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332"/>
  <workbookPr/>
  <mc:AlternateContent xmlns:mc="http://schemas.openxmlformats.org/markup-compatibility/2006">
    <mc:Choice Requires="x15">
      <x15ac:absPath xmlns:x15ac="http://schemas.microsoft.com/office/spreadsheetml/2010/11/ac" url="C:\Users\twwu\Desktop\113性別\04產業園區管理局(性平處)----------\"/>
    </mc:Choice>
  </mc:AlternateContent>
  <xr:revisionPtr revIDLastSave="0" documentId="13_ncr:1_{D64C43D2-9D59-4E5F-949A-41735BC9B7C1}" xr6:coauthVersionLast="47" xr6:coauthVersionMax="47" xr10:uidLastSave="{00000000-0000-0000-0000-000000000000}"/>
  <bookViews>
    <workbookView xWindow="1950" yWindow="1950" windowWidth="24810" windowHeight="11385" tabRatio="986" xr2:uid="{00000000-000D-0000-FFFF-FFFF00000000}"/>
  </bookViews>
  <sheets>
    <sheet name="11304" sheetId="127" r:id="rId1"/>
    <sheet name="11204" sheetId="126" r:id="rId2"/>
    <sheet name="11104" sheetId="125" r:id="rId3"/>
    <sheet name="11004" sheetId="123" r:id="rId4"/>
    <sheet name="10904" sheetId="121" r:id="rId5"/>
    <sheet name="10804" sheetId="120" r:id="rId6"/>
    <sheet name="10704" sheetId="119" r:id="rId7"/>
    <sheet name="10609" sheetId="118" r:id="rId8"/>
    <sheet name="10608" sheetId="117" r:id="rId9"/>
    <sheet name="10607" sheetId="116" r:id="rId10"/>
    <sheet name="10606" sheetId="115" r:id="rId11"/>
    <sheet name="10605" sheetId="114" r:id="rId12"/>
    <sheet name="10604" sheetId="1" r:id="rId13"/>
    <sheet name="10603" sheetId="2" r:id="rId14"/>
    <sheet name="10602" sheetId="3" r:id="rId15"/>
    <sheet name="10601" sheetId="4" r:id="rId16"/>
    <sheet name="10512" sheetId="5" r:id="rId17"/>
    <sheet name="10511" sheetId="6" r:id="rId18"/>
    <sheet name="10510" sheetId="7" r:id="rId19"/>
    <sheet name="10509" sheetId="8" r:id="rId20"/>
    <sheet name="10508" sheetId="9" r:id="rId21"/>
    <sheet name="10507" sheetId="10" r:id="rId22"/>
    <sheet name="10506" sheetId="11" r:id="rId23"/>
    <sheet name="10505" sheetId="12" r:id="rId24"/>
    <sheet name="10504" sheetId="13" r:id="rId25"/>
    <sheet name="10503" sheetId="14" r:id="rId26"/>
    <sheet name="10502" sheetId="15" r:id="rId27"/>
    <sheet name="10501" sheetId="16" r:id="rId28"/>
    <sheet name="10412" sheetId="17" r:id="rId29"/>
    <sheet name="10411" sheetId="18" r:id="rId30"/>
    <sheet name="104710" sheetId="19" r:id="rId31"/>
    <sheet name="10409" sheetId="20" r:id="rId32"/>
    <sheet name="10408" sheetId="21" r:id="rId33"/>
    <sheet name="10407" sheetId="22" r:id="rId34"/>
    <sheet name="10406" sheetId="23" r:id="rId35"/>
    <sheet name="10405" sheetId="24" r:id="rId36"/>
    <sheet name="10404" sheetId="25" r:id="rId37"/>
    <sheet name="10403" sheetId="26" r:id="rId38"/>
    <sheet name="10402" sheetId="27" r:id="rId39"/>
    <sheet name="10401" sheetId="28" r:id="rId40"/>
    <sheet name="各年度依時間序列" sheetId="29" r:id="rId41"/>
    <sheet name="10312" sheetId="30" r:id="rId42"/>
    <sheet name="10311" sheetId="31" r:id="rId43"/>
    <sheet name="10310" sheetId="32" r:id="rId44"/>
    <sheet name="10309" sheetId="33" r:id="rId45"/>
    <sheet name="10308" sheetId="34" r:id="rId46"/>
    <sheet name="10307" sheetId="35" r:id="rId47"/>
    <sheet name="10306" sheetId="36" r:id="rId48"/>
    <sheet name="10305" sheetId="37" r:id="rId49"/>
    <sheet name="10304" sheetId="38" r:id="rId50"/>
    <sheet name="10303" sheetId="39" r:id="rId51"/>
    <sheet name="10302" sheetId="40" r:id="rId52"/>
    <sheet name="10301" sheetId="41" r:id="rId53"/>
    <sheet name="10212" sheetId="42" r:id="rId54"/>
    <sheet name="10211" sheetId="43" r:id="rId55"/>
    <sheet name="10210" sheetId="44" r:id="rId56"/>
    <sheet name="10209" sheetId="45" r:id="rId57"/>
    <sheet name="10208" sheetId="46" r:id="rId58"/>
    <sheet name="10207" sheetId="47" r:id="rId59"/>
    <sheet name="10206" sheetId="48" r:id="rId60"/>
    <sheet name="10205" sheetId="49" r:id="rId61"/>
    <sheet name="10204" sheetId="50" r:id="rId62"/>
    <sheet name="10203" sheetId="51" r:id="rId63"/>
    <sheet name="10202" sheetId="52" r:id="rId64"/>
    <sheet name="10201" sheetId="53" r:id="rId65"/>
    <sheet name="10112" sheetId="54" r:id="rId66"/>
    <sheet name="10111" sheetId="55" r:id="rId67"/>
    <sheet name="10110" sheetId="56" r:id="rId68"/>
    <sheet name="10109" sheetId="57" r:id="rId69"/>
    <sheet name="10108" sheetId="58" r:id="rId70"/>
    <sheet name="10107" sheetId="59" r:id="rId71"/>
    <sheet name="10106" sheetId="60" r:id="rId72"/>
    <sheet name="10105" sheetId="61" r:id="rId73"/>
    <sheet name="10104" sheetId="62" r:id="rId74"/>
    <sheet name="10103" sheetId="63" r:id="rId75"/>
    <sheet name="10102" sheetId="64" r:id="rId76"/>
    <sheet name="10101" sheetId="65" r:id="rId77"/>
    <sheet name="10012" sheetId="66" r:id="rId78"/>
    <sheet name="10011" sheetId="67" r:id="rId79"/>
    <sheet name="10010" sheetId="68" r:id="rId80"/>
    <sheet name="10009" sheetId="69" r:id="rId81"/>
    <sheet name="10008" sheetId="70" r:id="rId82"/>
    <sheet name="10007" sheetId="71" r:id="rId83"/>
    <sheet name="10006" sheetId="72" r:id="rId84"/>
    <sheet name="10005" sheetId="73" r:id="rId85"/>
    <sheet name="10004" sheetId="74" r:id="rId86"/>
    <sheet name="10003" sheetId="75" r:id="rId87"/>
    <sheet name="10002" sheetId="76" r:id="rId88"/>
    <sheet name="10001" sheetId="77" r:id="rId89"/>
    <sheet name="9912" sheetId="78" r:id="rId90"/>
    <sheet name="9911" sheetId="79" r:id="rId91"/>
    <sheet name="9910" sheetId="80" r:id="rId92"/>
    <sheet name="9909" sheetId="81" r:id="rId93"/>
    <sheet name="9908" sheetId="82" r:id="rId94"/>
    <sheet name="9907" sheetId="83" r:id="rId95"/>
    <sheet name="9906" sheetId="84" r:id="rId96"/>
    <sheet name="9905" sheetId="85" r:id="rId97"/>
    <sheet name="9904" sheetId="86" r:id="rId98"/>
    <sheet name="9903" sheetId="87" r:id="rId99"/>
    <sheet name="9902" sheetId="88" r:id="rId100"/>
    <sheet name="9901" sheetId="89" r:id="rId101"/>
    <sheet name="9812" sheetId="90" r:id="rId102"/>
    <sheet name="9811" sheetId="91" r:id="rId103"/>
    <sheet name="9810" sheetId="92" r:id="rId104"/>
    <sheet name="9809" sheetId="93" r:id="rId105"/>
    <sheet name="9808" sheetId="94" r:id="rId106"/>
    <sheet name="9807" sheetId="95" r:id="rId107"/>
    <sheet name="9806" sheetId="96" r:id="rId108"/>
    <sheet name="9805" sheetId="97" r:id="rId109"/>
    <sheet name="9804" sheetId="98" r:id="rId110"/>
    <sheet name="9803" sheetId="99" r:id="rId111"/>
    <sheet name="9802" sheetId="100" r:id="rId112"/>
    <sheet name="9801" sheetId="101" r:id="rId113"/>
    <sheet name="9712" sheetId="102" r:id="rId114"/>
    <sheet name="9711" sheetId="103" r:id="rId115"/>
    <sheet name="9710" sheetId="104" r:id="rId116"/>
    <sheet name="9709" sheetId="105" r:id="rId117"/>
    <sheet name="9708" sheetId="106" r:id="rId118"/>
    <sheet name="9707" sheetId="107" r:id="rId119"/>
    <sheet name="9706" sheetId="108" r:id="rId120"/>
    <sheet name="9705" sheetId="109" r:id="rId121"/>
    <sheet name="9704" sheetId="110" r:id="rId122"/>
    <sheet name="9703" sheetId="111" r:id="rId123"/>
    <sheet name="9702" sheetId="112" r:id="rId124"/>
    <sheet name="9701" sheetId="113" r:id="rId125"/>
  </sheets>
  <externalReferences>
    <externalReference r:id="rId126"/>
  </externalReferences>
  <definedNames>
    <definedName name="\p" localSheetId="2">#REF!</definedName>
    <definedName name="\p" localSheetId="0">#REF!</definedName>
    <definedName name="\p">#REF!</definedName>
    <definedName name="_PPAG" localSheetId="2">#REF!</definedName>
    <definedName name="_PPAG" localSheetId="0">#REF!</definedName>
    <definedName name="_PPAG">#REF!</definedName>
    <definedName name="MSUP" localSheetId="2">#REF!</definedName>
    <definedName name="MSUP" localSheetId="0">#REF!</definedName>
    <definedName name="MSUP">#REF!</definedName>
    <definedName name="_xlnm.Print_Area" localSheetId="107">'9806'!$A$1:$P$69</definedName>
    <definedName name="倉庫" localSheetId="1">#REF!</definedName>
    <definedName name="倉庫" localSheetId="0">#REF!</definedName>
    <definedName name="倉庫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69" i="125" l="1"/>
  <c r="B69" i="125"/>
  <c r="B68" i="125" s="1"/>
  <c r="D68" i="125" s="1"/>
  <c r="O68" i="125"/>
  <c r="M68" i="125"/>
  <c r="K68" i="125"/>
  <c r="I68" i="125"/>
  <c r="G68" i="125"/>
  <c r="E68" i="125"/>
  <c r="C67" i="125"/>
  <c r="B67" i="125"/>
  <c r="B66" i="125" s="1"/>
  <c r="D66" i="125" s="1"/>
  <c r="O66" i="125"/>
  <c r="M66" i="125"/>
  <c r="K66" i="125"/>
  <c r="I66" i="125"/>
  <c r="G66" i="125"/>
  <c r="E66" i="125"/>
  <c r="C65" i="125"/>
  <c r="B65" i="125"/>
  <c r="B64" i="125" s="1"/>
  <c r="D64" i="125" s="1"/>
  <c r="O64" i="125"/>
  <c r="M64" i="125"/>
  <c r="K64" i="125"/>
  <c r="I64" i="125"/>
  <c r="G64" i="125"/>
  <c r="E64" i="125"/>
  <c r="C63" i="125"/>
  <c r="B63" i="125"/>
  <c r="O62" i="125"/>
  <c r="M62" i="125"/>
  <c r="K62" i="125"/>
  <c r="I62" i="125"/>
  <c r="G62" i="125"/>
  <c r="E62" i="125"/>
  <c r="B62" i="125"/>
  <c r="D62" i="125" s="1"/>
  <c r="C61" i="125"/>
  <c r="B61" i="125"/>
  <c r="O60" i="125"/>
  <c r="M60" i="125"/>
  <c r="K60" i="125"/>
  <c r="I60" i="125"/>
  <c r="G60" i="125"/>
  <c r="E60" i="125"/>
  <c r="C59" i="125"/>
  <c r="B59" i="125"/>
  <c r="B58" i="125" s="1"/>
  <c r="D58" i="125" s="1"/>
  <c r="O58" i="125"/>
  <c r="M58" i="125"/>
  <c r="K58" i="125"/>
  <c r="I58" i="125"/>
  <c r="G58" i="125"/>
  <c r="E58" i="125"/>
  <c r="C57" i="125"/>
  <c r="B57" i="125"/>
  <c r="O56" i="125"/>
  <c r="M56" i="125"/>
  <c r="K56" i="125"/>
  <c r="I56" i="125"/>
  <c r="G56" i="125"/>
  <c r="E56" i="125"/>
  <c r="B56" i="125"/>
  <c r="D56" i="125" s="1"/>
  <c r="C55" i="125"/>
  <c r="B55" i="125"/>
  <c r="B54" i="125" s="1"/>
  <c r="D54" i="125" s="1"/>
  <c r="O54" i="125"/>
  <c r="M54" i="125"/>
  <c r="K54" i="125"/>
  <c r="I54" i="125"/>
  <c r="G54" i="125"/>
  <c r="E54" i="125"/>
  <c r="C53" i="125"/>
  <c r="B53" i="125"/>
  <c r="B52" i="125" s="1"/>
  <c r="D52" i="125" s="1"/>
  <c r="O52" i="125"/>
  <c r="M52" i="125"/>
  <c r="K52" i="125"/>
  <c r="I52" i="125"/>
  <c r="G52" i="125"/>
  <c r="E52" i="125"/>
  <c r="C51" i="125"/>
  <c r="B51" i="125"/>
  <c r="O50" i="125"/>
  <c r="M50" i="125"/>
  <c r="K50" i="125"/>
  <c r="I50" i="125"/>
  <c r="G50" i="125"/>
  <c r="E50" i="125"/>
  <c r="B50" i="125"/>
  <c r="D50" i="125" s="1"/>
  <c r="C49" i="125"/>
  <c r="B49" i="125"/>
  <c r="B48" i="125" s="1"/>
  <c r="D48" i="125" s="1"/>
  <c r="O48" i="125"/>
  <c r="M48" i="125"/>
  <c r="K48" i="125"/>
  <c r="I48" i="125"/>
  <c r="G48" i="125"/>
  <c r="E48" i="125"/>
  <c r="C47" i="125"/>
  <c r="B47" i="125"/>
  <c r="B46" i="125" s="1"/>
  <c r="D46" i="125" s="1"/>
  <c r="O46" i="125"/>
  <c r="M46" i="125"/>
  <c r="K46" i="125"/>
  <c r="I46" i="125"/>
  <c r="G46" i="125"/>
  <c r="E46" i="125"/>
  <c r="C45" i="125"/>
  <c r="B45" i="125"/>
  <c r="O44" i="125"/>
  <c r="M44" i="125"/>
  <c r="K44" i="125"/>
  <c r="I44" i="125"/>
  <c r="G44" i="125"/>
  <c r="E44" i="125"/>
  <c r="B44" i="125"/>
  <c r="D44" i="125" s="1"/>
  <c r="C43" i="125"/>
  <c r="B43" i="125"/>
  <c r="O42" i="125"/>
  <c r="M42" i="125"/>
  <c r="K42" i="125"/>
  <c r="I42" i="125"/>
  <c r="G42" i="125"/>
  <c r="E42" i="125"/>
  <c r="D42" i="125"/>
  <c r="B42" i="125"/>
  <c r="C41" i="125"/>
  <c r="B41" i="125"/>
  <c r="B40" i="125" s="1"/>
  <c r="D40" i="125" s="1"/>
  <c r="O40" i="125"/>
  <c r="M40" i="125"/>
  <c r="K40" i="125"/>
  <c r="I40" i="125"/>
  <c r="G40" i="125"/>
  <c r="E40" i="125"/>
  <c r="C39" i="125"/>
  <c r="B39" i="125"/>
  <c r="O38" i="125"/>
  <c r="M38" i="125"/>
  <c r="K38" i="125"/>
  <c r="I38" i="125"/>
  <c r="G38" i="125"/>
  <c r="E38" i="125"/>
  <c r="B38" i="125"/>
  <c r="D38" i="125" s="1"/>
  <c r="C37" i="125"/>
  <c r="B37" i="125"/>
  <c r="O36" i="125"/>
  <c r="M36" i="125"/>
  <c r="K36" i="125"/>
  <c r="I36" i="125"/>
  <c r="G36" i="125"/>
  <c r="E36" i="125"/>
  <c r="C35" i="125"/>
  <c r="B35" i="125"/>
  <c r="O34" i="125"/>
  <c r="M34" i="125"/>
  <c r="K34" i="125"/>
  <c r="I34" i="125"/>
  <c r="G34" i="125"/>
  <c r="E34" i="125"/>
  <c r="C33" i="125"/>
  <c r="B33" i="125"/>
  <c r="B32" i="125" s="1"/>
  <c r="D32" i="125" s="1"/>
  <c r="O32" i="125"/>
  <c r="M32" i="125"/>
  <c r="K32" i="125"/>
  <c r="I32" i="125"/>
  <c r="G32" i="125"/>
  <c r="E32" i="125"/>
  <c r="C31" i="125"/>
  <c r="B31" i="125"/>
  <c r="B30" i="125" s="1"/>
  <c r="D30" i="125" s="1"/>
  <c r="O30" i="125"/>
  <c r="M30" i="125"/>
  <c r="K30" i="125"/>
  <c r="I30" i="125"/>
  <c r="G30" i="125"/>
  <c r="E30" i="125"/>
  <c r="C29" i="125"/>
  <c r="B29" i="125"/>
  <c r="B28" i="125" s="1"/>
  <c r="D28" i="125" s="1"/>
  <c r="O28" i="125"/>
  <c r="M28" i="125"/>
  <c r="K28" i="125"/>
  <c r="I28" i="125"/>
  <c r="G28" i="125"/>
  <c r="E28" i="125"/>
  <c r="C27" i="125"/>
  <c r="B27" i="125"/>
  <c r="O26" i="125"/>
  <c r="M26" i="125"/>
  <c r="K26" i="125"/>
  <c r="I26" i="125"/>
  <c r="G26" i="125"/>
  <c r="E26" i="125"/>
  <c r="B26" i="125"/>
  <c r="D26" i="125" s="1"/>
  <c r="C25" i="125"/>
  <c r="B25" i="125"/>
  <c r="O24" i="125"/>
  <c r="M24" i="125"/>
  <c r="K24" i="125"/>
  <c r="I24" i="125"/>
  <c r="G24" i="125"/>
  <c r="E24" i="125"/>
  <c r="C23" i="125"/>
  <c r="B23" i="125"/>
  <c r="B22" i="125" s="1"/>
  <c r="D22" i="125" s="1"/>
  <c r="O22" i="125"/>
  <c r="M22" i="125"/>
  <c r="K22" i="125"/>
  <c r="I22" i="125"/>
  <c r="G22" i="125"/>
  <c r="E22" i="125"/>
  <c r="C21" i="125"/>
  <c r="B21" i="125"/>
  <c r="O20" i="125"/>
  <c r="M20" i="125"/>
  <c r="K20" i="125"/>
  <c r="I20" i="125"/>
  <c r="G20" i="125"/>
  <c r="E20" i="125"/>
  <c r="B20" i="125"/>
  <c r="D20" i="125" s="1"/>
  <c r="C19" i="125"/>
  <c r="B19" i="125"/>
  <c r="B18" i="125" s="1"/>
  <c r="D18" i="125" s="1"/>
  <c r="O18" i="125"/>
  <c r="M18" i="125"/>
  <c r="K18" i="125"/>
  <c r="I18" i="125"/>
  <c r="G18" i="125"/>
  <c r="E18" i="125"/>
  <c r="C17" i="125"/>
  <c r="B17" i="125"/>
  <c r="O16" i="125"/>
  <c r="M16" i="125"/>
  <c r="K16" i="125"/>
  <c r="I16" i="125"/>
  <c r="G16" i="125"/>
  <c r="E16" i="125"/>
  <c r="C15" i="125"/>
  <c r="B15" i="125"/>
  <c r="B14" i="125" s="1"/>
  <c r="D14" i="125" s="1"/>
  <c r="O14" i="125"/>
  <c r="M14" i="125"/>
  <c r="K14" i="125"/>
  <c r="I14" i="125"/>
  <c r="G14" i="125"/>
  <c r="E14" i="125"/>
  <c r="C13" i="125"/>
  <c r="B13" i="125"/>
  <c r="O12" i="125"/>
  <c r="M12" i="125"/>
  <c r="K12" i="125"/>
  <c r="I12" i="125"/>
  <c r="G12" i="125"/>
  <c r="E12" i="125"/>
  <c r="B12" i="125"/>
  <c r="D12" i="125" s="1"/>
  <c r="C11" i="125"/>
  <c r="B11" i="125"/>
  <c r="O10" i="125"/>
  <c r="M10" i="125"/>
  <c r="K10" i="125"/>
  <c r="I10" i="125"/>
  <c r="G10" i="125"/>
  <c r="E10" i="125"/>
  <c r="P9" i="125"/>
  <c r="O9" i="125"/>
  <c r="O8" i="125" s="1"/>
  <c r="N9" i="125"/>
  <c r="M9" i="125"/>
  <c r="M8" i="125" s="1"/>
  <c r="L9" i="125"/>
  <c r="K8" i="125" s="1"/>
  <c r="K9" i="125"/>
  <c r="J9" i="125"/>
  <c r="I9" i="125"/>
  <c r="H9" i="125"/>
  <c r="G9" i="125"/>
  <c r="B9" i="125" s="1"/>
  <c r="F9" i="125"/>
  <c r="E8" i="125" s="1"/>
  <c r="E9" i="125"/>
  <c r="B10" i="125" l="1"/>
  <c r="D10" i="125" s="1"/>
  <c r="B24" i="125"/>
  <c r="D24" i="125" s="1"/>
  <c r="B34" i="125"/>
  <c r="D34" i="125" s="1"/>
  <c r="B60" i="125"/>
  <c r="D60" i="125" s="1"/>
  <c r="C9" i="125"/>
  <c r="B8" i="125" s="1"/>
  <c r="D8" i="125" s="1"/>
  <c r="B16" i="125"/>
  <c r="D16" i="125" s="1"/>
  <c r="B36" i="125"/>
  <c r="D36" i="125" s="1"/>
  <c r="I8" i="125"/>
  <c r="G8" i="125"/>
  <c r="F69" i="123"/>
  <c r="E69" i="123"/>
  <c r="F67" i="123"/>
  <c r="E67" i="123"/>
  <c r="F65" i="123"/>
  <c r="E65" i="123"/>
  <c r="F63" i="123"/>
  <c r="E63" i="123"/>
  <c r="F61" i="123"/>
  <c r="E61" i="123"/>
  <c r="F59" i="123"/>
  <c r="E59" i="123"/>
  <c r="F57" i="123"/>
  <c r="E57" i="123"/>
  <c r="F55" i="123"/>
  <c r="E55" i="123"/>
  <c r="F53" i="123"/>
  <c r="E53" i="123"/>
  <c r="F51" i="123"/>
  <c r="E51" i="123"/>
  <c r="F49" i="123"/>
  <c r="E49" i="123"/>
  <c r="F47" i="123"/>
  <c r="E47" i="123"/>
  <c r="F45" i="123"/>
  <c r="E45" i="123"/>
  <c r="F43" i="123"/>
  <c r="E43" i="123"/>
  <c r="F41" i="123"/>
  <c r="E41" i="123"/>
  <c r="F39" i="123"/>
  <c r="E39" i="123"/>
  <c r="F37" i="123"/>
  <c r="E37" i="123"/>
  <c r="F35" i="123"/>
  <c r="E35" i="123"/>
  <c r="F33" i="123"/>
  <c r="E33" i="123"/>
  <c r="F31" i="123"/>
  <c r="E31" i="123"/>
  <c r="F29" i="123"/>
  <c r="E29" i="123"/>
  <c r="F27" i="123"/>
  <c r="E27" i="123"/>
  <c r="F25" i="123"/>
  <c r="E25" i="123"/>
  <c r="F23" i="123"/>
  <c r="E23" i="123"/>
  <c r="F21" i="123"/>
  <c r="E21" i="123"/>
  <c r="F19" i="123"/>
  <c r="E19" i="123"/>
  <c r="F17" i="123"/>
  <c r="E17" i="123"/>
  <c r="F15" i="123"/>
  <c r="E15" i="123"/>
  <c r="F13" i="123"/>
  <c r="E13" i="123"/>
  <c r="F11" i="123"/>
  <c r="E11" i="123"/>
  <c r="Z10" i="123"/>
  <c r="Y10" i="123"/>
  <c r="Y9" i="123" s="1"/>
  <c r="X10" i="123"/>
  <c r="W10" i="123"/>
  <c r="W9" i="123" s="1"/>
  <c r="V10" i="123"/>
  <c r="U10" i="123"/>
  <c r="T10" i="123"/>
  <c r="S10" i="123"/>
  <c r="S9" i="123" s="1"/>
  <c r="R10" i="123"/>
  <c r="Q10" i="123"/>
  <c r="Q9" i="123" s="1"/>
  <c r="P10" i="123"/>
  <c r="O10" i="123"/>
  <c r="N10" i="123"/>
  <c r="M10" i="123"/>
  <c r="M9" i="123" s="1"/>
  <c r="L10" i="123"/>
  <c r="K10" i="123"/>
  <c r="K9" i="123" s="1"/>
  <c r="J10" i="123"/>
  <c r="I9" i="123" s="1"/>
  <c r="I10" i="123"/>
  <c r="H10" i="123"/>
  <c r="F10" i="123" s="1"/>
  <c r="G10" i="123"/>
  <c r="E10" i="123" s="1"/>
  <c r="E9" i="123" s="1"/>
  <c r="U9" i="123"/>
  <c r="O9" i="123"/>
  <c r="G9" i="123" l="1"/>
  <c r="C66" i="121"/>
  <c r="C64" i="121"/>
  <c r="C62" i="121"/>
  <c r="C60" i="121"/>
  <c r="C58" i="121"/>
  <c r="C56" i="121"/>
  <c r="C54" i="121"/>
  <c r="C52" i="121"/>
  <c r="C50" i="121"/>
  <c r="C48" i="121"/>
  <c r="C46" i="121"/>
  <c r="C44" i="121"/>
  <c r="C42" i="121"/>
  <c r="C40" i="121"/>
  <c r="C38" i="121"/>
  <c r="C36" i="121"/>
  <c r="C34" i="121"/>
  <c r="C32" i="121"/>
  <c r="C30" i="121"/>
  <c r="C28" i="121"/>
  <c r="C26" i="121"/>
  <c r="C24" i="121"/>
  <c r="C22" i="121"/>
  <c r="C20" i="121"/>
  <c r="C18" i="121"/>
  <c r="C16" i="121"/>
  <c r="C14" i="121"/>
  <c r="C12" i="121"/>
  <c r="C10" i="121"/>
  <c r="D9" i="121"/>
  <c r="C9" i="121"/>
  <c r="B9" i="121"/>
  <c r="B8" i="121" s="1"/>
  <c r="V8" i="121"/>
  <c r="T8" i="121"/>
  <c r="R8" i="121"/>
  <c r="P8" i="121"/>
  <c r="N8" i="121"/>
  <c r="L8" i="121"/>
  <c r="J8" i="121"/>
  <c r="H8" i="121"/>
  <c r="F8" i="121"/>
  <c r="D8" i="121"/>
  <c r="O68" i="118"/>
  <c r="M68" i="118"/>
  <c r="K68" i="118"/>
  <c r="I68" i="118"/>
  <c r="G68" i="118"/>
  <c r="E68" i="118"/>
  <c r="B68" i="118"/>
  <c r="D68" i="118" s="1"/>
  <c r="O66" i="118"/>
  <c r="M66" i="118"/>
  <c r="K66" i="118"/>
  <c r="I66" i="118"/>
  <c r="G66" i="118"/>
  <c r="E66" i="118"/>
  <c r="B66" i="118"/>
  <c r="D66" i="118" s="1"/>
  <c r="O64" i="118"/>
  <c r="M64" i="118"/>
  <c r="K64" i="118"/>
  <c r="I64" i="118"/>
  <c r="G64" i="118"/>
  <c r="E64" i="118"/>
  <c r="B64" i="118"/>
  <c r="D64" i="118" s="1"/>
  <c r="O62" i="118"/>
  <c r="M62" i="118"/>
  <c r="K62" i="118"/>
  <c r="I62" i="118"/>
  <c r="G62" i="118"/>
  <c r="E62" i="118"/>
  <c r="B62" i="118"/>
  <c r="D62" i="118" s="1"/>
  <c r="O60" i="118"/>
  <c r="M60" i="118"/>
  <c r="K60" i="118"/>
  <c r="I60" i="118"/>
  <c r="G60" i="118"/>
  <c r="E60" i="118"/>
  <c r="B60" i="118"/>
  <c r="D60" i="118" s="1"/>
  <c r="O58" i="118"/>
  <c r="M58" i="118"/>
  <c r="K58" i="118"/>
  <c r="I58" i="118"/>
  <c r="G58" i="118"/>
  <c r="E58" i="118"/>
  <c r="B58" i="118"/>
  <c r="D58" i="118" s="1"/>
  <c r="O56" i="118"/>
  <c r="M56" i="118"/>
  <c r="K56" i="118"/>
  <c r="I56" i="118"/>
  <c r="G56" i="118"/>
  <c r="E56" i="118"/>
  <c r="B56" i="118"/>
  <c r="O54" i="118"/>
  <c r="M54" i="118"/>
  <c r="K54" i="118"/>
  <c r="I54" i="118"/>
  <c r="G54" i="118"/>
  <c r="E54" i="118"/>
  <c r="B54" i="118"/>
  <c r="D54" i="118" s="1"/>
  <c r="O52" i="118"/>
  <c r="M52" i="118"/>
  <c r="K52" i="118"/>
  <c r="I52" i="118"/>
  <c r="G52" i="118"/>
  <c r="E52" i="118"/>
  <c r="B52" i="118"/>
  <c r="D52" i="118" s="1"/>
  <c r="O50" i="118"/>
  <c r="M50" i="118"/>
  <c r="K50" i="118"/>
  <c r="I50" i="118"/>
  <c r="G50" i="118"/>
  <c r="E50" i="118"/>
  <c r="B50" i="118"/>
  <c r="O48" i="118"/>
  <c r="M48" i="118"/>
  <c r="K48" i="118"/>
  <c r="I48" i="118"/>
  <c r="G48" i="118"/>
  <c r="E48" i="118"/>
  <c r="B48" i="118"/>
  <c r="O46" i="118"/>
  <c r="M46" i="118"/>
  <c r="K46" i="118"/>
  <c r="I46" i="118"/>
  <c r="G46" i="118"/>
  <c r="E46" i="118"/>
  <c r="B46" i="118"/>
  <c r="D46" i="118" s="1"/>
  <c r="O44" i="118"/>
  <c r="M44" i="118"/>
  <c r="K44" i="118"/>
  <c r="I44" i="118"/>
  <c r="G44" i="118"/>
  <c r="E44" i="118"/>
  <c r="B44" i="118"/>
  <c r="O42" i="118"/>
  <c r="M42" i="118"/>
  <c r="K42" i="118"/>
  <c r="I42" i="118"/>
  <c r="G42" i="118"/>
  <c r="E42" i="118"/>
  <c r="B42" i="118"/>
  <c r="O40" i="118"/>
  <c r="M40" i="118"/>
  <c r="K40" i="118"/>
  <c r="I40" i="118"/>
  <c r="G40" i="118"/>
  <c r="E40" i="118"/>
  <c r="B40" i="118"/>
  <c r="D40" i="118" s="1"/>
  <c r="O38" i="118"/>
  <c r="M38" i="118"/>
  <c r="K38" i="118"/>
  <c r="I38" i="118"/>
  <c r="G38" i="118"/>
  <c r="E38" i="118"/>
  <c r="B38" i="118"/>
  <c r="D38" i="118" s="1"/>
  <c r="O36" i="118"/>
  <c r="M36" i="118"/>
  <c r="K36" i="118"/>
  <c r="I36" i="118"/>
  <c r="G36" i="118"/>
  <c r="E36" i="118"/>
  <c r="B36" i="118"/>
  <c r="D36" i="118" s="1"/>
  <c r="O34" i="118"/>
  <c r="M34" i="118"/>
  <c r="K34" i="118"/>
  <c r="I34" i="118"/>
  <c r="G34" i="118"/>
  <c r="E34" i="118"/>
  <c r="B34" i="118"/>
  <c r="D34" i="118" s="1"/>
  <c r="O32" i="118"/>
  <c r="M32" i="118"/>
  <c r="K32" i="118"/>
  <c r="I32" i="118"/>
  <c r="G32" i="118"/>
  <c r="E32" i="118"/>
  <c r="B32" i="118"/>
  <c r="D32" i="118" s="1"/>
  <c r="O30" i="118"/>
  <c r="M30" i="118"/>
  <c r="K30" i="118"/>
  <c r="I30" i="118"/>
  <c r="G30" i="118"/>
  <c r="E30" i="118"/>
  <c r="B30" i="118"/>
  <c r="O28" i="118"/>
  <c r="M28" i="118"/>
  <c r="K28" i="118"/>
  <c r="I28" i="118"/>
  <c r="G28" i="118"/>
  <c r="E28" i="118"/>
  <c r="B28" i="118"/>
  <c r="D28" i="118" s="1"/>
  <c r="O26" i="118"/>
  <c r="M26" i="118"/>
  <c r="K26" i="118"/>
  <c r="I26" i="118"/>
  <c r="G26" i="118"/>
  <c r="E26" i="118"/>
  <c r="B26" i="118"/>
  <c r="O24" i="118"/>
  <c r="M24" i="118"/>
  <c r="K24" i="118"/>
  <c r="I24" i="118"/>
  <c r="G24" i="118"/>
  <c r="E24" i="118"/>
  <c r="B24" i="118"/>
  <c r="D24" i="118" s="1"/>
  <c r="O22" i="118"/>
  <c r="M22" i="118"/>
  <c r="K22" i="118"/>
  <c r="I22" i="118"/>
  <c r="G22" i="118"/>
  <c r="E22" i="118"/>
  <c r="B22" i="118"/>
  <c r="O20" i="118"/>
  <c r="M20" i="118"/>
  <c r="K20" i="118"/>
  <c r="I20" i="118"/>
  <c r="G20" i="118"/>
  <c r="E20" i="118"/>
  <c r="B20" i="118"/>
  <c r="D20" i="118" s="1"/>
  <c r="O18" i="118"/>
  <c r="M18" i="118"/>
  <c r="K18" i="118"/>
  <c r="I18" i="118"/>
  <c r="G18" i="118"/>
  <c r="E18" i="118"/>
  <c r="B18" i="118"/>
  <c r="D18" i="118" s="1"/>
  <c r="O16" i="118"/>
  <c r="M16" i="118"/>
  <c r="K16" i="118"/>
  <c r="I16" i="118"/>
  <c r="G16" i="118"/>
  <c r="E16" i="118"/>
  <c r="B16" i="118"/>
  <c r="O14" i="118"/>
  <c r="M14" i="118"/>
  <c r="K14" i="118"/>
  <c r="I14" i="118"/>
  <c r="G14" i="118"/>
  <c r="E14" i="118"/>
  <c r="B14" i="118"/>
  <c r="D14" i="118" s="1"/>
  <c r="O12" i="118"/>
  <c r="M12" i="118"/>
  <c r="K12" i="118"/>
  <c r="I12" i="118"/>
  <c r="G12" i="118"/>
  <c r="E12" i="118"/>
  <c r="B12" i="118"/>
  <c r="D12" i="118" s="1"/>
  <c r="O10" i="118"/>
  <c r="M10" i="118"/>
  <c r="K10" i="118"/>
  <c r="I10" i="118"/>
  <c r="G10" i="118"/>
  <c r="E10" i="118"/>
  <c r="B10" i="118"/>
  <c r="O8" i="118"/>
  <c r="M8" i="118"/>
  <c r="K8" i="118"/>
  <c r="I8" i="118"/>
  <c r="G8" i="118"/>
  <c r="E8" i="118"/>
  <c r="B8" i="118"/>
  <c r="D56" i="118" s="1"/>
  <c r="O68" i="117"/>
  <c r="M68" i="117"/>
  <c r="K68" i="117"/>
  <c r="I68" i="117"/>
  <c r="G68" i="117"/>
  <c r="E68" i="117"/>
  <c r="B68" i="117"/>
  <c r="D68" i="117" s="1"/>
  <c r="O66" i="117"/>
  <c r="M66" i="117"/>
  <c r="K66" i="117"/>
  <c r="I66" i="117"/>
  <c r="G66" i="117"/>
  <c r="E66" i="117"/>
  <c r="B66" i="117"/>
  <c r="D66" i="117" s="1"/>
  <c r="O64" i="117"/>
  <c r="M64" i="117"/>
  <c r="K64" i="117"/>
  <c r="I64" i="117"/>
  <c r="G64" i="117"/>
  <c r="E64" i="117"/>
  <c r="B64" i="117"/>
  <c r="O62" i="117"/>
  <c r="M62" i="117"/>
  <c r="K62" i="117"/>
  <c r="I62" i="117"/>
  <c r="G62" i="117"/>
  <c r="E62" i="117"/>
  <c r="B62" i="117"/>
  <c r="D62" i="117" s="1"/>
  <c r="O60" i="117"/>
  <c r="M60" i="117"/>
  <c r="K60" i="117"/>
  <c r="I60" i="117"/>
  <c r="G60" i="117"/>
  <c r="E60" i="117"/>
  <c r="B60" i="117"/>
  <c r="O58" i="117"/>
  <c r="M58" i="117"/>
  <c r="K58" i="117"/>
  <c r="I58" i="117"/>
  <c r="G58" i="117"/>
  <c r="E58" i="117"/>
  <c r="B58" i="117"/>
  <c r="D58" i="117" s="1"/>
  <c r="O56" i="117"/>
  <c r="M56" i="117"/>
  <c r="K56" i="117"/>
  <c r="I56" i="117"/>
  <c r="G56" i="117"/>
  <c r="E56" i="117"/>
  <c r="B56" i="117"/>
  <c r="D56" i="117" s="1"/>
  <c r="O54" i="117"/>
  <c r="M54" i="117"/>
  <c r="K54" i="117"/>
  <c r="I54" i="117"/>
  <c r="G54" i="117"/>
  <c r="E54" i="117"/>
  <c r="B54" i="117"/>
  <c r="O52" i="117"/>
  <c r="M52" i="117"/>
  <c r="K52" i="117"/>
  <c r="I52" i="117"/>
  <c r="G52" i="117"/>
  <c r="E52" i="117"/>
  <c r="B52" i="117"/>
  <c r="D52" i="117" s="1"/>
  <c r="O50" i="117"/>
  <c r="M50" i="117"/>
  <c r="K50" i="117"/>
  <c r="I50" i="117"/>
  <c r="G50" i="117"/>
  <c r="E50" i="117"/>
  <c r="B50" i="117"/>
  <c r="D50" i="117" s="1"/>
  <c r="O48" i="117"/>
  <c r="M48" i="117"/>
  <c r="K48" i="117"/>
  <c r="I48" i="117"/>
  <c r="G48" i="117"/>
  <c r="E48" i="117"/>
  <c r="B48" i="117"/>
  <c r="O46" i="117"/>
  <c r="M46" i="117"/>
  <c r="K46" i="117"/>
  <c r="I46" i="117"/>
  <c r="G46" i="117"/>
  <c r="E46" i="117"/>
  <c r="B46" i="117"/>
  <c r="O44" i="117"/>
  <c r="M44" i="117"/>
  <c r="K44" i="117"/>
  <c r="I44" i="117"/>
  <c r="G44" i="117"/>
  <c r="E44" i="117"/>
  <c r="B44" i="117"/>
  <c r="D44" i="117" s="1"/>
  <c r="O42" i="117"/>
  <c r="M42" i="117"/>
  <c r="K42" i="117"/>
  <c r="I42" i="117"/>
  <c r="G42" i="117"/>
  <c r="E42" i="117"/>
  <c r="B42" i="117"/>
  <c r="O40" i="117"/>
  <c r="M40" i="117"/>
  <c r="K40" i="117"/>
  <c r="I40" i="117"/>
  <c r="G40" i="117"/>
  <c r="E40" i="117"/>
  <c r="B40" i="117"/>
  <c r="O38" i="117"/>
  <c r="M38" i="117"/>
  <c r="K38" i="117"/>
  <c r="I38" i="117"/>
  <c r="G38" i="117"/>
  <c r="E38" i="117"/>
  <c r="B38" i="117"/>
  <c r="D38" i="117" s="1"/>
  <c r="O36" i="117"/>
  <c r="M36" i="117"/>
  <c r="K36" i="117"/>
  <c r="I36" i="117"/>
  <c r="G36" i="117"/>
  <c r="E36" i="117"/>
  <c r="B36" i="117"/>
  <c r="O34" i="117"/>
  <c r="M34" i="117"/>
  <c r="K34" i="117"/>
  <c r="I34" i="117"/>
  <c r="G34" i="117"/>
  <c r="E34" i="117"/>
  <c r="B34" i="117"/>
  <c r="O32" i="117"/>
  <c r="M32" i="117"/>
  <c r="K32" i="117"/>
  <c r="I32" i="117"/>
  <c r="G32" i="117"/>
  <c r="E32" i="117"/>
  <c r="B32" i="117"/>
  <c r="D32" i="117" s="1"/>
  <c r="O30" i="117"/>
  <c r="M30" i="117"/>
  <c r="K30" i="117"/>
  <c r="I30" i="117"/>
  <c r="G30" i="117"/>
  <c r="E30" i="117"/>
  <c r="B30" i="117"/>
  <c r="O28" i="117"/>
  <c r="M28" i="117"/>
  <c r="K28" i="117"/>
  <c r="I28" i="117"/>
  <c r="G28" i="117"/>
  <c r="E28" i="117"/>
  <c r="B28" i="117"/>
  <c r="O26" i="117"/>
  <c r="M26" i="117"/>
  <c r="K26" i="117"/>
  <c r="I26" i="117"/>
  <c r="G26" i="117"/>
  <c r="E26" i="117"/>
  <c r="B26" i="117"/>
  <c r="D26" i="117" s="1"/>
  <c r="O24" i="117"/>
  <c r="M24" i="117"/>
  <c r="K24" i="117"/>
  <c r="I24" i="117"/>
  <c r="G24" i="117"/>
  <c r="E24" i="117"/>
  <c r="B24" i="117"/>
  <c r="O22" i="117"/>
  <c r="M22" i="117"/>
  <c r="K22" i="117"/>
  <c r="I22" i="117"/>
  <c r="G22" i="117"/>
  <c r="E22" i="117"/>
  <c r="B22" i="117"/>
  <c r="O20" i="117"/>
  <c r="M20" i="117"/>
  <c r="K20" i="117"/>
  <c r="I20" i="117"/>
  <c r="G20" i="117"/>
  <c r="E20" i="117"/>
  <c r="B20" i="117"/>
  <c r="O18" i="117"/>
  <c r="M18" i="117"/>
  <c r="K18" i="117"/>
  <c r="I18" i="117"/>
  <c r="G18" i="117"/>
  <c r="E18" i="117"/>
  <c r="B18" i="117"/>
  <c r="D18" i="117"/>
  <c r="O16" i="117"/>
  <c r="M16" i="117"/>
  <c r="K16" i="117"/>
  <c r="I16" i="117"/>
  <c r="G16" i="117"/>
  <c r="E16" i="117"/>
  <c r="B16" i="117"/>
  <c r="O14" i="117"/>
  <c r="M14" i="117"/>
  <c r="K14" i="117"/>
  <c r="I14" i="117"/>
  <c r="G14" i="117"/>
  <c r="E14" i="117"/>
  <c r="B14" i="117"/>
  <c r="O12" i="117"/>
  <c r="M12" i="117"/>
  <c r="K12" i="117"/>
  <c r="I12" i="117"/>
  <c r="G12" i="117"/>
  <c r="E12" i="117"/>
  <c r="B12" i="117"/>
  <c r="D12" i="117"/>
  <c r="O10" i="117"/>
  <c r="M10" i="117"/>
  <c r="K10" i="117"/>
  <c r="I10" i="117"/>
  <c r="G10" i="117"/>
  <c r="E10" i="117"/>
  <c r="B10" i="117"/>
  <c r="D10" i="117"/>
  <c r="O8" i="117"/>
  <c r="M8" i="117"/>
  <c r="K8" i="117"/>
  <c r="I8" i="117"/>
  <c r="G8" i="117"/>
  <c r="E8" i="117"/>
  <c r="B8" i="117"/>
  <c r="D60" i="117" s="1"/>
  <c r="D8" i="117"/>
  <c r="O68" i="116"/>
  <c r="M68" i="116"/>
  <c r="K68" i="116"/>
  <c r="I68" i="116"/>
  <c r="G68" i="116"/>
  <c r="E68" i="116"/>
  <c r="B68" i="116"/>
  <c r="D68" i="116" s="1"/>
  <c r="O66" i="116"/>
  <c r="M66" i="116"/>
  <c r="K66" i="116"/>
  <c r="I66" i="116"/>
  <c r="G66" i="116"/>
  <c r="E66" i="116"/>
  <c r="B66" i="116"/>
  <c r="D66" i="116" s="1"/>
  <c r="O64" i="116"/>
  <c r="M64" i="116"/>
  <c r="K64" i="116"/>
  <c r="I64" i="116"/>
  <c r="G64" i="116"/>
  <c r="E64" i="116"/>
  <c r="B64" i="116"/>
  <c r="O62" i="116"/>
  <c r="M62" i="116"/>
  <c r="K62" i="116"/>
  <c r="I62" i="116"/>
  <c r="G62" i="116"/>
  <c r="E62" i="116"/>
  <c r="B62" i="116"/>
  <c r="D62" i="116" s="1"/>
  <c r="O60" i="116"/>
  <c r="M60" i="116"/>
  <c r="K60" i="116"/>
  <c r="I60" i="116"/>
  <c r="G60" i="116"/>
  <c r="E60" i="116"/>
  <c r="B60" i="116"/>
  <c r="D60" i="116" s="1"/>
  <c r="O58" i="116"/>
  <c r="M58" i="116"/>
  <c r="K58" i="116"/>
  <c r="I58" i="116"/>
  <c r="G58" i="116"/>
  <c r="E58" i="116"/>
  <c r="B58" i="116"/>
  <c r="O56" i="116"/>
  <c r="M56" i="116"/>
  <c r="K56" i="116"/>
  <c r="I56" i="116"/>
  <c r="G56" i="116"/>
  <c r="E56" i="116"/>
  <c r="B56" i="116"/>
  <c r="D56" i="116" s="1"/>
  <c r="O54" i="116"/>
  <c r="M54" i="116"/>
  <c r="K54" i="116"/>
  <c r="I54" i="116"/>
  <c r="G54" i="116"/>
  <c r="E54" i="116"/>
  <c r="B54" i="116"/>
  <c r="D54" i="116" s="1"/>
  <c r="O52" i="116"/>
  <c r="M52" i="116"/>
  <c r="K52" i="116"/>
  <c r="I52" i="116"/>
  <c r="G52" i="116"/>
  <c r="E52" i="116"/>
  <c r="B52" i="116"/>
  <c r="O50" i="116"/>
  <c r="M50" i="116"/>
  <c r="K50" i="116"/>
  <c r="I50" i="116"/>
  <c r="G50" i="116"/>
  <c r="E50" i="116"/>
  <c r="B50" i="116"/>
  <c r="D50" i="116" s="1"/>
  <c r="O48" i="116"/>
  <c r="M48" i="116"/>
  <c r="K48" i="116"/>
  <c r="I48" i="116"/>
  <c r="G48" i="116"/>
  <c r="E48" i="116"/>
  <c r="B48" i="116"/>
  <c r="D48" i="116" s="1"/>
  <c r="O46" i="116"/>
  <c r="M46" i="116"/>
  <c r="K46" i="116"/>
  <c r="I46" i="116"/>
  <c r="G46" i="116"/>
  <c r="E46" i="116"/>
  <c r="B46" i="116"/>
  <c r="O44" i="116"/>
  <c r="M44" i="116"/>
  <c r="K44" i="116"/>
  <c r="I44" i="116"/>
  <c r="G44" i="116"/>
  <c r="E44" i="116"/>
  <c r="B44" i="116"/>
  <c r="O42" i="116"/>
  <c r="M42" i="116"/>
  <c r="K42" i="116"/>
  <c r="I42" i="116"/>
  <c r="G42" i="116"/>
  <c r="E42" i="116"/>
  <c r="B42" i="116"/>
  <c r="D42" i="116" s="1"/>
  <c r="O40" i="116"/>
  <c r="M40" i="116"/>
  <c r="K40" i="116"/>
  <c r="I40" i="116"/>
  <c r="G40" i="116"/>
  <c r="E40" i="116"/>
  <c r="B40" i="116"/>
  <c r="O38" i="116"/>
  <c r="M38" i="116"/>
  <c r="K38" i="116"/>
  <c r="I38" i="116"/>
  <c r="G38" i="116"/>
  <c r="E38" i="116"/>
  <c r="B38" i="116"/>
  <c r="O36" i="116"/>
  <c r="M36" i="116"/>
  <c r="K36" i="116"/>
  <c r="I36" i="116"/>
  <c r="G36" i="116"/>
  <c r="E36" i="116"/>
  <c r="B36" i="116"/>
  <c r="D36" i="116" s="1"/>
  <c r="O34" i="116"/>
  <c r="M34" i="116"/>
  <c r="K34" i="116"/>
  <c r="I34" i="116"/>
  <c r="G34" i="116"/>
  <c r="E34" i="116"/>
  <c r="B34" i="116"/>
  <c r="O32" i="116"/>
  <c r="M32" i="116"/>
  <c r="K32" i="116"/>
  <c r="I32" i="116"/>
  <c r="G32" i="116"/>
  <c r="E32" i="116"/>
  <c r="B32" i="116"/>
  <c r="O30" i="116"/>
  <c r="M30" i="116"/>
  <c r="K30" i="116"/>
  <c r="I30" i="116"/>
  <c r="G30" i="116"/>
  <c r="E30" i="116"/>
  <c r="B30" i="116"/>
  <c r="D30" i="116" s="1"/>
  <c r="O28" i="116"/>
  <c r="M28" i="116"/>
  <c r="K28" i="116"/>
  <c r="I28" i="116"/>
  <c r="G28" i="116"/>
  <c r="E28" i="116"/>
  <c r="B28" i="116"/>
  <c r="D28" i="116" s="1"/>
  <c r="O26" i="116"/>
  <c r="M26" i="116"/>
  <c r="K26" i="116"/>
  <c r="I26" i="116"/>
  <c r="G26" i="116"/>
  <c r="E26" i="116"/>
  <c r="B26" i="116"/>
  <c r="O24" i="116"/>
  <c r="M24" i="116"/>
  <c r="K24" i="116"/>
  <c r="I24" i="116"/>
  <c r="G24" i="116"/>
  <c r="E24" i="116"/>
  <c r="B24" i="116"/>
  <c r="D24" i="116" s="1"/>
  <c r="O22" i="116"/>
  <c r="M22" i="116"/>
  <c r="K22" i="116"/>
  <c r="I22" i="116"/>
  <c r="G22" i="116"/>
  <c r="E22" i="116"/>
  <c r="B22" i="116"/>
  <c r="O20" i="116"/>
  <c r="M20" i="116"/>
  <c r="K20" i="116"/>
  <c r="I20" i="116"/>
  <c r="G20" i="116"/>
  <c r="E20" i="116"/>
  <c r="B20" i="116"/>
  <c r="O18" i="116"/>
  <c r="M18" i="116"/>
  <c r="K18" i="116"/>
  <c r="I18" i="116"/>
  <c r="G18" i="116"/>
  <c r="E18" i="116"/>
  <c r="B18" i="116"/>
  <c r="D18" i="116" s="1"/>
  <c r="O16" i="116"/>
  <c r="M16" i="116"/>
  <c r="K16" i="116"/>
  <c r="I16" i="116"/>
  <c r="G16" i="116"/>
  <c r="E16" i="116"/>
  <c r="B16" i="116"/>
  <c r="D16" i="116" s="1"/>
  <c r="O14" i="116"/>
  <c r="M14" i="116"/>
  <c r="K14" i="116"/>
  <c r="I14" i="116"/>
  <c r="G14" i="116"/>
  <c r="E14" i="116"/>
  <c r="B14" i="116"/>
  <c r="O12" i="116"/>
  <c r="M12" i="116"/>
  <c r="K12" i="116"/>
  <c r="I12" i="116"/>
  <c r="G12" i="116"/>
  <c r="E12" i="116"/>
  <c r="B12" i="116"/>
  <c r="D12" i="116" s="1"/>
  <c r="O10" i="116"/>
  <c r="M10" i="116"/>
  <c r="K10" i="116"/>
  <c r="I10" i="116"/>
  <c r="G10" i="116"/>
  <c r="E10" i="116"/>
  <c r="B10" i="116"/>
  <c r="O8" i="116"/>
  <c r="M8" i="116"/>
  <c r="K8" i="116"/>
  <c r="I8" i="116"/>
  <c r="G8" i="116"/>
  <c r="E8" i="116"/>
  <c r="D8" i="116"/>
  <c r="B8" i="116"/>
  <c r="D64" i="116" s="1"/>
  <c r="O68" i="115"/>
  <c r="M68" i="115"/>
  <c r="K68" i="115"/>
  <c r="I68" i="115"/>
  <c r="G68" i="115"/>
  <c r="E68" i="115"/>
  <c r="B68" i="115"/>
  <c r="D68" i="115" s="1"/>
  <c r="O66" i="115"/>
  <c r="M66" i="115"/>
  <c r="K66" i="115"/>
  <c r="I66" i="115"/>
  <c r="G66" i="115"/>
  <c r="E66" i="115"/>
  <c r="B66" i="115"/>
  <c r="D66" i="115" s="1"/>
  <c r="O64" i="115"/>
  <c r="M64" i="115"/>
  <c r="K64" i="115"/>
  <c r="I64" i="115"/>
  <c r="G64" i="115"/>
  <c r="E64" i="115"/>
  <c r="B64" i="115"/>
  <c r="D64" i="115" s="1"/>
  <c r="O62" i="115"/>
  <c r="M62" i="115"/>
  <c r="K62" i="115"/>
  <c r="I62" i="115"/>
  <c r="G62" i="115"/>
  <c r="E62" i="115"/>
  <c r="B62" i="115"/>
  <c r="D62" i="115" s="1"/>
  <c r="O60" i="115"/>
  <c r="M60" i="115"/>
  <c r="K60" i="115"/>
  <c r="I60" i="115"/>
  <c r="G60" i="115"/>
  <c r="E60" i="115"/>
  <c r="B60" i="115"/>
  <c r="D60" i="115" s="1"/>
  <c r="O58" i="115"/>
  <c r="M58" i="115"/>
  <c r="K58" i="115"/>
  <c r="I58" i="115"/>
  <c r="G58" i="115"/>
  <c r="E58" i="115"/>
  <c r="B58" i="115"/>
  <c r="D58" i="115" s="1"/>
  <c r="O56" i="115"/>
  <c r="M56" i="115"/>
  <c r="K56" i="115"/>
  <c r="I56" i="115"/>
  <c r="G56" i="115"/>
  <c r="E56" i="115"/>
  <c r="B56" i="115"/>
  <c r="D56" i="115" s="1"/>
  <c r="O54" i="115"/>
  <c r="M54" i="115"/>
  <c r="K54" i="115"/>
  <c r="I54" i="115"/>
  <c r="G54" i="115"/>
  <c r="E54" i="115"/>
  <c r="B54" i="115"/>
  <c r="D54" i="115" s="1"/>
  <c r="O52" i="115"/>
  <c r="M52" i="115"/>
  <c r="K52" i="115"/>
  <c r="I52" i="115"/>
  <c r="G52" i="115"/>
  <c r="E52" i="115"/>
  <c r="B52" i="115"/>
  <c r="D52" i="115" s="1"/>
  <c r="O50" i="115"/>
  <c r="M50" i="115"/>
  <c r="K50" i="115"/>
  <c r="I50" i="115"/>
  <c r="G50" i="115"/>
  <c r="E50" i="115"/>
  <c r="B50" i="115"/>
  <c r="D50" i="115" s="1"/>
  <c r="O48" i="115"/>
  <c r="M48" i="115"/>
  <c r="K48" i="115"/>
  <c r="I48" i="115"/>
  <c r="G48" i="115"/>
  <c r="E48" i="115"/>
  <c r="B48" i="115"/>
  <c r="O46" i="115"/>
  <c r="M46" i="115"/>
  <c r="K46" i="115"/>
  <c r="I46" i="115"/>
  <c r="G46" i="115"/>
  <c r="E46" i="115"/>
  <c r="B46" i="115"/>
  <c r="O44" i="115"/>
  <c r="M44" i="115"/>
  <c r="K44" i="115"/>
  <c r="I44" i="115"/>
  <c r="G44" i="115"/>
  <c r="E44" i="115"/>
  <c r="B44" i="115"/>
  <c r="D44" i="115" s="1"/>
  <c r="O42" i="115"/>
  <c r="M42" i="115"/>
  <c r="K42" i="115"/>
  <c r="I42" i="115"/>
  <c r="G42" i="115"/>
  <c r="E42" i="115"/>
  <c r="B42" i="115"/>
  <c r="O40" i="115"/>
  <c r="M40" i="115"/>
  <c r="K40" i="115"/>
  <c r="I40" i="115"/>
  <c r="G40" i="115"/>
  <c r="E40" i="115"/>
  <c r="B40" i="115"/>
  <c r="D40" i="115" s="1"/>
  <c r="O38" i="115"/>
  <c r="M38" i="115"/>
  <c r="K38" i="115"/>
  <c r="I38" i="115"/>
  <c r="G38" i="115"/>
  <c r="E38" i="115"/>
  <c r="B38" i="115"/>
  <c r="D38" i="115" s="1"/>
  <c r="O36" i="115"/>
  <c r="M36" i="115"/>
  <c r="K36" i="115"/>
  <c r="I36" i="115"/>
  <c r="G36" i="115"/>
  <c r="E36" i="115"/>
  <c r="B36" i="115"/>
  <c r="D36" i="115" s="1"/>
  <c r="O34" i="115"/>
  <c r="M34" i="115"/>
  <c r="K34" i="115"/>
  <c r="I34" i="115"/>
  <c r="G34" i="115"/>
  <c r="E34" i="115"/>
  <c r="B34" i="115"/>
  <c r="D34" i="115" s="1"/>
  <c r="O32" i="115"/>
  <c r="M32" i="115"/>
  <c r="K32" i="115"/>
  <c r="I32" i="115"/>
  <c r="G32" i="115"/>
  <c r="E32" i="115"/>
  <c r="B32" i="115"/>
  <c r="D32" i="115" s="1"/>
  <c r="O30" i="115"/>
  <c r="M30" i="115"/>
  <c r="K30" i="115"/>
  <c r="I30" i="115"/>
  <c r="G30" i="115"/>
  <c r="E30" i="115"/>
  <c r="B30" i="115"/>
  <c r="D30" i="115" s="1"/>
  <c r="O28" i="115"/>
  <c r="M28" i="115"/>
  <c r="K28" i="115"/>
  <c r="I28" i="115"/>
  <c r="G28" i="115"/>
  <c r="E28" i="115"/>
  <c r="B28" i="115"/>
  <c r="D28" i="115" s="1"/>
  <c r="O26" i="115"/>
  <c r="M26" i="115"/>
  <c r="K26" i="115"/>
  <c r="I26" i="115"/>
  <c r="G26" i="115"/>
  <c r="E26" i="115"/>
  <c r="B26" i="115"/>
  <c r="D26" i="115" s="1"/>
  <c r="O24" i="115"/>
  <c r="M24" i="115"/>
  <c r="K24" i="115"/>
  <c r="I24" i="115"/>
  <c r="G24" i="115"/>
  <c r="E24" i="115"/>
  <c r="B24" i="115"/>
  <c r="D24" i="115" s="1"/>
  <c r="O22" i="115"/>
  <c r="M22" i="115"/>
  <c r="K22" i="115"/>
  <c r="I22" i="115"/>
  <c r="G22" i="115"/>
  <c r="E22" i="115"/>
  <c r="B22" i="115"/>
  <c r="D22" i="115" s="1"/>
  <c r="O20" i="115"/>
  <c r="M20" i="115"/>
  <c r="K20" i="115"/>
  <c r="I20" i="115"/>
  <c r="G20" i="115"/>
  <c r="E20" i="115"/>
  <c r="B20" i="115"/>
  <c r="D20" i="115" s="1"/>
  <c r="O18" i="115"/>
  <c r="M18" i="115"/>
  <c r="K18" i="115"/>
  <c r="I18" i="115"/>
  <c r="G18" i="115"/>
  <c r="E18" i="115"/>
  <c r="B18" i="115"/>
  <c r="D18" i="115" s="1"/>
  <c r="O16" i="115"/>
  <c r="M16" i="115"/>
  <c r="K16" i="115"/>
  <c r="I16" i="115"/>
  <c r="G16" i="115"/>
  <c r="E16" i="115"/>
  <c r="D16" i="115"/>
  <c r="B16" i="115"/>
  <c r="O14" i="115"/>
  <c r="M14" i="115"/>
  <c r="K14" i="115"/>
  <c r="I14" i="115"/>
  <c r="G14" i="115"/>
  <c r="E14" i="115"/>
  <c r="B14" i="115"/>
  <c r="D14" i="115" s="1"/>
  <c r="O12" i="115"/>
  <c r="M12" i="115"/>
  <c r="K12" i="115"/>
  <c r="I12" i="115"/>
  <c r="G12" i="115"/>
  <c r="E12" i="115"/>
  <c r="B12" i="115"/>
  <c r="D12" i="115" s="1"/>
  <c r="O10" i="115"/>
  <c r="M10" i="115"/>
  <c r="K10" i="115"/>
  <c r="I10" i="115"/>
  <c r="G10" i="115"/>
  <c r="E10" i="115"/>
  <c r="B10" i="115"/>
  <c r="D10" i="115" s="1"/>
  <c r="O8" i="115"/>
  <c r="M8" i="115"/>
  <c r="K8" i="115"/>
  <c r="I8" i="115"/>
  <c r="G8" i="115"/>
  <c r="E8" i="115"/>
  <c r="B8" i="115"/>
  <c r="D8" i="115" s="1"/>
  <c r="O68" i="114"/>
  <c r="M68" i="114"/>
  <c r="K68" i="114"/>
  <c r="I68" i="114"/>
  <c r="G68" i="114"/>
  <c r="E68" i="114"/>
  <c r="B68" i="114"/>
  <c r="D68" i="114" s="1"/>
  <c r="O66" i="114"/>
  <c r="M66" i="114"/>
  <c r="K66" i="114"/>
  <c r="I66" i="114"/>
  <c r="G66" i="114"/>
  <c r="E66" i="114"/>
  <c r="B66" i="114"/>
  <c r="D66" i="114" s="1"/>
  <c r="O64" i="114"/>
  <c r="M64" i="114"/>
  <c r="K64" i="114"/>
  <c r="I64" i="114"/>
  <c r="G64" i="114"/>
  <c r="E64" i="114"/>
  <c r="B64" i="114"/>
  <c r="D64" i="114" s="1"/>
  <c r="O62" i="114"/>
  <c r="M62" i="114"/>
  <c r="K62" i="114"/>
  <c r="I62" i="114"/>
  <c r="G62" i="114"/>
  <c r="E62" i="114"/>
  <c r="B62" i="114"/>
  <c r="O60" i="114"/>
  <c r="M60" i="114"/>
  <c r="K60" i="114"/>
  <c r="I60" i="114"/>
  <c r="G60" i="114"/>
  <c r="E60" i="114"/>
  <c r="B60" i="114"/>
  <c r="D60" i="114" s="1"/>
  <c r="O58" i="114"/>
  <c r="M58" i="114"/>
  <c r="K58" i="114"/>
  <c r="I58" i="114"/>
  <c r="G58" i="114"/>
  <c r="E58" i="114"/>
  <c r="B58" i="114"/>
  <c r="O56" i="114"/>
  <c r="M56" i="114"/>
  <c r="K56" i="114"/>
  <c r="I56" i="114"/>
  <c r="G56" i="114"/>
  <c r="E56" i="114"/>
  <c r="B56" i="114"/>
  <c r="D56" i="114" s="1"/>
  <c r="O54" i="114"/>
  <c r="M54" i="114"/>
  <c r="K54" i="114"/>
  <c r="I54" i="114"/>
  <c r="G54" i="114"/>
  <c r="E54" i="114"/>
  <c r="B54" i="114"/>
  <c r="D54" i="114" s="1"/>
  <c r="O52" i="114"/>
  <c r="M52" i="114"/>
  <c r="K52" i="114"/>
  <c r="I52" i="114"/>
  <c r="G52" i="114"/>
  <c r="E52" i="114"/>
  <c r="B52" i="114"/>
  <c r="D52" i="114" s="1"/>
  <c r="O50" i="114"/>
  <c r="M50" i="114"/>
  <c r="K50" i="114"/>
  <c r="I50" i="114"/>
  <c r="G50" i="114"/>
  <c r="E50" i="114"/>
  <c r="B50" i="114"/>
  <c r="D50" i="114" s="1"/>
  <c r="O48" i="114"/>
  <c r="M48" i="114"/>
  <c r="K48" i="114"/>
  <c r="I48" i="114"/>
  <c r="G48" i="114"/>
  <c r="E48" i="114"/>
  <c r="B48" i="114"/>
  <c r="D48" i="114" s="1"/>
  <c r="O46" i="114"/>
  <c r="M46" i="114"/>
  <c r="K46" i="114"/>
  <c r="I46" i="114"/>
  <c r="G46" i="114"/>
  <c r="E46" i="114"/>
  <c r="B46" i="114"/>
  <c r="O44" i="114"/>
  <c r="M44" i="114"/>
  <c r="K44" i="114"/>
  <c r="I44" i="114"/>
  <c r="G44" i="114"/>
  <c r="E44" i="114"/>
  <c r="B44" i="114"/>
  <c r="D44" i="114" s="1"/>
  <c r="O42" i="114"/>
  <c r="M42" i="114"/>
  <c r="K42" i="114"/>
  <c r="I42" i="114"/>
  <c r="G42" i="114"/>
  <c r="E42" i="114"/>
  <c r="B42" i="114"/>
  <c r="D42" i="114" s="1"/>
  <c r="O40" i="114"/>
  <c r="M40" i="114"/>
  <c r="K40" i="114"/>
  <c r="I40" i="114"/>
  <c r="G40" i="114"/>
  <c r="E40" i="114"/>
  <c r="B40" i="114"/>
  <c r="D40" i="114" s="1"/>
  <c r="O38" i="114"/>
  <c r="M38" i="114"/>
  <c r="K38" i="114"/>
  <c r="I38" i="114"/>
  <c r="G38" i="114"/>
  <c r="E38" i="114"/>
  <c r="B38" i="114"/>
  <c r="D38" i="114" s="1"/>
  <c r="O36" i="114"/>
  <c r="M36" i="114"/>
  <c r="K36" i="114"/>
  <c r="I36" i="114"/>
  <c r="G36" i="114"/>
  <c r="E36" i="114"/>
  <c r="B36" i="114"/>
  <c r="D36" i="114" s="1"/>
  <c r="O34" i="114"/>
  <c r="M34" i="114"/>
  <c r="K34" i="114"/>
  <c r="I34" i="114"/>
  <c r="G34" i="114"/>
  <c r="E34" i="114"/>
  <c r="B34" i="114"/>
  <c r="D34" i="114" s="1"/>
  <c r="O32" i="114"/>
  <c r="M32" i="114"/>
  <c r="K32" i="114"/>
  <c r="I32" i="114"/>
  <c r="G32" i="114"/>
  <c r="E32" i="114"/>
  <c r="B32" i="114"/>
  <c r="D32" i="114" s="1"/>
  <c r="O30" i="114"/>
  <c r="M30" i="114"/>
  <c r="K30" i="114"/>
  <c r="I30" i="114"/>
  <c r="G30" i="114"/>
  <c r="E30" i="114"/>
  <c r="B30" i="114"/>
  <c r="D30" i="114" s="1"/>
  <c r="O28" i="114"/>
  <c r="M28" i="114"/>
  <c r="K28" i="114"/>
  <c r="I28" i="114"/>
  <c r="G28" i="114"/>
  <c r="E28" i="114"/>
  <c r="B28" i="114"/>
  <c r="D28" i="114" s="1"/>
  <c r="O26" i="114"/>
  <c r="M26" i="114"/>
  <c r="K26" i="114"/>
  <c r="I26" i="114"/>
  <c r="G26" i="114"/>
  <c r="E26" i="114"/>
  <c r="B26" i="114"/>
  <c r="D26" i="114" s="1"/>
  <c r="O24" i="114"/>
  <c r="M24" i="114"/>
  <c r="K24" i="114"/>
  <c r="I24" i="114"/>
  <c r="G24" i="114"/>
  <c r="E24" i="114"/>
  <c r="B24" i="114"/>
  <c r="O22" i="114"/>
  <c r="M22" i="114"/>
  <c r="K22" i="114"/>
  <c r="I22" i="114"/>
  <c r="G22" i="114"/>
  <c r="E22" i="114"/>
  <c r="B22" i="114"/>
  <c r="D22" i="114" s="1"/>
  <c r="O20" i="114"/>
  <c r="M20" i="114"/>
  <c r="K20" i="114"/>
  <c r="I20" i="114"/>
  <c r="G20" i="114"/>
  <c r="E20" i="114"/>
  <c r="B20" i="114"/>
  <c r="D20" i="114" s="1"/>
  <c r="O18" i="114"/>
  <c r="M18" i="114"/>
  <c r="K18" i="114"/>
  <c r="I18" i="114"/>
  <c r="G18" i="114"/>
  <c r="E18" i="114"/>
  <c r="B18" i="114"/>
  <c r="O16" i="114"/>
  <c r="M16" i="114"/>
  <c r="K16" i="114"/>
  <c r="I16" i="114"/>
  <c r="G16" i="114"/>
  <c r="E16" i="114"/>
  <c r="B16" i="114"/>
  <c r="D16" i="114" s="1"/>
  <c r="O14" i="114"/>
  <c r="M14" i="114"/>
  <c r="K14" i="114"/>
  <c r="I14" i="114"/>
  <c r="G14" i="114"/>
  <c r="E14" i="114"/>
  <c r="B14" i="114"/>
  <c r="D14" i="114" s="1"/>
  <c r="O12" i="114"/>
  <c r="M12" i="114"/>
  <c r="K12" i="114"/>
  <c r="I12" i="114"/>
  <c r="G12" i="114"/>
  <c r="E12" i="114"/>
  <c r="B12" i="114"/>
  <c r="O10" i="114"/>
  <c r="M10" i="114"/>
  <c r="K10" i="114"/>
  <c r="I10" i="114"/>
  <c r="G10" i="114"/>
  <c r="E10" i="114"/>
  <c r="B10" i="114"/>
  <c r="D10" i="114" s="1"/>
  <c r="O8" i="114"/>
  <c r="M8" i="114"/>
  <c r="K8" i="114"/>
  <c r="I8" i="114"/>
  <c r="G8" i="114"/>
  <c r="E8" i="114"/>
  <c r="B8" i="114"/>
  <c r="D58" i="114" s="1"/>
  <c r="B8" i="77"/>
  <c r="D8" i="77"/>
  <c r="E8" i="77"/>
  <c r="G8" i="77"/>
  <c r="I8" i="77"/>
  <c r="K8" i="77"/>
  <c r="M8" i="77"/>
  <c r="O8" i="77"/>
  <c r="B10" i="77"/>
  <c r="D10" i="77" s="1"/>
  <c r="E10" i="77"/>
  <c r="G10" i="77"/>
  <c r="I10" i="77"/>
  <c r="K10" i="77"/>
  <c r="M10" i="77"/>
  <c r="O10" i="77"/>
  <c r="B12" i="77"/>
  <c r="D12" i="77" s="1"/>
  <c r="E12" i="77"/>
  <c r="G12" i="77"/>
  <c r="I12" i="77"/>
  <c r="K12" i="77"/>
  <c r="M12" i="77"/>
  <c r="O12" i="77"/>
  <c r="B14" i="77"/>
  <c r="D14" i="77"/>
  <c r="E14" i="77"/>
  <c r="G14" i="77"/>
  <c r="I14" i="77"/>
  <c r="K14" i="77"/>
  <c r="M14" i="77"/>
  <c r="O14" i="77"/>
  <c r="B16" i="77"/>
  <c r="D16" i="77" s="1"/>
  <c r="E16" i="77"/>
  <c r="G16" i="77"/>
  <c r="I16" i="77"/>
  <c r="K16" i="77"/>
  <c r="M16" i="77"/>
  <c r="O16" i="77"/>
  <c r="B18" i="77"/>
  <c r="D18" i="77" s="1"/>
  <c r="E18" i="77"/>
  <c r="G18" i="77"/>
  <c r="I18" i="77"/>
  <c r="K18" i="77"/>
  <c r="M18" i="77"/>
  <c r="O18" i="77"/>
  <c r="B20" i="77"/>
  <c r="D20" i="77" s="1"/>
  <c r="E20" i="77"/>
  <c r="G20" i="77"/>
  <c r="I20" i="77"/>
  <c r="K20" i="77"/>
  <c r="M20" i="77"/>
  <c r="O20" i="77"/>
  <c r="B22" i="77"/>
  <c r="D22" i="77"/>
  <c r="E22" i="77"/>
  <c r="G22" i="77"/>
  <c r="I22" i="77"/>
  <c r="K22" i="77"/>
  <c r="M22" i="77"/>
  <c r="O22" i="77"/>
  <c r="B24" i="77"/>
  <c r="D24" i="77" s="1"/>
  <c r="E24" i="77"/>
  <c r="G24" i="77"/>
  <c r="I24" i="77"/>
  <c r="K24" i="77"/>
  <c r="M24" i="77"/>
  <c r="O24" i="77"/>
  <c r="B26" i="77"/>
  <c r="D26" i="77" s="1"/>
  <c r="E26" i="77"/>
  <c r="G26" i="77"/>
  <c r="I26" i="77"/>
  <c r="K26" i="77"/>
  <c r="M26" i="77"/>
  <c r="O26" i="77"/>
  <c r="B28" i="77"/>
  <c r="D28" i="77"/>
  <c r="E28" i="77"/>
  <c r="G28" i="77"/>
  <c r="I28" i="77"/>
  <c r="K28" i="77"/>
  <c r="M28" i="77"/>
  <c r="O28" i="77"/>
  <c r="B30" i="77"/>
  <c r="D30" i="77" s="1"/>
  <c r="E30" i="77"/>
  <c r="G30" i="77"/>
  <c r="I30" i="77"/>
  <c r="K30" i="77"/>
  <c r="M30" i="77"/>
  <c r="O30" i="77"/>
  <c r="B32" i="77"/>
  <c r="D32" i="77" s="1"/>
  <c r="E32" i="77"/>
  <c r="G32" i="77"/>
  <c r="I32" i="77"/>
  <c r="K32" i="77"/>
  <c r="M32" i="77"/>
  <c r="O32" i="77"/>
  <c r="B34" i="77"/>
  <c r="D34" i="77" s="1"/>
  <c r="E34" i="77"/>
  <c r="G34" i="77"/>
  <c r="I34" i="77"/>
  <c r="K34" i="77"/>
  <c r="M34" i="77"/>
  <c r="O34" i="77"/>
  <c r="B36" i="77"/>
  <c r="D36" i="77" s="1"/>
  <c r="E36" i="77"/>
  <c r="G36" i="77"/>
  <c r="I36" i="77"/>
  <c r="K36" i="77"/>
  <c r="M36" i="77"/>
  <c r="O36" i="77"/>
  <c r="B38" i="77"/>
  <c r="D38" i="77" s="1"/>
  <c r="E38" i="77"/>
  <c r="G38" i="77"/>
  <c r="I38" i="77"/>
  <c r="K38" i="77"/>
  <c r="M38" i="77"/>
  <c r="O38" i="77"/>
  <c r="B40" i="77"/>
  <c r="D40" i="77" s="1"/>
  <c r="E40" i="77"/>
  <c r="G40" i="77"/>
  <c r="I40" i="77"/>
  <c r="K40" i="77"/>
  <c r="M40" i="77"/>
  <c r="O40" i="77"/>
  <c r="B42" i="77"/>
  <c r="D42" i="77"/>
  <c r="E42" i="77"/>
  <c r="G42" i="77"/>
  <c r="I42" i="77"/>
  <c r="K42" i="77"/>
  <c r="M42" i="77"/>
  <c r="O42" i="77"/>
  <c r="B44" i="77"/>
  <c r="D44" i="77" s="1"/>
  <c r="E44" i="77"/>
  <c r="G44" i="77"/>
  <c r="I44" i="77"/>
  <c r="K44" i="77"/>
  <c r="M44" i="77"/>
  <c r="O44" i="77"/>
  <c r="B46" i="77"/>
  <c r="D46" i="77" s="1"/>
  <c r="E46" i="77"/>
  <c r="G46" i="77"/>
  <c r="I46" i="77"/>
  <c r="K46" i="77"/>
  <c r="M46" i="77"/>
  <c r="O46" i="77"/>
  <c r="B48" i="77"/>
  <c r="D48" i="77" s="1"/>
  <c r="E48" i="77"/>
  <c r="G48" i="77"/>
  <c r="I48" i="77"/>
  <c r="K48" i="77"/>
  <c r="M48" i="77"/>
  <c r="O48" i="77"/>
  <c r="B50" i="77"/>
  <c r="D50" i="77" s="1"/>
  <c r="E50" i="77"/>
  <c r="G50" i="77"/>
  <c r="I50" i="77"/>
  <c r="K50" i="77"/>
  <c r="M50" i="77"/>
  <c r="O50" i="77"/>
  <c r="B52" i="77"/>
  <c r="D52" i="77"/>
  <c r="E52" i="77"/>
  <c r="G52" i="77"/>
  <c r="I52" i="77"/>
  <c r="K52" i="77"/>
  <c r="M52" i="77"/>
  <c r="O52" i="77"/>
  <c r="B54" i="77"/>
  <c r="D54" i="77" s="1"/>
  <c r="E54" i="77"/>
  <c r="G54" i="77"/>
  <c r="I54" i="77"/>
  <c r="K54" i="77"/>
  <c r="M54" i="77"/>
  <c r="O54" i="77"/>
  <c r="B56" i="77"/>
  <c r="D56" i="77" s="1"/>
  <c r="E56" i="77"/>
  <c r="G56" i="77"/>
  <c r="I56" i="77"/>
  <c r="K56" i="77"/>
  <c r="M56" i="77"/>
  <c r="O56" i="77"/>
  <c r="B58" i="77"/>
  <c r="D58" i="77"/>
  <c r="E58" i="77"/>
  <c r="G58" i="77"/>
  <c r="I58" i="77"/>
  <c r="K58" i="77"/>
  <c r="M58" i="77"/>
  <c r="O58" i="77"/>
  <c r="B60" i="77"/>
  <c r="D60" i="77"/>
  <c r="E60" i="77"/>
  <c r="G60" i="77"/>
  <c r="I60" i="77"/>
  <c r="K60" i="77"/>
  <c r="M60" i="77"/>
  <c r="O60" i="77"/>
  <c r="B62" i="77"/>
  <c r="D62" i="77" s="1"/>
  <c r="E62" i="77"/>
  <c r="G62" i="77"/>
  <c r="I62" i="77"/>
  <c r="K62" i="77"/>
  <c r="M62" i="77"/>
  <c r="O62" i="77"/>
  <c r="B64" i="77"/>
  <c r="D64" i="77" s="1"/>
  <c r="E64" i="77"/>
  <c r="G64" i="77"/>
  <c r="I64" i="77"/>
  <c r="K64" i="77"/>
  <c r="M64" i="77"/>
  <c r="O64" i="77"/>
  <c r="B66" i="77"/>
  <c r="D66" i="77"/>
  <c r="E66" i="77"/>
  <c r="G66" i="77"/>
  <c r="I66" i="77"/>
  <c r="K66" i="77"/>
  <c r="M66" i="77"/>
  <c r="O66" i="77"/>
  <c r="B8" i="76"/>
  <c r="D8" i="76" s="1"/>
  <c r="E8" i="76"/>
  <c r="G8" i="76"/>
  <c r="I8" i="76"/>
  <c r="K8" i="76"/>
  <c r="M8" i="76"/>
  <c r="O8" i="76"/>
  <c r="B10" i="76"/>
  <c r="D10" i="76"/>
  <c r="E10" i="76"/>
  <c r="G10" i="76"/>
  <c r="I10" i="76"/>
  <c r="K10" i="76"/>
  <c r="M10" i="76"/>
  <c r="O10" i="76"/>
  <c r="B12" i="76"/>
  <c r="D12" i="76"/>
  <c r="E12" i="76"/>
  <c r="G12" i="76"/>
  <c r="I12" i="76"/>
  <c r="K12" i="76"/>
  <c r="M12" i="76"/>
  <c r="O12" i="76"/>
  <c r="B14" i="76"/>
  <c r="D14" i="76"/>
  <c r="E14" i="76"/>
  <c r="G14" i="76"/>
  <c r="I14" i="76"/>
  <c r="K14" i="76"/>
  <c r="M14" i="76"/>
  <c r="O14" i="76"/>
  <c r="B16" i="76"/>
  <c r="D16" i="76" s="1"/>
  <c r="E16" i="76"/>
  <c r="G16" i="76"/>
  <c r="I16" i="76"/>
  <c r="K16" i="76"/>
  <c r="M16" i="76"/>
  <c r="O16" i="76"/>
  <c r="B18" i="76"/>
  <c r="D18" i="76" s="1"/>
  <c r="E18" i="76"/>
  <c r="G18" i="76"/>
  <c r="I18" i="76"/>
  <c r="K18" i="76"/>
  <c r="M18" i="76"/>
  <c r="O18" i="76"/>
  <c r="B20" i="76"/>
  <c r="D20" i="76" s="1"/>
  <c r="E20" i="76"/>
  <c r="G20" i="76"/>
  <c r="I20" i="76"/>
  <c r="K20" i="76"/>
  <c r="M20" i="76"/>
  <c r="O20" i="76"/>
  <c r="B22" i="76"/>
  <c r="D22" i="76"/>
  <c r="E22" i="76"/>
  <c r="G22" i="76"/>
  <c r="I22" i="76"/>
  <c r="K22" i="76"/>
  <c r="M22" i="76"/>
  <c r="O22" i="76"/>
  <c r="B24" i="76"/>
  <c r="D24" i="76" s="1"/>
  <c r="E24" i="76"/>
  <c r="G24" i="76"/>
  <c r="I24" i="76"/>
  <c r="K24" i="76"/>
  <c r="M24" i="76"/>
  <c r="O24" i="76"/>
  <c r="B26" i="76"/>
  <c r="D26" i="76" s="1"/>
  <c r="E26" i="76"/>
  <c r="G26" i="76"/>
  <c r="I26" i="76"/>
  <c r="K26" i="76"/>
  <c r="M26" i="76"/>
  <c r="O26" i="76"/>
  <c r="B28" i="76"/>
  <c r="D28" i="76"/>
  <c r="E28" i="76"/>
  <c r="G28" i="76"/>
  <c r="I28" i="76"/>
  <c r="K28" i="76"/>
  <c r="M28" i="76"/>
  <c r="O28" i="76"/>
  <c r="B30" i="76"/>
  <c r="D30" i="76"/>
  <c r="E30" i="76"/>
  <c r="G30" i="76"/>
  <c r="I30" i="76"/>
  <c r="K30" i="76"/>
  <c r="M30" i="76"/>
  <c r="O30" i="76"/>
  <c r="B32" i="76"/>
  <c r="D32" i="76" s="1"/>
  <c r="E32" i="76"/>
  <c r="G32" i="76"/>
  <c r="I32" i="76"/>
  <c r="K32" i="76"/>
  <c r="M32" i="76"/>
  <c r="O32" i="76"/>
  <c r="B34" i="76"/>
  <c r="D34" i="76"/>
  <c r="E34" i="76"/>
  <c r="G34" i="76"/>
  <c r="I34" i="76"/>
  <c r="K34" i="76"/>
  <c r="M34" i="76"/>
  <c r="O34" i="76"/>
  <c r="B36" i="76"/>
  <c r="D36" i="76"/>
  <c r="E36" i="76"/>
  <c r="G36" i="76"/>
  <c r="I36" i="76"/>
  <c r="K36" i="76"/>
  <c r="M36" i="76"/>
  <c r="O36" i="76"/>
  <c r="B38" i="76"/>
  <c r="D38" i="76" s="1"/>
  <c r="E38" i="76"/>
  <c r="G38" i="76"/>
  <c r="I38" i="76"/>
  <c r="K38" i="76"/>
  <c r="M38" i="76"/>
  <c r="O38" i="76"/>
  <c r="B40" i="76"/>
  <c r="D40" i="76"/>
  <c r="E40" i="76"/>
  <c r="G40" i="76"/>
  <c r="I40" i="76"/>
  <c r="K40" i="76"/>
  <c r="M40" i="76"/>
  <c r="O40" i="76"/>
  <c r="B42" i="76"/>
  <c r="D42" i="76"/>
  <c r="E42" i="76"/>
  <c r="G42" i="76"/>
  <c r="I42" i="76"/>
  <c r="K42" i="76"/>
  <c r="M42" i="76"/>
  <c r="O42" i="76"/>
  <c r="B44" i="76"/>
  <c r="D44" i="76" s="1"/>
  <c r="E44" i="76"/>
  <c r="G44" i="76"/>
  <c r="I44" i="76"/>
  <c r="K44" i="76"/>
  <c r="M44" i="76"/>
  <c r="O44" i="76"/>
  <c r="B46" i="76"/>
  <c r="D46" i="76"/>
  <c r="E46" i="76"/>
  <c r="G46" i="76"/>
  <c r="I46" i="76"/>
  <c r="K46" i="76"/>
  <c r="M46" i="76"/>
  <c r="O46" i="76"/>
  <c r="B48" i="76"/>
  <c r="D48" i="76"/>
  <c r="E48" i="76"/>
  <c r="G48" i="76"/>
  <c r="I48" i="76"/>
  <c r="K48" i="76"/>
  <c r="M48" i="76"/>
  <c r="O48" i="76"/>
  <c r="B50" i="76"/>
  <c r="D50" i="76" s="1"/>
  <c r="E50" i="76"/>
  <c r="G50" i="76"/>
  <c r="I50" i="76"/>
  <c r="K50" i="76"/>
  <c r="M50" i="76"/>
  <c r="O50" i="76"/>
  <c r="B52" i="76"/>
  <c r="D52" i="76"/>
  <c r="E52" i="76"/>
  <c r="G52" i="76"/>
  <c r="I52" i="76"/>
  <c r="K52" i="76"/>
  <c r="M52" i="76"/>
  <c r="O52" i="76"/>
  <c r="B54" i="76"/>
  <c r="D54" i="76"/>
  <c r="E54" i="76"/>
  <c r="G54" i="76"/>
  <c r="I54" i="76"/>
  <c r="K54" i="76"/>
  <c r="M54" i="76"/>
  <c r="O54" i="76"/>
  <c r="B56" i="76"/>
  <c r="D56" i="76" s="1"/>
  <c r="E56" i="76"/>
  <c r="G56" i="76"/>
  <c r="I56" i="76"/>
  <c r="K56" i="76"/>
  <c r="M56" i="76"/>
  <c r="O56" i="76"/>
  <c r="B58" i="76"/>
  <c r="D58" i="76"/>
  <c r="E58" i="76"/>
  <c r="G58" i="76"/>
  <c r="I58" i="76"/>
  <c r="K58" i="76"/>
  <c r="M58" i="76"/>
  <c r="O58" i="76"/>
  <c r="B60" i="76"/>
  <c r="D60" i="76"/>
  <c r="E60" i="76"/>
  <c r="G60" i="76"/>
  <c r="I60" i="76"/>
  <c r="K60" i="76"/>
  <c r="M60" i="76"/>
  <c r="O60" i="76"/>
  <c r="B62" i="76"/>
  <c r="D62" i="76" s="1"/>
  <c r="E62" i="76"/>
  <c r="G62" i="76"/>
  <c r="I62" i="76"/>
  <c r="K62" i="76"/>
  <c r="M62" i="76"/>
  <c r="O62" i="76"/>
  <c r="B64" i="76"/>
  <c r="D64" i="76"/>
  <c r="E64" i="76"/>
  <c r="G64" i="76"/>
  <c r="I64" i="76"/>
  <c r="K64" i="76"/>
  <c r="M64" i="76"/>
  <c r="O64" i="76"/>
  <c r="B66" i="76"/>
  <c r="D66" i="76"/>
  <c r="E66" i="76"/>
  <c r="G66" i="76"/>
  <c r="I66" i="76"/>
  <c r="K66" i="76"/>
  <c r="M66" i="76"/>
  <c r="O66" i="76"/>
  <c r="B8" i="75"/>
  <c r="D8" i="75" s="1"/>
  <c r="E8" i="75"/>
  <c r="G8" i="75"/>
  <c r="I8" i="75"/>
  <c r="K8" i="75"/>
  <c r="M8" i="75"/>
  <c r="O8" i="75"/>
  <c r="B10" i="75"/>
  <c r="D10" i="75" s="1"/>
  <c r="E10" i="75"/>
  <c r="G10" i="75"/>
  <c r="I10" i="75"/>
  <c r="K10" i="75"/>
  <c r="M10" i="75"/>
  <c r="O10" i="75"/>
  <c r="B12" i="75"/>
  <c r="D12" i="75"/>
  <c r="E12" i="75"/>
  <c r="G12" i="75"/>
  <c r="I12" i="75"/>
  <c r="K12" i="75"/>
  <c r="M12" i="75"/>
  <c r="O12" i="75"/>
  <c r="B14" i="75"/>
  <c r="D14" i="75" s="1"/>
  <c r="E14" i="75"/>
  <c r="G14" i="75"/>
  <c r="I14" i="75"/>
  <c r="K14" i="75"/>
  <c r="M14" i="75"/>
  <c r="O14" i="75"/>
  <c r="B16" i="75"/>
  <c r="D16" i="75" s="1"/>
  <c r="E16" i="75"/>
  <c r="G16" i="75"/>
  <c r="I16" i="75"/>
  <c r="K16" i="75"/>
  <c r="M16" i="75"/>
  <c r="O16" i="75"/>
  <c r="B18" i="75"/>
  <c r="D18" i="75" s="1"/>
  <c r="E18" i="75"/>
  <c r="G18" i="75"/>
  <c r="I18" i="75"/>
  <c r="K18" i="75"/>
  <c r="M18" i="75"/>
  <c r="O18" i="75"/>
  <c r="B20" i="75"/>
  <c r="D20" i="75" s="1"/>
  <c r="E20" i="75"/>
  <c r="G20" i="75"/>
  <c r="I20" i="75"/>
  <c r="K20" i="75"/>
  <c r="M20" i="75"/>
  <c r="O20" i="75"/>
  <c r="B22" i="75"/>
  <c r="D22" i="75" s="1"/>
  <c r="E22" i="75"/>
  <c r="G22" i="75"/>
  <c r="I22" i="75"/>
  <c r="K22" i="75"/>
  <c r="M22" i="75"/>
  <c r="O22" i="75"/>
  <c r="B24" i="75"/>
  <c r="D24" i="75"/>
  <c r="E24" i="75"/>
  <c r="G24" i="75"/>
  <c r="I24" i="75"/>
  <c r="K24" i="75"/>
  <c r="M24" i="75"/>
  <c r="O24" i="75"/>
  <c r="B26" i="75"/>
  <c r="D26" i="75" s="1"/>
  <c r="E26" i="75"/>
  <c r="G26" i="75"/>
  <c r="I26" i="75"/>
  <c r="K26" i="75"/>
  <c r="M26" i="75"/>
  <c r="O26" i="75"/>
  <c r="B28" i="75"/>
  <c r="D28" i="75" s="1"/>
  <c r="E28" i="75"/>
  <c r="G28" i="75"/>
  <c r="I28" i="75"/>
  <c r="K28" i="75"/>
  <c r="M28" i="75"/>
  <c r="O28" i="75"/>
  <c r="B30" i="75"/>
  <c r="D30" i="75" s="1"/>
  <c r="E30" i="75"/>
  <c r="G30" i="75"/>
  <c r="I30" i="75"/>
  <c r="K30" i="75"/>
  <c r="M30" i="75"/>
  <c r="O30" i="75"/>
  <c r="B32" i="75"/>
  <c r="D32" i="75" s="1"/>
  <c r="E32" i="75"/>
  <c r="G32" i="75"/>
  <c r="I32" i="75"/>
  <c r="K32" i="75"/>
  <c r="M32" i="75"/>
  <c r="O32" i="75"/>
  <c r="B34" i="75"/>
  <c r="D34" i="75" s="1"/>
  <c r="E34" i="75"/>
  <c r="G34" i="75"/>
  <c r="I34" i="75"/>
  <c r="K34" i="75"/>
  <c r="M34" i="75"/>
  <c r="O34" i="75"/>
  <c r="B36" i="75"/>
  <c r="D36" i="75" s="1"/>
  <c r="E36" i="75"/>
  <c r="G36" i="75"/>
  <c r="I36" i="75"/>
  <c r="K36" i="75"/>
  <c r="M36" i="75"/>
  <c r="O36" i="75"/>
  <c r="B38" i="75"/>
  <c r="D38" i="75" s="1"/>
  <c r="E38" i="75"/>
  <c r="G38" i="75"/>
  <c r="I38" i="75"/>
  <c r="K38" i="75"/>
  <c r="M38" i="75"/>
  <c r="O38" i="75"/>
  <c r="B40" i="75"/>
  <c r="D40" i="75" s="1"/>
  <c r="E40" i="75"/>
  <c r="G40" i="75"/>
  <c r="I40" i="75"/>
  <c r="K40" i="75"/>
  <c r="M40" i="75"/>
  <c r="O40" i="75"/>
  <c r="B42" i="75"/>
  <c r="D42" i="75" s="1"/>
  <c r="E42" i="75"/>
  <c r="G42" i="75"/>
  <c r="I42" i="75"/>
  <c r="K42" i="75"/>
  <c r="M42" i="75"/>
  <c r="O42" i="75"/>
  <c r="B44" i="75"/>
  <c r="D44" i="75" s="1"/>
  <c r="E44" i="75"/>
  <c r="G44" i="75"/>
  <c r="I44" i="75"/>
  <c r="K44" i="75"/>
  <c r="M44" i="75"/>
  <c r="O44" i="75"/>
  <c r="B46" i="75"/>
  <c r="D46" i="75" s="1"/>
  <c r="E46" i="75"/>
  <c r="G46" i="75"/>
  <c r="I46" i="75"/>
  <c r="K46" i="75"/>
  <c r="M46" i="75"/>
  <c r="O46" i="75"/>
  <c r="B48" i="75"/>
  <c r="D48" i="75"/>
  <c r="E48" i="75"/>
  <c r="G48" i="75"/>
  <c r="I48" i="75"/>
  <c r="K48" i="75"/>
  <c r="M48" i="75"/>
  <c r="O48" i="75"/>
  <c r="B50" i="75"/>
  <c r="D50" i="75" s="1"/>
  <c r="E50" i="75"/>
  <c r="G50" i="75"/>
  <c r="I50" i="75"/>
  <c r="K50" i="75"/>
  <c r="M50" i="75"/>
  <c r="O50" i="75"/>
  <c r="B52" i="75"/>
  <c r="D52" i="75" s="1"/>
  <c r="E52" i="75"/>
  <c r="G52" i="75"/>
  <c r="I52" i="75"/>
  <c r="K52" i="75"/>
  <c r="M52" i="75"/>
  <c r="O52" i="75"/>
  <c r="B54" i="75"/>
  <c r="D54" i="75" s="1"/>
  <c r="E54" i="75"/>
  <c r="G54" i="75"/>
  <c r="I54" i="75"/>
  <c r="K54" i="75"/>
  <c r="M54" i="75"/>
  <c r="O54" i="75"/>
  <c r="B56" i="75"/>
  <c r="D56" i="75" s="1"/>
  <c r="E56" i="75"/>
  <c r="G56" i="75"/>
  <c r="I56" i="75"/>
  <c r="K56" i="75"/>
  <c r="M56" i="75"/>
  <c r="O56" i="75"/>
  <c r="B58" i="75"/>
  <c r="D58" i="75" s="1"/>
  <c r="E58" i="75"/>
  <c r="G58" i="75"/>
  <c r="I58" i="75"/>
  <c r="K58" i="75"/>
  <c r="M58" i="75"/>
  <c r="O58" i="75"/>
  <c r="B60" i="75"/>
  <c r="D60" i="75" s="1"/>
  <c r="E60" i="75"/>
  <c r="G60" i="75"/>
  <c r="I60" i="75"/>
  <c r="K60" i="75"/>
  <c r="M60" i="75"/>
  <c r="O60" i="75"/>
  <c r="B62" i="75"/>
  <c r="D62" i="75"/>
  <c r="E62" i="75"/>
  <c r="G62" i="75"/>
  <c r="I62" i="75"/>
  <c r="K62" i="75"/>
  <c r="M62" i="75"/>
  <c r="O62" i="75"/>
  <c r="B64" i="75"/>
  <c r="D64" i="75" s="1"/>
  <c r="E64" i="75"/>
  <c r="G64" i="75"/>
  <c r="I64" i="75"/>
  <c r="K64" i="75"/>
  <c r="M64" i="75"/>
  <c r="O64" i="75"/>
  <c r="B66" i="75"/>
  <c r="D66" i="75" s="1"/>
  <c r="E66" i="75"/>
  <c r="G66" i="75"/>
  <c r="I66" i="75"/>
  <c r="K66" i="75"/>
  <c r="M66" i="75"/>
  <c r="O66" i="75"/>
  <c r="B8" i="74"/>
  <c r="D8" i="74" s="1"/>
  <c r="E8" i="74"/>
  <c r="G8" i="74"/>
  <c r="I8" i="74"/>
  <c r="K8" i="74"/>
  <c r="M8" i="74"/>
  <c r="O8" i="74"/>
  <c r="B10" i="74"/>
  <c r="D10" i="74" s="1"/>
  <c r="E10" i="74"/>
  <c r="G10" i="74"/>
  <c r="I10" i="74"/>
  <c r="K10" i="74"/>
  <c r="M10" i="74"/>
  <c r="O10" i="74"/>
  <c r="B12" i="74"/>
  <c r="D12" i="74" s="1"/>
  <c r="E12" i="74"/>
  <c r="G12" i="74"/>
  <c r="I12" i="74"/>
  <c r="K12" i="74"/>
  <c r="M12" i="74"/>
  <c r="O12" i="74"/>
  <c r="B14" i="74"/>
  <c r="D14" i="74" s="1"/>
  <c r="E14" i="74"/>
  <c r="G14" i="74"/>
  <c r="I14" i="74"/>
  <c r="K14" i="74"/>
  <c r="M14" i="74"/>
  <c r="O14" i="74"/>
  <c r="B16" i="74"/>
  <c r="D16" i="74" s="1"/>
  <c r="E16" i="74"/>
  <c r="G16" i="74"/>
  <c r="I16" i="74"/>
  <c r="K16" i="74"/>
  <c r="M16" i="74"/>
  <c r="O16" i="74"/>
  <c r="B18" i="74"/>
  <c r="D18" i="74" s="1"/>
  <c r="E18" i="74"/>
  <c r="G18" i="74"/>
  <c r="I18" i="74"/>
  <c r="K18" i="74"/>
  <c r="M18" i="74"/>
  <c r="O18" i="74"/>
  <c r="B20" i="74"/>
  <c r="D20" i="74" s="1"/>
  <c r="E20" i="74"/>
  <c r="G20" i="74"/>
  <c r="I20" i="74"/>
  <c r="K20" i="74"/>
  <c r="M20" i="74"/>
  <c r="O20" i="74"/>
  <c r="B22" i="74"/>
  <c r="D22" i="74" s="1"/>
  <c r="E22" i="74"/>
  <c r="G22" i="74"/>
  <c r="I22" i="74"/>
  <c r="K22" i="74"/>
  <c r="M22" i="74"/>
  <c r="O22" i="74"/>
  <c r="B24" i="74"/>
  <c r="D24" i="74" s="1"/>
  <c r="E24" i="74"/>
  <c r="G24" i="74"/>
  <c r="I24" i="74"/>
  <c r="K24" i="74"/>
  <c r="M24" i="74"/>
  <c r="O24" i="74"/>
  <c r="B26" i="74"/>
  <c r="D26" i="74"/>
  <c r="E26" i="74"/>
  <c r="G26" i="74"/>
  <c r="I26" i="74"/>
  <c r="K26" i="74"/>
  <c r="M26" i="74"/>
  <c r="O26" i="74"/>
  <c r="B28" i="74"/>
  <c r="D28" i="74" s="1"/>
  <c r="E28" i="74"/>
  <c r="G28" i="74"/>
  <c r="I28" i="74"/>
  <c r="K28" i="74"/>
  <c r="M28" i="74"/>
  <c r="O28" i="74"/>
  <c r="B30" i="74"/>
  <c r="D30" i="74" s="1"/>
  <c r="E30" i="74"/>
  <c r="G30" i="74"/>
  <c r="I30" i="74"/>
  <c r="K30" i="74"/>
  <c r="M30" i="74"/>
  <c r="O30" i="74"/>
  <c r="B32" i="74"/>
  <c r="D32" i="74"/>
  <c r="E32" i="74"/>
  <c r="G32" i="74"/>
  <c r="I32" i="74"/>
  <c r="K32" i="74"/>
  <c r="M32" i="74"/>
  <c r="O32" i="74"/>
  <c r="B34" i="74"/>
  <c r="D34" i="74" s="1"/>
  <c r="E34" i="74"/>
  <c r="G34" i="74"/>
  <c r="I34" i="74"/>
  <c r="K34" i="74"/>
  <c r="M34" i="74"/>
  <c r="O34" i="74"/>
  <c r="B36" i="74"/>
  <c r="D36" i="74" s="1"/>
  <c r="E36" i="74"/>
  <c r="G36" i="74"/>
  <c r="I36" i="74"/>
  <c r="K36" i="74"/>
  <c r="M36" i="74"/>
  <c r="O36" i="74"/>
  <c r="B38" i="74"/>
  <c r="D38" i="74"/>
  <c r="E38" i="74"/>
  <c r="G38" i="74"/>
  <c r="I38" i="74"/>
  <c r="K38" i="74"/>
  <c r="M38" i="74"/>
  <c r="O38" i="74"/>
  <c r="B40" i="74"/>
  <c r="D40" i="74" s="1"/>
  <c r="E40" i="74"/>
  <c r="G40" i="74"/>
  <c r="I40" i="74"/>
  <c r="K40" i="74"/>
  <c r="M40" i="74"/>
  <c r="O40" i="74"/>
  <c r="B42" i="74"/>
  <c r="D42" i="74" s="1"/>
  <c r="E42" i="74"/>
  <c r="G42" i="74"/>
  <c r="I42" i="74"/>
  <c r="K42" i="74"/>
  <c r="M42" i="74"/>
  <c r="O42" i="74"/>
  <c r="B44" i="74"/>
  <c r="D44" i="74" s="1"/>
  <c r="E44" i="74"/>
  <c r="G44" i="74"/>
  <c r="I44" i="74"/>
  <c r="K44" i="74"/>
  <c r="M44" i="74"/>
  <c r="O44" i="74"/>
  <c r="B46" i="74"/>
  <c r="D46" i="74" s="1"/>
  <c r="E46" i="74"/>
  <c r="G46" i="74"/>
  <c r="I46" i="74"/>
  <c r="K46" i="74"/>
  <c r="M46" i="74"/>
  <c r="O46" i="74"/>
  <c r="B48" i="74"/>
  <c r="D48" i="74" s="1"/>
  <c r="E48" i="74"/>
  <c r="G48" i="74"/>
  <c r="I48" i="74"/>
  <c r="K48" i="74"/>
  <c r="M48" i="74"/>
  <c r="O48" i="74"/>
  <c r="B50" i="74"/>
  <c r="D50" i="74" s="1"/>
  <c r="E50" i="74"/>
  <c r="G50" i="74"/>
  <c r="I50" i="74"/>
  <c r="K50" i="74"/>
  <c r="M50" i="74"/>
  <c r="O50" i="74"/>
  <c r="B52" i="74"/>
  <c r="D52" i="74" s="1"/>
  <c r="E52" i="74"/>
  <c r="G52" i="74"/>
  <c r="I52" i="74"/>
  <c r="K52" i="74"/>
  <c r="M52" i="74"/>
  <c r="O52" i="74"/>
  <c r="B54" i="74"/>
  <c r="D54" i="74" s="1"/>
  <c r="E54" i="74"/>
  <c r="G54" i="74"/>
  <c r="I54" i="74"/>
  <c r="K54" i="74"/>
  <c r="M54" i="74"/>
  <c r="O54" i="74"/>
  <c r="B56" i="74"/>
  <c r="D56" i="74" s="1"/>
  <c r="E56" i="74"/>
  <c r="G56" i="74"/>
  <c r="I56" i="74"/>
  <c r="K56" i="74"/>
  <c r="M56" i="74"/>
  <c r="O56" i="74"/>
  <c r="B58" i="74"/>
  <c r="D58" i="74" s="1"/>
  <c r="E58" i="74"/>
  <c r="G58" i="74"/>
  <c r="I58" i="74"/>
  <c r="K58" i="74"/>
  <c r="M58" i="74"/>
  <c r="O58" i="74"/>
  <c r="B60" i="74"/>
  <c r="D60" i="74" s="1"/>
  <c r="E60" i="74"/>
  <c r="G60" i="74"/>
  <c r="I60" i="74"/>
  <c r="K60" i="74"/>
  <c r="M60" i="74"/>
  <c r="O60" i="74"/>
  <c r="B62" i="74"/>
  <c r="D62" i="74" s="1"/>
  <c r="E62" i="74"/>
  <c r="G62" i="74"/>
  <c r="I62" i="74"/>
  <c r="K62" i="74"/>
  <c r="M62" i="74"/>
  <c r="O62" i="74"/>
  <c r="B64" i="74"/>
  <c r="D64" i="74" s="1"/>
  <c r="E64" i="74"/>
  <c r="G64" i="74"/>
  <c r="I64" i="74"/>
  <c r="K64" i="74"/>
  <c r="M64" i="74"/>
  <c r="O64" i="74"/>
  <c r="B66" i="74"/>
  <c r="D66" i="74" s="1"/>
  <c r="E66" i="74"/>
  <c r="G66" i="74"/>
  <c r="I66" i="74"/>
  <c r="K66" i="74"/>
  <c r="M66" i="74"/>
  <c r="O66" i="74"/>
  <c r="B8" i="73"/>
  <c r="D8" i="73" s="1"/>
  <c r="E8" i="73"/>
  <c r="G8" i="73"/>
  <c r="I8" i="73"/>
  <c r="K8" i="73"/>
  <c r="M8" i="73"/>
  <c r="O8" i="73"/>
  <c r="B10" i="73"/>
  <c r="D10" i="73" s="1"/>
  <c r="E10" i="73"/>
  <c r="G10" i="73"/>
  <c r="I10" i="73"/>
  <c r="K10" i="73"/>
  <c r="M10" i="73"/>
  <c r="O10" i="73"/>
  <c r="B12" i="73"/>
  <c r="D12" i="73" s="1"/>
  <c r="E12" i="73"/>
  <c r="G12" i="73"/>
  <c r="I12" i="73"/>
  <c r="K12" i="73"/>
  <c r="M12" i="73"/>
  <c r="O12" i="73"/>
  <c r="B14" i="73"/>
  <c r="D14" i="73"/>
  <c r="E14" i="73"/>
  <c r="G14" i="73"/>
  <c r="I14" i="73"/>
  <c r="K14" i="73"/>
  <c r="M14" i="73"/>
  <c r="O14" i="73"/>
  <c r="B16" i="73"/>
  <c r="D16" i="73" s="1"/>
  <c r="E16" i="73"/>
  <c r="G16" i="73"/>
  <c r="I16" i="73"/>
  <c r="K16" i="73"/>
  <c r="M16" i="73"/>
  <c r="O16" i="73"/>
  <c r="B18" i="73"/>
  <c r="D18" i="73" s="1"/>
  <c r="E18" i="73"/>
  <c r="G18" i="73"/>
  <c r="I18" i="73"/>
  <c r="K18" i="73"/>
  <c r="M18" i="73"/>
  <c r="O18" i="73"/>
  <c r="B20" i="73"/>
  <c r="D20" i="73" s="1"/>
  <c r="E20" i="73"/>
  <c r="G20" i="73"/>
  <c r="I20" i="73"/>
  <c r="K20" i="73"/>
  <c r="M20" i="73"/>
  <c r="O20" i="73"/>
  <c r="B22" i="73"/>
  <c r="D22" i="73" s="1"/>
  <c r="E22" i="73"/>
  <c r="G22" i="73"/>
  <c r="I22" i="73"/>
  <c r="K22" i="73"/>
  <c r="M22" i="73"/>
  <c r="O22" i="73"/>
  <c r="B24" i="73"/>
  <c r="D24" i="73" s="1"/>
  <c r="E24" i="73"/>
  <c r="G24" i="73"/>
  <c r="I24" i="73"/>
  <c r="K24" i="73"/>
  <c r="M24" i="73"/>
  <c r="O24" i="73"/>
  <c r="B26" i="73"/>
  <c r="D26" i="73" s="1"/>
  <c r="E26" i="73"/>
  <c r="G26" i="73"/>
  <c r="I26" i="73"/>
  <c r="K26" i="73"/>
  <c r="M26" i="73"/>
  <c r="O26" i="73"/>
  <c r="B28" i="73"/>
  <c r="D28" i="73" s="1"/>
  <c r="E28" i="73"/>
  <c r="G28" i="73"/>
  <c r="I28" i="73"/>
  <c r="K28" i="73"/>
  <c r="M28" i="73"/>
  <c r="O28" i="73"/>
  <c r="B30" i="73"/>
  <c r="D30" i="73" s="1"/>
  <c r="E30" i="73"/>
  <c r="G30" i="73"/>
  <c r="I30" i="73"/>
  <c r="K30" i="73"/>
  <c r="M30" i="73"/>
  <c r="O30" i="73"/>
  <c r="B32" i="73"/>
  <c r="D32" i="73" s="1"/>
  <c r="E32" i="73"/>
  <c r="G32" i="73"/>
  <c r="I32" i="73"/>
  <c r="K32" i="73"/>
  <c r="M32" i="73"/>
  <c r="O32" i="73"/>
  <c r="B34" i="73"/>
  <c r="D34" i="73" s="1"/>
  <c r="E34" i="73"/>
  <c r="G34" i="73"/>
  <c r="I34" i="73"/>
  <c r="K34" i="73"/>
  <c r="M34" i="73"/>
  <c r="O34" i="73"/>
  <c r="B36" i="73"/>
  <c r="D36" i="73" s="1"/>
  <c r="E36" i="73"/>
  <c r="G36" i="73"/>
  <c r="I36" i="73"/>
  <c r="K36" i="73"/>
  <c r="M36" i="73"/>
  <c r="O36" i="73"/>
  <c r="B38" i="73"/>
  <c r="D38" i="73" s="1"/>
  <c r="E38" i="73"/>
  <c r="G38" i="73"/>
  <c r="I38" i="73"/>
  <c r="K38" i="73"/>
  <c r="M38" i="73"/>
  <c r="O38" i="73"/>
  <c r="B40" i="73"/>
  <c r="D40" i="73" s="1"/>
  <c r="E40" i="73"/>
  <c r="G40" i="73"/>
  <c r="I40" i="73"/>
  <c r="K40" i="73"/>
  <c r="M40" i="73"/>
  <c r="O40" i="73"/>
  <c r="B42" i="73"/>
  <c r="D42" i="73" s="1"/>
  <c r="E42" i="73"/>
  <c r="G42" i="73"/>
  <c r="I42" i="73"/>
  <c r="K42" i="73"/>
  <c r="M42" i="73"/>
  <c r="O42" i="73"/>
  <c r="B44" i="73"/>
  <c r="D44" i="73" s="1"/>
  <c r="E44" i="73"/>
  <c r="G44" i="73"/>
  <c r="I44" i="73"/>
  <c r="K44" i="73"/>
  <c r="M44" i="73"/>
  <c r="O44" i="73"/>
  <c r="B46" i="73"/>
  <c r="D46" i="73" s="1"/>
  <c r="E46" i="73"/>
  <c r="G46" i="73"/>
  <c r="I46" i="73"/>
  <c r="K46" i="73"/>
  <c r="M46" i="73"/>
  <c r="O46" i="73"/>
  <c r="B48" i="73"/>
  <c r="D48" i="73" s="1"/>
  <c r="E48" i="73"/>
  <c r="G48" i="73"/>
  <c r="I48" i="73"/>
  <c r="K48" i="73"/>
  <c r="M48" i="73"/>
  <c r="O48" i="73"/>
  <c r="B50" i="73"/>
  <c r="D50" i="73" s="1"/>
  <c r="E50" i="73"/>
  <c r="G50" i="73"/>
  <c r="I50" i="73"/>
  <c r="K50" i="73"/>
  <c r="M50" i="73"/>
  <c r="O50" i="73"/>
  <c r="B52" i="73"/>
  <c r="D52" i="73" s="1"/>
  <c r="E52" i="73"/>
  <c r="G52" i="73"/>
  <c r="I52" i="73"/>
  <c r="K52" i="73"/>
  <c r="M52" i="73"/>
  <c r="O52" i="73"/>
  <c r="B54" i="73"/>
  <c r="D54" i="73" s="1"/>
  <c r="E54" i="73"/>
  <c r="G54" i="73"/>
  <c r="I54" i="73"/>
  <c r="K54" i="73"/>
  <c r="M54" i="73"/>
  <c r="O54" i="73"/>
  <c r="B56" i="73"/>
  <c r="D56" i="73" s="1"/>
  <c r="E56" i="73"/>
  <c r="G56" i="73"/>
  <c r="I56" i="73"/>
  <c r="K56" i="73"/>
  <c r="M56" i="73"/>
  <c r="O56" i="73"/>
  <c r="B58" i="73"/>
  <c r="D58" i="73" s="1"/>
  <c r="E58" i="73"/>
  <c r="G58" i="73"/>
  <c r="I58" i="73"/>
  <c r="K58" i="73"/>
  <c r="M58" i="73"/>
  <c r="O58" i="73"/>
  <c r="B60" i="73"/>
  <c r="D60" i="73" s="1"/>
  <c r="E60" i="73"/>
  <c r="G60" i="73"/>
  <c r="I60" i="73"/>
  <c r="K60" i="73"/>
  <c r="M60" i="73"/>
  <c r="O60" i="73"/>
  <c r="B62" i="73"/>
  <c r="D62" i="73"/>
  <c r="E62" i="73"/>
  <c r="G62" i="73"/>
  <c r="I62" i="73"/>
  <c r="K62" i="73"/>
  <c r="M62" i="73"/>
  <c r="O62" i="73"/>
  <c r="B64" i="73"/>
  <c r="D64" i="73" s="1"/>
  <c r="E64" i="73"/>
  <c r="G64" i="73"/>
  <c r="I64" i="73"/>
  <c r="K64" i="73"/>
  <c r="M64" i="73"/>
  <c r="O64" i="73"/>
  <c r="B66" i="73"/>
  <c r="D66" i="73" s="1"/>
  <c r="E66" i="73"/>
  <c r="G66" i="73"/>
  <c r="I66" i="73"/>
  <c r="K66" i="73"/>
  <c r="M66" i="73"/>
  <c r="O66" i="73"/>
  <c r="B8" i="72"/>
  <c r="D8" i="72" s="1"/>
  <c r="E8" i="72"/>
  <c r="G8" i="72"/>
  <c r="I8" i="72"/>
  <c r="K8" i="72"/>
  <c r="M8" i="72"/>
  <c r="O8" i="72"/>
  <c r="B10" i="72"/>
  <c r="E10" i="72"/>
  <c r="G10" i="72"/>
  <c r="I10" i="72"/>
  <c r="K10" i="72"/>
  <c r="M10" i="72"/>
  <c r="O10" i="72"/>
  <c r="B12" i="72"/>
  <c r="E12" i="72"/>
  <c r="G12" i="72"/>
  <c r="I12" i="72"/>
  <c r="K12" i="72"/>
  <c r="M12" i="72"/>
  <c r="O12" i="72"/>
  <c r="B14" i="72"/>
  <c r="E14" i="72"/>
  <c r="G14" i="72"/>
  <c r="I14" i="72"/>
  <c r="K14" i="72"/>
  <c r="M14" i="72"/>
  <c r="O14" i="72"/>
  <c r="B16" i="72"/>
  <c r="D16" i="72" s="1"/>
  <c r="E16" i="72"/>
  <c r="G16" i="72"/>
  <c r="I16" i="72"/>
  <c r="K16" i="72"/>
  <c r="M16" i="72"/>
  <c r="O16" i="72"/>
  <c r="B18" i="72"/>
  <c r="E18" i="72"/>
  <c r="G18" i="72"/>
  <c r="I18" i="72"/>
  <c r="K18" i="72"/>
  <c r="M18" i="72"/>
  <c r="O18" i="72"/>
  <c r="B20" i="72"/>
  <c r="E20" i="72"/>
  <c r="G20" i="72"/>
  <c r="I20" i="72"/>
  <c r="K20" i="72"/>
  <c r="M20" i="72"/>
  <c r="O20" i="72"/>
  <c r="B22" i="72"/>
  <c r="E22" i="72"/>
  <c r="G22" i="72"/>
  <c r="I22" i="72"/>
  <c r="K22" i="72"/>
  <c r="M22" i="72"/>
  <c r="O22" i="72"/>
  <c r="B24" i="72"/>
  <c r="D24" i="72" s="1"/>
  <c r="E24" i="72"/>
  <c r="G24" i="72"/>
  <c r="I24" i="72"/>
  <c r="K24" i="72"/>
  <c r="M24" i="72"/>
  <c r="O24" i="72"/>
  <c r="B26" i="72"/>
  <c r="E26" i="72"/>
  <c r="G26" i="72"/>
  <c r="I26" i="72"/>
  <c r="K26" i="72"/>
  <c r="M26" i="72"/>
  <c r="O26" i="72"/>
  <c r="B28" i="72"/>
  <c r="E28" i="72"/>
  <c r="G28" i="72"/>
  <c r="I28" i="72"/>
  <c r="K28" i="72"/>
  <c r="M28" i="72"/>
  <c r="O28" i="72"/>
  <c r="B30" i="72"/>
  <c r="E30" i="72"/>
  <c r="G30" i="72"/>
  <c r="I30" i="72"/>
  <c r="K30" i="72"/>
  <c r="M30" i="72"/>
  <c r="O30" i="72"/>
  <c r="B32" i="72"/>
  <c r="D32" i="72"/>
  <c r="E32" i="72"/>
  <c r="G32" i="72"/>
  <c r="I32" i="72"/>
  <c r="K32" i="72"/>
  <c r="M32" i="72"/>
  <c r="O32" i="72"/>
  <c r="B34" i="72"/>
  <c r="E34" i="72"/>
  <c r="G34" i="72"/>
  <c r="I34" i="72"/>
  <c r="K34" i="72"/>
  <c r="M34" i="72"/>
  <c r="O34" i="72"/>
  <c r="B36" i="72"/>
  <c r="E36" i="72"/>
  <c r="G36" i="72"/>
  <c r="I36" i="72"/>
  <c r="K36" i="72"/>
  <c r="M36" i="72"/>
  <c r="O36" i="72"/>
  <c r="B38" i="72"/>
  <c r="E38" i="72"/>
  <c r="G38" i="72"/>
  <c r="I38" i="72"/>
  <c r="K38" i="72"/>
  <c r="M38" i="72"/>
  <c r="O38" i="72"/>
  <c r="B40" i="72"/>
  <c r="D40" i="72" s="1"/>
  <c r="E40" i="72"/>
  <c r="G40" i="72"/>
  <c r="I40" i="72"/>
  <c r="K40" i="72"/>
  <c r="M40" i="72"/>
  <c r="O40" i="72"/>
  <c r="B42" i="72"/>
  <c r="E42" i="72"/>
  <c r="G42" i="72"/>
  <c r="I42" i="72"/>
  <c r="K42" i="72"/>
  <c r="M42" i="72"/>
  <c r="O42" i="72"/>
  <c r="B44" i="72"/>
  <c r="E44" i="72"/>
  <c r="G44" i="72"/>
  <c r="I44" i="72"/>
  <c r="K44" i="72"/>
  <c r="M44" i="72"/>
  <c r="O44" i="72"/>
  <c r="B46" i="72"/>
  <c r="E46" i="72"/>
  <c r="G46" i="72"/>
  <c r="I46" i="72"/>
  <c r="K46" i="72"/>
  <c r="M46" i="72"/>
  <c r="O46" i="72"/>
  <c r="B48" i="72"/>
  <c r="D48" i="72" s="1"/>
  <c r="E48" i="72"/>
  <c r="G48" i="72"/>
  <c r="I48" i="72"/>
  <c r="K48" i="72"/>
  <c r="M48" i="72"/>
  <c r="O48" i="72"/>
  <c r="B50" i="72"/>
  <c r="E50" i="72"/>
  <c r="G50" i="72"/>
  <c r="I50" i="72"/>
  <c r="K50" i="72"/>
  <c r="M50" i="72"/>
  <c r="O50" i="72"/>
  <c r="B52" i="72"/>
  <c r="E52" i="72"/>
  <c r="G52" i="72"/>
  <c r="I52" i="72"/>
  <c r="K52" i="72"/>
  <c r="M52" i="72"/>
  <c r="O52" i="72"/>
  <c r="B54" i="72"/>
  <c r="E54" i="72"/>
  <c r="G54" i="72"/>
  <c r="I54" i="72"/>
  <c r="K54" i="72"/>
  <c r="M54" i="72"/>
  <c r="O54" i="72"/>
  <c r="B56" i="72"/>
  <c r="D56" i="72" s="1"/>
  <c r="E56" i="72"/>
  <c r="G56" i="72"/>
  <c r="I56" i="72"/>
  <c r="K56" i="72"/>
  <c r="M56" i="72"/>
  <c r="O56" i="72"/>
  <c r="B58" i="72"/>
  <c r="E58" i="72"/>
  <c r="G58" i="72"/>
  <c r="I58" i="72"/>
  <c r="K58" i="72"/>
  <c r="M58" i="72"/>
  <c r="O58" i="72"/>
  <c r="B60" i="72"/>
  <c r="E60" i="72"/>
  <c r="G60" i="72"/>
  <c r="I60" i="72"/>
  <c r="K60" i="72"/>
  <c r="M60" i="72"/>
  <c r="O60" i="72"/>
  <c r="B62" i="72"/>
  <c r="E62" i="72"/>
  <c r="G62" i="72"/>
  <c r="I62" i="72"/>
  <c r="K62" i="72"/>
  <c r="M62" i="72"/>
  <c r="O62" i="72"/>
  <c r="B64" i="72"/>
  <c r="D64" i="72" s="1"/>
  <c r="E64" i="72"/>
  <c r="G64" i="72"/>
  <c r="I64" i="72"/>
  <c r="K64" i="72"/>
  <c r="M64" i="72"/>
  <c r="O64" i="72"/>
  <c r="B66" i="72"/>
  <c r="E66" i="72"/>
  <c r="G66" i="72"/>
  <c r="I66" i="72"/>
  <c r="K66" i="72"/>
  <c r="M66" i="72"/>
  <c r="O66" i="72"/>
  <c r="B8" i="71"/>
  <c r="D8" i="71" s="1"/>
  <c r="E8" i="71"/>
  <c r="G8" i="71"/>
  <c r="I8" i="71"/>
  <c r="K8" i="71"/>
  <c r="M8" i="71"/>
  <c r="O8" i="71"/>
  <c r="B10" i="71"/>
  <c r="D10" i="71" s="1"/>
  <c r="E10" i="71"/>
  <c r="G10" i="71"/>
  <c r="I10" i="71"/>
  <c r="K10" i="71"/>
  <c r="M10" i="71"/>
  <c r="O10" i="71"/>
  <c r="B12" i="71"/>
  <c r="D12" i="71" s="1"/>
  <c r="E12" i="71"/>
  <c r="G12" i="71"/>
  <c r="I12" i="71"/>
  <c r="K12" i="71"/>
  <c r="M12" i="71"/>
  <c r="O12" i="71"/>
  <c r="B14" i="71"/>
  <c r="E14" i="71"/>
  <c r="G14" i="71"/>
  <c r="I14" i="71"/>
  <c r="K14" i="71"/>
  <c r="M14" i="71"/>
  <c r="O14" i="71"/>
  <c r="B16" i="71"/>
  <c r="D16" i="71"/>
  <c r="E16" i="71"/>
  <c r="G16" i="71"/>
  <c r="I16" i="71"/>
  <c r="K16" i="71"/>
  <c r="M16" i="71"/>
  <c r="O16" i="71"/>
  <c r="B18" i="71"/>
  <c r="D18" i="71" s="1"/>
  <c r="E18" i="71"/>
  <c r="G18" i="71"/>
  <c r="I18" i="71"/>
  <c r="K18" i="71"/>
  <c r="M18" i="71"/>
  <c r="O18" i="71"/>
  <c r="B20" i="71"/>
  <c r="D20" i="71" s="1"/>
  <c r="E20" i="71"/>
  <c r="G20" i="71"/>
  <c r="I20" i="71"/>
  <c r="K20" i="71"/>
  <c r="M20" i="71"/>
  <c r="O20" i="71"/>
  <c r="B22" i="71"/>
  <c r="E22" i="71"/>
  <c r="G22" i="71"/>
  <c r="I22" i="71"/>
  <c r="K22" i="71"/>
  <c r="M22" i="71"/>
  <c r="O22" i="71"/>
  <c r="B24" i="71"/>
  <c r="D24" i="71" s="1"/>
  <c r="E24" i="71"/>
  <c r="G24" i="71"/>
  <c r="I24" i="71"/>
  <c r="K24" i="71"/>
  <c r="M24" i="71"/>
  <c r="O24" i="71"/>
  <c r="B26" i="71"/>
  <c r="D26" i="71"/>
  <c r="E26" i="71"/>
  <c r="G26" i="71"/>
  <c r="I26" i="71"/>
  <c r="K26" i="71"/>
  <c r="M26" i="71"/>
  <c r="O26" i="71"/>
  <c r="B28" i="71"/>
  <c r="D28" i="71"/>
  <c r="E28" i="71"/>
  <c r="G28" i="71"/>
  <c r="I28" i="71"/>
  <c r="K28" i="71"/>
  <c r="M28" i="71"/>
  <c r="O28" i="71"/>
  <c r="B30" i="71"/>
  <c r="E30" i="71"/>
  <c r="G30" i="71"/>
  <c r="I30" i="71"/>
  <c r="K30" i="71"/>
  <c r="M30" i="71"/>
  <c r="O30" i="71"/>
  <c r="B32" i="71"/>
  <c r="D32" i="71" s="1"/>
  <c r="E32" i="71"/>
  <c r="G32" i="71"/>
  <c r="I32" i="71"/>
  <c r="K32" i="71"/>
  <c r="M32" i="71"/>
  <c r="O32" i="71"/>
  <c r="B34" i="71"/>
  <c r="D34" i="71" s="1"/>
  <c r="E34" i="71"/>
  <c r="G34" i="71"/>
  <c r="I34" i="71"/>
  <c r="K34" i="71"/>
  <c r="M34" i="71"/>
  <c r="O34" i="71"/>
  <c r="B36" i="71"/>
  <c r="D36" i="71"/>
  <c r="E36" i="71"/>
  <c r="G36" i="71"/>
  <c r="I36" i="71"/>
  <c r="K36" i="71"/>
  <c r="M36" i="71"/>
  <c r="O36" i="71"/>
  <c r="B38" i="71"/>
  <c r="E38" i="71"/>
  <c r="G38" i="71"/>
  <c r="I38" i="71"/>
  <c r="K38" i="71"/>
  <c r="M38" i="71"/>
  <c r="O38" i="71"/>
  <c r="B40" i="71"/>
  <c r="D40" i="71" s="1"/>
  <c r="E40" i="71"/>
  <c r="G40" i="71"/>
  <c r="I40" i="71"/>
  <c r="K40" i="71"/>
  <c r="M40" i="71"/>
  <c r="O40" i="71"/>
  <c r="B42" i="71"/>
  <c r="D42" i="71" s="1"/>
  <c r="E42" i="71"/>
  <c r="G42" i="71"/>
  <c r="I42" i="71"/>
  <c r="K42" i="71"/>
  <c r="M42" i="71"/>
  <c r="O42" i="71"/>
  <c r="B44" i="71"/>
  <c r="D44" i="71" s="1"/>
  <c r="E44" i="71"/>
  <c r="G44" i="71"/>
  <c r="I44" i="71"/>
  <c r="K44" i="71"/>
  <c r="M44" i="71"/>
  <c r="O44" i="71"/>
  <c r="B46" i="71"/>
  <c r="E46" i="71"/>
  <c r="G46" i="71"/>
  <c r="I46" i="71"/>
  <c r="K46" i="71"/>
  <c r="M46" i="71"/>
  <c r="O46" i="71"/>
  <c r="B48" i="71"/>
  <c r="D48" i="71" s="1"/>
  <c r="E48" i="71"/>
  <c r="G48" i="71"/>
  <c r="I48" i="71"/>
  <c r="K48" i="71"/>
  <c r="M48" i="71"/>
  <c r="O48" i="71"/>
  <c r="B50" i="71"/>
  <c r="D50" i="71"/>
  <c r="E50" i="71"/>
  <c r="G50" i="71"/>
  <c r="I50" i="71"/>
  <c r="K50" i="71"/>
  <c r="M50" i="71"/>
  <c r="O50" i="71"/>
  <c r="B52" i="71"/>
  <c r="D52" i="71" s="1"/>
  <c r="E52" i="71"/>
  <c r="G52" i="71"/>
  <c r="I52" i="71"/>
  <c r="K52" i="71"/>
  <c r="M52" i="71"/>
  <c r="O52" i="71"/>
  <c r="B54" i="71"/>
  <c r="D54" i="71" s="1"/>
  <c r="E54" i="71"/>
  <c r="G54" i="71"/>
  <c r="I54" i="71"/>
  <c r="K54" i="71"/>
  <c r="M54" i="71"/>
  <c r="O54" i="71"/>
  <c r="B56" i="71"/>
  <c r="D56" i="71"/>
  <c r="E56" i="71"/>
  <c r="G56" i="71"/>
  <c r="I56" i="71"/>
  <c r="K56" i="71"/>
  <c r="M56" i="71"/>
  <c r="O56" i="71"/>
  <c r="B58" i="71"/>
  <c r="D58" i="71"/>
  <c r="E58" i="71"/>
  <c r="G58" i="71"/>
  <c r="I58" i="71"/>
  <c r="K58" i="71"/>
  <c r="M58" i="71"/>
  <c r="O58" i="71"/>
  <c r="B60" i="71"/>
  <c r="D60" i="71" s="1"/>
  <c r="E60" i="71"/>
  <c r="G60" i="71"/>
  <c r="I60" i="71"/>
  <c r="K60" i="71"/>
  <c r="M60" i="71"/>
  <c r="O60" i="71"/>
  <c r="B62" i="71"/>
  <c r="D62" i="71"/>
  <c r="E62" i="71"/>
  <c r="G62" i="71"/>
  <c r="I62" i="71"/>
  <c r="K62" i="71"/>
  <c r="M62" i="71"/>
  <c r="O62" i="71"/>
  <c r="B64" i="71"/>
  <c r="D64" i="71"/>
  <c r="E64" i="71"/>
  <c r="G64" i="71"/>
  <c r="I64" i="71"/>
  <c r="K64" i="71"/>
  <c r="M64" i="71"/>
  <c r="O64" i="71"/>
  <c r="B66" i="71"/>
  <c r="D66" i="71"/>
  <c r="E66" i="71"/>
  <c r="G66" i="71"/>
  <c r="I66" i="71"/>
  <c r="K66" i="71"/>
  <c r="M66" i="71"/>
  <c r="O66" i="71"/>
  <c r="B8" i="70"/>
  <c r="D8" i="70"/>
  <c r="E8" i="70"/>
  <c r="G8" i="70"/>
  <c r="I8" i="70"/>
  <c r="K8" i="70"/>
  <c r="M8" i="70"/>
  <c r="O8" i="70"/>
  <c r="B10" i="70"/>
  <c r="D10" i="70" s="1"/>
  <c r="E10" i="70"/>
  <c r="G10" i="70"/>
  <c r="I10" i="70"/>
  <c r="K10" i="70"/>
  <c r="M10" i="70"/>
  <c r="O10" i="70"/>
  <c r="B12" i="70"/>
  <c r="D12" i="70"/>
  <c r="E12" i="70"/>
  <c r="G12" i="70"/>
  <c r="I12" i="70"/>
  <c r="K12" i="70"/>
  <c r="M12" i="70"/>
  <c r="O12" i="70"/>
  <c r="B14" i="70"/>
  <c r="D14" i="70"/>
  <c r="E14" i="70"/>
  <c r="G14" i="70"/>
  <c r="I14" i="70"/>
  <c r="K14" i="70"/>
  <c r="M14" i="70"/>
  <c r="O14" i="70"/>
  <c r="B16" i="70"/>
  <c r="D16" i="70" s="1"/>
  <c r="E16" i="70"/>
  <c r="G16" i="70"/>
  <c r="I16" i="70"/>
  <c r="K16" i="70"/>
  <c r="M16" i="70"/>
  <c r="O16" i="70"/>
  <c r="B18" i="70"/>
  <c r="D18" i="70" s="1"/>
  <c r="E18" i="70"/>
  <c r="G18" i="70"/>
  <c r="I18" i="70"/>
  <c r="K18" i="70"/>
  <c r="M18" i="70"/>
  <c r="O18" i="70"/>
  <c r="B20" i="70"/>
  <c r="D20" i="70"/>
  <c r="E20" i="70"/>
  <c r="G20" i="70"/>
  <c r="I20" i="70"/>
  <c r="K20" i="70"/>
  <c r="M20" i="70"/>
  <c r="O20" i="70"/>
  <c r="B22" i="70"/>
  <c r="D22" i="70"/>
  <c r="E22" i="70"/>
  <c r="G22" i="70"/>
  <c r="I22" i="70"/>
  <c r="K22" i="70"/>
  <c r="M22" i="70"/>
  <c r="O22" i="70"/>
  <c r="B24" i="70"/>
  <c r="D24" i="70" s="1"/>
  <c r="E24" i="70"/>
  <c r="G24" i="70"/>
  <c r="I24" i="70"/>
  <c r="K24" i="70"/>
  <c r="M24" i="70"/>
  <c r="O24" i="70"/>
  <c r="B26" i="70"/>
  <c r="D26" i="70"/>
  <c r="E26" i="70"/>
  <c r="G26" i="70"/>
  <c r="I26" i="70"/>
  <c r="K26" i="70"/>
  <c r="M26" i="70"/>
  <c r="O26" i="70"/>
  <c r="B28" i="70"/>
  <c r="D28" i="70"/>
  <c r="E28" i="70"/>
  <c r="G28" i="70"/>
  <c r="I28" i="70"/>
  <c r="K28" i="70"/>
  <c r="M28" i="70"/>
  <c r="O28" i="70"/>
  <c r="B30" i="70"/>
  <c r="D30" i="70" s="1"/>
  <c r="E30" i="70"/>
  <c r="G30" i="70"/>
  <c r="I30" i="70"/>
  <c r="K30" i="70"/>
  <c r="M30" i="70"/>
  <c r="O30" i="70"/>
  <c r="B32" i="70"/>
  <c r="D32" i="70"/>
  <c r="E32" i="70"/>
  <c r="G32" i="70"/>
  <c r="I32" i="70"/>
  <c r="K32" i="70"/>
  <c r="M32" i="70"/>
  <c r="O32" i="70"/>
  <c r="B34" i="70"/>
  <c r="D34" i="70" s="1"/>
  <c r="E34" i="70"/>
  <c r="G34" i="70"/>
  <c r="I34" i="70"/>
  <c r="K34" i="70"/>
  <c r="M34" i="70"/>
  <c r="O34" i="70"/>
  <c r="B36" i="70"/>
  <c r="D36" i="70" s="1"/>
  <c r="E36" i="70"/>
  <c r="G36" i="70"/>
  <c r="I36" i="70"/>
  <c r="K36" i="70"/>
  <c r="M36" i="70"/>
  <c r="O36" i="70"/>
  <c r="B38" i="70"/>
  <c r="D38" i="70"/>
  <c r="E38" i="70"/>
  <c r="G38" i="70"/>
  <c r="I38" i="70"/>
  <c r="K38" i="70"/>
  <c r="M38" i="70"/>
  <c r="O38" i="70"/>
  <c r="B40" i="70"/>
  <c r="D40" i="70" s="1"/>
  <c r="E40" i="70"/>
  <c r="G40" i="70"/>
  <c r="I40" i="70"/>
  <c r="K40" i="70"/>
  <c r="M40" i="70"/>
  <c r="O40" i="70"/>
  <c r="B42" i="70"/>
  <c r="D42" i="70" s="1"/>
  <c r="E42" i="70"/>
  <c r="G42" i="70"/>
  <c r="I42" i="70"/>
  <c r="K42" i="70"/>
  <c r="M42" i="70"/>
  <c r="O42" i="70"/>
  <c r="B44" i="70"/>
  <c r="D44" i="70"/>
  <c r="E44" i="70"/>
  <c r="G44" i="70"/>
  <c r="I44" i="70"/>
  <c r="K44" i="70"/>
  <c r="M44" i="70"/>
  <c r="O44" i="70"/>
  <c r="B46" i="70"/>
  <c r="D46" i="70" s="1"/>
  <c r="E46" i="70"/>
  <c r="G46" i="70"/>
  <c r="I46" i="70"/>
  <c r="K46" i="70"/>
  <c r="M46" i="70"/>
  <c r="O46" i="70"/>
  <c r="B48" i="70"/>
  <c r="D48" i="70" s="1"/>
  <c r="E48" i="70"/>
  <c r="G48" i="70"/>
  <c r="I48" i="70"/>
  <c r="K48" i="70"/>
  <c r="M48" i="70"/>
  <c r="O48" i="70"/>
  <c r="B50" i="70"/>
  <c r="D50" i="70"/>
  <c r="E50" i="70"/>
  <c r="G50" i="70"/>
  <c r="I50" i="70"/>
  <c r="K50" i="70"/>
  <c r="M50" i="70"/>
  <c r="O50" i="70"/>
  <c r="B52" i="70"/>
  <c r="D52" i="70" s="1"/>
  <c r="E52" i="70"/>
  <c r="G52" i="70"/>
  <c r="I52" i="70"/>
  <c r="K52" i="70"/>
  <c r="M52" i="70"/>
  <c r="O52" i="70"/>
  <c r="B54" i="70"/>
  <c r="D54" i="70"/>
  <c r="E54" i="70"/>
  <c r="G54" i="70"/>
  <c r="I54" i="70"/>
  <c r="K54" i="70"/>
  <c r="M54" i="70"/>
  <c r="O54" i="70"/>
  <c r="B56" i="70"/>
  <c r="D56" i="70"/>
  <c r="E56" i="70"/>
  <c r="G56" i="70"/>
  <c r="I56" i="70"/>
  <c r="K56" i="70"/>
  <c r="M56" i="70"/>
  <c r="O56" i="70"/>
  <c r="B58" i="70"/>
  <c r="D58" i="70" s="1"/>
  <c r="E58" i="70"/>
  <c r="G58" i="70"/>
  <c r="I58" i="70"/>
  <c r="K58" i="70"/>
  <c r="M58" i="70"/>
  <c r="O58" i="70"/>
  <c r="B60" i="70"/>
  <c r="D60" i="70"/>
  <c r="E60" i="70"/>
  <c r="G60" i="70"/>
  <c r="I60" i="70"/>
  <c r="K60" i="70"/>
  <c r="M60" i="70"/>
  <c r="O60" i="70"/>
  <c r="B62" i="70"/>
  <c r="D62" i="70"/>
  <c r="E62" i="70"/>
  <c r="G62" i="70"/>
  <c r="I62" i="70"/>
  <c r="K62" i="70"/>
  <c r="M62" i="70"/>
  <c r="O62" i="70"/>
  <c r="B64" i="70"/>
  <c r="D64" i="70" s="1"/>
  <c r="E64" i="70"/>
  <c r="G64" i="70"/>
  <c r="I64" i="70"/>
  <c r="K64" i="70"/>
  <c r="M64" i="70"/>
  <c r="O64" i="70"/>
  <c r="B66" i="70"/>
  <c r="D66" i="70"/>
  <c r="E66" i="70"/>
  <c r="G66" i="70"/>
  <c r="I66" i="70"/>
  <c r="K66" i="70"/>
  <c r="M66" i="70"/>
  <c r="O66" i="70"/>
  <c r="B68" i="70"/>
  <c r="D68" i="70"/>
  <c r="E68" i="70"/>
  <c r="G68" i="70"/>
  <c r="I68" i="70"/>
  <c r="K68" i="70"/>
  <c r="M68" i="70"/>
  <c r="O68" i="70"/>
  <c r="B8" i="69"/>
  <c r="D8" i="69" s="1"/>
  <c r="E8" i="69"/>
  <c r="G8" i="69"/>
  <c r="I8" i="69"/>
  <c r="K8" i="69"/>
  <c r="M8" i="69"/>
  <c r="O8" i="69"/>
  <c r="B10" i="69"/>
  <c r="D10" i="69"/>
  <c r="E10" i="69"/>
  <c r="G10" i="69"/>
  <c r="I10" i="69"/>
  <c r="K10" i="69"/>
  <c r="M10" i="69"/>
  <c r="O10" i="69"/>
  <c r="B12" i="69"/>
  <c r="D12" i="69"/>
  <c r="E12" i="69"/>
  <c r="G12" i="69"/>
  <c r="I12" i="69"/>
  <c r="K12" i="69"/>
  <c r="M12" i="69"/>
  <c r="O12" i="69"/>
  <c r="B14" i="69"/>
  <c r="D14" i="69"/>
  <c r="E14" i="69"/>
  <c r="G14" i="69"/>
  <c r="I14" i="69"/>
  <c r="K14" i="69"/>
  <c r="M14" i="69"/>
  <c r="O14" i="69"/>
  <c r="B16" i="69"/>
  <c r="D16" i="69"/>
  <c r="E16" i="69"/>
  <c r="G16" i="69"/>
  <c r="I16" i="69"/>
  <c r="K16" i="69"/>
  <c r="M16" i="69"/>
  <c r="O16" i="69"/>
  <c r="B18" i="69"/>
  <c r="D18" i="69"/>
  <c r="E18" i="69"/>
  <c r="G18" i="69"/>
  <c r="I18" i="69"/>
  <c r="K18" i="69"/>
  <c r="M18" i="69"/>
  <c r="O18" i="69"/>
  <c r="B20" i="69"/>
  <c r="D20" i="69"/>
  <c r="E20" i="69"/>
  <c r="G20" i="69"/>
  <c r="I20" i="69"/>
  <c r="K20" i="69"/>
  <c r="M20" i="69"/>
  <c r="O20" i="69"/>
  <c r="B22" i="69"/>
  <c r="D22" i="69"/>
  <c r="E22" i="69"/>
  <c r="G22" i="69"/>
  <c r="I22" i="69"/>
  <c r="K22" i="69"/>
  <c r="M22" i="69"/>
  <c r="O22" i="69"/>
  <c r="B24" i="69"/>
  <c r="D24" i="69"/>
  <c r="E24" i="69"/>
  <c r="G24" i="69"/>
  <c r="I24" i="69"/>
  <c r="K24" i="69"/>
  <c r="M24" i="69"/>
  <c r="O24" i="69"/>
  <c r="B26" i="69"/>
  <c r="D26" i="69" s="1"/>
  <c r="E26" i="69"/>
  <c r="G26" i="69"/>
  <c r="I26" i="69"/>
  <c r="K26" i="69"/>
  <c r="M26" i="69"/>
  <c r="O26" i="69"/>
  <c r="B28" i="69"/>
  <c r="D28" i="69"/>
  <c r="E28" i="69"/>
  <c r="G28" i="69"/>
  <c r="I28" i="69"/>
  <c r="K28" i="69"/>
  <c r="M28" i="69"/>
  <c r="O28" i="69"/>
  <c r="B30" i="69"/>
  <c r="D30" i="69"/>
  <c r="E30" i="69"/>
  <c r="G30" i="69"/>
  <c r="I30" i="69"/>
  <c r="K30" i="69"/>
  <c r="M30" i="69"/>
  <c r="O30" i="69"/>
  <c r="B32" i="69"/>
  <c r="D32" i="69" s="1"/>
  <c r="E32" i="69"/>
  <c r="G32" i="69"/>
  <c r="I32" i="69"/>
  <c r="K32" i="69"/>
  <c r="M32" i="69"/>
  <c r="O32" i="69"/>
  <c r="B34" i="69"/>
  <c r="D34" i="69"/>
  <c r="E34" i="69"/>
  <c r="G34" i="69"/>
  <c r="I34" i="69"/>
  <c r="K34" i="69"/>
  <c r="M34" i="69"/>
  <c r="O34" i="69"/>
  <c r="B36" i="69"/>
  <c r="D36" i="69"/>
  <c r="E36" i="69"/>
  <c r="G36" i="69"/>
  <c r="I36" i="69"/>
  <c r="K36" i="69"/>
  <c r="M36" i="69"/>
  <c r="O36" i="69"/>
  <c r="B38" i="69"/>
  <c r="D38" i="69"/>
  <c r="E38" i="69"/>
  <c r="G38" i="69"/>
  <c r="I38" i="69"/>
  <c r="K38" i="69"/>
  <c r="M38" i="69"/>
  <c r="O38" i="69"/>
  <c r="B40" i="69"/>
  <c r="D40" i="69"/>
  <c r="E40" i="69"/>
  <c r="G40" i="69"/>
  <c r="I40" i="69"/>
  <c r="K40" i="69"/>
  <c r="M40" i="69"/>
  <c r="O40" i="69"/>
  <c r="B42" i="69"/>
  <c r="D42" i="69"/>
  <c r="E42" i="69"/>
  <c r="G42" i="69"/>
  <c r="I42" i="69"/>
  <c r="K42" i="69"/>
  <c r="M42" i="69"/>
  <c r="O42" i="69"/>
  <c r="B44" i="69"/>
  <c r="D44" i="69"/>
  <c r="E44" i="69"/>
  <c r="G44" i="69"/>
  <c r="I44" i="69"/>
  <c r="K44" i="69"/>
  <c r="M44" i="69"/>
  <c r="O44" i="69"/>
  <c r="B46" i="69"/>
  <c r="D46" i="69"/>
  <c r="E46" i="69"/>
  <c r="G46" i="69"/>
  <c r="I46" i="69"/>
  <c r="K46" i="69"/>
  <c r="M46" i="69"/>
  <c r="O46" i="69"/>
  <c r="B48" i="69"/>
  <c r="D48" i="69"/>
  <c r="E48" i="69"/>
  <c r="G48" i="69"/>
  <c r="I48" i="69"/>
  <c r="K48" i="69"/>
  <c r="M48" i="69"/>
  <c r="O48" i="69"/>
  <c r="B50" i="69"/>
  <c r="D50" i="69"/>
  <c r="E50" i="69"/>
  <c r="G50" i="69"/>
  <c r="I50" i="69"/>
  <c r="K50" i="69"/>
  <c r="M50" i="69"/>
  <c r="O50" i="69"/>
  <c r="B52" i="69"/>
  <c r="D52" i="69"/>
  <c r="E52" i="69"/>
  <c r="G52" i="69"/>
  <c r="I52" i="69"/>
  <c r="K52" i="69"/>
  <c r="M52" i="69"/>
  <c r="O52" i="69"/>
  <c r="B54" i="69"/>
  <c r="D54" i="69"/>
  <c r="E54" i="69"/>
  <c r="G54" i="69"/>
  <c r="I54" i="69"/>
  <c r="K54" i="69"/>
  <c r="M54" i="69"/>
  <c r="O54" i="69"/>
  <c r="B56" i="69"/>
  <c r="D56" i="69"/>
  <c r="E56" i="69"/>
  <c r="G56" i="69"/>
  <c r="I56" i="69"/>
  <c r="K56" i="69"/>
  <c r="M56" i="69"/>
  <c r="O56" i="69"/>
  <c r="B58" i="69"/>
  <c r="D58" i="69"/>
  <c r="E58" i="69"/>
  <c r="G58" i="69"/>
  <c r="I58" i="69"/>
  <c r="K58" i="69"/>
  <c r="M58" i="69"/>
  <c r="O58" i="69"/>
  <c r="B60" i="69"/>
  <c r="D60" i="69"/>
  <c r="E60" i="69"/>
  <c r="G60" i="69"/>
  <c r="I60" i="69"/>
  <c r="K60" i="69"/>
  <c r="M60" i="69"/>
  <c r="O60" i="69"/>
  <c r="B62" i="69"/>
  <c r="D62" i="69"/>
  <c r="E62" i="69"/>
  <c r="G62" i="69"/>
  <c r="I62" i="69"/>
  <c r="K62" i="69"/>
  <c r="M62" i="69"/>
  <c r="O62" i="69"/>
  <c r="B64" i="69"/>
  <c r="D64" i="69"/>
  <c r="E64" i="69"/>
  <c r="G64" i="69"/>
  <c r="I64" i="69"/>
  <c r="K64" i="69"/>
  <c r="M64" i="69"/>
  <c r="O64" i="69"/>
  <c r="B66" i="69"/>
  <c r="D66" i="69"/>
  <c r="E66" i="69"/>
  <c r="G66" i="69"/>
  <c r="I66" i="69"/>
  <c r="K66" i="69"/>
  <c r="M66" i="69"/>
  <c r="O66" i="69"/>
  <c r="B68" i="69"/>
  <c r="D68" i="69"/>
  <c r="E68" i="69"/>
  <c r="G68" i="69"/>
  <c r="I68" i="69"/>
  <c r="K68" i="69"/>
  <c r="M68" i="69"/>
  <c r="O68" i="69"/>
  <c r="B8" i="68"/>
  <c r="D8" i="68"/>
  <c r="E8" i="68"/>
  <c r="G8" i="68"/>
  <c r="I8" i="68"/>
  <c r="K8" i="68"/>
  <c r="M8" i="68"/>
  <c r="O8" i="68"/>
  <c r="B10" i="68"/>
  <c r="D10" i="68"/>
  <c r="E10" i="68"/>
  <c r="G10" i="68"/>
  <c r="I10" i="68"/>
  <c r="K10" i="68"/>
  <c r="M10" i="68"/>
  <c r="O10" i="68"/>
  <c r="B12" i="68"/>
  <c r="D12" i="68"/>
  <c r="E12" i="68"/>
  <c r="G12" i="68"/>
  <c r="I12" i="68"/>
  <c r="K12" i="68"/>
  <c r="M12" i="68"/>
  <c r="O12" i="68"/>
  <c r="B14" i="68"/>
  <c r="D14" i="68"/>
  <c r="E14" i="68"/>
  <c r="G14" i="68"/>
  <c r="I14" i="68"/>
  <c r="K14" i="68"/>
  <c r="M14" i="68"/>
  <c r="O14" i="68"/>
  <c r="B16" i="68"/>
  <c r="D16" i="68"/>
  <c r="E16" i="68"/>
  <c r="G16" i="68"/>
  <c r="I16" i="68"/>
  <c r="K16" i="68"/>
  <c r="M16" i="68"/>
  <c r="O16" i="68"/>
  <c r="B18" i="68"/>
  <c r="D18" i="68" s="1"/>
  <c r="E18" i="68"/>
  <c r="G18" i="68"/>
  <c r="I18" i="68"/>
  <c r="K18" i="68"/>
  <c r="M18" i="68"/>
  <c r="O18" i="68"/>
  <c r="B20" i="68"/>
  <c r="D20" i="68"/>
  <c r="E20" i="68"/>
  <c r="G20" i="68"/>
  <c r="I20" i="68"/>
  <c r="K20" i="68"/>
  <c r="M20" i="68"/>
  <c r="O20" i="68"/>
  <c r="B22" i="68"/>
  <c r="D22" i="68"/>
  <c r="E22" i="68"/>
  <c r="G22" i="68"/>
  <c r="I22" i="68"/>
  <c r="K22" i="68"/>
  <c r="M22" i="68"/>
  <c r="O22" i="68"/>
  <c r="B24" i="68"/>
  <c r="D24" i="68" s="1"/>
  <c r="E24" i="68"/>
  <c r="G24" i="68"/>
  <c r="I24" i="68"/>
  <c r="K24" i="68"/>
  <c r="M24" i="68"/>
  <c r="O24" i="68"/>
  <c r="B26" i="68"/>
  <c r="D26" i="68"/>
  <c r="E26" i="68"/>
  <c r="G26" i="68"/>
  <c r="I26" i="68"/>
  <c r="K26" i="68"/>
  <c r="M26" i="68"/>
  <c r="O26" i="68"/>
  <c r="B28" i="68"/>
  <c r="D28" i="68"/>
  <c r="E28" i="68"/>
  <c r="G28" i="68"/>
  <c r="I28" i="68"/>
  <c r="K28" i="68"/>
  <c r="M28" i="68"/>
  <c r="O28" i="68"/>
  <c r="B30" i="68"/>
  <c r="D30" i="68"/>
  <c r="E30" i="68"/>
  <c r="G30" i="68"/>
  <c r="I30" i="68"/>
  <c r="K30" i="68"/>
  <c r="M30" i="68"/>
  <c r="O30" i="68"/>
  <c r="B32" i="68"/>
  <c r="D32" i="68"/>
  <c r="E32" i="68"/>
  <c r="G32" i="68"/>
  <c r="I32" i="68"/>
  <c r="K32" i="68"/>
  <c r="M32" i="68"/>
  <c r="O32" i="68"/>
  <c r="B34" i="68"/>
  <c r="D34" i="68"/>
  <c r="E34" i="68"/>
  <c r="G34" i="68"/>
  <c r="I34" i="68"/>
  <c r="K34" i="68"/>
  <c r="M34" i="68"/>
  <c r="O34" i="68"/>
  <c r="B36" i="68"/>
  <c r="D36" i="68" s="1"/>
  <c r="E36" i="68"/>
  <c r="G36" i="68"/>
  <c r="I36" i="68"/>
  <c r="K36" i="68"/>
  <c r="M36" i="68"/>
  <c r="O36" i="68"/>
  <c r="B38" i="68"/>
  <c r="D38" i="68"/>
  <c r="E38" i="68"/>
  <c r="G38" i="68"/>
  <c r="I38" i="68"/>
  <c r="K38" i="68"/>
  <c r="M38" i="68"/>
  <c r="O38" i="68"/>
  <c r="B40" i="68"/>
  <c r="D40" i="68"/>
  <c r="E40" i="68"/>
  <c r="G40" i="68"/>
  <c r="I40" i="68"/>
  <c r="K40" i="68"/>
  <c r="M40" i="68"/>
  <c r="O40" i="68"/>
  <c r="B42" i="68"/>
  <c r="D42" i="68" s="1"/>
  <c r="E42" i="68"/>
  <c r="G42" i="68"/>
  <c r="I42" i="68"/>
  <c r="K42" i="68"/>
  <c r="M42" i="68"/>
  <c r="O42" i="68"/>
  <c r="B44" i="68"/>
  <c r="D44" i="68"/>
  <c r="E44" i="68"/>
  <c r="G44" i="68"/>
  <c r="I44" i="68"/>
  <c r="K44" i="68"/>
  <c r="M44" i="68"/>
  <c r="O44" i="68"/>
  <c r="B46" i="68"/>
  <c r="D46" i="68"/>
  <c r="E46" i="68"/>
  <c r="G46" i="68"/>
  <c r="I46" i="68"/>
  <c r="K46" i="68"/>
  <c r="M46" i="68"/>
  <c r="O46" i="68"/>
  <c r="B48" i="68"/>
  <c r="D48" i="68" s="1"/>
  <c r="E48" i="68"/>
  <c r="G48" i="68"/>
  <c r="I48" i="68"/>
  <c r="K48" i="68"/>
  <c r="M48" i="68"/>
  <c r="O48" i="68"/>
  <c r="B50" i="68"/>
  <c r="D50" i="68"/>
  <c r="E50" i="68"/>
  <c r="G50" i="68"/>
  <c r="I50" i="68"/>
  <c r="K50" i="68"/>
  <c r="M50" i="68"/>
  <c r="O50" i="68"/>
  <c r="B52" i="68"/>
  <c r="D52" i="68"/>
  <c r="E52" i="68"/>
  <c r="G52" i="68"/>
  <c r="I52" i="68"/>
  <c r="K52" i="68"/>
  <c r="M52" i="68"/>
  <c r="O52" i="68"/>
  <c r="B54" i="68"/>
  <c r="D54" i="68"/>
  <c r="E54" i="68"/>
  <c r="G54" i="68"/>
  <c r="I54" i="68"/>
  <c r="K54" i="68"/>
  <c r="M54" i="68"/>
  <c r="O54" i="68"/>
  <c r="B56" i="68"/>
  <c r="D56" i="68"/>
  <c r="E56" i="68"/>
  <c r="G56" i="68"/>
  <c r="I56" i="68"/>
  <c r="K56" i="68"/>
  <c r="M56" i="68"/>
  <c r="O56" i="68"/>
  <c r="B58" i="68"/>
  <c r="D58" i="68"/>
  <c r="E58" i="68"/>
  <c r="G58" i="68"/>
  <c r="I58" i="68"/>
  <c r="K58" i="68"/>
  <c r="M58" i="68"/>
  <c r="O58" i="68"/>
  <c r="B60" i="68"/>
  <c r="D60" i="68"/>
  <c r="E60" i="68"/>
  <c r="G60" i="68"/>
  <c r="I60" i="68"/>
  <c r="K60" i="68"/>
  <c r="M60" i="68"/>
  <c r="O60" i="68"/>
  <c r="B62" i="68"/>
  <c r="D62" i="68"/>
  <c r="E62" i="68"/>
  <c r="G62" i="68"/>
  <c r="I62" i="68"/>
  <c r="K62" i="68"/>
  <c r="M62" i="68"/>
  <c r="O62" i="68"/>
  <c r="B64" i="68"/>
  <c r="D64" i="68"/>
  <c r="E64" i="68"/>
  <c r="G64" i="68"/>
  <c r="I64" i="68"/>
  <c r="K64" i="68"/>
  <c r="M64" i="68"/>
  <c r="O64" i="68"/>
  <c r="B66" i="68"/>
  <c r="D66" i="68"/>
  <c r="E66" i="68"/>
  <c r="G66" i="68"/>
  <c r="I66" i="68"/>
  <c r="K66" i="68"/>
  <c r="M66" i="68"/>
  <c r="O66" i="68"/>
  <c r="B68" i="68"/>
  <c r="D68" i="68"/>
  <c r="E68" i="68"/>
  <c r="G68" i="68"/>
  <c r="I68" i="68"/>
  <c r="K68" i="68"/>
  <c r="M68" i="68"/>
  <c r="O68" i="68"/>
  <c r="B8" i="67"/>
  <c r="D8" i="67"/>
  <c r="E8" i="67"/>
  <c r="G8" i="67"/>
  <c r="I8" i="67"/>
  <c r="K8" i="67"/>
  <c r="M8" i="67"/>
  <c r="O8" i="67"/>
  <c r="B10" i="67"/>
  <c r="D10" i="67"/>
  <c r="E10" i="67"/>
  <c r="G10" i="67"/>
  <c r="I10" i="67"/>
  <c r="K10" i="67"/>
  <c r="M10" i="67"/>
  <c r="O10" i="67"/>
  <c r="B12" i="67"/>
  <c r="D12" i="67"/>
  <c r="E12" i="67"/>
  <c r="G12" i="67"/>
  <c r="I12" i="67"/>
  <c r="K12" i="67"/>
  <c r="M12" i="67"/>
  <c r="O12" i="67"/>
  <c r="B14" i="67"/>
  <c r="D14" i="67"/>
  <c r="E14" i="67"/>
  <c r="G14" i="67"/>
  <c r="I14" i="67"/>
  <c r="K14" i="67"/>
  <c r="M14" i="67"/>
  <c r="O14" i="67"/>
  <c r="B16" i="67"/>
  <c r="D16" i="67" s="1"/>
  <c r="E16" i="67"/>
  <c r="G16" i="67"/>
  <c r="I16" i="67"/>
  <c r="K16" i="67"/>
  <c r="M16" i="67"/>
  <c r="O16" i="67"/>
  <c r="B18" i="67"/>
  <c r="D18" i="67"/>
  <c r="E18" i="67"/>
  <c r="G18" i="67"/>
  <c r="I18" i="67"/>
  <c r="K18" i="67"/>
  <c r="M18" i="67"/>
  <c r="O18" i="67"/>
  <c r="B20" i="67"/>
  <c r="D20" i="67"/>
  <c r="E20" i="67"/>
  <c r="G20" i="67"/>
  <c r="I20" i="67"/>
  <c r="K20" i="67"/>
  <c r="M20" i="67"/>
  <c r="O20" i="67"/>
  <c r="B22" i="67"/>
  <c r="D22" i="67"/>
  <c r="E22" i="67"/>
  <c r="G22" i="67"/>
  <c r="I22" i="67"/>
  <c r="K22" i="67"/>
  <c r="M22" i="67"/>
  <c r="O22" i="67"/>
  <c r="B24" i="67"/>
  <c r="D24" i="67"/>
  <c r="E24" i="67"/>
  <c r="G24" i="67"/>
  <c r="I24" i="67"/>
  <c r="K24" i="67"/>
  <c r="M24" i="67"/>
  <c r="O24" i="67"/>
  <c r="B26" i="67"/>
  <c r="D26" i="67"/>
  <c r="E26" i="67"/>
  <c r="G26" i="67"/>
  <c r="I26" i="67"/>
  <c r="K26" i="67"/>
  <c r="M26" i="67"/>
  <c r="O26" i="67"/>
  <c r="B28" i="67"/>
  <c r="D28" i="67"/>
  <c r="E28" i="67"/>
  <c r="G28" i="67"/>
  <c r="I28" i="67"/>
  <c r="K28" i="67"/>
  <c r="M28" i="67"/>
  <c r="O28" i="67"/>
  <c r="B30" i="67"/>
  <c r="D30" i="67"/>
  <c r="E30" i="67"/>
  <c r="G30" i="67"/>
  <c r="I30" i="67"/>
  <c r="K30" i="67"/>
  <c r="M30" i="67"/>
  <c r="O30" i="67"/>
  <c r="B32" i="67"/>
  <c r="D32" i="67"/>
  <c r="E32" i="67"/>
  <c r="G32" i="67"/>
  <c r="I32" i="67"/>
  <c r="K32" i="67"/>
  <c r="M32" i="67"/>
  <c r="O32" i="67"/>
  <c r="B34" i="67"/>
  <c r="D34" i="67"/>
  <c r="E34" i="67"/>
  <c r="G34" i="67"/>
  <c r="I34" i="67"/>
  <c r="K34" i="67"/>
  <c r="M34" i="67"/>
  <c r="O34" i="67"/>
  <c r="B36" i="67"/>
  <c r="D36" i="67"/>
  <c r="E36" i="67"/>
  <c r="G36" i="67"/>
  <c r="I36" i="67"/>
  <c r="K36" i="67"/>
  <c r="M36" i="67"/>
  <c r="O36" i="67"/>
  <c r="B38" i="67"/>
  <c r="D38" i="67"/>
  <c r="E38" i="67"/>
  <c r="G38" i="67"/>
  <c r="I38" i="67"/>
  <c r="K38" i="67"/>
  <c r="M38" i="67"/>
  <c r="O38" i="67"/>
  <c r="B40" i="67"/>
  <c r="D40" i="67"/>
  <c r="E40" i="67"/>
  <c r="G40" i="67"/>
  <c r="I40" i="67"/>
  <c r="K40" i="67"/>
  <c r="M40" i="67"/>
  <c r="O40" i="67"/>
  <c r="B42" i="67"/>
  <c r="D42" i="67"/>
  <c r="E42" i="67"/>
  <c r="G42" i="67"/>
  <c r="I42" i="67"/>
  <c r="K42" i="67"/>
  <c r="M42" i="67"/>
  <c r="O42" i="67"/>
  <c r="B44" i="67"/>
  <c r="D44" i="67"/>
  <c r="E44" i="67"/>
  <c r="G44" i="67"/>
  <c r="I44" i="67"/>
  <c r="K44" i="67"/>
  <c r="M44" i="67"/>
  <c r="O44" i="67"/>
  <c r="B46" i="67"/>
  <c r="D46" i="67"/>
  <c r="E46" i="67"/>
  <c r="G46" i="67"/>
  <c r="I46" i="67"/>
  <c r="K46" i="67"/>
  <c r="M46" i="67"/>
  <c r="O46" i="67"/>
  <c r="B48" i="67"/>
  <c r="D48" i="67"/>
  <c r="E48" i="67"/>
  <c r="G48" i="67"/>
  <c r="I48" i="67"/>
  <c r="K48" i="67"/>
  <c r="M48" i="67"/>
  <c r="O48" i="67"/>
  <c r="B50" i="67"/>
  <c r="D50" i="67"/>
  <c r="E50" i="67"/>
  <c r="G50" i="67"/>
  <c r="I50" i="67"/>
  <c r="K50" i="67"/>
  <c r="M50" i="67"/>
  <c r="O50" i="67"/>
  <c r="B52" i="67"/>
  <c r="D52" i="67"/>
  <c r="E52" i="67"/>
  <c r="G52" i="67"/>
  <c r="I52" i="67"/>
  <c r="K52" i="67"/>
  <c r="M52" i="67"/>
  <c r="O52" i="67"/>
  <c r="B54" i="67"/>
  <c r="D54" i="67"/>
  <c r="E54" i="67"/>
  <c r="G54" i="67"/>
  <c r="I54" i="67"/>
  <c r="K54" i="67"/>
  <c r="M54" i="67"/>
  <c r="O54" i="67"/>
  <c r="B56" i="67"/>
  <c r="D56" i="67"/>
  <c r="E56" i="67"/>
  <c r="G56" i="67"/>
  <c r="I56" i="67"/>
  <c r="K56" i="67"/>
  <c r="M56" i="67"/>
  <c r="O56" i="67"/>
  <c r="B58" i="67"/>
  <c r="D58" i="67"/>
  <c r="E58" i="67"/>
  <c r="G58" i="67"/>
  <c r="I58" i="67"/>
  <c r="K58" i="67"/>
  <c r="M58" i="67"/>
  <c r="O58" i="67"/>
  <c r="B60" i="67"/>
  <c r="D60" i="67"/>
  <c r="E60" i="67"/>
  <c r="G60" i="67"/>
  <c r="I60" i="67"/>
  <c r="K60" i="67"/>
  <c r="M60" i="67"/>
  <c r="O60" i="67"/>
  <c r="B62" i="67"/>
  <c r="D62" i="67"/>
  <c r="E62" i="67"/>
  <c r="G62" i="67"/>
  <c r="I62" i="67"/>
  <c r="K62" i="67"/>
  <c r="M62" i="67"/>
  <c r="O62" i="67"/>
  <c r="B64" i="67"/>
  <c r="D64" i="67" s="1"/>
  <c r="E64" i="67"/>
  <c r="G64" i="67"/>
  <c r="I64" i="67"/>
  <c r="K64" i="67"/>
  <c r="M64" i="67"/>
  <c r="O64" i="67"/>
  <c r="B66" i="67"/>
  <c r="D66" i="67"/>
  <c r="E66" i="67"/>
  <c r="G66" i="67"/>
  <c r="I66" i="67"/>
  <c r="K66" i="67"/>
  <c r="M66" i="67"/>
  <c r="O66" i="67"/>
  <c r="B68" i="67"/>
  <c r="D68" i="67"/>
  <c r="E68" i="67"/>
  <c r="G68" i="67"/>
  <c r="I68" i="67"/>
  <c r="K68" i="67"/>
  <c r="M68" i="67"/>
  <c r="O68" i="67"/>
  <c r="B8" i="66"/>
  <c r="D8" i="66" s="1"/>
  <c r="E8" i="66"/>
  <c r="G8" i="66"/>
  <c r="I8" i="66"/>
  <c r="K8" i="66"/>
  <c r="M8" i="66"/>
  <c r="O8" i="66"/>
  <c r="B10" i="66"/>
  <c r="D10" i="66"/>
  <c r="E10" i="66"/>
  <c r="G10" i="66"/>
  <c r="I10" i="66"/>
  <c r="K10" i="66"/>
  <c r="M10" i="66"/>
  <c r="O10" i="66"/>
  <c r="B12" i="66"/>
  <c r="D12" i="66"/>
  <c r="E12" i="66"/>
  <c r="G12" i="66"/>
  <c r="I12" i="66"/>
  <c r="K12" i="66"/>
  <c r="M12" i="66"/>
  <c r="O12" i="66"/>
  <c r="B14" i="66"/>
  <c r="D14" i="66" s="1"/>
  <c r="E14" i="66"/>
  <c r="G14" i="66"/>
  <c r="I14" i="66"/>
  <c r="K14" i="66"/>
  <c r="M14" i="66"/>
  <c r="O14" i="66"/>
  <c r="B16" i="66"/>
  <c r="D16" i="66"/>
  <c r="E16" i="66"/>
  <c r="G16" i="66"/>
  <c r="I16" i="66"/>
  <c r="K16" i="66"/>
  <c r="M16" i="66"/>
  <c r="O16" i="66"/>
  <c r="B18" i="66"/>
  <c r="D18" i="66"/>
  <c r="E18" i="66"/>
  <c r="G18" i="66"/>
  <c r="I18" i="66"/>
  <c r="K18" i="66"/>
  <c r="M18" i="66"/>
  <c r="O18" i="66"/>
  <c r="B20" i="66"/>
  <c r="D20" i="66" s="1"/>
  <c r="E20" i="66"/>
  <c r="G20" i="66"/>
  <c r="I20" i="66"/>
  <c r="K20" i="66"/>
  <c r="M20" i="66"/>
  <c r="O20" i="66"/>
  <c r="B22" i="66"/>
  <c r="D22" i="66"/>
  <c r="E22" i="66"/>
  <c r="G22" i="66"/>
  <c r="I22" i="66"/>
  <c r="K22" i="66"/>
  <c r="M22" i="66"/>
  <c r="O22" i="66"/>
  <c r="B24" i="66"/>
  <c r="D24" i="66"/>
  <c r="E24" i="66"/>
  <c r="G24" i="66"/>
  <c r="I24" i="66"/>
  <c r="K24" i="66"/>
  <c r="M24" i="66"/>
  <c r="O24" i="66"/>
  <c r="B26" i="66"/>
  <c r="D26" i="66" s="1"/>
  <c r="E26" i="66"/>
  <c r="G26" i="66"/>
  <c r="I26" i="66"/>
  <c r="K26" i="66"/>
  <c r="M26" i="66"/>
  <c r="O26" i="66"/>
  <c r="B28" i="66"/>
  <c r="D28" i="66"/>
  <c r="E28" i="66"/>
  <c r="G28" i="66"/>
  <c r="I28" i="66"/>
  <c r="K28" i="66"/>
  <c r="M28" i="66"/>
  <c r="O28" i="66"/>
  <c r="B30" i="66"/>
  <c r="D30" i="66"/>
  <c r="E30" i="66"/>
  <c r="G30" i="66"/>
  <c r="I30" i="66"/>
  <c r="K30" i="66"/>
  <c r="M30" i="66"/>
  <c r="O30" i="66"/>
  <c r="B32" i="66"/>
  <c r="D32" i="66" s="1"/>
  <c r="E32" i="66"/>
  <c r="G32" i="66"/>
  <c r="I32" i="66"/>
  <c r="K32" i="66"/>
  <c r="M32" i="66"/>
  <c r="O32" i="66"/>
  <c r="B34" i="66"/>
  <c r="D34" i="66"/>
  <c r="E34" i="66"/>
  <c r="G34" i="66"/>
  <c r="I34" i="66"/>
  <c r="K34" i="66"/>
  <c r="M34" i="66"/>
  <c r="O34" i="66"/>
  <c r="B36" i="66"/>
  <c r="D36" i="66"/>
  <c r="E36" i="66"/>
  <c r="G36" i="66"/>
  <c r="I36" i="66"/>
  <c r="K36" i="66"/>
  <c r="M36" i="66"/>
  <c r="O36" i="66"/>
  <c r="B38" i="66"/>
  <c r="D38" i="66" s="1"/>
  <c r="E38" i="66"/>
  <c r="G38" i="66"/>
  <c r="I38" i="66"/>
  <c r="K38" i="66"/>
  <c r="M38" i="66"/>
  <c r="O38" i="66"/>
  <c r="B40" i="66"/>
  <c r="D40" i="66"/>
  <c r="E40" i="66"/>
  <c r="G40" i="66"/>
  <c r="I40" i="66"/>
  <c r="K40" i="66"/>
  <c r="M40" i="66"/>
  <c r="O40" i="66"/>
  <c r="B42" i="66"/>
  <c r="D42" i="66"/>
  <c r="E42" i="66"/>
  <c r="G42" i="66"/>
  <c r="I42" i="66"/>
  <c r="K42" i="66"/>
  <c r="M42" i="66"/>
  <c r="O42" i="66"/>
  <c r="B44" i="66"/>
  <c r="D44" i="66" s="1"/>
  <c r="E44" i="66"/>
  <c r="G44" i="66"/>
  <c r="I44" i="66"/>
  <c r="K44" i="66"/>
  <c r="M44" i="66"/>
  <c r="O44" i="66"/>
  <c r="B46" i="66"/>
  <c r="D46" i="66"/>
  <c r="E46" i="66"/>
  <c r="G46" i="66"/>
  <c r="I46" i="66"/>
  <c r="K46" i="66"/>
  <c r="M46" i="66"/>
  <c r="O46" i="66"/>
  <c r="B48" i="66"/>
  <c r="D48" i="66"/>
  <c r="E48" i="66"/>
  <c r="G48" i="66"/>
  <c r="I48" i="66"/>
  <c r="K48" i="66"/>
  <c r="M48" i="66"/>
  <c r="O48" i="66"/>
  <c r="B50" i="66"/>
  <c r="D50" i="66" s="1"/>
  <c r="E50" i="66"/>
  <c r="G50" i="66"/>
  <c r="I50" i="66"/>
  <c r="K50" i="66"/>
  <c r="M50" i="66"/>
  <c r="O50" i="66"/>
  <c r="B52" i="66"/>
  <c r="D52" i="66"/>
  <c r="E52" i="66"/>
  <c r="G52" i="66"/>
  <c r="I52" i="66"/>
  <c r="K52" i="66"/>
  <c r="M52" i="66"/>
  <c r="O52" i="66"/>
  <c r="B54" i="66"/>
  <c r="D54" i="66"/>
  <c r="E54" i="66"/>
  <c r="G54" i="66"/>
  <c r="I54" i="66"/>
  <c r="K54" i="66"/>
  <c r="M54" i="66"/>
  <c r="O54" i="66"/>
  <c r="B56" i="66"/>
  <c r="D56" i="66" s="1"/>
  <c r="E56" i="66"/>
  <c r="G56" i="66"/>
  <c r="I56" i="66"/>
  <c r="K56" i="66"/>
  <c r="M56" i="66"/>
  <c r="O56" i="66"/>
  <c r="B58" i="66"/>
  <c r="D58" i="66"/>
  <c r="E58" i="66"/>
  <c r="G58" i="66"/>
  <c r="I58" i="66"/>
  <c r="K58" i="66"/>
  <c r="M58" i="66"/>
  <c r="O58" i="66"/>
  <c r="B60" i="66"/>
  <c r="D60" i="66"/>
  <c r="E60" i="66"/>
  <c r="G60" i="66"/>
  <c r="I60" i="66"/>
  <c r="K60" i="66"/>
  <c r="M60" i="66"/>
  <c r="O60" i="66"/>
  <c r="B62" i="66"/>
  <c r="D62" i="66" s="1"/>
  <c r="E62" i="66"/>
  <c r="G62" i="66"/>
  <c r="I62" i="66"/>
  <c r="K62" i="66"/>
  <c r="M62" i="66"/>
  <c r="O62" i="66"/>
  <c r="B64" i="66"/>
  <c r="D64" i="66"/>
  <c r="E64" i="66"/>
  <c r="G64" i="66"/>
  <c r="I64" i="66"/>
  <c r="K64" i="66"/>
  <c r="M64" i="66"/>
  <c r="O64" i="66"/>
  <c r="B66" i="66"/>
  <c r="D66" i="66"/>
  <c r="E66" i="66"/>
  <c r="G66" i="66"/>
  <c r="I66" i="66"/>
  <c r="K66" i="66"/>
  <c r="M66" i="66"/>
  <c r="O66" i="66"/>
  <c r="B68" i="66"/>
  <c r="D68" i="66" s="1"/>
  <c r="E68" i="66"/>
  <c r="G68" i="66"/>
  <c r="I68" i="66"/>
  <c r="K68" i="66"/>
  <c r="M68" i="66"/>
  <c r="O68" i="66"/>
  <c r="B8" i="65"/>
  <c r="D8" i="65"/>
  <c r="E8" i="65"/>
  <c r="G8" i="65"/>
  <c r="I8" i="65"/>
  <c r="K8" i="65"/>
  <c r="M8" i="65"/>
  <c r="O8" i="65"/>
  <c r="B10" i="65"/>
  <c r="D10" i="65"/>
  <c r="E10" i="65"/>
  <c r="G10" i="65"/>
  <c r="I10" i="65"/>
  <c r="K10" i="65"/>
  <c r="M10" i="65"/>
  <c r="O10" i="65"/>
  <c r="B12" i="65"/>
  <c r="D12" i="65" s="1"/>
  <c r="E12" i="65"/>
  <c r="G12" i="65"/>
  <c r="I12" i="65"/>
  <c r="K12" i="65"/>
  <c r="M12" i="65"/>
  <c r="O12" i="65"/>
  <c r="B14" i="65"/>
  <c r="D14" i="65"/>
  <c r="E14" i="65"/>
  <c r="G14" i="65"/>
  <c r="I14" i="65"/>
  <c r="K14" i="65"/>
  <c r="M14" i="65"/>
  <c r="O14" i="65"/>
  <c r="B16" i="65"/>
  <c r="D16" i="65"/>
  <c r="E16" i="65"/>
  <c r="G16" i="65"/>
  <c r="I16" i="65"/>
  <c r="K16" i="65"/>
  <c r="M16" i="65"/>
  <c r="O16" i="65"/>
  <c r="B18" i="65"/>
  <c r="D18" i="65" s="1"/>
  <c r="E18" i="65"/>
  <c r="G18" i="65"/>
  <c r="I18" i="65"/>
  <c r="K18" i="65"/>
  <c r="M18" i="65"/>
  <c r="O18" i="65"/>
  <c r="B20" i="65"/>
  <c r="D20" i="65"/>
  <c r="E20" i="65"/>
  <c r="G20" i="65"/>
  <c r="I20" i="65"/>
  <c r="K20" i="65"/>
  <c r="M20" i="65"/>
  <c r="O20" i="65"/>
  <c r="B22" i="65"/>
  <c r="D22" i="65"/>
  <c r="E22" i="65"/>
  <c r="G22" i="65"/>
  <c r="I22" i="65"/>
  <c r="K22" i="65"/>
  <c r="M22" i="65"/>
  <c r="O22" i="65"/>
  <c r="B24" i="65"/>
  <c r="D24" i="65" s="1"/>
  <c r="E24" i="65"/>
  <c r="G24" i="65"/>
  <c r="I24" i="65"/>
  <c r="K24" i="65"/>
  <c r="M24" i="65"/>
  <c r="O24" i="65"/>
  <c r="B26" i="65"/>
  <c r="D26" i="65"/>
  <c r="E26" i="65"/>
  <c r="G26" i="65"/>
  <c r="I26" i="65"/>
  <c r="K26" i="65"/>
  <c r="M26" i="65"/>
  <c r="O26" i="65"/>
  <c r="B28" i="65"/>
  <c r="D28" i="65"/>
  <c r="E28" i="65"/>
  <c r="G28" i="65"/>
  <c r="I28" i="65"/>
  <c r="K28" i="65"/>
  <c r="M28" i="65"/>
  <c r="O28" i="65"/>
  <c r="B30" i="65"/>
  <c r="D30" i="65"/>
  <c r="E30" i="65"/>
  <c r="G30" i="65"/>
  <c r="I30" i="65"/>
  <c r="K30" i="65"/>
  <c r="M30" i="65"/>
  <c r="O30" i="65"/>
  <c r="B32" i="65"/>
  <c r="D32" i="65"/>
  <c r="E32" i="65"/>
  <c r="G32" i="65"/>
  <c r="I32" i="65"/>
  <c r="K32" i="65"/>
  <c r="M32" i="65"/>
  <c r="O32" i="65"/>
  <c r="B34" i="65"/>
  <c r="D34" i="65"/>
  <c r="E34" i="65"/>
  <c r="G34" i="65"/>
  <c r="I34" i="65"/>
  <c r="K34" i="65"/>
  <c r="M34" i="65"/>
  <c r="O34" i="65"/>
  <c r="B36" i="65"/>
  <c r="D36" i="65"/>
  <c r="E36" i="65"/>
  <c r="G36" i="65"/>
  <c r="I36" i="65"/>
  <c r="K36" i="65"/>
  <c r="M36" i="65"/>
  <c r="O36" i="65"/>
  <c r="B38" i="65"/>
  <c r="D38" i="65"/>
  <c r="E38" i="65"/>
  <c r="G38" i="65"/>
  <c r="I38" i="65"/>
  <c r="K38" i="65"/>
  <c r="M38" i="65"/>
  <c r="O38" i="65"/>
  <c r="B40" i="65"/>
  <c r="D40" i="65"/>
  <c r="E40" i="65"/>
  <c r="G40" i="65"/>
  <c r="I40" i="65"/>
  <c r="K40" i="65"/>
  <c r="M40" i="65"/>
  <c r="O40" i="65"/>
  <c r="B42" i="65"/>
  <c r="D42" i="65"/>
  <c r="E42" i="65"/>
  <c r="G42" i="65"/>
  <c r="I42" i="65"/>
  <c r="K42" i="65"/>
  <c r="M42" i="65"/>
  <c r="O42" i="65"/>
  <c r="B44" i="65"/>
  <c r="D44" i="65"/>
  <c r="E44" i="65"/>
  <c r="G44" i="65"/>
  <c r="I44" i="65"/>
  <c r="K44" i="65"/>
  <c r="M44" i="65"/>
  <c r="O44" i="65"/>
  <c r="B46" i="65"/>
  <c r="D46" i="65"/>
  <c r="E46" i="65"/>
  <c r="G46" i="65"/>
  <c r="I46" i="65"/>
  <c r="K46" i="65"/>
  <c r="M46" i="65"/>
  <c r="O46" i="65"/>
  <c r="B48" i="65"/>
  <c r="D48" i="65"/>
  <c r="E48" i="65"/>
  <c r="G48" i="65"/>
  <c r="I48" i="65"/>
  <c r="K48" i="65"/>
  <c r="M48" i="65"/>
  <c r="O48" i="65"/>
  <c r="B50" i="65"/>
  <c r="D50" i="65"/>
  <c r="E50" i="65"/>
  <c r="G50" i="65"/>
  <c r="I50" i="65"/>
  <c r="K50" i="65"/>
  <c r="M50" i="65"/>
  <c r="O50" i="65"/>
  <c r="B52" i="65"/>
  <c r="D52" i="65"/>
  <c r="E52" i="65"/>
  <c r="G52" i="65"/>
  <c r="I52" i="65"/>
  <c r="K52" i="65"/>
  <c r="M52" i="65"/>
  <c r="O52" i="65"/>
  <c r="B54" i="65"/>
  <c r="D54" i="65"/>
  <c r="E54" i="65"/>
  <c r="G54" i="65"/>
  <c r="I54" i="65"/>
  <c r="K54" i="65"/>
  <c r="M54" i="65"/>
  <c r="O54" i="65"/>
  <c r="B56" i="65"/>
  <c r="D56" i="65"/>
  <c r="E56" i="65"/>
  <c r="G56" i="65"/>
  <c r="I56" i="65"/>
  <c r="K56" i="65"/>
  <c r="M56" i="65"/>
  <c r="O56" i="65"/>
  <c r="B58" i="65"/>
  <c r="D58" i="65"/>
  <c r="E58" i="65"/>
  <c r="G58" i="65"/>
  <c r="I58" i="65"/>
  <c r="K58" i="65"/>
  <c r="M58" i="65"/>
  <c r="O58" i="65"/>
  <c r="B60" i="65"/>
  <c r="D60" i="65"/>
  <c r="E60" i="65"/>
  <c r="G60" i="65"/>
  <c r="I60" i="65"/>
  <c r="K60" i="65"/>
  <c r="M60" i="65"/>
  <c r="O60" i="65"/>
  <c r="B62" i="65"/>
  <c r="D62" i="65"/>
  <c r="E62" i="65"/>
  <c r="G62" i="65"/>
  <c r="I62" i="65"/>
  <c r="K62" i="65"/>
  <c r="M62" i="65"/>
  <c r="O62" i="65"/>
  <c r="B64" i="65"/>
  <c r="D64" i="65"/>
  <c r="E64" i="65"/>
  <c r="G64" i="65"/>
  <c r="I64" i="65"/>
  <c r="K64" i="65"/>
  <c r="M64" i="65"/>
  <c r="O64" i="65"/>
  <c r="B66" i="65"/>
  <c r="D66" i="65"/>
  <c r="E66" i="65"/>
  <c r="G66" i="65"/>
  <c r="I66" i="65"/>
  <c r="K66" i="65"/>
  <c r="M66" i="65"/>
  <c r="O66" i="65"/>
  <c r="B68" i="65"/>
  <c r="D68" i="65"/>
  <c r="E68" i="65"/>
  <c r="G68" i="65"/>
  <c r="I68" i="65"/>
  <c r="K68" i="65"/>
  <c r="M68" i="65"/>
  <c r="O68" i="65"/>
  <c r="B8" i="64"/>
  <c r="D8" i="64"/>
  <c r="E8" i="64"/>
  <c r="G8" i="64"/>
  <c r="I8" i="64"/>
  <c r="K8" i="64"/>
  <c r="M8" i="64"/>
  <c r="O8" i="64"/>
  <c r="B10" i="64"/>
  <c r="D10" i="64" s="1"/>
  <c r="E10" i="64"/>
  <c r="G10" i="64"/>
  <c r="I10" i="64"/>
  <c r="K10" i="64"/>
  <c r="M10" i="64"/>
  <c r="O10" i="64"/>
  <c r="B12" i="64"/>
  <c r="D12" i="64"/>
  <c r="E12" i="64"/>
  <c r="G12" i="64"/>
  <c r="I12" i="64"/>
  <c r="K12" i="64"/>
  <c r="M12" i="64"/>
  <c r="O12" i="64"/>
  <c r="B14" i="64"/>
  <c r="D14" i="64"/>
  <c r="E14" i="64"/>
  <c r="G14" i="64"/>
  <c r="I14" i="64"/>
  <c r="K14" i="64"/>
  <c r="M14" i="64"/>
  <c r="O14" i="64"/>
  <c r="B16" i="64"/>
  <c r="D16" i="64" s="1"/>
  <c r="E16" i="64"/>
  <c r="G16" i="64"/>
  <c r="I16" i="64"/>
  <c r="K16" i="64"/>
  <c r="M16" i="64"/>
  <c r="O16" i="64"/>
  <c r="B18" i="64"/>
  <c r="D18" i="64"/>
  <c r="E18" i="64"/>
  <c r="G18" i="64"/>
  <c r="I18" i="64"/>
  <c r="K18" i="64"/>
  <c r="M18" i="64"/>
  <c r="O18" i="64"/>
  <c r="B20" i="64"/>
  <c r="D20" i="64"/>
  <c r="E20" i="64"/>
  <c r="G20" i="64"/>
  <c r="I20" i="64"/>
  <c r="K20" i="64"/>
  <c r="M20" i="64"/>
  <c r="O20" i="64"/>
  <c r="B22" i="64"/>
  <c r="D22" i="64"/>
  <c r="E22" i="64"/>
  <c r="G22" i="64"/>
  <c r="I22" i="64"/>
  <c r="K22" i="64"/>
  <c r="M22" i="64"/>
  <c r="O22" i="64"/>
  <c r="B24" i="64"/>
  <c r="D24" i="64"/>
  <c r="E24" i="64"/>
  <c r="G24" i="64"/>
  <c r="I24" i="64"/>
  <c r="K24" i="64"/>
  <c r="M24" i="64"/>
  <c r="O24" i="64"/>
  <c r="B26" i="64"/>
  <c r="D26" i="64"/>
  <c r="E26" i="64"/>
  <c r="G26" i="64"/>
  <c r="I26" i="64"/>
  <c r="K26" i="64"/>
  <c r="M26" i="64"/>
  <c r="O26" i="64"/>
  <c r="B28" i="64"/>
  <c r="D28" i="64"/>
  <c r="E28" i="64"/>
  <c r="G28" i="64"/>
  <c r="I28" i="64"/>
  <c r="K28" i="64"/>
  <c r="M28" i="64"/>
  <c r="O28" i="64"/>
  <c r="B30" i="64"/>
  <c r="D30" i="64"/>
  <c r="E30" i="64"/>
  <c r="G30" i="64"/>
  <c r="I30" i="64"/>
  <c r="K30" i="64"/>
  <c r="M30" i="64"/>
  <c r="O30" i="64"/>
  <c r="B32" i="64"/>
  <c r="D32" i="64"/>
  <c r="E32" i="64"/>
  <c r="G32" i="64"/>
  <c r="I32" i="64"/>
  <c r="K32" i="64"/>
  <c r="M32" i="64"/>
  <c r="O32" i="64"/>
  <c r="B34" i="64"/>
  <c r="D34" i="64"/>
  <c r="E34" i="64"/>
  <c r="G34" i="64"/>
  <c r="I34" i="64"/>
  <c r="K34" i="64"/>
  <c r="M34" i="64"/>
  <c r="O34" i="64"/>
  <c r="B36" i="64"/>
  <c r="D36" i="64"/>
  <c r="E36" i="64"/>
  <c r="G36" i="64"/>
  <c r="I36" i="64"/>
  <c r="K36" i="64"/>
  <c r="M36" i="64"/>
  <c r="O36" i="64"/>
  <c r="B38" i="64"/>
  <c r="D38" i="64"/>
  <c r="E38" i="64"/>
  <c r="G38" i="64"/>
  <c r="I38" i="64"/>
  <c r="K38" i="64"/>
  <c r="M38" i="64"/>
  <c r="O38" i="64"/>
  <c r="B40" i="64"/>
  <c r="D40" i="64"/>
  <c r="E40" i="64"/>
  <c r="G40" i="64"/>
  <c r="I40" i="64"/>
  <c r="K40" i="64"/>
  <c r="M40" i="64"/>
  <c r="O40" i="64"/>
  <c r="B42" i="64"/>
  <c r="D42" i="64"/>
  <c r="E42" i="64"/>
  <c r="G42" i="64"/>
  <c r="I42" i="64"/>
  <c r="K42" i="64"/>
  <c r="M42" i="64"/>
  <c r="O42" i="64"/>
  <c r="B44" i="64"/>
  <c r="D44" i="64"/>
  <c r="E44" i="64"/>
  <c r="G44" i="64"/>
  <c r="I44" i="64"/>
  <c r="K44" i="64"/>
  <c r="M44" i="64"/>
  <c r="O44" i="64"/>
  <c r="B46" i="64"/>
  <c r="D46" i="64"/>
  <c r="E46" i="64"/>
  <c r="G46" i="64"/>
  <c r="I46" i="64"/>
  <c r="K46" i="64"/>
  <c r="M46" i="64"/>
  <c r="O46" i="64"/>
  <c r="B48" i="64"/>
  <c r="D48" i="64"/>
  <c r="E48" i="64"/>
  <c r="G48" i="64"/>
  <c r="I48" i="64"/>
  <c r="K48" i="64"/>
  <c r="M48" i="64"/>
  <c r="O48" i="64"/>
  <c r="B50" i="64"/>
  <c r="D50" i="64"/>
  <c r="E50" i="64"/>
  <c r="G50" i="64"/>
  <c r="I50" i="64"/>
  <c r="K50" i="64"/>
  <c r="M50" i="64"/>
  <c r="O50" i="64"/>
  <c r="B52" i="64"/>
  <c r="D52" i="64" s="1"/>
  <c r="E52" i="64"/>
  <c r="G52" i="64"/>
  <c r="I52" i="64"/>
  <c r="K52" i="64"/>
  <c r="M52" i="64"/>
  <c r="O52" i="64"/>
  <c r="B54" i="64"/>
  <c r="D54" i="64"/>
  <c r="E54" i="64"/>
  <c r="G54" i="64"/>
  <c r="I54" i="64"/>
  <c r="K54" i="64"/>
  <c r="M54" i="64"/>
  <c r="O54" i="64"/>
  <c r="B56" i="64"/>
  <c r="D56" i="64"/>
  <c r="E56" i="64"/>
  <c r="G56" i="64"/>
  <c r="I56" i="64"/>
  <c r="K56" i="64"/>
  <c r="M56" i="64"/>
  <c r="O56" i="64"/>
  <c r="B58" i="64"/>
  <c r="D58" i="64"/>
  <c r="E58" i="64"/>
  <c r="G58" i="64"/>
  <c r="I58" i="64"/>
  <c r="K58" i="64"/>
  <c r="M58" i="64"/>
  <c r="O58" i="64"/>
  <c r="B60" i="64"/>
  <c r="D60" i="64"/>
  <c r="E60" i="64"/>
  <c r="G60" i="64"/>
  <c r="I60" i="64"/>
  <c r="K60" i="64"/>
  <c r="M60" i="64"/>
  <c r="O60" i="64"/>
  <c r="B62" i="64"/>
  <c r="D62" i="64"/>
  <c r="E62" i="64"/>
  <c r="G62" i="64"/>
  <c r="I62" i="64"/>
  <c r="K62" i="64"/>
  <c r="M62" i="64"/>
  <c r="O62" i="64"/>
  <c r="B64" i="64"/>
  <c r="D64" i="64" s="1"/>
  <c r="E64" i="64"/>
  <c r="G64" i="64"/>
  <c r="I64" i="64"/>
  <c r="K64" i="64"/>
  <c r="M64" i="64"/>
  <c r="O64" i="64"/>
  <c r="B66" i="64"/>
  <c r="D66" i="64"/>
  <c r="E66" i="64"/>
  <c r="G66" i="64"/>
  <c r="I66" i="64"/>
  <c r="K66" i="64"/>
  <c r="M66" i="64"/>
  <c r="O66" i="64"/>
  <c r="B68" i="64"/>
  <c r="D68" i="64"/>
  <c r="E68" i="64"/>
  <c r="G68" i="64"/>
  <c r="I68" i="64"/>
  <c r="K68" i="64"/>
  <c r="M68" i="64"/>
  <c r="O68" i="64"/>
  <c r="B8" i="63"/>
  <c r="D8" i="63" s="1"/>
  <c r="E8" i="63"/>
  <c r="G8" i="63"/>
  <c r="I8" i="63"/>
  <c r="K8" i="63"/>
  <c r="M8" i="63"/>
  <c r="O8" i="63"/>
  <c r="B10" i="63"/>
  <c r="D10" i="63"/>
  <c r="E10" i="63"/>
  <c r="G10" i="63"/>
  <c r="I10" i="63"/>
  <c r="K10" i="63"/>
  <c r="M10" i="63"/>
  <c r="O10" i="63"/>
  <c r="B12" i="63"/>
  <c r="D12" i="63"/>
  <c r="E12" i="63"/>
  <c r="G12" i="63"/>
  <c r="I12" i="63"/>
  <c r="K12" i="63"/>
  <c r="M12" i="63"/>
  <c r="O12" i="63"/>
  <c r="B14" i="63"/>
  <c r="D14" i="63" s="1"/>
  <c r="E14" i="63"/>
  <c r="G14" i="63"/>
  <c r="I14" i="63"/>
  <c r="K14" i="63"/>
  <c r="M14" i="63"/>
  <c r="O14" i="63"/>
  <c r="B16" i="63"/>
  <c r="D16" i="63" s="1"/>
  <c r="E16" i="63"/>
  <c r="G16" i="63"/>
  <c r="I16" i="63"/>
  <c r="K16" i="63"/>
  <c r="M16" i="63"/>
  <c r="O16" i="63"/>
  <c r="B18" i="63"/>
  <c r="D18" i="63"/>
  <c r="E18" i="63"/>
  <c r="G18" i="63"/>
  <c r="I18" i="63"/>
  <c r="K18" i="63"/>
  <c r="M18" i="63"/>
  <c r="O18" i="63"/>
  <c r="B20" i="63"/>
  <c r="D20" i="63" s="1"/>
  <c r="E20" i="63"/>
  <c r="G20" i="63"/>
  <c r="I20" i="63"/>
  <c r="K20" i="63"/>
  <c r="M20" i="63"/>
  <c r="O20" i="63"/>
  <c r="B22" i="63"/>
  <c r="D22" i="63" s="1"/>
  <c r="E22" i="63"/>
  <c r="G22" i="63"/>
  <c r="I22" i="63"/>
  <c r="K22" i="63"/>
  <c r="M22" i="63"/>
  <c r="O22" i="63"/>
  <c r="B24" i="63"/>
  <c r="D24" i="63"/>
  <c r="E24" i="63"/>
  <c r="G24" i="63"/>
  <c r="I24" i="63"/>
  <c r="K24" i="63"/>
  <c r="M24" i="63"/>
  <c r="O24" i="63"/>
  <c r="B26" i="63"/>
  <c r="D26" i="63" s="1"/>
  <c r="E26" i="63"/>
  <c r="G26" i="63"/>
  <c r="I26" i="63"/>
  <c r="K26" i="63"/>
  <c r="M26" i="63"/>
  <c r="O26" i="63"/>
  <c r="B28" i="63"/>
  <c r="D28" i="63"/>
  <c r="E28" i="63"/>
  <c r="G28" i="63"/>
  <c r="I28" i="63"/>
  <c r="K28" i="63"/>
  <c r="M28" i="63"/>
  <c r="O28" i="63"/>
  <c r="B30" i="63"/>
  <c r="D30" i="63"/>
  <c r="E30" i="63"/>
  <c r="G30" i="63"/>
  <c r="I30" i="63"/>
  <c r="K30" i="63"/>
  <c r="M30" i="63"/>
  <c r="O30" i="63"/>
  <c r="B32" i="63"/>
  <c r="D32" i="63" s="1"/>
  <c r="E32" i="63"/>
  <c r="G32" i="63"/>
  <c r="I32" i="63"/>
  <c r="K32" i="63"/>
  <c r="M32" i="63"/>
  <c r="O32" i="63"/>
  <c r="B34" i="63"/>
  <c r="D34" i="63" s="1"/>
  <c r="E34" i="63"/>
  <c r="G34" i="63"/>
  <c r="I34" i="63"/>
  <c r="K34" i="63"/>
  <c r="M34" i="63"/>
  <c r="O34" i="63"/>
  <c r="B36" i="63"/>
  <c r="D36" i="63"/>
  <c r="E36" i="63"/>
  <c r="G36" i="63"/>
  <c r="I36" i="63"/>
  <c r="K36" i="63"/>
  <c r="M36" i="63"/>
  <c r="O36" i="63"/>
  <c r="B38" i="63"/>
  <c r="D38" i="63" s="1"/>
  <c r="E38" i="63"/>
  <c r="G38" i="63"/>
  <c r="I38" i="63"/>
  <c r="K38" i="63"/>
  <c r="M38" i="63"/>
  <c r="O38" i="63"/>
  <c r="B40" i="63"/>
  <c r="D40" i="63" s="1"/>
  <c r="E40" i="63"/>
  <c r="G40" i="63"/>
  <c r="I40" i="63"/>
  <c r="K40" i="63"/>
  <c r="M40" i="63"/>
  <c r="O40" i="63"/>
  <c r="B42" i="63"/>
  <c r="D42" i="63"/>
  <c r="E42" i="63"/>
  <c r="G42" i="63"/>
  <c r="I42" i="63"/>
  <c r="K42" i="63"/>
  <c r="M42" i="63"/>
  <c r="O42" i="63"/>
  <c r="B44" i="63"/>
  <c r="D44" i="63" s="1"/>
  <c r="E44" i="63"/>
  <c r="G44" i="63"/>
  <c r="I44" i="63"/>
  <c r="K44" i="63"/>
  <c r="M44" i="63"/>
  <c r="O44" i="63"/>
  <c r="B46" i="63"/>
  <c r="D46" i="63" s="1"/>
  <c r="E46" i="63"/>
  <c r="G46" i="63"/>
  <c r="I46" i="63"/>
  <c r="K46" i="63"/>
  <c r="M46" i="63"/>
  <c r="O46" i="63"/>
  <c r="B48" i="63"/>
  <c r="D48" i="63"/>
  <c r="E48" i="63"/>
  <c r="G48" i="63"/>
  <c r="I48" i="63"/>
  <c r="K48" i="63"/>
  <c r="M48" i="63"/>
  <c r="O48" i="63"/>
  <c r="B50" i="63"/>
  <c r="D50" i="63" s="1"/>
  <c r="E50" i="63"/>
  <c r="G50" i="63"/>
  <c r="I50" i="63"/>
  <c r="K50" i="63"/>
  <c r="M50" i="63"/>
  <c r="O50" i="63"/>
  <c r="B52" i="63"/>
  <c r="D52" i="63" s="1"/>
  <c r="E52" i="63"/>
  <c r="G52" i="63"/>
  <c r="I52" i="63"/>
  <c r="K52" i="63"/>
  <c r="M52" i="63"/>
  <c r="O52" i="63"/>
  <c r="B54" i="63"/>
  <c r="D54" i="63"/>
  <c r="E54" i="63"/>
  <c r="G54" i="63"/>
  <c r="I54" i="63"/>
  <c r="K54" i="63"/>
  <c r="M54" i="63"/>
  <c r="O54" i="63"/>
  <c r="B56" i="63"/>
  <c r="D56" i="63" s="1"/>
  <c r="E56" i="63"/>
  <c r="G56" i="63"/>
  <c r="I56" i="63"/>
  <c r="K56" i="63"/>
  <c r="M56" i="63"/>
  <c r="O56" i="63"/>
  <c r="B58" i="63"/>
  <c r="D58" i="63" s="1"/>
  <c r="E58" i="63"/>
  <c r="G58" i="63"/>
  <c r="I58" i="63"/>
  <c r="K58" i="63"/>
  <c r="M58" i="63"/>
  <c r="O58" i="63"/>
  <c r="B60" i="63"/>
  <c r="D60" i="63"/>
  <c r="E60" i="63"/>
  <c r="G60" i="63"/>
  <c r="I60" i="63"/>
  <c r="K60" i="63"/>
  <c r="M60" i="63"/>
  <c r="O60" i="63"/>
  <c r="B62" i="63"/>
  <c r="D62" i="63" s="1"/>
  <c r="E62" i="63"/>
  <c r="G62" i="63"/>
  <c r="I62" i="63"/>
  <c r="K62" i="63"/>
  <c r="M62" i="63"/>
  <c r="O62" i="63"/>
  <c r="B64" i="63"/>
  <c r="D64" i="63" s="1"/>
  <c r="E64" i="63"/>
  <c r="G64" i="63"/>
  <c r="I64" i="63"/>
  <c r="K64" i="63"/>
  <c r="M64" i="63"/>
  <c r="O64" i="63"/>
  <c r="B66" i="63"/>
  <c r="D66" i="63"/>
  <c r="E66" i="63"/>
  <c r="G66" i="63"/>
  <c r="I66" i="63"/>
  <c r="K66" i="63"/>
  <c r="M66" i="63"/>
  <c r="O66" i="63"/>
  <c r="B68" i="63"/>
  <c r="D68" i="63" s="1"/>
  <c r="E68" i="63"/>
  <c r="G68" i="63"/>
  <c r="I68" i="63"/>
  <c r="K68" i="63"/>
  <c r="M68" i="63"/>
  <c r="O68" i="63"/>
  <c r="B8" i="62"/>
  <c r="D8" i="62" s="1"/>
  <c r="E8" i="62"/>
  <c r="G8" i="62"/>
  <c r="I8" i="62"/>
  <c r="K8" i="62"/>
  <c r="M8" i="62"/>
  <c r="O8" i="62"/>
  <c r="B10" i="62"/>
  <c r="D10" i="62"/>
  <c r="E10" i="62"/>
  <c r="G10" i="62"/>
  <c r="I10" i="62"/>
  <c r="K10" i="62"/>
  <c r="M10" i="62"/>
  <c r="O10" i="62"/>
  <c r="B12" i="62"/>
  <c r="D12" i="62" s="1"/>
  <c r="E12" i="62"/>
  <c r="G12" i="62"/>
  <c r="I12" i="62"/>
  <c r="K12" i="62"/>
  <c r="M12" i="62"/>
  <c r="O12" i="62"/>
  <c r="B14" i="62"/>
  <c r="D14" i="62" s="1"/>
  <c r="E14" i="62"/>
  <c r="G14" i="62"/>
  <c r="I14" i="62"/>
  <c r="K14" i="62"/>
  <c r="M14" i="62"/>
  <c r="O14" i="62"/>
  <c r="B16" i="62"/>
  <c r="D16" i="62"/>
  <c r="E16" i="62"/>
  <c r="G16" i="62"/>
  <c r="I16" i="62"/>
  <c r="K16" i="62"/>
  <c r="M16" i="62"/>
  <c r="O16" i="62"/>
  <c r="B18" i="62"/>
  <c r="D18" i="62" s="1"/>
  <c r="E18" i="62"/>
  <c r="G18" i="62"/>
  <c r="I18" i="62"/>
  <c r="K18" i="62"/>
  <c r="M18" i="62"/>
  <c r="O18" i="62"/>
  <c r="B20" i="62"/>
  <c r="D20" i="62" s="1"/>
  <c r="E20" i="62"/>
  <c r="G20" i="62"/>
  <c r="I20" i="62"/>
  <c r="K20" i="62"/>
  <c r="M20" i="62"/>
  <c r="O20" i="62"/>
  <c r="B22" i="62"/>
  <c r="D22" i="62"/>
  <c r="E22" i="62"/>
  <c r="G22" i="62"/>
  <c r="I22" i="62"/>
  <c r="K22" i="62"/>
  <c r="M22" i="62"/>
  <c r="O22" i="62"/>
  <c r="B24" i="62"/>
  <c r="D24" i="62" s="1"/>
  <c r="E24" i="62"/>
  <c r="G24" i="62"/>
  <c r="I24" i="62"/>
  <c r="K24" i="62"/>
  <c r="M24" i="62"/>
  <c r="O24" i="62"/>
  <c r="B26" i="62"/>
  <c r="D26" i="62" s="1"/>
  <c r="E26" i="62"/>
  <c r="G26" i="62"/>
  <c r="I26" i="62"/>
  <c r="K26" i="62"/>
  <c r="M26" i="62"/>
  <c r="O26" i="62"/>
  <c r="B28" i="62"/>
  <c r="D28" i="62"/>
  <c r="E28" i="62"/>
  <c r="G28" i="62"/>
  <c r="I28" i="62"/>
  <c r="K28" i="62"/>
  <c r="M28" i="62"/>
  <c r="O28" i="62"/>
  <c r="B30" i="62"/>
  <c r="D30" i="62" s="1"/>
  <c r="E30" i="62"/>
  <c r="G30" i="62"/>
  <c r="I30" i="62"/>
  <c r="K30" i="62"/>
  <c r="M30" i="62"/>
  <c r="O30" i="62"/>
  <c r="B32" i="62"/>
  <c r="D32" i="62" s="1"/>
  <c r="E32" i="62"/>
  <c r="G32" i="62"/>
  <c r="I32" i="62"/>
  <c r="K32" i="62"/>
  <c r="M32" i="62"/>
  <c r="O32" i="62"/>
  <c r="B34" i="62"/>
  <c r="D34" i="62"/>
  <c r="E34" i="62"/>
  <c r="G34" i="62"/>
  <c r="I34" i="62"/>
  <c r="K34" i="62"/>
  <c r="M34" i="62"/>
  <c r="O34" i="62"/>
  <c r="B36" i="62"/>
  <c r="D36" i="62" s="1"/>
  <c r="E36" i="62"/>
  <c r="G36" i="62"/>
  <c r="I36" i="62"/>
  <c r="K36" i="62"/>
  <c r="M36" i="62"/>
  <c r="O36" i="62"/>
  <c r="B38" i="62"/>
  <c r="D38" i="62" s="1"/>
  <c r="E38" i="62"/>
  <c r="G38" i="62"/>
  <c r="I38" i="62"/>
  <c r="K38" i="62"/>
  <c r="M38" i="62"/>
  <c r="O38" i="62"/>
  <c r="B40" i="62"/>
  <c r="D40" i="62"/>
  <c r="E40" i="62"/>
  <c r="G40" i="62"/>
  <c r="I40" i="62"/>
  <c r="K40" i="62"/>
  <c r="M40" i="62"/>
  <c r="O40" i="62"/>
  <c r="B42" i="62"/>
  <c r="D42" i="62" s="1"/>
  <c r="E42" i="62"/>
  <c r="G42" i="62"/>
  <c r="I42" i="62"/>
  <c r="K42" i="62"/>
  <c r="M42" i="62"/>
  <c r="O42" i="62"/>
  <c r="B44" i="62"/>
  <c r="D44" i="62" s="1"/>
  <c r="E44" i="62"/>
  <c r="G44" i="62"/>
  <c r="I44" i="62"/>
  <c r="K44" i="62"/>
  <c r="M44" i="62"/>
  <c r="O44" i="62"/>
  <c r="B46" i="62"/>
  <c r="D46" i="62"/>
  <c r="E46" i="62"/>
  <c r="G46" i="62"/>
  <c r="I46" i="62"/>
  <c r="K46" i="62"/>
  <c r="M46" i="62"/>
  <c r="O46" i="62"/>
  <c r="B48" i="62"/>
  <c r="D48" i="62" s="1"/>
  <c r="E48" i="62"/>
  <c r="G48" i="62"/>
  <c r="I48" i="62"/>
  <c r="K48" i="62"/>
  <c r="M48" i="62"/>
  <c r="O48" i="62"/>
  <c r="B50" i="62"/>
  <c r="D50" i="62" s="1"/>
  <c r="E50" i="62"/>
  <c r="G50" i="62"/>
  <c r="I50" i="62"/>
  <c r="K50" i="62"/>
  <c r="M50" i="62"/>
  <c r="O50" i="62"/>
  <c r="B52" i="62"/>
  <c r="D52" i="62"/>
  <c r="E52" i="62"/>
  <c r="G52" i="62"/>
  <c r="I52" i="62"/>
  <c r="K52" i="62"/>
  <c r="M52" i="62"/>
  <c r="O52" i="62"/>
  <c r="B54" i="62"/>
  <c r="D54" i="62" s="1"/>
  <c r="E54" i="62"/>
  <c r="G54" i="62"/>
  <c r="I54" i="62"/>
  <c r="K54" i="62"/>
  <c r="M54" i="62"/>
  <c r="O54" i="62"/>
  <c r="B56" i="62"/>
  <c r="D56" i="62" s="1"/>
  <c r="E56" i="62"/>
  <c r="G56" i="62"/>
  <c r="I56" i="62"/>
  <c r="K56" i="62"/>
  <c r="M56" i="62"/>
  <c r="O56" i="62"/>
  <c r="B58" i="62"/>
  <c r="D58" i="62"/>
  <c r="E58" i="62"/>
  <c r="G58" i="62"/>
  <c r="I58" i="62"/>
  <c r="K58" i="62"/>
  <c r="M58" i="62"/>
  <c r="O58" i="62"/>
  <c r="B60" i="62"/>
  <c r="D60" i="62" s="1"/>
  <c r="E60" i="62"/>
  <c r="G60" i="62"/>
  <c r="I60" i="62"/>
  <c r="K60" i="62"/>
  <c r="M60" i="62"/>
  <c r="O60" i="62"/>
  <c r="B62" i="62"/>
  <c r="D62" i="62" s="1"/>
  <c r="E62" i="62"/>
  <c r="G62" i="62"/>
  <c r="I62" i="62"/>
  <c r="K62" i="62"/>
  <c r="M62" i="62"/>
  <c r="O62" i="62"/>
  <c r="B64" i="62"/>
  <c r="D64" i="62"/>
  <c r="E64" i="62"/>
  <c r="G64" i="62"/>
  <c r="I64" i="62"/>
  <c r="K64" i="62"/>
  <c r="M64" i="62"/>
  <c r="O64" i="62"/>
  <c r="B66" i="62"/>
  <c r="D66" i="62" s="1"/>
  <c r="E66" i="62"/>
  <c r="G66" i="62"/>
  <c r="I66" i="62"/>
  <c r="K66" i="62"/>
  <c r="M66" i="62"/>
  <c r="O66" i="62"/>
  <c r="B68" i="62"/>
  <c r="D68" i="62" s="1"/>
  <c r="E68" i="62"/>
  <c r="G68" i="62"/>
  <c r="I68" i="62"/>
  <c r="K68" i="62"/>
  <c r="M68" i="62"/>
  <c r="O68" i="62"/>
  <c r="B8" i="61"/>
  <c r="D8" i="61"/>
  <c r="E8" i="61"/>
  <c r="G8" i="61"/>
  <c r="I8" i="61"/>
  <c r="K8" i="61"/>
  <c r="M8" i="61"/>
  <c r="O8" i="61"/>
  <c r="B10" i="61"/>
  <c r="D10" i="61" s="1"/>
  <c r="E10" i="61"/>
  <c r="G10" i="61"/>
  <c r="I10" i="61"/>
  <c r="K10" i="61"/>
  <c r="M10" i="61"/>
  <c r="O10" i="61"/>
  <c r="B12" i="61"/>
  <c r="D12" i="61" s="1"/>
  <c r="E12" i="61"/>
  <c r="G12" i="61"/>
  <c r="I12" i="61"/>
  <c r="K12" i="61"/>
  <c r="M12" i="61"/>
  <c r="O12" i="61"/>
  <c r="B14" i="61"/>
  <c r="D14" i="61"/>
  <c r="E14" i="61"/>
  <c r="G14" i="61"/>
  <c r="I14" i="61"/>
  <c r="K14" i="61"/>
  <c r="M14" i="61"/>
  <c r="O14" i="61"/>
  <c r="B16" i="61"/>
  <c r="D16" i="61" s="1"/>
  <c r="E16" i="61"/>
  <c r="G16" i="61"/>
  <c r="I16" i="61"/>
  <c r="K16" i="61"/>
  <c r="M16" i="61"/>
  <c r="O16" i="61"/>
  <c r="B18" i="61"/>
  <c r="D18" i="61" s="1"/>
  <c r="E18" i="61"/>
  <c r="G18" i="61"/>
  <c r="I18" i="61"/>
  <c r="K18" i="61"/>
  <c r="M18" i="61"/>
  <c r="O18" i="61"/>
  <c r="B20" i="61"/>
  <c r="D20" i="61"/>
  <c r="E20" i="61"/>
  <c r="G20" i="61"/>
  <c r="I20" i="61"/>
  <c r="K20" i="61"/>
  <c r="M20" i="61"/>
  <c r="O20" i="61"/>
  <c r="B22" i="61"/>
  <c r="D22" i="61" s="1"/>
  <c r="E22" i="61"/>
  <c r="G22" i="61"/>
  <c r="I22" i="61"/>
  <c r="K22" i="61"/>
  <c r="M22" i="61"/>
  <c r="O22" i="61"/>
  <c r="B24" i="61"/>
  <c r="D24" i="61" s="1"/>
  <c r="E24" i="61"/>
  <c r="G24" i="61"/>
  <c r="I24" i="61"/>
  <c r="K24" i="61"/>
  <c r="M24" i="61"/>
  <c r="O24" i="61"/>
  <c r="B26" i="61"/>
  <c r="D26" i="61"/>
  <c r="E26" i="61"/>
  <c r="G26" i="61"/>
  <c r="I26" i="61"/>
  <c r="K26" i="61"/>
  <c r="M26" i="61"/>
  <c r="O26" i="61"/>
  <c r="B28" i="61"/>
  <c r="D28" i="61"/>
  <c r="E28" i="61"/>
  <c r="G28" i="61"/>
  <c r="I28" i="61"/>
  <c r="K28" i="61"/>
  <c r="M28" i="61"/>
  <c r="O28" i="61"/>
  <c r="B30" i="61"/>
  <c r="D30" i="61" s="1"/>
  <c r="E30" i="61"/>
  <c r="G30" i="61"/>
  <c r="I30" i="61"/>
  <c r="K30" i="61"/>
  <c r="M30" i="61"/>
  <c r="O30" i="61"/>
  <c r="B32" i="61"/>
  <c r="D32" i="61"/>
  <c r="E32" i="61"/>
  <c r="G32" i="61"/>
  <c r="I32" i="61"/>
  <c r="K32" i="61"/>
  <c r="M32" i="61"/>
  <c r="O32" i="61"/>
  <c r="B34" i="61"/>
  <c r="D34" i="61"/>
  <c r="E34" i="61"/>
  <c r="G34" i="61"/>
  <c r="I34" i="61"/>
  <c r="K34" i="61"/>
  <c r="M34" i="61"/>
  <c r="O34" i="61"/>
  <c r="B36" i="61"/>
  <c r="D36" i="61" s="1"/>
  <c r="E36" i="61"/>
  <c r="G36" i="61"/>
  <c r="I36" i="61"/>
  <c r="K36" i="61"/>
  <c r="M36" i="61"/>
  <c r="O36" i="61"/>
  <c r="B38" i="61"/>
  <c r="D38" i="61"/>
  <c r="E38" i="61"/>
  <c r="G38" i="61"/>
  <c r="I38" i="61"/>
  <c r="K38" i="61"/>
  <c r="M38" i="61"/>
  <c r="O38" i="61"/>
  <c r="B40" i="61"/>
  <c r="D40" i="61"/>
  <c r="E40" i="61"/>
  <c r="G40" i="61"/>
  <c r="I40" i="61"/>
  <c r="K40" i="61"/>
  <c r="M40" i="61"/>
  <c r="O40" i="61"/>
  <c r="B42" i="61"/>
  <c r="D42" i="61"/>
  <c r="E42" i="61"/>
  <c r="G42" i="61"/>
  <c r="I42" i="61"/>
  <c r="K42" i="61"/>
  <c r="M42" i="61"/>
  <c r="O42" i="61"/>
  <c r="B44" i="61"/>
  <c r="D44" i="61"/>
  <c r="E44" i="61"/>
  <c r="G44" i="61"/>
  <c r="I44" i="61"/>
  <c r="K44" i="61"/>
  <c r="M44" i="61"/>
  <c r="O44" i="61"/>
  <c r="B46" i="61"/>
  <c r="D46" i="61"/>
  <c r="E46" i="61"/>
  <c r="G46" i="61"/>
  <c r="I46" i="61"/>
  <c r="K46" i="61"/>
  <c r="M46" i="61"/>
  <c r="O46" i="61"/>
  <c r="B48" i="61"/>
  <c r="D48" i="61"/>
  <c r="E48" i="61"/>
  <c r="G48" i="61"/>
  <c r="I48" i="61"/>
  <c r="K48" i="61"/>
  <c r="M48" i="61"/>
  <c r="O48" i="61"/>
  <c r="B50" i="61"/>
  <c r="D50" i="61"/>
  <c r="E50" i="61"/>
  <c r="G50" i="61"/>
  <c r="I50" i="61"/>
  <c r="K50" i="61"/>
  <c r="M50" i="61"/>
  <c r="O50" i="61"/>
  <c r="B52" i="61"/>
  <c r="D52" i="61"/>
  <c r="E52" i="61"/>
  <c r="G52" i="61"/>
  <c r="I52" i="61"/>
  <c r="K52" i="61"/>
  <c r="M52" i="61"/>
  <c r="O52" i="61"/>
  <c r="B54" i="61"/>
  <c r="D54" i="61"/>
  <c r="E54" i="61"/>
  <c r="G54" i="61"/>
  <c r="I54" i="61"/>
  <c r="K54" i="61"/>
  <c r="M54" i="61"/>
  <c r="O54" i="61"/>
  <c r="B56" i="61"/>
  <c r="D56" i="61"/>
  <c r="E56" i="61"/>
  <c r="G56" i="61"/>
  <c r="I56" i="61"/>
  <c r="K56" i="61"/>
  <c r="M56" i="61"/>
  <c r="O56" i="61"/>
  <c r="B58" i="61"/>
  <c r="D58" i="61"/>
  <c r="E58" i="61"/>
  <c r="G58" i="61"/>
  <c r="I58" i="61"/>
  <c r="K58" i="61"/>
  <c r="M58" i="61"/>
  <c r="O58" i="61"/>
  <c r="B60" i="61"/>
  <c r="D60" i="61"/>
  <c r="E60" i="61"/>
  <c r="G60" i="61"/>
  <c r="I60" i="61"/>
  <c r="K60" i="61"/>
  <c r="M60" i="61"/>
  <c r="O60" i="61"/>
  <c r="B62" i="61"/>
  <c r="D62" i="61"/>
  <c r="E62" i="61"/>
  <c r="G62" i="61"/>
  <c r="I62" i="61"/>
  <c r="K62" i="61"/>
  <c r="M62" i="61"/>
  <c r="O62" i="61"/>
  <c r="B64" i="61"/>
  <c r="D64" i="61"/>
  <c r="E64" i="61"/>
  <c r="G64" i="61"/>
  <c r="I64" i="61"/>
  <c r="K64" i="61"/>
  <c r="M64" i="61"/>
  <c r="O64" i="61"/>
  <c r="B66" i="61"/>
  <c r="D66" i="61"/>
  <c r="E66" i="61"/>
  <c r="G66" i="61"/>
  <c r="I66" i="61"/>
  <c r="K66" i="61"/>
  <c r="M66" i="61"/>
  <c r="O66" i="61"/>
  <c r="B68" i="61"/>
  <c r="D68" i="61"/>
  <c r="E68" i="61"/>
  <c r="G68" i="61"/>
  <c r="I68" i="61"/>
  <c r="K68" i="61"/>
  <c r="M68" i="61"/>
  <c r="O68" i="61"/>
  <c r="B8" i="60"/>
  <c r="D8" i="60"/>
  <c r="E8" i="60"/>
  <c r="G8" i="60"/>
  <c r="I8" i="60"/>
  <c r="K8" i="60"/>
  <c r="M8" i="60"/>
  <c r="O8" i="60"/>
  <c r="B10" i="60"/>
  <c r="D10" i="60" s="1"/>
  <c r="E10" i="60"/>
  <c r="G10" i="60"/>
  <c r="I10" i="60"/>
  <c r="K10" i="60"/>
  <c r="M10" i="60"/>
  <c r="O10" i="60"/>
  <c r="B12" i="60"/>
  <c r="D12" i="60"/>
  <c r="E12" i="60"/>
  <c r="G12" i="60"/>
  <c r="I12" i="60"/>
  <c r="K12" i="60"/>
  <c r="M12" i="60"/>
  <c r="O12" i="60"/>
  <c r="B14" i="60"/>
  <c r="D14" i="60"/>
  <c r="E14" i="60"/>
  <c r="G14" i="60"/>
  <c r="I14" i="60"/>
  <c r="K14" i="60"/>
  <c r="M14" i="60"/>
  <c r="O14" i="60"/>
  <c r="B16" i="60"/>
  <c r="D16" i="60" s="1"/>
  <c r="E16" i="60"/>
  <c r="G16" i="60"/>
  <c r="I16" i="60"/>
  <c r="K16" i="60"/>
  <c r="M16" i="60"/>
  <c r="O16" i="60"/>
  <c r="B18" i="60"/>
  <c r="D18" i="60"/>
  <c r="E18" i="60"/>
  <c r="G18" i="60"/>
  <c r="I18" i="60"/>
  <c r="K18" i="60"/>
  <c r="M18" i="60"/>
  <c r="O18" i="60"/>
  <c r="B20" i="60"/>
  <c r="D20" i="60"/>
  <c r="E20" i="60"/>
  <c r="G20" i="60"/>
  <c r="I20" i="60"/>
  <c r="K20" i="60"/>
  <c r="M20" i="60"/>
  <c r="O20" i="60"/>
  <c r="B22" i="60"/>
  <c r="D22" i="60" s="1"/>
  <c r="E22" i="60"/>
  <c r="G22" i="60"/>
  <c r="I22" i="60"/>
  <c r="K22" i="60"/>
  <c r="M22" i="60"/>
  <c r="O22" i="60"/>
  <c r="B24" i="60"/>
  <c r="D24" i="60"/>
  <c r="E24" i="60"/>
  <c r="G24" i="60"/>
  <c r="I24" i="60"/>
  <c r="K24" i="60"/>
  <c r="M24" i="60"/>
  <c r="O24" i="60"/>
  <c r="B26" i="60"/>
  <c r="D26" i="60" s="1"/>
  <c r="E26" i="60"/>
  <c r="G26" i="60"/>
  <c r="I26" i="60"/>
  <c r="K26" i="60"/>
  <c r="M26" i="60"/>
  <c r="O26" i="60"/>
  <c r="B28" i="60"/>
  <c r="D28" i="60" s="1"/>
  <c r="E28" i="60"/>
  <c r="G28" i="60"/>
  <c r="I28" i="60"/>
  <c r="K28" i="60"/>
  <c r="M28" i="60"/>
  <c r="O28" i="60"/>
  <c r="B30" i="60"/>
  <c r="D30" i="60"/>
  <c r="E30" i="60"/>
  <c r="G30" i="60"/>
  <c r="I30" i="60"/>
  <c r="K30" i="60"/>
  <c r="M30" i="60"/>
  <c r="O30" i="60"/>
  <c r="B32" i="60"/>
  <c r="D32" i="60" s="1"/>
  <c r="E32" i="60"/>
  <c r="G32" i="60"/>
  <c r="I32" i="60"/>
  <c r="K32" i="60"/>
  <c r="M32" i="60"/>
  <c r="O32" i="60"/>
  <c r="B34" i="60"/>
  <c r="D34" i="60" s="1"/>
  <c r="E34" i="60"/>
  <c r="G34" i="60"/>
  <c r="I34" i="60"/>
  <c r="K34" i="60"/>
  <c r="M34" i="60"/>
  <c r="O34" i="60"/>
  <c r="B36" i="60"/>
  <c r="D36" i="60"/>
  <c r="E36" i="60"/>
  <c r="G36" i="60"/>
  <c r="I36" i="60"/>
  <c r="K36" i="60"/>
  <c r="M36" i="60"/>
  <c r="O36" i="60"/>
  <c r="B38" i="60"/>
  <c r="D38" i="60" s="1"/>
  <c r="E38" i="60"/>
  <c r="G38" i="60"/>
  <c r="I38" i="60"/>
  <c r="K38" i="60"/>
  <c r="M38" i="60"/>
  <c r="O38" i="60"/>
  <c r="B40" i="60"/>
  <c r="D40" i="60" s="1"/>
  <c r="E40" i="60"/>
  <c r="G40" i="60"/>
  <c r="I40" i="60"/>
  <c r="K40" i="60"/>
  <c r="M40" i="60"/>
  <c r="O40" i="60"/>
  <c r="B42" i="60"/>
  <c r="D42" i="60"/>
  <c r="E42" i="60"/>
  <c r="G42" i="60"/>
  <c r="I42" i="60"/>
  <c r="K42" i="60"/>
  <c r="M42" i="60"/>
  <c r="O42" i="60"/>
  <c r="B44" i="60"/>
  <c r="D44" i="60" s="1"/>
  <c r="E44" i="60"/>
  <c r="G44" i="60"/>
  <c r="I44" i="60"/>
  <c r="K44" i="60"/>
  <c r="M44" i="60"/>
  <c r="O44" i="60"/>
  <c r="B46" i="60"/>
  <c r="D46" i="60" s="1"/>
  <c r="E46" i="60"/>
  <c r="G46" i="60"/>
  <c r="I46" i="60"/>
  <c r="K46" i="60"/>
  <c r="M46" i="60"/>
  <c r="O46" i="60"/>
  <c r="B48" i="60"/>
  <c r="D48" i="60"/>
  <c r="E48" i="60"/>
  <c r="G48" i="60"/>
  <c r="I48" i="60"/>
  <c r="K48" i="60"/>
  <c r="M48" i="60"/>
  <c r="O48" i="60"/>
  <c r="B50" i="60"/>
  <c r="D50" i="60" s="1"/>
  <c r="E50" i="60"/>
  <c r="G50" i="60"/>
  <c r="I50" i="60"/>
  <c r="K50" i="60"/>
  <c r="M50" i="60"/>
  <c r="O50" i="60"/>
  <c r="B52" i="60"/>
  <c r="D52" i="60" s="1"/>
  <c r="E52" i="60"/>
  <c r="G52" i="60"/>
  <c r="I52" i="60"/>
  <c r="K52" i="60"/>
  <c r="M52" i="60"/>
  <c r="O52" i="60"/>
  <c r="B54" i="60"/>
  <c r="D54" i="60"/>
  <c r="E54" i="60"/>
  <c r="G54" i="60"/>
  <c r="I54" i="60"/>
  <c r="K54" i="60"/>
  <c r="M54" i="60"/>
  <c r="O54" i="60"/>
  <c r="B56" i="60"/>
  <c r="D56" i="60"/>
  <c r="E56" i="60"/>
  <c r="G56" i="60"/>
  <c r="I56" i="60"/>
  <c r="K56" i="60"/>
  <c r="M56" i="60"/>
  <c r="O56" i="60"/>
  <c r="B58" i="60"/>
  <c r="D58" i="60" s="1"/>
  <c r="E58" i="60"/>
  <c r="G58" i="60"/>
  <c r="I58" i="60"/>
  <c r="K58" i="60"/>
  <c r="M58" i="60"/>
  <c r="O58" i="60"/>
  <c r="B60" i="60"/>
  <c r="D60" i="60"/>
  <c r="E60" i="60"/>
  <c r="G60" i="60"/>
  <c r="I60" i="60"/>
  <c r="K60" i="60"/>
  <c r="M60" i="60"/>
  <c r="O60" i="60"/>
  <c r="B62" i="60"/>
  <c r="D62" i="60" s="1"/>
  <c r="E62" i="60"/>
  <c r="G62" i="60"/>
  <c r="I62" i="60"/>
  <c r="K62" i="60"/>
  <c r="M62" i="60"/>
  <c r="O62" i="60"/>
  <c r="B64" i="60"/>
  <c r="D64" i="60" s="1"/>
  <c r="E64" i="60"/>
  <c r="G64" i="60"/>
  <c r="I64" i="60"/>
  <c r="K64" i="60"/>
  <c r="M64" i="60"/>
  <c r="O64" i="60"/>
  <c r="B66" i="60"/>
  <c r="D66" i="60"/>
  <c r="E66" i="60"/>
  <c r="G66" i="60"/>
  <c r="I66" i="60"/>
  <c r="K66" i="60"/>
  <c r="M66" i="60"/>
  <c r="O66" i="60"/>
  <c r="B68" i="60"/>
  <c r="D68" i="60" s="1"/>
  <c r="E68" i="60"/>
  <c r="G68" i="60"/>
  <c r="I68" i="60"/>
  <c r="K68" i="60"/>
  <c r="M68" i="60"/>
  <c r="O68" i="60"/>
  <c r="B8" i="59"/>
  <c r="D8" i="59" s="1"/>
  <c r="E8" i="59"/>
  <c r="G8" i="59"/>
  <c r="I8" i="59"/>
  <c r="K8" i="59"/>
  <c r="M8" i="59"/>
  <c r="O8" i="59"/>
  <c r="B10" i="59"/>
  <c r="D10" i="59"/>
  <c r="E10" i="59"/>
  <c r="G10" i="59"/>
  <c r="I10" i="59"/>
  <c r="K10" i="59"/>
  <c r="M10" i="59"/>
  <c r="O10" i="59"/>
  <c r="B12" i="59"/>
  <c r="D12" i="59" s="1"/>
  <c r="E12" i="59"/>
  <c r="G12" i="59"/>
  <c r="I12" i="59"/>
  <c r="K12" i="59"/>
  <c r="M12" i="59"/>
  <c r="O12" i="59"/>
  <c r="B14" i="59"/>
  <c r="D14" i="59" s="1"/>
  <c r="E14" i="59"/>
  <c r="G14" i="59"/>
  <c r="I14" i="59"/>
  <c r="K14" i="59"/>
  <c r="M14" i="59"/>
  <c r="O14" i="59"/>
  <c r="B16" i="59"/>
  <c r="D16" i="59"/>
  <c r="E16" i="59"/>
  <c r="G16" i="59"/>
  <c r="I16" i="59"/>
  <c r="K16" i="59"/>
  <c r="M16" i="59"/>
  <c r="O16" i="59"/>
  <c r="B18" i="59"/>
  <c r="D18" i="59" s="1"/>
  <c r="E18" i="59"/>
  <c r="G18" i="59"/>
  <c r="I18" i="59"/>
  <c r="K18" i="59"/>
  <c r="M18" i="59"/>
  <c r="O18" i="59"/>
  <c r="B20" i="59"/>
  <c r="D20" i="59" s="1"/>
  <c r="E20" i="59"/>
  <c r="G20" i="59"/>
  <c r="I20" i="59"/>
  <c r="K20" i="59"/>
  <c r="M20" i="59"/>
  <c r="O20" i="59"/>
  <c r="B22" i="59"/>
  <c r="D22" i="59"/>
  <c r="E22" i="59"/>
  <c r="G22" i="59"/>
  <c r="I22" i="59"/>
  <c r="K22" i="59"/>
  <c r="M22" i="59"/>
  <c r="O22" i="59"/>
  <c r="B24" i="59"/>
  <c r="D24" i="59" s="1"/>
  <c r="E24" i="59"/>
  <c r="G24" i="59"/>
  <c r="I24" i="59"/>
  <c r="K24" i="59"/>
  <c r="M24" i="59"/>
  <c r="O24" i="59"/>
  <c r="B26" i="59"/>
  <c r="D26" i="59" s="1"/>
  <c r="E26" i="59"/>
  <c r="G26" i="59"/>
  <c r="I26" i="59"/>
  <c r="K26" i="59"/>
  <c r="M26" i="59"/>
  <c r="O26" i="59"/>
  <c r="B28" i="59"/>
  <c r="D28" i="59"/>
  <c r="E28" i="59"/>
  <c r="G28" i="59"/>
  <c r="I28" i="59"/>
  <c r="K28" i="59"/>
  <c r="M28" i="59"/>
  <c r="O28" i="59"/>
  <c r="B30" i="59"/>
  <c r="D30" i="59" s="1"/>
  <c r="E30" i="59"/>
  <c r="G30" i="59"/>
  <c r="I30" i="59"/>
  <c r="K30" i="59"/>
  <c r="M30" i="59"/>
  <c r="O30" i="59"/>
  <c r="B32" i="59"/>
  <c r="D32" i="59" s="1"/>
  <c r="E32" i="59"/>
  <c r="G32" i="59"/>
  <c r="I32" i="59"/>
  <c r="K32" i="59"/>
  <c r="M32" i="59"/>
  <c r="O32" i="59"/>
  <c r="B34" i="59"/>
  <c r="D34" i="59"/>
  <c r="E34" i="59"/>
  <c r="G34" i="59"/>
  <c r="I34" i="59"/>
  <c r="K34" i="59"/>
  <c r="M34" i="59"/>
  <c r="O34" i="59"/>
  <c r="B36" i="59"/>
  <c r="D36" i="59" s="1"/>
  <c r="E36" i="59"/>
  <c r="G36" i="59"/>
  <c r="I36" i="59"/>
  <c r="K36" i="59"/>
  <c r="M36" i="59"/>
  <c r="O36" i="59"/>
  <c r="B38" i="59"/>
  <c r="D38" i="59" s="1"/>
  <c r="E38" i="59"/>
  <c r="G38" i="59"/>
  <c r="I38" i="59"/>
  <c r="K38" i="59"/>
  <c r="M38" i="59"/>
  <c r="O38" i="59"/>
  <c r="B40" i="59"/>
  <c r="D40" i="59"/>
  <c r="E40" i="59"/>
  <c r="G40" i="59"/>
  <c r="I40" i="59"/>
  <c r="K40" i="59"/>
  <c r="M40" i="59"/>
  <c r="O40" i="59"/>
  <c r="B42" i="59"/>
  <c r="D42" i="59" s="1"/>
  <c r="E42" i="59"/>
  <c r="G42" i="59"/>
  <c r="I42" i="59"/>
  <c r="K42" i="59"/>
  <c r="M42" i="59"/>
  <c r="O42" i="59"/>
  <c r="B44" i="59"/>
  <c r="D44" i="59" s="1"/>
  <c r="E44" i="59"/>
  <c r="G44" i="59"/>
  <c r="I44" i="59"/>
  <c r="K44" i="59"/>
  <c r="M44" i="59"/>
  <c r="O44" i="59"/>
  <c r="B46" i="59"/>
  <c r="D46" i="59"/>
  <c r="E46" i="59"/>
  <c r="G46" i="59"/>
  <c r="I46" i="59"/>
  <c r="K46" i="59"/>
  <c r="M46" i="59"/>
  <c r="O46" i="59"/>
  <c r="B48" i="59"/>
  <c r="D48" i="59" s="1"/>
  <c r="E48" i="59"/>
  <c r="G48" i="59"/>
  <c r="I48" i="59"/>
  <c r="K48" i="59"/>
  <c r="M48" i="59"/>
  <c r="O48" i="59"/>
  <c r="B50" i="59"/>
  <c r="D50" i="59" s="1"/>
  <c r="E50" i="59"/>
  <c r="G50" i="59"/>
  <c r="I50" i="59"/>
  <c r="K50" i="59"/>
  <c r="M50" i="59"/>
  <c r="O50" i="59"/>
  <c r="B52" i="59"/>
  <c r="D52" i="59"/>
  <c r="E52" i="59"/>
  <c r="G52" i="59"/>
  <c r="I52" i="59"/>
  <c r="K52" i="59"/>
  <c r="M52" i="59"/>
  <c r="O52" i="59"/>
  <c r="B54" i="59"/>
  <c r="D54" i="59" s="1"/>
  <c r="E54" i="59"/>
  <c r="G54" i="59"/>
  <c r="I54" i="59"/>
  <c r="K54" i="59"/>
  <c r="M54" i="59"/>
  <c r="O54" i="59"/>
  <c r="B56" i="59"/>
  <c r="D56" i="59" s="1"/>
  <c r="E56" i="59"/>
  <c r="G56" i="59"/>
  <c r="I56" i="59"/>
  <c r="K56" i="59"/>
  <c r="M56" i="59"/>
  <c r="O56" i="59"/>
  <c r="B58" i="59"/>
  <c r="D58" i="59"/>
  <c r="E58" i="59"/>
  <c r="G58" i="59"/>
  <c r="I58" i="59"/>
  <c r="K58" i="59"/>
  <c r="M58" i="59"/>
  <c r="O58" i="59"/>
  <c r="B60" i="59"/>
  <c r="D60" i="59" s="1"/>
  <c r="E60" i="59"/>
  <c r="G60" i="59"/>
  <c r="I60" i="59"/>
  <c r="K60" i="59"/>
  <c r="M60" i="59"/>
  <c r="O60" i="59"/>
  <c r="B62" i="59"/>
  <c r="D62" i="59" s="1"/>
  <c r="E62" i="59"/>
  <c r="G62" i="59"/>
  <c r="I62" i="59"/>
  <c r="K62" i="59"/>
  <c r="M62" i="59"/>
  <c r="O62" i="59"/>
  <c r="B64" i="59"/>
  <c r="D64" i="59"/>
  <c r="E64" i="59"/>
  <c r="G64" i="59"/>
  <c r="I64" i="59"/>
  <c r="K64" i="59"/>
  <c r="M64" i="59"/>
  <c r="O64" i="59"/>
  <c r="B66" i="59"/>
  <c r="D66" i="59" s="1"/>
  <c r="E66" i="59"/>
  <c r="G66" i="59"/>
  <c r="I66" i="59"/>
  <c r="K66" i="59"/>
  <c r="M66" i="59"/>
  <c r="O66" i="59"/>
  <c r="B68" i="59"/>
  <c r="D68" i="59" s="1"/>
  <c r="E68" i="59"/>
  <c r="G68" i="59"/>
  <c r="I68" i="59"/>
  <c r="K68" i="59"/>
  <c r="M68" i="59"/>
  <c r="O68" i="59"/>
  <c r="B8" i="58"/>
  <c r="D8" i="58"/>
  <c r="E8" i="58"/>
  <c r="G8" i="58"/>
  <c r="I8" i="58"/>
  <c r="K8" i="58"/>
  <c r="M8" i="58"/>
  <c r="O8" i="58"/>
  <c r="B10" i="58"/>
  <c r="D10" i="58" s="1"/>
  <c r="E10" i="58"/>
  <c r="G10" i="58"/>
  <c r="I10" i="58"/>
  <c r="K10" i="58"/>
  <c r="M10" i="58"/>
  <c r="O10" i="58"/>
  <c r="B12" i="58"/>
  <c r="D12" i="58" s="1"/>
  <c r="E12" i="58"/>
  <c r="G12" i="58"/>
  <c r="I12" i="58"/>
  <c r="K12" i="58"/>
  <c r="M12" i="58"/>
  <c r="O12" i="58"/>
  <c r="B14" i="58"/>
  <c r="D14" i="58"/>
  <c r="E14" i="58"/>
  <c r="G14" i="58"/>
  <c r="I14" i="58"/>
  <c r="K14" i="58"/>
  <c r="M14" i="58"/>
  <c r="O14" i="58"/>
  <c r="B16" i="58"/>
  <c r="D16" i="58" s="1"/>
  <c r="E16" i="58"/>
  <c r="G16" i="58"/>
  <c r="I16" i="58"/>
  <c r="K16" i="58"/>
  <c r="M16" i="58"/>
  <c r="O16" i="58"/>
  <c r="B18" i="58"/>
  <c r="D18" i="58" s="1"/>
  <c r="E18" i="58"/>
  <c r="G18" i="58"/>
  <c r="I18" i="58"/>
  <c r="K18" i="58"/>
  <c r="M18" i="58"/>
  <c r="O18" i="58"/>
  <c r="B20" i="58"/>
  <c r="D20" i="58"/>
  <c r="E20" i="58"/>
  <c r="G20" i="58"/>
  <c r="I20" i="58"/>
  <c r="K20" i="58"/>
  <c r="M20" i="58"/>
  <c r="O20" i="58"/>
  <c r="B22" i="58"/>
  <c r="D22" i="58" s="1"/>
  <c r="E22" i="58"/>
  <c r="G22" i="58"/>
  <c r="I22" i="58"/>
  <c r="K22" i="58"/>
  <c r="M22" i="58"/>
  <c r="O22" i="58"/>
  <c r="B24" i="58"/>
  <c r="D24" i="58" s="1"/>
  <c r="E24" i="58"/>
  <c r="G24" i="58"/>
  <c r="I24" i="58"/>
  <c r="K24" i="58"/>
  <c r="M24" i="58"/>
  <c r="O24" i="58"/>
  <c r="B26" i="58"/>
  <c r="D26" i="58"/>
  <c r="E26" i="58"/>
  <c r="G26" i="58"/>
  <c r="I26" i="58"/>
  <c r="K26" i="58"/>
  <c r="M26" i="58"/>
  <c r="O26" i="58"/>
  <c r="B28" i="58"/>
  <c r="D28" i="58" s="1"/>
  <c r="E28" i="58"/>
  <c r="G28" i="58"/>
  <c r="I28" i="58"/>
  <c r="K28" i="58"/>
  <c r="M28" i="58"/>
  <c r="O28" i="58"/>
  <c r="B30" i="58"/>
  <c r="D30" i="58" s="1"/>
  <c r="E30" i="58"/>
  <c r="G30" i="58"/>
  <c r="I30" i="58"/>
  <c r="K30" i="58"/>
  <c r="M30" i="58"/>
  <c r="O30" i="58"/>
  <c r="B32" i="58"/>
  <c r="D32" i="58"/>
  <c r="E32" i="58"/>
  <c r="G32" i="58"/>
  <c r="I32" i="58"/>
  <c r="K32" i="58"/>
  <c r="M32" i="58"/>
  <c r="O32" i="58"/>
  <c r="B34" i="58"/>
  <c r="D34" i="58" s="1"/>
  <c r="E34" i="58"/>
  <c r="G34" i="58"/>
  <c r="I34" i="58"/>
  <c r="K34" i="58"/>
  <c r="M34" i="58"/>
  <c r="O34" i="58"/>
  <c r="B36" i="58"/>
  <c r="D36" i="58" s="1"/>
  <c r="E36" i="58"/>
  <c r="G36" i="58"/>
  <c r="I36" i="58"/>
  <c r="K36" i="58"/>
  <c r="M36" i="58"/>
  <c r="O36" i="58"/>
  <c r="B38" i="58"/>
  <c r="D38" i="58"/>
  <c r="E38" i="58"/>
  <c r="G38" i="58"/>
  <c r="I38" i="58"/>
  <c r="K38" i="58"/>
  <c r="M38" i="58"/>
  <c r="O38" i="58"/>
  <c r="B40" i="58"/>
  <c r="D40" i="58" s="1"/>
  <c r="E40" i="58"/>
  <c r="G40" i="58"/>
  <c r="I40" i="58"/>
  <c r="K40" i="58"/>
  <c r="M40" i="58"/>
  <c r="O40" i="58"/>
  <c r="B42" i="58"/>
  <c r="D42" i="58" s="1"/>
  <c r="E42" i="58"/>
  <c r="G42" i="58"/>
  <c r="I42" i="58"/>
  <c r="K42" i="58"/>
  <c r="M42" i="58"/>
  <c r="O42" i="58"/>
  <c r="B44" i="58"/>
  <c r="D44" i="58"/>
  <c r="E44" i="58"/>
  <c r="G44" i="58"/>
  <c r="I44" i="58"/>
  <c r="K44" i="58"/>
  <c r="M44" i="58"/>
  <c r="O44" i="58"/>
  <c r="B46" i="58"/>
  <c r="D46" i="58" s="1"/>
  <c r="E46" i="58"/>
  <c r="G46" i="58"/>
  <c r="I46" i="58"/>
  <c r="K46" i="58"/>
  <c r="M46" i="58"/>
  <c r="O46" i="58"/>
  <c r="B48" i="58"/>
  <c r="D48" i="58" s="1"/>
  <c r="E48" i="58"/>
  <c r="G48" i="58"/>
  <c r="I48" i="58"/>
  <c r="K48" i="58"/>
  <c r="M48" i="58"/>
  <c r="O48" i="58"/>
  <c r="B50" i="58"/>
  <c r="D50" i="58"/>
  <c r="E50" i="58"/>
  <c r="G50" i="58"/>
  <c r="I50" i="58"/>
  <c r="K50" i="58"/>
  <c r="M50" i="58"/>
  <c r="O50" i="58"/>
  <c r="B52" i="58"/>
  <c r="D52" i="58" s="1"/>
  <c r="E52" i="58"/>
  <c r="G52" i="58"/>
  <c r="I52" i="58"/>
  <c r="K52" i="58"/>
  <c r="M52" i="58"/>
  <c r="O52" i="58"/>
  <c r="B54" i="58"/>
  <c r="D54" i="58" s="1"/>
  <c r="E54" i="58"/>
  <c r="G54" i="58"/>
  <c r="I54" i="58"/>
  <c r="K54" i="58"/>
  <c r="M54" i="58"/>
  <c r="O54" i="58"/>
  <c r="B56" i="58"/>
  <c r="D56" i="58"/>
  <c r="E56" i="58"/>
  <c r="G56" i="58"/>
  <c r="I56" i="58"/>
  <c r="K56" i="58"/>
  <c r="M56" i="58"/>
  <c r="O56" i="58"/>
  <c r="B58" i="58"/>
  <c r="D58" i="58" s="1"/>
  <c r="E58" i="58"/>
  <c r="G58" i="58"/>
  <c r="I58" i="58"/>
  <c r="K58" i="58"/>
  <c r="M58" i="58"/>
  <c r="O58" i="58"/>
  <c r="B60" i="58"/>
  <c r="D60" i="58" s="1"/>
  <c r="E60" i="58"/>
  <c r="G60" i="58"/>
  <c r="I60" i="58"/>
  <c r="K60" i="58"/>
  <c r="M60" i="58"/>
  <c r="O60" i="58"/>
  <c r="B62" i="58"/>
  <c r="D62" i="58"/>
  <c r="E62" i="58"/>
  <c r="G62" i="58"/>
  <c r="I62" i="58"/>
  <c r="K62" i="58"/>
  <c r="M62" i="58"/>
  <c r="O62" i="58"/>
  <c r="B64" i="58"/>
  <c r="D64" i="58" s="1"/>
  <c r="E64" i="58"/>
  <c r="G64" i="58"/>
  <c r="I64" i="58"/>
  <c r="K64" i="58"/>
  <c r="M64" i="58"/>
  <c r="O64" i="58"/>
  <c r="B66" i="58"/>
  <c r="D66" i="58" s="1"/>
  <c r="E66" i="58"/>
  <c r="G66" i="58"/>
  <c r="I66" i="58"/>
  <c r="K66" i="58"/>
  <c r="M66" i="58"/>
  <c r="O66" i="58"/>
  <c r="B68" i="58"/>
  <c r="D68" i="58"/>
  <c r="E68" i="58"/>
  <c r="G68" i="58"/>
  <c r="I68" i="58"/>
  <c r="K68" i="58"/>
  <c r="M68" i="58"/>
  <c r="O68" i="58"/>
  <c r="B8" i="57"/>
  <c r="D8" i="57" s="1"/>
  <c r="E8" i="57"/>
  <c r="G8" i="57"/>
  <c r="I8" i="57"/>
  <c r="K8" i="57"/>
  <c r="M8" i="57"/>
  <c r="O8" i="57"/>
  <c r="B10" i="57"/>
  <c r="D10" i="57" s="1"/>
  <c r="E10" i="57"/>
  <c r="G10" i="57"/>
  <c r="I10" i="57"/>
  <c r="K10" i="57"/>
  <c r="M10" i="57"/>
  <c r="O10" i="57"/>
  <c r="B12" i="57"/>
  <c r="D12" i="57"/>
  <c r="E12" i="57"/>
  <c r="G12" i="57"/>
  <c r="I12" i="57"/>
  <c r="K12" i="57"/>
  <c r="M12" i="57"/>
  <c r="O12" i="57"/>
  <c r="B14" i="57"/>
  <c r="D14" i="57" s="1"/>
  <c r="E14" i="57"/>
  <c r="G14" i="57"/>
  <c r="I14" i="57"/>
  <c r="K14" i="57"/>
  <c r="M14" i="57"/>
  <c r="O14" i="57"/>
  <c r="B16" i="57"/>
  <c r="D16" i="57" s="1"/>
  <c r="E16" i="57"/>
  <c r="G16" i="57"/>
  <c r="I16" i="57"/>
  <c r="K16" i="57"/>
  <c r="M16" i="57"/>
  <c r="O16" i="57"/>
  <c r="B18" i="57"/>
  <c r="D18" i="57"/>
  <c r="E18" i="57"/>
  <c r="G18" i="57"/>
  <c r="I18" i="57"/>
  <c r="K18" i="57"/>
  <c r="M18" i="57"/>
  <c r="O18" i="57"/>
  <c r="B20" i="57"/>
  <c r="D20" i="57" s="1"/>
  <c r="E20" i="57"/>
  <c r="G20" i="57"/>
  <c r="I20" i="57"/>
  <c r="K20" i="57"/>
  <c r="M20" i="57"/>
  <c r="O20" i="57"/>
  <c r="B22" i="57"/>
  <c r="D22" i="57" s="1"/>
  <c r="E22" i="57"/>
  <c r="G22" i="57"/>
  <c r="I22" i="57"/>
  <c r="K22" i="57"/>
  <c r="M22" i="57"/>
  <c r="O22" i="57"/>
  <c r="B24" i="57"/>
  <c r="D24" i="57"/>
  <c r="E24" i="57"/>
  <c r="G24" i="57"/>
  <c r="I24" i="57"/>
  <c r="K24" i="57"/>
  <c r="M24" i="57"/>
  <c r="O24" i="57"/>
  <c r="B26" i="57"/>
  <c r="D26" i="57" s="1"/>
  <c r="E26" i="57"/>
  <c r="G26" i="57"/>
  <c r="I26" i="57"/>
  <c r="K26" i="57"/>
  <c r="M26" i="57"/>
  <c r="O26" i="57"/>
  <c r="B28" i="57"/>
  <c r="D28" i="57" s="1"/>
  <c r="E28" i="57"/>
  <c r="G28" i="57"/>
  <c r="I28" i="57"/>
  <c r="K28" i="57"/>
  <c r="M28" i="57"/>
  <c r="O28" i="57"/>
  <c r="B30" i="57"/>
  <c r="D30" i="57"/>
  <c r="E30" i="57"/>
  <c r="G30" i="57"/>
  <c r="I30" i="57"/>
  <c r="K30" i="57"/>
  <c r="M30" i="57"/>
  <c r="O30" i="57"/>
  <c r="B32" i="57"/>
  <c r="D32" i="57" s="1"/>
  <c r="E32" i="57"/>
  <c r="G32" i="57"/>
  <c r="I32" i="57"/>
  <c r="K32" i="57"/>
  <c r="M32" i="57"/>
  <c r="O32" i="57"/>
  <c r="B34" i="57"/>
  <c r="D34" i="57" s="1"/>
  <c r="E34" i="57"/>
  <c r="G34" i="57"/>
  <c r="I34" i="57"/>
  <c r="K34" i="57"/>
  <c r="M34" i="57"/>
  <c r="O34" i="57"/>
  <c r="B36" i="57"/>
  <c r="D36" i="57"/>
  <c r="E36" i="57"/>
  <c r="G36" i="57"/>
  <c r="I36" i="57"/>
  <c r="K36" i="57"/>
  <c r="M36" i="57"/>
  <c r="O36" i="57"/>
  <c r="B38" i="57"/>
  <c r="D38" i="57" s="1"/>
  <c r="E38" i="57"/>
  <c r="G38" i="57"/>
  <c r="I38" i="57"/>
  <c r="K38" i="57"/>
  <c r="M38" i="57"/>
  <c r="O38" i="57"/>
  <c r="B40" i="57"/>
  <c r="D40" i="57" s="1"/>
  <c r="E40" i="57"/>
  <c r="G40" i="57"/>
  <c r="I40" i="57"/>
  <c r="K40" i="57"/>
  <c r="M40" i="57"/>
  <c r="O40" i="57"/>
  <c r="B42" i="57"/>
  <c r="D42" i="57"/>
  <c r="E42" i="57"/>
  <c r="G42" i="57"/>
  <c r="I42" i="57"/>
  <c r="K42" i="57"/>
  <c r="M42" i="57"/>
  <c r="O42" i="57"/>
  <c r="B44" i="57"/>
  <c r="D44" i="57" s="1"/>
  <c r="E44" i="57"/>
  <c r="G44" i="57"/>
  <c r="I44" i="57"/>
  <c r="K44" i="57"/>
  <c r="M44" i="57"/>
  <c r="O44" i="57"/>
  <c r="B46" i="57"/>
  <c r="D46" i="57" s="1"/>
  <c r="E46" i="57"/>
  <c r="G46" i="57"/>
  <c r="I46" i="57"/>
  <c r="K46" i="57"/>
  <c r="M46" i="57"/>
  <c r="O46" i="57"/>
  <c r="B48" i="57"/>
  <c r="D48" i="57"/>
  <c r="E48" i="57"/>
  <c r="G48" i="57"/>
  <c r="I48" i="57"/>
  <c r="K48" i="57"/>
  <c r="M48" i="57"/>
  <c r="O48" i="57"/>
  <c r="B50" i="57"/>
  <c r="D50" i="57" s="1"/>
  <c r="E50" i="57"/>
  <c r="G50" i="57"/>
  <c r="I50" i="57"/>
  <c r="K50" i="57"/>
  <c r="M50" i="57"/>
  <c r="O50" i="57"/>
  <c r="B52" i="57"/>
  <c r="D52" i="57" s="1"/>
  <c r="E52" i="57"/>
  <c r="G52" i="57"/>
  <c r="I52" i="57"/>
  <c r="K52" i="57"/>
  <c r="M52" i="57"/>
  <c r="O52" i="57"/>
  <c r="B54" i="57"/>
  <c r="D54" i="57"/>
  <c r="E54" i="57"/>
  <c r="G54" i="57"/>
  <c r="I54" i="57"/>
  <c r="K54" i="57"/>
  <c r="M54" i="57"/>
  <c r="O54" i="57"/>
  <c r="B56" i="57"/>
  <c r="D56" i="57" s="1"/>
  <c r="E56" i="57"/>
  <c r="G56" i="57"/>
  <c r="I56" i="57"/>
  <c r="K56" i="57"/>
  <c r="M56" i="57"/>
  <c r="O56" i="57"/>
  <c r="B58" i="57"/>
  <c r="D58" i="57" s="1"/>
  <c r="E58" i="57"/>
  <c r="G58" i="57"/>
  <c r="I58" i="57"/>
  <c r="K58" i="57"/>
  <c r="M58" i="57"/>
  <c r="O58" i="57"/>
  <c r="B60" i="57"/>
  <c r="D60" i="57"/>
  <c r="E60" i="57"/>
  <c r="G60" i="57"/>
  <c r="I60" i="57"/>
  <c r="K60" i="57"/>
  <c r="M60" i="57"/>
  <c r="O60" i="57"/>
  <c r="B62" i="57"/>
  <c r="D62" i="57" s="1"/>
  <c r="E62" i="57"/>
  <c r="G62" i="57"/>
  <c r="I62" i="57"/>
  <c r="K62" i="57"/>
  <c r="M62" i="57"/>
  <c r="O62" i="57"/>
  <c r="B64" i="57"/>
  <c r="D64" i="57" s="1"/>
  <c r="E64" i="57"/>
  <c r="G64" i="57"/>
  <c r="I64" i="57"/>
  <c r="K64" i="57"/>
  <c r="M64" i="57"/>
  <c r="O64" i="57"/>
  <c r="B66" i="57"/>
  <c r="D66" i="57"/>
  <c r="E66" i="57"/>
  <c r="G66" i="57"/>
  <c r="I66" i="57"/>
  <c r="K66" i="57"/>
  <c r="M66" i="57"/>
  <c r="O66" i="57"/>
  <c r="B68" i="57"/>
  <c r="D68" i="57" s="1"/>
  <c r="E68" i="57"/>
  <c r="G68" i="57"/>
  <c r="I68" i="57"/>
  <c r="K68" i="57"/>
  <c r="M68" i="57"/>
  <c r="O68" i="57"/>
  <c r="B8" i="56"/>
  <c r="D8" i="56" s="1"/>
  <c r="E8" i="56"/>
  <c r="G8" i="56"/>
  <c r="I8" i="56"/>
  <c r="K8" i="56"/>
  <c r="M8" i="56"/>
  <c r="O8" i="56"/>
  <c r="B10" i="56"/>
  <c r="D10" i="56"/>
  <c r="E10" i="56"/>
  <c r="G10" i="56"/>
  <c r="I10" i="56"/>
  <c r="K10" i="56"/>
  <c r="M10" i="56"/>
  <c r="O10" i="56"/>
  <c r="B12" i="56"/>
  <c r="D12" i="56" s="1"/>
  <c r="E12" i="56"/>
  <c r="G12" i="56"/>
  <c r="I12" i="56"/>
  <c r="K12" i="56"/>
  <c r="M12" i="56"/>
  <c r="O12" i="56"/>
  <c r="B14" i="56"/>
  <c r="D14" i="56" s="1"/>
  <c r="E14" i="56"/>
  <c r="G14" i="56"/>
  <c r="I14" i="56"/>
  <c r="K14" i="56"/>
  <c r="M14" i="56"/>
  <c r="O14" i="56"/>
  <c r="B16" i="56"/>
  <c r="D16" i="56"/>
  <c r="E16" i="56"/>
  <c r="G16" i="56"/>
  <c r="I16" i="56"/>
  <c r="K16" i="56"/>
  <c r="M16" i="56"/>
  <c r="O16" i="56"/>
  <c r="B18" i="56"/>
  <c r="D18" i="56" s="1"/>
  <c r="E18" i="56"/>
  <c r="G18" i="56"/>
  <c r="I18" i="56"/>
  <c r="K18" i="56"/>
  <c r="M18" i="56"/>
  <c r="O18" i="56"/>
  <c r="B20" i="56"/>
  <c r="D20" i="56" s="1"/>
  <c r="E20" i="56"/>
  <c r="G20" i="56"/>
  <c r="I20" i="56"/>
  <c r="K20" i="56"/>
  <c r="M20" i="56"/>
  <c r="O20" i="56"/>
  <c r="B22" i="56"/>
  <c r="D22" i="56"/>
  <c r="E22" i="56"/>
  <c r="G22" i="56"/>
  <c r="I22" i="56"/>
  <c r="K22" i="56"/>
  <c r="M22" i="56"/>
  <c r="O22" i="56"/>
  <c r="B24" i="56"/>
  <c r="D24" i="56" s="1"/>
  <c r="E24" i="56"/>
  <c r="G24" i="56"/>
  <c r="I24" i="56"/>
  <c r="K24" i="56"/>
  <c r="M24" i="56"/>
  <c r="O24" i="56"/>
  <c r="B26" i="56"/>
  <c r="D26" i="56" s="1"/>
  <c r="E26" i="56"/>
  <c r="G26" i="56"/>
  <c r="I26" i="56"/>
  <c r="K26" i="56"/>
  <c r="M26" i="56"/>
  <c r="O26" i="56"/>
  <c r="B28" i="56"/>
  <c r="D28" i="56"/>
  <c r="E28" i="56"/>
  <c r="G28" i="56"/>
  <c r="I28" i="56"/>
  <c r="K28" i="56"/>
  <c r="M28" i="56"/>
  <c r="O28" i="56"/>
  <c r="B30" i="56"/>
  <c r="D30" i="56" s="1"/>
  <c r="E30" i="56"/>
  <c r="G30" i="56"/>
  <c r="I30" i="56"/>
  <c r="K30" i="56"/>
  <c r="M30" i="56"/>
  <c r="O30" i="56"/>
  <c r="B32" i="56"/>
  <c r="D32" i="56" s="1"/>
  <c r="E32" i="56"/>
  <c r="G32" i="56"/>
  <c r="I32" i="56"/>
  <c r="K32" i="56"/>
  <c r="M32" i="56"/>
  <c r="O32" i="56"/>
  <c r="B34" i="56"/>
  <c r="D34" i="56"/>
  <c r="E34" i="56"/>
  <c r="G34" i="56"/>
  <c r="I34" i="56"/>
  <c r="K34" i="56"/>
  <c r="M34" i="56"/>
  <c r="O34" i="56"/>
  <c r="B36" i="56"/>
  <c r="D36" i="56" s="1"/>
  <c r="E36" i="56"/>
  <c r="G36" i="56"/>
  <c r="I36" i="56"/>
  <c r="K36" i="56"/>
  <c r="M36" i="56"/>
  <c r="O36" i="56"/>
  <c r="B38" i="56"/>
  <c r="D38" i="56" s="1"/>
  <c r="E38" i="56"/>
  <c r="G38" i="56"/>
  <c r="I38" i="56"/>
  <c r="K38" i="56"/>
  <c r="M38" i="56"/>
  <c r="O38" i="56"/>
  <c r="B40" i="56"/>
  <c r="D40" i="56"/>
  <c r="E40" i="56"/>
  <c r="G40" i="56"/>
  <c r="I40" i="56"/>
  <c r="K40" i="56"/>
  <c r="M40" i="56"/>
  <c r="O40" i="56"/>
  <c r="B42" i="56"/>
  <c r="D42" i="56" s="1"/>
  <c r="E42" i="56"/>
  <c r="G42" i="56"/>
  <c r="I42" i="56"/>
  <c r="K42" i="56"/>
  <c r="M42" i="56"/>
  <c r="O42" i="56"/>
  <c r="B44" i="56"/>
  <c r="D44" i="56" s="1"/>
  <c r="E44" i="56"/>
  <c r="G44" i="56"/>
  <c r="I44" i="56"/>
  <c r="K44" i="56"/>
  <c r="M44" i="56"/>
  <c r="O44" i="56"/>
  <c r="B46" i="56"/>
  <c r="D46" i="56"/>
  <c r="E46" i="56"/>
  <c r="G46" i="56"/>
  <c r="I46" i="56"/>
  <c r="K46" i="56"/>
  <c r="M46" i="56"/>
  <c r="O46" i="56"/>
  <c r="B48" i="56"/>
  <c r="D48" i="56" s="1"/>
  <c r="E48" i="56"/>
  <c r="G48" i="56"/>
  <c r="I48" i="56"/>
  <c r="K48" i="56"/>
  <c r="M48" i="56"/>
  <c r="O48" i="56"/>
  <c r="B50" i="56"/>
  <c r="D50" i="56" s="1"/>
  <c r="E50" i="56"/>
  <c r="G50" i="56"/>
  <c r="I50" i="56"/>
  <c r="K50" i="56"/>
  <c r="M50" i="56"/>
  <c r="O50" i="56"/>
  <c r="B52" i="56"/>
  <c r="D52" i="56"/>
  <c r="E52" i="56"/>
  <c r="G52" i="56"/>
  <c r="I52" i="56"/>
  <c r="K52" i="56"/>
  <c r="M52" i="56"/>
  <c r="O52" i="56"/>
  <c r="B54" i="56"/>
  <c r="D54" i="56" s="1"/>
  <c r="E54" i="56"/>
  <c r="G54" i="56"/>
  <c r="I54" i="56"/>
  <c r="K54" i="56"/>
  <c r="M54" i="56"/>
  <c r="O54" i="56"/>
  <c r="B56" i="56"/>
  <c r="D56" i="56" s="1"/>
  <c r="E56" i="56"/>
  <c r="G56" i="56"/>
  <c r="I56" i="56"/>
  <c r="K56" i="56"/>
  <c r="M56" i="56"/>
  <c r="O56" i="56"/>
  <c r="B58" i="56"/>
  <c r="D58" i="56"/>
  <c r="E58" i="56"/>
  <c r="G58" i="56"/>
  <c r="I58" i="56"/>
  <c r="K58" i="56"/>
  <c r="M58" i="56"/>
  <c r="O58" i="56"/>
  <c r="B60" i="56"/>
  <c r="D60" i="56" s="1"/>
  <c r="E60" i="56"/>
  <c r="G60" i="56"/>
  <c r="I60" i="56"/>
  <c r="K60" i="56"/>
  <c r="M60" i="56"/>
  <c r="O60" i="56"/>
  <c r="B62" i="56"/>
  <c r="D62" i="56" s="1"/>
  <c r="E62" i="56"/>
  <c r="G62" i="56"/>
  <c r="I62" i="56"/>
  <c r="K62" i="56"/>
  <c r="M62" i="56"/>
  <c r="O62" i="56"/>
  <c r="B64" i="56"/>
  <c r="D64" i="56"/>
  <c r="E64" i="56"/>
  <c r="G64" i="56"/>
  <c r="I64" i="56"/>
  <c r="K64" i="56"/>
  <c r="M64" i="56"/>
  <c r="O64" i="56"/>
  <c r="B66" i="56"/>
  <c r="D66" i="56" s="1"/>
  <c r="E66" i="56"/>
  <c r="G66" i="56"/>
  <c r="I66" i="56"/>
  <c r="K66" i="56"/>
  <c r="M66" i="56"/>
  <c r="O66" i="56"/>
  <c r="B68" i="56"/>
  <c r="D68" i="56" s="1"/>
  <c r="E68" i="56"/>
  <c r="G68" i="56"/>
  <c r="I68" i="56"/>
  <c r="K68" i="56"/>
  <c r="M68" i="56"/>
  <c r="O68" i="56"/>
  <c r="B8" i="55"/>
  <c r="D8" i="55"/>
  <c r="E8" i="55"/>
  <c r="G8" i="55"/>
  <c r="I8" i="55"/>
  <c r="K8" i="55"/>
  <c r="M8" i="55"/>
  <c r="O8" i="55"/>
  <c r="B10" i="55"/>
  <c r="D10" i="55" s="1"/>
  <c r="E10" i="55"/>
  <c r="G10" i="55"/>
  <c r="I10" i="55"/>
  <c r="K10" i="55"/>
  <c r="M10" i="55"/>
  <c r="O10" i="55"/>
  <c r="B12" i="55"/>
  <c r="D12" i="55" s="1"/>
  <c r="E12" i="55"/>
  <c r="G12" i="55"/>
  <c r="I12" i="55"/>
  <c r="K12" i="55"/>
  <c r="M12" i="55"/>
  <c r="O12" i="55"/>
  <c r="B14" i="55"/>
  <c r="D14" i="55"/>
  <c r="E14" i="55"/>
  <c r="G14" i="55"/>
  <c r="I14" i="55"/>
  <c r="K14" i="55"/>
  <c r="M14" i="55"/>
  <c r="O14" i="55"/>
  <c r="B16" i="55"/>
  <c r="D16" i="55" s="1"/>
  <c r="E16" i="55"/>
  <c r="G16" i="55"/>
  <c r="I16" i="55"/>
  <c r="K16" i="55"/>
  <c r="M16" i="55"/>
  <c r="O16" i="55"/>
  <c r="B18" i="55"/>
  <c r="D18" i="55" s="1"/>
  <c r="E18" i="55"/>
  <c r="G18" i="55"/>
  <c r="I18" i="55"/>
  <c r="K18" i="55"/>
  <c r="M18" i="55"/>
  <c r="O18" i="55"/>
  <c r="B20" i="55"/>
  <c r="D20" i="55"/>
  <c r="E20" i="55"/>
  <c r="G20" i="55"/>
  <c r="I20" i="55"/>
  <c r="K20" i="55"/>
  <c r="M20" i="55"/>
  <c r="O20" i="55"/>
  <c r="B22" i="55"/>
  <c r="D22" i="55" s="1"/>
  <c r="E22" i="55"/>
  <c r="G22" i="55"/>
  <c r="I22" i="55"/>
  <c r="K22" i="55"/>
  <c r="M22" i="55"/>
  <c r="O22" i="55"/>
  <c r="B24" i="55"/>
  <c r="D24" i="55" s="1"/>
  <c r="E24" i="55"/>
  <c r="G24" i="55"/>
  <c r="I24" i="55"/>
  <c r="K24" i="55"/>
  <c r="M24" i="55"/>
  <c r="O24" i="55"/>
  <c r="B26" i="55"/>
  <c r="D26" i="55"/>
  <c r="E26" i="55"/>
  <c r="G26" i="55"/>
  <c r="I26" i="55"/>
  <c r="K26" i="55"/>
  <c r="M26" i="55"/>
  <c r="O26" i="55"/>
  <c r="B28" i="55"/>
  <c r="D28" i="55" s="1"/>
  <c r="E28" i="55"/>
  <c r="G28" i="55"/>
  <c r="I28" i="55"/>
  <c r="K28" i="55"/>
  <c r="M28" i="55"/>
  <c r="O28" i="55"/>
  <c r="B30" i="55"/>
  <c r="D30" i="55" s="1"/>
  <c r="E30" i="55"/>
  <c r="G30" i="55"/>
  <c r="I30" i="55"/>
  <c r="K30" i="55"/>
  <c r="M30" i="55"/>
  <c r="O30" i="55"/>
  <c r="B32" i="55"/>
  <c r="D32" i="55"/>
  <c r="E32" i="55"/>
  <c r="G32" i="55"/>
  <c r="I32" i="55"/>
  <c r="K32" i="55"/>
  <c r="M32" i="55"/>
  <c r="O32" i="55"/>
  <c r="B34" i="55"/>
  <c r="D34" i="55" s="1"/>
  <c r="E34" i="55"/>
  <c r="G34" i="55"/>
  <c r="I34" i="55"/>
  <c r="K34" i="55"/>
  <c r="M34" i="55"/>
  <c r="O34" i="55"/>
  <c r="B36" i="55"/>
  <c r="D36" i="55" s="1"/>
  <c r="E36" i="55"/>
  <c r="G36" i="55"/>
  <c r="I36" i="55"/>
  <c r="K36" i="55"/>
  <c r="M36" i="55"/>
  <c r="O36" i="55"/>
  <c r="B38" i="55"/>
  <c r="D38" i="55"/>
  <c r="E38" i="55"/>
  <c r="G38" i="55"/>
  <c r="I38" i="55"/>
  <c r="K38" i="55"/>
  <c r="M38" i="55"/>
  <c r="O38" i="55"/>
  <c r="B40" i="55"/>
  <c r="D40" i="55" s="1"/>
  <c r="E40" i="55"/>
  <c r="G40" i="55"/>
  <c r="I40" i="55"/>
  <c r="K40" i="55"/>
  <c r="M40" i="55"/>
  <c r="O40" i="55"/>
  <c r="B42" i="55"/>
  <c r="D42" i="55" s="1"/>
  <c r="E42" i="55"/>
  <c r="G42" i="55"/>
  <c r="I42" i="55"/>
  <c r="K42" i="55"/>
  <c r="M42" i="55"/>
  <c r="O42" i="55"/>
  <c r="B44" i="55"/>
  <c r="D44" i="55"/>
  <c r="E44" i="55"/>
  <c r="G44" i="55"/>
  <c r="I44" i="55"/>
  <c r="K44" i="55"/>
  <c r="M44" i="55"/>
  <c r="O44" i="55"/>
  <c r="B46" i="55"/>
  <c r="D46" i="55" s="1"/>
  <c r="E46" i="55"/>
  <c r="G46" i="55"/>
  <c r="I46" i="55"/>
  <c r="K46" i="55"/>
  <c r="M46" i="55"/>
  <c r="O46" i="55"/>
  <c r="B48" i="55"/>
  <c r="D48" i="55" s="1"/>
  <c r="E48" i="55"/>
  <c r="G48" i="55"/>
  <c r="I48" i="55"/>
  <c r="K48" i="55"/>
  <c r="M48" i="55"/>
  <c r="O48" i="55"/>
  <c r="B50" i="55"/>
  <c r="D50" i="55"/>
  <c r="E50" i="55"/>
  <c r="G50" i="55"/>
  <c r="I50" i="55"/>
  <c r="K50" i="55"/>
  <c r="M50" i="55"/>
  <c r="O50" i="55"/>
  <c r="B52" i="55"/>
  <c r="D52" i="55" s="1"/>
  <c r="E52" i="55"/>
  <c r="G52" i="55"/>
  <c r="I52" i="55"/>
  <c r="K52" i="55"/>
  <c r="M52" i="55"/>
  <c r="O52" i="55"/>
  <c r="B54" i="55"/>
  <c r="D54" i="55" s="1"/>
  <c r="E54" i="55"/>
  <c r="G54" i="55"/>
  <c r="I54" i="55"/>
  <c r="K54" i="55"/>
  <c r="M54" i="55"/>
  <c r="O54" i="55"/>
  <c r="B56" i="55"/>
  <c r="D56" i="55"/>
  <c r="E56" i="55"/>
  <c r="G56" i="55"/>
  <c r="I56" i="55"/>
  <c r="K56" i="55"/>
  <c r="M56" i="55"/>
  <c r="O56" i="55"/>
  <c r="B58" i="55"/>
  <c r="D58" i="55" s="1"/>
  <c r="E58" i="55"/>
  <c r="G58" i="55"/>
  <c r="I58" i="55"/>
  <c r="K58" i="55"/>
  <c r="M58" i="55"/>
  <c r="O58" i="55"/>
  <c r="B60" i="55"/>
  <c r="D60" i="55" s="1"/>
  <c r="E60" i="55"/>
  <c r="G60" i="55"/>
  <c r="I60" i="55"/>
  <c r="K60" i="55"/>
  <c r="M60" i="55"/>
  <c r="O60" i="55"/>
  <c r="B62" i="55"/>
  <c r="D62" i="55"/>
  <c r="E62" i="55"/>
  <c r="G62" i="55"/>
  <c r="I62" i="55"/>
  <c r="K62" i="55"/>
  <c r="M62" i="55"/>
  <c r="O62" i="55"/>
  <c r="B64" i="55"/>
  <c r="D64" i="55" s="1"/>
  <c r="E64" i="55"/>
  <c r="G64" i="55"/>
  <c r="I64" i="55"/>
  <c r="K64" i="55"/>
  <c r="M64" i="55"/>
  <c r="O64" i="55"/>
  <c r="B66" i="55"/>
  <c r="D66" i="55" s="1"/>
  <c r="E66" i="55"/>
  <c r="G66" i="55"/>
  <c r="I66" i="55"/>
  <c r="K66" i="55"/>
  <c r="M66" i="55"/>
  <c r="O66" i="55"/>
  <c r="B68" i="55"/>
  <c r="D68" i="55"/>
  <c r="E68" i="55"/>
  <c r="G68" i="55"/>
  <c r="I68" i="55"/>
  <c r="K68" i="55"/>
  <c r="M68" i="55"/>
  <c r="O68" i="55"/>
  <c r="B8" i="54"/>
  <c r="D8" i="54" s="1"/>
  <c r="E8" i="54"/>
  <c r="G8" i="54"/>
  <c r="I8" i="54"/>
  <c r="K8" i="54"/>
  <c r="M8" i="54"/>
  <c r="O8" i="54"/>
  <c r="B10" i="54"/>
  <c r="D10" i="54" s="1"/>
  <c r="E10" i="54"/>
  <c r="G10" i="54"/>
  <c r="I10" i="54"/>
  <c r="K10" i="54"/>
  <c r="M10" i="54"/>
  <c r="O10" i="54"/>
  <c r="B12" i="54"/>
  <c r="D12" i="54" s="1"/>
  <c r="E12" i="54"/>
  <c r="G12" i="54"/>
  <c r="I12" i="54"/>
  <c r="K12" i="54"/>
  <c r="M12" i="54"/>
  <c r="O12" i="54"/>
  <c r="B14" i="54"/>
  <c r="D14" i="54" s="1"/>
  <c r="E14" i="54"/>
  <c r="G14" i="54"/>
  <c r="I14" i="54"/>
  <c r="K14" i="54"/>
  <c r="M14" i="54"/>
  <c r="O14" i="54"/>
  <c r="B16" i="54"/>
  <c r="D16" i="54"/>
  <c r="E16" i="54"/>
  <c r="G16" i="54"/>
  <c r="I16" i="54"/>
  <c r="K16" i="54"/>
  <c r="M16" i="54"/>
  <c r="O16" i="54"/>
  <c r="B18" i="54"/>
  <c r="D18" i="54" s="1"/>
  <c r="E18" i="54"/>
  <c r="G18" i="54"/>
  <c r="I18" i="54"/>
  <c r="K18" i="54"/>
  <c r="M18" i="54"/>
  <c r="O18" i="54"/>
  <c r="B20" i="54"/>
  <c r="D20" i="54" s="1"/>
  <c r="E20" i="54"/>
  <c r="G20" i="54"/>
  <c r="I20" i="54"/>
  <c r="K20" i="54"/>
  <c r="M20" i="54"/>
  <c r="O20" i="54"/>
  <c r="B22" i="54"/>
  <c r="D22" i="54"/>
  <c r="E22" i="54"/>
  <c r="G22" i="54"/>
  <c r="I22" i="54"/>
  <c r="K22" i="54"/>
  <c r="M22" i="54"/>
  <c r="O22" i="54"/>
  <c r="B24" i="54"/>
  <c r="D24" i="54" s="1"/>
  <c r="E24" i="54"/>
  <c r="G24" i="54"/>
  <c r="I24" i="54"/>
  <c r="K24" i="54"/>
  <c r="M24" i="54"/>
  <c r="O24" i="54"/>
  <c r="B26" i="54"/>
  <c r="D26" i="54" s="1"/>
  <c r="E26" i="54"/>
  <c r="G26" i="54"/>
  <c r="I26" i="54"/>
  <c r="K26" i="54"/>
  <c r="M26" i="54"/>
  <c r="O26" i="54"/>
  <c r="B28" i="54"/>
  <c r="D28" i="54"/>
  <c r="E28" i="54"/>
  <c r="G28" i="54"/>
  <c r="I28" i="54"/>
  <c r="K28" i="54"/>
  <c r="M28" i="54"/>
  <c r="O28" i="54"/>
  <c r="B30" i="54"/>
  <c r="D30" i="54" s="1"/>
  <c r="E30" i="54"/>
  <c r="G30" i="54"/>
  <c r="I30" i="54"/>
  <c r="K30" i="54"/>
  <c r="M30" i="54"/>
  <c r="O30" i="54"/>
  <c r="B32" i="54"/>
  <c r="D32" i="54" s="1"/>
  <c r="E32" i="54"/>
  <c r="G32" i="54"/>
  <c r="I32" i="54"/>
  <c r="K32" i="54"/>
  <c r="M32" i="54"/>
  <c r="O32" i="54"/>
  <c r="B34" i="54"/>
  <c r="D34" i="54"/>
  <c r="E34" i="54"/>
  <c r="G34" i="54"/>
  <c r="I34" i="54"/>
  <c r="K34" i="54"/>
  <c r="M34" i="54"/>
  <c r="O34" i="54"/>
  <c r="B36" i="54"/>
  <c r="D36" i="54" s="1"/>
  <c r="E36" i="54"/>
  <c r="G36" i="54"/>
  <c r="I36" i="54"/>
  <c r="K36" i="54"/>
  <c r="M36" i="54"/>
  <c r="O36" i="54"/>
  <c r="B38" i="54"/>
  <c r="D38" i="54" s="1"/>
  <c r="E38" i="54"/>
  <c r="G38" i="54"/>
  <c r="I38" i="54"/>
  <c r="K38" i="54"/>
  <c r="M38" i="54"/>
  <c r="O38" i="54"/>
  <c r="B40" i="54"/>
  <c r="D40" i="54"/>
  <c r="E40" i="54"/>
  <c r="G40" i="54"/>
  <c r="I40" i="54"/>
  <c r="K40" i="54"/>
  <c r="M40" i="54"/>
  <c r="O40" i="54"/>
  <c r="B42" i="54"/>
  <c r="D42" i="54" s="1"/>
  <c r="E42" i="54"/>
  <c r="G42" i="54"/>
  <c r="I42" i="54"/>
  <c r="K42" i="54"/>
  <c r="M42" i="54"/>
  <c r="O42" i="54"/>
  <c r="B44" i="54"/>
  <c r="D44" i="54" s="1"/>
  <c r="E44" i="54"/>
  <c r="G44" i="54"/>
  <c r="I44" i="54"/>
  <c r="K44" i="54"/>
  <c r="M44" i="54"/>
  <c r="O44" i="54"/>
  <c r="B46" i="54"/>
  <c r="D46" i="54"/>
  <c r="E46" i="54"/>
  <c r="G46" i="54"/>
  <c r="I46" i="54"/>
  <c r="K46" i="54"/>
  <c r="M46" i="54"/>
  <c r="O46" i="54"/>
  <c r="B48" i="54"/>
  <c r="D48" i="54" s="1"/>
  <c r="E48" i="54"/>
  <c r="G48" i="54"/>
  <c r="I48" i="54"/>
  <c r="K48" i="54"/>
  <c r="M48" i="54"/>
  <c r="O48" i="54"/>
  <c r="B50" i="54"/>
  <c r="D50" i="54" s="1"/>
  <c r="E50" i="54"/>
  <c r="G50" i="54"/>
  <c r="I50" i="54"/>
  <c r="K50" i="54"/>
  <c r="M50" i="54"/>
  <c r="O50" i="54"/>
  <c r="B52" i="54"/>
  <c r="D52" i="54"/>
  <c r="E52" i="54"/>
  <c r="G52" i="54"/>
  <c r="I52" i="54"/>
  <c r="K52" i="54"/>
  <c r="M52" i="54"/>
  <c r="O52" i="54"/>
  <c r="B54" i="54"/>
  <c r="D54" i="54" s="1"/>
  <c r="E54" i="54"/>
  <c r="G54" i="54"/>
  <c r="I54" i="54"/>
  <c r="K54" i="54"/>
  <c r="M54" i="54"/>
  <c r="O54" i="54"/>
  <c r="B56" i="54"/>
  <c r="D56" i="54" s="1"/>
  <c r="E56" i="54"/>
  <c r="G56" i="54"/>
  <c r="I56" i="54"/>
  <c r="K56" i="54"/>
  <c r="M56" i="54"/>
  <c r="O56" i="54"/>
  <c r="B58" i="54"/>
  <c r="D58" i="54"/>
  <c r="E58" i="54"/>
  <c r="G58" i="54"/>
  <c r="I58" i="54"/>
  <c r="K58" i="54"/>
  <c r="M58" i="54"/>
  <c r="O58" i="54"/>
  <c r="B60" i="54"/>
  <c r="D60" i="54" s="1"/>
  <c r="E60" i="54"/>
  <c r="G60" i="54"/>
  <c r="I60" i="54"/>
  <c r="K60" i="54"/>
  <c r="M60" i="54"/>
  <c r="O60" i="54"/>
  <c r="B62" i="54"/>
  <c r="D62" i="54" s="1"/>
  <c r="E62" i="54"/>
  <c r="G62" i="54"/>
  <c r="I62" i="54"/>
  <c r="K62" i="54"/>
  <c r="M62" i="54"/>
  <c r="O62" i="54"/>
  <c r="B64" i="54"/>
  <c r="D64" i="54"/>
  <c r="E64" i="54"/>
  <c r="G64" i="54"/>
  <c r="I64" i="54"/>
  <c r="K64" i="54"/>
  <c r="M64" i="54"/>
  <c r="O64" i="54"/>
  <c r="B66" i="54"/>
  <c r="D66" i="54" s="1"/>
  <c r="E66" i="54"/>
  <c r="G66" i="54"/>
  <c r="I66" i="54"/>
  <c r="K66" i="54"/>
  <c r="M66" i="54"/>
  <c r="O66" i="54"/>
  <c r="B68" i="54"/>
  <c r="D68" i="54" s="1"/>
  <c r="E68" i="54"/>
  <c r="G68" i="54"/>
  <c r="I68" i="54"/>
  <c r="K68" i="54"/>
  <c r="M68" i="54"/>
  <c r="O68" i="54"/>
  <c r="B8" i="53"/>
  <c r="D8" i="53"/>
  <c r="E8" i="53"/>
  <c r="G8" i="53"/>
  <c r="I8" i="53"/>
  <c r="K8" i="53"/>
  <c r="M8" i="53"/>
  <c r="O8" i="53"/>
  <c r="B10" i="53"/>
  <c r="D10" i="53" s="1"/>
  <c r="E10" i="53"/>
  <c r="G10" i="53"/>
  <c r="I10" i="53"/>
  <c r="K10" i="53"/>
  <c r="M10" i="53"/>
  <c r="O10" i="53"/>
  <c r="B12" i="53"/>
  <c r="D12" i="53" s="1"/>
  <c r="E12" i="53"/>
  <c r="G12" i="53"/>
  <c r="I12" i="53"/>
  <c r="K12" i="53"/>
  <c r="M12" i="53"/>
  <c r="O12" i="53"/>
  <c r="B14" i="53"/>
  <c r="D14" i="53"/>
  <c r="E14" i="53"/>
  <c r="G14" i="53"/>
  <c r="I14" i="53"/>
  <c r="K14" i="53"/>
  <c r="M14" i="53"/>
  <c r="O14" i="53"/>
  <c r="B16" i="53"/>
  <c r="D16" i="53" s="1"/>
  <c r="E16" i="53"/>
  <c r="G16" i="53"/>
  <c r="I16" i="53"/>
  <c r="K16" i="53"/>
  <c r="M16" i="53"/>
  <c r="O16" i="53"/>
  <c r="B18" i="53"/>
  <c r="D18" i="53" s="1"/>
  <c r="E18" i="53"/>
  <c r="G18" i="53"/>
  <c r="I18" i="53"/>
  <c r="K18" i="53"/>
  <c r="M18" i="53"/>
  <c r="O18" i="53"/>
  <c r="B20" i="53"/>
  <c r="D20" i="53"/>
  <c r="E20" i="53"/>
  <c r="G20" i="53"/>
  <c r="I20" i="53"/>
  <c r="K20" i="53"/>
  <c r="M20" i="53"/>
  <c r="O20" i="53"/>
  <c r="B22" i="53"/>
  <c r="D22" i="53" s="1"/>
  <c r="E22" i="53"/>
  <c r="G22" i="53"/>
  <c r="I22" i="53"/>
  <c r="K22" i="53"/>
  <c r="M22" i="53"/>
  <c r="O22" i="53"/>
  <c r="B24" i="53"/>
  <c r="D24" i="53" s="1"/>
  <c r="E24" i="53"/>
  <c r="G24" i="53"/>
  <c r="I24" i="53"/>
  <c r="K24" i="53"/>
  <c r="M24" i="53"/>
  <c r="O24" i="53"/>
  <c r="B26" i="53"/>
  <c r="D26" i="53"/>
  <c r="E26" i="53"/>
  <c r="G26" i="53"/>
  <c r="I26" i="53"/>
  <c r="K26" i="53"/>
  <c r="M26" i="53"/>
  <c r="O26" i="53"/>
  <c r="B28" i="53"/>
  <c r="D28" i="53" s="1"/>
  <c r="E28" i="53"/>
  <c r="G28" i="53"/>
  <c r="I28" i="53"/>
  <c r="K28" i="53"/>
  <c r="M28" i="53"/>
  <c r="O28" i="53"/>
  <c r="B30" i="53"/>
  <c r="D30" i="53" s="1"/>
  <c r="E30" i="53"/>
  <c r="G30" i="53"/>
  <c r="I30" i="53"/>
  <c r="K30" i="53"/>
  <c r="M30" i="53"/>
  <c r="O30" i="53"/>
  <c r="B32" i="53"/>
  <c r="D32" i="53"/>
  <c r="E32" i="53"/>
  <c r="G32" i="53"/>
  <c r="I32" i="53"/>
  <c r="K32" i="53"/>
  <c r="M32" i="53"/>
  <c r="O32" i="53"/>
  <c r="B34" i="53"/>
  <c r="D34" i="53" s="1"/>
  <c r="E34" i="53"/>
  <c r="G34" i="53"/>
  <c r="I34" i="53"/>
  <c r="K34" i="53"/>
  <c r="M34" i="53"/>
  <c r="O34" i="53"/>
  <c r="B36" i="53"/>
  <c r="D36" i="53" s="1"/>
  <c r="E36" i="53"/>
  <c r="G36" i="53"/>
  <c r="I36" i="53"/>
  <c r="K36" i="53"/>
  <c r="M36" i="53"/>
  <c r="O36" i="53"/>
  <c r="B38" i="53"/>
  <c r="D38" i="53"/>
  <c r="E38" i="53"/>
  <c r="G38" i="53"/>
  <c r="I38" i="53"/>
  <c r="K38" i="53"/>
  <c r="M38" i="53"/>
  <c r="O38" i="53"/>
  <c r="B40" i="53"/>
  <c r="D40" i="53" s="1"/>
  <c r="E40" i="53"/>
  <c r="G40" i="53"/>
  <c r="I40" i="53"/>
  <c r="K40" i="53"/>
  <c r="M40" i="53"/>
  <c r="O40" i="53"/>
  <c r="B42" i="53"/>
  <c r="D42" i="53" s="1"/>
  <c r="E42" i="53"/>
  <c r="G42" i="53"/>
  <c r="I42" i="53"/>
  <c r="K42" i="53"/>
  <c r="M42" i="53"/>
  <c r="O42" i="53"/>
  <c r="B44" i="53"/>
  <c r="D44" i="53"/>
  <c r="E44" i="53"/>
  <c r="G44" i="53"/>
  <c r="I44" i="53"/>
  <c r="K44" i="53"/>
  <c r="M44" i="53"/>
  <c r="O44" i="53"/>
  <c r="B46" i="53"/>
  <c r="D46" i="53" s="1"/>
  <c r="E46" i="53"/>
  <c r="G46" i="53"/>
  <c r="I46" i="53"/>
  <c r="K46" i="53"/>
  <c r="M46" i="53"/>
  <c r="O46" i="53"/>
  <c r="B48" i="53"/>
  <c r="D48" i="53" s="1"/>
  <c r="E48" i="53"/>
  <c r="G48" i="53"/>
  <c r="I48" i="53"/>
  <c r="K48" i="53"/>
  <c r="M48" i="53"/>
  <c r="O48" i="53"/>
  <c r="B50" i="53"/>
  <c r="D50" i="53"/>
  <c r="E50" i="53"/>
  <c r="G50" i="53"/>
  <c r="I50" i="53"/>
  <c r="K50" i="53"/>
  <c r="M50" i="53"/>
  <c r="O50" i="53"/>
  <c r="B52" i="53"/>
  <c r="D52" i="53" s="1"/>
  <c r="E52" i="53"/>
  <c r="G52" i="53"/>
  <c r="I52" i="53"/>
  <c r="K52" i="53"/>
  <c r="M52" i="53"/>
  <c r="O52" i="53"/>
  <c r="B54" i="53"/>
  <c r="D54" i="53" s="1"/>
  <c r="E54" i="53"/>
  <c r="G54" i="53"/>
  <c r="I54" i="53"/>
  <c r="K54" i="53"/>
  <c r="M54" i="53"/>
  <c r="O54" i="53"/>
  <c r="B56" i="53"/>
  <c r="D56" i="53"/>
  <c r="E56" i="53"/>
  <c r="G56" i="53"/>
  <c r="I56" i="53"/>
  <c r="K56" i="53"/>
  <c r="M56" i="53"/>
  <c r="O56" i="53"/>
  <c r="B58" i="53"/>
  <c r="D58" i="53" s="1"/>
  <c r="E58" i="53"/>
  <c r="G58" i="53"/>
  <c r="I58" i="53"/>
  <c r="K58" i="53"/>
  <c r="M58" i="53"/>
  <c r="O58" i="53"/>
  <c r="B60" i="53"/>
  <c r="D60" i="53" s="1"/>
  <c r="E60" i="53"/>
  <c r="G60" i="53"/>
  <c r="I60" i="53"/>
  <c r="K60" i="53"/>
  <c r="M60" i="53"/>
  <c r="O60" i="53"/>
  <c r="B62" i="53"/>
  <c r="D62" i="53"/>
  <c r="E62" i="53"/>
  <c r="G62" i="53"/>
  <c r="I62" i="53"/>
  <c r="K62" i="53"/>
  <c r="M62" i="53"/>
  <c r="O62" i="53"/>
  <c r="B64" i="53"/>
  <c r="D64" i="53" s="1"/>
  <c r="E64" i="53"/>
  <c r="G64" i="53"/>
  <c r="I64" i="53"/>
  <c r="K64" i="53"/>
  <c r="M64" i="53"/>
  <c r="O64" i="53"/>
  <c r="B66" i="53"/>
  <c r="D66" i="53" s="1"/>
  <c r="E66" i="53"/>
  <c r="G66" i="53"/>
  <c r="I66" i="53"/>
  <c r="K66" i="53"/>
  <c r="M66" i="53"/>
  <c r="O66" i="53"/>
  <c r="B68" i="53"/>
  <c r="D68" i="53"/>
  <c r="E68" i="53"/>
  <c r="G68" i="53"/>
  <c r="I68" i="53"/>
  <c r="K68" i="53"/>
  <c r="M68" i="53"/>
  <c r="O68" i="53"/>
  <c r="B8" i="52"/>
  <c r="D54" i="52" s="1"/>
  <c r="E8" i="52"/>
  <c r="G8" i="52"/>
  <c r="I8" i="52"/>
  <c r="K8" i="52"/>
  <c r="M8" i="52"/>
  <c r="O8" i="52"/>
  <c r="B10" i="52"/>
  <c r="D10" i="52" s="1"/>
  <c r="E10" i="52"/>
  <c r="G10" i="52"/>
  <c r="I10" i="52"/>
  <c r="K10" i="52"/>
  <c r="M10" i="52"/>
  <c r="O10" i="52"/>
  <c r="B12" i="52"/>
  <c r="D12" i="52" s="1"/>
  <c r="E12" i="52"/>
  <c r="G12" i="52"/>
  <c r="I12" i="52"/>
  <c r="K12" i="52"/>
  <c r="M12" i="52"/>
  <c r="O12" i="52"/>
  <c r="B14" i="52"/>
  <c r="D14" i="52" s="1"/>
  <c r="E14" i="52"/>
  <c r="G14" i="52"/>
  <c r="I14" i="52"/>
  <c r="K14" i="52"/>
  <c r="M14" i="52"/>
  <c r="O14" i="52"/>
  <c r="B16" i="52"/>
  <c r="D16" i="52" s="1"/>
  <c r="E16" i="52"/>
  <c r="G16" i="52"/>
  <c r="I16" i="52"/>
  <c r="K16" i="52"/>
  <c r="M16" i="52"/>
  <c r="O16" i="52"/>
  <c r="B18" i="52"/>
  <c r="D18" i="52" s="1"/>
  <c r="E18" i="52"/>
  <c r="G18" i="52"/>
  <c r="I18" i="52"/>
  <c r="K18" i="52"/>
  <c r="M18" i="52"/>
  <c r="O18" i="52"/>
  <c r="B20" i="52"/>
  <c r="D20" i="52" s="1"/>
  <c r="E20" i="52"/>
  <c r="G20" i="52"/>
  <c r="I20" i="52"/>
  <c r="K20" i="52"/>
  <c r="M20" i="52"/>
  <c r="O20" i="52"/>
  <c r="B22" i="52"/>
  <c r="D22" i="52" s="1"/>
  <c r="E22" i="52"/>
  <c r="G22" i="52"/>
  <c r="I22" i="52"/>
  <c r="K22" i="52"/>
  <c r="M22" i="52"/>
  <c r="O22" i="52"/>
  <c r="B24" i="52"/>
  <c r="D24" i="52" s="1"/>
  <c r="E24" i="52"/>
  <c r="G24" i="52"/>
  <c r="I24" i="52"/>
  <c r="K24" i="52"/>
  <c r="M24" i="52"/>
  <c r="O24" i="52"/>
  <c r="B26" i="52"/>
  <c r="D26" i="52" s="1"/>
  <c r="E26" i="52"/>
  <c r="G26" i="52"/>
  <c r="I26" i="52"/>
  <c r="K26" i="52"/>
  <c r="M26" i="52"/>
  <c r="O26" i="52"/>
  <c r="B28" i="52"/>
  <c r="D28" i="52" s="1"/>
  <c r="E28" i="52"/>
  <c r="G28" i="52"/>
  <c r="I28" i="52"/>
  <c r="K28" i="52"/>
  <c r="M28" i="52"/>
  <c r="O28" i="52"/>
  <c r="B30" i="52"/>
  <c r="D30" i="52" s="1"/>
  <c r="E30" i="52"/>
  <c r="G30" i="52"/>
  <c r="I30" i="52"/>
  <c r="K30" i="52"/>
  <c r="M30" i="52"/>
  <c r="O30" i="52"/>
  <c r="B32" i="52"/>
  <c r="D32" i="52" s="1"/>
  <c r="E32" i="52"/>
  <c r="G32" i="52"/>
  <c r="I32" i="52"/>
  <c r="K32" i="52"/>
  <c r="M32" i="52"/>
  <c r="O32" i="52"/>
  <c r="B34" i="52"/>
  <c r="D34" i="52" s="1"/>
  <c r="E34" i="52"/>
  <c r="G34" i="52"/>
  <c r="I34" i="52"/>
  <c r="K34" i="52"/>
  <c r="M34" i="52"/>
  <c r="O34" i="52"/>
  <c r="B36" i="52"/>
  <c r="D36" i="52" s="1"/>
  <c r="E36" i="52"/>
  <c r="G36" i="52"/>
  <c r="I36" i="52"/>
  <c r="K36" i="52"/>
  <c r="M36" i="52"/>
  <c r="O36" i="52"/>
  <c r="B38" i="52"/>
  <c r="D38" i="52" s="1"/>
  <c r="E38" i="52"/>
  <c r="G38" i="52"/>
  <c r="I38" i="52"/>
  <c r="K38" i="52"/>
  <c r="M38" i="52"/>
  <c r="O38" i="52"/>
  <c r="B40" i="52"/>
  <c r="D40" i="52" s="1"/>
  <c r="E40" i="52"/>
  <c r="G40" i="52"/>
  <c r="I40" i="52"/>
  <c r="K40" i="52"/>
  <c r="M40" i="52"/>
  <c r="O40" i="52"/>
  <c r="B42" i="52"/>
  <c r="D42" i="52" s="1"/>
  <c r="E42" i="52"/>
  <c r="G42" i="52"/>
  <c r="I42" i="52"/>
  <c r="K42" i="52"/>
  <c r="M42" i="52"/>
  <c r="O42" i="52"/>
  <c r="B44" i="52"/>
  <c r="D44" i="52" s="1"/>
  <c r="E44" i="52"/>
  <c r="G44" i="52"/>
  <c r="I44" i="52"/>
  <c r="K44" i="52"/>
  <c r="M44" i="52"/>
  <c r="O44" i="52"/>
  <c r="B46" i="52"/>
  <c r="D46" i="52" s="1"/>
  <c r="E46" i="52"/>
  <c r="G46" i="52"/>
  <c r="I46" i="52"/>
  <c r="K46" i="52"/>
  <c r="M46" i="52"/>
  <c r="O46" i="52"/>
  <c r="B48" i="52"/>
  <c r="D48" i="52" s="1"/>
  <c r="E48" i="52"/>
  <c r="G48" i="52"/>
  <c r="I48" i="52"/>
  <c r="K48" i="52"/>
  <c r="M48" i="52"/>
  <c r="O48" i="52"/>
  <c r="B50" i="52"/>
  <c r="D50" i="52" s="1"/>
  <c r="E50" i="52"/>
  <c r="G50" i="52"/>
  <c r="I50" i="52"/>
  <c r="K50" i="52"/>
  <c r="M50" i="52"/>
  <c r="O50" i="52"/>
  <c r="B52" i="52"/>
  <c r="D52" i="52" s="1"/>
  <c r="E52" i="52"/>
  <c r="G52" i="52"/>
  <c r="I52" i="52"/>
  <c r="K52" i="52"/>
  <c r="M52" i="52"/>
  <c r="O52" i="52"/>
  <c r="B54" i="52"/>
  <c r="E54" i="52"/>
  <c r="G54" i="52"/>
  <c r="I54" i="52"/>
  <c r="K54" i="52"/>
  <c r="M54" i="52"/>
  <c r="O54" i="52"/>
  <c r="B56" i="52"/>
  <c r="D56" i="52" s="1"/>
  <c r="E56" i="52"/>
  <c r="G56" i="52"/>
  <c r="I56" i="52"/>
  <c r="K56" i="52"/>
  <c r="M56" i="52"/>
  <c r="O56" i="52"/>
  <c r="B58" i="52"/>
  <c r="D58" i="52" s="1"/>
  <c r="E58" i="52"/>
  <c r="G58" i="52"/>
  <c r="I58" i="52"/>
  <c r="K58" i="52"/>
  <c r="M58" i="52"/>
  <c r="O58" i="52"/>
  <c r="B60" i="52"/>
  <c r="E60" i="52"/>
  <c r="G60" i="52"/>
  <c r="I60" i="52"/>
  <c r="K60" i="52"/>
  <c r="M60" i="52"/>
  <c r="O60" i="52"/>
  <c r="B62" i="52"/>
  <c r="D62" i="52" s="1"/>
  <c r="E62" i="52"/>
  <c r="G62" i="52"/>
  <c r="I62" i="52"/>
  <c r="K62" i="52"/>
  <c r="M62" i="52"/>
  <c r="O62" i="52"/>
  <c r="B64" i="52"/>
  <c r="D64" i="52" s="1"/>
  <c r="E64" i="52"/>
  <c r="G64" i="52"/>
  <c r="I64" i="52"/>
  <c r="K64" i="52"/>
  <c r="M64" i="52"/>
  <c r="O64" i="52"/>
  <c r="B66" i="52"/>
  <c r="E66" i="52"/>
  <c r="G66" i="52"/>
  <c r="I66" i="52"/>
  <c r="K66" i="52"/>
  <c r="M66" i="52"/>
  <c r="O66" i="52"/>
  <c r="B68" i="52"/>
  <c r="D68" i="52" s="1"/>
  <c r="E68" i="52"/>
  <c r="G68" i="52"/>
  <c r="I68" i="52"/>
  <c r="K68" i="52"/>
  <c r="M68" i="52"/>
  <c r="O68" i="52"/>
  <c r="B8" i="51"/>
  <c r="E8" i="51"/>
  <c r="G8" i="51"/>
  <c r="I8" i="51"/>
  <c r="K8" i="51"/>
  <c r="M8" i="51"/>
  <c r="O8" i="51"/>
  <c r="B10" i="51"/>
  <c r="E10" i="51"/>
  <c r="G10" i="51"/>
  <c r="I10" i="51"/>
  <c r="K10" i="51"/>
  <c r="M10" i="51"/>
  <c r="O10" i="51"/>
  <c r="B12" i="51"/>
  <c r="D12" i="51" s="1"/>
  <c r="E12" i="51"/>
  <c r="G12" i="51"/>
  <c r="I12" i="51"/>
  <c r="K12" i="51"/>
  <c r="M12" i="51"/>
  <c r="O12" i="51"/>
  <c r="B14" i="51"/>
  <c r="D14" i="51" s="1"/>
  <c r="E14" i="51"/>
  <c r="G14" i="51"/>
  <c r="I14" i="51"/>
  <c r="K14" i="51"/>
  <c r="M14" i="51"/>
  <c r="O14" i="51"/>
  <c r="B16" i="51"/>
  <c r="D16" i="51" s="1"/>
  <c r="E16" i="51"/>
  <c r="G16" i="51"/>
  <c r="I16" i="51"/>
  <c r="K16" i="51"/>
  <c r="M16" i="51"/>
  <c r="O16" i="51"/>
  <c r="B18" i="51"/>
  <c r="D18" i="51" s="1"/>
  <c r="E18" i="51"/>
  <c r="G18" i="51"/>
  <c r="I18" i="51"/>
  <c r="K18" i="51"/>
  <c r="M18" i="51"/>
  <c r="O18" i="51"/>
  <c r="B20" i="51"/>
  <c r="D20" i="51" s="1"/>
  <c r="E20" i="51"/>
  <c r="G20" i="51"/>
  <c r="I20" i="51"/>
  <c r="K20" i="51"/>
  <c r="M20" i="51"/>
  <c r="O20" i="51"/>
  <c r="B22" i="51"/>
  <c r="E22" i="51"/>
  <c r="G22" i="51"/>
  <c r="I22" i="51"/>
  <c r="K22" i="51"/>
  <c r="M22" i="51"/>
  <c r="O22" i="51"/>
  <c r="B24" i="51"/>
  <c r="D24" i="51" s="1"/>
  <c r="E24" i="51"/>
  <c r="G24" i="51"/>
  <c r="I24" i="51"/>
  <c r="K24" i="51"/>
  <c r="M24" i="51"/>
  <c r="O24" i="51"/>
  <c r="B26" i="51"/>
  <c r="D26" i="51" s="1"/>
  <c r="E26" i="51"/>
  <c r="G26" i="51"/>
  <c r="I26" i="51"/>
  <c r="K26" i="51"/>
  <c r="M26" i="51"/>
  <c r="O26" i="51"/>
  <c r="B28" i="51"/>
  <c r="E28" i="51"/>
  <c r="G28" i="51"/>
  <c r="I28" i="51"/>
  <c r="K28" i="51"/>
  <c r="M28" i="51"/>
  <c r="O28" i="51"/>
  <c r="B30" i="51"/>
  <c r="D30" i="51" s="1"/>
  <c r="E30" i="51"/>
  <c r="G30" i="51"/>
  <c r="I30" i="51"/>
  <c r="K30" i="51"/>
  <c r="M30" i="51"/>
  <c r="O30" i="51"/>
  <c r="B32" i="51"/>
  <c r="D32" i="51" s="1"/>
  <c r="E32" i="51"/>
  <c r="G32" i="51"/>
  <c r="I32" i="51"/>
  <c r="K32" i="51"/>
  <c r="M32" i="51"/>
  <c r="O32" i="51"/>
  <c r="B34" i="51"/>
  <c r="E34" i="51"/>
  <c r="G34" i="51"/>
  <c r="I34" i="51"/>
  <c r="K34" i="51"/>
  <c r="M34" i="51"/>
  <c r="O34" i="51"/>
  <c r="B36" i="51"/>
  <c r="D36" i="51" s="1"/>
  <c r="E36" i="51"/>
  <c r="G36" i="51"/>
  <c r="I36" i="51"/>
  <c r="K36" i="51"/>
  <c r="M36" i="51"/>
  <c r="O36" i="51"/>
  <c r="B38" i="51"/>
  <c r="D38" i="51" s="1"/>
  <c r="E38" i="51"/>
  <c r="G38" i="51"/>
  <c r="I38" i="51"/>
  <c r="K38" i="51"/>
  <c r="M38" i="51"/>
  <c r="O38" i="51"/>
  <c r="B40" i="51"/>
  <c r="E40" i="51"/>
  <c r="G40" i="51"/>
  <c r="I40" i="51"/>
  <c r="K40" i="51"/>
  <c r="M40" i="51"/>
  <c r="O40" i="51"/>
  <c r="B42" i="51"/>
  <c r="D42" i="51" s="1"/>
  <c r="E42" i="51"/>
  <c r="G42" i="51"/>
  <c r="I42" i="51"/>
  <c r="K42" i="51"/>
  <c r="M42" i="51"/>
  <c r="O42" i="51"/>
  <c r="B44" i="51"/>
  <c r="D44" i="51" s="1"/>
  <c r="E44" i="51"/>
  <c r="G44" i="51"/>
  <c r="I44" i="51"/>
  <c r="K44" i="51"/>
  <c r="M44" i="51"/>
  <c r="O44" i="51"/>
  <c r="B46" i="51"/>
  <c r="E46" i="51"/>
  <c r="G46" i="51"/>
  <c r="I46" i="51"/>
  <c r="K46" i="51"/>
  <c r="M46" i="51"/>
  <c r="O46" i="51"/>
  <c r="B48" i="51"/>
  <c r="D48" i="51" s="1"/>
  <c r="E48" i="51"/>
  <c r="G48" i="51"/>
  <c r="I48" i="51"/>
  <c r="K48" i="51"/>
  <c r="M48" i="51"/>
  <c r="O48" i="51"/>
  <c r="B50" i="51"/>
  <c r="D50" i="51" s="1"/>
  <c r="E50" i="51"/>
  <c r="G50" i="51"/>
  <c r="I50" i="51"/>
  <c r="K50" i="51"/>
  <c r="M50" i="51"/>
  <c r="O50" i="51"/>
  <c r="B52" i="51"/>
  <c r="E52" i="51"/>
  <c r="G52" i="51"/>
  <c r="I52" i="51"/>
  <c r="K52" i="51"/>
  <c r="M52" i="51"/>
  <c r="O52" i="51"/>
  <c r="B54" i="51"/>
  <c r="D54" i="51" s="1"/>
  <c r="E54" i="51"/>
  <c r="G54" i="51"/>
  <c r="I54" i="51"/>
  <c r="K54" i="51"/>
  <c r="M54" i="51"/>
  <c r="O54" i="51"/>
  <c r="B56" i="51"/>
  <c r="D56" i="51" s="1"/>
  <c r="E56" i="51"/>
  <c r="G56" i="51"/>
  <c r="I56" i="51"/>
  <c r="K56" i="51"/>
  <c r="M56" i="51"/>
  <c r="O56" i="51"/>
  <c r="B58" i="51"/>
  <c r="E58" i="51"/>
  <c r="G58" i="51"/>
  <c r="I58" i="51"/>
  <c r="K58" i="51"/>
  <c r="M58" i="51"/>
  <c r="O58" i="51"/>
  <c r="B60" i="51"/>
  <c r="D60" i="51" s="1"/>
  <c r="E60" i="51"/>
  <c r="G60" i="51"/>
  <c r="I60" i="51"/>
  <c r="K60" i="51"/>
  <c r="M60" i="51"/>
  <c r="O60" i="51"/>
  <c r="B62" i="51"/>
  <c r="D62" i="51" s="1"/>
  <c r="E62" i="51"/>
  <c r="G62" i="51"/>
  <c r="I62" i="51"/>
  <c r="K62" i="51"/>
  <c r="M62" i="51"/>
  <c r="O62" i="51"/>
  <c r="B64" i="51"/>
  <c r="E64" i="51"/>
  <c r="G64" i="51"/>
  <c r="I64" i="51"/>
  <c r="K64" i="51"/>
  <c r="M64" i="51"/>
  <c r="O64" i="51"/>
  <c r="B66" i="51"/>
  <c r="D66" i="51" s="1"/>
  <c r="E66" i="51"/>
  <c r="G66" i="51"/>
  <c r="I66" i="51"/>
  <c r="K66" i="51"/>
  <c r="M66" i="51"/>
  <c r="O66" i="51"/>
  <c r="B68" i="51"/>
  <c r="D68" i="51" s="1"/>
  <c r="E68" i="51"/>
  <c r="G68" i="51"/>
  <c r="I68" i="51"/>
  <c r="K68" i="51"/>
  <c r="M68" i="51"/>
  <c r="O68" i="51"/>
  <c r="B8" i="50"/>
  <c r="D8" i="50" s="1"/>
  <c r="E8" i="50"/>
  <c r="G8" i="50"/>
  <c r="I8" i="50"/>
  <c r="K8" i="50"/>
  <c r="M8" i="50"/>
  <c r="O8" i="50"/>
  <c r="B10" i="50"/>
  <c r="D10" i="50" s="1"/>
  <c r="E10" i="50"/>
  <c r="G10" i="50"/>
  <c r="I10" i="50"/>
  <c r="K10" i="50"/>
  <c r="M10" i="50"/>
  <c r="O10" i="50"/>
  <c r="B12" i="50"/>
  <c r="D12" i="50" s="1"/>
  <c r="E12" i="50"/>
  <c r="G12" i="50"/>
  <c r="I12" i="50"/>
  <c r="K12" i="50"/>
  <c r="M12" i="50"/>
  <c r="O12" i="50"/>
  <c r="B14" i="50"/>
  <c r="D14" i="50" s="1"/>
  <c r="E14" i="50"/>
  <c r="G14" i="50"/>
  <c r="I14" i="50"/>
  <c r="K14" i="50"/>
  <c r="M14" i="50"/>
  <c r="O14" i="50"/>
  <c r="B16" i="50"/>
  <c r="D16" i="50" s="1"/>
  <c r="E16" i="50"/>
  <c r="G16" i="50"/>
  <c r="I16" i="50"/>
  <c r="K16" i="50"/>
  <c r="M16" i="50"/>
  <c r="O16" i="50"/>
  <c r="B18" i="50"/>
  <c r="D18" i="50" s="1"/>
  <c r="E18" i="50"/>
  <c r="G18" i="50"/>
  <c r="I18" i="50"/>
  <c r="K18" i="50"/>
  <c r="M18" i="50"/>
  <c r="O18" i="50"/>
  <c r="B20" i="50"/>
  <c r="D20" i="50" s="1"/>
  <c r="E20" i="50"/>
  <c r="G20" i="50"/>
  <c r="I20" i="50"/>
  <c r="K20" i="50"/>
  <c r="M20" i="50"/>
  <c r="O20" i="50"/>
  <c r="B22" i="50"/>
  <c r="D22" i="50" s="1"/>
  <c r="E22" i="50"/>
  <c r="G22" i="50"/>
  <c r="I22" i="50"/>
  <c r="K22" i="50"/>
  <c r="M22" i="50"/>
  <c r="O22" i="50"/>
  <c r="B24" i="50"/>
  <c r="D24" i="50" s="1"/>
  <c r="E24" i="50"/>
  <c r="G24" i="50"/>
  <c r="I24" i="50"/>
  <c r="K24" i="50"/>
  <c r="M24" i="50"/>
  <c r="O24" i="50"/>
  <c r="B26" i="50"/>
  <c r="D26" i="50" s="1"/>
  <c r="E26" i="50"/>
  <c r="G26" i="50"/>
  <c r="I26" i="50"/>
  <c r="K26" i="50"/>
  <c r="M26" i="50"/>
  <c r="O26" i="50"/>
  <c r="B28" i="50"/>
  <c r="D28" i="50" s="1"/>
  <c r="E28" i="50"/>
  <c r="G28" i="50"/>
  <c r="I28" i="50"/>
  <c r="K28" i="50"/>
  <c r="M28" i="50"/>
  <c r="O28" i="50"/>
  <c r="B30" i="50"/>
  <c r="D30" i="50" s="1"/>
  <c r="E30" i="50"/>
  <c r="G30" i="50"/>
  <c r="I30" i="50"/>
  <c r="K30" i="50"/>
  <c r="M30" i="50"/>
  <c r="O30" i="50"/>
  <c r="B32" i="50"/>
  <c r="D32" i="50"/>
  <c r="E32" i="50"/>
  <c r="G32" i="50"/>
  <c r="I32" i="50"/>
  <c r="K32" i="50"/>
  <c r="M32" i="50"/>
  <c r="O32" i="50"/>
  <c r="B34" i="50"/>
  <c r="D34" i="50" s="1"/>
  <c r="E34" i="50"/>
  <c r="G34" i="50"/>
  <c r="I34" i="50"/>
  <c r="K34" i="50"/>
  <c r="M34" i="50"/>
  <c r="O34" i="50"/>
  <c r="B36" i="50"/>
  <c r="D36" i="50" s="1"/>
  <c r="E36" i="50"/>
  <c r="G36" i="50"/>
  <c r="I36" i="50"/>
  <c r="K36" i="50"/>
  <c r="M36" i="50"/>
  <c r="O36" i="50"/>
  <c r="B38" i="50"/>
  <c r="D38" i="50" s="1"/>
  <c r="E38" i="50"/>
  <c r="G38" i="50"/>
  <c r="I38" i="50"/>
  <c r="K38" i="50"/>
  <c r="M38" i="50"/>
  <c r="O38" i="50"/>
  <c r="B40" i="50"/>
  <c r="D40" i="50" s="1"/>
  <c r="E40" i="50"/>
  <c r="G40" i="50"/>
  <c r="I40" i="50"/>
  <c r="K40" i="50"/>
  <c r="M40" i="50"/>
  <c r="O40" i="50"/>
  <c r="B42" i="50"/>
  <c r="D42" i="50" s="1"/>
  <c r="E42" i="50"/>
  <c r="G42" i="50"/>
  <c r="I42" i="50"/>
  <c r="K42" i="50"/>
  <c r="M42" i="50"/>
  <c r="O42" i="50"/>
  <c r="B44" i="50"/>
  <c r="D44" i="50" s="1"/>
  <c r="E44" i="50"/>
  <c r="G44" i="50"/>
  <c r="I44" i="50"/>
  <c r="K44" i="50"/>
  <c r="M44" i="50"/>
  <c r="O44" i="50"/>
  <c r="B46" i="50"/>
  <c r="D46" i="50" s="1"/>
  <c r="E46" i="50"/>
  <c r="G46" i="50"/>
  <c r="I46" i="50"/>
  <c r="K46" i="50"/>
  <c r="M46" i="50"/>
  <c r="O46" i="50"/>
  <c r="B48" i="50"/>
  <c r="D48" i="50" s="1"/>
  <c r="E48" i="50"/>
  <c r="G48" i="50"/>
  <c r="I48" i="50"/>
  <c r="K48" i="50"/>
  <c r="M48" i="50"/>
  <c r="O48" i="50"/>
  <c r="B50" i="50"/>
  <c r="D50" i="50" s="1"/>
  <c r="E50" i="50"/>
  <c r="G50" i="50"/>
  <c r="I50" i="50"/>
  <c r="K50" i="50"/>
  <c r="M50" i="50"/>
  <c r="O50" i="50"/>
  <c r="B52" i="50"/>
  <c r="D52" i="50" s="1"/>
  <c r="E52" i="50"/>
  <c r="G52" i="50"/>
  <c r="I52" i="50"/>
  <c r="K52" i="50"/>
  <c r="M52" i="50"/>
  <c r="O52" i="50"/>
  <c r="B54" i="50"/>
  <c r="D54" i="50" s="1"/>
  <c r="E54" i="50"/>
  <c r="G54" i="50"/>
  <c r="I54" i="50"/>
  <c r="K54" i="50"/>
  <c r="M54" i="50"/>
  <c r="O54" i="50"/>
  <c r="B56" i="50"/>
  <c r="D56" i="50" s="1"/>
  <c r="E56" i="50"/>
  <c r="G56" i="50"/>
  <c r="I56" i="50"/>
  <c r="K56" i="50"/>
  <c r="M56" i="50"/>
  <c r="O56" i="50"/>
  <c r="B58" i="50"/>
  <c r="D58" i="50" s="1"/>
  <c r="E58" i="50"/>
  <c r="G58" i="50"/>
  <c r="I58" i="50"/>
  <c r="K58" i="50"/>
  <c r="M58" i="50"/>
  <c r="O58" i="50"/>
  <c r="B60" i="50"/>
  <c r="D60" i="50" s="1"/>
  <c r="E60" i="50"/>
  <c r="G60" i="50"/>
  <c r="I60" i="50"/>
  <c r="K60" i="50"/>
  <c r="M60" i="50"/>
  <c r="O60" i="50"/>
  <c r="B62" i="50"/>
  <c r="D62" i="50" s="1"/>
  <c r="E62" i="50"/>
  <c r="G62" i="50"/>
  <c r="I62" i="50"/>
  <c r="K62" i="50"/>
  <c r="M62" i="50"/>
  <c r="O62" i="50"/>
  <c r="B64" i="50"/>
  <c r="D64" i="50" s="1"/>
  <c r="E64" i="50"/>
  <c r="G64" i="50"/>
  <c r="I64" i="50"/>
  <c r="K64" i="50"/>
  <c r="M64" i="50"/>
  <c r="O64" i="50"/>
  <c r="B66" i="50"/>
  <c r="D66" i="50" s="1"/>
  <c r="E66" i="50"/>
  <c r="G66" i="50"/>
  <c r="I66" i="50"/>
  <c r="K66" i="50"/>
  <c r="M66" i="50"/>
  <c r="O66" i="50"/>
  <c r="B68" i="50"/>
  <c r="D68" i="50"/>
  <c r="E68" i="50"/>
  <c r="G68" i="50"/>
  <c r="I68" i="50"/>
  <c r="K68" i="50"/>
  <c r="M68" i="50"/>
  <c r="O68" i="50"/>
  <c r="B8" i="49"/>
  <c r="D30" i="49" s="1"/>
  <c r="E8" i="49"/>
  <c r="G8" i="49"/>
  <c r="I8" i="49"/>
  <c r="K8" i="49"/>
  <c r="M8" i="49"/>
  <c r="O8" i="49"/>
  <c r="B10" i="49"/>
  <c r="D10" i="49" s="1"/>
  <c r="E10" i="49"/>
  <c r="G10" i="49"/>
  <c r="I10" i="49"/>
  <c r="K10" i="49"/>
  <c r="M10" i="49"/>
  <c r="O10" i="49"/>
  <c r="B12" i="49"/>
  <c r="D12" i="49" s="1"/>
  <c r="E12" i="49"/>
  <c r="G12" i="49"/>
  <c r="I12" i="49"/>
  <c r="K12" i="49"/>
  <c r="M12" i="49"/>
  <c r="O12" i="49"/>
  <c r="B14" i="49"/>
  <c r="D14" i="49" s="1"/>
  <c r="E14" i="49"/>
  <c r="G14" i="49"/>
  <c r="I14" i="49"/>
  <c r="K14" i="49"/>
  <c r="M14" i="49"/>
  <c r="O14" i="49"/>
  <c r="B16" i="49"/>
  <c r="D16" i="49" s="1"/>
  <c r="E16" i="49"/>
  <c r="G16" i="49"/>
  <c r="I16" i="49"/>
  <c r="K16" i="49"/>
  <c r="M16" i="49"/>
  <c r="O16" i="49"/>
  <c r="B18" i="49"/>
  <c r="D18" i="49" s="1"/>
  <c r="E18" i="49"/>
  <c r="G18" i="49"/>
  <c r="I18" i="49"/>
  <c r="K18" i="49"/>
  <c r="M18" i="49"/>
  <c r="O18" i="49"/>
  <c r="B20" i="49"/>
  <c r="D20" i="49" s="1"/>
  <c r="E20" i="49"/>
  <c r="G20" i="49"/>
  <c r="I20" i="49"/>
  <c r="K20" i="49"/>
  <c r="M20" i="49"/>
  <c r="O20" i="49"/>
  <c r="B22" i="49"/>
  <c r="D22" i="49" s="1"/>
  <c r="E22" i="49"/>
  <c r="G22" i="49"/>
  <c r="I22" i="49"/>
  <c r="K22" i="49"/>
  <c r="M22" i="49"/>
  <c r="O22" i="49"/>
  <c r="B24" i="49"/>
  <c r="D24" i="49" s="1"/>
  <c r="E24" i="49"/>
  <c r="G24" i="49"/>
  <c r="I24" i="49"/>
  <c r="K24" i="49"/>
  <c r="M24" i="49"/>
  <c r="O24" i="49"/>
  <c r="B26" i="49"/>
  <c r="D26" i="49" s="1"/>
  <c r="E26" i="49"/>
  <c r="G26" i="49"/>
  <c r="I26" i="49"/>
  <c r="K26" i="49"/>
  <c r="M26" i="49"/>
  <c r="O26" i="49"/>
  <c r="B28" i="49"/>
  <c r="D28" i="49" s="1"/>
  <c r="E28" i="49"/>
  <c r="G28" i="49"/>
  <c r="I28" i="49"/>
  <c r="K28" i="49"/>
  <c r="M28" i="49"/>
  <c r="O28" i="49"/>
  <c r="B30" i="49"/>
  <c r="E30" i="49"/>
  <c r="G30" i="49"/>
  <c r="I30" i="49"/>
  <c r="K30" i="49"/>
  <c r="M30" i="49"/>
  <c r="O30" i="49"/>
  <c r="B32" i="49"/>
  <c r="D32" i="49" s="1"/>
  <c r="E32" i="49"/>
  <c r="G32" i="49"/>
  <c r="I32" i="49"/>
  <c r="K32" i="49"/>
  <c r="M32" i="49"/>
  <c r="O32" i="49"/>
  <c r="B34" i="49"/>
  <c r="D34" i="49" s="1"/>
  <c r="E34" i="49"/>
  <c r="G34" i="49"/>
  <c r="I34" i="49"/>
  <c r="K34" i="49"/>
  <c r="M34" i="49"/>
  <c r="O34" i="49"/>
  <c r="B36" i="49"/>
  <c r="D36" i="49" s="1"/>
  <c r="E36" i="49"/>
  <c r="G36" i="49"/>
  <c r="I36" i="49"/>
  <c r="K36" i="49"/>
  <c r="M36" i="49"/>
  <c r="O36" i="49"/>
  <c r="B38" i="49"/>
  <c r="D38" i="49" s="1"/>
  <c r="E38" i="49"/>
  <c r="G38" i="49"/>
  <c r="I38" i="49"/>
  <c r="K38" i="49"/>
  <c r="M38" i="49"/>
  <c r="O38" i="49"/>
  <c r="B40" i="49"/>
  <c r="D40" i="49" s="1"/>
  <c r="E40" i="49"/>
  <c r="G40" i="49"/>
  <c r="I40" i="49"/>
  <c r="K40" i="49"/>
  <c r="M40" i="49"/>
  <c r="O40" i="49"/>
  <c r="B42" i="49"/>
  <c r="D42" i="49" s="1"/>
  <c r="E42" i="49"/>
  <c r="G42" i="49"/>
  <c r="I42" i="49"/>
  <c r="K42" i="49"/>
  <c r="M42" i="49"/>
  <c r="O42" i="49"/>
  <c r="B44" i="49"/>
  <c r="D44" i="49" s="1"/>
  <c r="E44" i="49"/>
  <c r="G44" i="49"/>
  <c r="I44" i="49"/>
  <c r="K44" i="49"/>
  <c r="M44" i="49"/>
  <c r="O44" i="49"/>
  <c r="B46" i="49"/>
  <c r="D46" i="49" s="1"/>
  <c r="E46" i="49"/>
  <c r="G46" i="49"/>
  <c r="I46" i="49"/>
  <c r="K46" i="49"/>
  <c r="M46" i="49"/>
  <c r="O46" i="49"/>
  <c r="B48" i="49"/>
  <c r="D48" i="49" s="1"/>
  <c r="E48" i="49"/>
  <c r="G48" i="49"/>
  <c r="I48" i="49"/>
  <c r="K48" i="49"/>
  <c r="M48" i="49"/>
  <c r="O48" i="49"/>
  <c r="B50" i="49"/>
  <c r="D50" i="49" s="1"/>
  <c r="E50" i="49"/>
  <c r="G50" i="49"/>
  <c r="I50" i="49"/>
  <c r="K50" i="49"/>
  <c r="M50" i="49"/>
  <c r="O50" i="49"/>
  <c r="B52" i="49"/>
  <c r="D52" i="49" s="1"/>
  <c r="E52" i="49"/>
  <c r="G52" i="49"/>
  <c r="I52" i="49"/>
  <c r="K52" i="49"/>
  <c r="M52" i="49"/>
  <c r="O52" i="49"/>
  <c r="B54" i="49"/>
  <c r="E54" i="49"/>
  <c r="G54" i="49"/>
  <c r="I54" i="49"/>
  <c r="K54" i="49"/>
  <c r="M54" i="49"/>
  <c r="O54" i="49"/>
  <c r="B56" i="49"/>
  <c r="D56" i="49" s="1"/>
  <c r="E56" i="49"/>
  <c r="G56" i="49"/>
  <c r="I56" i="49"/>
  <c r="K56" i="49"/>
  <c r="M56" i="49"/>
  <c r="O56" i="49"/>
  <c r="B58" i="49"/>
  <c r="D58" i="49" s="1"/>
  <c r="E58" i="49"/>
  <c r="G58" i="49"/>
  <c r="I58" i="49"/>
  <c r="K58" i="49"/>
  <c r="M58" i="49"/>
  <c r="O58" i="49"/>
  <c r="B60" i="49"/>
  <c r="E60" i="49"/>
  <c r="G60" i="49"/>
  <c r="I60" i="49"/>
  <c r="K60" i="49"/>
  <c r="M60" i="49"/>
  <c r="O60" i="49"/>
  <c r="B62" i="49"/>
  <c r="D62" i="49" s="1"/>
  <c r="E62" i="49"/>
  <c r="G62" i="49"/>
  <c r="I62" i="49"/>
  <c r="K62" i="49"/>
  <c r="M62" i="49"/>
  <c r="O62" i="49"/>
  <c r="B64" i="49"/>
  <c r="D64" i="49" s="1"/>
  <c r="E64" i="49"/>
  <c r="G64" i="49"/>
  <c r="I64" i="49"/>
  <c r="K64" i="49"/>
  <c r="M64" i="49"/>
  <c r="O64" i="49"/>
  <c r="B66" i="49"/>
  <c r="D66" i="49" s="1"/>
  <c r="E66" i="49"/>
  <c r="G66" i="49"/>
  <c r="I66" i="49"/>
  <c r="K66" i="49"/>
  <c r="M66" i="49"/>
  <c r="O66" i="49"/>
  <c r="B68" i="49"/>
  <c r="D68" i="49" s="1"/>
  <c r="E68" i="49"/>
  <c r="G68" i="49"/>
  <c r="I68" i="49"/>
  <c r="K68" i="49"/>
  <c r="M68" i="49"/>
  <c r="O68" i="49"/>
  <c r="B8" i="48"/>
  <c r="D8" i="48" s="1"/>
  <c r="E8" i="48"/>
  <c r="G8" i="48"/>
  <c r="I8" i="48"/>
  <c r="K8" i="48"/>
  <c r="M8" i="48"/>
  <c r="O8" i="48"/>
  <c r="B10" i="48"/>
  <c r="E10" i="48"/>
  <c r="G10" i="48"/>
  <c r="I10" i="48"/>
  <c r="K10" i="48"/>
  <c r="M10" i="48"/>
  <c r="O10" i="48"/>
  <c r="B12" i="48"/>
  <c r="E12" i="48"/>
  <c r="G12" i="48"/>
  <c r="I12" i="48"/>
  <c r="K12" i="48"/>
  <c r="M12" i="48"/>
  <c r="O12" i="48"/>
  <c r="B14" i="48"/>
  <c r="E14" i="48"/>
  <c r="G14" i="48"/>
  <c r="I14" i="48"/>
  <c r="K14" i="48"/>
  <c r="M14" i="48"/>
  <c r="O14" i="48"/>
  <c r="B16" i="48"/>
  <c r="E16" i="48"/>
  <c r="G16" i="48"/>
  <c r="I16" i="48"/>
  <c r="K16" i="48"/>
  <c r="M16" i="48"/>
  <c r="O16" i="48"/>
  <c r="B18" i="48"/>
  <c r="E18" i="48"/>
  <c r="G18" i="48"/>
  <c r="I18" i="48"/>
  <c r="K18" i="48"/>
  <c r="M18" i="48"/>
  <c r="O18" i="48"/>
  <c r="B20" i="48"/>
  <c r="D20" i="48" s="1"/>
  <c r="E20" i="48"/>
  <c r="G20" i="48"/>
  <c r="I20" i="48"/>
  <c r="K20" i="48"/>
  <c r="M20" i="48"/>
  <c r="O20" i="48"/>
  <c r="B22" i="48"/>
  <c r="E22" i="48"/>
  <c r="G22" i="48"/>
  <c r="I22" i="48"/>
  <c r="K22" i="48"/>
  <c r="M22" i="48"/>
  <c r="O22" i="48"/>
  <c r="B24" i="48"/>
  <c r="E24" i="48"/>
  <c r="G24" i="48"/>
  <c r="I24" i="48"/>
  <c r="K24" i="48"/>
  <c r="M24" i="48"/>
  <c r="O24" i="48"/>
  <c r="B26" i="48"/>
  <c r="E26" i="48"/>
  <c r="G26" i="48"/>
  <c r="I26" i="48"/>
  <c r="K26" i="48"/>
  <c r="M26" i="48"/>
  <c r="O26" i="48"/>
  <c r="B28" i="48"/>
  <c r="E28" i="48"/>
  <c r="G28" i="48"/>
  <c r="I28" i="48"/>
  <c r="K28" i="48"/>
  <c r="M28" i="48"/>
  <c r="O28" i="48"/>
  <c r="B30" i="48"/>
  <c r="E30" i="48"/>
  <c r="G30" i="48"/>
  <c r="I30" i="48"/>
  <c r="K30" i="48"/>
  <c r="M30" i="48"/>
  <c r="O30" i="48"/>
  <c r="B32" i="48"/>
  <c r="D32" i="48" s="1"/>
  <c r="E32" i="48"/>
  <c r="G32" i="48"/>
  <c r="I32" i="48"/>
  <c r="K32" i="48"/>
  <c r="M32" i="48"/>
  <c r="O32" i="48"/>
  <c r="B34" i="48"/>
  <c r="E34" i="48"/>
  <c r="G34" i="48"/>
  <c r="I34" i="48"/>
  <c r="K34" i="48"/>
  <c r="M34" i="48"/>
  <c r="O34" i="48"/>
  <c r="B36" i="48"/>
  <c r="E36" i="48"/>
  <c r="G36" i="48"/>
  <c r="I36" i="48"/>
  <c r="K36" i="48"/>
  <c r="M36" i="48"/>
  <c r="O36" i="48"/>
  <c r="B38" i="48"/>
  <c r="E38" i="48"/>
  <c r="G38" i="48"/>
  <c r="I38" i="48"/>
  <c r="K38" i="48"/>
  <c r="M38" i="48"/>
  <c r="O38" i="48"/>
  <c r="B40" i="48"/>
  <c r="E40" i="48"/>
  <c r="G40" i="48"/>
  <c r="I40" i="48"/>
  <c r="K40" i="48"/>
  <c r="M40" i="48"/>
  <c r="O40" i="48"/>
  <c r="B42" i="48"/>
  <c r="E42" i="48"/>
  <c r="G42" i="48"/>
  <c r="I42" i="48"/>
  <c r="K42" i="48"/>
  <c r="M42" i="48"/>
  <c r="O42" i="48"/>
  <c r="B44" i="48"/>
  <c r="D44" i="48" s="1"/>
  <c r="E44" i="48"/>
  <c r="G44" i="48"/>
  <c r="I44" i="48"/>
  <c r="K44" i="48"/>
  <c r="M44" i="48"/>
  <c r="O44" i="48"/>
  <c r="B46" i="48"/>
  <c r="E46" i="48"/>
  <c r="G46" i="48"/>
  <c r="I46" i="48"/>
  <c r="K46" i="48"/>
  <c r="M46" i="48"/>
  <c r="O46" i="48"/>
  <c r="B48" i="48"/>
  <c r="E48" i="48"/>
  <c r="G48" i="48"/>
  <c r="I48" i="48"/>
  <c r="K48" i="48"/>
  <c r="M48" i="48"/>
  <c r="O48" i="48"/>
  <c r="B50" i="48"/>
  <c r="E50" i="48"/>
  <c r="G50" i="48"/>
  <c r="I50" i="48"/>
  <c r="K50" i="48"/>
  <c r="M50" i="48"/>
  <c r="O50" i="48"/>
  <c r="B52" i="48"/>
  <c r="E52" i="48"/>
  <c r="G52" i="48"/>
  <c r="I52" i="48"/>
  <c r="K52" i="48"/>
  <c r="M52" i="48"/>
  <c r="O52" i="48"/>
  <c r="B54" i="48"/>
  <c r="E54" i="48"/>
  <c r="G54" i="48"/>
  <c r="I54" i="48"/>
  <c r="K54" i="48"/>
  <c r="M54" i="48"/>
  <c r="O54" i="48"/>
  <c r="B56" i="48"/>
  <c r="D56" i="48" s="1"/>
  <c r="E56" i="48"/>
  <c r="G56" i="48"/>
  <c r="I56" i="48"/>
  <c r="K56" i="48"/>
  <c r="M56" i="48"/>
  <c r="O56" i="48"/>
  <c r="B58" i="48"/>
  <c r="E58" i="48"/>
  <c r="G58" i="48"/>
  <c r="I58" i="48"/>
  <c r="K58" i="48"/>
  <c r="M58" i="48"/>
  <c r="O58" i="48"/>
  <c r="B60" i="48"/>
  <c r="E60" i="48"/>
  <c r="G60" i="48"/>
  <c r="I60" i="48"/>
  <c r="K60" i="48"/>
  <c r="M60" i="48"/>
  <c r="O60" i="48"/>
  <c r="B62" i="48"/>
  <c r="E62" i="48"/>
  <c r="G62" i="48"/>
  <c r="I62" i="48"/>
  <c r="K62" i="48"/>
  <c r="M62" i="48"/>
  <c r="O62" i="48"/>
  <c r="B64" i="48"/>
  <c r="E64" i="48"/>
  <c r="G64" i="48"/>
  <c r="I64" i="48"/>
  <c r="K64" i="48"/>
  <c r="M64" i="48"/>
  <c r="O64" i="48"/>
  <c r="B66" i="48"/>
  <c r="E66" i="48"/>
  <c r="G66" i="48"/>
  <c r="I66" i="48"/>
  <c r="K66" i="48"/>
  <c r="M66" i="48"/>
  <c r="O66" i="48"/>
  <c r="B68" i="48"/>
  <c r="D68" i="48" s="1"/>
  <c r="E68" i="48"/>
  <c r="G68" i="48"/>
  <c r="I68" i="48"/>
  <c r="K68" i="48"/>
  <c r="M68" i="48"/>
  <c r="O68" i="48"/>
  <c r="B8" i="47"/>
  <c r="D8" i="47" s="1"/>
  <c r="E8" i="47"/>
  <c r="G8" i="47"/>
  <c r="I8" i="47"/>
  <c r="K8" i="47"/>
  <c r="M8" i="47"/>
  <c r="O8" i="47"/>
  <c r="B10" i="47"/>
  <c r="D10" i="47" s="1"/>
  <c r="E10" i="47"/>
  <c r="G10" i="47"/>
  <c r="I10" i="47"/>
  <c r="K10" i="47"/>
  <c r="M10" i="47"/>
  <c r="O10" i="47"/>
  <c r="B12" i="47"/>
  <c r="D12" i="47" s="1"/>
  <c r="E12" i="47"/>
  <c r="G12" i="47"/>
  <c r="I12" i="47"/>
  <c r="K12" i="47"/>
  <c r="M12" i="47"/>
  <c r="O12" i="47"/>
  <c r="B14" i="47"/>
  <c r="D14" i="47"/>
  <c r="E14" i="47"/>
  <c r="G14" i="47"/>
  <c r="I14" i="47"/>
  <c r="K14" i="47"/>
  <c r="M14" i="47"/>
  <c r="O14" i="47"/>
  <c r="B16" i="47"/>
  <c r="D16" i="47" s="1"/>
  <c r="E16" i="47"/>
  <c r="G16" i="47"/>
  <c r="I16" i="47"/>
  <c r="K16" i="47"/>
  <c r="M16" i="47"/>
  <c r="O16" i="47"/>
  <c r="B18" i="47"/>
  <c r="D18" i="47" s="1"/>
  <c r="E18" i="47"/>
  <c r="G18" i="47"/>
  <c r="I18" i="47"/>
  <c r="K18" i="47"/>
  <c r="M18" i="47"/>
  <c r="O18" i="47"/>
  <c r="B20" i="47"/>
  <c r="D20" i="47" s="1"/>
  <c r="E20" i="47"/>
  <c r="G20" i="47"/>
  <c r="I20" i="47"/>
  <c r="K20" i="47"/>
  <c r="M20" i="47"/>
  <c r="O20" i="47"/>
  <c r="B22" i="47"/>
  <c r="D22" i="47" s="1"/>
  <c r="E22" i="47"/>
  <c r="G22" i="47"/>
  <c r="I22" i="47"/>
  <c r="K22" i="47"/>
  <c r="M22" i="47"/>
  <c r="O22" i="47"/>
  <c r="B24" i="47"/>
  <c r="D24" i="47" s="1"/>
  <c r="E24" i="47"/>
  <c r="G24" i="47"/>
  <c r="I24" i="47"/>
  <c r="K24" i="47"/>
  <c r="M24" i="47"/>
  <c r="O24" i="47"/>
  <c r="B26" i="47"/>
  <c r="D26" i="47" s="1"/>
  <c r="E26" i="47"/>
  <c r="G26" i="47"/>
  <c r="I26" i="47"/>
  <c r="K26" i="47"/>
  <c r="M26" i="47"/>
  <c r="O26" i="47"/>
  <c r="B28" i="47"/>
  <c r="D28" i="47" s="1"/>
  <c r="E28" i="47"/>
  <c r="G28" i="47"/>
  <c r="I28" i="47"/>
  <c r="K28" i="47"/>
  <c r="M28" i="47"/>
  <c r="O28" i="47"/>
  <c r="B30" i="47"/>
  <c r="D30" i="47" s="1"/>
  <c r="E30" i="47"/>
  <c r="G30" i="47"/>
  <c r="I30" i="47"/>
  <c r="K30" i="47"/>
  <c r="M30" i="47"/>
  <c r="O30" i="47"/>
  <c r="B32" i="47"/>
  <c r="D32" i="47" s="1"/>
  <c r="E32" i="47"/>
  <c r="G32" i="47"/>
  <c r="I32" i="47"/>
  <c r="K32" i="47"/>
  <c r="M32" i="47"/>
  <c r="O32" i="47"/>
  <c r="B34" i="47"/>
  <c r="D34" i="47" s="1"/>
  <c r="E34" i="47"/>
  <c r="G34" i="47"/>
  <c r="I34" i="47"/>
  <c r="K34" i="47"/>
  <c r="M34" i="47"/>
  <c r="O34" i="47"/>
  <c r="B36" i="47"/>
  <c r="D36" i="47" s="1"/>
  <c r="E36" i="47"/>
  <c r="G36" i="47"/>
  <c r="I36" i="47"/>
  <c r="K36" i="47"/>
  <c r="M36" i="47"/>
  <c r="O36" i="47"/>
  <c r="B38" i="47"/>
  <c r="D38" i="47" s="1"/>
  <c r="E38" i="47"/>
  <c r="G38" i="47"/>
  <c r="I38" i="47"/>
  <c r="K38" i="47"/>
  <c r="M38" i="47"/>
  <c r="O38" i="47"/>
  <c r="B40" i="47"/>
  <c r="D40" i="47" s="1"/>
  <c r="E40" i="47"/>
  <c r="G40" i="47"/>
  <c r="I40" i="47"/>
  <c r="K40" i="47"/>
  <c r="M40" i="47"/>
  <c r="O40" i="47"/>
  <c r="B42" i="47"/>
  <c r="D42" i="47" s="1"/>
  <c r="E42" i="47"/>
  <c r="G42" i="47"/>
  <c r="I42" i="47"/>
  <c r="K42" i="47"/>
  <c r="M42" i="47"/>
  <c r="O42" i="47"/>
  <c r="B44" i="47"/>
  <c r="D44" i="47" s="1"/>
  <c r="E44" i="47"/>
  <c r="G44" i="47"/>
  <c r="I44" i="47"/>
  <c r="K44" i="47"/>
  <c r="M44" i="47"/>
  <c r="O44" i="47"/>
  <c r="B46" i="47"/>
  <c r="D46" i="47" s="1"/>
  <c r="E46" i="47"/>
  <c r="G46" i="47"/>
  <c r="I46" i="47"/>
  <c r="K46" i="47"/>
  <c r="M46" i="47"/>
  <c r="O46" i="47"/>
  <c r="B48" i="47"/>
  <c r="D48" i="47" s="1"/>
  <c r="E48" i="47"/>
  <c r="G48" i="47"/>
  <c r="I48" i="47"/>
  <c r="K48" i="47"/>
  <c r="M48" i="47"/>
  <c r="O48" i="47"/>
  <c r="B50" i="47"/>
  <c r="D50" i="47" s="1"/>
  <c r="E50" i="47"/>
  <c r="G50" i="47"/>
  <c r="I50" i="47"/>
  <c r="K50" i="47"/>
  <c r="M50" i="47"/>
  <c r="O50" i="47"/>
  <c r="B52" i="47"/>
  <c r="D52" i="47" s="1"/>
  <c r="E52" i="47"/>
  <c r="G52" i="47"/>
  <c r="I52" i="47"/>
  <c r="K52" i="47"/>
  <c r="M52" i="47"/>
  <c r="O52" i="47"/>
  <c r="B54" i="47"/>
  <c r="D54" i="47" s="1"/>
  <c r="E54" i="47"/>
  <c r="G54" i="47"/>
  <c r="I54" i="47"/>
  <c r="K54" i="47"/>
  <c r="M54" i="47"/>
  <c r="O54" i="47"/>
  <c r="B56" i="47"/>
  <c r="D56" i="47" s="1"/>
  <c r="E56" i="47"/>
  <c r="G56" i="47"/>
  <c r="I56" i="47"/>
  <c r="K56" i="47"/>
  <c r="M56" i="47"/>
  <c r="O56" i="47"/>
  <c r="B58" i="47"/>
  <c r="D58" i="47" s="1"/>
  <c r="E58" i="47"/>
  <c r="G58" i="47"/>
  <c r="I58" i="47"/>
  <c r="K58" i="47"/>
  <c r="M58" i="47"/>
  <c r="O58" i="47"/>
  <c r="B60" i="47"/>
  <c r="D60" i="47" s="1"/>
  <c r="E60" i="47"/>
  <c r="G60" i="47"/>
  <c r="I60" i="47"/>
  <c r="K60" i="47"/>
  <c r="M60" i="47"/>
  <c r="O60" i="47"/>
  <c r="B62" i="47"/>
  <c r="D62" i="47" s="1"/>
  <c r="E62" i="47"/>
  <c r="G62" i="47"/>
  <c r="I62" i="47"/>
  <c r="K62" i="47"/>
  <c r="M62" i="47"/>
  <c r="O62" i="47"/>
  <c r="B64" i="47"/>
  <c r="D64" i="47" s="1"/>
  <c r="E64" i="47"/>
  <c r="G64" i="47"/>
  <c r="I64" i="47"/>
  <c r="K64" i="47"/>
  <c r="M64" i="47"/>
  <c r="O64" i="47"/>
  <c r="B66" i="47"/>
  <c r="D66" i="47" s="1"/>
  <c r="E66" i="47"/>
  <c r="G66" i="47"/>
  <c r="I66" i="47"/>
  <c r="K66" i="47"/>
  <c r="M66" i="47"/>
  <c r="O66" i="47"/>
  <c r="B68" i="47"/>
  <c r="D68" i="47" s="1"/>
  <c r="E68" i="47"/>
  <c r="G68" i="47"/>
  <c r="I68" i="47"/>
  <c r="K68" i="47"/>
  <c r="M68" i="47"/>
  <c r="O68" i="47"/>
  <c r="B8" i="46"/>
  <c r="D8" i="46" s="1"/>
  <c r="E8" i="46"/>
  <c r="G8" i="46"/>
  <c r="I8" i="46"/>
  <c r="K8" i="46"/>
  <c r="M8" i="46"/>
  <c r="O8" i="46"/>
  <c r="B10" i="46"/>
  <c r="D10" i="46" s="1"/>
  <c r="E10" i="46"/>
  <c r="G10" i="46"/>
  <c r="I10" i="46"/>
  <c r="K10" i="46"/>
  <c r="M10" i="46"/>
  <c r="O10" i="46"/>
  <c r="B12" i="46"/>
  <c r="D12" i="46" s="1"/>
  <c r="E12" i="46"/>
  <c r="G12" i="46"/>
  <c r="I12" i="46"/>
  <c r="K12" i="46"/>
  <c r="M12" i="46"/>
  <c r="O12" i="46"/>
  <c r="B14" i="46"/>
  <c r="D14" i="46" s="1"/>
  <c r="E14" i="46"/>
  <c r="G14" i="46"/>
  <c r="I14" i="46"/>
  <c r="K14" i="46"/>
  <c r="M14" i="46"/>
  <c r="O14" i="46"/>
  <c r="B16" i="46"/>
  <c r="D16" i="46" s="1"/>
  <c r="E16" i="46"/>
  <c r="G16" i="46"/>
  <c r="I16" i="46"/>
  <c r="K16" i="46"/>
  <c r="M16" i="46"/>
  <c r="O16" i="46"/>
  <c r="B18" i="46"/>
  <c r="D18" i="46" s="1"/>
  <c r="E18" i="46"/>
  <c r="G18" i="46"/>
  <c r="I18" i="46"/>
  <c r="K18" i="46"/>
  <c r="M18" i="46"/>
  <c r="O18" i="46"/>
  <c r="B20" i="46"/>
  <c r="D20" i="46" s="1"/>
  <c r="E20" i="46"/>
  <c r="G20" i="46"/>
  <c r="I20" i="46"/>
  <c r="K20" i="46"/>
  <c r="M20" i="46"/>
  <c r="O20" i="46"/>
  <c r="B22" i="46"/>
  <c r="D22" i="46"/>
  <c r="E22" i="46"/>
  <c r="G22" i="46"/>
  <c r="I22" i="46"/>
  <c r="K22" i="46"/>
  <c r="M22" i="46"/>
  <c r="O22" i="46"/>
  <c r="B24" i="46"/>
  <c r="D24" i="46" s="1"/>
  <c r="E24" i="46"/>
  <c r="G24" i="46"/>
  <c r="I24" i="46"/>
  <c r="K24" i="46"/>
  <c r="M24" i="46"/>
  <c r="O24" i="46"/>
  <c r="B26" i="46"/>
  <c r="D26" i="46"/>
  <c r="E26" i="46"/>
  <c r="G26" i="46"/>
  <c r="I26" i="46"/>
  <c r="K26" i="46"/>
  <c r="M26" i="46"/>
  <c r="O26" i="46"/>
  <c r="B28" i="46"/>
  <c r="D28" i="46"/>
  <c r="E28" i="46"/>
  <c r="G28" i="46"/>
  <c r="I28" i="46"/>
  <c r="K28" i="46"/>
  <c r="M28" i="46"/>
  <c r="O28" i="46"/>
  <c r="B30" i="46"/>
  <c r="D30" i="46" s="1"/>
  <c r="E30" i="46"/>
  <c r="G30" i="46"/>
  <c r="I30" i="46"/>
  <c r="K30" i="46"/>
  <c r="M30" i="46"/>
  <c r="O30" i="46"/>
  <c r="B32" i="46"/>
  <c r="D32" i="46"/>
  <c r="E32" i="46"/>
  <c r="G32" i="46"/>
  <c r="I32" i="46"/>
  <c r="K32" i="46"/>
  <c r="M32" i="46"/>
  <c r="O32" i="46"/>
  <c r="B34" i="46"/>
  <c r="D34" i="46"/>
  <c r="E34" i="46"/>
  <c r="G34" i="46"/>
  <c r="I34" i="46"/>
  <c r="K34" i="46"/>
  <c r="M34" i="46"/>
  <c r="O34" i="46"/>
  <c r="B36" i="46"/>
  <c r="D36" i="46" s="1"/>
  <c r="E36" i="46"/>
  <c r="G36" i="46"/>
  <c r="I36" i="46"/>
  <c r="K36" i="46"/>
  <c r="M36" i="46"/>
  <c r="O36" i="46"/>
  <c r="B38" i="46"/>
  <c r="D38" i="46"/>
  <c r="E38" i="46"/>
  <c r="G38" i="46"/>
  <c r="I38" i="46"/>
  <c r="K38" i="46"/>
  <c r="M38" i="46"/>
  <c r="O38" i="46"/>
  <c r="B40" i="46"/>
  <c r="D40" i="46"/>
  <c r="E40" i="46"/>
  <c r="G40" i="46"/>
  <c r="I40" i="46"/>
  <c r="K40" i="46"/>
  <c r="M40" i="46"/>
  <c r="O40" i="46"/>
  <c r="B42" i="46"/>
  <c r="D42" i="46" s="1"/>
  <c r="E42" i="46"/>
  <c r="G42" i="46"/>
  <c r="I42" i="46"/>
  <c r="K42" i="46"/>
  <c r="M42" i="46"/>
  <c r="O42" i="46"/>
  <c r="B44" i="46"/>
  <c r="D44" i="46"/>
  <c r="E44" i="46"/>
  <c r="G44" i="46"/>
  <c r="I44" i="46"/>
  <c r="K44" i="46"/>
  <c r="M44" i="46"/>
  <c r="O44" i="46"/>
  <c r="B46" i="46"/>
  <c r="D46" i="46"/>
  <c r="E46" i="46"/>
  <c r="G46" i="46"/>
  <c r="I46" i="46"/>
  <c r="K46" i="46"/>
  <c r="M46" i="46"/>
  <c r="O46" i="46"/>
  <c r="B48" i="46"/>
  <c r="D48" i="46" s="1"/>
  <c r="E48" i="46"/>
  <c r="G48" i="46"/>
  <c r="I48" i="46"/>
  <c r="K48" i="46"/>
  <c r="M48" i="46"/>
  <c r="O48" i="46"/>
  <c r="B50" i="46"/>
  <c r="D50" i="46"/>
  <c r="E50" i="46"/>
  <c r="G50" i="46"/>
  <c r="I50" i="46"/>
  <c r="K50" i="46"/>
  <c r="M50" i="46"/>
  <c r="O50" i="46"/>
  <c r="B52" i="46"/>
  <c r="D52" i="46"/>
  <c r="E52" i="46"/>
  <c r="G52" i="46"/>
  <c r="I52" i="46"/>
  <c r="K52" i="46"/>
  <c r="M52" i="46"/>
  <c r="O52" i="46"/>
  <c r="B54" i="46"/>
  <c r="D54" i="46" s="1"/>
  <c r="E54" i="46"/>
  <c r="G54" i="46"/>
  <c r="I54" i="46"/>
  <c r="K54" i="46"/>
  <c r="M54" i="46"/>
  <c r="O54" i="46"/>
  <c r="B56" i="46"/>
  <c r="D56" i="46"/>
  <c r="E56" i="46"/>
  <c r="G56" i="46"/>
  <c r="I56" i="46"/>
  <c r="K56" i="46"/>
  <c r="M56" i="46"/>
  <c r="O56" i="46"/>
  <c r="B58" i="46"/>
  <c r="D58" i="46"/>
  <c r="E58" i="46"/>
  <c r="G58" i="46"/>
  <c r="I58" i="46"/>
  <c r="K58" i="46"/>
  <c r="M58" i="46"/>
  <c r="O58" i="46"/>
  <c r="B60" i="46"/>
  <c r="D60" i="46" s="1"/>
  <c r="E60" i="46"/>
  <c r="G60" i="46"/>
  <c r="I60" i="46"/>
  <c r="K60" i="46"/>
  <c r="M60" i="46"/>
  <c r="O60" i="46"/>
  <c r="B62" i="46"/>
  <c r="D62" i="46"/>
  <c r="E62" i="46"/>
  <c r="G62" i="46"/>
  <c r="I62" i="46"/>
  <c r="K62" i="46"/>
  <c r="M62" i="46"/>
  <c r="O62" i="46"/>
  <c r="B64" i="46"/>
  <c r="D64" i="46"/>
  <c r="E64" i="46"/>
  <c r="G64" i="46"/>
  <c r="I64" i="46"/>
  <c r="K64" i="46"/>
  <c r="M64" i="46"/>
  <c r="O64" i="46"/>
  <c r="B66" i="46"/>
  <c r="D66" i="46" s="1"/>
  <c r="E66" i="46"/>
  <c r="G66" i="46"/>
  <c r="I66" i="46"/>
  <c r="K66" i="46"/>
  <c r="M66" i="46"/>
  <c r="O66" i="46"/>
  <c r="B68" i="46"/>
  <c r="D68" i="46"/>
  <c r="E68" i="46"/>
  <c r="G68" i="46"/>
  <c r="I68" i="46"/>
  <c r="K68" i="46"/>
  <c r="M68" i="46"/>
  <c r="O68" i="46"/>
  <c r="B8" i="45"/>
  <c r="D12" i="45" s="1"/>
  <c r="D8" i="45"/>
  <c r="E8" i="45"/>
  <c r="G8" i="45"/>
  <c r="I8" i="45"/>
  <c r="K8" i="45"/>
  <c r="M8" i="45"/>
  <c r="O8" i="45"/>
  <c r="B10" i="45"/>
  <c r="D10" i="45" s="1"/>
  <c r="E10" i="45"/>
  <c r="G10" i="45"/>
  <c r="I10" i="45"/>
  <c r="K10" i="45"/>
  <c r="M10" i="45"/>
  <c r="O10" i="45"/>
  <c r="B12" i="45"/>
  <c r="E12" i="45"/>
  <c r="G12" i="45"/>
  <c r="I12" i="45"/>
  <c r="K12" i="45"/>
  <c r="M12" i="45"/>
  <c r="O12" i="45"/>
  <c r="B14" i="45"/>
  <c r="D14" i="45"/>
  <c r="E14" i="45"/>
  <c r="G14" i="45"/>
  <c r="I14" i="45"/>
  <c r="K14" i="45"/>
  <c r="M14" i="45"/>
  <c r="O14" i="45"/>
  <c r="B16" i="45"/>
  <c r="D16" i="45" s="1"/>
  <c r="E16" i="45"/>
  <c r="G16" i="45"/>
  <c r="I16" i="45"/>
  <c r="K16" i="45"/>
  <c r="M16" i="45"/>
  <c r="O16" i="45"/>
  <c r="B18" i="45"/>
  <c r="D18" i="45"/>
  <c r="E18" i="45"/>
  <c r="G18" i="45"/>
  <c r="I18" i="45"/>
  <c r="K18" i="45"/>
  <c r="M18" i="45"/>
  <c r="O18" i="45"/>
  <c r="B20" i="45"/>
  <c r="D20" i="45"/>
  <c r="E20" i="45"/>
  <c r="G20" i="45"/>
  <c r="I20" i="45"/>
  <c r="K20" i="45"/>
  <c r="M20" i="45"/>
  <c r="O20" i="45"/>
  <c r="B22" i="45"/>
  <c r="D22" i="45" s="1"/>
  <c r="E22" i="45"/>
  <c r="G22" i="45"/>
  <c r="I22" i="45"/>
  <c r="K22" i="45"/>
  <c r="M22" i="45"/>
  <c r="O22" i="45"/>
  <c r="B24" i="45"/>
  <c r="D24" i="45"/>
  <c r="E24" i="45"/>
  <c r="G24" i="45"/>
  <c r="I24" i="45"/>
  <c r="K24" i="45"/>
  <c r="M24" i="45"/>
  <c r="O24" i="45"/>
  <c r="B26" i="45"/>
  <c r="D26" i="45"/>
  <c r="E26" i="45"/>
  <c r="G26" i="45"/>
  <c r="I26" i="45"/>
  <c r="K26" i="45"/>
  <c r="M26" i="45"/>
  <c r="O26" i="45"/>
  <c r="B28" i="45"/>
  <c r="D28" i="45" s="1"/>
  <c r="E28" i="45"/>
  <c r="G28" i="45"/>
  <c r="I28" i="45"/>
  <c r="K28" i="45"/>
  <c r="M28" i="45"/>
  <c r="O28" i="45"/>
  <c r="B30" i="45"/>
  <c r="D30" i="45"/>
  <c r="E30" i="45"/>
  <c r="G30" i="45"/>
  <c r="I30" i="45"/>
  <c r="K30" i="45"/>
  <c r="M30" i="45"/>
  <c r="O30" i="45"/>
  <c r="B32" i="45"/>
  <c r="D32" i="45"/>
  <c r="E32" i="45"/>
  <c r="G32" i="45"/>
  <c r="I32" i="45"/>
  <c r="K32" i="45"/>
  <c r="M32" i="45"/>
  <c r="O32" i="45"/>
  <c r="B34" i="45"/>
  <c r="D34" i="45" s="1"/>
  <c r="E34" i="45"/>
  <c r="G34" i="45"/>
  <c r="I34" i="45"/>
  <c r="K34" i="45"/>
  <c r="M34" i="45"/>
  <c r="O34" i="45"/>
  <c r="B36" i="45"/>
  <c r="D36" i="45"/>
  <c r="E36" i="45"/>
  <c r="G36" i="45"/>
  <c r="I36" i="45"/>
  <c r="K36" i="45"/>
  <c r="M36" i="45"/>
  <c r="O36" i="45"/>
  <c r="B38" i="45"/>
  <c r="D38" i="45"/>
  <c r="E38" i="45"/>
  <c r="G38" i="45"/>
  <c r="I38" i="45"/>
  <c r="K38" i="45"/>
  <c r="M38" i="45"/>
  <c r="O38" i="45"/>
  <c r="B40" i="45"/>
  <c r="D40" i="45" s="1"/>
  <c r="E40" i="45"/>
  <c r="G40" i="45"/>
  <c r="I40" i="45"/>
  <c r="K40" i="45"/>
  <c r="M40" i="45"/>
  <c r="O40" i="45"/>
  <c r="B42" i="45"/>
  <c r="D42" i="45"/>
  <c r="E42" i="45"/>
  <c r="G42" i="45"/>
  <c r="I42" i="45"/>
  <c r="K42" i="45"/>
  <c r="M42" i="45"/>
  <c r="O42" i="45"/>
  <c r="B44" i="45"/>
  <c r="D44" i="45"/>
  <c r="E44" i="45"/>
  <c r="G44" i="45"/>
  <c r="I44" i="45"/>
  <c r="K44" i="45"/>
  <c r="M44" i="45"/>
  <c r="O44" i="45"/>
  <c r="B46" i="45"/>
  <c r="D46" i="45" s="1"/>
  <c r="E46" i="45"/>
  <c r="G46" i="45"/>
  <c r="I46" i="45"/>
  <c r="K46" i="45"/>
  <c r="M46" i="45"/>
  <c r="O46" i="45"/>
  <c r="B48" i="45"/>
  <c r="D48" i="45"/>
  <c r="E48" i="45"/>
  <c r="G48" i="45"/>
  <c r="I48" i="45"/>
  <c r="K48" i="45"/>
  <c r="M48" i="45"/>
  <c r="O48" i="45"/>
  <c r="B50" i="45"/>
  <c r="D50" i="45"/>
  <c r="E50" i="45"/>
  <c r="G50" i="45"/>
  <c r="I50" i="45"/>
  <c r="K50" i="45"/>
  <c r="M50" i="45"/>
  <c r="O50" i="45"/>
  <c r="B52" i="45"/>
  <c r="D52" i="45" s="1"/>
  <c r="E52" i="45"/>
  <c r="G52" i="45"/>
  <c r="I52" i="45"/>
  <c r="K52" i="45"/>
  <c r="M52" i="45"/>
  <c r="O52" i="45"/>
  <c r="B54" i="45"/>
  <c r="D54" i="45"/>
  <c r="E54" i="45"/>
  <c r="G54" i="45"/>
  <c r="I54" i="45"/>
  <c r="K54" i="45"/>
  <c r="M54" i="45"/>
  <c r="O54" i="45"/>
  <c r="B56" i="45"/>
  <c r="D56" i="45"/>
  <c r="E56" i="45"/>
  <c r="G56" i="45"/>
  <c r="I56" i="45"/>
  <c r="K56" i="45"/>
  <c r="M56" i="45"/>
  <c r="O56" i="45"/>
  <c r="B58" i="45"/>
  <c r="D58" i="45" s="1"/>
  <c r="E58" i="45"/>
  <c r="G58" i="45"/>
  <c r="I58" i="45"/>
  <c r="K58" i="45"/>
  <c r="M58" i="45"/>
  <c r="O58" i="45"/>
  <c r="B60" i="45"/>
  <c r="D60" i="45"/>
  <c r="E60" i="45"/>
  <c r="G60" i="45"/>
  <c r="I60" i="45"/>
  <c r="K60" i="45"/>
  <c r="M60" i="45"/>
  <c r="O60" i="45"/>
  <c r="B62" i="45"/>
  <c r="D62" i="45"/>
  <c r="E62" i="45"/>
  <c r="G62" i="45"/>
  <c r="I62" i="45"/>
  <c r="K62" i="45"/>
  <c r="M62" i="45"/>
  <c r="O62" i="45"/>
  <c r="B64" i="45"/>
  <c r="D64" i="45" s="1"/>
  <c r="E64" i="45"/>
  <c r="G64" i="45"/>
  <c r="I64" i="45"/>
  <c r="K64" i="45"/>
  <c r="M64" i="45"/>
  <c r="O64" i="45"/>
  <c r="B66" i="45"/>
  <c r="D66" i="45"/>
  <c r="E66" i="45"/>
  <c r="G66" i="45"/>
  <c r="I66" i="45"/>
  <c r="K66" i="45"/>
  <c r="M66" i="45"/>
  <c r="O66" i="45"/>
  <c r="B68" i="45"/>
  <c r="D68" i="45"/>
  <c r="E68" i="45"/>
  <c r="G68" i="45"/>
  <c r="I68" i="45"/>
  <c r="K68" i="45"/>
  <c r="M68" i="45"/>
  <c r="O68" i="45"/>
  <c r="B8" i="44"/>
  <c r="E8" i="44"/>
  <c r="G8" i="44"/>
  <c r="I8" i="44"/>
  <c r="K8" i="44"/>
  <c r="M8" i="44"/>
  <c r="O8" i="44"/>
  <c r="B10" i="44"/>
  <c r="E10" i="44"/>
  <c r="G10" i="44"/>
  <c r="I10" i="44"/>
  <c r="K10" i="44"/>
  <c r="M10" i="44"/>
  <c r="O10" i="44"/>
  <c r="B12" i="44"/>
  <c r="E12" i="44"/>
  <c r="G12" i="44"/>
  <c r="I12" i="44"/>
  <c r="K12" i="44"/>
  <c r="M12" i="44"/>
  <c r="O12" i="44"/>
  <c r="B14" i="44"/>
  <c r="E14" i="44"/>
  <c r="G14" i="44"/>
  <c r="I14" i="44"/>
  <c r="K14" i="44"/>
  <c r="M14" i="44"/>
  <c r="O14" i="44"/>
  <c r="B16" i="44"/>
  <c r="E16" i="44"/>
  <c r="G16" i="44"/>
  <c r="I16" i="44"/>
  <c r="K16" i="44"/>
  <c r="M16" i="44"/>
  <c r="O16" i="44"/>
  <c r="B18" i="44"/>
  <c r="E18" i="44"/>
  <c r="G18" i="44"/>
  <c r="I18" i="44"/>
  <c r="K18" i="44"/>
  <c r="M18" i="44"/>
  <c r="O18" i="44"/>
  <c r="B20" i="44"/>
  <c r="D20" i="44" s="1"/>
  <c r="E20" i="44"/>
  <c r="G20" i="44"/>
  <c r="I20" i="44"/>
  <c r="K20" i="44"/>
  <c r="M20" i="44"/>
  <c r="O20" i="44"/>
  <c r="B22" i="44"/>
  <c r="E22" i="44"/>
  <c r="G22" i="44"/>
  <c r="I22" i="44"/>
  <c r="K22" i="44"/>
  <c r="M22" i="44"/>
  <c r="O22" i="44"/>
  <c r="B24" i="44"/>
  <c r="E24" i="44"/>
  <c r="G24" i="44"/>
  <c r="I24" i="44"/>
  <c r="K24" i="44"/>
  <c r="M24" i="44"/>
  <c r="O24" i="44"/>
  <c r="B26" i="44"/>
  <c r="E26" i="44"/>
  <c r="G26" i="44"/>
  <c r="I26" i="44"/>
  <c r="K26" i="44"/>
  <c r="M26" i="44"/>
  <c r="O26" i="44"/>
  <c r="B28" i="44"/>
  <c r="E28" i="44"/>
  <c r="G28" i="44"/>
  <c r="I28" i="44"/>
  <c r="K28" i="44"/>
  <c r="M28" i="44"/>
  <c r="O28" i="44"/>
  <c r="B30" i="44"/>
  <c r="E30" i="44"/>
  <c r="G30" i="44"/>
  <c r="I30" i="44"/>
  <c r="K30" i="44"/>
  <c r="M30" i="44"/>
  <c r="O30" i="44"/>
  <c r="B32" i="44"/>
  <c r="D32" i="44" s="1"/>
  <c r="E32" i="44"/>
  <c r="G32" i="44"/>
  <c r="I32" i="44"/>
  <c r="K32" i="44"/>
  <c r="M32" i="44"/>
  <c r="O32" i="44"/>
  <c r="B34" i="44"/>
  <c r="E34" i="44"/>
  <c r="G34" i="44"/>
  <c r="I34" i="44"/>
  <c r="K34" i="44"/>
  <c r="M34" i="44"/>
  <c r="O34" i="44"/>
  <c r="B36" i="44"/>
  <c r="E36" i="44"/>
  <c r="G36" i="44"/>
  <c r="I36" i="44"/>
  <c r="K36" i="44"/>
  <c r="M36" i="44"/>
  <c r="O36" i="44"/>
  <c r="B38" i="44"/>
  <c r="E38" i="44"/>
  <c r="G38" i="44"/>
  <c r="I38" i="44"/>
  <c r="K38" i="44"/>
  <c r="M38" i="44"/>
  <c r="O38" i="44"/>
  <c r="B40" i="44"/>
  <c r="E40" i="44"/>
  <c r="G40" i="44"/>
  <c r="I40" i="44"/>
  <c r="K40" i="44"/>
  <c r="M40" i="44"/>
  <c r="O40" i="44"/>
  <c r="B42" i="44"/>
  <c r="E42" i="44"/>
  <c r="G42" i="44"/>
  <c r="I42" i="44"/>
  <c r="K42" i="44"/>
  <c r="M42" i="44"/>
  <c r="O42" i="44"/>
  <c r="B44" i="44"/>
  <c r="D44" i="44" s="1"/>
  <c r="E44" i="44"/>
  <c r="G44" i="44"/>
  <c r="I44" i="44"/>
  <c r="K44" i="44"/>
  <c r="M44" i="44"/>
  <c r="O44" i="44"/>
  <c r="B46" i="44"/>
  <c r="E46" i="44"/>
  <c r="G46" i="44"/>
  <c r="I46" i="44"/>
  <c r="K46" i="44"/>
  <c r="M46" i="44"/>
  <c r="O46" i="44"/>
  <c r="B48" i="44"/>
  <c r="E48" i="44"/>
  <c r="G48" i="44"/>
  <c r="I48" i="44"/>
  <c r="K48" i="44"/>
  <c r="M48" i="44"/>
  <c r="O48" i="44"/>
  <c r="B50" i="44"/>
  <c r="E50" i="44"/>
  <c r="G50" i="44"/>
  <c r="I50" i="44"/>
  <c r="K50" i="44"/>
  <c r="M50" i="44"/>
  <c r="O50" i="44"/>
  <c r="B52" i="44"/>
  <c r="E52" i="44"/>
  <c r="G52" i="44"/>
  <c r="I52" i="44"/>
  <c r="K52" i="44"/>
  <c r="M52" i="44"/>
  <c r="O52" i="44"/>
  <c r="B54" i="44"/>
  <c r="E54" i="44"/>
  <c r="G54" i="44"/>
  <c r="I54" i="44"/>
  <c r="K54" i="44"/>
  <c r="M54" i="44"/>
  <c r="O54" i="44"/>
  <c r="B56" i="44"/>
  <c r="D56" i="44" s="1"/>
  <c r="E56" i="44"/>
  <c r="G56" i="44"/>
  <c r="I56" i="44"/>
  <c r="K56" i="44"/>
  <c r="M56" i="44"/>
  <c r="O56" i="44"/>
  <c r="B58" i="44"/>
  <c r="E58" i="44"/>
  <c r="G58" i="44"/>
  <c r="I58" i="44"/>
  <c r="K58" i="44"/>
  <c r="M58" i="44"/>
  <c r="O58" i="44"/>
  <c r="B60" i="44"/>
  <c r="E60" i="44"/>
  <c r="G60" i="44"/>
  <c r="I60" i="44"/>
  <c r="K60" i="44"/>
  <c r="M60" i="44"/>
  <c r="O60" i="44"/>
  <c r="B62" i="44"/>
  <c r="E62" i="44"/>
  <c r="G62" i="44"/>
  <c r="I62" i="44"/>
  <c r="K62" i="44"/>
  <c r="M62" i="44"/>
  <c r="O62" i="44"/>
  <c r="B64" i="44"/>
  <c r="E64" i="44"/>
  <c r="G64" i="44"/>
  <c r="I64" i="44"/>
  <c r="K64" i="44"/>
  <c r="M64" i="44"/>
  <c r="O64" i="44"/>
  <c r="B66" i="44"/>
  <c r="E66" i="44"/>
  <c r="G66" i="44"/>
  <c r="I66" i="44"/>
  <c r="K66" i="44"/>
  <c r="M66" i="44"/>
  <c r="O66" i="44"/>
  <c r="B68" i="44"/>
  <c r="D68" i="44" s="1"/>
  <c r="E68" i="44"/>
  <c r="G68" i="44"/>
  <c r="I68" i="44"/>
  <c r="K68" i="44"/>
  <c r="M68" i="44"/>
  <c r="O68" i="44"/>
  <c r="B8" i="43"/>
  <c r="D8" i="43"/>
  <c r="E8" i="43"/>
  <c r="G8" i="43"/>
  <c r="I8" i="43"/>
  <c r="K8" i="43"/>
  <c r="M8" i="43"/>
  <c r="O8" i="43"/>
  <c r="B10" i="43"/>
  <c r="D10" i="43"/>
  <c r="E10" i="43"/>
  <c r="G10" i="43"/>
  <c r="I10" i="43"/>
  <c r="K10" i="43"/>
  <c r="M10" i="43"/>
  <c r="O10" i="43"/>
  <c r="B12" i="43"/>
  <c r="D12" i="43" s="1"/>
  <c r="E12" i="43"/>
  <c r="G12" i="43"/>
  <c r="I12" i="43"/>
  <c r="K12" i="43"/>
  <c r="M12" i="43"/>
  <c r="O12" i="43"/>
  <c r="B14" i="43"/>
  <c r="D14" i="43"/>
  <c r="E14" i="43"/>
  <c r="G14" i="43"/>
  <c r="I14" i="43"/>
  <c r="K14" i="43"/>
  <c r="M14" i="43"/>
  <c r="O14" i="43"/>
  <c r="B16" i="43"/>
  <c r="D16" i="43"/>
  <c r="E16" i="43"/>
  <c r="G16" i="43"/>
  <c r="I16" i="43"/>
  <c r="K16" i="43"/>
  <c r="M16" i="43"/>
  <c r="O16" i="43"/>
  <c r="B18" i="43"/>
  <c r="D18" i="43" s="1"/>
  <c r="E18" i="43"/>
  <c r="G18" i="43"/>
  <c r="I18" i="43"/>
  <c r="K18" i="43"/>
  <c r="M18" i="43"/>
  <c r="O18" i="43"/>
  <c r="B20" i="43"/>
  <c r="D20" i="43"/>
  <c r="E20" i="43"/>
  <c r="G20" i="43"/>
  <c r="I20" i="43"/>
  <c r="K20" i="43"/>
  <c r="M20" i="43"/>
  <c r="O20" i="43"/>
  <c r="B22" i="43"/>
  <c r="D22" i="43"/>
  <c r="E22" i="43"/>
  <c r="G22" i="43"/>
  <c r="I22" i="43"/>
  <c r="K22" i="43"/>
  <c r="M22" i="43"/>
  <c r="O22" i="43"/>
  <c r="B24" i="43"/>
  <c r="D24" i="43" s="1"/>
  <c r="E24" i="43"/>
  <c r="G24" i="43"/>
  <c r="I24" i="43"/>
  <c r="K24" i="43"/>
  <c r="M24" i="43"/>
  <c r="O24" i="43"/>
  <c r="B26" i="43"/>
  <c r="D26" i="43"/>
  <c r="E26" i="43"/>
  <c r="G26" i="43"/>
  <c r="I26" i="43"/>
  <c r="K26" i="43"/>
  <c r="M26" i="43"/>
  <c r="O26" i="43"/>
  <c r="B28" i="43"/>
  <c r="D28" i="43"/>
  <c r="E28" i="43"/>
  <c r="G28" i="43"/>
  <c r="I28" i="43"/>
  <c r="K28" i="43"/>
  <c r="M28" i="43"/>
  <c r="O28" i="43"/>
  <c r="B30" i="43"/>
  <c r="D30" i="43" s="1"/>
  <c r="E30" i="43"/>
  <c r="G30" i="43"/>
  <c r="I30" i="43"/>
  <c r="K30" i="43"/>
  <c r="M30" i="43"/>
  <c r="O30" i="43"/>
  <c r="B32" i="43"/>
  <c r="D32" i="43"/>
  <c r="E32" i="43"/>
  <c r="G32" i="43"/>
  <c r="I32" i="43"/>
  <c r="K32" i="43"/>
  <c r="M32" i="43"/>
  <c r="O32" i="43"/>
  <c r="B34" i="43"/>
  <c r="D34" i="43"/>
  <c r="E34" i="43"/>
  <c r="G34" i="43"/>
  <c r="I34" i="43"/>
  <c r="K34" i="43"/>
  <c r="M34" i="43"/>
  <c r="O34" i="43"/>
  <c r="B36" i="43"/>
  <c r="D36" i="43" s="1"/>
  <c r="E36" i="43"/>
  <c r="G36" i="43"/>
  <c r="I36" i="43"/>
  <c r="K36" i="43"/>
  <c r="M36" i="43"/>
  <c r="O36" i="43"/>
  <c r="B38" i="43"/>
  <c r="D38" i="43"/>
  <c r="E38" i="43"/>
  <c r="G38" i="43"/>
  <c r="I38" i="43"/>
  <c r="K38" i="43"/>
  <c r="M38" i="43"/>
  <c r="O38" i="43"/>
  <c r="B40" i="43"/>
  <c r="D40" i="43"/>
  <c r="E40" i="43"/>
  <c r="G40" i="43"/>
  <c r="I40" i="43"/>
  <c r="K40" i="43"/>
  <c r="M40" i="43"/>
  <c r="O40" i="43"/>
  <c r="B42" i="43"/>
  <c r="D42" i="43" s="1"/>
  <c r="E42" i="43"/>
  <c r="G42" i="43"/>
  <c r="I42" i="43"/>
  <c r="K42" i="43"/>
  <c r="M42" i="43"/>
  <c r="O42" i="43"/>
  <c r="B44" i="43"/>
  <c r="D44" i="43"/>
  <c r="E44" i="43"/>
  <c r="G44" i="43"/>
  <c r="I44" i="43"/>
  <c r="K44" i="43"/>
  <c r="M44" i="43"/>
  <c r="O44" i="43"/>
  <c r="B46" i="43"/>
  <c r="D46" i="43"/>
  <c r="E46" i="43"/>
  <c r="G46" i="43"/>
  <c r="I46" i="43"/>
  <c r="K46" i="43"/>
  <c r="M46" i="43"/>
  <c r="O46" i="43"/>
  <c r="B48" i="43"/>
  <c r="D48" i="43" s="1"/>
  <c r="E48" i="43"/>
  <c r="G48" i="43"/>
  <c r="I48" i="43"/>
  <c r="K48" i="43"/>
  <c r="M48" i="43"/>
  <c r="O48" i="43"/>
  <c r="B50" i="43"/>
  <c r="D50" i="43"/>
  <c r="E50" i="43"/>
  <c r="G50" i="43"/>
  <c r="I50" i="43"/>
  <c r="K50" i="43"/>
  <c r="M50" i="43"/>
  <c r="O50" i="43"/>
  <c r="B52" i="43"/>
  <c r="D52" i="43"/>
  <c r="E52" i="43"/>
  <c r="G52" i="43"/>
  <c r="I52" i="43"/>
  <c r="K52" i="43"/>
  <c r="M52" i="43"/>
  <c r="O52" i="43"/>
  <c r="B54" i="43"/>
  <c r="D54" i="43" s="1"/>
  <c r="E54" i="43"/>
  <c r="G54" i="43"/>
  <c r="I54" i="43"/>
  <c r="K54" i="43"/>
  <c r="M54" i="43"/>
  <c r="O54" i="43"/>
  <c r="B56" i="43"/>
  <c r="D56" i="43"/>
  <c r="E56" i="43"/>
  <c r="G56" i="43"/>
  <c r="I56" i="43"/>
  <c r="K56" i="43"/>
  <c r="M56" i="43"/>
  <c r="O56" i="43"/>
  <c r="B58" i="43"/>
  <c r="D58" i="43"/>
  <c r="E58" i="43"/>
  <c r="G58" i="43"/>
  <c r="I58" i="43"/>
  <c r="K58" i="43"/>
  <c r="M58" i="43"/>
  <c r="O58" i="43"/>
  <c r="B60" i="43"/>
  <c r="D60" i="43" s="1"/>
  <c r="E60" i="43"/>
  <c r="G60" i="43"/>
  <c r="I60" i="43"/>
  <c r="K60" i="43"/>
  <c r="M60" i="43"/>
  <c r="O60" i="43"/>
  <c r="B62" i="43"/>
  <c r="D62" i="43"/>
  <c r="E62" i="43"/>
  <c r="G62" i="43"/>
  <c r="I62" i="43"/>
  <c r="K62" i="43"/>
  <c r="M62" i="43"/>
  <c r="O62" i="43"/>
  <c r="B64" i="43"/>
  <c r="D64" i="43"/>
  <c r="E64" i="43"/>
  <c r="G64" i="43"/>
  <c r="I64" i="43"/>
  <c r="K64" i="43"/>
  <c r="M64" i="43"/>
  <c r="O64" i="43"/>
  <c r="B66" i="43"/>
  <c r="D66" i="43" s="1"/>
  <c r="E66" i="43"/>
  <c r="G66" i="43"/>
  <c r="I66" i="43"/>
  <c r="K66" i="43"/>
  <c r="M66" i="43"/>
  <c r="O66" i="43"/>
  <c r="B68" i="43"/>
  <c r="D68" i="43"/>
  <c r="E68" i="43"/>
  <c r="G68" i="43"/>
  <c r="I68" i="43"/>
  <c r="K68" i="43"/>
  <c r="M68" i="43"/>
  <c r="O68" i="43"/>
  <c r="B8" i="42"/>
  <c r="D8" i="42"/>
  <c r="E8" i="42"/>
  <c r="G8" i="42"/>
  <c r="I8" i="42"/>
  <c r="K8" i="42"/>
  <c r="M8" i="42"/>
  <c r="O8" i="42"/>
  <c r="B10" i="42"/>
  <c r="D10" i="42" s="1"/>
  <c r="E10" i="42"/>
  <c r="G10" i="42"/>
  <c r="I10" i="42"/>
  <c r="K10" i="42"/>
  <c r="M10" i="42"/>
  <c r="O10" i="42"/>
  <c r="B12" i="42"/>
  <c r="D12" i="42"/>
  <c r="E12" i="42"/>
  <c r="G12" i="42"/>
  <c r="I12" i="42"/>
  <c r="K12" i="42"/>
  <c r="M12" i="42"/>
  <c r="O12" i="42"/>
  <c r="B14" i="42"/>
  <c r="D14" i="42"/>
  <c r="E14" i="42"/>
  <c r="G14" i="42"/>
  <c r="I14" i="42"/>
  <c r="K14" i="42"/>
  <c r="M14" i="42"/>
  <c r="O14" i="42"/>
  <c r="B16" i="42"/>
  <c r="D16" i="42" s="1"/>
  <c r="E16" i="42"/>
  <c r="G16" i="42"/>
  <c r="I16" i="42"/>
  <c r="K16" i="42"/>
  <c r="M16" i="42"/>
  <c r="O16" i="42"/>
  <c r="B18" i="42"/>
  <c r="D18" i="42"/>
  <c r="E18" i="42"/>
  <c r="G18" i="42"/>
  <c r="I18" i="42"/>
  <c r="K18" i="42"/>
  <c r="M18" i="42"/>
  <c r="O18" i="42"/>
  <c r="B20" i="42"/>
  <c r="D20" i="42"/>
  <c r="E20" i="42"/>
  <c r="G20" i="42"/>
  <c r="I20" i="42"/>
  <c r="K20" i="42"/>
  <c r="M20" i="42"/>
  <c r="O20" i="42"/>
  <c r="B22" i="42"/>
  <c r="D22" i="42" s="1"/>
  <c r="E22" i="42"/>
  <c r="G22" i="42"/>
  <c r="I22" i="42"/>
  <c r="K22" i="42"/>
  <c r="M22" i="42"/>
  <c r="O22" i="42"/>
  <c r="B24" i="42"/>
  <c r="D24" i="42"/>
  <c r="E24" i="42"/>
  <c r="G24" i="42"/>
  <c r="I24" i="42"/>
  <c r="K24" i="42"/>
  <c r="M24" i="42"/>
  <c r="O24" i="42"/>
  <c r="B26" i="42"/>
  <c r="D26" i="42"/>
  <c r="E26" i="42"/>
  <c r="G26" i="42"/>
  <c r="I26" i="42"/>
  <c r="K26" i="42"/>
  <c r="M26" i="42"/>
  <c r="O26" i="42"/>
  <c r="B28" i="42"/>
  <c r="D28" i="42" s="1"/>
  <c r="E28" i="42"/>
  <c r="G28" i="42"/>
  <c r="I28" i="42"/>
  <c r="K28" i="42"/>
  <c r="M28" i="42"/>
  <c r="O28" i="42"/>
  <c r="B30" i="42"/>
  <c r="D30" i="42"/>
  <c r="E30" i="42"/>
  <c r="G30" i="42"/>
  <c r="I30" i="42"/>
  <c r="K30" i="42"/>
  <c r="M30" i="42"/>
  <c r="O30" i="42"/>
  <c r="B32" i="42"/>
  <c r="D32" i="42"/>
  <c r="E32" i="42"/>
  <c r="G32" i="42"/>
  <c r="I32" i="42"/>
  <c r="K32" i="42"/>
  <c r="M32" i="42"/>
  <c r="O32" i="42"/>
  <c r="B34" i="42"/>
  <c r="D34" i="42" s="1"/>
  <c r="E34" i="42"/>
  <c r="G34" i="42"/>
  <c r="I34" i="42"/>
  <c r="K34" i="42"/>
  <c r="M34" i="42"/>
  <c r="O34" i="42"/>
  <c r="B36" i="42"/>
  <c r="D36" i="42"/>
  <c r="E36" i="42"/>
  <c r="G36" i="42"/>
  <c r="I36" i="42"/>
  <c r="K36" i="42"/>
  <c r="M36" i="42"/>
  <c r="O36" i="42"/>
  <c r="B38" i="42"/>
  <c r="D38" i="42"/>
  <c r="E38" i="42"/>
  <c r="G38" i="42"/>
  <c r="I38" i="42"/>
  <c r="K38" i="42"/>
  <c r="M38" i="42"/>
  <c r="O38" i="42"/>
  <c r="B40" i="42"/>
  <c r="D40" i="42" s="1"/>
  <c r="E40" i="42"/>
  <c r="G40" i="42"/>
  <c r="I40" i="42"/>
  <c r="K40" i="42"/>
  <c r="M40" i="42"/>
  <c r="O40" i="42"/>
  <c r="B42" i="42"/>
  <c r="D42" i="42"/>
  <c r="E42" i="42"/>
  <c r="G42" i="42"/>
  <c r="I42" i="42"/>
  <c r="K42" i="42"/>
  <c r="M42" i="42"/>
  <c r="O42" i="42"/>
  <c r="B44" i="42"/>
  <c r="D44" i="42"/>
  <c r="E44" i="42"/>
  <c r="G44" i="42"/>
  <c r="I44" i="42"/>
  <c r="K44" i="42"/>
  <c r="M44" i="42"/>
  <c r="O44" i="42"/>
  <c r="B46" i="42"/>
  <c r="D46" i="42" s="1"/>
  <c r="E46" i="42"/>
  <c r="G46" i="42"/>
  <c r="I46" i="42"/>
  <c r="K46" i="42"/>
  <c r="M46" i="42"/>
  <c r="O46" i="42"/>
  <c r="B48" i="42"/>
  <c r="D48" i="42"/>
  <c r="E48" i="42"/>
  <c r="G48" i="42"/>
  <c r="I48" i="42"/>
  <c r="K48" i="42"/>
  <c r="M48" i="42"/>
  <c r="O48" i="42"/>
  <c r="B50" i="42"/>
  <c r="D50" i="42"/>
  <c r="E50" i="42"/>
  <c r="G50" i="42"/>
  <c r="I50" i="42"/>
  <c r="K50" i="42"/>
  <c r="M50" i="42"/>
  <c r="O50" i="42"/>
  <c r="B52" i="42"/>
  <c r="D52" i="42" s="1"/>
  <c r="E52" i="42"/>
  <c r="G52" i="42"/>
  <c r="I52" i="42"/>
  <c r="K52" i="42"/>
  <c r="M52" i="42"/>
  <c r="O52" i="42"/>
  <c r="B54" i="42"/>
  <c r="D54" i="42"/>
  <c r="E54" i="42"/>
  <c r="G54" i="42"/>
  <c r="I54" i="42"/>
  <c r="K54" i="42"/>
  <c r="M54" i="42"/>
  <c r="O54" i="42"/>
  <c r="B56" i="42"/>
  <c r="D56" i="42"/>
  <c r="E56" i="42"/>
  <c r="G56" i="42"/>
  <c r="I56" i="42"/>
  <c r="K56" i="42"/>
  <c r="M56" i="42"/>
  <c r="O56" i="42"/>
  <c r="B58" i="42"/>
  <c r="D58" i="42" s="1"/>
  <c r="E58" i="42"/>
  <c r="G58" i="42"/>
  <c r="I58" i="42"/>
  <c r="K58" i="42"/>
  <c r="M58" i="42"/>
  <c r="O58" i="42"/>
  <c r="B60" i="42"/>
  <c r="D60" i="42"/>
  <c r="E60" i="42"/>
  <c r="G60" i="42"/>
  <c r="I60" i="42"/>
  <c r="K60" i="42"/>
  <c r="M60" i="42"/>
  <c r="O60" i="42"/>
  <c r="B62" i="42"/>
  <c r="D62" i="42"/>
  <c r="E62" i="42"/>
  <c r="G62" i="42"/>
  <c r="I62" i="42"/>
  <c r="K62" i="42"/>
  <c r="M62" i="42"/>
  <c r="O62" i="42"/>
  <c r="B64" i="42"/>
  <c r="D64" i="42" s="1"/>
  <c r="E64" i="42"/>
  <c r="G64" i="42"/>
  <c r="I64" i="42"/>
  <c r="K64" i="42"/>
  <c r="M64" i="42"/>
  <c r="O64" i="42"/>
  <c r="B66" i="42"/>
  <c r="D66" i="42"/>
  <c r="E66" i="42"/>
  <c r="G66" i="42"/>
  <c r="I66" i="42"/>
  <c r="K66" i="42"/>
  <c r="M66" i="42"/>
  <c r="O66" i="42"/>
  <c r="B68" i="42"/>
  <c r="D68" i="42"/>
  <c r="E68" i="42"/>
  <c r="G68" i="42"/>
  <c r="I68" i="42"/>
  <c r="K68" i="42"/>
  <c r="M68" i="42"/>
  <c r="O68" i="42"/>
  <c r="B8" i="41"/>
  <c r="E8" i="41"/>
  <c r="G8" i="41"/>
  <c r="I8" i="41"/>
  <c r="K8" i="41"/>
  <c r="M8" i="41"/>
  <c r="O8" i="41"/>
  <c r="B10" i="41"/>
  <c r="E10" i="41"/>
  <c r="G10" i="41"/>
  <c r="I10" i="41"/>
  <c r="K10" i="41"/>
  <c r="M10" i="41"/>
  <c r="O10" i="41"/>
  <c r="B12" i="41"/>
  <c r="E12" i="41"/>
  <c r="G12" i="41"/>
  <c r="I12" i="41"/>
  <c r="K12" i="41"/>
  <c r="M12" i="41"/>
  <c r="O12" i="41"/>
  <c r="B14" i="41"/>
  <c r="D14" i="41" s="1"/>
  <c r="E14" i="41"/>
  <c r="G14" i="41"/>
  <c r="I14" i="41"/>
  <c r="K14" i="41"/>
  <c r="M14" i="41"/>
  <c r="O14" i="41"/>
  <c r="B16" i="41"/>
  <c r="E16" i="41"/>
  <c r="G16" i="41"/>
  <c r="I16" i="41"/>
  <c r="K16" i="41"/>
  <c r="M16" i="41"/>
  <c r="O16" i="41"/>
  <c r="B18" i="41"/>
  <c r="E18" i="41"/>
  <c r="G18" i="41"/>
  <c r="I18" i="41"/>
  <c r="K18" i="41"/>
  <c r="M18" i="41"/>
  <c r="O18" i="41"/>
  <c r="B20" i="41"/>
  <c r="D20" i="41" s="1"/>
  <c r="E20" i="41"/>
  <c r="G20" i="41"/>
  <c r="I20" i="41"/>
  <c r="K20" i="41"/>
  <c r="M20" i="41"/>
  <c r="O20" i="41"/>
  <c r="B22" i="41"/>
  <c r="E22" i="41"/>
  <c r="G22" i="41"/>
  <c r="I22" i="41"/>
  <c r="K22" i="41"/>
  <c r="M22" i="41"/>
  <c r="O22" i="41"/>
  <c r="B24" i="41"/>
  <c r="E24" i="41"/>
  <c r="G24" i="41"/>
  <c r="I24" i="41"/>
  <c r="K24" i="41"/>
  <c r="M24" i="41"/>
  <c r="O24" i="41"/>
  <c r="B26" i="41"/>
  <c r="D26" i="41" s="1"/>
  <c r="E26" i="41"/>
  <c r="G26" i="41"/>
  <c r="I26" i="41"/>
  <c r="K26" i="41"/>
  <c r="M26" i="41"/>
  <c r="O26" i="41"/>
  <c r="B28" i="41"/>
  <c r="E28" i="41"/>
  <c r="G28" i="41"/>
  <c r="I28" i="41"/>
  <c r="K28" i="41"/>
  <c r="M28" i="41"/>
  <c r="O28" i="41"/>
  <c r="B30" i="41"/>
  <c r="E30" i="41"/>
  <c r="G30" i="41"/>
  <c r="I30" i="41"/>
  <c r="K30" i="41"/>
  <c r="M30" i="41"/>
  <c r="O30" i="41"/>
  <c r="B32" i="41"/>
  <c r="D32" i="41" s="1"/>
  <c r="E32" i="41"/>
  <c r="G32" i="41"/>
  <c r="I32" i="41"/>
  <c r="K32" i="41"/>
  <c r="M32" i="41"/>
  <c r="O32" i="41"/>
  <c r="B34" i="41"/>
  <c r="E34" i="41"/>
  <c r="G34" i="41"/>
  <c r="I34" i="41"/>
  <c r="K34" i="41"/>
  <c r="M34" i="41"/>
  <c r="O34" i="41"/>
  <c r="B36" i="41"/>
  <c r="D36" i="41"/>
  <c r="E36" i="41"/>
  <c r="G36" i="41"/>
  <c r="I36" i="41"/>
  <c r="K36" i="41"/>
  <c r="M36" i="41"/>
  <c r="O36" i="41"/>
  <c r="B38" i="41"/>
  <c r="D38" i="41" s="1"/>
  <c r="E38" i="41"/>
  <c r="G38" i="41"/>
  <c r="I38" i="41"/>
  <c r="K38" i="41"/>
  <c r="M38" i="41"/>
  <c r="O38" i="41"/>
  <c r="B40" i="41"/>
  <c r="E40" i="41"/>
  <c r="G40" i="41"/>
  <c r="I40" i="41"/>
  <c r="K40" i="41"/>
  <c r="M40" i="41"/>
  <c r="O40" i="41"/>
  <c r="B42" i="41"/>
  <c r="D42" i="41"/>
  <c r="E42" i="41"/>
  <c r="G42" i="41"/>
  <c r="I42" i="41"/>
  <c r="K42" i="41"/>
  <c r="M42" i="41"/>
  <c r="O42" i="41"/>
  <c r="B44" i="41"/>
  <c r="D44" i="41" s="1"/>
  <c r="E44" i="41"/>
  <c r="G44" i="41"/>
  <c r="I44" i="41"/>
  <c r="K44" i="41"/>
  <c r="M44" i="41"/>
  <c r="O44" i="41"/>
  <c r="B46" i="41"/>
  <c r="E46" i="41"/>
  <c r="G46" i="41"/>
  <c r="I46" i="41"/>
  <c r="K46" i="41"/>
  <c r="M46" i="41"/>
  <c r="O46" i="41"/>
  <c r="B48" i="41"/>
  <c r="D48" i="41"/>
  <c r="E48" i="41"/>
  <c r="G48" i="41"/>
  <c r="I48" i="41"/>
  <c r="K48" i="41"/>
  <c r="M48" i="41"/>
  <c r="O48" i="41"/>
  <c r="B50" i="41"/>
  <c r="D50" i="41" s="1"/>
  <c r="E50" i="41"/>
  <c r="G50" i="41"/>
  <c r="I50" i="41"/>
  <c r="K50" i="41"/>
  <c r="M50" i="41"/>
  <c r="O50" i="41"/>
  <c r="B52" i="41"/>
  <c r="E52" i="41"/>
  <c r="G52" i="41"/>
  <c r="I52" i="41"/>
  <c r="K52" i="41"/>
  <c r="M52" i="41"/>
  <c r="O52" i="41"/>
  <c r="B54" i="41"/>
  <c r="D54" i="41"/>
  <c r="E54" i="41"/>
  <c r="G54" i="41"/>
  <c r="I54" i="41"/>
  <c r="K54" i="41"/>
  <c r="M54" i="41"/>
  <c r="O54" i="41"/>
  <c r="B56" i="41"/>
  <c r="D56" i="41" s="1"/>
  <c r="E56" i="41"/>
  <c r="G56" i="41"/>
  <c r="I56" i="41"/>
  <c r="K56" i="41"/>
  <c r="M56" i="41"/>
  <c r="O56" i="41"/>
  <c r="B58" i="41"/>
  <c r="E58" i="41"/>
  <c r="G58" i="41"/>
  <c r="I58" i="41"/>
  <c r="K58" i="41"/>
  <c r="M58" i="41"/>
  <c r="O58" i="41"/>
  <c r="B60" i="41"/>
  <c r="D60" i="41"/>
  <c r="E60" i="41"/>
  <c r="G60" i="41"/>
  <c r="I60" i="41"/>
  <c r="K60" i="41"/>
  <c r="M60" i="41"/>
  <c r="O60" i="41"/>
  <c r="B62" i="41"/>
  <c r="D62" i="41" s="1"/>
  <c r="E62" i="41"/>
  <c r="G62" i="41"/>
  <c r="I62" i="41"/>
  <c r="K62" i="41"/>
  <c r="M62" i="41"/>
  <c r="O62" i="41"/>
  <c r="B64" i="41"/>
  <c r="E64" i="41"/>
  <c r="G64" i="41"/>
  <c r="I64" i="41"/>
  <c r="K64" i="41"/>
  <c r="M64" i="41"/>
  <c r="O64" i="41"/>
  <c r="B66" i="41"/>
  <c r="D66" i="41"/>
  <c r="E66" i="41"/>
  <c r="G66" i="41"/>
  <c r="I66" i="41"/>
  <c r="K66" i="41"/>
  <c r="M66" i="41"/>
  <c r="O66" i="41"/>
  <c r="B68" i="41"/>
  <c r="D68" i="41" s="1"/>
  <c r="E68" i="41"/>
  <c r="G68" i="41"/>
  <c r="I68" i="41"/>
  <c r="K68" i="41"/>
  <c r="M68" i="41"/>
  <c r="O68" i="41"/>
  <c r="B8" i="40"/>
  <c r="D8" i="40"/>
  <c r="E8" i="40"/>
  <c r="G8" i="40"/>
  <c r="I8" i="40"/>
  <c r="K8" i="40"/>
  <c r="M8" i="40"/>
  <c r="O8" i="40"/>
  <c r="B10" i="40"/>
  <c r="D10" i="40"/>
  <c r="E10" i="40"/>
  <c r="G10" i="40"/>
  <c r="I10" i="40"/>
  <c r="K10" i="40"/>
  <c r="M10" i="40"/>
  <c r="O10" i="40"/>
  <c r="B12" i="40"/>
  <c r="D12" i="40" s="1"/>
  <c r="E12" i="40"/>
  <c r="G12" i="40"/>
  <c r="I12" i="40"/>
  <c r="K12" i="40"/>
  <c r="M12" i="40"/>
  <c r="O12" i="40"/>
  <c r="B14" i="40"/>
  <c r="D14" i="40"/>
  <c r="E14" i="40"/>
  <c r="G14" i="40"/>
  <c r="I14" i="40"/>
  <c r="K14" i="40"/>
  <c r="M14" i="40"/>
  <c r="O14" i="40"/>
  <c r="B16" i="40"/>
  <c r="D16" i="40"/>
  <c r="E16" i="40"/>
  <c r="G16" i="40"/>
  <c r="I16" i="40"/>
  <c r="K16" i="40"/>
  <c r="M16" i="40"/>
  <c r="O16" i="40"/>
  <c r="B18" i="40"/>
  <c r="D18" i="40" s="1"/>
  <c r="E18" i="40"/>
  <c r="G18" i="40"/>
  <c r="I18" i="40"/>
  <c r="K18" i="40"/>
  <c r="M18" i="40"/>
  <c r="O18" i="40"/>
  <c r="B20" i="40"/>
  <c r="D20" i="40"/>
  <c r="E20" i="40"/>
  <c r="G20" i="40"/>
  <c r="I20" i="40"/>
  <c r="K20" i="40"/>
  <c r="M20" i="40"/>
  <c r="O20" i="40"/>
  <c r="B22" i="40"/>
  <c r="D22" i="40"/>
  <c r="E22" i="40"/>
  <c r="G22" i="40"/>
  <c r="I22" i="40"/>
  <c r="K22" i="40"/>
  <c r="M22" i="40"/>
  <c r="O22" i="40"/>
  <c r="B24" i="40"/>
  <c r="D24" i="40" s="1"/>
  <c r="E24" i="40"/>
  <c r="G24" i="40"/>
  <c r="I24" i="40"/>
  <c r="K24" i="40"/>
  <c r="M24" i="40"/>
  <c r="O24" i="40"/>
  <c r="B26" i="40"/>
  <c r="D26" i="40"/>
  <c r="E26" i="40"/>
  <c r="G26" i="40"/>
  <c r="I26" i="40"/>
  <c r="K26" i="40"/>
  <c r="M26" i="40"/>
  <c r="O26" i="40"/>
  <c r="B28" i="40"/>
  <c r="D28" i="40"/>
  <c r="E28" i="40"/>
  <c r="G28" i="40"/>
  <c r="I28" i="40"/>
  <c r="K28" i="40"/>
  <c r="M28" i="40"/>
  <c r="O28" i="40"/>
  <c r="B30" i="40"/>
  <c r="D30" i="40" s="1"/>
  <c r="E30" i="40"/>
  <c r="G30" i="40"/>
  <c r="I30" i="40"/>
  <c r="K30" i="40"/>
  <c r="M30" i="40"/>
  <c r="O30" i="40"/>
  <c r="B32" i="40"/>
  <c r="D32" i="40"/>
  <c r="E32" i="40"/>
  <c r="G32" i="40"/>
  <c r="I32" i="40"/>
  <c r="K32" i="40"/>
  <c r="M32" i="40"/>
  <c r="O32" i="40"/>
  <c r="B34" i="40"/>
  <c r="D34" i="40"/>
  <c r="E34" i="40"/>
  <c r="G34" i="40"/>
  <c r="I34" i="40"/>
  <c r="K34" i="40"/>
  <c r="M34" i="40"/>
  <c r="O34" i="40"/>
  <c r="B36" i="40"/>
  <c r="D36" i="40" s="1"/>
  <c r="E36" i="40"/>
  <c r="G36" i="40"/>
  <c r="I36" i="40"/>
  <c r="K36" i="40"/>
  <c r="M36" i="40"/>
  <c r="O36" i="40"/>
  <c r="B38" i="40"/>
  <c r="D38" i="40"/>
  <c r="E38" i="40"/>
  <c r="G38" i="40"/>
  <c r="I38" i="40"/>
  <c r="K38" i="40"/>
  <c r="M38" i="40"/>
  <c r="O38" i="40"/>
  <c r="B40" i="40"/>
  <c r="D40" i="40"/>
  <c r="E40" i="40"/>
  <c r="G40" i="40"/>
  <c r="I40" i="40"/>
  <c r="K40" i="40"/>
  <c r="M40" i="40"/>
  <c r="O40" i="40"/>
  <c r="B42" i="40"/>
  <c r="D42" i="40" s="1"/>
  <c r="E42" i="40"/>
  <c r="G42" i="40"/>
  <c r="I42" i="40"/>
  <c r="K42" i="40"/>
  <c r="M42" i="40"/>
  <c r="O42" i="40"/>
  <c r="B44" i="40"/>
  <c r="D44" i="40"/>
  <c r="E44" i="40"/>
  <c r="G44" i="40"/>
  <c r="I44" i="40"/>
  <c r="K44" i="40"/>
  <c r="M44" i="40"/>
  <c r="O44" i="40"/>
  <c r="B46" i="40"/>
  <c r="D46" i="40"/>
  <c r="E46" i="40"/>
  <c r="G46" i="40"/>
  <c r="I46" i="40"/>
  <c r="K46" i="40"/>
  <c r="M46" i="40"/>
  <c r="O46" i="40"/>
  <c r="B48" i="40"/>
  <c r="D48" i="40" s="1"/>
  <c r="E48" i="40"/>
  <c r="G48" i="40"/>
  <c r="I48" i="40"/>
  <c r="K48" i="40"/>
  <c r="M48" i="40"/>
  <c r="O48" i="40"/>
  <c r="B50" i="40"/>
  <c r="D50" i="40"/>
  <c r="E50" i="40"/>
  <c r="G50" i="40"/>
  <c r="I50" i="40"/>
  <c r="K50" i="40"/>
  <c r="M50" i="40"/>
  <c r="O50" i="40"/>
  <c r="B52" i="40"/>
  <c r="D52" i="40"/>
  <c r="E52" i="40"/>
  <c r="G52" i="40"/>
  <c r="I52" i="40"/>
  <c r="K52" i="40"/>
  <c r="M52" i="40"/>
  <c r="O52" i="40"/>
  <c r="B54" i="40"/>
  <c r="D54" i="40" s="1"/>
  <c r="E54" i="40"/>
  <c r="G54" i="40"/>
  <c r="I54" i="40"/>
  <c r="K54" i="40"/>
  <c r="M54" i="40"/>
  <c r="O54" i="40"/>
  <c r="B56" i="40"/>
  <c r="D56" i="40"/>
  <c r="E56" i="40"/>
  <c r="G56" i="40"/>
  <c r="I56" i="40"/>
  <c r="K56" i="40"/>
  <c r="M56" i="40"/>
  <c r="O56" i="40"/>
  <c r="B58" i="40"/>
  <c r="D58" i="40"/>
  <c r="E58" i="40"/>
  <c r="G58" i="40"/>
  <c r="I58" i="40"/>
  <c r="K58" i="40"/>
  <c r="M58" i="40"/>
  <c r="O58" i="40"/>
  <c r="B60" i="40"/>
  <c r="D60" i="40" s="1"/>
  <c r="E60" i="40"/>
  <c r="G60" i="40"/>
  <c r="I60" i="40"/>
  <c r="K60" i="40"/>
  <c r="M60" i="40"/>
  <c r="O60" i="40"/>
  <c r="B62" i="40"/>
  <c r="D62" i="40"/>
  <c r="E62" i="40"/>
  <c r="G62" i="40"/>
  <c r="I62" i="40"/>
  <c r="K62" i="40"/>
  <c r="M62" i="40"/>
  <c r="O62" i="40"/>
  <c r="B64" i="40"/>
  <c r="D64" i="40"/>
  <c r="E64" i="40"/>
  <c r="G64" i="40"/>
  <c r="I64" i="40"/>
  <c r="K64" i="40"/>
  <c r="M64" i="40"/>
  <c r="O64" i="40"/>
  <c r="B66" i="40"/>
  <c r="D66" i="40" s="1"/>
  <c r="E66" i="40"/>
  <c r="G66" i="40"/>
  <c r="I66" i="40"/>
  <c r="K66" i="40"/>
  <c r="M66" i="40"/>
  <c r="O66" i="40"/>
  <c r="B68" i="40"/>
  <c r="D68" i="40"/>
  <c r="E68" i="40"/>
  <c r="G68" i="40"/>
  <c r="I68" i="40"/>
  <c r="K68" i="40"/>
  <c r="M68" i="40"/>
  <c r="O68" i="40"/>
  <c r="B8" i="39"/>
  <c r="D8" i="39"/>
  <c r="E8" i="39"/>
  <c r="G8" i="39"/>
  <c r="I8" i="39"/>
  <c r="K8" i="39"/>
  <c r="M8" i="39"/>
  <c r="O8" i="39"/>
  <c r="B10" i="39"/>
  <c r="D10" i="39" s="1"/>
  <c r="E10" i="39"/>
  <c r="G10" i="39"/>
  <c r="I10" i="39"/>
  <c r="K10" i="39"/>
  <c r="M10" i="39"/>
  <c r="O10" i="39"/>
  <c r="B12" i="39"/>
  <c r="D12" i="39"/>
  <c r="E12" i="39"/>
  <c r="G12" i="39"/>
  <c r="I12" i="39"/>
  <c r="K12" i="39"/>
  <c r="M12" i="39"/>
  <c r="O12" i="39"/>
  <c r="B14" i="39"/>
  <c r="D14" i="39"/>
  <c r="E14" i="39"/>
  <c r="G14" i="39"/>
  <c r="I14" i="39"/>
  <c r="K14" i="39"/>
  <c r="M14" i="39"/>
  <c r="O14" i="39"/>
  <c r="B16" i="39"/>
  <c r="D16" i="39" s="1"/>
  <c r="E16" i="39"/>
  <c r="G16" i="39"/>
  <c r="I16" i="39"/>
  <c r="K16" i="39"/>
  <c r="M16" i="39"/>
  <c r="O16" i="39"/>
  <c r="B18" i="39"/>
  <c r="D18" i="39"/>
  <c r="E18" i="39"/>
  <c r="G18" i="39"/>
  <c r="I18" i="39"/>
  <c r="K18" i="39"/>
  <c r="M18" i="39"/>
  <c r="O18" i="39"/>
  <c r="B20" i="39"/>
  <c r="D20" i="39"/>
  <c r="E20" i="39"/>
  <c r="G20" i="39"/>
  <c r="I20" i="39"/>
  <c r="K20" i="39"/>
  <c r="M20" i="39"/>
  <c r="O20" i="39"/>
  <c r="B22" i="39"/>
  <c r="D22" i="39" s="1"/>
  <c r="E22" i="39"/>
  <c r="G22" i="39"/>
  <c r="I22" i="39"/>
  <c r="K22" i="39"/>
  <c r="M22" i="39"/>
  <c r="O22" i="39"/>
  <c r="B24" i="39"/>
  <c r="D24" i="39"/>
  <c r="E24" i="39"/>
  <c r="G24" i="39"/>
  <c r="I24" i="39"/>
  <c r="K24" i="39"/>
  <c r="M24" i="39"/>
  <c r="O24" i="39"/>
  <c r="B26" i="39"/>
  <c r="D26" i="39"/>
  <c r="E26" i="39"/>
  <c r="G26" i="39"/>
  <c r="I26" i="39"/>
  <c r="K26" i="39"/>
  <c r="M26" i="39"/>
  <c r="O26" i="39"/>
  <c r="B28" i="39"/>
  <c r="D28" i="39" s="1"/>
  <c r="E28" i="39"/>
  <c r="G28" i="39"/>
  <c r="I28" i="39"/>
  <c r="K28" i="39"/>
  <c r="M28" i="39"/>
  <c r="O28" i="39"/>
  <c r="B30" i="39"/>
  <c r="D30" i="39"/>
  <c r="E30" i="39"/>
  <c r="G30" i="39"/>
  <c r="I30" i="39"/>
  <c r="K30" i="39"/>
  <c r="M30" i="39"/>
  <c r="O30" i="39"/>
  <c r="B32" i="39"/>
  <c r="D32" i="39"/>
  <c r="E32" i="39"/>
  <c r="G32" i="39"/>
  <c r="I32" i="39"/>
  <c r="K32" i="39"/>
  <c r="M32" i="39"/>
  <c r="O32" i="39"/>
  <c r="B34" i="39"/>
  <c r="D34" i="39" s="1"/>
  <c r="E34" i="39"/>
  <c r="G34" i="39"/>
  <c r="I34" i="39"/>
  <c r="K34" i="39"/>
  <c r="M34" i="39"/>
  <c r="O34" i="39"/>
  <c r="B36" i="39"/>
  <c r="D36" i="39"/>
  <c r="E36" i="39"/>
  <c r="G36" i="39"/>
  <c r="I36" i="39"/>
  <c r="K36" i="39"/>
  <c r="M36" i="39"/>
  <c r="O36" i="39"/>
  <c r="B38" i="39"/>
  <c r="D38" i="39"/>
  <c r="E38" i="39"/>
  <c r="G38" i="39"/>
  <c r="I38" i="39"/>
  <c r="K38" i="39"/>
  <c r="M38" i="39"/>
  <c r="O38" i="39"/>
  <c r="B40" i="39"/>
  <c r="D40" i="39" s="1"/>
  <c r="E40" i="39"/>
  <c r="G40" i="39"/>
  <c r="I40" i="39"/>
  <c r="K40" i="39"/>
  <c r="M40" i="39"/>
  <c r="O40" i="39"/>
  <c r="B42" i="39"/>
  <c r="D42" i="39"/>
  <c r="E42" i="39"/>
  <c r="G42" i="39"/>
  <c r="I42" i="39"/>
  <c r="K42" i="39"/>
  <c r="M42" i="39"/>
  <c r="O42" i="39"/>
  <c r="B44" i="39"/>
  <c r="D44" i="39"/>
  <c r="E44" i="39"/>
  <c r="G44" i="39"/>
  <c r="I44" i="39"/>
  <c r="K44" i="39"/>
  <c r="M44" i="39"/>
  <c r="O44" i="39"/>
  <c r="B46" i="39"/>
  <c r="D46" i="39" s="1"/>
  <c r="E46" i="39"/>
  <c r="G46" i="39"/>
  <c r="I46" i="39"/>
  <c r="K46" i="39"/>
  <c r="M46" i="39"/>
  <c r="O46" i="39"/>
  <c r="B48" i="39"/>
  <c r="D48" i="39"/>
  <c r="E48" i="39"/>
  <c r="G48" i="39"/>
  <c r="I48" i="39"/>
  <c r="K48" i="39"/>
  <c r="M48" i="39"/>
  <c r="O48" i="39"/>
  <c r="B50" i="39"/>
  <c r="D50" i="39"/>
  <c r="E50" i="39"/>
  <c r="G50" i="39"/>
  <c r="I50" i="39"/>
  <c r="K50" i="39"/>
  <c r="M50" i="39"/>
  <c r="O50" i="39"/>
  <c r="B52" i="39"/>
  <c r="D52" i="39" s="1"/>
  <c r="E52" i="39"/>
  <c r="G52" i="39"/>
  <c r="I52" i="39"/>
  <c r="K52" i="39"/>
  <c r="M52" i="39"/>
  <c r="O52" i="39"/>
  <c r="B54" i="39"/>
  <c r="D54" i="39"/>
  <c r="E54" i="39"/>
  <c r="G54" i="39"/>
  <c r="I54" i="39"/>
  <c r="K54" i="39"/>
  <c r="M54" i="39"/>
  <c r="O54" i="39"/>
  <c r="B56" i="39"/>
  <c r="D56" i="39"/>
  <c r="E56" i="39"/>
  <c r="G56" i="39"/>
  <c r="I56" i="39"/>
  <c r="K56" i="39"/>
  <c r="M56" i="39"/>
  <c r="O56" i="39"/>
  <c r="B58" i="39"/>
  <c r="D58" i="39" s="1"/>
  <c r="E58" i="39"/>
  <c r="G58" i="39"/>
  <c r="I58" i="39"/>
  <c r="K58" i="39"/>
  <c r="M58" i="39"/>
  <c r="O58" i="39"/>
  <c r="B60" i="39"/>
  <c r="D60" i="39"/>
  <c r="E60" i="39"/>
  <c r="G60" i="39"/>
  <c r="I60" i="39"/>
  <c r="K60" i="39"/>
  <c r="M60" i="39"/>
  <c r="O60" i="39"/>
  <c r="B62" i="39"/>
  <c r="D62" i="39"/>
  <c r="E62" i="39"/>
  <c r="G62" i="39"/>
  <c r="I62" i="39"/>
  <c r="K62" i="39"/>
  <c r="M62" i="39"/>
  <c r="O62" i="39"/>
  <c r="B64" i="39"/>
  <c r="D64" i="39" s="1"/>
  <c r="E64" i="39"/>
  <c r="G64" i="39"/>
  <c r="I64" i="39"/>
  <c r="K64" i="39"/>
  <c r="M64" i="39"/>
  <c r="O64" i="39"/>
  <c r="B66" i="39"/>
  <c r="D66" i="39" s="1"/>
  <c r="E66" i="39"/>
  <c r="G66" i="39"/>
  <c r="I66" i="39"/>
  <c r="K66" i="39"/>
  <c r="M66" i="39"/>
  <c r="O66" i="39"/>
  <c r="B68" i="39"/>
  <c r="D68" i="39"/>
  <c r="E68" i="39"/>
  <c r="G68" i="39"/>
  <c r="I68" i="39"/>
  <c r="K68" i="39"/>
  <c r="M68" i="39"/>
  <c r="O68" i="39"/>
  <c r="B8" i="38"/>
  <c r="D8" i="38"/>
  <c r="E8" i="38"/>
  <c r="G8" i="38"/>
  <c r="I8" i="38"/>
  <c r="K8" i="38"/>
  <c r="M8" i="38"/>
  <c r="O8" i="38"/>
  <c r="B10" i="38"/>
  <c r="D10" i="38" s="1"/>
  <c r="E10" i="38"/>
  <c r="G10" i="38"/>
  <c r="I10" i="38"/>
  <c r="K10" i="38"/>
  <c r="M10" i="38"/>
  <c r="O10" i="38"/>
  <c r="B12" i="38"/>
  <c r="D12" i="38"/>
  <c r="E12" i="38"/>
  <c r="G12" i="38"/>
  <c r="I12" i="38"/>
  <c r="K12" i="38"/>
  <c r="M12" i="38"/>
  <c r="O12" i="38"/>
  <c r="B14" i="38"/>
  <c r="D14" i="38"/>
  <c r="E14" i="38"/>
  <c r="G14" i="38"/>
  <c r="I14" i="38"/>
  <c r="K14" i="38"/>
  <c r="M14" i="38"/>
  <c r="O14" i="38"/>
  <c r="B16" i="38"/>
  <c r="D16" i="38" s="1"/>
  <c r="E16" i="38"/>
  <c r="G16" i="38"/>
  <c r="I16" i="38"/>
  <c r="K16" i="38"/>
  <c r="M16" i="38"/>
  <c r="O16" i="38"/>
  <c r="B18" i="38"/>
  <c r="D18" i="38"/>
  <c r="E18" i="38"/>
  <c r="G18" i="38"/>
  <c r="I18" i="38"/>
  <c r="K18" i="38"/>
  <c r="M18" i="38"/>
  <c r="O18" i="38"/>
  <c r="B20" i="38"/>
  <c r="D20" i="38"/>
  <c r="E20" i="38"/>
  <c r="G20" i="38"/>
  <c r="I20" i="38"/>
  <c r="K20" i="38"/>
  <c r="M20" i="38"/>
  <c r="O20" i="38"/>
  <c r="B22" i="38"/>
  <c r="D22" i="38" s="1"/>
  <c r="E22" i="38"/>
  <c r="G22" i="38"/>
  <c r="I22" i="38"/>
  <c r="K22" i="38"/>
  <c r="M22" i="38"/>
  <c r="O22" i="38"/>
  <c r="B24" i="38"/>
  <c r="D24" i="38"/>
  <c r="E24" i="38"/>
  <c r="G24" i="38"/>
  <c r="I24" i="38"/>
  <c r="K24" i="38"/>
  <c r="M24" i="38"/>
  <c r="O24" i="38"/>
  <c r="B26" i="38"/>
  <c r="D26" i="38"/>
  <c r="E26" i="38"/>
  <c r="G26" i="38"/>
  <c r="I26" i="38"/>
  <c r="K26" i="38"/>
  <c r="M26" i="38"/>
  <c r="O26" i="38"/>
  <c r="B28" i="38"/>
  <c r="D28" i="38"/>
  <c r="E28" i="38"/>
  <c r="G28" i="38"/>
  <c r="I28" i="38"/>
  <c r="K28" i="38"/>
  <c r="M28" i="38"/>
  <c r="O28" i="38"/>
  <c r="B30" i="38"/>
  <c r="D30" i="38"/>
  <c r="E30" i="38"/>
  <c r="G30" i="38"/>
  <c r="I30" i="38"/>
  <c r="K30" i="38"/>
  <c r="M30" i="38"/>
  <c r="O30" i="38"/>
  <c r="B32" i="38"/>
  <c r="D32" i="38"/>
  <c r="E32" i="38"/>
  <c r="G32" i="38"/>
  <c r="I32" i="38"/>
  <c r="K32" i="38"/>
  <c r="M32" i="38"/>
  <c r="O32" i="38"/>
  <c r="B34" i="38"/>
  <c r="D34" i="38"/>
  <c r="E34" i="38"/>
  <c r="G34" i="38"/>
  <c r="I34" i="38"/>
  <c r="K34" i="38"/>
  <c r="M34" i="38"/>
  <c r="O34" i="38"/>
  <c r="B36" i="38"/>
  <c r="D36" i="38"/>
  <c r="E36" i="38"/>
  <c r="G36" i="38"/>
  <c r="I36" i="38"/>
  <c r="K36" i="38"/>
  <c r="M36" i="38"/>
  <c r="O36" i="38"/>
  <c r="B38" i="38"/>
  <c r="D38" i="38"/>
  <c r="E38" i="38"/>
  <c r="G38" i="38"/>
  <c r="I38" i="38"/>
  <c r="K38" i="38"/>
  <c r="M38" i="38"/>
  <c r="O38" i="38"/>
  <c r="B40" i="38"/>
  <c r="D40" i="38"/>
  <c r="E40" i="38"/>
  <c r="G40" i="38"/>
  <c r="I40" i="38"/>
  <c r="K40" i="38"/>
  <c r="M40" i="38"/>
  <c r="O40" i="38"/>
  <c r="B42" i="38"/>
  <c r="D42" i="38"/>
  <c r="E42" i="38"/>
  <c r="G42" i="38"/>
  <c r="I42" i="38"/>
  <c r="K42" i="38"/>
  <c r="M42" i="38"/>
  <c r="O42" i="38"/>
  <c r="B44" i="38"/>
  <c r="D44" i="38"/>
  <c r="E44" i="38"/>
  <c r="G44" i="38"/>
  <c r="I44" i="38"/>
  <c r="K44" i="38"/>
  <c r="M44" i="38"/>
  <c r="O44" i="38"/>
  <c r="B46" i="38"/>
  <c r="D46" i="38"/>
  <c r="E46" i="38"/>
  <c r="G46" i="38"/>
  <c r="I46" i="38"/>
  <c r="K46" i="38"/>
  <c r="M46" i="38"/>
  <c r="O46" i="38"/>
  <c r="B48" i="38"/>
  <c r="D48" i="38"/>
  <c r="E48" i="38"/>
  <c r="G48" i="38"/>
  <c r="I48" i="38"/>
  <c r="K48" i="38"/>
  <c r="M48" i="38"/>
  <c r="O48" i="38"/>
  <c r="B50" i="38"/>
  <c r="D50" i="38"/>
  <c r="E50" i="38"/>
  <c r="G50" i="38"/>
  <c r="I50" i="38"/>
  <c r="K50" i="38"/>
  <c r="M50" i="38"/>
  <c r="O50" i="38"/>
  <c r="B52" i="38"/>
  <c r="D52" i="38" s="1"/>
  <c r="E52" i="38"/>
  <c r="G52" i="38"/>
  <c r="I52" i="38"/>
  <c r="K52" i="38"/>
  <c r="M52" i="38"/>
  <c r="O52" i="38"/>
  <c r="B54" i="38"/>
  <c r="D54" i="38"/>
  <c r="E54" i="38"/>
  <c r="G54" i="38"/>
  <c r="I54" i="38"/>
  <c r="K54" i="38"/>
  <c r="M54" i="38"/>
  <c r="O54" i="38"/>
  <c r="B56" i="38"/>
  <c r="D56" i="38"/>
  <c r="E56" i="38"/>
  <c r="G56" i="38"/>
  <c r="I56" i="38"/>
  <c r="K56" i="38"/>
  <c r="M56" i="38"/>
  <c r="O56" i="38"/>
  <c r="B58" i="38"/>
  <c r="D58" i="38"/>
  <c r="E58" i="38"/>
  <c r="G58" i="38"/>
  <c r="I58" i="38"/>
  <c r="K58" i="38"/>
  <c r="M58" i="38"/>
  <c r="O58" i="38"/>
  <c r="B60" i="38"/>
  <c r="D60" i="38"/>
  <c r="E60" i="38"/>
  <c r="G60" i="38"/>
  <c r="I60" i="38"/>
  <c r="K60" i="38"/>
  <c r="M60" i="38"/>
  <c r="O60" i="38"/>
  <c r="B62" i="38"/>
  <c r="D62" i="38"/>
  <c r="E62" i="38"/>
  <c r="G62" i="38"/>
  <c r="I62" i="38"/>
  <c r="K62" i="38"/>
  <c r="M62" i="38"/>
  <c r="O62" i="38"/>
  <c r="B64" i="38"/>
  <c r="D64" i="38" s="1"/>
  <c r="E64" i="38"/>
  <c r="G64" i="38"/>
  <c r="I64" i="38"/>
  <c r="K64" i="38"/>
  <c r="M64" i="38"/>
  <c r="O64" i="38"/>
  <c r="B66" i="38"/>
  <c r="D66" i="38"/>
  <c r="E66" i="38"/>
  <c r="G66" i="38"/>
  <c r="I66" i="38"/>
  <c r="K66" i="38"/>
  <c r="M66" i="38"/>
  <c r="O66" i="38"/>
  <c r="B68" i="38"/>
  <c r="D68" i="38"/>
  <c r="E68" i="38"/>
  <c r="G68" i="38"/>
  <c r="I68" i="38"/>
  <c r="K68" i="38"/>
  <c r="M68" i="38"/>
  <c r="O68" i="38"/>
  <c r="B8" i="37"/>
  <c r="D8" i="37" s="1"/>
  <c r="E8" i="37"/>
  <c r="G8" i="37"/>
  <c r="I8" i="37"/>
  <c r="K8" i="37"/>
  <c r="M8" i="37"/>
  <c r="O8" i="37"/>
  <c r="B10" i="37"/>
  <c r="D10" i="37"/>
  <c r="E10" i="37"/>
  <c r="G10" i="37"/>
  <c r="I10" i="37"/>
  <c r="K10" i="37"/>
  <c r="M10" i="37"/>
  <c r="O10" i="37"/>
  <c r="B12" i="37"/>
  <c r="D12" i="37"/>
  <c r="E12" i="37"/>
  <c r="G12" i="37"/>
  <c r="I12" i="37"/>
  <c r="K12" i="37"/>
  <c r="M12" i="37"/>
  <c r="O12" i="37"/>
  <c r="B14" i="37"/>
  <c r="D14" i="37" s="1"/>
  <c r="E14" i="37"/>
  <c r="G14" i="37"/>
  <c r="I14" i="37"/>
  <c r="K14" i="37"/>
  <c r="M14" i="37"/>
  <c r="O14" i="37"/>
  <c r="B16" i="37"/>
  <c r="D16" i="37"/>
  <c r="E16" i="37"/>
  <c r="G16" i="37"/>
  <c r="I16" i="37"/>
  <c r="K16" i="37"/>
  <c r="M16" i="37"/>
  <c r="O16" i="37"/>
  <c r="B18" i="37"/>
  <c r="D18" i="37"/>
  <c r="E18" i="37"/>
  <c r="G18" i="37"/>
  <c r="I18" i="37"/>
  <c r="K18" i="37"/>
  <c r="M18" i="37"/>
  <c r="O18" i="37"/>
  <c r="B20" i="37"/>
  <c r="D20" i="37" s="1"/>
  <c r="E20" i="37"/>
  <c r="G20" i="37"/>
  <c r="I20" i="37"/>
  <c r="K20" i="37"/>
  <c r="M20" i="37"/>
  <c r="O20" i="37"/>
  <c r="B22" i="37"/>
  <c r="D22" i="37"/>
  <c r="E22" i="37"/>
  <c r="G22" i="37"/>
  <c r="I22" i="37"/>
  <c r="K22" i="37"/>
  <c r="M22" i="37"/>
  <c r="O22" i="37"/>
  <c r="B24" i="37"/>
  <c r="D24" i="37"/>
  <c r="E24" i="37"/>
  <c r="G24" i="37"/>
  <c r="I24" i="37"/>
  <c r="K24" i="37"/>
  <c r="M24" i="37"/>
  <c r="O24" i="37"/>
  <c r="B26" i="37"/>
  <c r="D26" i="37" s="1"/>
  <c r="E26" i="37"/>
  <c r="G26" i="37"/>
  <c r="I26" i="37"/>
  <c r="K26" i="37"/>
  <c r="M26" i="37"/>
  <c r="O26" i="37"/>
  <c r="B28" i="37"/>
  <c r="D28" i="37"/>
  <c r="E28" i="37"/>
  <c r="G28" i="37"/>
  <c r="I28" i="37"/>
  <c r="K28" i="37"/>
  <c r="M28" i="37"/>
  <c r="O28" i="37"/>
  <c r="B30" i="37"/>
  <c r="D30" i="37"/>
  <c r="E30" i="37"/>
  <c r="G30" i="37"/>
  <c r="I30" i="37"/>
  <c r="K30" i="37"/>
  <c r="M30" i="37"/>
  <c r="O30" i="37"/>
  <c r="B32" i="37"/>
  <c r="D32" i="37" s="1"/>
  <c r="E32" i="37"/>
  <c r="G32" i="37"/>
  <c r="I32" i="37"/>
  <c r="K32" i="37"/>
  <c r="M32" i="37"/>
  <c r="O32" i="37"/>
  <c r="B34" i="37"/>
  <c r="D34" i="37"/>
  <c r="E34" i="37"/>
  <c r="G34" i="37"/>
  <c r="I34" i="37"/>
  <c r="K34" i="37"/>
  <c r="M34" i="37"/>
  <c r="O34" i="37"/>
  <c r="B36" i="37"/>
  <c r="D36" i="37"/>
  <c r="E36" i="37"/>
  <c r="G36" i="37"/>
  <c r="I36" i="37"/>
  <c r="K36" i="37"/>
  <c r="M36" i="37"/>
  <c r="O36" i="37"/>
  <c r="B38" i="37"/>
  <c r="D38" i="37" s="1"/>
  <c r="E38" i="37"/>
  <c r="G38" i="37"/>
  <c r="I38" i="37"/>
  <c r="K38" i="37"/>
  <c r="M38" i="37"/>
  <c r="O38" i="37"/>
  <c r="B40" i="37"/>
  <c r="D40" i="37"/>
  <c r="E40" i="37"/>
  <c r="G40" i="37"/>
  <c r="I40" i="37"/>
  <c r="K40" i="37"/>
  <c r="M40" i="37"/>
  <c r="O40" i="37"/>
  <c r="B42" i="37"/>
  <c r="D42" i="37"/>
  <c r="E42" i="37"/>
  <c r="G42" i="37"/>
  <c r="I42" i="37"/>
  <c r="K42" i="37"/>
  <c r="M42" i="37"/>
  <c r="O42" i="37"/>
  <c r="B44" i="37"/>
  <c r="D44" i="37" s="1"/>
  <c r="E44" i="37"/>
  <c r="G44" i="37"/>
  <c r="I44" i="37"/>
  <c r="K44" i="37"/>
  <c r="M44" i="37"/>
  <c r="O44" i="37"/>
  <c r="B46" i="37"/>
  <c r="D46" i="37"/>
  <c r="E46" i="37"/>
  <c r="G46" i="37"/>
  <c r="I46" i="37"/>
  <c r="K46" i="37"/>
  <c r="M46" i="37"/>
  <c r="O46" i="37"/>
  <c r="B48" i="37"/>
  <c r="D48" i="37"/>
  <c r="E48" i="37"/>
  <c r="G48" i="37"/>
  <c r="I48" i="37"/>
  <c r="K48" i="37"/>
  <c r="M48" i="37"/>
  <c r="O48" i="37"/>
  <c r="B50" i="37"/>
  <c r="D50" i="37" s="1"/>
  <c r="E50" i="37"/>
  <c r="G50" i="37"/>
  <c r="I50" i="37"/>
  <c r="K50" i="37"/>
  <c r="M50" i="37"/>
  <c r="O50" i="37"/>
  <c r="B52" i="37"/>
  <c r="D52" i="37"/>
  <c r="E52" i="37"/>
  <c r="G52" i="37"/>
  <c r="I52" i="37"/>
  <c r="K52" i="37"/>
  <c r="M52" i="37"/>
  <c r="O52" i="37"/>
  <c r="B54" i="37"/>
  <c r="D54" i="37"/>
  <c r="E54" i="37"/>
  <c r="G54" i="37"/>
  <c r="I54" i="37"/>
  <c r="K54" i="37"/>
  <c r="M54" i="37"/>
  <c r="O54" i="37"/>
  <c r="B56" i="37"/>
  <c r="D56" i="37" s="1"/>
  <c r="E56" i="37"/>
  <c r="G56" i="37"/>
  <c r="I56" i="37"/>
  <c r="K56" i="37"/>
  <c r="M56" i="37"/>
  <c r="O56" i="37"/>
  <c r="B58" i="37"/>
  <c r="D58" i="37"/>
  <c r="E58" i="37"/>
  <c r="G58" i="37"/>
  <c r="I58" i="37"/>
  <c r="K58" i="37"/>
  <c r="M58" i="37"/>
  <c r="O58" i="37"/>
  <c r="B60" i="37"/>
  <c r="D60" i="37"/>
  <c r="E60" i="37"/>
  <c r="G60" i="37"/>
  <c r="I60" i="37"/>
  <c r="K60" i="37"/>
  <c r="M60" i="37"/>
  <c r="O60" i="37"/>
  <c r="B62" i="37"/>
  <c r="D62" i="37" s="1"/>
  <c r="E62" i="37"/>
  <c r="G62" i="37"/>
  <c r="I62" i="37"/>
  <c r="K62" i="37"/>
  <c r="M62" i="37"/>
  <c r="O62" i="37"/>
  <c r="B64" i="37"/>
  <c r="D64" i="37"/>
  <c r="E64" i="37"/>
  <c r="G64" i="37"/>
  <c r="I64" i="37"/>
  <c r="K64" i="37"/>
  <c r="M64" i="37"/>
  <c r="O64" i="37"/>
  <c r="B66" i="37"/>
  <c r="D66" i="37"/>
  <c r="E66" i="37"/>
  <c r="G66" i="37"/>
  <c r="I66" i="37"/>
  <c r="K66" i="37"/>
  <c r="M66" i="37"/>
  <c r="O66" i="37"/>
  <c r="B68" i="37"/>
  <c r="D68" i="37"/>
  <c r="E68" i="37"/>
  <c r="G68" i="37"/>
  <c r="I68" i="37"/>
  <c r="K68" i="37"/>
  <c r="M68" i="37"/>
  <c r="O68" i="37"/>
  <c r="B8" i="36"/>
  <c r="D8" i="36"/>
  <c r="E8" i="36"/>
  <c r="G8" i="36"/>
  <c r="I8" i="36"/>
  <c r="K8" i="36"/>
  <c r="M8" i="36"/>
  <c r="O8" i="36"/>
  <c r="B10" i="36"/>
  <c r="D10" i="36"/>
  <c r="E10" i="36"/>
  <c r="G10" i="36"/>
  <c r="I10" i="36"/>
  <c r="K10" i="36"/>
  <c r="M10" i="36"/>
  <c r="O10" i="36"/>
  <c r="B12" i="36"/>
  <c r="D12" i="36" s="1"/>
  <c r="E12" i="36"/>
  <c r="G12" i="36"/>
  <c r="I12" i="36"/>
  <c r="K12" i="36"/>
  <c r="M12" i="36"/>
  <c r="O12" i="36"/>
  <c r="B14" i="36"/>
  <c r="D14" i="36"/>
  <c r="E14" i="36"/>
  <c r="G14" i="36"/>
  <c r="I14" i="36"/>
  <c r="K14" i="36"/>
  <c r="M14" i="36"/>
  <c r="O14" i="36"/>
  <c r="B16" i="36"/>
  <c r="D16" i="36"/>
  <c r="E16" i="36"/>
  <c r="G16" i="36"/>
  <c r="I16" i="36"/>
  <c r="K16" i="36"/>
  <c r="M16" i="36"/>
  <c r="O16" i="36"/>
  <c r="B18" i="36"/>
  <c r="D18" i="36" s="1"/>
  <c r="E18" i="36"/>
  <c r="G18" i="36"/>
  <c r="I18" i="36"/>
  <c r="K18" i="36"/>
  <c r="M18" i="36"/>
  <c r="O18" i="36"/>
  <c r="B20" i="36"/>
  <c r="D20" i="36" s="1"/>
  <c r="E20" i="36"/>
  <c r="G20" i="36"/>
  <c r="I20" i="36"/>
  <c r="K20" i="36"/>
  <c r="M20" i="36"/>
  <c r="O20" i="36"/>
  <c r="B22" i="36"/>
  <c r="D22" i="36"/>
  <c r="E22" i="36"/>
  <c r="G22" i="36"/>
  <c r="I22" i="36"/>
  <c r="K22" i="36"/>
  <c r="M22" i="36"/>
  <c r="O22" i="36"/>
  <c r="B24" i="36"/>
  <c r="D24" i="36"/>
  <c r="E24" i="36"/>
  <c r="G24" i="36"/>
  <c r="I24" i="36"/>
  <c r="K24" i="36"/>
  <c r="M24" i="36"/>
  <c r="O24" i="36"/>
  <c r="B26" i="36"/>
  <c r="D26" i="36" s="1"/>
  <c r="E26" i="36"/>
  <c r="G26" i="36"/>
  <c r="I26" i="36"/>
  <c r="K26" i="36"/>
  <c r="M26" i="36"/>
  <c r="O26" i="36"/>
  <c r="B28" i="36"/>
  <c r="D28" i="36"/>
  <c r="E28" i="36"/>
  <c r="G28" i="36"/>
  <c r="I28" i="36"/>
  <c r="K28" i="36"/>
  <c r="M28" i="36"/>
  <c r="O28" i="36"/>
  <c r="B30" i="36"/>
  <c r="D30" i="36"/>
  <c r="E30" i="36"/>
  <c r="G30" i="36"/>
  <c r="I30" i="36"/>
  <c r="K30" i="36"/>
  <c r="M30" i="36"/>
  <c r="O30" i="36"/>
  <c r="B32" i="36"/>
  <c r="D32" i="36" s="1"/>
  <c r="E32" i="36"/>
  <c r="G32" i="36"/>
  <c r="I32" i="36"/>
  <c r="K32" i="36"/>
  <c r="M32" i="36"/>
  <c r="O32" i="36"/>
  <c r="B34" i="36"/>
  <c r="D34" i="36"/>
  <c r="E34" i="36"/>
  <c r="G34" i="36"/>
  <c r="I34" i="36"/>
  <c r="K34" i="36"/>
  <c r="M34" i="36"/>
  <c r="O34" i="36"/>
  <c r="B36" i="36"/>
  <c r="D36" i="36"/>
  <c r="E36" i="36"/>
  <c r="G36" i="36"/>
  <c r="I36" i="36"/>
  <c r="K36" i="36"/>
  <c r="M36" i="36"/>
  <c r="O36" i="36"/>
  <c r="B38" i="36"/>
  <c r="D38" i="36" s="1"/>
  <c r="E38" i="36"/>
  <c r="G38" i="36"/>
  <c r="I38" i="36"/>
  <c r="K38" i="36"/>
  <c r="M38" i="36"/>
  <c r="O38" i="36"/>
  <c r="B40" i="36"/>
  <c r="D40" i="36"/>
  <c r="E40" i="36"/>
  <c r="G40" i="36"/>
  <c r="I40" i="36"/>
  <c r="K40" i="36"/>
  <c r="M40" i="36"/>
  <c r="O40" i="36"/>
  <c r="B42" i="36"/>
  <c r="D42" i="36"/>
  <c r="E42" i="36"/>
  <c r="G42" i="36"/>
  <c r="I42" i="36"/>
  <c r="K42" i="36"/>
  <c r="M42" i="36"/>
  <c r="O42" i="36"/>
  <c r="B44" i="36"/>
  <c r="D44" i="36" s="1"/>
  <c r="E44" i="36"/>
  <c r="G44" i="36"/>
  <c r="I44" i="36"/>
  <c r="K44" i="36"/>
  <c r="M44" i="36"/>
  <c r="O44" i="36"/>
  <c r="B46" i="36"/>
  <c r="D46" i="36"/>
  <c r="E46" i="36"/>
  <c r="G46" i="36"/>
  <c r="I46" i="36"/>
  <c r="K46" i="36"/>
  <c r="M46" i="36"/>
  <c r="O46" i="36"/>
  <c r="B48" i="36"/>
  <c r="D48" i="36"/>
  <c r="E48" i="36"/>
  <c r="G48" i="36"/>
  <c r="I48" i="36"/>
  <c r="K48" i="36"/>
  <c r="M48" i="36"/>
  <c r="O48" i="36"/>
  <c r="B50" i="36"/>
  <c r="D50" i="36" s="1"/>
  <c r="E50" i="36"/>
  <c r="G50" i="36"/>
  <c r="I50" i="36"/>
  <c r="K50" i="36"/>
  <c r="M50" i="36"/>
  <c r="O50" i="36"/>
  <c r="B52" i="36"/>
  <c r="D52" i="36"/>
  <c r="E52" i="36"/>
  <c r="G52" i="36"/>
  <c r="I52" i="36"/>
  <c r="K52" i="36"/>
  <c r="M52" i="36"/>
  <c r="O52" i="36"/>
  <c r="B54" i="36"/>
  <c r="D54" i="36"/>
  <c r="E54" i="36"/>
  <c r="G54" i="36"/>
  <c r="I54" i="36"/>
  <c r="K54" i="36"/>
  <c r="M54" i="36"/>
  <c r="O54" i="36"/>
  <c r="B56" i="36"/>
  <c r="D56" i="36" s="1"/>
  <c r="E56" i="36"/>
  <c r="G56" i="36"/>
  <c r="I56" i="36"/>
  <c r="K56" i="36"/>
  <c r="M56" i="36"/>
  <c r="O56" i="36"/>
  <c r="B58" i="36"/>
  <c r="D58" i="36"/>
  <c r="E58" i="36"/>
  <c r="G58" i="36"/>
  <c r="I58" i="36"/>
  <c r="K58" i="36"/>
  <c r="M58" i="36"/>
  <c r="O58" i="36"/>
  <c r="B60" i="36"/>
  <c r="D60" i="36"/>
  <c r="E60" i="36"/>
  <c r="G60" i="36"/>
  <c r="I60" i="36"/>
  <c r="K60" i="36"/>
  <c r="M60" i="36"/>
  <c r="O60" i="36"/>
  <c r="B62" i="36"/>
  <c r="D62" i="36" s="1"/>
  <c r="E62" i="36"/>
  <c r="G62" i="36"/>
  <c r="I62" i="36"/>
  <c r="K62" i="36"/>
  <c r="M62" i="36"/>
  <c r="O62" i="36"/>
  <c r="B64" i="36"/>
  <c r="D64" i="36"/>
  <c r="E64" i="36"/>
  <c r="G64" i="36"/>
  <c r="I64" i="36"/>
  <c r="K64" i="36"/>
  <c r="M64" i="36"/>
  <c r="O64" i="36"/>
  <c r="B66" i="36"/>
  <c r="D66" i="36"/>
  <c r="E66" i="36"/>
  <c r="G66" i="36"/>
  <c r="I66" i="36"/>
  <c r="K66" i="36"/>
  <c r="M66" i="36"/>
  <c r="O66" i="36"/>
  <c r="B68" i="36"/>
  <c r="D68" i="36" s="1"/>
  <c r="E68" i="36"/>
  <c r="G68" i="36"/>
  <c r="I68" i="36"/>
  <c r="K68" i="36"/>
  <c r="M68" i="36"/>
  <c r="O68" i="36"/>
  <c r="B8" i="35"/>
  <c r="D8" i="35"/>
  <c r="E8" i="35"/>
  <c r="G8" i="35"/>
  <c r="I8" i="35"/>
  <c r="K8" i="35"/>
  <c r="M8" i="35"/>
  <c r="O8" i="35"/>
  <c r="B10" i="35"/>
  <c r="D10" i="35" s="1"/>
  <c r="E10" i="35"/>
  <c r="G10" i="35"/>
  <c r="I10" i="35"/>
  <c r="K10" i="35"/>
  <c r="M10" i="35"/>
  <c r="O10" i="35"/>
  <c r="B12" i="35"/>
  <c r="D12" i="35" s="1"/>
  <c r="E12" i="35"/>
  <c r="G12" i="35"/>
  <c r="I12" i="35"/>
  <c r="K12" i="35"/>
  <c r="M12" i="35"/>
  <c r="O12" i="35"/>
  <c r="B14" i="35"/>
  <c r="D14" i="35"/>
  <c r="E14" i="35"/>
  <c r="G14" i="35"/>
  <c r="I14" i="35"/>
  <c r="K14" i="35"/>
  <c r="M14" i="35"/>
  <c r="O14" i="35"/>
  <c r="B16" i="35"/>
  <c r="D16" i="35" s="1"/>
  <c r="E16" i="35"/>
  <c r="G16" i="35"/>
  <c r="I16" i="35"/>
  <c r="K16" i="35"/>
  <c r="M16" i="35"/>
  <c r="O16" i="35"/>
  <c r="B18" i="35"/>
  <c r="D18" i="35" s="1"/>
  <c r="E18" i="35"/>
  <c r="G18" i="35"/>
  <c r="I18" i="35"/>
  <c r="K18" i="35"/>
  <c r="M18" i="35"/>
  <c r="O18" i="35"/>
  <c r="B20" i="35"/>
  <c r="D20" i="35"/>
  <c r="E20" i="35"/>
  <c r="G20" i="35"/>
  <c r="I20" i="35"/>
  <c r="K20" i="35"/>
  <c r="M20" i="35"/>
  <c r="O20" i="35"/>
  <c r="B22" i="35"/>
  <c r="D22" i="35" s="1"/>
  <c r="E22" i="35"/>
  <c r="G22" i="35"/>
  <c r="I22" i="35"/>
  <c r="K22" i="35"/>
  <c r="M22" i="35"/>
  <c r="O22" i="35"/>
  <c r="B24" i="35"/>
  <c r="D24" i="35" s="1"/>
  <c r="E24" i="35"/>
  <c r="G24" i="35"/>
  <c r="I24" i="35"/>
  <c r="K24" i="35"/>
  <c r="M24" i="35"/>
  <c r="O24" i="35"/>
  <c r="B26" i="35"/>
  <c r="D26" i="35"/>
  <c r="E26" i="35"/>
  <c r="G26" i="35"/>
  <c r="I26" i="35"/>
  <c r="K26" i="35"/>
  <c r="M26" i="35"/>
  <c r="O26" i="35"/>
  <c r="B28" i="35"/>
  <c r="D28" i="35" s="1"/>
  <c r="E28" i="35"/>
  <c r="G28" i="35"/>
  <c r="I28" i="35"/>
  <c r="K28" i="35"/>
  <c r="M28" i="35"/>
  <c r="O28" i="35"/>
  <c r="B30" i="35"/>
  <c r="D30" i="35"/>
  <c r="E30" i="35"/>
  <c r="G30" i="35"/>
  <c r="I30" i="35"/>
  <c r="K30" i="35"/>
  <c r="M30" i="35"/>
  <c r="O30" i="35"/>
  <c r="B32" i="35"/>
  <c r="D32" i="35"/>
  <c r="E32" i="35"/>
  <c r="G32" i="35"/>
  <c r="I32" i="35"/>
  <c r="K32" i="35"/>
  <c r="M32" i="35"/>
  <c r="O32" i="35"/>
  <c r="B34" i="35"/>
  <c r="D34" i="35"/>
  <c r="E34" i="35"/>
  <c r="G34" i="35"/>
  <c r="I34" i="35"/>
  <c r="K34" i="35"/>
  <c r="M34" i="35"/>
  <c r="O34" i="35"/>
  <c r="B36" i="35"/>
  <c r="D36" i="35" s="1"/>
  <c r="E36" i="35"/>
  <c r="G36" i="35"/>
  <c r="I36" i="35"/>
  <c r="K36" i="35"/>
  <c r="M36" i="35"/>
  <c r="O36" i="35"/>
  <c r="B38" i="35"/>
  <c r="D38" i="35"/>
  <c r="E38" i="35"/>
  <c r="G38" i="35"/>
  <c r="I38" i="35"/>
  <c r="K38" i="35"/>
  <c r="M38" i="35"/>
  <c r="O38" i="35"/>
  <c r="B40" i="35"/>
  <c r="D40" i="35"/>
  <c r="E40" i="35"/>
  <c r="G40" i="35"/>
  <c r="I40" i="35"/>
  <c r="K40" i="35"/>
  <c r="M40" i="35"/>
  <c r="O40" i="35"/>
  <c r="B42" i="35"/>
  <c r="D42" i="35" s="1"/>
  <c r="E42" i="35"/>
  <c r="G42" i="35"/>
  <c r="I42" i="35"/>
  <c r="K42" i="35"/>
  <c r="M42" i="35"/>
  <c r="O42" i="35"/>
  <c r="B44" i="35"/>
  <c r="D44" i="35"/>
  <c r="E44" i="35"/>
  <c r="G44" i="35"/>
  <c r="I44" i="35"/>
  <c r="K44" i="35"/>
  <c r="M44" i="35"/>
  <c r="O44" i="35"/>
  <c r="B46" i="35"/>
  <c r="D46" i="35" s="1"/>
  <c r="E46" i="35"/>
  <c r="G46" i="35"/>
  <c r="I46" i="35"/>
  <c r="K46" i="35"/>
  <c r="M46" i="35"/>
  <c r="O46" i="35"/>
  <c r="B48" i="35"/>
  <c r="D48" i="35"/>
  <c r="E48" i="35"/>
  <c r="G48" i="35"/>
  <c r="I48" i="35"/>
  <c r="K48" i="35"/>
  <c r="M48" i="35"/>
  <c r="O48" i="35"/>
  <c r="B50" i="35"/>
  <c r="D50" i="35"/>
  <c r="E50" i="35"/>
  <c r="G50" i="35"/>
  <c r="I50" i="35"/>
  <c r="K50" i="35"/>
  <c r="M50" i="35"/>
  <c r="O50" i="35"/>
  <c r="B52" i="35"/>
  <c r="D52" i="35"/>
  <c r="E52" i="35"/>
  <c r="G52" i="35"/>
  <c r="I52" i="35"/>
  <c r="K52" i="35"/>
  <c r="M52" i="35"/>
  <c r="O52" i="35"/>
  <c r="B54" i="35"/>
  <c r="D54" i="35"/>
  <c r="E54" i="35"/>
  <c r="G54" i="35"/>
  <c r="I54" i="35"/>
  <c r="K54" i="35"/>
  <c r="M54" i="35"/>
  <c r="O54" i="35"/>
  <c r="B56" i="35"/>
  <c r="D56" i="35"/>
  <c r="E56" i="35"/>
  <c r="G56" i="35"/>
  <c r="I56" i="35"/>
  <c r="K56" i="35"/>
  <c r="M56" i="35"/>
  <c r="O56" i="35"/>
  <c r="B58" i="35"/>
  <c r="D58" i="35"/>
  <c r="E58" i="35"/>
  <c r="G58" i="35"/>
  <c r="I58" i="35"/>
  <c r="K58" i="35"/>
  <c r="M58" i="35"/>
  <c r="O58" i="35"/>
  <c r="B60" i="35"/>
  <c r="D60" i="35" s="1"/>
  <c r="E60" i="35"/>
  <c r="G60" i="35"/>
  <c r="I60" i="35"/>
  <c r="K60" i="35"/>
  <c r="M60" i="35"/>
  <c r="O60" i="35"/>
  <c r="B62" i="35"/>
  <c r="D62" i="35"/>
  <c r="E62" i="35"/>
  <c r="G62" i="35"/>
  <c r="I62" i="35"/>
  <c r="K62" i="35"/>
  <c r="M62" i="35"/>
  <c r="O62" i="35"/>
  <c r="B64" i="35"/>
  <c r="D64" i="35"/>
  <c r="E64" i="35"/>
  <c r="G64" i="35"/>
  <c r="I64" i="35"/>
  <c r="K64" i="35"/>
  <c r="M64" i="35"/>
  <c r="O64" i="35"/>
  <c r="B66" i="35"/>
  <c r="D66" i="35" s="1"/>
  <c r="E66" i="35"/>
  <c r="G66" i="35"/>
  <c r="I66" i="35"/>
  <c r="K66" i="35"/>
  <c r="M66" i="35"/>
  <c r="O66" i="35"/>
  <c r="B68" i="35"/>
  <c r="D68" i="35"/>
  <c r="E68" i="35"/>
  <c r="G68" i="35"/>
  <c r="I68" i="35"/>
  <c r="K68" i="35"/>
  <c r="M68" i="35"/>
  <c r="O68" i="35"/>
  <c r="B8" i="34"/>
  <c r="D8" i="34"/>
  <c r="E8" i="34"/>
  <c r="G8" i="34"/>
  <c r="I8" i="34"/>
  <c r="K8" i="34"/>
  <c r="M8" i="34"/>
  <c r="O8" i="34"/>
  <c r="B10" i="34"/>
  <c r="D10" i="34" s="1"/>
  <c r="E10" i="34"/>
  <c r="G10" i="34"/>
  <c r="I10" i="34"/>
  <c r="K10" i="34"/>
  <c r="M10" i="34"/>
  <c r="O10" i="34"/>
  <c r="B12" i="34"/>
  <c r="D12" i="34"/>
  <c r="E12" i="34"/>
  <c r="G12" i="34"/>
  <c r="I12" i="34"/>
  <c r="K12" i="34"/>
  <c r="M12" i="34"/>
  <c r="O12" i="34"/>
  <c r="B14" i="34"/>
  <c r="D14" i="34"/>
  <c r="E14" i="34"/>
  <c r="G14" i="34"/>
  <c r="I14" i="34"/>
  <c r="K14" i="34"/>
  <c r="M14" i="34"/>
  <c r="O14" i="34"/>
  <c r="B16" i="34"/>
  <c r="D16" i="34" s="1"/>
  <c r="E16" i="34"/>
  <c r="G16" i="34"/>
  <c r="I16" i="34"/>
  <c r="K16" i="34"/>
  <c r="M16" i="34"/>
  <c r="O16" i="34"/>
  <c r="B18" i="34"/>
  <c r="D18" i="34"/>
  <c r="E18" i="34"/>
  <c r="G18" i="34"/>
  <c r="I18" i="34"/>
  <c r="K18" i="34"/>
  <c r="M18" i="34"/>
  <c r="O18" i="34"/>
  <c r="B20" i="34"/>
  <c r="D20" i="34" s="1"/>
  <c r="E20" i="34"/>
  <c r="G20" i="34"/>
  <c r="I20" i="34"/>
  <c r="K20" i="34"/>
  <c r="M20" i="34"/>
  <c r="O20" i="34"/>
  <c r="B22" i="34"/>
  <c r="D22" i="34"/>
  <c r="E22" i="34"/>
  <c r="G22" i="34"/>
  <c r="I22" i="34"/>
  <c r="K22" i="34"/>
  <c r="M22" i="34"/>
  <c r="O22" i="34"/>
  <c r="B24" i="34"/>
  <c r="D24" i="34"/>
  <c r="E24" i="34"/>
  <c r="G24" i="34"/>
  <c r="I24" i="34"/>
  <c r="K24" i="34"/>
  <c r="M24" i="34"/>
  <c r="O24" i="34"/>
  <c r="B26" i="34"/>
  <c r="D26" i="34" s="1"/>
  <c r="E26" i="34"/>
  <c r="G26" i="34"/>
  <c r="I26" i="34"/>
  <c r="K26" i="34"/>
  <c r="M26" i="34"/>
  <c r="O26" i="34"/>
  <c r="B28" i="34"/>
  <c r="D28" i="34"/>
  <c r="E28" i="34"/>
  <c r="G28" i="34"/>
  <c r="I28" i="34"/>
  <c r="K28" i="34"/>
  <c r="M28" i="34"/>
  <c r="O28" i="34"/>
  <c r="B30" i="34"/>
  <c r="D30" i="34"/>
  <c r="E30" i="34"/>
  <c r="G30" i="34"/>
  <c r="I30" i="34"/>
  <c r="K30" i="34"/>
  <c r="M30" i="34"/>
  <c r="O30" i="34"/>
  <c r="B32" i="34"/>
  <c r="D32" i="34" s="1"/>
  <c r="E32" i="34"/>
  <c r="G32" i="34"/>
  <c r="I32" i="34"/>
  <c r="K32" i="34"/>
  <c r="M32" i="34"/>
  <c r="O32" i="34"/>
  <c r="B34" i="34"/>
  <c r="D34" i="34"/>
  <c r="E34" i="34"/>
  <c r="G34" i="34"/>
  <c r="I34" i="34"/>
  <c r="K34" i="34"/>
  <c r="M34" i="34"/>
  <c r="O34" i="34"/>
  <c r="B36" i="34"/>
  <c r="D36" i="34"/>
  <c r="E36" i="34"/>
  <c r="G36" i="34"/>
  <c r="I36" i="34"/>
  <c r="K36" i="34"/>
  <c r="M36" i="34"/>
  <c r="O36" i="34"/>
  <c r="B38" i="34"/>
  <c r="D38" i="34" s="1"/>
  <c r="E38" i="34"/>
  <c r="G38" i="34"/>
  <c r="I38" i="34"/>
  <c r="K38" i="34"/>
  <c r="M38" i="34"/>
  <c r="O38" i="34"/>
  <c r="B40" i="34"/>
  <c r="D40" i="34"/>
  <c r="E40" i="34"/>
  <c r="G40" i="34"/>
  <c r="I40" i="34"/>
  <c r="K40" i="34"/>
  <c r="M40" i="34"/>
  <c r="O40" i="34"/>
  <c r="B42" i="34"/>
  <c r="D42" i="34"/>
  <c r="E42" i="34"/>
  <c r="G42" i="34"/>
  <c r="I42" i="34"/>
  <c r="K42" i="34"/>
  <c r="M42" i="34"/>
  <c r="O42" i="34"/>
  <c r="B44" i="34"/>
  <c r="D44" i="34" s="1"/>
  <c r="E44" i="34"/>
  <c r="G44" i="34"/>
  <c r="I44" i="34"/>
  <c r="K44" i="34"/>
  <c r="M44" i="34"/>
  <c r="O44" i="34"/>
  <c r="B46" i="34"/>
  <c r="D46" i="34"/>
  <c r="E46" i="34"/>
  <c r="G46" i="34"/>
  <c r="I46" i="34"/>
  <c r="K46" i="34"/>
  <c r="M46" i="34"/>
  <c r="O46" i="34"/>
  <c r="B48" i="34"/>
  <c r="D48" i="34"/>
  <c r="E48" i="34"/>
  <c r="G48" i="34"/>
  <c r="I48" i="34"/>
  <c r="K48" i="34"/>
  <c r="M48" i="34"/>
  <c r="O48" i="34"/>
  <c r="B50" i="34"/>
  <c r="D50" i="34" s="1"/>
  <c r="E50" i="34"/>
  <c r="G50" i="34"/>
  <c r="I50" i="34"/>
  <c r="K50" i="34"/>
  <c r="M50" i="34"/>
  <c r="O50" i="34"/>
  <c r="B52" i="34"/>
  <c r="D52" i="34"/>
  <c r="E52" i="34"/>
  <c r="G52" i="34"/>
  <c r="I52" i="34"/>
  <c r="K52" i="34"/>
  <c r="M52" i="34"/>
  <c r="O52" i="34"/>
  <c r="B54" i="34"/>
  <c r="D54" i="34"/>
  <c r="E54" i="34"/>
  <c r="G54" i="34"/>
  <c r="I54" i="34"/>
  <c r="K54" i="34"/>
  <c r="M54" i="34"/>
  <c r="O54" i="34"/>
  <c r="B56" i="34"/>
  <c r="D56" i="34" s="1"/>
  <c r="E56" i="34"/>
  <c r="G56" i="34"/>
  <c r="I56" i="34"/>
  <c r="K56" i="34"/>
  <c r="M56" i="34"/>
  <c r="O56" i="34"/>
  <c r="B58" i="34"/>
  <c r="D58" i="34"/>
  <c r="E58" i="34"/>
  <c r="G58" i="34"/>
  <c r="I58" i="34"/>
  <c r="K58" i="34"/>
  <c r="M58" i="34"/>
  <c r="O58" i="34"/>
  <c r="B60" i="34"/>
  <c r="D60" i="34"/>
  <c r="E60" i="34"/>
  <c r="G60" i="34"/>
  <c r="I60" i="34"/>
  <c r="K60" i="34"/>
  <c r="M60" i="34"/>
  <c r="O60" i="34"/>
  <c r="B62" i="34"/>
  <c r="D62" i="34" s="1"/>
  <c r="E62" i="34"/>
  <c r="G62" i="34"/>
  <c r="I62" i="34"/>
  <c r="K62" i="34"/>
  <c r="M62" i="34"/>
  <c r="O62" i="34"/>
  <c r="B64" i="34"/>
  <c r="D64" i="34"/>
  <c r="E64" i="34"/>
  <c r="G64" i="34"/>
  <c r="I64" i="34"/>
  <c r="K64" i="34"/>
  <c r="M64" i="34"/>
  <c r="O64" i="34"/>
  <c r="B66" i="34"/>
  <c r="D66" i="34"/>
  <c r="E66" i="34"/>
  <c r="G66" i="34"/>
  <c r="I66" i="34"/>
  <c r="K66" i="34"/>
  <c r="M66" i="34"/>
  <c r="O66" i="34"/>
  <c r="B68" i="34"/>
  <c r="D68" i="34" s="1"/>
  <c r="E68" i="34"/>
  <c r="G68" i="34"/>
  <c r="I68" i="34"/>
  <c r="K68" i="34"/>
  <c r="M68" i="34"/>
  <c r="O68" i="34"/>
  <c r="B8" i="33"/>
  <c r="D8" i="33"/>
  <c r="E8" i="33"/>
  <c r="G8" i="33"/>
  <c r="I8" i="33"/>
  <c r="K8" i="33"/>
  <c r="M8" i="33"/>
  <c r="O8" i="33"/>
  <c r="B10" i="33"/>
  <c r="D10" i="33"/>
  <c r="E10" i="33"/>
  <c r="G10" i="33"/>
  <c r="I10" i="33"/>
  <c r="K10" i="33"/>
  <c r="M10" i="33"/>
  <c r="O10" i="33"/>
  <c r="B12" i="33"/>
  <c r="D12" i="33" s="1"/>
  <c r="E12" i="33"/>
  <c r="G12" i="33"/>
  <c r="I12" i="33"/>
  <c r="K12" i="33"/>
  <c r="M12" i="33"/>
  <c r="O12" i="33"/>
  <c r="B14" i="33"/>
  <c r="D14" i="33"/>
  <c r="E14" i="33"/>
  <c r="G14" i="33"/>
  <c r="I14" i="33"/>
  <c r="K14" i="33"/>
  <c r="M14" i="33"/>
  <c r="O14" i="33"/>
  <c r="B16" i="33"/>
  <c r="D16" i="33"/>
  <c r="E16" i="33"/>
  <c r="G16" i="33"/>
  <c r="I16" i="33"/>
  <c r="K16" i="33"/>
  <c r="M16" i="33"/>
  <c r="O16" i="33"/>
  <c r="B18" i="33"/>
  <c r="D18" i="33"/>
  <c r="E18" i="33"/>
  <c r="G18" i="33"/>
  <c r="I18" i="33"/>
  <c r="K18" i="33"/>
  <c r="M18" i="33"/>
  <c r="O18" i="33"/>
  <c r="B20" i="33"/>
  <c r="D20" i="33" s="1"/>
  <c r="E20" i="33"/>
  <c r="G20" i="33"/>
  <c r="I20" i="33"/>
  <c r="K20" i="33"/>
  <c r="M20" i="33"/>
  <c r="O20" i="33"/>
  <c r="B22" i="33"/>
  <c r="D22" i="33"/>
  <c r="E22" i="33"/>
  <c r="G22" i="33"/>
  <c r="I22" i="33"/>
  <c r="K22" i="33"/>
  <c r="M22" i="33"/>
  <c r="O22" i="33"/>
  <c r="B24" i="33"/>
  <c r="D24" i="33"/>
  <c r="E24" i="33"/>
  <c r="G24" i="33"/>
  <c r="I24" i="33"/>
  <c r="K24" i="33"/>
  <c r="M24" i="33"/>
  <c r="O24" i="33"/>
  <c r="B26" i="33"/>
  <c r="D26" i="33" s="1"/>
  <c r="E26" i="33"/>
  <c r="G26" i="33"/>
  <c r="I26" i="33"/>
  <c r="K26" i="33"/>
  <c r="M26" i="33"/>
  <c r="O26" i="33"/>
  <c r="B28" i="33"/>
  <c r="D28" i="33"/>
  <c r="E28" i="33"/>
  <c r="G28" i="33"/>
  <c r="I28" i="33"/>
  <c r="K28" i="33"/>
  <c r="M28" i="33"/>
  <c r="O28" i="33"/>
  <c r="B30" i="33"/>
  <c r="D30" i="33"/>
  <c r="E30" i="33"/>
  <c r="G30" i="33"/>
  <c r="I30" i="33"/>
  <c r="K30" i="33"/>
  <c r="M30" i="33"/>
  <c r="O30" i="33"/>
  <c r="B32" i="33"/>
  <c r="D32" i="33" s="1"/>
  <c r="E32" i="33"/>
  <c r="G32" i="33"/>
  <c r="I32" i="33"/>
  <c r="K32" i="33"/>
  <c r="M32" i="33"/>
  <c r="O32" i="33"/>
  <c r="B34" i="33"/>
  <c r="D34" i="33"/>
  <c r="E34" i="33"/>
  <c r="G34" i="33"/>
  <c r="I34" i="33"/>
  <c r="K34" i="33"/>
  <c r="M34" i="33"/>
  <c r="O34" i="33"/>
  <c r="B36" i="33"/>
  <c r="D36" i="33"/>
  <c r="E36" i="33"/>
  <c r="G36" i="33"/>
  <c r="I36" i="33"/>
  <c r="K36" i="33"/>
  <c r="M36" i="33"/>
  <c r="O36" i="33"/>
  <c r="B38" i="33"/>
  <c r="D38" i="33" s="1"/>
  <c r="E38" i="33"/>
  <c r="G38" i="33"/>
  <c r="I38" i="33"/>
  <c r="K38" i="33"/>
  <c r="M38" i="33"/>
  <c r="O38" i="33"/>
  <c r="B40" i="33"/>
  <c r="D40" i="33"/>
  <c r="E40" i="33"/>
  <c r="G40" i="33"/>
  <c r="I40" i="33"/>
  <c r="K40" i="33"/>
  <c r="M40" i="33"/>
  <c r="O40" i="33"/>
  <c r="B42" i="33"/>
  <c r="D42" i="33"/>
  <c r="E42" i="33"/>
  <c r="G42" i="33"/>
  <c r="I42" i="33"/>
  <c r="K42" i="33"/>
  <c r="M42" i="33"/>
  <c r="O42" i="33"/>
  <c r="B44" i="33"/>
  <c r="D44" i="33" s="1"/>
  <c r="E44" i="33"/>
  <c r="G44" i="33"/>
  <c r="I44" i="33"/>
  <c r="K44" i="33"/>
  <c r="M44" i="33"/>
  <c r="O44" i="33"/>
  <c r="B46" i="33"/>
  <c r="D46" i="33"/>
  <c r="E46" i="33"/>
  <c r="G46" i="33"/>
  <c r="I46" i="33"/>
  <c r="K46" i="33"/>
  <c r="M46" i="33"/>
  <c r="O46" i="33"/>
  <c r="B48" i="33"/>
  <c r="D48" i="33"/>
  <c r="E48" i="33"/>
  <c r="G48" i="33"/>
  <c r="I48" i="33"/>
  <c r="K48" i="33"/>
  <c r="M48" i="33"/>
  <c r="O48" i="33"/>
  <c r="B50" i="33"/>
  <c r="D50" i="33" s="1"/>
  <c r="E50" i="33"/>
  <c r="G50" i="33"/>
  <c r="I50" i="33"/>
  <c r="K50" i="33"/>
  <c r="M50" i="33"/>
  <c r="O50" i="33"/>
  <c r="B52" i="33"/>
  <c r="D52" i="33"/>
  <c r="E52" i="33"/>
  <c r="G52" i="33"/>
  <c r="I52" i="33"/>
  <c r="K52" i="33"/>
  <c r="M52" i="33"/>
  <c r="O52" i="33"/>
  <c r="B54" i="33"/>
  <c r="D54" i="33"/>
  <c r="E54" i="33"/>
  <c r="G54" i="33"/>
  <c r="I54" i="33"/>
  <c r="K54" i="33"/>
  <c r="M54" i="33"/>
  <c r="O54" i="33"/>
  <c r="B56" i="33"/>
  <c r="D56" i="33" s="1"/>
  <c r="E56" i="33"/>
  <c r="G56" i="33"/>
  <c r="I56" i="33"/>
  <c r="K56" i="33"/>
  <c r="M56" i="33"/>
  <c r="O56" i="33"/>
  <c r="B58" i="33"/>
  <c r="D58" i="33"/>
  <c r="E58" i="33"/>
  <c r="G58" i="33"/>
  <c r="I58" i="33"/>
  <c r="K58" i="33"/>
  <c r="M58" i="33"/>
  <c r="O58" i="33"/>
  <c r="B60" i="33"/>
  <c r="D60" i="33"/>
  <c r="E60" i="33"/>
  <c r="G60" i="33"/>
  <c r="I60" i="33"/>
  <c r="K60" i="33"/>
  <c r="M60" i="33"/>
  <c r="O60" i="33"/>
  <c r="B62" i="33"/>
  <c r="D62" i="33"/>
  <c r="E62" i="33"/>
  <c r="G62" i="33"/>
  <c r="I62" i="33"/>
  <c r="K62" i="33"/>
  <c r="M62" i="33"/>
  <c r="O62" i="33"/>
  <c r="B64" i="33"/>
  <c r="D64" i="33"/>
  <c r="E64" i="33"/>
  <c r="G64" i="33"/>
  <c r="I64" i="33"/>
  <c r="K64" i="33"/>
  <c r="M64" i="33"/>
  <c r="O64" i="33"/>
  <c r="B66" i="33"/>
  <c r="D66" i="33"/>
  <c r="E66" i="33"/>
  <c r="G66" i="33"/>
  <c r="I66" i="33"/>
  <c r="K66" i="33"/>
  <c r="M66" i="33"/>
  <c r="O66" i="33"/>
  <c r="B68" i="33"/>
  <c r="D68" i="33"/>
  <c r="E68" i="33"/>
  <c r="G68" i="33"/>
  <c r="I68" i="33"/>
  <c r="K68" i="33"/>
  <c r="M68" i="33"/>
  <c r="O68" i="33"/>
  <c r="B8" i="32"/>
  <c r="D8" i="32"/>
  <c r="E8" i="32"/>
  <c r="G8" i="32"/>
  <c r="I8" i="32"/>
  <c r="K8" i="32"/>
  <c r="M8" i="32"/>
  <c r="O8" i="32"/>
  <c r="B10" i="32"/>
  <c r="D10" i="32"/>
  <c r="E10" i="32"/>
  <c r="G10" i="32"/>
  <c r="I10" i="32"/>
  <c r="K10" i="32"/>
  <c r="M10" i="32"/>
  <c r="O10" i="32"/>
  <c r="B12" i="32"/>
  <c r="D12" i="32" s="1"/>
  <c r="E12" i="32"/>
  <c r="G12" i="32"/>
  <c r="I12" i="32"/>
  <c r="K12" i="32"/>
  <c r="M12" i="32"/>
  <c r="O12" i="32"/>
  <c r="B14" i="32"/>
  <c r="D14" i="32"/>
  <c r="E14" i="32"/>
  <c r="G14" i="32"/>
  <c r="I14" i="32"/>
  <c r="K14" i="32"/>
  <c r="M14" i="32"/>
  <c r="O14" i="32"/>
  <c r="B16" i="32"/>
  <c r="D16" i="32" s="1"/>
  <c r="E16" i="32"/>
  <c r="G16" i="32"/>
  <c r="I16" i="32"/>
  <c r="K16" i="32"/>
  <c r="M16" i="32"/>
  <c r="O16" i="32"/>
  <c r="B18" i="32"/>
  <c r="D18" i="32" s="1"/>
  <c r="E18" i="32"/>
  <c r="G18" i="32"/>
  <c r="I18" i="32"/>
  <c r="K18" i="32"/>
  <c r="M18" i="32"/>
  <c r="O18" i="32"/>
  <c r="B20" i="32"/>
  <c r="D20" i="32"/>
  <c r="E20" i="32"/>
  <c r="G20" i="32"/>
  <c r="I20" i="32"/>
  <c r="K20" i="32"/>
  <c r="M20" i="32"/>
  <c r="O20" i="32"/>
  <c r="B22" i="32"/>
  <c r="D22" i="32"/>
  <c r="E22" i="32"/>
  <c r="G22" i="32"/>
  <c r="I22" i="32"/>
  <c r="K22" i="32"/>
  <c r="M22" i="32"/>
  <c r="O22" i="32"/>
  <c r="B24" i="32"/>
  <c r="D24" i="32" s="1"/>
  <c r="E24" i="32"/>
  <c r="G24" i="32"/>
  <c r="I24" i="32"/>
  <c r="K24" i="32"/>
  <c r="M24" i="32"/>
  <c r="O24" i="32"/>
  <c r="B26" i="32"/>
  <c r="D26" i="32"/>
  <c r="E26" i="32"/>
  <c r="G26" i="32"/>
  <c r="I26" i="32"/>
  <c r="K26" i="32"/>
  <c r="M26" i="32"/>
  <c r="O26" i="32"/>
  <c r="B28" i="32"/>
  <c r="D28" i="32"/>
  <c r="E28" i="32"/>
  <c r="G28" i="32"/>
  <c r="I28" i="32"/>
  <c r="K28" i="32"/>
  <c r="M28" i="32"/>
  <c r="O28" i="32"/>
  <c r="B30" i="32"/>
  <c r="D30" i="32" s="1"/>
  <c r="E30" i="32"/>
  <c r="G30" i="32"/>
  <c r="I30" i="32"/>
  <c r="K30" i="32"/>
  <c r="M30" i="32"/>
  <c r="O30" i="32"/>
  <c r="B32" i="32"/>
  <c r="D32" i="32"/>
  <c r="E32" i="32"/>
  <c r="G32" i="32"/>
  <c r="I32" i="32"/>
  <c r="K32" i="32"/>
  <c r="M32" i="32"/>
  <c r="O32" i="32"/>
  <c r="B34" i="32"/>
  <c r="D34" i="32"/>
  <c r="E34" i="32"/>
  <c r="G34" i="32"/>
  <c r="I34" i="32"/>
  <c r="K34" i="32"/>
  <c r="M34" i="32"/>
  <c r="O34" i="32"/>
  <c r="B36" i="32"/>
  <c r="D36" i="32" s="1"/>
  <c r="E36" i="32"/>
  <c r="G36" i="32"/>
  <c r="I36" i="32"/>
  <c r="K36" i="32"/>
  <c r="M36" i="32"/>
  <c r="O36" i="32"/>
  <c r="B38" i="32"/>
  <c r="D38" i="32"/>
  <c r="E38" i="32"/>
  <c r="G38" i="32"/>
  <c r="I38" i="32"/>
  <c r="K38" i="32"/>
  <c r="M38" i="32"/>
  <c r="O38" i="32"/>
  <c r="B40" i="32"/>
  <c r="D40" i="32"/>
  <c r="E40" i="32"/>
  <c r="G40" i="32"/>
  <c r="I40" i="32"/>
  <c r="K40" i="32"/>
  <c r="M40" i="32"/>
  <c r="O40" i="32"/>
  <c r="B42" i="32"/>
  <c r="D42" i="32" s="1"/>
  <c r="E42" i="32"/>
  <c r="G42" i="32"/>
  <c r="I42" i="32"/>
  <c r="K42" i="32"/>
  <c r="M42" i="32"/>
  <c r="O42" i="32"/>
  <c r="B44" i="32"/>
  <c r="D44" i="32"/>
  <c r="E44" i="32"/>
  <c r="G44" i="32"/>
  <c r="I44" i="32"/>
  <c r="K44" i="32"/>
  <c r="M44" i="32"/>
  <c r="O44" i="32"/>
  <c r="B46" i="32"/>
  <c r="D46" i="32"/>
  <c r="E46" i="32"/>
  <c r="G46" i="32"/>
  <c r="I46" i="32"/>
  <c r="K46" i="32"/>
  <c r="M46" i="32"/>
  <c r="O46" i="32"/>
  <c r="B48" i="32"/>
  <c r="D48" i="32" s="1"/>
  <c r="E48" i="32"/>
  <c r="G48" i="32"/>
  <c r="I48" i="32"/>
  <c r="K48" i="32"/>
  <c r="M48" i="32"/>
  <c r="O48" i="32"/>
  <c r="B50" i="32"/>
  <c r="D50" i="32"/>
  <c r="E50" i="32"/>
  <c r="G50" i="32"/>
  <c r="I50" i="32"/>
  <c r="K50" i="32"/>
  <c r="M50" i="32"/>
  <c r="O50" i="32"/>
  <c r="B52" i="32"/>
  <c r="D52" i="32"/>
  <c r="E52" i="32"/>
  <c r="G52" i="32"/>
  <c r="I52" i="32"/>
  <c r="K52" i="32"/>
  <c r="M52" i="32"/>
  <c r="O52" i="32"/>
  <c r="B54" i="32"/>
  <c r="D54" i="32"/>
  <c r="E54" i="32"/>
  <c r="G54" i="32"/>
  <c r="I54" i="32"/>
  <c r="K54" i="32"/>
  <c r="M54" i="32"/>
  <c r="O54" i="32"/>
  <c r="B56" i="32"/>
  <c r="D56" i="32"/>
  <c r="E56" i="32"/>
  <c r="G56" i="32"/>
  <c r="I56" i="32"/>
  <c r="K56" i="32"/>
  <c r="M56" i="32"/>
  <c r="O56" i="32"/>
  <c r="B58" i="32"/>
  <c r="D58" i="32"/>
  <c r="E58" i="32"/>
  <c r="G58" i="32"/>
  <c r="I58" i="32"/>
  <c r="K58" i="32"/>
  <c r="M58" i="32"/>
  <c r="O58" i="32"/>
  <c r="B60" i="32"/>
  <c r="D60" i="32"/>
  <c r="E60" i="32"/>
  <c r="G60" i="32"/>
  <c r="I60" i="32"/>
  <c r="K60" i="32"/>
  <c r="M60" i="32"/>
  <c r="O60" i="32"/>
  <c r="B62" i="32"/>
  <c r="D62" i="32"/>
  <c r="E62" i="32"/>
  <c r="G62" i="32"/>
  <c r="I62" i="32"/>
  <c r="K62" i="32"/>
  <c r="M62" i="32"/>
  <c r="O62" i="32"/>
  <c r="B64" i="32"/>
  <c r="D64" i="32"/>
  <c r="E64" i="32"/>
  <c r="G64" i="32"/>
  <c r="I64" i="32"/>
  <c r="K64" i="32"/>
  <c r="M64" i="32"/>
  <c r="O64" i="32"/>
  <c r="B66" i="32"/>
  <c r="D66" i="32"/>
  <c r="E66" i="32"/>
  <c r="G66" i="32"/>
  <c r="I66" i="32"/>
  <c r="K66" i="32"/>
  <c r="M66" i="32"/>
  <c r="O66" i="32"/>
  <c r="B68" i="32"/>
  <c r="D68" i="32"/>
  <c r="E68" i="32"/>
  <c r="G68" i="32"/>
  <c r="I68" i="32"/>
  <c r="K68" i="32"/>
  <c r="M68" i="32"/>
  <c r="O68" i="32"/>
  <c r="B8" i="31"/>
  <c r="D8" i="31" s="1"/>
  <c r="E8" i="31"/>
  <c r="G8" i="31"/>
  <c r="I8" i="31"/>
  <c r="K8" i="31"/>
  <c r="M8" i="31"/>
  <c r="O8" i="31"/>
  <c r="B10" i="31"/>
  <c r="D10" i="31" s="1"/>
  <c r="E10" i="31"/>
  <c r="G10" i="31"/>
  <c r="I10" i="31"/>
  <c r="K10" i="31"/>
  <c r="M10" i="31"/>
  <c r="O10" i="31"/>
  <c r="B12" i="31"/>
  <c r="D12" i="31"/>
  <c r="E12" i="31"/>
  <c r="G12" i="31"/>
  <c r="I12" i="31"/>
  <c r="K12" i="31"/>
  <c r="M12" i="31"/>
  <c r="O12" i="31"/>
  <c r="B14" i="31"/>
  <c r="D14" i="31" s="1"/>
  <c r="E14" i="31"/>
  <c r="G14" i="31"/>
  <c r="I14" i="31"/>
  <c r="K14" i="31"/>
  <c r="M14" i="31"/>
  <c r="O14" i="31"/>
  <c r="B16" i="31"/>
  <c r="D16" i="31" s="1"/>
  <c r="E16" i="31"/>
  <c r="G16" i="31"/>
  <c r="I16" i="31"/>
  <c r="K16" i="31"/>
  <c r="M16" i="31"/>
  <c r="O16" i="31"/>
  <c r="B18" i="31"/>
  <c r="D18" i="31"/>
  <c r="E18" i="31"/>
  <c r="G18" i="31"/>
  <c r="I18" i="31"/>
  <c r="K18" i="31"/>
  <c r="M18" i="31"/>
  <c r="O18" i="31"/>
  <c r="B20" i="31"/>
  <c r="D20" i="31" s="1"/>
  <c r="E20" i="31"/>
  <c r="G20" i="31"/>
  <c r="I20" i="31"/>
  <c r="K20" i="31"/>
  <c r="M20" i="31"/>
  <c r="O20" i="31"/>
  <c r="B22" i="31"/>
  <c r="D22" i="31"/>
  <c r="E22" i="31"/>
  <c r="G22" i="31"/>
  <c r="I22" i="31"/>
  <c r="K22" i="31"/>
  <c r="M22" i="31"/>
  <c r="O22" i="31"/>
  <c r="B24" i="31"/>
  <c r="D24" i="31"/>
  <c r="E24" i="31"/>
  <c r="G24" i="31"/>
  <c r="I24" i="31"/>
  <c r="K24" i="31"/>
  <c r="M24" i="31"/>
  <c r="O24" i="31"/>
  <c r="B26" i="31"/>
  <c r="D26" i="31" s="1"/>
  <c r="E26" i="31"/>
  <c r="G26" i="31"/>
  <c r="I26" i="31"/>
  <c r="K26" i="31"/>
  <c r="M26" i="31"/>
  <c r="O26" i="31"/>
  <c r="B28" i="31"/>
  <c r="D28" i="31"/>
  <c r="E28" i="31"/>
  <c r="G28" i="31"/>
  <c r="I28" i="31"/>
  <c r="K28" i="31"/>
  <c r="M28" i="31"/>
  <c r="O28" i="31"/>
  <c r="B30" i="31"/>
  <c r="D30" i="31"/>
  <c r="E30" i="31"/>
  <c r="G30" i="31"/>
  <c r="I30" i="31"/>
  <c r="K30" i="31"/>
  <c r="M30" i="31"/>
  <c r="O30" i="31"/>
  <c r="B32" i="31"/>
  <c r="D32" i="31" s="1"/>
  <c r="E32" i="31"/>
  <c r="G32" i="31"/>
  <c r="I32" i="31"/>
  <c r="K32" i="31"/>
  <c r="M32" i="31"/>
  <c r="O32" i="31"/>
  <c r="B34" i="31"/>
  <c r="D34" i="31"/>
  <c r="E34" i="31"/>
  <c r="G34" i="31"/>
  <c r="I34" i="31"/>
  <c r="K34" i="31"/>
  <c r="M34" i="31"/>
  <c r="O34" i="31"/>
  <c r="B36" i="31"/>
  <c r="D36" i="31"/>
  <c r="E36" i="31"/>
  <c r="G36" i="31"/>
  <c r="I36" i="31"/>
  <c r="K36" i="31"/>
  <c r="M36" i="31"/>
  <c r="O36" i="31"/>
  <c r="B38" i="31"/>
  <c r="D38" i="31" s="1"/>
  <c r="E38" i="31"/>
  <c r="G38" i="31"/>
  <c r="I38" i="31"/>
  <c r="K38" i="31"/>
  <c r="M38" i="31"/>
  <c r="O38" i="31"/>
  <c r="B40" i="31"/>
  <c r="D40" i="31"/>
  <c r="E40" i="31"/>
  <c r="G40" i="31"/>
  <c r="I40" i="31"/>
  <c r="K40" i="31"/>
  <c r="M40" i="31"/>
  <c r="O40" i="31"/>
  <c r="B42" i="31"/>
  <c r="D42" i="31"/>
  <c r="E42" i="31"/>
  <c r="G42" i="31"/>
  <c r="I42" i="31"/>
  <c r="K42" i="31"/>
  <c r="M42" i="31"/>
  <c r="O42" i="31"/>
  <c r="B44" i="31"/>
  <c r="D44" i="31" s="1"/>
  <c r="E44" i="31"/>
  <c r="G44" i="31"/>
  <c r="I44" i="31"/>
  <c r="K44" i="31"/>
  <c r="M44" i="31"/>
  <c r="O44" i="31"/>
  <c r="B46" i="31"/>
  <c r="D46" i="31"/>
  <c r="E46" i="31"/>
  <c r="G46" i="31"/>
  <c r="I46" i="31"/>
  <c r="K46" i="31"/>
  <c r="M46" i="31"/>
  <c r="O46" i="31"/>
  <c r="B48" i="31"/>
  <c r="D48" i="31"/>
  <c r="E48" i="31"/>
  <c r="G48" i="31"/>
  <c r="I48" i="31"/>
  <c r="K48" i="31"/>
  <c r="M48" i="31"/>
  <c r="O48" i="31"/>
  <c r="B50" i="31"/>
  <c r="D50" i="31" s="1"/>
  <c r="E50" i="31"/>
  <c r="G50" i="31"/>
  <c r="I50" i="31"/>
  <c r="K50" i="31"/>
  <c r="M50" i="31"/>
  <c r="O50" i="31"/>
  <c r="B52" i="31"/>
  <c r="D52" i="31"/>
  <c r="E52" i="31"/>
  <c r="G52" i="31"/>
  <c r="I52" i="31"/>
  <c r="K52" i="31"/>
  <c r="M52" i="31"/>
  <c r="O52" i="31"/>
  <c r="B54" i="31"/>
  <c r="D54" i="31"/>
  <c r="E54" i="31"/>
  <c r="G54" i="31"/>
  <c r="I54" i="31"/>
  <c r="K54" i="31"/>
  <c r="M54" i="31"/>
  <c r="O54" i="31"/>
  <c r="B56" i="31"/>
  <c r="D56" i="31" s="1"/>
  <c r="E56" i="31"/>
  <c r="G56" i="31"/>
  <c r="I56" i="31"/>
  <c r="K56" i="31"/>
  <c r="M56" i="31"/>
  <c r="O56" i="31"/>
  <c r="B58" i="31"/>
  <c r="D58" i="31"/>
  <c r="E58" i="31"/>
  <c r="G58" i="31"/>
  <c r="I58" i="31"/>
  <c r="K58" i="31"/>
  <c r="M58" i="31"/>
  <c r="O58" i="31"/>
  <c r="B60" i="31"/>
  <c r="D60" i="31"/>
  <c r="E60" i="31"/>
  <c r="G60" i="31"/>
  <c r="I60" i="31"/>
  <c r="K60" i="31"/>
  <c r="M60" i="31"/>
  <c r="O60" i="31"/>
  <c r="B62" i="31"/>
  <c r="D62" i="31" s="1"/>
  <c r="E62" i="31"/>
  <c r="G62" i="31"/>
  <c r="I62" i="31"/>
  <c r="K62" i="31"/>
  <c r="M62" i="31"/>
  <c r="O62" i="31"/>
  <c r="B64" i="31"/>
  <c r="D64" i="31"/>
  <c r="E64" i="31"/>
  <c r="G64" i="31"/>
  <c r="I64" i="31"/>
  <c r="K64" i="31"/>
  <c r="M64" i="31"/>
  <c r="O64" i="31"/>
  <c r="B66" i="31"/>
  <c r="D66" i="31"/>
  <c r="E66" i="31"/>
  <c r="G66" i="31"/>
  <c r="I66" i="31"/>
  <c r="K66" i="31"/>
  <c r="M66" i="31"/>
  <c r="O66" i="31"/>
  <c r="B68" i="31"/>
  <c r="D68" i="31" s="1"/>
  <c r="E68" i="31"/>
  <c r="G68" i="31"/>
  <c r="I68" i="31"/>
  <c r="K68" i="31"/>
  <c r="M68" i="31"/>
  <c r="O68" i="31"/>
  <c r="B8" i="30"/>
  <c r="D8" i="30"/>
  <c r="E8" i="30"/>
  <c r="G8" i="30"/>
  <c r="I8" i="30"/>
  <c r="K8" i="30"/>
  <c r="M8" i="30"/>
  <c r="O8" i="30"/>
  <c r="B10" i="30"/>
  <c r="D10" i="30"/>
  <c r="E10" i="30"/>
  <c r="G10" i="30"/>
  <c r="I10" i="30"/>
  <c r="K10" i="30"/>
  <c r="M10" i="30"/>
  <c r="O10" i="30"/>
  <c r="B12" i="30"/>
  <c r="D12" i="30" s="1"/>
  <c r="E12" i="30"/>
  <c r="G12" i="30"/>
  <c r="I12" i="30"/>
  <c r="K12" i="30"/>
  <c r="M12" i="30"/>
  <c r="O12" i="30"/>
  <c r="B14" i="30"/>
  <c r="D14" i="30"/>
  <c r="E14" i="30"/>
  <c r="G14" i="30"/>
  <c r="I14" i="30"/>
  <c r="K14" i="30"/>
  <c r="M14" i="30"/>
  <c r="O14" i="30"/>
  <c r="B16" i="30"/>
  <c r="D16" i="30"/>
  <c r="E16" i="30"/>
  <c r="G16" i="30"/>
  <c r="I16" i="30"/>
  <c r="K16" i="30"/>
  <c r="M16" i="30"/>
  <c r="O16" i="30"/>
  <c r="B18" i="30"/>
  <c r="D18" i="30" s="1"/>
  <c r="E18" i="30"/>
  <c r="G18" i="30"/>
  <c r="I18" i="30"/>
  <c r="K18" i="30"/>
  <c r="M18" i="30"/>
  <c r="O18" i="30"/>
  <c r="B20" i="30"/>
  <c r="D20" i="30" s="1"/>
  <c r="E20" i="30"/>
  <c r="G20" i="30"/>
  <c r="I20" i="30"/>
  <c r="K20" i="30"/>
  <c r="M20" i="30"/>
  <c r="O20" i="30"/>
  <c r="B22" i="30"/>
  <c r="D22" i="30"/>
  <c r="E22" i="30"/>
  <c r="G22" i="30"/>
  <c r="I22" i="30"/>
  <c r="K22" i="30"/>
  <c r="M22" i="30"/>
  <c r="O22" i="30"/>
  <c r="B24" i="30"/>
  <c r="D24" i="30" s="1"/>
  <c r="E24" i="30"/>
  <c r="G24" i="30"/>
  <c r="I24" i="30"/>
  <c r="K24" i="30"/>
  <c r="M24" i="30"/>
  <c r="O24" i="30"/>
  <c r="B26" i="30"/>
  <c r="D26" i="30" s="1"/>
  <c r="E26" i="30"/>
  <c r="G26" i="30"/>
  <c r="I26" i="30"/>
  <c r="K26" i="30"/>
  <c r="M26" i="30"/>
  <c r="O26" i="30"/>
  <c r="B28" i="30"/>
  <c r="D28" i="30"/>
  <c r="E28" i="30"/>
  <c r="G28" i="30"/>
  <c r="I28" i="30"/>
  <c r="K28" i="30"/>
  <c r="M28" i="30"/>
  <c r="O28" i="30"/>
  <c r="B30" i="30"/>
  <c r="D30" i="30" s="1"/>
  <c r="E30" i="30"/>
  <c r="G30" i="30"/>
  <c r="I30" i="30"/>
  <c r="K30" i="30"/>
  <c r="M30" i="30"/>
  <c r="O30" i="30"/>
  <c r="B32" i="30"/>
  <c r="D32" i="30" s="1"/>
  <c r="E32" i="30"/>
  <c r="G32" i="30"/>
  <c r="I32" i="30"/>
  <c r="K32" i="30"/>
  <c r="M32" i="30"/>
  <c r="O32" i="30"/>
  <c r="B34" i="30"/>
  <c r="D34" i="30"/>
  <c r="E34" i="30"/>
  <c r="G34" i="30"/>
  <c r="I34" i="30"/>
  <c r="K34" i="30"/>
  <c r="M34" i="30"/>
  <c r="O34" i="30"/>
  <c r="B36" i="30"/>
  <c r="D36" i="30" s="1"/>
  <c r="E36" i="30"/>
  <c r="G36" i="30"/>
  <c r="I36" i="30"/>
  <c r="K36" i="30"/>
  <c r="M36" i="30"/>
  <c r="O36" i="30"/>
  <c r="B38" i="30"/>
  <c r="D38" i="30" s="1"/>
  <c r="E38" i="30"/>
  <c r="G38" i="30"/>
  <c r="I38" i="30"/>
  <c r="K38" i="30"/>
  <c r="M38" i="30"/>
  <c r="O38" i="30"/>
  <c r="B40" i="30"/>
  <c r="D40" i="30"/>
  <c r="E40" i="30"/>
  <c r="G40" i="30"/>
  <c r="I40" i="30"/>
  <c r="K40" i="30"/>
  <c r="M40" i="30"/>
  <c r="O40" i="30"/>
  <c r="B42" i="30"/>
  <c r="D42" i="30" s="1"/>
  <c r="E42" i="30"/>
  <c r="G42" i="30"/>
  <c r="I42" i="30"/>
  <c r="K42" i="30"/>
  <c r="M42" i="30"/>
  <c r="O42" i="30"/>
  <c r="B44" i="30"/>
  <c r="D44" i="30" s="1"/>
  <c r="E44" i="30"/>
  <c r="G44" i="30"/>
  <c r="I44" i="30"/>
  <c r="K44" i="30"/>
  <c r="M44" i="30"/>
  <c r="O44" i="30"/>
  <c r="B46" i="30"/>
  <c r="D46" i="30"/>
  <c r="E46" i="30"/>
  <c r="G46" i="30"/>
  <c r="I46" i="30"/>
  <c r="K46" i="30"/>
  <c r="M46" i="30"/>
  <c r="O46" i="30"/>
  <c r="B48" i="30"/>
  <c r="D48" i="30" s="1"/>
  <c r="E48" i="30"/>
  <c r="G48" i="30"/>
  <c r="I48" i="30"/>
  <c r="K48" i="30"/>
  <c r="M48" i="30"/>
  <c r="O48" i="30"/>
  <c r="B50" i="30"/>
  <c r="D50" i="30" s="1"/>
  <c r="E50" i="30"/>
  <c r="G50" i="30"/>
  <c r="I50" i="30"/>
  <c r="K50" i="30"/>
  <c r="M50" i="30"/>
  <c r="O50" i="30"/>
  <c r="B52" i="30"/>
  <c r="D52" i="30"/>
  <c r="E52" i="30"/>
  <c r="G52" i="30"/>
  <c r="I52" i="30"/>
  <c r="K52" i="30"/>
  <c r="M52" i="30"/>
  <c r="O52" i="30"/>
  <c r="B54" i="30"/>
  <c r="D54" i="30" s="1"/>
  <c r="E54" i="30"/>
  <c r="G54" i="30"/>
  <c r="I54" i="30"/>
  <c r="K54" i="30"/>
  <c r="M54" i="30"/>
  <c r="O54" i="30"/>
  <c r="B56" i="30"/>
  <c r="D56" i="30" s="1"/>
  <c r="E56" i="30"/>
  <c r="G56" i="30"/>
  <c r="I56" i="30"/>
  <c r="K56" i="30"/>
  <c r="M56" i="30"/>
  <c r="O56" i="30"/>
  <c r="B58" i="30"/>
  <c r="D58" i="30"/>
  <c r="E58" i="30"/>
  <c r="G58" i="30"/>
  <c r="I58" i="30"/>
  <c r="K58" i="30"/>
  <c r="M58" i="30"/>
  <c r="O58" i="30"/>
  <c r="B60" i="30"/>
  <c r="D60" i="30" s="1"/>
  <c r="E60" i="30"/>
  <c r="G60" i="30"/>
  <c r="I60" i="30"/>
  <c r="K60" i="30"/>
  <c r="M60" i="30"/>
  <c r="O60" i="30"/>
  <c r="B62" i="30"/>
  <c r="D62" i="30" s="1"/>
  <c r="E62" i="30"/>
  <c r="G62" i="30"/>
  <c r="I62" i="30"/>
  <c r="K62" i="30"/>
  <c r="M62" i="30"/>
  <c r="O62" i="30"/>
  <c r="B64" i="30"/>
  <c r="D64" i="30"/>
  <c r="E64" i="30"/>
  <c r="G64" i="30"/>
  <c r="I64" i="30"/>
  <c r="K64" i="30"/>
  <c r="M64" i="30"/>
  <c r="O64" i="30"/>
  <c r="B66" i="30"/>
  <c r="D66" i="30" s="1"/>
  <c r="E66" i="30"/>
  <c r="G66" i="30"/>
  <c r="I66" i="30"/>
  <c r="K66" i="30"/>
  <c r="M66" i="30"/>
  <c r="O66" i="30"/>
  <c r="B68" i="30"/>
  <c r="D68" i="30"/>
  <c r="E68" i="30"/>
  <c r="G68" i="30"/>
  <c r="I68" i="30"/>
  <c r="K68" i="30"/>
  <c r="M68" i="30"/>
  <c r="O68" i="30"/>
  <c r="B8" i="28"/>
  <c r="D8" i="28"/>
  <c r="E8" i="28"/>
  <c r="G8" i="28"/>
  <c r="I8" i="28"/>
  <c r="K8" i="28"/>
  <c r="M8" i="28"/>
  <c r="O8" i="28"/>
  <c r="B10" i="28"/>
  <c r="D10" i="28" s="1"/>
  <c r="E10" i="28"/>
  <c r="G10" i="28"/>
  <c r="I10" i="28"/>
  <c r="K10" i="28"/>
  <c r="M10" i="28"/>
  <c r="O10" i="28"/>
  <c r="B12" i="28"/>
  <c r="D12" i="28"/>
  <c r="E12" i="28"/>
  <c r="G12" i="28"/>
  <c r="I12" i="28"/>
  <c r="K12" i="28"/>
  <c r="M12" i="28"/>
  <c r="O12" i="28"/>
  <c r="B14" i="28"/>
  <c r="D14" i="28"/>
  <c r="E14" i="28"/>
  <c r="G14" i="28"/>
  <c r="I14" i="28"/>
  <c r="K14" i="28"/>
  <c r="M14" i="28"/>
  <c r="O14" i="28"/>
  <c r="B16" i="28"/>
  <c r="D16" i="28" s="1"/>
  <c r="E16" i="28"/>
  <c r="G16" i="28"/>
  <c r="I16" i="28"/>
  <c r="K16" i="28"/>
  <c r="M16" i="28"/>
  <c r="O16" i="28"/>
  <c r="B18" i="28"/>
  <c r="D18" i="28" s="1"/>
  <c r="E18" i="28"/>
  <c r="G18" i="28"/>
  <c r="I18" i="28"/>
  <c r="K18" i="28"/>
  <c r="M18" i="28"/>
  <c r="O18" i="28"/>
  <c r="B20" i="28"/>
  <c r="D20" i="28"/>
  <c r="E20" i="28"/>
  <c r="G20" i="28"/>
  <c r="I20" i="28"/>
  <c r="K20" i="28"/>
  <c r="M20" i="28"/>
  <c r="O20" i="28"/>
  <c r="B22" i="28"/>
  <c r="D22" i="28" s="1"/>
  <c r="E22" i="28"/>
  <c r="G22" i="28"/>
  <c r="I22" i="28"/>
  <c r="K22" i="28"/>
  <c r="M22" i="28"/>
  <c r="O22" i="28"/>
  <c r="B24" i="28"/>
  <c r="D24" i="28" s="1"/>
  <c r="E24" i="28"/>
  <c r="G24" i="28"/>
  <c r="I24" i="28"/>
  <c r="K24" i="28"/>
  <c r="M24" i="28"/>
  <c r="O24" i="28"/>
  <c r="B26" i="28"/>
  <c r="D26" i="28"/>
  <c r="E26" i="28"/>
  <c r="G26" i="28"/>
  <c r="I26" i="28"/>
  <c r="K26" i="28"/>
  <c r="M26" i="28"/>
  <c r="O26" i="28"/>
  <c r="B28" i="28"/>
  <c r="D28" i="28" s="1"/>
  <c r="E28" i="28"/>
  <c r="G28" i="28"/>
  <c r="I28" i="28"/>
  <c r="K28" i="28"/>
  <c r="M28" i="28"/>
  <c r="O28" i="28"/>
  <c r="B30" i="28"/>
  <c r="D30" i="28" s="1"/>
  <c r="E30" i="28"/>
  <c r="G30" i="28"/>
  <c r="I30" i="28"/>
  <c r="K30" i="28"/>
  <c r="M30" i="28"/>
  <c r="O30" i="28"/>
  <c r="B32" i="28"/>
  <c r="D32" i="28"/>
  <c r="E32" i="28"/>
  <c r="G32" i="28"/>
  <c r="I32" i="28"/>
  <c r="K32" i="28"/>
  <c r="M32" i="28"/>
  <c r="O32" i="28"/>
  <c r="B34" i="28"/>
  <c r="D34" i="28" s="1"/>
  <c r="E34" i="28"/>
  <c r="G34" i="28"/>
  <c r="I34" i="28"/>
  <c r="K34" i="28"/>
  <c r="M34" i="28"/>
  <c r="O34" i="28"/>
  <c r="B36" i="28"/>
  <c r="D36" i="28" s="1"/>
  <c r="E36" i="28"/>
  <c r="G36" i="28"/>
  <c r="I36" i="28"/>
  <c r="K36" i="28"/>
  <c r="M36" i="28"/>
  <c r="O36" i="28"/>
  <c r="B38" i="28"/>
  <c r="D38" i="28"/>
  <c r="E38" i="28"/>
  <c r="G38" i="28"/>
  <c r="I38" i="28"/>
  <c r="K38" i="28"/>
  <c r="M38" i="28"/>
  <c r="O38" i="28"/>
  <c r="B40" i="28"/>
  <c r="D40" i="28" s="1"/>
  <c r="E40" i="28"/>
  <c r="G40" i="28"/>
  <c r="I40" i="28"/>
  <c r="K40" i="28"/>
  <c r="M40" i="28"/>
  <c r="O40" i="28"/>
  <c r="B42" i="28"/>
  <c r="D42" i="28" s="1"/>
  <c r="E42" i="28"/>
  <c r="G42" i="28"/>
  <c r="I42" i="28"/>
  <c r="K42" i="28"/>
  <c r="M42" i="28"/>
  <c r="O42" i="28"/>
  <c r="B44" i="28"/>
  <c r="D44" i="28"/>
  <c r="E44" i="28"/>
  <c r="G44" i="28"/>
  <c r="I44" i="28"/>
  <c r="K44" i="28"/>
  <c r="M44" i="28"/>
  <c r="O44" i="28"/>
  <c r="B46" i="28"/>
  <c r="D46" i="28" s="1"/>
  <c r="E46" i="28"/>
  <c r="G46" i="28"/>
  <c r="I46" i="28"/>
  <c r="K46" i="28"/>
  <c r="M46" i="28"/>
  <c r="O46" i="28"/>
  <c r="B48" i="28"/>
  <c r="D48" i="28" s="1"/>
  <c r="E48" i="28"/>
  <c r="G48" i="28"/>
  <c r="I48" i="28"/>
  <c r="K48" i="28"/>
  <c r="M48" i="28"/>
  <c r="O48" i="28"/>
  <c r="B50" i="28"/>
  <c r="D50" i="28"/>
  <c r="E50" i="28"/>
  <c r="G50" i="28"/>
  <c r="I50" i="28"/>
  <c r="K50" i="28"/>
  <c r="M50" i="28"/>
  <c r="O50" i="28"/>
  <c r="B52" i="28"/>
  <c r="D52" i="28" s="1"/>
  <c r="E52" i="28"/>
  <c r="G52" i="28"/>
  <c r="I52" i="28"/>
  <c r="K52" i="28"/>
  <c r="M52" i="28"/>
  <c r="O52" i="28"/>
  <c r="B54" i="28"/>
  <c r="D54" i="28"/>
  <c r="E54" i="28"/>
  <c r="G54" i="28"/>
  <c r="I54" i="28"/>
  <c r="K54" i="28"/>
  <c r="M54" i="28"/>
  <c r="O54" i="28"/>
  <c r="B56" i="28"/>
  <c r="D56" i="28"/>
  <c r="E56" i="28"/>
  <c r="G56" i="28"/>
  <c r="I56" i="28"/>
  <c r="K56" i="28"/>
  <c r="M56" i="28"/>
  <c r="O56" i="28"/>
  <c r="B58" i="28"/>
  <c r="D58" i="28" s="1"/>
  <c r="E58" i="28"/>
  <c r="G58" i="28"/>
  <c r="I58" i="28"/>
  <c r="K58" i="28"/>
  <c r="M58" i="28"/>
  <c r="O58" i="28"/>
  <c r="B60" i="28"/>
  <c r="D60" i="28"/>
  <c r="E60" i="28"/>
  <c r="G60" i="28"/>
  <c r="I60" i="28"/>
  <c r="K60" i="28"/>
  <c r="M60" i="28"/>
  <c r="O60" i="28"/>
  <c r="B62" i="28"/>
  <c r="D62" i="28"/>
  <c r="E62" i="28"/>
  <c r="G62" i="28"/>
  <c r="I62" i="28"/>
  <c r="K62" i="28"/>
  <c r="M62" i="28"/>
  <c r="O62" i="28"/>
  <c r="B64" i="28"/>
  <c r="D64" i="28" s="1"/>
  <c r="E64" i="28"/>
  <c r="G64" i="28"/>
  <c r="I64" i="28"/>
  <c r="K64" i="28"/>
  <c r="M64" i="28"/>
  <c r="O64" i="28"/>
  <c r="B66" i="28"/>
  <c r="D66" i="28"/>
  <c r="E66" i="28"/>
  <c r="G66" i="28"/>
  <c r="I66" i="28"/>
  <c r="K66" i="28"/>
  <c r="M66" i="28"/>
  <c r="O66" i="28"/>
  <c r="B68" i="28"/>
  <c r="D68" i="28"/>
  <c r="E68" i="28"/>
  <c r="G68" i="28"/>
  <c r="I68" i="28"/>
  <c r="K68" i="28"/>
  <c r="M68" i="28"/>
  <c r="O68" i="28"/>
  <c r="B8" i="27"/>
  <c r="D8" i="27" s="1"/>
  <c r="E8" i="27"/>
  <c r="G8" i="27"/>
  <c r="I8" i="27"/>
  <c r="K8" i="27"/>
  <c r="M8" i="27"/>
  <c r="O8" i="27"/>
  <c r="B10" i="27"/>
  <c r="D10" i="27" s="1"/>
  <c r="E10" i="27"/>
  <c r="G10" i="27"/>
  <c r="I10" i="27"/>
  <c r="K10" i="27"/>
  <c r="M10" i="27"/>
  <c r="O10" i="27"/>
  <c r="B12" i="27"/>
  <c r="D12" i="27"/>
  <c r="E12" i="27"/>
  <c r="G12" i="27"/>
  <c r="I12" i="27"/>
  <c r="K12" i="27"/>
  <c r="M12" i="27"/>
  <c r="O12" i="27"/>
  <c r="B14" i="27"/>
  <c r="D14" i="27" s="1"/>
  <c r="E14" i="27"/>
  <c r="G14" i="27"/>
  <c r="I14" i="27"/>
  <c r="K14" i="27"/>
  <c r="M14" i="27"/>
  <c r="O14" i="27"/>
  <c r="B16" i="27"/>
  <c r="D16" i="27" s="1"/>
  <c r="E16" i="27"/>
  <c r="G16" i="27"/>
  <c r="I16" i="27"/>
  <c r="K16" i="27"/>
  <c r="M16" i="27"/>
  <c r="O16" i="27"/>
  <c r="B18" i="27"/>
  <c r="D18" i="27"/>
  <c r="E18" i="27"/>
  <c r="G18" i="27"/>
  <c r="I18" i="27"/>
  <c r="K18" i="27"/>
  <c r="M18" i="27"/>
  <c r="O18" i="27"/>
  <c r="B20" i="27"/>
  <c r="D20" i="27" s="1"/>
  <c r="E20" i="27"/>
  <c r="G20" i="27"/>
  <c r="I20" i="27"/>
  <c r="K20" i="27"/>
  <c r="M20" i="27"/>
  <c r="O20" i="27"/>
  <c r="B22" i="27"/>
  <c r="D22" i="27" s="1"/>
  <c r="E22" i="27"/>
  <c r="G22" i="27"/>
  <c r="I22" i="27"/>
  <c r="K22" i="27"/>
  <c r="M22" i="27"/>
  <c r="O22" i="27"/>
  <c r="B24" i="27"/>
  <c r="D24" i="27"/>
  <c r="E24" i="27"/>
  <c r="G24" i="27"/>
  <c r="I24" i="27"/>
  <c r="K24" i="27"/>
  <c r="M24" i="27"/>
  <c r="O24" i="27"/>
  <c r="B26" i="27"/>
  <c r="D26" i="27" s="1"/>
  <c r="E26" i="27"/>
  <c r="G26" i="27"/>
  <c r="I26" i="27"/>
  <c r="K26" i="27"/>
  <c r="M26" i="27"/>
  <c r="O26" i="27"/>
  <c r="B28" i="27"/>
  <c r="D28" i="27"/>
  <c r="E28" i="27"/>
  <c r="G28" i="27"/>
  <c r="I28" i="27"/>
  <c r="K28" i="27"/>
  <c r="M28" i="27"/>
  <c r="O28" i="27"/>
  <c r="B30" i="27"/>
  <c r="D30" i="27"/>
  <c r="E30" i="27"/>
  <c r="G30" i="27"/>
  <c r="I30" i="27"/>
  <c r="K30" i="27"/>
  <c r="M30" i="27"/>
  <c r="O30" i="27"/>
  <c r="B32" i="27"/>
  <c r="D32" i="27" s="1"/>
  <c r="E32" i="27"/>
  <c r="G32" i="27"/>
  <c r="I32" i="27"/>
  <c r="K32" i="27"/>
  <c r="M32" i="27"/>
  <c r="O32" i="27"/>
  <c r="B34" i="27"/>
  <c r="D34" i="27"/>
  <c r="E34" i="27"/>
  <c r="G34" i="27"/>
  <c r="I34" i="27"/>
  <c r="K34" i="27"/>
  <c r="M34" i="27"/>
  <c r="O34" i="27"/>
  <c r="B36" i="27"/>
  <c r="D36" i="27"/>
  <c r="E36" i="27"/>
  <c r="G36" i="27"/>
  <c r="I36" i="27"/>
  <c r="K36" i="27"/>
  <c r="M36" i="27"/>
  <c r="O36" i="27"/>
  <c r="B38" i="27"/>
  <c r="D38" i="27" s="1"/>
  <c r="E38" i="27"/>
  <c r="G38" i="27"/>
  <c r="I38" i="27"/>
  <c r="K38" i="27"/>
  <c r="M38" i="27"/>
  <c r="O38" i="27"/>
  <c r="B40" i="27"/>
  <c r="D40" i="27" s="1"/>
  <c r="E40" i="27"/>
  <c r="G40" i="27"/>
  <c r="I40" i="27"/>
  <c r="K40" i="27"/>
  <c r="M40" i="27"/>
  <c r="O40" i="27"/>
  <c r="B42" i="27"/>
  <c r="D42" i="27"/>
  <c r="E42" i="27"/>
  <c r="G42" i="27"/>
  <c r="I42" i="27"/>
  <c r="K42" i="27"/>
  <c r="M42" i="27"/>
  <c r="O42" i="27"/>
  <c r="B44" i="27"/>
  <c r="D44" i="27" s="1"/>
  <c r="E44" i="27"/>
  <c r="G44" i="27"/>
  <c r="I44" i="27"/>
  <c r="K44" i="27"/>
  <c r="M44" i="27"/>
  <c r="O44" i="27"/>
  <c r="B46" i="27"/>
  <c r="D46" i="27" s="1"/>
  <c r="E46" i="27"/>
  <c r="G46" i="27"/>
  <c r="I46" i="27"/>
  <c r="K46" i="27"/>
  <c r="M46" i="27"/>
  <c r="O46" i="27"/>
  <c r="B48" i="27"/>
  <c r="D48" i="27"/>
  <c r="E48" i="27"/>
  <c r="G48" i="27"/>
  <c r="I48" i="27"/>
  <c r="K48" i="27"/>
  <c r="M48" i="27"/>
  <c r="O48" i="27"/>
  <c r="B50" i="27"/>
  <c r="D50" i="27" s="1"/>
  <c r="E50" i="27"/>
  <c r="G50" i="27"/>
  <c r="I50" i="27"/>
  <c r="K50" i="27"/>
  <c r="M50" i="27"/>
  <c r="O50" i="27"/>
  <c r="B52" i="27"/>
  <c r="D52" i="27" s="1"/>
  <c r="E52" i="27"/>
  <c r="G52" i="27"/>
  <c r="I52" i="27"/>
  <c r="K52" i="27"/>
  <c r="M52" i="27"/>
  <c r="O52" i="27"/>
  <c r="B54" i="27"/>
  <c r="D54" i="27"/>
  <c r="E54" i="27"/>
  <c r="G54" i="27"/>
  <c r="I54" i="27"/>
  <c r="K54" i="27"/>
  <c r="M54" i="27"/>
  <c r="O54" i="27"/>
  <c r="B56" i="27"/>
  <c r="D56" i="27" s="1"/>
  <c r="E56" i="27"/>
  <c r="G56" i="27"/>
  <c r="I56" i="27"/>
  <c r="K56" i="27"/>
  <c r="M56" i="27"/>
  <c r="O56" i="27"/>
  <c r="B58" i="27"/>
  <c r="D58" i="27" s="1"/>
  <c r="E58" i="27"/>
  <c r="G58" i="27"/>
  <c r="I58" i="27"/>
  <c r="K58" i="27"/>
  <c r="M58" i="27"/>
  <c r="O58" i="27"/>
  <c r="B60" i="27"/>
  <c r="D60" i="27"/>
  <c r="E60" i="27"/>
  <c r="G60" i="27"/>
  <c r="I60" i="27"/>
  <c r="K60" i="27"/>
  <c r="M60" i="27"/>
  <c r="O60" i="27"/>
  <c r="B62" i="27"/>
  <c r="D62" i="27" s="1"/>
  <c r="E62" i="27"/>
  <c r="G62" i="27"/>
  <c r="I62" i="27"/>
  <c r="K62" i="27"/>
  <c r="M62" i="27"/>
  <c r="O62" i="27"/>
  <c r="B64" i="27"/>
  <c r="D64" i="27" s="1"/>
  <c r="E64" i="27"/>
  <c r="G64" i="27"/>
  <c r="I64" i="27"/>
  <c r="K64" i="27"/>
  <c r="M64" i="27"/>
  <c r="O64" i="27"/>
  <c r="B66" i="27"/>
  <c r="D66" i="27"/>
  <c r="E66" i="27"/>
  <c r="G66" i="27"/>
  <c r="I66" i="27"/>
  <c r="K66" i="27"/>
  <c r="M66" i="27"/>
  <c r="O66" i="27"/>
  <c r="B68" i="27"/>
  <c r="D68" i="27" s="1"/>
  <c r="E68" i="27"/>
  <c r="G68" i="27"/>
  <c r="I68" i="27"/>
  <c r="K68" i="27"/>
  <c r="M68" i="27"/>
  <c r="O68" i="27"/>
  <c r="B8" i="26"/>
  <c r="D8" i="26" s="1"/>
  <c r="E8" i="26"/>
  <c r="G8" i="26"/>
  <c r="I8" i="26"/>
  <c r="K8" i="26"/>
  <c r="M8" i="26"/>
  <c r="O8" i="26"/>
  <c r="B10" i="26"/>
  <c r="D10" i="26"/>
  <c r="E10" i="26"/>
  <c r="G10" i="26"/>
  <c r="I10" i="26"/>
  <c r="K10" i="26"/>
  <c r="M10" i="26"/>
  <c r="O10" i="26"/>
  <c r="B12" i="26"/>
  <c r="D12" i="26" s="1"/>
  <c r="E12" i="26"/>
  <c r="G12" i="26"/>
  <c r="I12" i="26"/>
  <c r="K12" i="26"/>
  <c r="M12" i="26"/>
  <c r="O12" i="26"/>
  <c r="B14" i="26"/>
  <c r="D14" i="26" s="1"/>
  <c r="E14" i="26"/>
  <c r="G14" i="26"/>
  <c r="I14" i="26"/>
  <c r="K14" i="26"/>
  <c r="M14" i="26"/>
  <c r="O14" i="26"/>
  <c r="B16" i="26"/>
  <c r="D16" i="26"/>
  <c r="E16" i="26"/>
  <c r="G16" i="26"/>
  <c r="I16" i="26"/>
  <c r="K16" i="26"/>
  <c r="M16" i="26"/>
  <c r="O16" i="26"/>
  <c r="B18" i="26"/>
  <c r="D18" i="26" s="1"/>
  <c r="E18" i="26"/>
  <c r="G18" i="26"/>
  <c r="I18" i="26"/>
  <c r="K18" i="26"/>
  <c r="M18" i="26"/>
  <c r="O18" i="26"/>
  <c r="B20" i="26"/>
  <c r="D20" i="26"/>
  <c r="E20" i="26"/>
  <c r="G20" i="26"/>
  <c r="I20" i="26"/>
  <c r="K20" i="26"/>
  <c r="M20" i="26"/>
  <c r="O20" i="26"/>
  <c r="B22" i="26"/>
  <c r="D22" i="26"/>
  <c r="E22" i="26"/>
  <c r="G22" i="26"/>
  <c r="I22" i="26"/>
  <c r="K22" i="26"/>
  <c r="M22" i="26"/>
  <c r="O22" i="26"/>
  <c r="B24" i="26"/>
  <c r="D24" i="26" s="1"/>
  <c r="E24" i="26"/>
  <c r="G24" i="26"/>
  <c r="I24" i="26"/>
  <c r="K24" i="26"/>
  <c r="M24" i="26"/>
  <c r="O24" i="26"/>
  <c r="B26" i="26"/>
  <c r="D26" i="26" s="1"/>
  <c r="E26" i="26"/>
  <c r="G26" i="26"/>
  <c r="I26" i="26"/>
  <c r="K26" i="26"/>
  <c r="M26" i="26"/>
  <c r="O26" i="26"/>
  <c r="B28" i="26"/>
  <c r="D28" i="26" s="1"/>
  <c r="E28" i="26"/>
  <c r="G28" i="26"/>
  <c r="I28" i="26"/>
  <c r="K28" i="26"/>
  <c r="M28" i="26"/>
  <c r="O28" i="26"/>
  <c r="B30" i="26"/>
  <c r="D30" i="26" s="1"/>
  <c r="E30" i="26"/>
  <c r="G30" i="26"/>
  <c r="I30" i="26"/>
  <c r="K30" i="26"/>
  <c r="M30" i="26"/>
  <c r="O30" i="26"/>
  <c r="B32" i="26"/>
  <c r="D32" i="26" s="1"/>
  <c r="E32" i="26"/>
  <c r="G32" i="26"/>
  <c r="I32" i="26"/>
  <c r="K32" i="26"/>
  <c r="M32" i="26"/>
  <c r="O32" i="26"/>
  <c r="B34" i="26"/>
  <c r="D34" i="26"/>
  <c r="E34" i="26"/>
  <c r="G34" i="26"/>
  <c r="I34" i="26"/>
  <c r="K34" i="26"/>
  <c r="M34" i="26"/>
  <c r="O34" i="26"/>
  <c r="B36" i="26"/>
  <c r="D36" i="26"/>
  <c r="E36" i="26"/>
  <c r="G36" i="26"/>
  <c r="I36" i="26"/>
  <c r="K36" i="26"/>
  <c r="M36" i="26"/>
  <c r="O36" i="26"/>
  <c r="B38" i="26"/>
  <c r="D38" i="26" s="1"/>
  <c r="E38" i="26"/>
  <c r="G38" i="26"/>
  <c r="I38" i="26"/>
  <c r="K38" i="26"/>
  <c r="M38" i="26"/>
  <c r="O38" i="26"/>
  <c r="B40" i="26"/>
  <c r="D40" i="26"/>
  <c r="E40" i="26"/>
  <c r="G40" i="26"/>
  <c r="I40" i="26"/>
  <c r="K40" i="26"/>
  <c r="M40" i="26"/>
  <c r="O40" i="26"/>
  <c r="B42" i="26"/>
  <c r="D42" i="26"/>
  <c r="E42" i="26"/>
  <c r="G42" i="26"/>
  <c r="I42" i="26"/>
  <c r="K42" i="26"/>
  <c r="M42" i="26"/>
  <c r="O42" i="26"/>
  <c r="B44" i="26"/>
  <c r="D44" i="26" s="1"/>
  <c r="E44" i="26"/>
  <c r="G44" i="26"/>
  <c r="I44" i="26"/>
  <c r="K44" i="26"/>
  <c r="M44" i="26"/>
  <c r="O44" i="26"/>
  <c r="B46" i="26"/>
  <c r="D46" i="26"/>
  <c r="E46" i="26"/>
  <c r="G46" i="26"/>
  <c r="I46" i="26"/>
  <c r="K46" i="26"/>
  <c r="M46" i="26"/>
  <c r="O46" i="26"/>
  <c r="B48" i="26"/>
  <c r="D48" i="26"/>
  <c r="E48" i="26"/>
  <c r="G48" i="26"/>
  <c r="I48" i="26"/>
  <c r="K48" i="26"/>
  <c r="M48" i="26"/>
  <c r="O48" i="26"/>
  <c r="B50" i="26"/>
  <c r="D50" i="26" s="1"/>
  <c r="E50" i="26"/>
  <c r="G50" i="26"/>
  <c r="I50" i="26"/>
  <c r="K50" i="26"/>
  <c r="M50" i="26"/>
  <c r="O50" i="26"/>
  <c r="B52" i="26"/>
  <c r="D52" i="26"/>
  <c r="E52" i="26"/>
  <c r="G52" i="26"/>
  <c r="I52" i="26"/>
  <c r="K52" i="26"/>
  <c r="M52" i="26"/>
  <c r="O52" i="26"/>
  <c r="B54" i="26"/>
  <c r="D54" i="26"/>
  <c r="E54" i="26"/>
  <c r="G54" i="26"/>
  <c r="I54" i="26"/>
  <c r="K54" i="26"/>
  <c r="M54" i="26"/>
  <c r="O54" i="26"/>
  <c r="B56" i="26"/>
  <c r="D56" i="26"/>
  <c r="E56" i="26"/>
  <c r="G56" i="26"/>
  <c r="I56" i="26"/>
  <c r="K56" i="26"/>
  <c r="M56" i="26"/>
  <c r="O56" i="26"/>
  <c r="B58" i="26"/>
  <c r="D58" i="26"/>
  <c r="E58" i="26"/>
  <c r="G58" i="26"/>
  <c r="I58" i="26"/>
  <c r="K58" i="26"/>
  <c r="M58" i="26"/>
  <c r="O58" i="26"/>
  <c r="B60" i="26"/>
  <c r="D60" i="26"/>
  <c r="E60" i="26"/>
  <c r="G60" i="26"/>
  <c r="I60" i="26"/>
  <c r="K60" i="26"/>
  <c r="M60" i="26"/>
  <c r="O60" i="26"/>
  <c r="B62" i="26"/>
  <c r="D62" i="26"/>
  <c r="E62" i="26"/>
  <c r="G62" i="26"/>
  <c r="I62" i="26"/>
  <c r="K62" i="26"/>
  <c r="M62" i="26"/>
  <c r="O62" i="26"/>
  <c r="B64" i="26"/>
  <c r="D64" i="26"/>
  <c r="E64" i="26"/>
  <c r="G64" i="26"/>
  <c r="I64" i="26"/>
  <c r="K64" i="26"/>
  <c r="M64" i="26"/>
  <c r="O64" i="26"/>
  <c r="B66" i="26"/>
  <c r="D66" i="26"/>
  <c r="E66" i="26"/>
  <c r="G66" i="26"/>
  <c r="I66" i="26"/>
  <c r="K66" i="26"/>
  <c r="M66" i="26"/>
  <c r="O66" i="26"/>
  <c r="B68" i="26"/>
  <c r="D68" i="26"/>
  <c r="E68" i="26"/>
  <c r="G68" i="26"/>
  <c r="I68" i="26"/>
  <c r="K68" i="26"/>
  <c r="M68" i="26"/>
  <c r="O68" i="26"/>
  <c r="B8" i="25"/>
  <c r="D8" i="25"/>
  <c r="E8" i="25"/>
  <c r="G8" i="25"/>
  <c r="I8" i="25"/>
  <c r="K8" i="25"/>
  <c r="M8" i="25"/>
  <c r="O8" i="25"/>
  <c r="B10" i="25"/>
  <c r="D10" i="25"/>
  <c r="E10" i="25"/>
  <c r="G10" i="25"/>
  <c r="I10" i="25"/>
  <c r="K10" i="25"/>
  <c r="M10" i="25"/>
  <c r="O10" i="25"/>
  <c r="B12" i="25"/>
  <c r="D12" i="25"/>
  <c r="E12" i="25"/>
  <c r="G12" i="25"/>
  <c r="I12" i="25"/>
  <c r="K12" i="25"/>
  <c r="M12" i="25"/>
  <c r="O12" i="25"/>
  <c r="B14" i="25"/>
  <c r="D14" i="25"/>
  <c r="E14" i="25"/>
  <c r="G14" i="25"/>
  <c r="I14" i="25"/>
  <c r="K14" i="25"/>
  <c r="M14" i="25"/>
  <c r="O14" i="25"/>
  <c r="B16" i="25"/>
  <c r="D16" i="25"/>
  <c r="E16" i="25"/>
  <c r="G16" i="25"/>
  <c r="I16" i="25"/>
  <c r="K16" i="25"/>
  <c r="M16" i="25"/>
  <c r="O16" i="25"/>
  <c r="B18" i="25"/>
  <c r="D18" i="25"/>
  <c r="E18" i="25"/>
  <c r="G18" i="25"/>
  <c r="I18" i="25"/>
  <c r="K18" i="25"/>
  <c r="M18" i="25"/>
  <c r="O18" i="25"/>
  <c r="B20" i="25"/>
  <c r="D20" i="25"/>
  <c r="E20" i="25"/>
  <c r="G20" i="25"/>
  <c r="I20" i="25"/>
  <c r="K20" i="25"/>
  <c r="M20" i="25"/>
  <c r="O20" i="25"/>
  <c r="B22" i="25"/>
  <c r="D22" i="25"/>
  <c r="E22" i="25"/>
  <c r="G22" i="25"/>
  <c r="I22" i="25"/>
  <c r="K22" i="25"/>
  <c r="M22" i="25"/>
  <c r="O22" i="25"/>
  <c r="B24" i="25"/>
  <c r="D24" i="25"/>
  <c r="E24" i="25"/>
  <c r="G24" i="25"/>
  <c r="I24" i="25"/>
  <c r="K24" i="25"/>
  <c r="M24" i="25"/>
  <c r="O24" i="25"/>
  <c r="B26" i="25"/>
  <c r="D26" i="25"/>
  <c r="E26" i="25"/>
  <c r="G26" i="25"/>
  <c r="I26" i="25"/>
  <c r="K26" i="25"/>
  <c r="M26" i="25"/>
  <c r="O26" i="25"/>
  <c r="B28" i="25"/>
  <c r="D28" i="25"/>
  <c r="E28" i="25"/>
  <c r="G28" i="25"/>
  <c r="I28" i="25"/>
  <c r="K28" i="25"/>
  <c r="M28" i="25"/>
  <c r="O28" i="25"/>
  <c r="B30" i="25"/>
  <c r="D30" i="25"/>
  <c r="E30" i="25"/>
  <c r="G30" i="25"/>
  <c r="I30" i="25"/>
  <c r="K30" i="25"/>
  <c r="M30" i="25"/>
  <c r="O30" i="25"/>
  <c r="B32" i="25"/>
  <c r="D32" i="25"/>
  <c r="E32" i="25"/>
  <c r="G32" i="25"/>
  <c r="I32" i="25"/>
  <c r="K32" i="25"/>
  <c r="M32" i="25"/>
  <c r="O32" i="25"/>
  <c r="B34" i="25"/>
  <c r="D34" i="25"/>
  <c r="E34" i="25"/>
  <c r="G34" i="25"/>
  <c r="I34" i="25"/>
  <c r="K34" i="25"/>
  <c r="M34" i="25"/>
  <c r="O34" i="25"/>
  <c r="B36" i="25"/>
  <c r="D36" i="25"/>
  <c r="E36" i="25"/>
  <c r="G36" i="25"/>
  <c r="I36" i="25"/>
  <c r="K36" i="25"/>
  <c r="M36" i="25"/>
  <c r="O36" i="25"/>
  <c r="B38" i="25"/>
  <c r="D38" i="25"/>
  <c r="E38" i="25"/>
  <c r="G38" i="25"/>
  <c r="I38" i="25"/>
  <c r="K38" i="25"/>
  <c r="M38" i="25"/>
  <c r="O38" i="25"/>
  <c r="B40" i="25"/>
  <c r="D40" i="25" s="1"/>
  <c r="E40" i="25"/>
  <c r="G40" i="25"/>
  <c r="I40" i="25"/>
  <c r="K40" i="25"/>
  <c r="M40" i="25"/>
  <c r="O40" i="25"/>
  <c r="B42" i="25"/>
  <c r="D42" i="25"/>
  <c r="E42" i="25"/>
  <c r="G42" i="25"/>
  <c r="I42" i="25"/>
  <c r="K42" i="25"/>
  <c r="M42" i="25"/>
  <c r="O42" i="25"/>
  <c r="B44" i="25"/>
  <c r="D44" i="25"/>
  <c r="E44" i="25"/>
  <c r="G44" i="25"/>
  <c r="I44" i="25"/>
  <c r="K44" i="25"/>
  <c r="M44" i="25"/>
  <c r="O44" i="25"/>
  <c r="B46" i="25"/>
  <c r="D46" i="25" s="1"/>
  <c r="E46" i="25"/>
  <c r="G46" i="25"/>
  <c r="I46" i="25"/>
  <c r="K46" i="25"/>
  <c r="M46" i="25"/>
  <c r="O46" i="25"/>
  <c r="B48" i="25"/>
  <c r="D48" i="25"/>
  <c r="E48" i="25"/>
  <c r="G48" i="25"/>
  <c r="I48" i="25"/>
  <c r="K48" i="25"/>
  <c r="M48" i="25"/>
  <c r="O48" i="25"/>
  <c r="B50" i="25"/>
  <c r="D50" i="25"/>
  <c r="E50" i="25"/>
  <c r="G50" i="25"/>
  <c r="I50" i="25"/>
  <c r="K50" i="25"/>
  <c r="M50" i="25"/>
  <c r="O50" i="25"/>
  <c r="B52" i="25"/>
  <c r="D52" i="25"/>
  <c r="E52" i="25"/>
  <c r="G52" i="25"/>
  <c r="I52" i="25"/>
  <c r="K52" i="25"/>
  <c r="M52" i="25"/>
  <c r="O52" i="25"/>
  <c r="B54" i="25"/>
  <c r="D54" i="25"/>
  <c r="E54" i="25"/>
  <c r="G54" i="25"/>
  <c r="I54" i="25"/>
  <c r="K54" i="25"/>
  <c r="M54" i="25"/>
  <c r="O54" i="25"/>
  <c r="B56" i="25"/>
  <c r="D56" i="25"/>
  <c r="E56" i="25"/>
  <c r="G56" i="25"/>
  <c r="I56" i="25"/>
  <c r="K56" i="25"/>
  <c r="M56" i="25"/>
  <c r="O56" i="25"/>
  <c r="B58" i="25"/>
  <c r="D58" i="25"/>
  <c r="E58" i="25"/>
  <c r="G58" i="25"/>
  <c r="I58" i="25"/>
  <c r="K58" i="25"/>
  <c r="M58" i="25"/>
  <c r="O58" i="25"/>
  <c r="B60" i="25"/>
  <c r="D60" i="25"/>
  <c r="E60" i="25"/>
  <c r="G60" i="25"/>
  <c r="I60" i="25"/>
  <c r="K60" i="25"/>
  <c r="M60" i="25"/>
  <c r="O60" i="25"/>
  <c r="B62" i="25"/>
  <c r="D62" i="25"/>
  <c r="E62" i="25"/>
  <c r="G62" i="25"/>
  <c r="I62" i="25"/>
  <c r="K62" i="25"/>
  <c r="M62" i="25"/>
  <c r="O62" i="25"/>
  <c r="B64" i="25"/>
  <c r="D64" i="25"/>
  <c r="E64" i="25"/>
  <c r="G64" i="25"/>
  <c r="I64" i="25"/>
  <c r="K64" i="25"/>
  <c r="M64" i="25"/>
  <c r="O64" i="25"/>
  <c r="B66" i="25"/>
  <c r="D66" i="25"/>
  <c r="E66" i="25"/>
  <c r="G66" i="25"/>
  <c r="I66" i="25"/>
  <c r="K66" i="25"/>
  <c r="M66" i="25"/>
  <c r="O66" i="25"/>
  <c r="B68" i="25"/>
  <c r="D68" i="25"/>
  <c r="E68" i="25"/>
  <c r="G68" i="25"/>
  <c r="I68" i="25"/>
  <c r="K68" i="25"/>
  <c r="M68" i="25"/>
  <c r="O68" i="25"/>
  <c r="B8" i="24"/>
  <c r="D8" i="24" s="1"/>
  <c r="E8" i="24"/>
  <c r="G8" i="24"/>
  <c r="I8" i="24"/>
  <c r="K8" i="24"/>
  <c r="M8" i="24"/>
  <c r="O8" i="24"/>
  <c r="B10" i="24"/>
  <c r="D10" i="24"/>
  <c r="E10" i="24"/>
  <c r="G10" i="24"/>
  <c r="I10" i="24"/>
  <c r="K10" i="24"/>
  <c r="M10" i="24"/>
  <c r="O10" i="24"/>
  <c r="B12" i="24"/>
  <c r="D12" i="24"/>
  <c r="E12" i="24"/>
  <c r="G12" i="24"/>
  <c r="I12" i="24"/>
  <c r="K12" i="24"/>
  <c r="M12" i="24"/>
  <c r="O12" i="24"/>
  <c r="B14" i="24"/>
  <c r="D14" i="24"/>
  <c r="E14" i="24"/>
  <c r="G14" i="24"/>
  <c r="I14" i="24"/>
  <c r="K14" i="24"/>
  <c r="M14" i="24"/>
  <c r="O14" i="24"/>
  <c r="B16" i="24"/>
  <c r="D16" i="24"/>
  <c r="E16" i="24"/>
  <c r="G16" i="24"/>
  <c r="I16" i="24"/>
  <c r="K16" i="24"/>
  <c r="M16" i="24"/>
  <c r="O16" i="24"/>
  <c r="B18" i="24"/>
  <c r="D18" i="24"/>
  <c r="E18" i="24"/>
  <c r="G18" i="24"/>
  <c r="I18" i="24"/>
  <c r="K18" i="24"/>
  <c r="M18" i="24"/>
  <c r="O18" i="24"/>
  <c r="B20" i="24"/>
  <c r="D20" i="24" s="1"/>
  <c r="E20" i="24"/>
  <c r="G20" i="24"/>
  <c r="I20" i="24"/>
  <c r="K20" i="24"/>
  <c r="M20" i="24"/>
  <c r="O20" i="24"/>
  <c r="B22" i="24"/>
  <c r="D22" i="24"/>
  <c r="E22" i="24"/>
  <c r="G22" i="24"/>
  <c r="I22" i="24"/>
  <c r="K22" i="24"/>
  <c r="M22" i="24"/>
  <c r="O22" i="24"/>
  <c r="B24" i="24"/>
  <c r="D24" i="24"/>
  <c r="E24" i="24"/>
  <c r="G24" i="24"/>
  <c r="I24" i="24"/>
  <c r="K24" i="24"/>
  <c r="M24" i="24"/>
  <c r="O24" i="24"/>
  <c r="B26" i="24"/>
  <c r="D26" i="24" s="1"/>
  <c r="E26" i="24"/>
  <c r="G26" i="24"/>
  <c r="I26" i="24"/>
  <c r="K26" i="24"/>
  <c r="M26" i="24"/>
  <c r="O26" i="24"/>
  <c r="B28" i="24"/>
  <c r="D28" i="24"/>
  <c r="E28" i="24"/>
  <c r="G28" i="24"/>
  <c r="I28" i="24"/>
  <c r="K28" i="24"/>
  <c r="M28" i="24"/>
  <c r="O28" i="24"/>
  <c r="B30" i="24"/>
  <c r="D30" i="24"/>
  <c r="E30" i="24"/>
  <c r="G30" i="24"/>
  <c r="I30" i="24"/>
  <c r="K30" i="24"/>
  <c r="M30" i="24"/>
  <c r="O30" i="24"/>
  <c r="B32" i="24"/>
  <c r="D32" i="24" s="1"/>
  <c r="E32" i="24"/>
  <c r="G32" i="24"/>
  <c r="I32" i="24"/>
  <c r="K32" i="24"/>
  <c r="M32" i="24"/>
  <c r="O32" i="24"/>
  <c r="B34" i="24"/>
  <c r="D34" i="24"/>
  <c r="E34" i="24"/>
  <c r="G34" i="24"/>
  <c r="I34" i="24"/>
  <c r="K34" i="24"/>
  <c r="M34" i="24"/>
  <c r="O34" i="24"/>
  <c r="B36" i="24"/>
  <c r="D36" i="24"/>
  <c r="E36" i="24"/>
  <c r="G36" i="24"/>
  <c r="I36" i="24"/>
  <c r="K36" i="24"/>
  <c r="M36" i="24"/>
  <c r="O36" i="24"/>
  <c r="B38" i="24"/>
  <c r="D38" i="24" s="1"/>
  <c r="E38" i="24"/>
  <c r="G38" i="24"/>
  <c r="I38" i="24"/>
  <c r="K38" i="24"/>
  <c r="M38" i="24"/>
  <c r="O38" i="24"/>
  <c r="B40" i="24"/>
  <c r="D40" i="24"/>
  <c r="E40" i="24"/>
  <c r="G40" i="24"/>
  <c r="I40" i="24"/>
  <c r="K40" i="24"/>
  <c r="M40" i="24"/>
  <c r="O40" i="24"/>
  <c r="B42" i="24"/>
  <c r="D42" i="24"/>
  <c r="E42" i="24"/>
  <c r="G42" i="24"/>
  <c r="I42" i="24"/>
  <c r="K42" i="24"/>
  <c r="M42" i="24"/>
  <c r="O42" i="24"/>
  <c r="B44" i="24"/>
  <c r="D44" i="24" s="1"/>
  <c r="E44" i="24"/>
  <c r="G44" i="24"/>
  <c r="I44" i="24"/>
  <c r="K44" i="24"/>
  <c r="M44" i="24"/>
  <c r="O44" i="24"/>
  <c r="B46" i="24"/>
  <c r="D46" i="24"/>
  <c r="E46" i="24"/>
  <c r="G46" i="24"/>
  <c r="I46" i="24"/>
  <c r="K46" i="24"/>
  <c r="M46" i="24"/>
  <c r="O46" i="24"/>
  <c r="B48" i="24"/>
  <c r="D48" i="24"/>
  <c r="E48" i="24"/>
  <c r="G48" i="24"/>
  <c r="I48" i="24"/>
  <c r="K48" i="24"/>
  <c r="M48" i="24"/>
  <c r="O48" i="24"/>
  <c r="B50" i="24"/>
  <c r="D50" i="24" s="1"/>
  <c r="E50" i="24"/>
  <c r="G50" i="24"/>
  <c r="I50" i="24"/>
  <c r="K50" i="24"/>
  <c r="M50" i="24"/>
  <c r="O50" i="24"/>
  <c r="B52" i="24"/>
  <c r="D52" i="24"/>
  <c r="E52" i="24"/>
  <c r="G52" i="24"/>
  <c r="I52" i="24"/>
  <c r="K52" i="24"/>
  <c r="M52" i="24"/>
  <c r="O52" i="24"/>
  <c r="B54" i="24"/>
  <c r="D54" i="24"/>
  <c r="E54" i="24"/>
  <c r="G54" i="24"/>
  <c r="I54" i="24"/>
  <c r="K54" i="24"/>
  <c r="M54" i="24"/>
  <c r="O54" i="24"/>
  <c r="B56" i="24"/>
  <c r="D56" i="24" s="1"/>
  <c r="E56" i="24"/>
  <c r="G56" i="24"/>
  <c r="I56" i="24"/>
  <c r="K56" i="24"/>
  <c r="M56" i="24"/>
  <c r="O56" i="24"/>
  <c r="B58" i="24"/>
  <c r="D58" i="24"/>
  <c r="E58" i="24"/>
  <c r="G58" i="24"/>
  <c r="I58" i="24"/>
  <c r="K58" i="24"/>
  <c r="M58" i="24"/>
  <c r="O58" i="24"/>
  <c r="B60" i="24"/>
  <c r="D60" i="24"/>
  <c r="E60" i="24"/>
  <c r="G60" i="24"/>
  <c r="I60" i="24"/>
  <c r="K60" i="24"/>
  <c r="M60" i="24"/>
  <c r="O60" i="24"/>
  <c r="B62" i="24"/>
  <c r="D62" i="24" s="1"/>
  <c r="E62" i="24"/>
  <c r="G62" i="24"/>
  <c r="I62" i="24"/>
  <c r="K62" i="24"/>
  <c r="M62" i="24"/>
  <c r="O62" i="24"/>
  <c r="B64" i="24"/>
  <c r="D64" i="24"/>
  <c r="E64" i="24"/>
  <c r="G64" i="24"/>
  <c r="I64" i="24"/>
  <c r="K64" i="24"/>
  <c r="M64" i="24"/>
  <c r="O64" i="24"/>
  <c r="B66" i="24"/>
  <c r="D66" i="24"/>
  <c r="E66" i="24"/>
  <c r="G66" i="24"/>
  <c r="I66" i="24"/>
  <c r="K66" i="24"/>
  <c r="M66" i="24"/>
  <c r="O66" i="24"/>
  <c r="B68" i="24"/>
  <c r="D68" i="24"/>
  <c r="E68" i="24"/>
  <c r="G68" i="24"/>
  <c r="I68" i="24"/>
  <c r="K68" i="24"/>
  <c r="M68" i="24"/>
  <c r="O68" i="24"/>
  <c r="B8" i="23"/>
  <c r="D24" i="23" s="1"/>
  <c r="D8" i="23"/>
  <c r="E8" i="23"/>
  <c r="G8" i="23"/>
  <c r="I8" i="23"/>
  <c r="K8" i="23"/>
  <c r="M8" i="23"/>
  <c r="O8" i="23"/>
  <c r="B10" i="23"/>
  <c r="D10" i="23"/>
  <c r="E10" i="23"/>
  <c r="G10" i="23"/>
  <c r="I10" i="23"/>
  <c r="K10" i="23"/>
  <c r="M10" i="23"/>
  <c r="O10" i="23"/>
  <c r="B12" i="23"/>
  <c r="D12" i="23" s="1"/>
  <c r="E12" i="23"/>
  <c r="G12" i="23"/>
  <c r="I12" i="23"/>
  <c r="K12" i="23"/>
  <c r="M12" i="23"/>
  <c r="O12" i="23"/>
  <c r="B14" i="23"/>
  <c r="D14" i="23"/>
  <c r="E14" i="23"/>
  <c r="G14" i="23"/>
  <c r="I14" i="23"/>
  <c r="K14" i="23"/>
  <c r="M14" i="23"/>
  <c r="O14" i="23"/>
  <c r="B16" i="23"/>
  <c r="D16" i="23"/>
  <c r="E16" i="23"/>
  <c r="G16" i="23"/>
  <c r="I16" i="23"/>
  <c r="K16" i="23"/>
  <c r="M16" i="23"/>
  <c r="O16" i="23"/>
  <c r="B18" i="23"/>
  <c r="D18" i="23" s="1"/>
  <c r="E18" i="23"/>
  <c r="G18" i="23"/>
  <c r="I18" i="23"/>
  <c r="K18" i="23"/>
  <c r="M18" i="23"/>
  <c r="O18" i="23"/>
  <c r="B20" i="23"/>
  <c r="D20" i="23"/>
  <c r="E20" i="23"/>
  <c r="G20" i="23"/>
  <c r="I20" i="23"/>
  <c r="K20" i="23"/>
  <c r="M20" i="23"/>
  <c r="O20" i="23"/>
  <c r="B22" i="23"/>
  <c r="D22" i="23"/>
  <c r="E22" i="23"/>
  <c r="G22" i="23"/>
  <c r="I22" i="23"/>
  <c r="K22" i="23"/>
  <c r="M22" i="23"/>
  <c r="O22" i="23"/>
  <c r="B24" i="23"/>
  <c r="E24" i="23"/>
  <c r="G24" i="23"/>
  <c r="I24" i="23"/>
  <c r="K24" i="23"/>
  <c r="M24" i="23"/>
  <c r="O24" i="23"/>
  <c r="B26" i="23"/>
  <c r="D26" i="23"/>
  <c r="E26" i="23"/>
  <c r="G26" i="23"/>
  <c r="I26" i="23"/>
  <c r="K26" i="23"/>
  <c r="M26" i="23"/>
  <c r="O26" i="23"/>
  <c r="B28" i="23"/>
  <c r="D28" i="23"/>
  <c r="E28" i="23"/>
  <c r="G28" i="23"/>
  <c r="I28" i="23"/>
  <c r="K28" i="23"/>
  <c r="M28" i="23"/>
  <c r="O28" i="23"/>
  <c r="B30" i="23"/>
  <c r="D30" i="23" s="1"/>
  <c r="E30" i="23"/>
  <c r="G30" i="23"/>
  <c r="I30" i="23"/>
  <c r="K30" i="23"/>
  <c r="M30" i="23"/>
  <c r="O30" i="23"/>
  <c r="B32" i="23"/>
  <c r="D32" i="23"/>
  <c r="E32" i="23"/>
  <c r="G32" i="23"/>
  <c r="I32" i="23"/>
  <c r="K32" i="23"/>
  <c r="M32" i="23"/>
  <c r="O32" i="23"/>
  <c r="B34" i="23"/>
  <c r="D34" i="23"/>
  <c r="E34" i="23"/>
  <c r="G34" i="23"/>
  <c r="I34" i="23"/>
  <c r="K34" i="23"/>
  <c r="M34" i="23"/>
  <c r="O34" i="23"/>
  <c r="B36" i="23"/>
  <c r="D36" i="23" s="1"/>
  <c r="E36" i="23"/>
  <c r="G36" i="23"/>
  <c r="I36" i="23"/>
  <c r="K36" i="23"/>
  <c r="M36" i="23"/>
  <c r="O36" i="23"/>
  <c r="B38" i="23"/>
  <c r="D38" i="23"/>
  <c r="E38" i="23"/>
  <c r="G38" i="23"/>
  <c r="I38" i="23"/>
  <c r="K38" i="23"/>
  <c r="M38" i="23"/>
  <c r="O38" i="23"/>
  <c r="B40" i="23"/>
  <c r="D40" i="23"/>
  <c r="E40" i="23"/>
  <c r="G40" i="23"/>
  <c r="I40" i="23"/>
  <c r="K40" i="23"/>
  <c r="M40" i="23"/>
  <c r="O40" i="23"/>
  <c r="B42" i="23"/>
  <c r="D42" i="23" s="1"/>
  <c r="E42" i="23"/>
  <c r="G42" i="23"/>
  <c r="I42" i="23"/>
  <c r="K42" i="23"/>
  <c r="M42" i="23"/>
  <c r="O42" i="23"/>
  <c r="B44" i="23"/>
  <c r="D44" i="23"/>
  <c r="E44" i="23"/>
  <c r="G44" i="23"/>
  <c r="I44" i="23"/>
  <c r="K44" i="23"/>
  <c r="M44" i="23"/>
  <c r="O44" i="23"/>
  <c r="B46" i="23"/>
  <c r="D46" i="23"/>
  <c r="E46" i="23"/>
  <c r="G46" i="23"/>
  <c r="I46" i="23"/>
  <c r="K46" i="23"/>
  <c r="M46" i="23"/>
  <c r="O46" i="23"/>
  <c r="B48" i="23"/>
  <c r="D48" i="23"/>
  <c r="E48" i="23"/>
  <c r="G48" i="23"/>
  <c r="I48" i="23"/>
  <c r="K48" i="23"/>
  <c r="M48" i="23"/>
  <c r="O48" i="23"/>
  <c r="B50" i="23"/>
  <c r="D50" i="23"/>
  <c r="E50" i="23"/>
  <c r="G50" i="23"/>
  <c r="I50" i="23"/>
  <c r="K50" i="23"/>
  <c r="M50" i="23"/>
  <c r="O50" i="23"/>
  <c r="B52" i="23"/>
  <c r="D52" i="23"/>
  <c r="E52" i="23"/>
  <c r="G52" i="23"/>
  <c r="I52" i="23"/>
  <c r="K52" i="23"/>
  <c r="M52" i="23"/>
  <c r="O52" i="23"/>
  <c r="B54" i="23"/>
  <c r="D54" i="23"/>
  <c r="E54" i="23"/>
  <c r="G54" i="23"/>
  <c r="I54" i="23"/>
  <c r="K54" i="23"/>
  <c r="M54" i="23"/>
  <c r="O54" i="23"/>
  <c r="B56" i="23"/>
  <c r="D56" i="23"/>
  <c r="E56" i="23"/>
  <c r="G56" i="23"/>
  <c r="I56" i="23"/>
  <c r="K56" i="23"/>
  <c r="M56" i="23"/>
  <c r="O56" i="23"/>
  <c r="B58" i="23"/>
  <c r="D58" i="23"/>
  <c r="E58" i="23"/>
  <c r="G58" i="23"/>
  <c r="I58" i="23"/>
  <c r="K58" i="23"/>
  <c r="M58" i="23"/>
  <c r="O58" i="23"/>
  <c r="B60" i="23"/>
  <c r="D60" i="23"/>
  <c r="E60" i="23"/>
  <c r="G60" i="23"/>
  <c r="I60" i="23"/>
  <c r="K60" i="23"/>
  <c r="M60" i="23"/>
  <c r="O60" i="23"/>
  <c r="B62" i="23"/>
  <c r="D62" i="23"/>
  <c r="E62" i="23"/>
  <c r="G62" i="23"/>
  <c r="I62" i="23"/>
  <c r="K62" i="23"/>
  <c r="M62" i="23"/>
  <c r="O62" i="23"/>
  <c r="B64" i="23"/>
  <c r="D64" i="23"/>
  <c r="E64" i="23"/>
  <c r="G64" i="23"/>
  <c r="I64" i="23"/>
  <c r="K64" i="23"/>
  <c r="M64" i="23"/>
  <c r="O64" i="23"/>
  <c r="B66" i="23"/>
  <c r="D66" i="23"/>
  <c r="E66" i="23"/>
  <c r="G66" i="23"/>
  <c r="I66" i="23"/>
  <c r="K66" i="23"/>
  <c r="M66" i="23"/>
  <c r="O66" i="23"/>
  <c r="B68" i="23"/>
  <c r="D68" i="23"/>
  <c r="E68" i="23"/>
  <c r="G68" i="23"/>
  <c r="I68" i="23"/>
  <c r="K68" i="23"/>
  <c r="M68" i="23"/>
  <c r="O68" i="23"/>
  <c r="B8" i="22"/>
  <c r="D8" i="22"/>
  <c r="E8" i="22"/>
  <c r="G8" i="22"/>
  <c r="I8" i="22"/>
  <c r="K8" i="22"/>
  <c r="M8" i="22"/>
  <c r="O8" i="22"/>
  <c r="B10" i="22"/>
  <c r="D10" i="22" s="1"/>
  <c r="E10" i="22"/>
  <c r="G10" i="22"/>
  <c r="I10" i="22"/>
  <c r="K10" i="22"/>
  <c r="M10" i="22"/>
  <c r="O10" i="22"/>
  <c r="B12" i="22"/>
  <c r="D12" i="22"/>
  <c r="E12" i="22"/>
  <c r="G12" i="22"/>
  <c r="I12" i="22"/>
  <c r="K12" i="22"/>
  <c r="M12" i="22"/>
  <c r="O12" i="22"/>
  <c r="B14" i="22"/>
  <c r="D14" i="22"/>
  <c r="E14" i="22"/>
  <c r="G14" i="22"/>
  <c r="I14" i="22"/>
  <c r="K14" i="22"/>
  <c r="M14" i="22"/>
  <c r="O14" i="22"/>
  <c r="B16" i="22"/>
  <c r="D16" i="22" s="1"/>
  <c r="E16" i="22"/>
  <c r="G16" i="22"/>
  <c r="I16" i="22"/>
  <c r="K16" i="22"/>
  <c r="M16" i="22"/>
  <c r="O16" i="22"/>
  <c r="B18" i="22"/>
  <c r="D18" i="22"/>
  <c r="E18" i="22"/>
  <c r="G18" i="22"/>
  <c r="I18" i="22"/>
  <c r="K18" i="22"/>
  <c r="M18" i="22"/>
  <c r="O18" i="22"/>
  <c r="B20" i="22"/>
  <c r="D20" i="22"/>
  <c r="E20" i="22"/>
  <c r="G20" i="22"/>
  <c r="I20" i="22"/>
  <c r="K20" i="22"/>
  <c r="M20" i="22"/>
  <c r="O20" i="22"/>
  <c r="B22" i="22"/>
  <c r="D22" i="22"/>
  <c r="E22" i="22"/>
  <c r="G22" i="22"/>
  <c r="I22" i="22"/>
  <c r="K22" i="22"/>
  <c r="M22" i="22"/>
  <c r="O22" i="22"/>
  <c r="B24" i="22"/>
  <c r="D24" i="22"/>
  <c r="E24" i="22"/>
  <c r="G24" i="22"/>
  <c r="I24" i="22"/>
  <c r="K24" i="22"/>
  <c r="M24" i="22"/>
  <c r="O24" i="22"/>
  <c r="B26" i="22"/>
  <c r="D26" i="22"/>
  <c r="E26" i="22"/>
  <c r="G26" i="22"/>
  <c r="I26" i="22"/>
  <c r="K26" i="22"/>
  <c r="M26" i="22"/>
  <c r="O26" i="22"/>
  <c r="B28" i="22"/>
  <c r="D28" i="22"/>
  <c r="E28" i="22"/>
  <c r="G28" i="22"/>
  <c r="I28" i="22"/>
  <c r="K28" i="22"/>
  <c r="M28" i="22"/>
  <c r="O28" i="22"/>
  <c r="B30" i="22"/>
  <c r="D30" i="22"/>
  <c r="E30" i="22"/>
  <c r="G30" i="22"/>
  <c r="I30" i="22"/>
  <c r="K30" i="22"/>
  <c r="M30" i="22"/>
  <c r="O30" i="22"/>
  <c r="B32" i="22"/>
  <c r="D32" i="22"/>
  <c r="E32" i="22"/>
  <c r="G32" i="22"/>
  <c r="I32" i="22"/>
  <c r="K32" i="22"/>
  <c r="M32" i="22"/>
  <c r="O32" i="22"/>
  <c r="B34" i="22"/>
  <c r="D34" i="22" s="1"/>
  <c r="E34" i="22"/>
  <c r="G34" i="22"/>
  <c r="I34" i="22"/>
  <c r="K34" i="22"/>
  <c r="M34" i="22"/>
  <c r="O34" i="22"/>
  <c r="B36" i="22"/>
  <c r="D36" i="22"/>
  <c r="E36" i="22"/>
  <c r="G36" i="22"/>
  <c r="I36" i="22"/>
  <c r="K36" i="22"/>
  <c r="M36" i="22"/>
  <c r="O36" i="22"/>
  <c r="B38" i="22"/>
  <c r="D38" i="22"/>
  <c r="E38" i="22"/>
  <c r="G38" i="22"/>
  <c r="I38" i="22"/>
  <c r="K38" i="22"/>
  <c r="M38" i="22"/>
  <c r="O38" i="22"/>
  <c r="B40" i="22"/>
  <c r="D40" i="22"/>
  <c r="E40" i="22"/>
  <c r="G40" i="22"/>
  <c r="I40" i="22"/>
  <c r="K40" i="22"/>
  <c r="M40" i="22"/>
  <c r="O40" i="22"/>
  <c r="B42" i="22"/>
  <c r="D42" i="22"/>
  <c r="E42" i="22"/>
  <c r="G42" i="22"/>
  <c r="I42" i="22"/>
  <c r="K42" i="22"/>
  <c r="M42" i="22"/>
  <c r="O42" i="22"/>
  <c r="B44" i="22"/>
  <c r="D44" i="22"/>
  <c r="E44" i="22"/>
  <c r="G44" i="22"/>
  <c r="I44" i="22"/>
  <c r="K44" i="22"/>
  <c r="M44" i="22"/>
  <c r="O44" i="22"/>
  <c r="B46" i="22"/>
  <c r="D46" i="22"/>
  <c r="E46" i="22"/>
  <c r="G46" i="22"/>
  <c r="I46" i="22"/>
  <c r="K46" i="22"/>
  <c r="M46" i="22"/>
  <c r="O46" i="22"/>
  <c r="B48" i="22"/>
  <c r="D48" i="22"/>
  <c r="E48" i="22"/>
  <c r="G48" i="22"/>
  <c r="I48" i="22"/>
  <c r="K48" i="22"/>
  <c r="M48" i="22"/>
  <c r="O48" i="22"/>
  <c r="B50" i="22"/>
  <c r="D50" i="22"/>
  <c r="E50" i="22"/>
  <c r="G50" i="22"/>
  <c r="I50" i="22"/>
  <c r="K50" i="22"/>
  <c r="M50" i="22"/>
  <c r="O50" i="22"/>
  <c r="B52" i="22"/>
  <c r="D52" i="22"/>
  <c r="E52" i="22"/>
  <c r="G52" i="22"/>
  <c r="I52" i="22"/>
  <c r="K52" i="22"/>
  <c r="M52" i="22"/>
  <c r="O52" i="22"/>
  <c r="B54" i="22"/>
  <c r="D54" i="22"/>
  <c r="E54" i="22"/>
  <c r="G54" i="22"/>
  <c r="I54" i="22"/>
  <c r="K54" i="22"/>
  <c r="M54" i="22"/>
  <c r="O54" i="22"/>
  <c r="B56" i="22"/>
  <c r="D56" i="22"/>
  <c r="E56" i="22"/>
  <c r="G56" i="22"/>
  <c r="I56" i="22"/>
  <c r="K56" i="22"/>
  <c r="M56" i="22"/>
  <c r="O56" i="22"/>
  <c r="B58" i="22"/>
  <c r="D58" i="22" s="1"/>
  <c r="E58" i="22"/>
  <c r="G58" i="22"/>
  <c r="I58" i="22"/>
  <c r="K58" i="22"/>
  <c r="M58" i="22"/>
  <c r="O58" i="22"/>
  <c r="B60" i="22"/>
  <c r="D60" i="22"/>
  <c r="E60" i="22"/>
  <c r="G60" i="22"/>
  <c r="I60" i="22"/>
  <c r="K60" i="22"/>
  <c r="M60" i="22"/>
  <c r="O60" i="22"/>
  <c r="B62" i="22"/>
  <c r="D62" i="22"/>
  <c r="E62" i="22"/>
  <c r="G62" i="22"/>
  <c r="I62" i="22"/>
  <c r="K62" i="22"/>
  <c r="M62" i="22"/>
  <c r="O62" i="22"/>
  <c r="B64" i="22"/>
  <c r="D64" i="22" s="1"/>
  <c r="E64" i="22"/>
  <c r="G64" i="22"/>
  <c r="I64" i="22"/>
  <c r="K64" i="22"/>
  <c r="M64" i="22"/>
  <c r="O64" i="22"/>
  <c r="B66" i="22"/>
  <c r="D66" i="22"/>
  <c r="E66" i="22"/>
  <c r="G66" i="22"/>
  <c r="I66" i="22"/>
  <c r="K66" i="22"/>
  <c r="M66" i="22"/>
  <c r="O66" i="22"/>
  <c r="B68" i="22"/>
  <c r="D68" i="22"/>
  <c r="E68" i="22"/>
  <c r="G68" i="22"/>
  <c r="I68" i="22"/>
  <c r="K68" i="22"/>
  <c r="M68" i="22"/>
  <c r="O68" i="22"/>
  <c r="B8" i="21"/>
  <c r="D8" i="21" s="1"/>
  <c r="E8" i="21"/>
  <c r="G8" i="21"/>
  <c r="I8" i="21"/>
  <c r="K8" i="21"/>
  <c r="M8" i="21"/>
  <c r="O8" i="21"/>
  <c r="B10" i="21"/>
  <c r="D10" i="21"/>
  <c r="E10" i="21"/>
  <c r="G10" i="21"/>
  <c r="I10" i="21"/>
  <c r="K10" i="21"/>
  <c r="M10" i="21"/>
  <c r="O10" i="21"/>
  <c r="B12" i="21"/>
  <c r="D12" i="21"/>
  <c r="E12" i="21"/>
  <c r="G12" i="21"/>
  <c r="I12" i="21"/>
  <c r="K12" i="21"/>
  <c r="M12" i="21"/>
  <c r="O12" i="21"/>
  <c r="B14" i="21"/>
  <c r="D14" i="21" s="1"/>
  <c r="E14" i="21"/>
  <c r="G14" i="21"/>
  <c r="I14" i="21"/>
  <c r="K14" i="21"/>
  <c r="M14" i="21"/>
  <c r="O14" i="21"/>
  <c r="B16" i="21"/>
  <c r="D16" i="21"/>
  <c r="E16" i="21"/>
  <c r="G16" i="21"/>
  <c r="I16" i="21"/>
  <c r="K16" i="21"/>
  <c r="M16" i="21"/>
  <c r="O16" i="21"/>
  <c r="B18" i="21"/>
  <c r="D18" i="21"/>
  <c r="E18" i="21"/>
  <c r="G18" i="21"/>
  <c r="I18" i="21"/>
  <c r="K18" i="21"/>
  <c r="M18" i="21"/>
  <c r="O18" i="21"/>
  <c r="B20" i="21"/>
  <c r="D20" i="21" s="1"/>
  <c r="E20" i="21"/>
  <c r="G20" i="21"/>
  <c r="I20" i="21"/>
  <c r="K20" i="21"/>
  <c r="M20" i="21"/>
  <c r="O20" i="21"/>
  <c r="B22" i="21"/>
  <c r="D22" i="21"/>
  <c r="E22" i="21"/>
  <c r="G22" i="21"/>
  <c r="I22" i="21"/>
  <c r="K22" i="21"/>
  <c r="M22" i="21"/>
  <c r="O22" i="21"/>
  <c r="B24" i="21"/>
  <c r="D24" i="21"/>
  <c r="E24" i="21"/>
  <c r="G24" i="21"/>
  <c r="I24" i="21"/>
  <c r="K24" i="21"/>
  <c r="M24" i="21"/>
  <c r="O24" i="21"/>
  <c r="B26" i="21"/>
  <c r="D26" i="21" s="1"/>
  <c r="E26" i="21"/>
  <c r="G26" i="21"/>
  <c r="I26" i="21"/>
  <c r="K26" i="21"/>
  <c r="M26" i="21"/>
  <c r="O26" i="21"/>
  <c r="B28" i="21"/>
  <c r="D28" i="21"/>
  <c r="E28" i="21"/>
  <c r="G28" i="21"/>
  <c r="I28" i="21"/>
  <c r="K28" i="21"/>
  <c r="M28" i="21"/>
  <c r="O28" i="21"/>
  <c r="B30" i="21"/>
  <c r="D30" i="21"/>
  <c r="E30" i="21"/>
  <c r="G30" i="21"/>
  <c r="I30" i="21"/>
  <c r="K30" i="21"/>
  <c r="M30" i="21"/>
  <c r="O30" i="21"/>
  <c r="B32" i="21"/>
  <c r="D32" i="21" s="1"/>
  <c r="E32" i="21"/>
  <c r="G32" i="21"/>
  <c r="I32" i="21"/>
  <c r="K32" i="21"/>
  <c r="M32" i="21"/>
  <c r="O32" i="21"/>
  <c r="B34" i="21"/>
  <c r="D34" i="21"/>
  <c r="E34" i="21"/>
  <c r="G34" i="21"/>
  <c r="I34" i="21"/>
  <c r="K34" i="21"/>
  <c r="M34" i="21"/>
  <c r="O34" i="21"/>
  <c r="B36" i="21"/>
  <c r="D36" i="21"/>
  <c r="E36" i="21"/>
  <c r="G36" i="21"/>
  <c r="I36" i="21"/>
  <c r="K36" i="21"/>
  <c r="M36" i="21"/>
  <c r="O36" i="21"/>
  <c r="B38" i="21"/>
  <c r="D38" i="21" s="1"/>
  <c r="E38" i="21"/>
  <c r="G38" i="21"/>
  <c r="I38" i="21"/>
  <c r="K38" i="21"/>
  <c r="M38" i="21"/>
  <c r="O38" i="21"/>
  <c r="B40" i="21"/>
  <c r="D40" i="21"/>
  <c r="E40" i="21"/>
  <c r="G40" i="21"/>
  <c r="I40" i="21"/>
  <c r="K40" i="21"/>
  <c r="M40" i="21"/>
  <c r="O40" i="21"/>
  <c r="B42" i="21"/>
  <c r="D42" i="21"/>
  <c r="E42" i="21"/>
  <c r="G42" i="21"/>
  <c r="I42" i="21"/>
  <c r="K42" i="21"/>
  <c r="M42" i="21"/>
  <c r="O42" i="21"/>
  <c r="B44" i="21"/>
  <c r="D44" i="21"/>
  <c r="E44" i="21"/>
  <c r="G44" i="21"/>
  <c r="I44" i="21"/>
  <c r="K44" i="21"/>
  <c r="M44" i="21"/>
  <c r="O44" i="21"/>
  <c r="B46" i="21"/>
  <c r="D46" i="21"/>
  <c r="E46" i="21"/>
  <c r="G46" i="21"/>
  <c r="I46" i="21"/>
  <c r="K46" i="21"/>
  <c r="M46" i="21"/>
  <c r="O46" i="21"/>
  <c r="B48" i="21"/>
  <c r="D48" i="21"/>
  <c r="E48" i="21"/>
  <c r="G48" i="21"/>
  <c r="I48" i="21"/>
  <c r="K48" i="21"/>
  <c r="M48" i="21"/>
  <c r="O48" i="21"/>
  <c r="B50" i="21"/>
  <c r="D50" i="21"/>
  <c r="E50" i="21"/>
  <c r="G50" i="21"/>
  <c r="I50" i="21"/>
  <c r="K50" i="21"/>
  <c r="M50" i="21"/>
  <c r="O50" i="21"/>
  <c r="B52" i="21"/>
  <c r="D52" i="21"/>
  <c r="E52" i="21"/>
  <c r="G52" i="21"/>
  <c r="I52" i="21"/>
  <c r="K52" i="21"/>
  <c r="M52" i="21"/>
  <c r="O52" i="21"/>
  <c r="B54" i="21"/>
  <c r="D54" i="21"/>
  <c r="E54" i="21"/>
  <c r="G54" i="21"/>
  <c r="I54" i="21"/>
  <c r="K54" i="21"/>
  <c r="M54" i="21"/>
  <c r="O54" i="21"/>
  <c r="B56" i="21"/>
  <c r="D56" i="21"/>
  <c r="E56" i="21"/>
  <c r="G56" i="21"/>
  <c r="I56" i="21"/>
  <c r="K56" i="21"/>
  <c r="M56" i="21"/>
  <c r="O56" i="21"/>
  <c r="B58" i="21"/>
  <c r="D58" i="21"/>
  <c r="E58" i="21"/>
  <c r="G58" i="21"/>
  <c r="I58" i="21"/>
  <c r="K58" i="21"/>
  <c r="M58" i="21"/>
  <c r="O58" i="21"/>
  <c r="B60" i="21"/>
  <c r="D60" i="21"/>
  <c r="E60" i="21"/>
  <c r="G60" i="21"/>
  <c r="I60" i="21"/>
  <c r="K60" i="21"/>
  <c r="M60" i="21"/>
  <c r="O60" i="21"/>
  <c r="B62" i="21"/>
  <c r="D62" i="21"/>
  <c r="E62" i="21"/>
  <c r="G62" i="21"/>
  <c r="I62" i="21"/>
  <c r="K62" i="21"/>
  <c r="M62" i="21"/>
  <c r="O62" i="21"/>
  <c r="B64" i="21"/>
  <c r="D64" i="21"/>
  <c r="E64" i="21"/>
  <c r="G64" i="21"/>
  <c r="I64" i="21"/>
  <c r="K64" i="21"/>
  <c r="M64" i="21"/>
  <c r="O64" i="21"/>
  <c r="B66" i="21"/>
  <c r="D66" i="21"/>
  <c r="E66" i="21"/>
  <c r="G66" i="21"/>
  <c r="I66" i="21"/>
  <c r="K66" i="21"/>
  <c r="M66" i="21"/>
  <c r="O66" i="21"/>
  <c r="B68" i="21"/>
  <c r="D68" i="21" s="1"/>
  <c r="E68" i="21"/>
  <c r="G68" i="21"/>
  <c r="I68" i="21"/>
  <c r="K68" i="21"/>
  <c r="M68" i="21"/>
  <c r="O68" i="21"/>
  <c r="B8" i="20"/>
  <c r="D60" i="20" s="1"/>
  <c r="D8" i="20"/>
  <c r="E8" i="20"/>
  <c r="G8" i="20"/>
  <c r="I8" i="20"/>
  <c r="K8" i="20"/>
  <c r="M8" i="20"/>
  <c r="O8" i="20"/>
  <c r="B10" i="20"/>
  <c r="D10" i="20"/>
  <c r="E10" i="20"/>
  <c r="G10" i="20"/>
  <c r="I10" i="20"/>
  <c r="K10" i="20"/>
  <c r="M10" i="20"/>
  <c r="O10" i="20"/>
  <c r="B12" i="20"/>
  <c r="D12" i="20" s="1"/>
  <c r="E12" i="20"/>
  <c r="G12" i="20"/>
  <c r="I12" i="20"/>
  <c r="K12" i="20"/>
  <c r="M12" i="20"/>
  <c r="O12" i="20"/>
  <c r="B14" i="20"/>
  <c r="D14" i="20"/>
  <c r="E14" i="20"/>
  <c r="G14" i="20"/>
  <c r="I14" i="20"/>
  <c r="K14" i="20"/>
  <c r="M14" i="20"/>
  <c r="O14" i="20"/>
  <c r="B16" i="20"/>
  <c r="D16" i="20"/>
  <c r="E16" i="20"/>
  <c r="G16" i="20"/>
  <c r="I16" i="20"/>
  <c r="K16" i="20"/>
  <c r="M16" i="20"/>
  <c r="O16" i="20"/>
  <c r="B18" i="20"/>
  <c r="D18" i="20" s="1"/>
  <c r="E18" i="20"/>
  <c r="G18" i="20"/>
  <c r="I18" i="20"/>
  <c r="K18" i="20"/>
  <c r="M18" i="20"/>
  <c r="O18" i="20"/>
  <c r="B20" i="20"/>
  <c r="D20" i="20"/>
  <c r="E20" i="20"/>
  <c r="G20" i="20"/>
  <c r="I20" i="20"/>
  <c r="K20" i="20"/>
  <c r="M20" i="20"/>
  <c r="O20" i="20"/>
  <c r="B22" i="20"/>
  <c r="D22" i="20"/>
  <c r="E22" i="20"/>
  <c r="G22" i="20"/>
  <c r="I22" i="20"/>
  <c r="K22" i="20"/>
  <c r="M22" i="20"/>
  <c r="O22" i="20"/>
  <c r="B24" i="20"/>
  <c r="D24" i="20" s="1"/>
  <c r="E24" i="20"/>
  <c r="G24" i="20"/>
  <c r="I24" i="20"/>
  <c r="K24" i="20"/>
  <c r="M24" i="20"/>
  <c r="O24" i="20"/>
  <c r="B26" i="20"/>
  <c r="D26" i="20"/>
  <c r="E26" i="20"/>
  <c r="G26" i="20"/>
  <c r="I26" i="20"/>
  <c r="K26" i="20"/>
  <c r="M26" i="20"/>
  <c r="O26" i="20"/>
  <c r="B28" i="20"/>
  <c r="D28" i="20"/>
  <c r="E28" i="20"/>
  <c r="G28" i="20"/>
  <c r="I28" i="20"/>
  <c r="K28" i="20"/>
  <c r="M28" i="20"/>
  <c r="O28" i="20"/>
  <c r="B30" i="20"/>
  <c r="D30" i="20" s="1"/>
  <c r="E30" i="20"/>
  <c r="G30" i="20"/>
  <c r="I30" i="20"/>
  <c r="K30" i="20"/>
  <c r="M30" i="20"/>
  <c r="O30" i="20"/>
  <c r="B32" i="20"/>
  <c r="D32" i="20"/>
  <c r="E32" i="20"/>
  <c r="G32" i="20"/>
  <c r="I32" i="20"/>
  <c r="K32" i="20"/>
  <c r="M32" i="20"/>
  <c r="O32" i="20"/>
  <c r="B34" i="20"/>
  <c r="D34" i="20"/>
  <c r="E34" i="20"/>
  <c r="G34" i="20"/>
  <c r="I34" i="20"/>
  <c r="K34" i="20"/>
  <c r="M34" i="20"/>
  <c r="O34" i="20"/>
  <c r="B36" i="20"/>
  <c r="D36" i="20" s="1"/>
  <c r="E36" i="20"/>
  <c r="G36" i="20"/>
  <c r="I36" i="20"/>
  <c r="K36" i="20"/>
  <c r="M36" i="20"/>
  <c r="O36" i="20"/>
  <c r="B38" i="20"/>
  <c r="D38" i="20"/>
  <c r="E38" i="20"/>
  <c r="G38" i="20"/>
  <c r="I38" i="20"/>
  <c r="K38" i="20"/>
  <c r="M38" i="20"/>
  <c r="O38" i="20"/>
  <c r="B40" i="20"/>
  <c r="D40" i="20"/>
  <c r="E40" i="20"/>
  <c r="G40" i="20"/>
  <c r="I40" i="20"/>
  <c r="K40" i="20"/>
  <c r="M40" i="20"/>
  <c r="O40" i="20"/>
  <c r="B42" i="20"/>
  <c r="D42" i="20" s="1"/>
  <c r="E42" i="20"/>
  <c r="G42" i="20"/>
  <c r="I42" i="20"/>
  <c r="K42" i="20"/>
  <c r="M42" i="20"/>
  <c r="O42" i="20"/>
  <c r="B44" i="20"/>
  <c r="D44" i="20"/>
  <c r="E44" i="20"/>
  <c r="G44" i="20"/>
  <c r="I44" i="20"/>
  <c r="K44" i="20"/>
  <c r="M44" i="20"/>
  <c r="O44" i="20"/>
  <c r="B46" i="20"/>
  <c r="D46" i="20"/>
  <c r="E46" i="20"/>
  <c r="G46" i="20"/>
  <c r="I46" i="20"/>
  <c r="K46" i="20"/>
  <c r="M46" i="20"/>
  <c r="O46" i="20"/>
  <c r="B48" i="20"/>
  <c r="D48" i="20" s="1"/>
  <c r="E48" i="20"/>
  <c r="G48" i="20"/>
  <c r="I48" i="20"/>
  <c r="K48" i="20"/>
  <c r="M48" i="20"/>
  <c r="O48" i="20"/>
  <c r="B50" i="20"/>
  <c r="D50" i="20"/>
  <c r="E50" i="20"/>
  <c r="G50" i="20"/>
  <c r="I50" i="20"/>
  <c r="K50" i="20"/>
  <c r="M50" i="20"/>
  <c r="O50" i="20"/>
  <c r="B52" i="20"/>
  <c r="D52" i="20"/>
  <c r="E52" i="20"/>
  <c r="G52" i="20"/>
  <c r="I52" i="20"/>
  <c r="K52" i="20"/>
  <c r="M52" i="20"/>
  <c r="O52" i="20"/>
  <c r="B54" i="20"/>
  <c r="D54" i="20" s="1"/>
  <c r="E54" i="20"/>
  <c r="G54" i="20"/>
  <c r="I54" i="20"/>
  <c r="K54" i="20"/>
  <c r="M54" i="20"/>
  <c r="O54" i="20"/>
  <c r="B56" i="20"/>
  <c r="D56" i="20"/>
  <c r="E56" i="20"/>
  <c r="G56" i="20"/>
  <c r="I56" i="20"/>
  <c r="K56" i="20"/>
  <c r="M56" i="20"/>
  <c r="O56" i="20"/>
  <c r="B58" i="20"/>
  <c r="D58" i="20"/>
  <c r="E58" i="20"/>
  <c r="G58" i="20"/>
  <c r="I58" i="20"/>
  <c r="K58" i="20"/>
  <c r="M58" i="20"/>
  <c r="O58" i="20"/>
  <c r="B60" i="20"/>
  <c r="E60" i="20"/>
  <c r="G60" i="20"/>
  <c r="I60" i="20"/>
  <c r="K60" i="20"/>
  <c r="M60" i="20"/>
  <c r="O60" i="20"/>
  <c r="B62" i="20"/>
  <c r="D62" i="20"/>
  <c r="E62" i="20"/>
  <c r="G62" i="20"/>
  <c r="I62" i="20"/>
  <c r="K62" i="20"/>
  <c r="M62" i="20"/>
  <c r="O62" i="20"/>
  <c r="B64" i="20"/>
  <c r="D64" i="20"/>
  <c r="E64" i="20"/>
  <c r="G64" i="20"/>
  <c r="I64" i="20"/>
  <c r="K64" i="20"/>
  <c r="M64" i="20"/>
  <c r="O64" i="20"/>
  <c r="B66" i="20"/>
  <c r="E66" i="20"/>
  <c r="G66" i="20"/>
  <c r="I66" i="20"/>
  <c r="K66" i="20"/>
  <c r="M66" i="20"/>
  <c r="O66" i="20"/>
  <c r="B68" i="20"/>
  <c r="D68" i="20"/>
  <c r="E68" i="20"/>
  <c r="G68" i="20"/>
  <c r="I68" i="20"/>
  <c r="K68" i="20"/>
  <c r="M68" i="20"/>
  <c r="O68" i="20"/>
  <c r="B8" i="18"/>
  <c r="D8" i="18"/>
  <c r="E8" i="18"/>
  <c r="G8" i="18"/>
  <c r="I8" i="18"/>
  <c r="K8" i="18"/>
  <c r="M8" i="18"/>
  <c r="O8" i="18"/>
  <c r="B10" i="18"/>
  <c r="D10" i="18" s="1"/>
  <c r="E10" i="18"/>
  <c r="G10" i="18"/>
  <c r="I10" i="18"/>
  <c r="K10" i="18"/>
  <c r="M10" i="18"/>
  <c r="O10" i="18"/>
  <c r="B12" i="18"/>
  <c r="D12" i="18"/>
  <c r="E12" i="18"/>
  <c r="G12" i="18"/>
  <c r="I12" i="18"/>
  <c r="K12" i="18"/>
  <c r="M12" i="18"/>
  <c r="O12" i="18"/>
  <c r="B14" i="18"/>
  <c r="D14" i="18"/>
  <c r="E14" i="18"/>
  <c r="G14" i="18"/>
  <c r="I14" i="18"/>
  <c r="K14" i="18"/>
  <c r="M14" i="18"/>
  <c r="O14" i="18"/>
  <c r="B16" i="18"/>
  <c r="D16" i="18" s="1"/>
  <c r="E16" i="18"/>
  <c r="G16" i="18"/>
  <c r="I16" i="18"/>
  <c r="K16" i="18"/>
  <c r="M16" i="18"/>
  <c r="O16" i="18"/>
  <c r="B18" i="18"/>
  <c r="D18" i="18"/>
  <c r="E18" i="18"/>
  <c r="G18" i="18"/>
  <c r="I18" i="18"/>
  <c r="K18" i="18"/>
  <c r="M18" i="18"/>
  <c r="O18" i="18"/>
  <c r="B20" i="18"/>
  <c r="D20" i="18"/>
  <c r="E20" i="18"/>
  <c r="G20" i="18"/>
  <c r="I20" i="18"/>
  <c r="K20" i="18"/>
  <c r="M20" i="18"/>
  <c r="O20" i="18"/>
  <c r="B22" i="18"/>
  <c r="D22" i="18"/>
  <c r="E22" i="18"/>
  <c r="G22" i="18"/>
  <c r="I22" i="18"/>
  <c r="K22" i="18"/>
  <c r="M22" i="18"/>
  <c r="O22" i="18"/>
  <c r="B24" i="18"/>
  <c r="D24" i="18"/>
  <c r="E24" i="18"/>
  <c r="G24" i="18"/>
  <c r="I24" i="18"/>
  <c r="K24" i="18"/>
  <c r="M24" i="18"/>
  <c r="O24" i="18"/>
  <c r="B26" i="18"/>
  <c r="D26" i="18"/>
  <c r="E26" i="18"/>
  <c r="G26" i="18"/>
  <c r="I26" i="18"/>
  <c r="K26" i="18"/>
  <c r="M26" i="18"/>
  <c r="O26" i="18"/>
  <c r="B28" i="18"/>
  <c r="D28" i="18"/>
  <c r="E28" i="18"/>
  <c r="G28" i="18"/>
  <c r="I28" i="18"/>
  <c r="K28" i="18"/>
  <c r="M28" i="18"/>
  <c r="O28" i="18"/>
  <c r="B30" i="18"/>
  <c r="D30" i="18"/>
  <c r="E30" i="18"/>
  <c r="G30" i="18"/>
  <c r="I30" i="18"/>
  <c r="K30" i="18"/>
  <c r="M30" i="18"/>
  <c r="O30" i="18"/>
  <c r="B32" i="18"/>
  <c r="D32" i="18"/>
  <c r="E32" i="18"/>
  <c r="G32" i="18"/>
  <c r="I32" i="18"/>
  <c r="K32" i="18"/>
  <c r="M32" i="18"/>
  <c r="O32" i="18"/>
  <c r="B34" i="18"/>
  <c r="D34" i="18"/>
  <c r="E34" i="18"/>
  <c r="G34" i="18"/>
  <c r="I34" i="18"/>
  <c r="K34" i="18"/>
  <c r="M34" i="18"/>
  <c r="O34" i="18"/>
  <c r="B36" i="18"/>
  <c r="D36" i="18"/>
  <c r="E36" i="18"/>
  <c r="G36" i="18"/>
  <c r="I36" i="18"/>
  <c r="K36" i="18"/>
  <c r="M36" i="18"/>
  <c r="O36" i="18"/>
  <c r="B38" i="18"/>
  <c r="D38" i="18"/>
  <c r="E38" i="18"/>
  <c r="G38" i="18"/>
  <c r="I38" i="18"/>
  <c r="K38" i="18"/>
  <c r="M38" i="18"/>
  <c r="O38" i="18"/>
  <c r="B40" i="18"/>
  <c r="D40" i="18"/>
  <c r="E40" i="18"/>
  <c r="G40" i="18"/>
  <c r="I40" i="18"/>
  <c r="K40" i="18"/>
  <c r="M40" i="18"/>
  <c r="O40" i="18"/>
  <c r="B42" i="18"/>
  <c r="D42" i="18"/>
  <c r="E42" i="18"/>
  <c r="G42" i="18"/>
  <c r="I42" i="18"/>
  <c r="K42" i="18"/>
  <c r="M42" i="18"/>
  <c r="O42" i="18"/>
  <c r="B44" i="18"/>
  <c r="D44" i="18"/>
  <c r="E44" i="18"/>
  <c r="G44" i="18"/>
  <c r="I44" i="18"/>
  <c r="K44" i="18"/>
  <c r="M44" i="18"/>
  <c r="O44" i="18"/>
  <c r="B46" i="18"/>
  <c r="D46" i="18"/>
  <c r="E46" i="18"/>
  <c r="G46" i="18"/>
  <c r="I46" i="18"/>
  <c r="K46" i="18"/>
  <c r="M46" i="18"/>
  <c r="O46" i="18"/>
  <c r="B48" i="18"/>
  <c r="D48" i="18"/>
  <c r="E48" i="18"/>
  <c r="G48" i="18"/>
  <c r="I48" i="18"/>
  <c r="K48" i="18"/>
  <c r="M48" i="18"/>
  <c r="O48" i="18"/>
  <c r="B50" i="18"/>
  <c r="D50" i="18"/>
  <c r="E50" i="18"/>
  <c r="G50" i="18"/>
  <c r="I50" i="18"/>
  <c r="K50" i="18"/>
  <c r="M50" i="18"/>
  <c r="O50" i="18"/>
  <c r="B52" i="18"/>
  <c r="D52" i="18"/>
  <c r="E52" i="18"/>
  <c r="G52" i="18"/>
  <c r="I52" i="18"/>
  <c r="K52" i="18"/>
  <c r="M52" i="18"/>
  <c r="O52" i="18"/>
  <c r="B54" i="18"/>
  <c r="D54" i="18"/>
  <c r="E54" i="18"/>
  <c r="G54" i="18"/>
  <c r="I54" i="18"/>
  <c r="K54" i="18"/>
  <c r="M54" i="18"/>
  <c r="O54" i="18"/>
  <c r="B56" i="18"/>
  <c r="D56" i="18"/>
  <c r="E56" i="18"/>
  <c r="G56" i="18"/>
  <c r="I56" i="18"/>
  <c r="K56" i="18"/>
  <c r="M56" i="18"/>
  <c r="O56" i="18"/>
  <c r="B58" i="18"/>
  <c r="D58" i="18"/>
  <c r="E58" i="18"/>
  <c r="G58" i="18"/>
  <c r="I58" i="18"/>
  <c r="K58" i="18"/>
  <c r="M58" i="18"/>
  <c r="O58" i="18"/>
  <c r="B60" i="18"/>
  <c r="D60" i="18"/>
  <c r="E60" i="18"/>
  <c r="G60" i="18"/>
  <c r="I60" i="18"/>
  <c r="K60" i="18"/>
  <c r="M60" i="18"/>
  <c r="O60" i="18"/>
  <c r="B62" i="18"/>
  <c r="D62" i="18"/>
  <c r="E62" i="18"/>
  <c r="G62" i="18"/>
  <c r="I62" i="18"/>
  <c r="K62" i="18"/>
  <c r="M62" i="18"/>
  <c r="O62" i="18"/>
  <c r="B64" i="18"/>
  <c r="D64" i="18"/>
  <c r="E64" i="18"/>
  <c r="G64" i="18"/>
  <c r="I64" i="18"/>
  <c r="K64" i="18"/>
  <c r="M64" i="18"/>
  <c r="O64" i="18"/>
  <c r="B66" i="18"/>
  <c r="D66" i="18"/>
  <c r="E66" i="18"/>
  <c r="G66" i="18"/>
  <c r="I66" i="18"/>
  <c r="K66" i="18"/>
  <c r="M66" i="18"/>
  <c r="O66" i="18"/>
  <c r="B68" i="18"/>
  <c r="D68" i="18"/>
  <c r="E68" i="18"/>
  <c r="G68" i="18"/>
  <c r="I68" i="18"/>
  <c r="K68" i="18"/>
  <c r="M68" i="18"/>
  <c r="O68" i="18"/>
  <c r="B8" i="17"/>
  <c r="D8" i="17" s="1"/>
  <c r="E8" i="17"/>
  <c r="G8" i="17"/>
  <c r="I8" i="17"/>
  <c r="K8" i="17"/>
  <c r="M8" i="17"/>
  <c r="O8" i="17"/>
  <c r="B10" i="17"/>
  <c r="D10" i="17"/>
  <c r="E10" i="17"/>
  <c r="G10" i="17"/>
  <c r="I10" i="17"/>
  <c r="K10" i="17"/>
  <c r="M10" i="17"/>
  <c r="O10" i="17"/>
  <c r="B12" i="17"/>
  <c r="D12" i="17"/>
  <c r="E12" i="17"/>
  <c r="G12" i="17"/>
  <c r="I12" i="17"/>
  <c r="K12" i="17"/>
  <c r="M12" i="17"/>
  <c r="O12" i="17"/>
  <c r="B14" i="17"/>
  <c r="D14" i="17"/>
  <c r="E14" i="17"/>
  <c r="G14" i="17"/>
  <c r="I14" i="17"/>
  <c r="K14" i="17"/>
  <c r="M14" i="17"/>
  <c r="O14" i="17"/>
  <c r="B16" i="17"/>
  <c r="D16" i="17"/>
  <c r="E16" i="17"/>
  <c r="G16" i="17"/>
  <c r="I16" i="17"/>
  <c r="K16" i="17"/>
  <c r="M16" i="17"/>
  <c r="O16" i="17"/>
  <c r="B18" i="17"/>
  <c r="D18" i="17"/>
  <c r="E18" i="17"/>
  <c r="G18" i="17"/>
  <c r="I18" i="17"/>
  <c r="K18" i="17"/>
  <c r="M18" i="17"/>
  <c r="O18" i="17"/>
  <c r="B20" i="17"/>
  <c r="D20" i="17" s="1"/>
  <c r="E20" i="17"/>
  <c r="G20" i="17"/>
  <c r="I20" i="17"/>
  <c r="K20" i="17"/>
  <c r="M20" i="17"/>
  <c r="O20" i="17"/>
  <c r="B22" i="17"/>
  <c r="D22" i="17"/>
  <c r="E22" i="17"/>
  <c r="G22" i="17"/>
  <c r="I22" i="17"/>
  <c r="K22" i="17"/>
  <c r="M22" i="17"/>
  <c r="O22" i="17"/>
  <c r="B24" i="17"/>
  <c r="D24" i="17"/>
  <c r="E24" i="17"/>
  <c r="G24" i="17"/>
  <c r="I24" i="17"/>
  <c r="K24" i="17"/>
  <c r="M24" i="17"/>
  <c r="O24" i="17"/>
  <c r="B26" i="17"/>
  <c r="D26" i="17" s="1"/>
  <c r="E26" i="17"/>
  <c r="G26" i="17"/>
  <c r="I26" i="17"/>
  <c r="K26" i="17"/>
  <c r="M26" i="17"/>
  <c r="O26" i="17"/>
  <c r="B28" i="17"/>
  <c r="D28" i="17"/>
  <c r="E28" i="17"/>
  <c r="G28" i="17"/>
  <c r="I28" i="17"/>
  <c r="K28" i="17"/>
  <c r="M28" i="17"/>
  <c r="O28" i="17"/>
  <c r="B30" i="17"/>
  <c r="D30" i="17"/>
  <c r="E30" i="17"/>
  <c r="G30" i="17"/>
  <c r="I30" i="17"/>
  <c r="K30" i="17"/>
  <c r="M30" i="17"/>
  <c r="O30" i="17"/>
  <c r="B32" i="17"/>
  <c r="D32" i="17" s="1"/>
  <c r="E32" i="17"/>
  <c r="G32" i="17"/>
  <c r="I32" i="17"/>
  <c r="K32" i="17"/>
  <c r="M32" i="17"/>
  <c r="O32" i="17"/>
  <c r="B34" i="17"/>
  <c r="D34" i="17"/>
  <c r="E34" i="17"/>
  <c r="G34" i="17"/>
  <c r="I34" i="17"/>
  <c r="K34" i="17"/>
  <c r="M34" i="17"/>
  <c r="O34" i="17"/>
  <c r="B36" i="17"/>
  <c r="D36" i="17"/>
  <c r="E36" i="17"/>
  <c r="G36" i="17"/>
  <c r="I36" i="17"/>
  <c r="K36" i="17"/>
  <c r="M36" i="17"/>
  <c r="O36" i="17"/>
  <c r="B38" i="17"/>
  <c r="D38" i="17" s="1"/>
  <c r="E38" i="17"/>
  <c r="G38" i="17"/>
  <c r="I38" i="17"/>
  <c r="K38" i="17"/>
  <c r="M38" i="17"/>
  <c r="O38" i="17"/>
  <c r="B40" i="17"/>
  <c r="D40" i="17"/>
  <c r="E40" i="17"/>
  <c r="G40" i="17"/>
  <c r="I40" i="17"/>
  <c r="K40" i="17"/>
  <c r="M40" i="17"/>
  <c r="O40" i="17"/>
  <c r="B42" i="17"/>
  <c r="D42" i="17"/>
  <c r="E42" i="17"/>
  <c r="G42" i="17"/>
  <c r="I42" i="17"/>
  <c r="K42" i="17"/>
  <c r="M42" i="17"/>
  <c r="O42" i="17"/>
  <c r="B44" i="17"/>
  <c r="D44" i="17" s="1"/>
  <c r="E44" i="17"/>
  <c r="G44" i="17"/>
  <c r="I44" i="17"/>
  <c r="K44" i="17"/>
  <c r="M44" i="17"/>
  <c r="O44" i="17"/>
  <c r="B46" i="17"/>
  <c r="D46" i="17"/>
  <c r="E46" i="17"/>
  <c r="G46" i="17"/>
  <c r="I46" i="17"/>
  <c r="K46" i="17"/>
  <c r="M46" i="17"/>
  <c r="O46" i="17"/>
  <c r="B48" i="17"/>
  <c r="D48" i="17"/>
  <c r="E48" i="17"/>
  <c r="G48" i="17"/>
  <c r="I48" i="17"/>
  <c r="K48" i="17"/>
  <c r="M48" i="17"/>
  <c r="O48" i="17"/>
  <c r="B50" i="17"/>
  <c r="D50" i="17" s="1"/>
  <c r="E50" i="17"/>
  <c r="G50" i="17"/>
  <c r="I50" i="17"/>
  <c r="K50" i="17"/>
  <c r="M50" i="17"/>
  <c r="O50" i="17"/>
  <c r="B52" i="17"/>
  <c r="D52" i="17"/>
  <c r="E52" i="17"/>
  <c r="G52" i="17"/>
  <c r="I52" i="17"/>
  <c r="K52" i="17"/>
  <c r="M52" i="17"/>
  <c r="O52" i="17"/>
  <c r="B54" i="17"/>
  <c r="D54" i="17"/>
  <c r="E54" i="17"/>
  <c r="G54" i="17"/>
  <c r="I54" i="17"/>
  <c r="K54" i="17"/>
  <c r="M54" i="17"/>
  <c r="O54" i="17"/>
  <c r="B56" i="17"/>
  <c r="D56" i="17" s="1"/>
  <c r="E56" i="17"/>
  <c r="G56" i="17"/>
  <c r="I56" i="17"/>
  <c r="K56" i="17"/>
  <c r="M56" i="17"/>
  <c r="O56" i="17"/>
  <c r="B58" i="17"/>
  <c r="D58" i="17"/>
  <c r="E58" i="17"/>
  <c r="G58" i="17"/>
  <c r="I58" i="17"/>
  <c r="K58" i="17"/>
  <c r="M58" i="17"/>
  <c r="O58" i="17"/>
  <c r="B60" i="17"/>
  <c r="D60" i="17"/>
  <c r="E60" i="17"/>
  <c r="G60" i="17"/>
  <c r="I60" i="17"/>
  <c r="K60" i="17"/>
  <c r="M60" i="17"/>
  <c r="O60" i="17"/>
  <c r="B62" i="17"/>
  <c r="D62" i="17" s="1"/>
  <c r="E62" i="17"/>
  <c r="G62" i="17"/>
  <c r="I62" i="17"/>
  <c r="K62" i="17"/>
  <c r="M62" i="17"/>
  <c r="O62" i="17"/>
  <c r="B64" i="17"/>
  <c r="D64" i="17"/>
  <c r="E64" i="17"/>
  <c r="G64" i="17"/>
  <c r="I64" i="17"/>
  <c r="K64" i="17"/>
  <c r="M64" i="17"/>
  <c r="O64" i="17"/>
  <c r="B66" i="17"/>
  <c r="D66" i="17"/>
  <c r="E66" i="17"/>
  <c r="G66" i="17"/>
  <c r="I66" i="17"/>
  <c r="K66" i="17"/>
  <c r="M66" i="17"/>
  <c r="O66" i="17"/>
  <c r="B68" i="17"/>
  <c r="D68" i="17"/>
  <c r="E68" i="17"/>
  <c r="G68" i="17"/>
  <c r="I68" i="17"/>
  <c r="K68" i="17"/>
  <c r="M68" i="17"/>
  <c r="O68" i="17"/>
  <c r="B8" i="19"/>
  <c r="D30" i="19" s="1"/>
  <c r="D8" i="19"/>
  <c r="E8" i="19"/>
  <c r="G8" i="19"/>
  <c r="I8" i="19"/>
  <c r="K8" i="19"/>
  <c r="M8" i="19"/>
  <c r="O8" i="19"/>
  <c r="B10" i="19"/>
  <c r="D10" i="19"/>
  <c r="E10" i="19"/>
  <c r="G10" i="19"/>
  <c r="I10" i="19"/>
  <c r="K10" i="19"/>
  <c r="M10" i="19"/>
  <c r="O10" i="19"/>
  <c r="B12" i="19"/>
  <c r="D12" i="19" s="1"/>
  <c r="E12" i="19"/>
  <c r="G12" i="19"/>
  <c r="I12" i="19"/>
  <c r="K12" i="19"/>
  <c r="M12" i="19"/>
  <c r="O12" i="19"/>
  <c r="B14" i="19"/>
  <c r="D14" i="19"/>
  <c r="E14" i="19"/>
  <c r="G14" i="19"/>
  <c r="I14" i="19"/>
  <c r="K14" i="19"/>
  <c r="M14" i="19"/>
  <c r="O14" i="19"/>
  <c r="B16" i="19"/>
  <c r="D16" i="19"/>
  <c r="E16" i="19"/>
  <c r="G16" i="19"/>
  <c r="I16" i="19"/>
  <c r="K16" i="19"/>
  <c r="M16" i="19"/>
  <c r="O16" i="19"/>
  <c r="B18" i="19"/>
  <c r="D18" i="19" s="1"/>
  <c r="E18" i="19"/>
  <c r="G18" i="19"/>
  <c r="I18" i="19"/>
  <c r="K18" i="19"/>
  <c r="M18" i="19"/>
  <c r="O18" i="19"/>
  <c r="B20" i="19"/>
  <c r="D20" i="19"/>
  <c r="E20" i="19"/>
  <c r="G20" i="19"/>
  <c r="I20" i="19"/>
  <c r="K20" i="19"/>
  <c r="M20" i="19"/>
  <c r="O20" i="19"/>
  <c r="B22" i="19"/>
  <c r="D22" i="19"/>
  <c r="E22" i="19"/>
  <c r="G22" i="19"/>
  <c r="I22" i="19"/>
  <c r="K22" i="19"/>
  <c r="M22" i="19"/>
  <c r="O22" i="19"/>
  <c r="B24" i="19"/>
  <c r="D24" i="19" s="1"/>
  <c r="E24" i="19"/>
  <c r="G24" i="19"/>
  <c r="I24" i="19"/>
  <c r="K24" i="19"/>
  <c r="M24" i="19"/>
  <c r="O24" i="19"/>
  <c r="B26" i="19"/>
  <c r="D26" i="19"/>
  <c r="E26" i="19"/>
  <c r="G26" i="19"/>
  <c r="I26" i="19"/>
  <c r="K26" i="19"/>
  <c r="M26" i="19"/>
  <c r="O26" i="19"/>
  <c r="B28" i="19"/>
  <c r="D28" i="19"/>
  <c r="E28" i="19"/>
  <c r="G28" i="19"/>
  <c r="I28" i="19"/>
  <c r="K28" i="19"/>
  <c r="M28" i="19"/>
  <c r="O28" i="19"/>
  <c r="B30" i="19"/>
  <c r="E30" i="19"/>
  <c r="G30" i="19"/>
  <c r="I30" i="19"/>
  <c r="K30" i="19"/>
  <c r="M30" i="19"/>
  <c r="O30" i="19"/>
  <c r="B32" i="19"/>
  <c r="D32" i="19"/>
  <c r="E32" i="19"/>
  <c r="G32" i="19"/>
  <c r="I32" i="19"/>
  <c r="K32" i="19"/>
  <c r="M32" i="19"/>
  <c r="O32" i="19"/>
  <c r="B34" i="19"/>
  <c r="D34" i="19"/>
  <c r="E34" i="19"/>
  <c r="G34" i="19"/>
  <c r="I34" i="19"/>
  <c r="K34" i="19"/>
  <c r="M34" i="19"/>
  <c r="O34" i="19"/>
  <c r="B36" i="19"/>
  <c r="D36" i="19" s="1"/>
  <c r="E36" i="19"/>
  <c r="G36" i="19"/>
  <c r="I36" i="19"/>
  <c r="K36" i="19"/>
  <c r="M36" i="19"/>
  <c r="O36" i="19"/>
  <c r="B38" i="19"/>
  <c r="D38" i="19"/>
  <c r="E38" i="19"/>
  <c r="G38" i="19"/>
  <c r="I38" i="19"/>
  <c r="K38" i="19"/>
  <c r="M38" i="19"/>
  <c r="O38" i="19"/>
  <c r="B40" i="19"/>
  <c r="D40" i="19"/>
  <c r="E40" i="19"/>
  <c r="G40" i="19"/>
  <c r="I40" i="19"/>
  <c r="K40" i="19"/>
  <c r="M40" i="19"/>
  <c r="O40" i="19"/>
  <c r="B42" i="19"/>
  <c r="D42" i="19" s="1"/>
  <c r="E42" i="19"/>
  <c r="G42" i="19"/>
  <c r="I42" i="19"/>
  <c r="K42" i="19"/>
  <c r="M42" i="19"/>
  <c r="O42" i="19"/>
  <c r="B44" i="19"/>
  <c r="D44" i="19"/>
  <c r="E44" i="19"/>
  <c r="G44" i="19"/>
  <c r="I44" i="19"/>
  <c r="K44" i="19"/>
  <c r="M44" i="19"/>
  <c r="O44" i="19"/>
  <c r="B46" i="19"/>
  <c r="D46" i="19"/>
  <c r="E46" i="19"/>
  <c r="G46" i="19"/>
  <c r="I46" i="19"/>
  <c r="K46" i="19"/>
  <c r="M46" i="19"/>
  <c r="O46" i="19"/>
  <c r="B48" i="19"/>
  <c r="D48" i="19" s="1"/>
  <c r="E48" i="19"/>
  <c r="G48" i="19"/>
  <c r="I48" i="19"/>
  <c r="K48" i="19"/>
  <c r="M48" i="19"/>
  <c r="O48" i="19"/>
  <c r="B50" i="19"/>
  <c r="D50" i="19"/>
  <c r="E50" i="19"/>
  <c r="G50" i="19"/>
  <c r="I50" i="19"/>
  <c r="K50" i="19"/>
  <c r="M50" i="19"/>
  <c r="O50" i="19"/>
  <c r="B52" i="19"/>
  <c r="D52" i="19"/>
  <c r="E52" i="19"/>
  <c r="G52" i="19"/>
  <c r="I52" i="19"/>
  <c r="K52" i="19"/>
  <c r="M52" i="19"/>
  <c r="O52" i="19"/>
  <c r="B54" i="19"/>
  <c r="D54" i="19"/>
  <c r="E54" i="19"/>
  <c r="G54" i="19"/>
  <c r="I54" i="19"/>
  <c r="K54" i="19"/>
  <c r="M54" i="19"/>
  <c r="O54" i="19"/>
  <c r="B56" i="19"/>
  <c r="D56" i="19"/>
  <c r="E56" i="19"/>
  <c r="G56" i="19"/>
  <c r="I56" i="19"/>
  <c r="K56" i="19"/>
  <c r="M56" i="19"/>
  <c r="O56" i="19"/>
  <c r="B58" i="19"/>
  <c r="D58" i="19"/>
  <c r="E58" i="19"/>
  <c r="G58" i="19"/>
  <c r="I58" i="19"/>
  <c r="K58" i="19"/>
  <c r="M58" i="19"/>
  <c r="O58" i="19"/>
  <c r="B60" i="19"/>
  <c r="D60" i="19"/>
  <c r="E60" i="19"/>
  <c r="G60" i="19"/>
  <c r="I60" i="19"/>
  <c r="K60" i="19"/>
  <c r="M60" i="19"/>
  <c r="O60" i="19"/>
  <c r="B62" i="19"/>
  <c r="D62" i="19"/>
  <c r="E62" i="19"/>
  <c r="G62" i="19"/>
  <c r="I62" i="19"/>
  <c r="K62" i="19"/>
  <c r="M62" i="19"/>
  <c r="O62" i="19"/>
  <c r="B64" i="19"/>
  <c r="D64" i="19"/>
  <c r="E64" i="19"/>
  <c r="G64" i="19"/>
  <c r="I64" i="19"/>
  <c r="K64" i="19"/>
  <c r="M64" i="19"/>
  <c r="O64" i="19"/>
  <c r="B66" i="19"/>
  <c r="D66" i="19"/>
  <c r="E66" i="19"/>
  <c r="G66" i="19"/>
  <c r="I66" i="19"/>
  <c r="K66" i="19"/>
  <c r="M66" i="19"/>
  <c r="O66" i="19"/>
  <c r="B68" i="19"/>
  <c r="D68" i="19"/>
  <c r="E68" i="19"/>
  <c r="G68" i="19"/>
  <c r="I68" i="19"/>
  <c r="K68" i="19"/>
  <c r="M68" i="19"/>
  <c r="O68" i="19"/>
  <c r="B8" i="16"/>
  <c r="D8" i="16"/>
  <c r="E8" i="16"/>
  <c r="G8" i="16"/>
  <c r="I8" i="16"/>
  <c r="K8" i="16"/>
  <c r="M8" i="16"/>
  <c r="O8" i="16"/>
  <c r="B10" i="16"/>
  <c r="D10" i="16" s="1"/>
  <c r="E10" i="16"/>
  <c r="G10" i="16"/>
  <c r="I10" i="16"/>
  <c r="K10" i="16"/>
  <c r="M10" i="16"/>
  <c r="O10" i="16"/>
  <c r="B12" i="16"/>
  <c r="D12" i="16"/>
  <c r="E12" i="16"/>
  <c r="G12" i="16"/>
  <c r="I12" i="16"/>
  <c r="K12" i="16"/>
  <c r="M12" i="16"/>
  <c r="O12" i="16"/>
  <c r="B14" i="16"/>
  <c r="D14" i="16"/>
  <c r="E14" i="16"/>
  <c r="G14" i="16"/>
  <c r="I14" i="16"/>
  <c r="K14" i="16"/>
  <c r="M14" i="16"/>
  <c r="O14" i="16"/>
  <c r="B16" i="16"/>
  <c r="D16" i="16" s="1"/>
  <c r="E16" i="16"/>
  <c r="G16" i="16"/>
  <c r="I16" i="16"/>
  <c r="K16" i="16"/>
  <c r="M16" i="16"/>
  <c r="O16" i="16"/>
  <c r="B18" i="16"/>
  <c r="D18" i="16"/>
  <c r="E18" i="16"/>
  <c r="G18" i="16"/>
  <c r="I18" i="16"/>
  <c r="K18" i="16"/>
  <c r="M18" i="16"/>
  <c r="O18" i="16"/>
  <c r="B20" i="16"/>
  <c r="D20" i="16"/>
  <c r="E20" i="16"/>
  <c r="G20" i="16"/>
  <c r="I20" i="16"/>
  <c r="K20" i="16"/>
  <c r="M20" i="16"/>
  <c r="O20" i="16"/>
  <c r="B22" i="16"/>
  <c r="D22" i="16" s="1"/>
  <c r="E22" i="16"/>
  <c r="G22" i="16"/>
  <c r="I22" i="16"/>
  <c r="K22" i="16"/>
  <c r="M22" i="16"/>
  <c r="O22" i="16"/>
  <c r="B24" i="16"/>
  <c r="D24" i="16"/>
  <c r="E24" i="16"/>
  <c r="G24" i="16"/>
  <c r="I24" i="16"/>
  <c r="K24" i="16"/>
  <c r="M24" i="16"/>
  <c r="O24" i="16"/>
  <c r="B26" i="16"/>
  <c r="D26" i="16"/>
  <c r="E26" i="16"/>
  <c r="G26" i="16"/>
  <c r="I26" i="16"/>
  <c r="K26" i="16"/>
  <c r="M26" i="16"/>
  <c r="O26" i="16"/>
  <c r="B28" i="16"/>
  <c r="D28" i="16" s="1"/>
  <c r="E28" i="16"/>
  <c r="G28" i="16"/>
  <c r="I28" i="16"/>
  <c r="K28" i="16"/>
  <c r="M28" i="16"/>
  <c r="O28" i="16"/>
  <c r="B30" i="16"/>
  <c r="D30" i="16"/>
  <c r="E30" i="16"/>
  <c r="G30" i="16"/>
  <c r="I30" i="16"/>
  <c r="K30" i="16"/>
  <c r="M30" i="16"/>
  <c r="O30" i="16"/>
  <c r="B32" i="16"/>
  <c r="D32" i="16"/>
  <c r="E32" i="16"/>
  <c r="G32" i="16"/>
  <c r="I32" i="16"/>
  <c r="K32" i="16"/>
  <c r="M32" i="16"/>
  <c r="O32" i="16"/>
  <c r="B34" i="16"/>
  <c r="D34" i="16" s="1"/>
  <c r="E34" i="16"/>
  <c r="G34" i="16"/>
  <c r="I34" i="16"/>
  <c r="K34" i="16"/>
  <c r="M34" i="16"/>
  <c r="O34" i="16"/>
  <c r="B36" i="16"/>
  <c r="D36" i="16"/>
  <c r="E36" i="16"/>
  <c r="G36" i="16"/>
  <c r="I36" i="16"/>
  <c r="K36" i="16"/>
  <c r="M36" i="16"/>
  <c r="O36" i="16"/>
  <c r="B38" i="16"/>
  <c r="D38" i="16"/>
  <c r="E38" i="16"/>
  <c r="G38" i="16"/>
  <c r="I38" i="16"/>
  <c r="K38" i="16"/>
  <c r="M38" i="16"/>
  <c r="O38" i="16"/>
  <c r="B40" i="16"/>
  <c r="D40" i="16" s="1"/>
  <c r="E40" i="16"/>
  <c r="G40" i="16"/>
  <c r="I40" i="16"/>
  <c r="K40" i="16"/>
  <c r="M40" i="16"/>
  <c r="O40" i="16"/>
  <c r="B42" i="16"/>
  <c r="D42" i="16"/>
  <c r="E42" i="16"/>
  <c r="G42" i="16"/>
  <c r="I42" i="16"/>
  <c r="K42" i="16"/>
  <c r="M42" i="16"/>
  <c r="O42" i="16"/>
  <c r="B44" i="16"/>
  <c r="D44" i="16"/>
  <c r="E44" i="16"/>
  <c r="G44" i="16"/>
  <c r="I44" i="16"/>
  <c r="K44" i="16"/>
  <c r="M44" i="16"/>
  <c r="O44" i="16"/>
  <c r="B46" i="16"/>
  <c r="D46" i="16" s="1"/>
  <c r="E46" i="16"/>
  <c r="G46" i="16"/>
  <c r="I46" i="16"/>
  <c r="K46" i="16"/>
  <c r="M46" i="16"/>
  <c r="O46" i="16"/>
  <c r="B48" i="16"/>
  <c r="D48" i="16"/>
  <c r="E48" i="16"/>
  <c r="G48" i="16"/>
  <c r="I48" i="16"/>
  <c r="K48" i="16"/>
  <c r="M48" i="16"/>
  <c r="O48" i="16"/>
  <c r="B50" i="16"/>
  <c r="D50" i="16"/>
  <c r="E50" i="16"/>
  <c r="G50" i="16"/>
  <c r="I50" i="16"/>
  <c r="K50" i="16"/>
  <c r="M50" i="16"/>
  <c r="O50" i="16"/>
  <c r="B52" i="16"/>
  <c r="D52" i="16"/>
  <c r="E52" i="16"/>
  <c r="G52" i="16"/>
  <c r="I52" i="16"/>
  <c r="K52" i="16"/>
  <c r="M52" i="16"/>
  <c r="O52" i="16"/>
  <c r="B54" i="16"/>
  <c r="D54" i="16"/>
  <c r="E54" i="16"/>
  <c r="G54" i="16"/>
  <c r="I54" i="16"/>
  <c r="K54" i="16"/>
  <c r="M54" i="16"/>
  <c r="O54" i="16"/>
  <c r="B56" i="16"/>
  <c r="D56" i="16"/>
  <c r="E56" i="16"/>
  <c r="G56" i="16"/>
  <c r="I56" i="16"/>
  <c r="K56" i="16"/>
  <c r="M56" i="16"/>
  <c r="O56" i="16"/>
  <c r="B58" i="16"/>
  <c r="D58" i="16"/>
  <c r="E58" i="16"/>
  <c r="G58" i="16"/>
  <c r="I58" i="16"/>
  <c r="K58" i="16"/>
  <c r="M58" i="16"/>
  <c r="O58" i="16"/>
  <c r="B60" i="16"/>
  <c r="D60" i="16"/>
  <c r="E60" i="16"/>
  <c r="G60" i="16"/>
  <c r="I60" i="16"/>
  <c r="K60" i="16"/>
  <c r="M60" i="16"/>
  <c r="O60" i="16"/>
  <c r="B62" i="16"/>
  <c r="D62" i="16"/>
  <c r="E62" i="16"/>
  <c r="G62" i="16"/>
  <c r="I62" i="16"/>
  <c r="K62" i="16"/>
  <c r="M62" i="16"/>
  <c r="O62" i="16"/>
  <c r="B64" i="16"/>
  <c r="D64" i="16"/>
  <c r="E64" i="16"/>
  <c r="G64" i="16"/>
  <c r="I64" i="16"/>
  <c r="K64" i="16"/>
  <c r="M64" i="16"/>
  <c r="O64" i="16"/>
  <c r="B66" i="16"/>
  <c r="D66" i="16"/>
  <c r="E66" i="16"/>
  <c r="G66" i="16"/>
  <c r="I66" i="16"/>
  <c r="K66" i="16"/>
  <c r="M66" i="16"/>
  <c r="O66" i="16"/>
  <c r="B68" i="16"/>
  <c r="D68" i="16"/>
  <c r="E68" i="16"/>
  <c r="G68" i="16"/>
  <c r="I68" i="16"/>
  <c r="K68" i="16"/>
  <c r="M68" i="16"/>
  <c r="O68" i="16"/>
  <c r="B8" i="15"/>
  <c r="D8" i="15" s="1"/>
  <c r="E8" i="15"/>
  <c r="G8" i="15"/>
  <c r="I8" i="15"/>
  <c r="K8" i="15"/>
  <c r="M8" i="15"/>
  <c r="O8" i="15"/>
  <c r="B10" i="15"/>
  <c r="D10" i="15"/>
  <c r="E10" i="15"/>
  <c r="G10" i="15"/>
  <c r="I10" i="15"/>
  <c r="K10" i="15"/>
  <c r="M10" i="15"/>
  <c r="O10" i="15"/>
  <c r="B12" i="15"/>
  <c r="D12" i="15"/>
  <c r="E12" i="15"/>
  <c r="G12" i="15"/>
  <c r="I12" i="15"/>
  <c r="K12" i="15"/>
  <c r="M12" i="15"/>
  <c r="O12" i="15"/>
  <c r="B14" i="15"/>
  <c r="D14" i="15"/>
  <c r="E14" i="15"/>
  <c r="G14" i="15"/>
  <c r="I14" i="15"/>
  <c r="K14" i="15"/>
  <c r="M14" i="15"/>
  <c r="O14" i="15"/>
  <c r="B16" i="15"/>
  <c r="D16" i="15"/>
  <c r="E16" i="15"/>
  <c r="G16" i="15"/>
  <c r="I16" i="15"/>
  <c r="K16" i="15"/>
  <c r="M16" i="15"/>
  <c r="O16" i="15"/>
  <c r="B18" i="15"/>
  <c r="D18" i="15"/>
  <c r="E18" i="15"/>
  <c r="G18" i="15"/>
  <c r="I18" i="15"/>
  <c r="K18" i="15"/>
  <c r="M18" i="15"/>
  <c r="O18" i="15"/>
  <c r="B20" i="15"/>
  <c r="D20" i="15" s="1"/>
  <c r="E20" i="15"/>
  <c r="G20" i="15"/>
  <c r="I20" i="15"/>
  <c r="K20" i="15"/>
  <c r="M20" i="15"/>
  <c r="O20" i="15"/>
  <c r="B22" i="15"/>
  <c r="D22" i="15"/>
  <c r="E22" i="15"/>
  <c r="G22" i="15"/>
  <c r="I22" i="15"/>
  <c r="K22" i="15"/>
  <c r="M22" i="15"/>
  <c r="O22" i="15"/>
  <c r="B24" i="15"/>
  <c r="D24" i="15"/>
  <c r="E24" i="15"/>
  <c r="G24" i="15"/>
  <c r="I24" i="15"/>
  <c r="K24" i="15"/>
  <c r="M24" i="15"/>
  <c r="O24" i="15"/>
  <c r="B26" i="15"/>
  <c r="D26" i="15" s="1"/>
  <c r="E26" i="15"/>
  <c r="G26" i="15"/>
  <c r="I26" i="15"/>
  <c r="K26" i="15"/>
  <c r="M26" i="15"/>
  <c r="O26" i="15"/>
  <c r="B28" i="15"/>
  <c r="D28" i="15"/>
  <c r="E28" i="15"/>
  <c r="G28" i="15"/>
  <c r="I28" i="15"/>
  <c r="K28" i="15"/>
  <c r="M28" i="15"/>
  <c r="O28" i="15"/>
  <c r="B30" i="15"/>
  <c r="D30" i="15"/>
  <c r="E30" i="15"/>
  <c r="G30" i="15"/>
  <c r="I30" i="15"/>
  <c r="K30" i="15"/>
  <c r="M30" i="15"/>
  <c r="O30" i="15"/>
  <c r="B32" i="15"/>
  <c r="D32" i="15" s="1"/>
  <c r="E32" i="15"/>
  <c r="G32" i="15"/>
  <c r="I32" i="15"/>
  <c r="K32" i="15"/>
  <c r="M32" i="15"/>
  <c r="O32" i="15"/>
  <c r="B34" i="15"/>
  <c r="D34" i="15"/>
  <c r="E34" i="15"/>
  <c r="G34" i="15"/>
  <c r="I34" i="15"/>
  <c r="K34" i="15"/>
  <c r="M34" i="15"/>
  <c r="O34" i="15"/>
  <c r="B36" i="15"/>
  <c r="D36" i="15"/>
  <c r="E36" i="15"/>
  <c r="G36" i="15"/>
  <c r="I36" i="15"/>
  <c r="K36" i="15"/>
  <c r="M36" i="15"/>
  <c r="O36" i="15"/>
  <c r="B38" i="15"/>
  <c r="D38" i="15" s="1"/>
  <c r="E38" i="15"/>
  <c r="G38" i="15"/>
  <c r="I38" i="15"/>
  <c r="K38" i="15"/>
  <c r="M38" i="15"/>
  <c r="O38" i="15"/>
  <c r="B40" i="15"/>
  <c r="D40" i="15"/>
  <c r="E40" i="15"/>
  <c r="G40" i="15"/>
  <c r="I40" i="15"/>
  <c r="K40" i="15"/>
  <c r="M40" i="15"/>
  <c r="O40" i="15"/>
  <c r="B42" i="15"/>
  <c r="D42" i="15"/>
  <c r="E42" i="15"/>
  <c r="G42" i="15"/>
  <c r="I42" i="15"/>
  <c r="K42" i="15"/>
  <c r="M42" i="15"/>
  <c r="O42" i="15"/>
  <c r="B44" i="15"/>
  <c r="D44" i="15" s="1"/>
  <c r="E44" i="15"/>
  <c r="G44" i="15"/>
  <c r="I44" i="15"/>
  <c r="K44" i="15"/>
  <c r="M44" i="15"/>
  <c r="O44" i="15"/>
  <c r="B46" i="15"/>
  <c r="D46" i="15"/>
  <c r="E46" i="15"/>
  <c r="G46" i="15"/>
  <c r="I46" i="15"/>
  <c r="K46" i="15"/>
  <c r="M46" i="15"/>
  <c r="O46" i="15"/>
  <c r="B48" i="15"/>
  <c r="D48" i="15"/>
  <c r="E48" i="15"/>
  <c r="G48" i="15"/>
  <c r="I48" i="15"/>
  <c r="K48" i="15"/>
  <c r="M48" i="15"/>
  <c r="O48" i="15"/>
  <c r="B50" i="15"/>
  <c r="D50" i="15" s="1"/>
  <c r="E50" i="15"/>
  <c r="G50" i="15"/>
  <c r="I50" i="15"/>
  <c r="K50" i="15"/>
  <c r="M50" i="15"/>
  <c r="O50" i="15"/>
  <c r="B52" i="15"/>
  <c r="D52" i="15"/>
  <c r="E52" i="15"/>
  <c r="G52" i="15"/>
  <c r="I52" i="15"/>
  <c r="K52" i="15"/>
  <c r="M52" i="15"/>
  <c r="O52" i="15"/>
  <c r="B54" i="15"/>
  <c r="D54" i="15"/>
  <c r="E54" i="15"/>
  <c r="G54" i="15"/>
  <c r="I54" i="15"/>
  <c r="K54" i="15"/>
  <c r="M54" i="15"/>
  <c r="O54" i="15"/>
  <c r="B56" i="15"/>
  <c r="D56" i="15" s="1"/>
  <c r="E56" i="15"/>
  <c r="G56" i="15"/>
  <c r="I56" i="15"/>
  <c r="K56" i="15"/>
  <c r="M56" i="15"/>
  <c r="O56" i="15"/>
  <c r="B58" i="15"/>
  <c r="D58" i="15"/>
  <c r="E58" i="15"/>
  <c r="G58" i="15"/>
  <c r="I58" i="15"/>
  <c r="K58" i="15"/>
  <c r="M58" i="15"/>
  <c r="O58" i="15"/>
  <c r="B60" i="15"/>
  <c r="D60" i="15"/>
  <c r="E60" i="15"/>
  <c r="G60" i="15"/>
  <c r="I60" i="15"/>
  <c r="K60" i="15"/>
  <c r="M60" i="15"/>
  <c r="O60" i="15"/>
  <c r="B62" i="15"/>
  <c r="D62" i="15"/>
  <c r="E62" i="15"/>
  <c r="G62" i="15"/>
  <c r="I62" i="15"/>
  <c r="K62" i="15"/>
  <c r="M62" i="15"/>
  <c r="O62" i="15"/>
  <c r="B64" i="15"/>
  <c r="D64" i="15"/>
  <c r="E64" i="15"/>
  <c r="G64" i="15"/>
  <c r="I64" i="15"/>
  <c r="K64" i="15"/>
  <c r="M64" i="15"/>
  <c r="O64" i="15"/>
  <c r="B66" i="15"/>
  <c r="D66" i="15"/>
  <c r="E66" i="15"/>
  <c r="G66" i="15"/>
  <c r="I66" i="15"/>
  <c r="K66" i="15"/>
  <c r="M66" i="15"/>
  <c r="O66" i="15"/>
  <c r="B68" i="15"/>
  <c r="D68" i="15"/>
  <c r="E68" i="15"/>
  <c r="G68" i="15"/>
  <c r="I68" i="15"/>
  <c r="K68" i="15"/>
  <c r="M68" i="15"/>
  <c r="O68" i="15"/>
  <c r="B8" i="14"/>
  <c r="D8" i="14"/>
  <c r="E8" i="14"/>
  <c r="G8" i="14"/>
  <c r="I8" i="14"/>
  <c r="K8" i="14"/>
  <c r="M8" i="14"/>
  <c r="O8" i="14"/>
  <c r="B10" i="14"/>
  <c r="D10" i="14"/>
  <c r="E10" i="14"/>
  <c r="G10" i="14"/>
  <c r="I10" i="14"/>
  <c r="K10" i="14"/>
  <c r="M10" i="14"/>
  <c r="O10" i="14"/>
  <c r="B12" i="14"/>
  <c r="D12" i="14" s="1"/>
  <c r="E12" i="14"/>
  <c r="G12" i="14"/>
  <c r="I12" i="14"/>
  <c r="K12" i="14"/>
  <c r="M12" i="14"/>
  <c r="O12" i="14"/>
  <c r="B14" i="14"/>
  <c r="D14" i="14"/>
  <c r="E14" i="14"/>
  <c r="G14" i="14"/>
  <c r="I14" i="14"/>
  <c r="K14" i="14"/>
  <c r="M14" i="14"/>
  <c r="O14" i="14"/>
  <c r="B16" i="14"/>
  <c r="D16" i="14"/>
  <c r="E16" i="14"/>
  <c r="G16" i="14"/>
  <c r="I16" i="14"/>
  <c r="K16" i="14"/>
  <c r="M16" i="14"/>
  <c r="O16" i="14"/>
  <c r="B18" i="14"/>
  <c r="D18" i="14" s="1"/>
  <c r="E18" i="14"/>
  <c r="G18" i="14"/>
  <c r="I18" i="14"/>
  <c r="K18" i="14"/>
  <c r="M18" i="14"/>
  <c r="O18" i="14"/>
  <c r="B20" i="14"/>
  <c r="D20" i="14"/>
  <c r="E20" i="14"/>
  <c r="G20" i="14"/>
  <c r="I20" i="14"/>
  <c r="K20" i="14"/>
  <c r="M20" i="14"/>
  <c r="O20" i="14"/>
  <c r="B22" i="14"/>
  <c r="D22" i="14"/>
  <c r="E22" i="14"/>
  <c r="G22" i="14"/>
  <c r="I22" i="14"/>
  <c r="K22" i="14"/>
  <c r="M22" i="14"/>
  <c r="O22" i="14"/>
  <c r="B24" i="14"/>
  <c r="D24" i="14" s="1"/>
  <c r="E24" i="14"/>
  <c r="G24" i="14"/>
  <c r="I24" i="14"/>
  <c r="K24" i="14"/>
  <c r="M24" i="14"/>
  <c r="O24" i="14"/>
  <c r="B26" i="14"/>
  <c r="D26" i="14"/>
  <c r="E26" i="14"/>
  <c r="G26" i="14"/>
  <c r="I26" i="14"/>
  <c r="K26" i="14"/>
  <c r="M26" i="14"/>
  <c r="O26" i="14"/>
  <c r="B28" i="14"/>
  <c r="D28" i="14"/>
  <c r="E28" i="14"/>
  <c r="G28" i="14"/>
  <c r="I28" i="14"/>
  <c r="K28" i="14"/>
  <c r="M28" i="14"/>
  <c r="O28" i="14"/>
  <c r="B30" i="14"/>
  <c r="D30" i="14" s="1"/>
  <c r="E30" i="14"/>
  <c r="G30" i="14"/>
  <c r="I30" i="14"/>
  <c r="K30" i="14"/>
  <c r="M30" i="14"/>
  <c r="O30" i="14"/>
  <c r="B32" i="14"/>
  <c r="D32" i="14"/>
  <c r="E32" i="14"/>
  <c r="G32" i="14"/>
  <c r="I32" i="14"/>
  <c r="K32" i="14"/>
  <c r="M32" i="14"/>
  <c r="O32" i="14"/>
  <c r="B34" i="14"/>
  <c r="D34" i="14"/>
  <c r="E34" i="14"/>
  <c r="G34" i="14"/>
  <c r="I34" i="14"/>
  <c r="K34" i="14"/>
  <c r="M34" i="14"/>
  <c r="O34" i="14"/>
  <c r="B36" i="14"/>
  <c r="D36" i="14" s="1"/>
  <c r="E36" i="14"/>
  <c r="G36" i="14"/>
  <c r="I36" i="14"/>
  <c r="K36" i="14"/>
  <c r="M36" i="14"/>
  <c r="O36" i="14"/>
  <c r="B38" i="14"/>
  <c r="D38" i="14"/>
  <c r="E38" i="14"/>
  <c r="G38" i="14"/>
  <c r="I38" i="14"/>
  <c r="K38" i="14"/>
  <c r="M38" i="14"/>
  <c r="O38" i="14"/>
  <c r="B40" i="14"/>
  <c r="D40" i="14"/>
  <c r="E40" i="14"/>
  <c r="G40" i="14"/>
  <c r="I40" i="14"/>
  <c r="K40" i="14"/>
  <c r="M40" i="14"/>
  <c r="O40" i="14"/>
  <c r="B42" i="14"/>
  <c r="D42" i="14" s="1"/>
  <c r="E42" i="14"/>
  <c r="G42" i="14"/>
  <c r="I42" i="14"/>
  <c r="K42" i="14"/>
  <c r="M42" i="14"/>
  <c r="O42" i="14"/>
  <c r="B44" i="14"/>
  <c r="D44" i="14"/>
  <c r="E44" i="14"/>
  <c r="G44" i="14"/>
  <c r="I44" i="14"/>
  <c r="K44" i="14"/>
  <c r="M44" i="14"/>
  <c r="O44" i="14"/>
  <c r="B46" i="14"/>
  <c r="D46" i="14"/>
  <c r="E46" i="14"/>
  <c r="G46" i="14"/>
  <c r="I46" i="14"/>
  <c r="K46" i="14"/>
  <c r="M46" i="14"/>
  <c r="O46" i="14"/>
  <c r="B48" i="14"/>
  <c r="D48" i="14" s="1"/>
  <c r="E48" i="14"/>
  <c r="G48" i="14"/>
  <c r="I48" i="14"/>
  <c r="K48" i="14"/>
  <c r="M48" i="14"/>
  <c r="O48" i="14"/>
  <c r="B50" i="14"/>
  <c r="D50" i="14"/>
  <c r="E50" i="14"/>
  <c r="G50" i="14"/>
  <c r="I50" i="14"/>
  <c r="K50" i="14"/>
  <c r="M50" i="14"/>
  <c r="O50" i="14"/>
  <c r="B52" i="14"/>
  <c r="D52" i="14"/>
  <c r="E52" i="14"/>
  <c r="G52" i="14"/>
  <c r="I52" i="14"/>
  <c r="K52" i="14"/>
  <c r="M52" i="14"/>
  <c r="O52" i="14"/>
  <c r="B54" i="14"/>
  <c r="D54" i="14" s="1"/>
  <c r="E54" i="14"/>
  <c r="G54" i="14"/>
  <c r="I54" i="14"/>
  <c r="K54" i="14"/>
  <c r="M54" i="14"/>
  <c r="O54" i="14"/>
  <c r="B56" i="14"/>
  <c r="D56" i="14"/>
  <c r="E56" i="14"/>
  <c r="G56" i="14"/>
  <c r="I56" i="14"/>
  <c r="K56" i="14"/>
  <c r="M56" i="14"/>
  <c r="O56" i="14"/>
  <c r="B58" i="14"/>
  <c r="D58" i="14"/>
  <c r="E58" i="14"/>
  <c r="G58" i="14"/>
  <c r="I58" i="14"/>
  <c r="K58" i="14"/>
  <c r="M58" i="14"/>
  <c r="O58" i="14"/>
  <c r="B60" i="14"/>
  <c r="D60" i="14"/>
  <c r="E60" i="14"/>
  <c r="G60" i="14"/>
  <c r="I60" i="14"/>
  <c r="K60" i="14"/>
  <c r="M60" i="14"/>
  <c r="O60" i="14"/>
  <c r="B62" i="14"/>
  <c r="D62" i="14"/>
  <c r="E62" i="14"/>
  <c r="G62" i="14"/>
  <c r="I62" i="14"/>
  <c r="K62" i="14"/>
  <c r="M62" i="14"/>
  <c r="O62" i="14"/>
  <c r="B64" i="14"/>
  <c r="D64" i="14"/>
  <c r="E64" i="14"/>
  <c r="G64" i="14"/>
  <c r="I64" i="14"/>
  <c r="K64" i="14"/>
  <c r="M64" i="14"/>
  <c r="O64" i="14"/>
  <c r="B66" i="14"/>
  <c r="D66" i="14"/>
  <c r="E66" i="14"/>
  <c r="G66" i="14"/>
  <c r="I66" i="14"/>
  <c r="K66" i="14"/>
  <c r="M66" i="14"/>
  <c r="O66" i="14"/>
  <c r="B68" i="14"/>
  <c r="D68" i="14"/>
  <c r="E68" i="14"/>
  <c r="G68" i="14"/>
  <c r="I68" i="14"/>
  <c r="K68" i="14"/>
  <c r="M68" i="14"/>
  <c r="O68" i="14"/>
  <c r="B8" i="13"/>
  <c r="D8" i="13"/>
  <c r="E8" i="13"/>
  <c r="G8" i="13"/>
  <c r="I8" i="13"/>
  <c r="K8" i="13"/>
  <c r="M8" i="13"/>
  <c r="O8" i="13"/>
  <c r="B10" i="13"/>
  <c r="D10" i="13" s="1"/>
  <c r="E10" i="13"/>
  <c r="G10" i="13"/>
  <c r="I10" i="13"/>
  <c r="K10" i="13"/>
  <c r="M10" i="13"/>
  <c r="O10" i="13"/>
  <c r="B12" i="13"/>
  <c r="D12" i="13"/>
  <c r="E12" i="13"/>
  <c r="G12" i="13"/>
  <c r="I12" i="13"/>
  <c r="K12" i="13"/>
  <c r="M12" i="13"/>
  <c r="O12" i="13"/>
  <c r="B14" i="13"/>
  <c r="D14" i="13"/>
  <c r="E14" i="13"/>
  <c r="G14" i="13"/>
  <c r="I14" i="13"/>
  <c r="K14" i="13"/>
  <c r="M14" i="13"/>
  <c r="O14" i="13"/>
  <c r="B16" i="13"/>
  <c r="D16" i="13" s="1"/>
  <c r="E16" i="13"/>
  <c r="G16" i="13"/>
  <c r="I16" i="13"/>
  <c r="K16" i="13"/>
  <c r="M16" i="13"/>
  <c r="O16" i="13"/>
  <c r="B18" i="13"/>
  <c r="D18" i="13"/>
  <c r="E18" i="13"/>
  <c r="G18" i="13"/>
  <c r="I18" i="13"/>
  <c r="K18" i="13"/>
  <c r="M18" i="13"/>
  <c r="O18" i="13"/>
  <c r="B20" i="13"/>
  <c r="D20" i="13"/>
  <c r="E20" i="13"/>
  <c r="G20" i="13"/>
  <c r="I20" i="13"/>
  <c r="K20" i="13"/>
  <c r="M20" i="13"/>
  <c r="O20" i="13"/>
  <c r="B22" i="13"/>
  <c r="D22" i="13" s="1"/>
  <c r="E22" i="13"/>
  <c r="G22" i="13"/>
  <c r="I22" i="13"/>
  <c r="K22" i="13"/>
  <c r="M22" i="13"/>
  <c r="O22" i="13"/>
  <c r="B24" i="13"/>
  <c r="D24" i="13"/>
  <c r="E24" i="13"/>
  <c r="G24" i="13"/>
  <c r="I24" i="13"/>
  <c r="K24" i="13"/>
  <c r="M24" i="13"/>
  <c r="O24" i="13"/>
  <c r="B26" i="13"/>
  <c r="D26" i="13"/>
  <c r="E26" i="13"/>
  <c r="G26" i="13"/>
  <c r="I26" i="13"/>
  <c r="K26" i="13"/>
  <c r="M26" i="13"/>
  <c r="O26" i="13"/>
  <c r="B28" i="13"/>
  <c r="D28" i="13" s="1"/>
  <c r="E28" i="13"/>
  <c r="G28" i="13"/>
  <c r="I28" i="13"/>
  <c r="K28" i="13"/>
  <c r="M28" i="13"/>
  <c r="O28" i="13"/>
  <c r="B30" i="13"/>
  <c r="D30" i="13"/>
  <c r="E30" i="13"/>
  <c r="G30" i="13"/>
  <c r="I30" i="13"/>
  <c r="K30" i="13"/>
  <c r="M30" i="13"/>
  <c r="O30" i="13"/>
  <c r="B32" i="13"/>
  <c r="D32" i="13"/>
  <c r="E32" i="13"/>
  <c r="G32" i="13"/>
  <c r="I32" i="13"/>
  <c r="K32" i="13"/>
  <c r="M32" i="13"/>
  <c r="O32" i="13"/>
  <c r="B34" i="13"/>
  <c r="D34" i="13" s="1"/>
  <c r="E34" i="13"/>
  <c r="G34" i="13"/>
  <c r="I34" i="13"/>
  <c r="K34" i="13"/>
  <c r="M34" i="13"/>
  <c r="O34" i="13"/>
  <c r="B36" i="13"/>
  <c r="D36" i="13"/>
  <c r="E36" i="13"/>
  <c r="G36" i="13"/>
  <c r="I36" i="13"/>
  <c r="K36" i="13"/>
  <c r="M36" i="13"/>
  <c r="O36" i="13"/>
  <c r="B38" i="13"/>
  <c r="D38" i="13"/>
  <c r="E38" i="13"/>
  <c r="G38" i="13"/>
  <c r="I38" i="13"/>
  <c r="K38" i="13"/>
  <c r="M38" i="13"/>
  <c r="O38" i="13"/>
  <c r="B40" i="13"/>
  <c r="D40" i="13" s="1"/>
  <c r="E40" i="13"/>
  <c r="G40" i="13"/>
  <c r="I40" i="13"/>
  <c r="K40" i="13"/>
  <c r="M40" i="13"/>
  <c r="O40" i="13"/>
  <c r="B42" i="13"/>
  <c r="D42" i="13" s="1"/>
  <c r="E42" i="13"/>
  <c r="G42" i="13"/>
  <c r="I42" i="13"/>
  <c r="K42" i="13"/>
  <c r="M42" i="13"/>
  <c r="O42" i="13"/>
  <c r="B44" i="13"/>
  <c r="D44" i="13"/>
  <c r="E44" i="13"/>
  <c r="G44" i="13"/>
  <c r="I44" i="13"/>
  <c r="K44" i="13"/>
  <c r="M44" i="13"/>
  <c r="O44" i="13"/>
  <c r="B46" i="13"/>
  <c r="D46" i="13" s="1"/>
  <c r="E46" i="13"/>
  <c r="G46" i="13"/>
  <c r="I46" i="13"/>
  <c r="K46" i="13"/>
  <c r="M46" i="13"/>
  <c r="O46" i="13"/>
  <c r="B48" i="13"/>
  <c r="D48" i="13" s="1"/>
  <c r="E48" i="13"/>
  <c r="G48" i="13"/>
  <c r="I48" i="13"/>
  <c r="K48" i="13"/>
  <c r="M48" i="13"/>
  <c r="O48" i="13"/>
  <c r="B50" i="13"/>
  <c r="D50" i="13"/>
  <c r="E50" i="13"/>
  <c r="G50" i="13"/>
  <c r="I50" i="13"/>
  <c r="K50" i="13"/>
  <c r="M50" i="13"/>
  <c r="O50" i="13"/>
  <c r="B52" i="13"/>
  <c r="D52" i="13" s="1"/>
  <c r="E52" i="13"/>
  <c r="G52" i="13"/>
  <c r="I52" i="13"/>
  <c r="K52" i="13"/>
  <c r="M52" i="13"/>
  <c r="O52" i="13"/>
  <c r="B54" i="13"/>
  <c r="D54" i="13"/>
  <c r="E54" i="13"/>
  <c r="G54" i="13"/>
  <c r="I54" i="13"/>
  <c r="K54" i="13"/>
  <c r="M54" i="13"/>
  <c r="O54" i="13"/>
  <c r="B56" i="13"/>
  <c r="D56" i="13"/>
  <c r="E56" i="13"/>
  <c r="G56" i="13"/>
  <c r="I56" i="13"/>
  <c r="K56" i="13"/>
  <c r="M56" i="13"/>
  <c r="O56" i="13"/>
  <c r="B58" i="13"/>
  <c r="D58" i="13"/>
  <c r="E58" i="13"/>
  <c r="G58" i="13"/>
  <c r="I58" i="13"/>
  <c r="K58" i="13"/>
  <c r="M58" i="13"/>
  <c r="O58" i="13"/>
  <c r="B60" i="13"/>
  <c r="D60" i="13"/>
  <c r="E60" i="13"/>
  <c r="G60" i="13"/>
  <c r="I60" i="13"/>
  <c r="K60" i="13"/>
  <c r="M60" i="13"/>
  <c r="O60" i="13"/>
  <c r="B62" i="13"/>
  <c r="D62" i="13"/>
  <c r="E62" i="13"/>
  <c r="G62" i="13"/>
  <c r="I62" i="13"/>
  <c r="K62" i="13"/>
  <c r="M62" i="13"/>
  <c r="O62" i="13"/>
  <c r="B64" i="13"/>
  <c r="D64" i="13"/>
  <c r="E64" i="13"/>
  <c r="G64" i="13"/>
  <c r="I64" i="13"/>
  <c r="K64" i="13"/>
  <c r="M64" i="13"/>
  <c r="O64" i="13"/>
  <c r="B66" i="13"/>
  <c r="D66" i="13" s="1"/>
  <c r="E66" i="13"/>
  <c r="G66" i="13"/>
  <c r="I66" i="13"/>
  <c r="K66" i="13"/>
  <c r="M66" i="13"/>
  <c r="O66" i="13"/>
  <c r="B68" i="13"/>
  <c r="D68" i="13"/>
  <c r="E68" i="13"/>
  <c r="G68" i="13"/>
  <c r="I68" i="13"/>
  <c r="K68" i="13"/>
  <c r="M68" i="13"/>
  <c r="O68" i="13"/>
  <c r="B8" i="12"/>
  <c r="D8" i="12"/>
  <c r="E8" i="12"/>
  <c r="G8" i="12"/>
  <c r="I8" i="12"/>
  <c r="K8" i="12"/>
  <c r="M8" i="12"/>
  <c r="O8" i="12"/>
  <c r="B10" i="12"/>
  <c r="D10" i="12" s="1"/>
  <c r="E10" i="12"/>
  <c r="G10" i="12"/>
  <c r="I10" i="12"/>
  <c r="K10" i="12"/>
  <c r="M10" i="12"/>
  <c r="O10" i="12"/>
  <c r="B12" i="12"/>
  <c r="D12" i="12"/>
  <c r="E12" i="12"/>
  <c r="G12" i="12"/>
  <c r="I12" i="12"/>
  <c r="K12" i="12"/>
  <c r="M12" i="12"/>
  <c r="O12" i="12"/>
  <c r="B14" i="12"/>
  <c r="D14" i="12"/>
  <c r="E14" i="12"/>
  <c r="G14" i="12"/>
  <c r="I14" i="12"/>
  <c r="K14" i="12"/>
  <c r="M14" i="12"/>
  <c r="O14" i="12"/>
  <c r="B16" i="12"/>
  <c r="D16" i="12" s="1"/>
  <c r="E16" i="12"/>
  <c r="G16" i="12"/>
  <c r="I16" i="12"/>
  <c r="K16" i="12"/>
  <c r="M16" i="12"/>
  <c r="O16" i="12"/>
  <c r="B18" i="12"/>
  <c r="D18" i="12"/>
  <c r="E18" i="12"/>
  <c r="G18" i="12"/>
  <c r="I18" i="12"/>
  <c r="K18" i="12"/>
  <c r="M18" i="12"/>
  <c r="O18" i="12"/>
  <c r="B20" i="12"/>
  <c r="D20" i="12" s="1"/>
  <c r="E20" i="12"/>
  <c r="G20" i="12"/>
  <c r="I20" i="12"/>
  <c r="K20" i="12"/>
  <c r="M20" i="12"/>
  <c r="O20" i="12"/>
  <c r="B22" i="12"/>
  <c r="D22" i="12" s="1"/>
  <c r="E22" i="12"/>
  <c r="G22" i="12"/>
  <c r="I22" i="12"/>
  <c r="K22" i="12"/>
  <c r="M22" i="12"/>
  <c r="O22" i="12"/>
  <c r="B24" i="12"/>
  <c r="D24" i="12"/>
  <c r="E24" i="12"/>
  <c r="G24" i="12"/>
  <c r="I24" i="12"/>
  <c r="K24" i="12"/>
  <c r="M24" i="12"/>
  <c r="O24" i="12"/>
  <c r="B26" i="12"/>
  <c r="D26" i="12" s="1"/>
  <c r="E26" i="12"/>
  <c r="G26" i="12"/>
  <c r="I26" i="12"/>
  <c r="K26" i="12"/>
  <c r="M26" i="12"/>
  <c r="O26" i="12"/>
  <c r="B28" i="12"/>
  <c r="D28" i="12"/>
  <c r="E28" i="12"/>
  <c r="G28" i="12"/>
  <c r="I28" i="12"/>
  <c r="K28" i="12"/>
  <c r="M28" i="12"/>
  <c r="O28" i="12"/>
  <c r="B30" i="12"/>
  <c r="D30" i="12"/>
  <c r="E30" i="12"/>
  <c r="G30" i="12"/>
  <c r="I30" i="12"/>
  <c r="K30" i="12"/>
  <c r="M30" i="12"/>
  <c r="O30" i="12"/>
  <c r="B32" i="12"/>
  <c r="D32" i="12" s="1"/>
  <c r="E32" i="12"/>
  <c r="G32" i="12"/>
  <c r="I32" i="12"/>
  <c r="K32" i="12"/>
  <c r="M32" i="12"/>
  <c r="O32" i="12"/>
  <c r="B34" i="12"/>
  <c r="D34" i="12" s="1"/>
  <c r="E34" i="12"/>
  <c r="G34" i="12"/>
  <c r="I34" i="12"/>
  <c r="K34" i="12"/>
  <c r="M34" i="12"/>
  <c r="O34" i="12"/>
  <c r="B36" i="12"/>
  <c r="D36" i="12"/>
  <c r="E36" i="12"/>
  <c r="G36" i="12"/>
  <c r="I36" i="12"/>
  <c r="K36" i="12"/>
  <c r="M36" i="12"/>
  <c r="O36" i="12"/>
  <c r="B38" i="12"/>
  <c r="D38" i="12" s="1"/>
  <c r="E38" i="12"/>
  <c r="G38" i="12"/>
  <c r="I38" i="12"/>
  <c r="K38" i="12"/>
  <c r="M38" i="12"/>
  <c r="O38" i="12"/>
  <c r="B40" i="12"/>
  <c r="D40" i="12" s="1"/>
  <c r="E40" i="12"/>
  <c r="G40" i="12"/>
  <c r="I40" i="12"/>
  <c r="K40" i="12"/>
  <c r="M40" i="12"/>
  <c r="O40" i="12"/>
  <c r="B42" i="12"/>
  <c r="D42" i="12"/>
  <c r="E42" i="12"/>
  <c r="G42" i="12"/>
  <c r="I42" i="12"/>
  <c r="K42" i="12"/>
  <c r="M42" i="12"/>
  <c r="O42" i="12"/>
  <c r="B44" i="12"/>
  <c r="D44" i="12" s="1"/>
  <c r="E44" i="12"/>
  <c r="G44" i="12"/>
  <c r="I44" i="12"/>
  <c r="K44" i="12"/>
  <c r="M44" i="12"/>
  <c r="O44" i="12"/>
  <c r="B46" i="12"/>
  <c r="D46" i="12" s="1"/>
  <c r="E46" i="12"/>
  <c r="G46" i="12"/>
  <c r="I46" i="12"/>
  <c r="K46" i="12"/>
  <c r="M46" i="12"/>
  <c r="O46" i="12"/>
  <c r="B48" i="12"/>
  <c r="D48" i="12"/>
  <c r="E48" i="12"/>
  <c r="G48" i="12"/>
  <c r="I48" i="12"/>
  <c r="K48" i="12"/>
  <c r="M48" i="12"/>
  <c r="O48" i="12"/>
  <c r="B50" i="12"/>
  <c r="D50" i="12" s="1"/>
  <c r="E50" i="12"/>
  <c r="G50" i="12"/>
  <c r="I50" i="12"/>
  <c r="K50" i="12"/>
  <c r="M50" i="12"/>
  <c r="O50" i="12"/>
  <c r="B52" i="12"/>
  <c r="D52" i="12" s="1"/>
  <c r="E52" i="12"/>
  <c r="G52" i="12"/>
  <c r="I52" i="12"/>
  <c r="K52" i="12"/>
  <c r="M52" i="12"/>
  <c r="O52" i="12"/>
  <c r="B54" i="12"/>
  <c r="D54" i="12"/>
  <c r="E54" i="12"/>
  <c r="G54" i="12"/>
  <c r="I54" i="12"/>
  <c r="K54" i="12"/>
  <c r="M54" i="12"/>
  <c r="O54" i="12"/>
  <c r="B56" i="12"/>
  <c r="D56" i="12" s="1"/>
  <c r="E56" i="12"/>
  <c r="G56" i="12"/>
  <c r="I56" i="12"/>
  <c r="K56" i="12"/>
  <c r="M56" i="12"/>
  <c r="O56" i="12"/>
  <c r="B58" i="12"/>
  <c r="D58" i="12" s="1"/>
  <c r="E58" i="12"/>
  <c r="G58" i="12"/>
  <c r="I58" i="12"/>
  <c r="K58" i="12"/>
  <c r="M58" i="12"/>
  <c r="O58" i="12"/>
  <c r="B60" i="12"/>
  <c r="D60" i="12"/>
  <c r="E60" i="12"/>
  <c r="G60" i="12"/>
  <c r="I60" i="12"/>
  <c r="K60" i="12"/>
  <c r="M60" i="12"/>
  <c r="O60" i="12"/>
  <c r="B62" i="12"/>
  <c r="D62" i="12" s="1"/>
  <c r="E62" i="12"/>
  <c r="G62" i="12"/>
  <c r="I62" i="12"/>
  <c r="K62" i="12"/>
  <c r="M62" i="12"/>
  <c r="O62" i="12"/>
  <c r="B64" i="12"/>
  <c r="D64" i="12" s="1"/>
  <c r="E64" i="12"/>
  <c r="G64" i="12"/>
  <c r="I64" i="12"/>
  <c r="K64" i="12"/>
  <c r="M64" i="12"/>
  <c r="O64" i="12"/>
  <c r="B66" i="12"/>
  <c r="D66" i="12"/>
  <c r="E66" i="12"/>
  <c r="G66" i="12"/>
  <c r="I66" i="12"/>
  <c r="K66" i="12"/>
  <c r="M66" i="12"/>
  <c r="O66" i="12"/>
  <c r="B68" i="12"/>
  <c r="D68" i="12"/>
  <c r="E68" i="12"/>
  <c r="G68" i="12"/>
  <c r="I68" i="12"/>
  <c r="K68" i="12"/>
  <c r="M68" i="12"/>
  <c r="O68" i="12"/>
  <c r="B8" i="11"/>
  <c r="D8" i="11" s="1"/>
  <c r="E8" i="11"/>
  <c r="G8" i="11"/>
  <c r="I8" i="11"/>
  <c r="K8" i="11"/>
  <c r="M8" i="11"/>
  <c r="O8" i="11"/>
  <c r="B10" i="11"/>
  <c r="D10" i="11"/>
  <c r="E10" i="11"/>
  <c r="G10" i="11"/>
  <c r="I10" i="11"/>
  <c r="K10" i="11"/>
  <c r="M10" i="11"/>
  <c r="O10" i="11"/>
  <c r="B12" i="11"/>
  <c r="D12" i="11" s="1"/>
  <c r="E12" i="11"/>
  <c r="G12" i="11"/>
  <c r="I12" i="11"/>
  <c r="K12" i="11"/>
  <c r="M12" i="11"/>
  <c r="O12" i="11"/>
  <c r="B14" i="11"/>
  <c r="D14" i="11" s="1"/>
  <c r="E14" i="11"/>
  <c r="G14" i="11"/>
  <c r="I14" i="11"/>
  <c r="K14" i="11"/>
  <c r="M14" i="11"/>
  <c r="O14" i="11"/>
  <c r="B16" i="11"/>
  <c r="D16" i="11"/>
  <c r="E16" i="11"/>
  <c r="G16" i="11"/>
  <c r="I16" i="11"/>
  <c r="K16" i="11"/>
  <c r="M16" i="11"/>
  <c r="O16" i="11"/>
  <c r="B18" i="11"/>
  <c r="D18" i="11" s="1"/>
  <c r="E18" i="11"/>
  <c r="G18" i="11"/>
  <c r="I18" i="11"/>
  <c r="K18" i="11"/>
  <c r="M18" i="11"/>
  <c r="O18" i="11"/>
  <c r="B20" i="11"/>
  <c r="D20" i="11" s="1"/>
  <c r="E20" i="11"/>
  <c r="G20" i="11"/>
  <c r="I20" i="11"/>
  <c r="K20" i="11"/>
  <c r="M20" i="11"/>
  <c r="O20" i="11"/>
  <c r="B22" i="11"/>
  <c r="D22" i="11"/>
  <c r="E22" i="11"/>
  <c r="G22" i="11"/>
  <c r="I22" i="11"/>
  <c r="K22" i="11"/>
  <c r="M22" i="11"/>
  <c r="O22" i="11"/>
  <c r="B24" i="11"/>
  <c r="D24" i="11" s="1"/>
  <c r="E24" i="11"/>
  <c r="G24" i="11"/>
  <c r="I24" i="11"/>
  <c r="K24" i="11"/>
  <c r="M24" i="11"/>
  <c r="O24" i="11"/>
  <c r="B26" i="11"/>
  <c r="D26" i="11" s="1"/>
  <c r="E26" i="11"/>
  <c r="G26" i="11"/>
  <c r="I26" i="11"/>
  <c r="K26" i="11"/>
  <c r="M26" i="11"/>
  <c r="O26" i="11"/>
  <c r="B28" i="11"/>
  <c r="D28" i="11"/>
  <c r="E28" i="11"/>
  <c r="G28" i="11"/>
  <c r="I28" i="11"/>
  <c r="K28" i="11"/>
  <c r="M28" i="11"/>
  <c r="O28" i="11"/>
  <c r="B30" i="11"/>
  <c r="D30" i="11" s="1"/>
  <c r="E30" i="11"/>
  <c r="G30" i="11"/>
  <c r="I30" i="11"/>
  <c r="K30" i="11"/>
  <c r="M30" i="11"/>
  <c r="O30" i="11"/>
  <c r="B32" i="11"/>
  <c r="D32" i="11" s="1"/>
  <c r="E32" i="11"/>
  <c r="G32" i="11"/>
  <c r="I32" i="11"/>
  <c r="K32" i="11"/>
  <c r="M32" i="11"/>
  <c r="O32" i="11"/>
  <c r="B34" i="11"/>
  <c r="D34" i="11"/>
  <c r="E34" i="11"/>
  <c r="G34" i="11"/>
  <c r="I34" i="11"/>
  <c r="K34" i="11"/>
  <c r="M34" i="11"/>
  <c r="O34" i="11"/>
  <c r="B36" i="11"/>
  <c r="D36" i="11" s="1"/>
  <c r="E36" i="11"/>
  <c r="G36" i="11"/>
  <c r="I36" i="11"/>
  <c r="K36" i="11"/>
  <c r="M36" i="11"/>
  <c r="O36" i="11"/>
  <c r="B38" i="11"/>
  <c r="D38" i="11" s="1"/>
  <c r="E38" i="11"/>
  <c r="G38" i="11"/>
  <c r="I38" i="11"/>
  <c r="K38" i="11"/>
  <c r="M38" i="11"/>
  <c r="O38" i="11"/>
  <c r="B40" i="11"/>
  <c r="D40" i="11"/>
  <c r="E40" i="11"/>
  <c r="G40" i="11"/>
  <c r="I40" i="11"/>
  <c r="K40" i="11"/>
  <c r="M40" i="11"/>
  <c r="O40" i="11"/>
  <c r="B42" i="11"/>
  <c r="D42" i="11" s="1"/>
  <c r="E42" i="11"/>
  <c r="G42" i="11"/>
  <c r="I42" i="11"/>
  <c r="K42" i="11"/>
  <c r="M42" i="11"/>
  <c r="O42" i="11"/>
  <c r="B44" i="11"/>
  <c r="D44" i="11" s="1"/>
  <c r="E44" i="11"/>
  <c r="G44" i="11"/>
  <c r="I44" i="11"/>
  <c r="K44" i="11"/>
  <c r="M44" i="11"/>
  <c r="O44" i="11"/>
  <c r="B46" i="11"/>
  <c r="D46" i="11"/>
  <c r="E46" i="11"/>
  <c r="G46" i="11"/>
  <c r="I46" i="11"/>
  <c r="K46" i="11"/>
  <c r="M46" i="11"/>
  <c r="O46" i="11"/>
  <c r="B48" i="11"/>
  <c r="D48" i="11" s="1"/>
  <c r="E48" i="11"/>
  <c r="G48" i="11"/>
  <c r="I48" i="11"/>
  <c r="K48" i="11"/>
  <c r="M48" i="11"/>
  <c r="O48" i="11"/>
  <c r="B50" i="11"/>
  <c r="D50" i="11" s="1"/>
  <c r="E50" i="11"/>
  <c r="G50" i="11"/>
  <c r="I50" i="11"/>
  <c r="K50" i="11"/>
  <c r="M50" i="11"/>
  <c r="O50" i="11"/>
  <c r="B52" i="11"/>
  <c r="D52" i="11"/>
  <c r="E52" i="11"/>
  <c r="G52" i="11"/>
  <c r="I52" i="11"/>
  <c r="K52" i="11"/>
  <c r="M52" i="11"/>
  <c r="O52" i="11"/>
  <c r="B54" i="11"/>
  <c r="D54" i="11"/>
  <c r="E54" i="11"/>
  <c r="G54" i="11"/>
  <c r="I54" i="11"/>
  <c r="K54" i="11"/>
  <c r="M54" i="11"/>
  <c r="O54" i="11"/>
  <c r="B56" i="11"/>
  <c r="D56" i="11" s="1"/>
  <c r="E56" i="11"/>
  <c r="G56" i="11"/>
  <c r="I56" i="11"/>
  <c r="K56" i="11"/>
  <c r="M56" i="11"/>
  <c r="O56" i="11"/>
  <c r="B58" i="11"/>
  <c r="D58" i="11"/>
  <c r="E58" i="11"/>
  <c r="G58" i="11"/>
  <c r="I58" i="11"/>
  <c r="K58" i="11"/>
  <c r="M58" i="11"/>
  <c r="O58" i="11"/>
  <c r="B60" i="11"/>
  <c r="D60" i="11"/>
  <c r="E60" i="11"/>
  <c r="G60" i="11"/>
  <c r="I60" i="11"/>
  <c r="K60" i="11"/>
  <c r="M60" i="11"/>
  <c r="O60" i="11"/>
  <c r="B62" i="11"/>
  <c r="D62" i="11" s="1"/>
  <c r="E62" i="11"/>
  <c r="G62" i="11"/>
  <c r="I62" i="11"/>
  <c r="K62" i="11"/>
  <c r="M62" i="11"/>
  <c r="O62" i="11"/>
  <c r="B64" i="11"/>
  <c r="D64" i="11"/>
  <c r="E64" i="11"/>
  <c r="G64" i="11"/>
  <c r="I64" i="11"/>
  <c r="K64" i="11"/>
  <c r="M64" i="11"/>
  <c r="O64" i="11"/>
  <c r="B66" i="11"/>
  <c r="D66" i="11"/>
  <c r="E66" i="11"/>
  <c r="G66" i="11"/>
  <c r="I66" i="11"/>
  <c r="K66" i="11"/>
  <c r="M66" i="11"/>
  <c r="O66" i="11"/>
  <c r="B68" i="11"/>
  <c r="D68" i="11" s="1"/>
  <c r="E68" i="11"/>
  <c r="G68" i="11"/>
  <c r="I68" i="11"/>
  <c r="K68" i="11"/>
  <c r="M68" i="11"/>
  <c r="O68" i="11"/>
  <c r="B8" i="10"/>
  <c r="D8" i="10"/>
  <c r="E8" i="10"/>
  <c r="G8" i="10"/>
  <c r="I8" i="10"/>
  <c r="K8" i="10"/>
  <c r="M8" i="10"/>
  <c r="O8" i="10"/>
  <c r="B10" i="10"/>
  <c r="D10" i="10" s="1"/>
  <c r="E10" i="10"/>
  <c r="G10" i="10"/>
  <c r="I10" i="10"/>
  <c r="K10" i="10"/>
  <c r="M10" i="10"/>
  <c r="O10" i="10"/>
  <c r="B12" i="10"/>
  <c r="D12" i="10" s="1"/>
  <c r="E12" i="10"/>
  <c r="G12" i="10"/>
  <c r="I12" i="10"/>
  <c r="K12" i="10"/>
  <c r="M12" i="10"/>
  <c r="O12" i="10"/>
  <c r="B14" i="10"/>
  <c r="D14" i="10"/>
  <c r="E14" i="10"/>
  <c r="G14" i="10"/>
  <c r="I14" i="10"/>
  <c r="K14" i="10"/>
  <c r="M14" i="10"/>
  <c r="O14" i="10"/>
  <c r="B16" i="10"/>
  <c r="D16" i="10" s="1"/>
  <c r="E16" i="10"/>
  <c r="G16" i="10"/>
  <c r="I16" i="10"/>
  <c r="K16" i="10"/>
  <c r="M16" i="10"/>
  <c r="O16" i="10"/>
  <c r="B18" i="10"/>
  <c r="D18" i="10" s="1"/>
  <c r="E18" i="10"/>
  <c r="G18" i="10"/>
  <c r="I18" i="10"/>
  <c r="K18" i="10"/>
  <c r="M18" i="10"/>
  <c r="O18" i="10"/>
  <c r="B20" i="10"/>
  <c r="D20" i="10"/>
  <c r="E20" i="10"/>
  <c r="G20" i="10"/>
  <c r="I20" i="10"/>
  <c r="K20" i="10"/>
  <c r="M20" i="10"/>
  <c r="O20" i="10"/>
  <c r="B22" i="10"/>
  <c r="D22" i="10"/>
  <c r="E22" i="10"/>
  <c r="G22" i="10"/>
  <c r="I22" i="10"/>
  <c r="K22" i="10"/>
  <c r="M22" i="10"/>
  <c r="O22" i="10"/>
  <c r="B24" i="10"/>
  <c r="D24" i="10" s="1"/>
  <c r="E24" i="10"/>
  <c r="G24" i="10"/>
  <c r="I24" i="10"/>
  <c r="K24" i="10"/>
  <c r="M24" i="10"/>
  <c r="O24" i="10"/>
  <c r="B26" i="10"/>
  <c r="D26" i="10"/>
  <c r="E26" i="10"/>
  <c r="G26" i="10"/>
  <c r="I26" i="10"/>
  <c r="K26" i="10"/>
  <c r="M26" i="10"/>
  <c r="O26" i="10"/>
  <c r="B28" i="10"/>
  <c r="D28" i="10" s="1"/>
  <c r="E28" i="10"/>
  <c r="G28" i="10"/>
  <c r="I28" i="10"/>
  <c r="K28" i="10"/>
  <c r="M28" i="10"/>
  <c r="O28" i="10"/>
  <c r="B30" i="10"/>
  <c r="D30" i="10" s="1"/>
  <c r="E30" i="10"/>
  <c r="G30" i="10"/>
  <c r="I30" i="10"/>
  <c r="K30" i="10"/>
  <c r="M30" i="10"/>
  <c r="O30" i="10"/>
  <c r="B32" i="10"/>
  <c r="D32" i="10"/>
  <c r="E32" i="10"/>
  <c r="G32" i="10"/>
  <c r="I32" i="10"/>
  <c r="K32" i="10"/>
  <c r="M32" i="10"/>
  <c r="O32" i="10"/>
  <c r="B34" i="10"/>
  <c r="D34" i="10" s="1"/>
  <c r="E34" i="10"/>
  <c r="G34" i="10"/>
  <c r="I34" i="10"/>
  <c r="K34" i="10"/>
  <c r="M34" i="10"/>
  <c r="O34" i="10"/>
  <c r="B36" i="10"/>
  <c r="D36" i="10" s="1"/>
  <c r="E36" i="10"/>
  <c r="G36" i="10"/>
  <c r="I36" i="10"/>
  <c r="K36" i="10"/>
  <c r="M36" i="10"/>
  <c r="O36" i="10"/>
  <c r="B38" i="10"/>
  <c r="D38" i="10"/>
  <c r="E38" i="10"/>
  <c r="G38" i="10"/>
  <c r="I38" i="10"/>
  <c r="K38" i="10"/>
  <c r="M38" i="10"/>
  <c r="O38" i="10"/>
  <c r="B40" i="10"/>
  <c r="D40" i="10"/>
  <c r="E40" i="10"/>
  <c r="G40" i="10"/>
  <c r="I40" i="10"/>
  <c r="K40" i="10"/>
  <c r="M40" i="10"/>
  <c r="O40" i="10"/>
  <c r="B42" i="10"/>
  <c r="D42" i="10" s="1"/>
  <c r="E42" i="10"/>
  <c r="G42" i="10"/>
  <c r="I42" i="10"/>
  <c r="K42" i="10"/>
  <c r="M42" i="10"/>
  <c r="O42" i="10"/>
  <c r="B44" i="10"/>
  <c r="D44" i="10"/>
  <c r="E44" i="10"/>
  <c r="G44" i="10"/>
  <c r="I44" i="10"/>
  <c r="K44" i="10"/>
  <c r="M44" i="10"/>
  <c r="O44" i="10"/>
  <c r="B46" i="10"/>
  <c r="D46" i="10"/>
  <c r="E46" i="10"/>
  <c r="G46" i="10"/>
  <c r="I46" i="10"/>
  <c r="K46" i="10"/>
  <c r="M46" i="10"/>
  <c r="O46" i="10"/>
  <c r="B48" i="10"/>
  <c r="D48" i="10" s="1"/>
  <c r="E48" i="10"/>
  <c r="G48" i="10"/>
  <c r="I48" i="10"/>
  <c r="K48" i="10"/>
  <c r="M48" i="10"/>
  <c r="O48" i="10"/>
  <c r="B50" i="10"/>
  <c r="D50" i="10"/>
  <c r="E50" i="10"/>
  <c r="G50" i="10"/>
  <c r="I50" i="10"/>
  <c r="K50" i="10"/>
  <c r="M50" i="10"/>
  <c r="O50" i="10"/>
  <c r="B52" i="10"/>
  <c r="D52" i="10" s="1"/>
  <c r="E52" i="10"/>
  <c r="G52" i="10"/>
  <c r="I52" i="10"/>
  <c r="K52" i="10"/>
  <c r="M52" i="10"/>
  <c r="O52" i="10"/>
  <c r="B54" i="10"/>
  <c r="D54" i="10" s="1"/>
  <c r="E54" i="10"/>
  <c r="G54" i="10"/>
  <c r="I54" i="10"/>
  <c r="K54" i="10"/>
  <c r="M54" i="10"/>
  <c r="O54" i="10"/>
  <c r="B56" i="10"/>
  <c r="D56" i="10"/>
  <c r="E56" i="10"/>
  <c r="G56" i="10"/>
  <c r="I56" i="10"/>
  <c r="K56" i="10"/>
  <c r="M56" i="10"/>
  <c r="O56" i="10"/>
  <c r="B58" i="10"/>
  <c r="D58" i="10"/>
  <c r="E58" i="10"/>
  <c r="G58" i="10"/>
  <c r="I58" i="10"/>
  <c r="K58" i="10"/>
  <c r="M58" i="10"/>
  <c r="O58" i="10"/>
  <c r="B60" i="10"/>
  <c r="D60" i="10" s="1"/>
  <c r="E60" i="10"/>
  <c r="G60" i="10"/>
  <c r="I60" i="10"/>
  <c r="K60" i="10"/>
  <c r="M60" i="10"/>
  <c r="O60" i="10"/>
  <c r="B62" i="10"/>
  <c r="D62" i="10"/>
  <c r="E62" i="10"/>
  <c r="G62" i="10"/>
  <c r="I62" i="10"/>
  <c r="K62" i="10"/>
  <c r="M62" i="10"/>
  <c r="O62" i="10"/>
  <c r="B64" i="10"/>
  <c r="D64" i="10"/>
  <c r="E64" i="10"/>
  <c r="G64" i="10"/>
  <c r="I64" i="10"/>
  <c r="K64" i="10"/>
  <c r="M64" i="10"/>
  <c r="O64" i="10"/>
  <c r="B66" i="10"/>
  <c r="D66" i="10" s="1"/>
  <c r="E66" i="10"/>
  <c r="G66" i="10"/>
  <c r="I66" i="10"/>
  <c r="K66" i="10"/>
  <c r="M66" i="10"/>
  <c r="O66" i="10"/>
  <c r="B68" i="10"/>
  <c r="D68" i="10"/>
  <c r="E68" i="10"/>
  <c r="G68" i="10"/>
  <c r="I68" i="10"/>
  <c r="K68" i="10"/>
  <c r="M68" i="10"/>
  <c r="O68" i="10"/>
  <c r="B8" i="9"/>
  <c r="D8" i="9" s="1"/>
  <c r="E8" i="9"/>
  <c r="G8" i="9"/>
  <c r="I8" i="9"/>
  <c r="K8" i="9"/>
  <c r="M8" i="9"/>
  <c r="O8" i="9"/>
  <c r="B10" i="9"/>
  <c r="D10" i="9" s="1"/>
  <c r="E10" i="9"/>
  <c r="G10" i="9"/>
  <c r="I10" i="9"/>
  <c r="K10" i="9"/>
  <c r="M10" i="9"/>
  <c r="O10" i="9"/>
  <c r="B12" i="9"/>
  <c r="D12" i="9"/>
  <c r="E12" i="9"/>
  <c r="G12" i="9"/>
  <c r="I12" i="9"/>
  <c r="K12" i="9"/>
  <c r="M12" i="9"/>
  <c r="O12" i="9"/>
  <c r="B14" i="9"/>
  <c r="D14" i="9"/>
  <c r="E14" i="9"/>
  <c r="G14" i="9"/>
  <c r="I14" i="9"/>
  <c r="K14" i="9"/>
  <c r="M14" i="9"/>
  <c r="O14" i="9"/>
  <c r="B16" i="9"/>
  <c r="D16" i="9" s="1"/>
  <c r="E16" i="9"/>
  <c r="G16" i="9"/>
  <c r="I16" i="9"/>
  <c r="K16" i="9"/>
  <c r="M16" i="9"/>
  <c r="O16" i="9"/>
  <c r="B18" i="9"/>
  <c r="D18" i="9"/>
  <c r="E18" i="9"/>
  <c r="G18" i="9"/>
  <c r="I18" i="9"/>
  <c r="K18" i="9"/>
  <c r="M18" i="9"/>
  <c r="O18" i="9"/>
  <c r="B20" i="9"/>
  <c r="D20" i="9" s="1"/>
  <c r="E20" i="9"/>
  <c r="G20" i="9"/>
  <c r="I20" i="9"/>
  <c r="K20" i="9"/>
  <c r="M20" i="9"/>
  <c r="O20" i="9"/>
  <c r="B22" i="9"/>
  <c r="D22" i="9" s="1"/>
  <c r="E22" i="9"/>
  <c r="G22" i="9"/>
  <c r="I22" i="9"/>
  <c r="K22" i="9"/>
  <c r="M22" i="9"/>
  <c r="O22" i="9"/>
  <c r="B24" i="9"/>
  <c r="D24" i="9"/>
  <c r="E24" i="9"/>
  <c r="G24" i="9"/>
  <c r="I24" i="9"/>
  <c r="K24" i="9"/>
  <c r="M24" i="9"/>
  <c r="O24" i="9"/>
  <c r="B26" i="9"/>
  <c r="D26" i="9"/>
  <c r="E26" i="9"/>
  <c r="G26" i="9"/>
  <c r="I26" i="9"/>
  <c r="K26" i="9"/>
  <c r="M26" i="9"/>
  <c r="O26" i="9"/>
  <c r="B28" i="9"/>
  <c r="D28" i="9" s="1"/>
  <c r="E28" i="9"/>
  <c r="G28" i="9"/>
  <c r="I28" i="9"/>
  <c r="K28" i="9"/>
  <c r="M28" i="9"/>
  <c r="O28" i="9"/>
  <c r="B30" i="9"/>
  <c r="D30" i="9"/>
  <c r="E30" i="9"/>
  <c r="G30" i="9"/>
  <c r="I30" i="9"/>
  <c r="K30" i="9"/>
  <c r="M30" i="9"/>
  <c r="O30" i="9"/>
  <c r="B32" i="9"/>
  <c r="D32" i="9"/>
  <c r="E32" i="9"/>
  <c r="G32" i="9"/>
  <c r="I32" i="9"/>
  <c r="K32" i="9"/>
  <c r="M32" i="9"/>
  <c r="O32" i="9"/>
  <c r="B34" i="9"/>
  <c r="D34" i="9" s="1"/>
  <c r="E34" i="9"/>
  <c r="G34" i="9"/>
  <c r="I34" i="9"/>
  <c r="K34" i="9"/>
  <c r="M34" i="9"/>
  <c r="O34" i="9"/>
  <c r="B36" i="9"/>
  <c r="D36" i="9"/>
  <c r="E36" i="9"/>
  <c r="G36" i="9"/>
  <c r="I36" i="9"/>
  <c r="K36" i="9"/>
  <c r="M36" i="9"/>
  <c r="O36" i="9"/>
  <c r="B38" i="9"/>
  <c r="D38" i="9"/>
  <c r="E38" i="9"/>
  <c r="G38" i="9"/>
  <c r="I38" i="9"/>
  <c r="K38" i="9"/>
  <c r="M38" i="9"/>
  <c r="O38" i="9"/>
  <c r="B40" i="9"/>
  <c r="D40" i="9" s="1"/>
  <c r="E40" i="9"/>
  <c r="G40" i="9"/>
  <c r="I40" i="9"/>
  <c r="K40" i="9"/>
  <c r="M40" i="9"/>
  <c r="O40" i="9"/>
  <c r="B42" i="9"/>
  <c r="D42" i="9"/>
  <c r="E42" i="9"/>
  <c r="G42" i="9"/>
  <c r="I42" i="9"/>
  <c r="K42" i="9"/>
  <c r="M42" i="9"/>
  <c r="O42" i="9"/>
  <c r="B44" i="9"/>
  <c r="D44" i="9"/>
  <c r="E44" i="9"/>
  <c r="G44" i="9"/>
  <c r="I44" i="9"/>
  <c r="K44" i="9"/>
  <c r="M44" i="9"/>
  <c r="O44" i="9"/>
  <c r="B46" i="9"/>
  <c r="D46" i="9" s="1"/>
  <c r="E46" i="9"/>
  <c r="G46" i="9"/>
  <c r="I46" i="9"/>
  <c r="K46" i="9"/>
  <c r="M46" i="9"/>
  <c r="O46" i="9"/>
  <c r="B48" i="9"/>
  <c r="D48" i="9"/>
  <c r="E48" i="9"/>
  <c r="G48" i="9"/>
  <c r="I48" i="9"/>
  <c r="K48" i="9"/>
  <c r="M48" i="9"/>
  <c r="O48" i="9"/>
  <c r="B50" i="9"/>
  <c r="D50" i="9"/>
  <c r="E50" i="9"/>
  <c r="G50" i="9"/>
  <c r="I50" i="9"/>
  <c r="K50" i="9"/>
  <c r="M50" i="9"/>
  <c r="O50" i="9"/>
  <c r="B52" i="9"/>
  <c r="D52" i="9" s="1"/>
  <c r="E52" i="9"/>
  <c r="G52" i="9"/>
  <c r="I52" i="9"/>
  <c r="K52" i="9"/>
  <c r="M52" i="9"/>
  <c r="O52" i="9"/>
  <c r="B54" i="9"/>
  <c r="D54" i="9"/>
  <c r="E54" i="9"/>
  <c r="G54" i="9"/>
  <c r="I54" i="9"/>
  <c r="K54" i="9"/>
  <c r="M54" i="9"/>
  <c r="O54" i="9"/>
  <c r="B56" i="9"/>
  <c r="D56" i="9"/>
  <c r="E56" i="9"/>
  <c r="G56" i="9"/>
  <c r="I56" i="9"/>
  <c r="K56" i="9"/>
  <c r="M56" i="9"/>
  <c r="O56" i="9"/>
  <c r="B58" i="9"/>
  <c r="D58" i="9" s="1"/>
  <c r="E58" i="9"/>
  <c r="G58" i="9"/>
  <c r="I58" i="9"/>
  <c r="K58" i="9"/>
  <c r="M58" i="9"/>
  <c r="O58" i="9"/>
  <c r="B60" i="9"/>
  <c r="D60" i="9"/>
  <c r="E60" i="9"/>
  <c r="G60" i="9"/>
  <c r="I60" i="9"/>
  <c r="K60" i="9"/>
  <c r="M60" i="9"/>
  <c r="O60" i="9"/>
  <c r="B62" i="9"/>
  <c r="D62" i="9"/>
  <c r="E62" i="9"/>
  <c r="G62" i="9"/>
  <c r="I62" i="9"/>
  <c r="K62" i="9"/>
  <c r="M62" i="9"/>
  <c r="O62" i="9"/>
  <c r="B64" i="9"/>
  <c r="D64" i="9" s="1"/>
  <c r="E64" i="9"/>
  <c r="G64" i="9"/>
  <c r="I64" i="9"/>
  <c r="K64" i="9"/>
  <c r="M64" i="9"/>
  <c r="O64" i="9"/>
  <c r="B66" i="9"/>
  <c r="D66" i="9"/>
  <c r="E66" i="9"/>
  <c r="G66" i="9"/>
  <c r="I66" i="9"/>
  <c r="K66" i="9"/>
  <c r="M66" i="9"/>
  <c r="O66" i="9"/>
  <c r="B68" i="9"/>
  <c r="D68" i="9"/>
  <c r="E68" i="9"/>
  <c r="G68" i="9"/>
  <c r="I68" i="9"/>
  <c r="K68" i="9"/>
  <c r="M68" i="9"/>
  <c r="O68" i="9"/>
  <c r="B8" i="8"/>
  <c r="D8" i="8" s="1"/>
  <c r="E8" i="8"/>
  <c r="G8" i="8"/>
  <c r="I8" i="8"/>
  <c r="K8" i="8"/>
  <c r="M8" i="8"/>
  <c r="O8" i="8"/>
  <c r="B10" i="8"/>
  <c r="D10" i="8"/>
  <c r="E10" i="8"/>
  <c r="G10" i="8"/>
  <c r="I10" i="8"/>
  <c r="K10" i="8"/>
  <c r="M10" i="8"/>
  <c r="O10" i="8"/>
  <c r="B12" i="8"/>
  <c r="D12" i="8" s="1"/>
  <c r="E12" i="8"/>
  <c r="G12" i="8"/>
  <c r="I12" i="8"/>
  <c r="K12" i="8"/>
  <c r="M12" i="8"/>
  <c r="O12" i="8"/>
  <c r="B14" i="8"/>
  <c r="D14" i="8" s="1"/>
  <c r="E14" i="8"/>
  <c r="G14" i="8"/>
  <c r="I14" i="8"/>
  <c r="K14" i="8"/>
  <c r="M14" i="8"/>
  <c r="O14" i="8"/>
  <c r="B16" i="8"/>
  <c r="D16" i="8"/>
  <c r="E16" i="8"/>
  <c r="G16" i="8"/>
  <c r="I16" i="8"/>
  <c r="K16" i="8"/>
  <c r="M16" i="8"/>
  <c r="O16" i="8"/>
  <c r="B18" i="8"/>
  <c r="D18" i="8" s="1"/>
  <c r="E18" i="8"/>
  <c r="G18" i="8"/>
  <c r="I18" i="8"/>
  <c r="K18" i="8"/>
  <c r="M18" i="8"/>
  <c r="O18" i="8"/>
  <c r="B20" i="8"/>
  <c r="D20" i="8" s="1"/>
  <c r="E20" i="8"/>
  <c r="G20" i="8"/>
  <c r="I20" i="8"/>
  <c r="K20" i="8"/>
  <c r="M20" i="8"/>
  <c r="O20" i="8"/>
  <c r="B22" i="8"/>
  <c r="D22" i="8"/>
  <c r="E22" i="8"/>
  <c r="G22" i="8"/>
  <c r="I22" i="8"/>
  <c r="K22" i="8"/>
  <c r="M22" i="8"/>
  <c r="O22" i="8"/>
  <c r="B24" i="8"/>
  <c r="D24" i="8" s="1"/>
  <c r="E24" i="8"/>
  <c r="G24" i="8"/>
  <c r="I24" i="8"/>
  <c r="K24" i="8"/>
  <c r="M24" i="8"/>
  <c r="O24" i="8"/>
  <c r="B26" i="8"/>
  <c r="D26" i="8" s="1"/>
  <c r="E26" i="8"/>
  <c r="G26" i="8"/>
  <c r="I26" i="8"/>
  <c r="K26" i="8"/>
  <c r="M26" i="8"/>
  <c r="O26" i="8"/>
  <c r="B28" i="8"/>
  <c r="D28" i="8"/>
  <c r="E28" i="8"/>
  <c r="G28" i="8"/>
  <c r="I28" i="8"/>
  <c r="K28" i="8"/>
  <c r="M28" i="8"/>
  <c r="O28" i="8"/>
  <c r="B30" i="8"/>
  <c r="D30" i="8" s="1"/>
  <c r="E30" i="8"/>
  <c r="G30" i="8"/>
  <c r="I30" i="8"/>
  <c r="K30" i="8"/>
  <c r="M30" i="8"/>
  <c r="O30" i="8"/>
  <c r="B32" i="8"/>
  <c r="D32" i="8" s="1"/>
  <c r="E32" i="8"/>
  <c r="G32" i="8"/>
  <c r="I32" i="8"/>
  <c r="K32" i="8"/>
  <c r="M32" i="8"/>
  <c r="O32" i="8"/>
  <c r="B34" i="8"/>
  <c r="D34" i="8"/>
  <c r="E34" i="8"/>
  <c r="G34" i="8"/>
  <c r="I34" i="8"/>
  <c r="K34" i="8"/>
  <c r="M34" i="8"/>
  <c r="O34" i="8"/>
  <c r="B36" i="8"/>
  <c r="D36" i="8" s="1"/>
  <c r="E36" i="8"/>
  <c r="G36" i="8"/>
  <c r="I36" i="8"/>
  <c r="K36" i="8"/>
  <c r="M36" i="8"/>
  <c r="O36" i="8"/>
  <c r="B38" i="8"/>
  <c r="D38" i="8" s="1"/>
  <c r="E38" i="8"/>
  <c r="G38" i="8"/>
  <c r="I38" i="8"/>
  <c r="K38" i="8"/>
  <c r="M38" i="8"/>
  <c r="O38" i="8"/>
  <c r="B40" i="8"/>
  <c r="D40" i="8"/>
  <c r="E40" i="8"/>
  <c r="G40" i="8"/>
  <c r="I40" i="8"/>
  <c r="K40" i="8"/>
  <c r="M40" i="8"/>
  <c r="O40" i="8"/>
  <c r="B42" i="8"/>
  <c r="D42" i="8" s="1"/>
  <c r="E42" i="8"/>
  <c r="G42" i="8"/>
  <c r="I42" i="8"/>
  <c r="K42" i="8"/>
  <c r="M42" i="8"/>
  <c r="O42" i="8"/>
  <c r="B44" i="8"/>
  <c r="D44" i="8" s="1"/>
  <c r="E44" i="8"/>
  <c r="G44" i="8"/>
  <c r="I44" i="8"/>
  <c r="K44" i="8"/>
  <c r="M44" i="8"/>
  <c r="O44" i="8"/>
  <c r="B46" i="8"/>
  <c r="D46" i="8"/>
  <c r="E46" i="8"/>
  <c r="G46" i="8"/>
  <c r="I46" i="8"/>
  <c r="K46" i="8"/>
  <c r="M46" i="8"/>
  <c r="O46" i="8"/>
  <c r="B48" i="8"/>
  <c r="D48" i="8" s="1"/>
  <c r="E48" i="8"/>
  <c r="G48" i="8"/>
  <c r="I48" i="8"/>
  <c r="K48" i="8"/>
  <c r="M48" i="8"/>
  <c r="O48" i="8"/>
  <c r="B50" i="8"/>
  <c r="D50" i="8" s="1"/>
  <c r="E50" i="8"/>
  <c r="G50" i="8"/>
  <c r="I50" i="8"/>
  <c r="K50" i="8"/>
  <c r="M50" i="8"/>
  <c r="O50" i="8"/>
  <c r="B52" i="8"/>
  <c r="D52" i="8"/>
  <c r="E52" i="8"/>
  <c r="G52" i="8"/>
  <c r="I52" i="8"/>
  <c r="K52" i="8"/>
  <c r="M52" i="8"/>
  <c r="O52" i="8"/>
  <c r="B54" i="8"/>
  <c r="D54" i="8" s="1"/>
  <c r="E54" i="8"/>
  <c r="G54" i="8"/>
  <c r="I54" i="8"/>
  <c r="K54" i="8"/>
  <c r="M54" i="8"/>
  <c r="O54" i="8"/>
  <c r="B56" i="8"/>
  <c r="D56" i="8" s="1"/>
  <c r="E56" i="8"/>
  <c r="G56" i="8"/>
  <c r="I56" i="8"/>
  <c r="K56" i="8"/>
  <c r="M56" i="8"/>
  <c r="O56" i="8"/>
  <c r="B58" i="8"/>
  <c r="D58" i="8"/>
  <c r="E58" i="8"/>
  <c r="G58" i="8"/>
  <c r="I58" i="8"/>
  <c r="K58" i="8"/>
  <c r="M58" i="8"/>
  <c r="O58" i="8"/>
  <c r="B60" i="8"/>
  <c r="D60" i="8" s="1"/>
  <c r="E60" i="8"/>
  <c r="G60" i="8"/>
  <c r="I60" i="8"/>
  <c r="K60" i="8"/>
  <c r="M60" i="8"/>
  <c r="O60" i="8"/>
  <c r="B62" i="8"/>
  <c r="D62" i="8" s="1"/>
  <c r="E62" i="8"/>
  <c r="G62" i="8"/>
  <c r="I62" i="8"/>
  <c r="K62" i="8"/>
  <c r="M62" i="8"/>
  <c r="O62" i="8"/>
  <c r="B64" i="8"/>
  <c r="D64" i="8"/>
  <c r="E64" i="8"/>
  <c r="G64" i="8"/>
  <c r="I64" i="8"/>
  <c r="K64" i="8"/>
  <c r="M64" i="8"/>
  <c r="O64" i="8"/>
  <c r="B66" i="8"/>
  <c r="D66" i="8" s="1"/>
  <c r="E66" i="8"/>
  <c r="G66" i="8"/>
  <c r="I66" i="8"/>
  <c r="K66" i="8"/>
  <c r="M66" i="8"/>
  <c r="O66" i="8"/>
  <c r="B68" i="8"/>
  <c r="D68" i="8" s="1"/>
  <c r="E68" i="8"/>
  <c r="G68" i="8"/>
  <c r="I68" i="8"/>
  <c r="K68" i="8"/>
  <c r="M68" i="8"/>
  <c r="O68" i="8"/>
  <c r="B8" i="7"/>
  <c r="D8" i="7"/>
  <c r="E8" i="7"/>
  <c r="G8" i="7"/>
  <c r="I8" i="7"/>
  <c r="K8" i="7"/>
  <c r="M8" i="7"/>
  <c r="O8" i="7"/>
  <c r="B10" i="7"/>
  <c r="D10" i="7" s="1"/>
  <c r="E10" i="7"/>
  <c r="G10" i="7"/>
  <c r="I10" i="7"/>
  <c r="K10" i="7"/>
  <c r="M10" i="7"/>
  <c r="O10" i="7"/>
  <c r="B12" i="7"/>
  <c r="D12" i="7" s="1"/>
  <c r="E12" i="7"/>
  <c r="G12" i="7"/>
  <c r="I12" i="7"/>
  <c r="K12" i="7"/>
  <c r="M12" i="7"/>
  <c r="O12" i="7"/>
  <c r="B14" i="7"/>
  <c r="D14" i="7"/>
  <c r="E14" i="7"/>
  <c r="G14" i="7"/>
  <c r="I14" i="7"/>
  <c r="K14" i="7"/>
  <c r="M14" i="7"/>
  <c r="O14" i="7"/>
  <c r="B16" i="7"/>
  <c r="D16" i="7" s="1"/>
  <c r="E16" i="7"/>
  <c r="G16" i="7"/>
  <c r="I16" i="7"/>
  <c r="K16" i="7"/>
  <c r="M16" i="7"/>
  <c r="O16" i="7"/>
  <c r="B18" i="7"/>
  <c r="D18" i="7" s="1"/>
  <c r="E18" i="7"/>
  <c r="G18" i="7"/>
  <c r="I18" i="7"/>
  <c r="K18" i="7"/>
  <c r="M18" i="7"/>
  <c r="O18" i="7"/>
  <c r="B20" i="7"/>
  <c r="D20" i="7"/>
  <c r="E20" i="7"/>
  <c r="G20" i="7"/>
  <c r="I20" i="7"/>
  <c r="K20" i="7"/>
  <c r="M20" i="7"/>
  <c r="O20" i="7"/>
  <c r="B22" i="7"/>
  <c r="D22" i="7" s="1"/>
  <c r="E22" i="7"/>
  <c r="G22" i="7"/>
  <c r="I22" i="7"/>
  <c r="K22" i="7"/>
  <c r="M22" i="7"/>
  <c r="O22" i="7"/>
  <c r="B24" i="7"/>
  <c r="D24" i="7" s="1"/>
  <c r="E24" i="7"/>
  <c r="G24" i="7"/>
  <c r="I24" i="7"/>
  <c r="K24" i="7"/>
  <c r="M24" i="7"/>
  <c r="O24" i="7"/>
  <c r="B26" i="7"/>
  <c r="D26" i="7"/>
  <c r="E26" i="7"/>
  <c r="G26" i="7"/>
  <c r="I26" i="7"/>
  <c r="K26" i="7"/>
  <c r="M26" i="7"/>
  <c r="O26" i="7"/>
  <c r="B28" i="7"/>
  <c r="D28" i="7" s="1"/>
  <c r="E28" i="7"/>
  <c r="G28" i="7"/>
  <c r="I28" i="7"/>
  <c r="K28" i="7"/>
  <c r="M28" i="7"/>
  <c r="O28" i="7"/>
  <c r="B30" i="7"/>
  <c r="D30" i="7" s="1"/>
  <c r="E30" i="7"/>
  <c r="G30" i="7"/>
  <c r="I30" i="7"/>
  <c r="K30" i="7"/>
  <c r="M30" i="7"/>
  <c r="O30" i="7"/>
  <c r="B32" i="7"/>
  <c r="D32" i="7"/>
  <c r="E32" i="7"/>
  <c r="G32" i="7"/>
  <c r="I32" i="7"/>
  <c r="K32" i="7"/>
  <c r="M32" i="7"/>
  <c r="O32" i="7"/>
  <c r="B34" i="7"/>
  <c r="D34" i="7" s="1"/>
  <c r="E34" i="7"/>
  <c r="G34" i="7"/>
  <c r="I34" i="7"/>
  <c r="K34" i="7"/>
  <c r="M34" i="7"/>
  <c r="O34" i="7"/>
  <c r="B36" i="7"/>
  <c r="D36" i="7" s="1"/>
  <c r="E36" i="7"/>
  <c r="G36" i="7"/>
  <c r="I36" i="7"/>
  <c r="K36" i="7"/>
  <c r="M36" i="7"/>
  <c r="O36" i="7"/>
  <c r="B38" i="7"/>
  <c r="D38" i="7"/>
  <c r="E38" i="7"/>
  <c r="G38" i="7"/>
  <c r="I38" i="7"/>
  <c r="K38" i="7"/>
  <c r="M38" i="7"/>
  <c r="O38" i="7"/>
  <c r="B40" i="7"/>
  <c r="D40" i="7" s="1"/>
  <c r="E40" i="7"/>
  <c r="G40" i="7"/>
  <c r="I40" i="7"/>
  <c r="K40" i="7"/>
  <c r="M40" i="7"/>
  <c r="O40" i="7"/>
  <c r="B42" i="7"/>
  <c r="D42" i="7" s="1"/>
  <c r="E42" i="7"/>
  <c r="G42" i="7"/>
  <c r="I42" i="7"/>
  <c r="K42" i="7"/>
  <c r="M42" i="7"/>
  <c r="O42" i="7"/>
  <c r="B44" i="7"/>
  <c r="D44" i="7"/>
  <c r="E44" i="7"/>
  <c r="G44" i="7"/>
  <c r="I44" i="7"/>
  <c r="K44" i="7"/>
  <c r="M44" i="7"/>
  <c r="O44" i="7"/>
  <c r="B46" i="7"/>
  <c r="D46" i="7" s="1"/>
  <c r="E46" i="7"/>
  <c r="G46" i="7"/>
  <c r="I46" i="7"/>
  <c r="K46" i="7"/>
  <c r="M46" i="7"/>
  <c r="O46" i="7"/>
  <c r="B48" i="7"/>
  <c r="D48" i="7" s="1"/>
  <c r="E48" i="7"/>
  <c r="G48" i="7"/>
  <c r="I48" i="7"/>
  <c r="K48" i="7"/>
  <c r="M48" i="7"/>
  <c r="O48" i="7"/>
  <c r="B50" i="7"/>
  <c r="D50" i="7"/>
  <c r="E50" i="7"/>
  <c r="G50" i="7"/>
  <c r="I50" i="7"/>
  <c r="K50" i="7"/>
  <c r="M50" i="7"/>
  <c r="O50" i="7"/>
  <c r="B52" i="7"/>
  <c r="D52" i="7" s="1"/>
  <c r="E52" i="7"/>
  <c r="G52" i="7"/>
  <c r="I52" i="7"/>
  <c r="K52" i="7"/>
  <c r="M52" i="7"/>
  <c r="O52" i="7"/>
  <c r="B54" i="7"/>
  <c r="D54" i="7" s="1"/>
  <c r="E54" i="7"/>
  <c r="G54" i="7"/>
  <c r="I54" i="7"/>
  <c r="K54" i="7"/>
  <c r="M54" i="7"/>
  <c r="O54" i="7"/>
  <c r="B56" i="7"/>
  <c r="D56" i="7"/>
  <c r="E56" i="7"/>
  <c r="G56" i="7"/>
  <c r="I56" i="7"/>
  <c r="K56" i="7"/>
  <c r="M56" i="7"/>
  <c r="O56" i="7"/>
  <c r="B58" i="7"/>
  <c r="D58" i="7" s="1"/>
  <c r="E58" i="7"/>
  <c r="G58" i="7"/>
  <c r="I58" i="7"/>
  <c r="K58" i="7"/>
  <c r="M58" i="7"/>
  <c r="O58" i="7"/>
  <c r="B60" i="7"/>
  <c r="D60" i="7" s="1"/>
  <c r="E60" i="7"/>
  <c r="G60" i="7"/>
  <c r="I60" i="7"/>
  <c r="K60" i="7"/>
  <c r="M60" i="7"/>
  <c r="O60" i="7"/>
  <c r="B62" i="7"/>
  <c r="D62" i="7"/>
  <c r="E62" i="7"/>
  <c r="G62" i="7"/>
  <c r="I62" i="7"/>
  <c r="K62" i="7"/>
  <c r="M62" i="7"/>
  <c r="O62" i="7"/>
  <c r="B64" i="7"/>
  <c r="D64" i="7" s="1"/>
  <c r="E64" i="7"/>
  <c r="G64" i="7"/>
  <c r="I64" i="7"/>
  <c r="K64" i="7"/>
  <c r="M64" i="7"/>
  <c r="O64" i="7"/>
  <c r="B66" i="7"/>
  <c r="D66" i="7" s="1"/>
  <c r="E66" i="7"/>
  <c r="G66" i="7"/>
  <c r="I66" i="7"/>
  <c r="K66" i="7"/>
  <c r="M66" i="7"/>
  <c r="O66" i="7"/>
  <c r="B68" i="7"/>
  <c r="D68" i="7"/>
  <c r="E68" i="7"/>
  <c r="G68" i="7"/>
  <c r="I68" i="7"/>
  <c r="K68" i="7"/>
  <c r="M68" i="7"/>
  <c r="O68" i="7"/>
  <c r="B8" i="6"/>
  <c r="D8" i="6" s="1"/>
  <c r="E8" i="6"/>
  <c r="G8" i="6"/>
  <c r="I8" i="6"/>
  <c r="K8" i="6"/>
  <c r="M8" i="6"/>
  <c r="O8" i="6"/>
  <c r="B10" i="6"/>
  <c r="D10" i="6" s="1"/>
  <c r="E10" i="6"/>
  <c r="G10" i="6"/>
  <c r="I10" i="6"/>
  <c r="K10" i="6"/>
  <c r="M10" i="6"/>
  <c r="O10" i="6"/>
  <c r="B12" i="6"/>
  <c r="D12" i="6"/>
  <c r="E12" i="6"/>
  <c r="G12" i="6"/>
  <c r="I12" i="6"/>
  <c r="K12" i="6"/>
  <c r="M12" i="6"/>
  <c r="O12" i="6"/>
  <c r="B14" i="6"/>
  <c r="D14" i="6" s="1"/>
  <c r="E14" i="6"/>
  <c r="G14" i="6"/>
  <c r="I14" i="6"/>
  <c r="K14" i="6"/>
  <c r="M14" i="6"/>
  <c r="O14" i="6"/>
  <c r="B16" i="6"/>
  <c r="D16" i="6" s="1"/>
  <c r="E16" i="6"/>
  <c r="G16" i="6"/>
  <c r="I16" i="6"/>
  <c r="K16" i="6"/>
  <c r="M16" i="6"/>
  <c r="O16" i="6"/>
  <c r="B18" i="6"/>
  <c r="D18" i="6"/>
  <c r="E18" i="6"/>
  <c r="G18" i="6"/>
  <c r="I18" i="6"/>
  <c r="K18" i="6"/>
  <c r="M18" i="6"/>
  <c r="O18" i="6"/>
  <c r="B20" i="6"/>
  <c r="D20" i="6" s="1"/>
  <c r="E20" i="6"/>
  <c r="G20" i="6"/>
  <c r="I20" i="6"/>
  <c r="K20" i="6"/>
  <c r="M20" i="6"/>
  <c r="O20" i="6"/>
  <c r="B22" i="6"/>
  <c r="D22" i="6" s="1"/>
  <c r="E22" i="6"/>
  <c r="G22" i="6"/>
  <c r="I22" i="6"/>
  <c r="K22" i="6"/>
  <c r="M22" i="6"/>
  <c r="O22" i="6"/>
  <c r="B24" i="6"/>
  <c r="D24" i="6"/>
  <c r="E24" i="6"/>
  <c r="G24" i="6"/>
  <c r="I24" i="6"/>
  <c r="K24" i="6"/>
  <c r="M24" i="6"/>
  <c r="O24" i="6"/>
  <c r="B26" i="6"/>
  <c r="D26" i="6" s="1"/>
  <c r="E26" i="6"/>
  <c r="G26" i="6"/>
  <c r="I26" i="6"/>
  <c r="K26" i="6"/>
  <c r="M26" i="6"/>
  <c r="O26" i="6"/>
  <c r="B28" i="6"/>
  <c r="D28" i="6" s="1"/>
  <c r="E28" i="6"/>
  <c r="G28" i="6"/>
  <c r="I28" i="6"/>
  <c r="K28" i="6"/>
  <c r="M28" i="6"/>
  <c r="O28" i="6"/>
  <c r="B30" i="6"/>
  <c r="D30" i="6"/>
  <c r="E30" i="6"/>
  <c r="G30" i="6"/>
  <c r="I30" i="6"/>
  <c r="K30" i="6"/>
  <c r="M30" i="6"/>
  <c r="O30" i="6"/>
  <c r="B32" i="6"/>
  <c r="D32" i="6" s="1"/>
  <c r="E32" i="6"/>
  <c r="G32" i="6"/>
  <c r="I32" i="6"/>
  <c r="K32" i="6"/>
  <c r="M32" i="6"/>
  <c r="O32" i="6"/>
  <c r="B34" i="6"/>
  <c r="D34" i="6" s="1"/>
  <c r="E34" i="6"/>
  <c r="G34" i="6"/>
  <c r="I34" i="6"/>
  <c r="K34" i="6"/>
  <c r="M34" i="6"/>
  <c r="O34" i="6"/>
  <c r="B36" i="6"/>
  <c r="D36" i="6"/>
  <c r="E36" i="6"/>
  <c r="G36" i="6"/>
  <c r="I36" i="6"/>
  <c r="K36" i="6"/>
  <c r="M36" i="6"/>
  <c r="O36" i="6"/>
  <c r="B38" i="6"/>
  <c r="D38" i="6" s="1"/>
  <c r="E38" i="6"/>
  <c r="G38" i="6"/>
  <c r="I38" i="6"/>
  <c r="K38" i="6"/>
  <c r="M38" i="6"/>
  <c r="O38" i="6"/>
  <c r="B40" i="6"/>
  <c r="D40" i="6" s="1"/>
  <c r="E40" i="6"/>
  <c r="G40" i="6"/>
  <c r="I40" i="6"/>
  <c r="K40" i="6"/>
  <c r="M40" i="6"/>
  <c r="O40" i="6"/>
  <c r="B42" i="6"/>
  <c r="D42" i="6"/>
  <c r="E42" i="6"/>
  <c r="G42" i="6"/>
  <c r="I42" i="6"/>
  <c r="K42" i="6"/>
  <c r="M42" i="6"/>
  <c r="O42" i="6"/>
  <c r="B44" i="6"/>
  <c r="D44" i="6" s="1"/>
  <c r="E44" i="6"/>
  <c r="G44" i="6"/>
  <c r="I44" i="6"/>
  <c r="K44" i="6"/>
  <c r="M44" i="6"/>
  <c r="O44" i="6"/>
  <c r="B46" i="6"/>
  <c r="D46" i="6" s="1"/>
  <c r="E46" i="6"/>
  <c r="G46" i="6"/>
  <c r="I46" i="6"/>
  <c r="K46" i="6"/>
  <c r="M46" i="6"/>
  <c r="O46" i="6"/>
  <c r="B48" i="6"/>
  <c r="D48" i="6"/>
  <c r="E48" i="6"/>
  <c r="G48" i="6"/>
  <c r="I48" i="6"/>
  <c r="K48" i="6"/>
  <c r="M48" i="6"/>
  <c r="O48" i="6"/>
  <c r="B50" i="6"/>
  <c r="D50" i="6" s="1"/>
  <c r="E50" i="6"/>
  <c r="G50" i="6"/>
  <c r="I50" i="6"/>
  <c r="K50" i="6"/>
  <c r="M50" i="6"/>
  <c r="O50" i="6"/>
  <c r="B52" i="6"/>
  <c r="D52" i="6" s="1"/>
  <c r="E52" i="6"/>
  <c r="G52" i="6"/>
  <c r="I52" i="6"/>
  <c r="K52" i="6"/>
  <c r="M52" i="6"/>
  <c r="O52" i="6"/>
  <c r="B54" i="6"/>
  <c r="D54" i="6"/>
  <c r="E54" i="6"/>
  <c r="G54" i="6"/>
  <c r="I54" i="6"/>
  <c r="K54" i="6"/>
  <c r="M54" i="6"/>
  <c r="O54" i="6"/>
  <c r="B56" i="6"/>
  <c r="D56" i="6" s="1"/>
  <c r="E56" i="6"/>
  <c r="G56" i="6"/>
  <c r="I56" i="6"/>
  <c r="K56" i="6"/>
  <c r="M56" i="6"/>
  <c r="O56" i="6"/>
  <c r="B58" i="6"/>
  <c r="D58" i="6" s="1"/>
  <c r="E58" i="6"/>
  <c r="G58" i="6"/>
  <c r="I58" i="6"/>
  <c r="K58" i="6"/>
  <c r="M58" i="6"/>
  <c r="O58" i="6"/>
  <c r="B60" i="6"/>
  <c r="D60" i="6"/>
  <c r="E60" i="6"/>
  <c r="G60" i="6"/>
  <c r="I60" i="6"/>
  <c r="K60" i="6"/>
  <c r="M60" i="6"/>
  <c r="O60" i="6"/>
  <c r="B62" i="6"/>
  <c r="D62" i="6" s="1"/>
  <c r="E62" i="6"/>
  <c r="G62" i="6"/>
  <c r="I62" i="6"/>
  <c r="K62" i="6"/>
  <c r="M62" i="6"/>
  <c r="O62" i="6"/>
  <c r="B64" i="6"/>
  <c r="D64" i="6" s="1"/>
  <c r="E64" i="6"/>
  <c r="G64" i="6"/>
  <c r="I64" i="6"/>
  <c r="K64" i="6"/>
  <c r="M64" i="6"/>
  <c r="O64" i="6"/>
  <c r="B66" i="6"/>
  <c r="D66" i="6"/>
  <c r="E66" i="6"/>
  <c r="G66" i="6"/>
  <c r="I66" i="6"/>
  <c r="K66" i="6"/>
  <c r="M66" i="6"/>
  <c r="O66" i="6"/>
  <c r="B68" i="6"/>
  <c r="D68" i="6" s="1"/>
  <c r="E68" i="6"/>
  <c r="G68" i="6"/>
  <c r="I68" i="6"/>
  <c r="K68" i="6"/>
  <c r="M68" i="6"/>
  <c r="O68" i="6"/>
  <c r="B8" i="5"/>
  <c r="D8" i="5" s="1"/>
  <c r="E8" i="5"/>
  <c r="G8" i="5"/>
  <c r="I8" i="5"/>
  <c r="K8" i="5"/>
  <c r="M8" i="5"/>
  <c r="O8" i="5"/>
  <c r="B10" i="5"/>
  <c r="D10" i="5"/>
  <c r="E10" i="5"/>
  <c r="G10" i="5"/>
  <c r="I10" i="5"/>
  <c r="K10" i="5"/>
  <c r="M10" i="5"/>
  <c r="O10" i="5"/>
  <c r="B12" i="5"/>
  <c r="D12" i="5" s="1"/>
  <c r="E12" i="5"/>
  <c r="G12" i="5"/>
  <c r="I12" i="5"/>
  <c r="K12" i="5"/>
  <c r="M12" i="5"/>
  <c r="O12" i="5"/>
  <c r="B14" i="5"/>
  <c r="D14" i="5" s="1"/>
  <c r="E14" i="5"/>
  <c r="G14" i="5"/>
  <c r="I14" i="5"/>
  <c r="K14" i="5"/>
  <c r="M14" i="5"/>
  <c r="O14" i="5"/>
  <c r="B16" i="5"/>
  <c r="D16" i="5"/>
  <c r="E16" i="5"/>
  <c r="G16" i="5"/>
  <c r="I16" i="5"/>
  <c r="K16" i="5"/>
  <c r="M16" i="5"/>
  <c r="O16" i="5"/>
  <c r="B18" i="5"/>
  <c r="D18" i="5" s="1"/>
  <c r="E18" i="5"/>
  <c r="G18" i="5"/>
  <c r="I18" i="5"/>
  <c r="K18" i="5"/>
  <c r="M18" i="5"/>
  <c r="O18" i="5"/>
  <c r="B20" i="5"/>
  <c r="D20" i="5" s="1"/>
  <c r="E20" i="5"/>
  <c r="G20" i="5"/>
  <c r="I20" i="5"/>
  <c r="K20" i="5"/>
  <c r="M20" i="5"/>
  <c r="O20" i="5"/>
  <c r="B22" i="5"/>
  <c r="D22" i="5"/>
  <c r="E22" i="5"/>
  <c r="G22" i="5"/>
  <c r="I22" i="5"/>
  <c r="K22" i="5"/>
  <c r="M22" i="5"/>
  <c r="O22" i="5"/>
  <c r="B24" i="5"/>
  <c r="D24" i="5" s="1"/>
  <c r="E24" i="5"/>
  <c r="G24" i="5"/>
  <c r="I24" i="5"/>
  <c r="K24" i="5"/>
  <c r="M24" i="5"/>
  <c r="O24" i="5"/>
  <c r="B26" i="5"/>
  <c r="D26" i="5" s="1"/>
  <c r="E26" i="5"/>
  <c r="G26" i="5"/>
  <c r="I26" i="5"/>
  <c r="K26" i="5"/>
  <c r="M26" i="5"/>
  <c r="O26" i="5"/>
  <c r="B28" i="5"/>
  <c r="D28" i="5"/>
  <c r="E28" i="5"/>
  <c r="G28" i="5"/>
  <c r="I28" i="5"/>
  <c r="K28" i="5"/>
  <c r="M28" i="5"/>
  <c r="O28" i="5"/>
  <c r="B30" i="5"/>
  <c r="D30" i="5" s="1"/>
  <c r="E30" i="5"/>
  <c r="G30" i="5"/>
  <c r="I30" i="5"/>
  <c r="K30" i="5"/>
  <c r="M30" i="5"/>
  <c r="O30" i="5"/>
  <c r="B32" i="5"/>
  <c r="D32" i="5" s="1"/>
  <c r="E32" i="5"/>
  <c r="G32" i="5"/>
  <c r="I32" i="5"/>
  <c r="K32" i="5"/>
  <c r="M32" i="5"/>
  <c r="O32" i="5"/>
  <c r="B34" i="5"/>
  <c r="D34" i="5"/>
  <c r="E34" i="5"/>
  <c r="G34" i="5"/>
  <c r="I34" i="5"/>
  <c r="K34" i="5"/>
  <c r="M34" i="5"/>
  <c r="O34" i="5"/>
  <c r="B36" i="5"/>
  <c r="D36" i="5" s="1"/>
  <c r="E36" i="5"/>
  <c r="G36" i="5"/>
  <c r="I36" i="5"/>
  <c r="K36" i="5"/>
  <c r="M36" i="5"/>
  <c r="O36" i="5"/>
  <c r="B38" i="5"/>
  <c r="D38" i="5" s="1"/>
  <c r="E38" i="5"/>
  <c r="G38" i="5"/>
  <c r="I38" i="5"/>
  <c r="K38" i="5"/>
  <c r="M38" i="5"/>
  <c r="O38" i="5"/>
  <c r="B40" i="5"/>
  <c r="D40" i="5"/>
  <c r="E40" i="5"/>
  <c r="G40" i="5"/>
  <c r="I40" i="5"/>
  <c r="K40" i="5"/>
  <c r="M40" i="5"/>
  <c r="O40" i="5"/>
  <c r="B42" i="5"/>
  <c r="D42" i="5" s="1"/>
  <c r="E42" i="5"/>
  <c r="G42" i="5"/>
  <c r="I42" i="5"/>
  <c r="K42" i="5"/>
  <c r="M42" i="5"/>
  <c r="O42" i="5"/>
  <c r="B44" i="5"/>
  <c r="D44" i="5" s="1"/>
  <c r="E44" i="5"/>
  <c r="G44" i="5"/>
  <c r="I44" i="5"/>
  <c r="K44" i="5"/>
  <c r="M44" i="5"/>
  <c r="O44" i="5"/>
  <c r="B46" i="5"/>
  <c r="D46" i="5"/>
  <c r="E46" i="5"/>
  <c r="G46" i="5"/>
  <c r="I46" i="5"/>
  <c r="K46" i="5"/>
  <c r="M46" i="5"/>
  <c r="O46" i="5"/>
  <c r="B48" i="5"/>
  <c r="D48" i="5" s="1"/>
  <c r="E48" i="5"/>
  <c r="G48" i="5"/>
  <c r="I48" i="5"/>
  <c r="K48" i="5"/>
  <c r="M48" i="5"/>
  <c r="O48" i="5"/>
  <c r="B50" i="5"/>
  <c r="D50" i="5" s="1"/>
  <c r="E50" i="5"/>
  <c r="G50" i="5"/>
  <c r="I50" i="5"/>
  <c r="K50" i="5"/>
  <c r="M50" i="5"/>
  <c r="O50" i="5"/>
  <c r="B52" i="5"/>
  <c r="D52" i="5"/>
  <c r="E52" i="5"/>
  <c r="G52" i="5"/>
  <c r="I52" i="5"/>
  <c r="K52" i="5"/>
  <c r="M52" i="5"/>
  <c r="O52" i="5"/>
  <c r="B54" i="5"/>
  <c r="D54" i="5" s="1"/>
  <c r="E54" i="5"/>
  <c r="G54" i="5"/>
  <c r="I54" i="5"/>
  <c r="K54" i="5"/>
  <c r="M54" i="5"/>
  <c r="O54" i="5"/>
  <c r="B56" i="5"/>
  <c r="D56" i="5" s="1"/>
  <c r="E56" i="5"/>
  <c r="G56" i="5"/>
  <c r="I56" i="5"/>
  <c r="K56" i="5"/>
  <c r="M56" i="5"/>
  <c r="O56" i="5"/>
  <c r="B58" i="5"/>
  <c r="D58" i="5"/>
  <c r="E58" i="5"/>
  <c r="G58" i="5"/>
  <c r="I58" i="5"/>
  <c r="K58" i="5"/>
  <c r="M58" i="5"/>
  <c r="O58" i="5"/>
  <c r="B60" i="5"/>
  <c r="D60" i="5" s="1"/>
  <c r="E60" i="5"/>
  <c r="G60" i="5"/>
  <c r="I60" i="5"/>
  <c r="K60" i="5"/>
  <c r="M60" i="5"/>
  <c r="O60" i="5"/>
  <c r="B62" i="5"/>
  <c r="D62" i="5" s="1"/>
  <c r="E62" i="5"/>
  <c r="G62" i="5"/>
  <c r="I62" i="5"/>
  <c r="K62" i="5"/>
  <c r="M62" i="5"/>
  <c r="O62" i="5"/>
  <c r="B64" i="5"/>
  <c r="D64" i="5"/>
  <c r="E64" i="5"/>
  <c r="G64" i="5"/>
  <c r="I64" i="5"/>
  <c r="K64" i="5"/>
  <c r="M64" i="5"/>
  <c r="O64" i="5"/>
  <c r="B66" i="5"/>
  <c r="D66" i="5" s="1"/>
  <c r="E66" i="5"/>
  <c r="G66" i="5"/>
  <c r="I66" i="5"/>
  <c r="K66" i="5"/>
  <c r="M66" i="5"/>
  <c r="O66" i="5"/>
  <c r="B68" i="5"/>
  <c r="D68" i="5" s="1"/>
  <c r="E68" i="5"/>
  <c r="G68" i="5"/>
  <c r="I68" i="5"/>
  <c r="K68" i="5"/>
  <c r="M68" i="5"/>
  <c r="O68" i="5"/>
  <c r="B8" i="4"/>
  <c r="D8" i="4"/>
  <c r="E8" i="4"/>
  <c r="G8" i="4"/>
  <c r="I8" i="4"/>
  <c r="K8" i="4"/>
  <c r="M8" i="4"/>
  <c r="O8" i="4"/>
  <c r="B10" i="4"/>
  <c r="D10" i="4" s="1"/>
  <c r="E10" i="4"/>
  <c r="G10" i="4"/>
  <c r="I10" i="4"/>
  <c r="K10" i="4"/>
  <c r="M10" i="4"/>
  <c r="O10" i="4"/>
  <c r="B12" i="4"/>
  <c r="D12" i="4" s="1"/>
  <c r="E12" i="4"/>
  <c r="G12" i="4"/>
  <c r="I12" i="4"/>
  <c r="K12" i="4"/>
  <c r="M12" i="4"/>
  <c r="O12" i="4"/>
  <c r="B14" i="4"/>
  <c r="D14" i="4"/>
  <c r="E14" i="4"/>
  <c r="G14" i="4"/>
  <c r="I14" i="4"/>
  <c r="K14" i="4"/>
  <c r="M14" i="4"/>
  <c r="O14" i="4"/>
  <c r="B16" i="4"/>
  <c r="D16" i="4" s="1"/>
  <c r="E16" i="4"/>
  <c r="G16" i="4"/>
  <c r="I16" i="4"/>
  <c r="K16" i="4"/>
  <c r="M16" i="4"/>
  <c r="O16" i="4"/>
  <c r="B18" i="4"/>
  <c r="D18" i="4" s="1"/>
  <c r="E18" i="4"/>
  <c r="G18" i="4"/>
  <c r="I18" i="4"/>
  <c r="K18" i="4"/>
  <c r="M18" i="4"/>
  <c r="O18" i="4"/>
  <c r="B20" i="4"/>
  <c r="D20" i="4"/>
  <c r="E20" i="4"/>
  <c r="G20" i="4"/>
  <c r="I20" i="4"/>
  <c r="K20" i="4"/>
  <c r="M20" i="4"/>
  <c r="O20" i="4"/>
  <c r="B22" i="4"/>
  <c r="D22" i="4" s="1"/>
  <c r="E22" i="4"/>
  <c r="G22" i="4"/>
  <c r="I22" i="4"/>
  <c r="K22" i="4"/>
  <c r="M22" i="4"/>
  <c r="O22" i="4"/>
  <c r="B24" i="4"/>
  <c r="D24" i="4" s="1"/>
  <c r="E24" i="4"/>
  <c r="G24" i="4"/>
  <c r="I24" i="4"/>
  <c r="K24" i="4"/>
  <c r="M24" i="4"/>
  <c r="O24" i="4"/>
  <c r="B26" i="4"/>
  <c r="D26" i="4"/>
  <c r="E26" i="4"/>
  <c r="G26" i="4"/>
  <c r="I26" i="4"/>
  <c r="K26" i="4"/>
  <c r="M26" i="4"/>
  <c r="O26" i="4"/>
  <c r="B28" i="4"/>
  <c r="D28" i="4" s="1"/>
  <c r="E28" i="4"/>
  <c r="G28" i="4"/>
  <c r="I28" i="4"/>
  <c r="K28" i="4"/>
  <c r="M28" i="4"/>
  <c r="O28" i="4"/>
  <c r="B30" i="4"/>
  <c r="D30" i="4" s="1"/>
  <c r="E30" i="4"/>
  <c r="G30" i="4"/>
  <c r="I30" i="4"/>
  <c r="K30" i="4"/>
  <c r="M30" i="4"/>
  <c r="O30" i="4"/>
  <c r="B32" i="4"/>
  <c r="D32" i="4"/>
  <c r="E32" i="4"/>
  <c r="G32" i="4"/>
  <c r="I32" i="4"/>
  <c r="K32" i="4"/>
  <c r="M32" i="4"/>
  <c r="O32" i="4"/>
  <c r="B34" i="4"/>
  <c r="D34" i="4" s="1"/>
  <c r="E34" i="4"/>
  <c r="G34" i="4"/>
  <c r="I34" i="4"/>
  <c r="K34" i="4"/>
  <c r="M34" i="4"/>
  <c r="O34" i="4"/>
  <c r="B36" i="4"/>
  <c r="D36" i="4" s="1"/>
  <c r="E36" i="4"/>
  <c r="G36" i="4"/>
  <c r="I36" i="4"/>
  <c r="K36" i="4"/>
  <c r="M36" i="4"/>
  <c r="O36" i="4"/>
  <c r="B38" i="4"/>
  <c r="D38" i="4"/>
  <c r="E38" i="4"/>
  <c r="G38" i="4"/>
  <c r="I38" i="4"/>
  <c r="K38" i="4"/>
  <c r="M38" i="4"/>
  <c r="O38" i="4"/>
  <c r="B40" i="4"/>
  <c r="D40" i="4" s="1"/>
  <c r="E40" i="4"/>
  <c r="G40" i="4"/>
  <c r="I40" i="4"/>
  <c r="K40" i="4"/>
  <c r="M40" i="4"/>
  <c r="O40" i="4"/>
  <c r="B42" i="4"/>
  <c r="D42" i="4" s="1"/>
  <c r="E42" i="4"/>
  <c r="G42" i="4"/>
  <c r="I42" i="4"/>
  <c r="K42" i="4"/>
  <c r="M42" i="4"/>
  <c r="O42" i="4"/>
  <c r="B44" i="4"/>
  <c r="D44" i="4"/>
  <c r="E44" i="4"/>
  <c r="G44" i="4"/>
  <c r="I44" i="4"/>
  <c r="K44" i="4"/>
  <c r="M44" i="4"/>
  <c r="O44" i="4"/>
  <c r="B46" i="4"/>
  <c r="D46" i="4" s="1"/>
  <c r="E46" i="4"/>
  <c r="G46" i="4"/>
  <c r="I46" i="4"/>
  <c r="K46" i="4"/>
  <c r="M46" i="4"/>
  <c r="O46" i="4"/>
  <c r="B48" i="4"/>
  <c r="D48" i="4" s="1"/>
  <c r="E48" i="4"/>
  <c r="G48" i="4"/>
  <c r="I48" i="4"/>
  <c r="K48" i="4"/>
  <c r="M48" i="4"/>
  <c r="O48" i="4"/>
  <c r="B50" i="4"/>
  <c r="D50" i="4"/>
  <c r="E50" i="4"/>
  <c r="G50" i="4"/>
  <c r="I50" i="4"/>
  <c r="K50" i="4"/>
  <c r="M50" i="4"/>
  <c r="O50" i="4"/>
  <c r="B52" i="4"/>
  <c r="D52" i="4" s="1"/>
  <c r="E52" i="4"/>
  <c r="G52" i="4"/>
  <c r="I52" i="4"/>
  <c r="K52" i="4"/>
  <c r="M52" i="4"/>
  <c r="O52" i="4"/>
  <c r="B54" i="4"/>
  <c r="D54" i="4" s="1"/>
  <c r="E54" i="4"/>
  <c r="G54" i="4"/>
  <c r="I54" i="4"/>
  <c r="K54" i="4"/>
  <c r="M54" i="4"/>
  <c r="O54" i="4"/>
  <c r="B56" i="4"/>
  <c r="D56" i="4"/>
  <c r="E56" i="4"/>
  <c r="G56" i="4"/>
  <c r="I56" i="4"/>
  <c r="K56" i="4"/>
  <c r="M56" i="4"/>
  <c r="O56" i="4"/>
  <c r="B58" i="4"/>
  <c r="D58" i="4" s="1"/>
  <c r="E58" i="4"/>
  <c r="G58" i="4"/>
  <c r="I58" i="4"/>
  <c r="K58" i="4"/>
  <c r="M58" i="4"/>
  <c r="O58" i="4"/>
  <c r="B60" i="4"/>
  <c r="D60" i="4" s="1"/>
  <c r="E60" i="4"/>
  <c r="G60" i="4"/>
  <c r="I60" i="4"/>
  <c r="K60" i="4"/>
  <c r="M60" i="4"/>
  <c r="O60" i="4"/>
  <c r="B62" i="4"/>
  <c r="D62" i="4"/>
  <c r="E62" i="4"/>
  <c r="G62" i="4"/>
  <c r="I62" i="4"/>
  <c r="K62" i="4"/>
  <c r="M62" i="4"/>
  <c r="O62" i="4"/>
  <c r="B64" i="4"/>
  <c r="D64" i="4" s="1"/>
  <c r="E64" i="4"/>
  <c r="G64" i="4"/>
  <c r="I64" i="4"/>
  <c r="K64" i="4"/>
  <c r="M64" i="4"/>
  <c r="O64" i="4"/>
  <c r="B66" i="4"/>
  <c r="D66" i="4" s="1"/>
  <c r="E66" i="4"/>
  <c r="G66" i="4"/>
  <c r="I66" i="4"/>
  <c r="K66" i="4"/>
  <c r="M66" i="4"/>
  <c r="O66" i="4"/>
  <c r="B68" i="4"/>
  <c r="D68" i="4"/>
  <c r="E68" i="4"/>
  <c r="G68" i="4"/>
  <c r="I68" i="4"/>
  <c r="K68" i="4"/>
  <c r="M68" i="4"/>
  <c r="O68" i="4"/>
  <c r="B8" i="3"/>
  <c r="D8" i="3" s="1"/>
  <c r="E8" i="3"/>
  <c r="G8" i="3"/>
  <c r="I8" i="3"/>
  <c r="K8" i="3"/>
  <c r="M8" i="3"/>
  <c r="O8" i="3"/>
  <c r="B10" i="3"/>
  <c r="D10" i="3" s="1"/>
  <c r="E10" i="3"/>
  <c r="G10" i="3"/>
  <c r="I10" i="3"/>
  <c r="K10" i="3"/>
  <c r="M10" i="3"/>
  <c r="O10" i="3"/>
  <c r="B12" i="3"/>
  <c r="D12" i="3"/>
  <c r="E12" i="3"/>
  <c r="G12" i="3"/>
  <c r="I12" i="3"/>
  <c r="K12" i="3"/>
  <c r="M12" i="3"/>
  <c r="O12" i="3"/>
  <c r="B14" i="3"/>
  <c r="D14" i="3" s="1"/>
  <c r="E14" i="3"/>
  <c r="G14" i="3"/>
  <c r="I14" i="3"/>
  <c r="K14" i="3"/>
  <c r="M14" i="3"/>
  <c r="O14" i="3"/>
  <c r="B16" i="3"/>
  <c r="D16" i="3" s="1"/>
  <c r="E16" i="3"/>
  <c r="G16" i="3"/>
  <c r="I16" i="3"/>
  <c r="K16" i="3"/>
  <c r="M16" i="3"/>
  <c r="O16" i="3"/>
  <c r="B18" i="3"/>
  <c r="D18" i="3"/>
  <c r="E18" i="3"/>
  <c r="G18" i="3"/>
  <c r="I18" i="3"/>
  <c r="K18" i="3"/>
  <c r="M18" i="3"/>
  <c r="O18" i="3"/>
  <c r="B20" i="3"/>
  <c r="D20" i="3" s="1"/>
  <c r="E20" i="3"/>
  <c r="G20" i="3"/>
  <c r="I20" i="3"/>
  <c r="K20" i="3"/>
  <c r="M20" i="3"/>
  <c r="O20" i="3"/>
  <c r="B22" i="3"/>
  <c r="D22" i="3" s="1"/>
  <c r="E22" i="3"/>
  <c r="G22" i="3"/>
  <c r="I22" i="3"/>
  <c r="K22" i="3"/>
  <c r="M22" i="3"/>
  <c r="O22" i="3"/>
  <c r="B24" i="3"/>
  <c r="D24" i="3"/>
  <c r="E24" i="3"/>
  <c r="G24" i="3"/>
  <c r="I24" i="3"/>
  <c r="K24" i="3"/>
  <c r="M24" i="3"/>
  <c r="O24" i="3"/>
  <c r="B26" i="3"/>
  <c r="D26" i="3" s="1"/>
  <c r="E26" i="3"/>
  <c r="G26" i="3"/>
  <c r="I26" i="3"/>
  <c r="K26" i="3"/>
  <c r="M26" i="3"/>
  <c r="O26" i="3"/>
  <c r="B28" i="3"/>
  <c r="D28" i="3" s="1"/>
  <c r="E28" i="3"/>
  <c r="G28" i="3"/>
  <c r="I28" i="3"/>
  <c r="K28" i="3"/>
  <c r="M28" i="3"/>
  <c r="O28" i="3"/>
  <c r="B30" i="3"/>
  <c r="D30" i="3"/>
  <c r="E30" i="3"/>
  <c r="G30" i="3"/>
  <c r="I30" i="3"/>
  <c r="K30" i="3"/>
  <c r="M30" i="3"/>
  <c r="O30" i="3"/>
  <c r="B32" i="3"/>
  <c r="D32" i="3" s="1"/>
  <c r="E32" i="3"/>
  <c r="G32" i="3"/>
  <c r="I32" i="3"/>
  <c r="K32" i="3"/>
  <c r="M32" i="3"/>
  <c r="O32" i="3"/>
  <c r="B34" i="3"/>
  <c r="D34" i="3" s="1"/>
  <c r="E34" i="3"/>
  <c r="G34" i="3"/>
  <c r="I34" i="3"/>
  <c r="K34" i="3"/>
  <c r="M34" i="3"/>
  <c r="O34" i="3"/>
  <c r="B36" i="3"/>
  <c r="D36" i="3"/>
  <c r="E36" i="3"/>
  <c r="G36" i="3"/>
  <c r="I36" i="3"/>
  <c r="K36" i="3"/>
  <c r="M36" i="3"/>
  <c r="O36" i="3"/>
  <c r="B38" i="3"/>
  <c r="D38" i="3" s="1"/>
  <c r="E38" i="3"/>
  <c r="G38" i="3"/>
  <c r="I38" i="3"/>
  <c r="K38" i="3"/>
  <c r="M38" i="3"/>
  <c r="O38" i="3"/>
  <c r="B40" i="3"/>
  <c r="D40" i="3" s="1"/>
  <c r="E40" i="3"/>
  <c r="G40" i="3"/>
  <c r="I40" i="3"/>
  <c r="K40" i="3"/>
  <c r="M40" i="3"/>
  <c r="O40" i="3"/>
  <c r="B42" i="3"/>
  <c r="D42" i="3"/>
  <c r="E42" i="3"/>
  <c r="G42" i="3"/>
  <c r="I42" i="3"/>
  <c r="K42" i="3"/>
  <c r="M42" i="3"/>
  <c r="O42" i="3"/>
  <c r="B44" i="3"/>
  <c r="D44" i="3" s="1"/>
  <c r="E44" i="3"/>
  <c r="G44" i="3"/>
  <c r="I44" i="3"/>
  <c r="K44" i="3"/>
  <c r="M44" i="3"/>
  <c r="O44" i="3"/>
  <c r="B46" i="3"/>
  <c r="D46" i="3" s="1"/>
  <c r="E46" i="3"/>
  <c r="G46" i="3"/>
  <c r="I46" i="3"/>
  <c r="K46" i="3"/>
  <c r="M46" i="3"/>
  <c r="O46" i="3"/>
  <c r="B48" i="3"/>
  <c r="D48" i="3"/>
  <c r="E48" i="3"/>
  <c r="G48" i="3"/>
  <c r="I48" i="3"/>
  <c r="K48" i="3"/>
  <c r="M48" i="3"/>
  <c r="O48" i="3"/>
  <c r="B50" i="3"/>
  <c r="D50" i="3" s="1"/>
  <c r="E50" i="3"/>
  <c r="G50" i="3"/>
  <c r="I50" i="3"/>
  <c r="K50" i="3"/>
  <c r="M50" i="3"/>
  <c r="O50" i="3"/>
  <c r="B52" i="3"/>
  <c r="D52" i="3" s="1"/>
  <c r="E52" i="3"/>
  <c r="G52" i="3"/>
  <c r="I52" i="3"/>
  <c r="K52" i="3"/>
  <c r="M52" i="3"/>
  <c r="O52" i="3"/>
  <c r="B54" i="3"/>
  <c r="D54" i="3"/>
  <c r="E54" i="3"/>
  <c r="G54" i="3"/>
  <c r="I54" i="3"/>
  <c r="K54" i="3"/>
  <c r="M54" i="3"/>
  <c r="O54" i="3"/>
  <c r="B56" i="3"/>
  <c r="D56" i="3" s="1"/>
  <c r="E56" i="3"/>
  <c r="G56" i="3"/>
  <c r="I56" i="3"/>
  <c r="K56" i="3"/>
  <c r="M56" i="3"/>
  <c r="O56" i="3"/>
  <c r="B58" i="3"/>
  <c r="D58" i="3" s="1"/>
  <c r="E58" i="3"/>
  <c r="G58" i="3"/>
  <c r="I58" i="3"/>
  <c r="K58" i="3"/>
  <c r="M58" i="3"/>
  <c r="O58" i="3"/>
  <c r="B60" i="3"/>
  <c r="D60" i="3"/>
  <c r="E60" i="3"/>
  <c r="G60" i="3"/>
  <c r="I60" i="3"/>
  <c r="K60" i="3"/>
  <c r="M60" i="3"/>
  <c r="O60" i="3"/>
  <c r="B62" i="3"/>
  <c r="D62" i="3" s="1"/>
  <c r="E62" i="3"/>
  <c r="G62" i="3"/>
  <c r="I62" i="3"/>
  <c r="K62" i="3"/>
  <c r="M62" i="3"/>
  <c r="O62" i="3"/>
  <c r="B64" i="3"/>
  <c r="D64" i="3" s="1"/>
  <c r="E64" i="3"/>
  <c r="G64" i="3"/>
  <c r="I64" i="3"/>
  <c r="K64" i="3"/>
  <c r="M64" i="3"/>
  <c r="O64" i="3"/>
  <c r="B66" i="3"/>
  <c r="D66" i="3"/>
  <c r="E66" i="3"/>
  <c r="G66" i="3"/>
  <c r="I66" i="3"/>
  <c r="K66" i="3"/>
  <c r="M66" i="3"/>
  <c r="O66" i="3"/>
  <c r="B68" i="3"/>
  <c r="D68" i="3" s="1"/>
  <c r="E68" i="3"/>
  <c r="G68" i="3"/>
  <c r="I68" i="3"/>
  <c r="K68" i="3"/>
  <c r="M68" i="3"/>
  <c r="O68" i="3"/>
  <c r="B8" i="2"/>
  <c r="D8" i="2" s="1"/>
  <c r="E8" i="2"/>
  <c r="G8" i="2"/>
  <c r="I8" i="2"/>
  <c r="K8" i="2"/>
  <c r="M8" i="2"/>
  <c r="O8" i="2"/>
  <c r="B10" i="2"/>
  <c r="E10" i="2"/>
  <c r="G10" i="2"/>
  <c r="I10" i="2"/>
  <c r="K10" i="2"/>
  <c r="M10" i="2"/>
  <c r="O10" i="2"/>
  <c r="B12" i="2"/>
  <c r="D12" i="2" s="1"/>
  <c r="E12" i="2"/>
  <c r="G12" i="2"/>
  <c r="I12" i="2"/>
  <c r="K12" i="2"/>
  <c r="M12" i="2"/>
  <c r="O12" i="2"/>
  <c r="B14" i="2"/>
  <c r="D14" i="2" s="1"/>
  <c r="E14" i="2"/>
  <c r="G14" i="2"/>
  <c r="I14" i="2"/>
  <c r="K14" i="2"/>
  <c r="M14" i="2"/>
  <c r="O14" i="2"/>
  <c r="B16" i="2"/>
  <c r="E16" i="2"/>
  <c r="G16" i="2"/>
  <c r="I16" i="2"/>
  <c r="K16" i="2"/>
  <c r="M16" i="2"/>
  <c r="O16" i="2"/>
  <c r="B18" i="2"/>
  <c r="D18" i="2" s="1"/>
  <c r="E18" i="2"/>
  <c r="G18" i="2"/>
  <c r="I18" i="2"/>
  <c r="K18" i="2"/>
  <c r="M18" i="2"/>
  <c r="O18" i="2"/>
  <c r="B20" i="2"/>
  <c r="D20" i="2" s="1"/>
  <c r="E20" i="2"/>
  <c r="G20" i="2"/>
  <c r="I20" i="2"/>
  <c r="K20" i="2"/>
  <c r="M20" i="2"/>
  <c r="O20" i="2"/>
  <c r="B22" i="2"/>
  <c r="E22" i="2"/>
  <c r="G22" i="2"/>
  <c r="I22" i="2"/>
  <c r="K22" i="2"/>
  <c r="M22" i="2"/>
  <c r="O22" i="2"/>
  <c r="B24" i="2"/>
  <c r="D24" i="2" s="1"/>
  <c r="E24" i="2"/>
  <c r="G24" i="2"/>
  <c r="I24" i="2"/>
  <c r="K24" i="2"/>
  <c r="M24" i="2"/>
  <c r="O24" i="2"/>
  <c r="B26" i="2"/>
  <c r="D26" i="2" s="1"/>
  <c r="E26" i="2"/>
  <c r="G26" i="2"/>
  <c r="I26" i="2"/>
  <c r="K26" i="2"/>
  <c r="M26" i="2"/>
  <c r="O26" i="2"/>
  <c r="B28" i="2"/>
  <c r="E28" i="2"/>
  <c r="G28" i="2"/>
  <c r="I28" i="2"/>
  <c r="K28" i="2"/>
  <c r="M28" i="2"/>
  <c r="O28" i="2"/>
  <c r="B30" i="2"/>
  <c r="D30" i="2" s="1"/>
  <c r="E30" i="2"/>
  <c r="G30" i="2"/>
  <c r="I30" i="2"/>
  <c r="K30" i="2"/>
  <c r="M30" i="2"/>
  <c r="O30" i="2"/>
  <c r="B32" i="2"/>
  <c r="D32" i="2" s="1"/>
  <c r="E32" i="2"/>
  <c r="G32" i="2"/>
  <c r="I32" i="2"/>
  <c r="K32" i="2"/>
  <c r="M32" i="2"/>
  <c r="O32" i="2"/>
  <c r="B34" i="2"/>
  <c r="E34" i="2"/>
  <c r="G34" i="2"/>
  <c r="I34" i="2"/>
  <c r="K34" i="2"/>
  <c r="M34" i="2"/>
  <c r="O34" i="2"/>
  <c r="B36" i="2"/>
  <c r="D36" i="2" s="1"/>
  <c r="E36" i="2"/>
  <c r="G36" i="2"/>
  <c r="I36" i="2"/>
  <c r="K36" i="2"/>
  <c r="M36" i="2"/>
  <c r="O36" i="2"/>
  <c r="B38" i="2"/>
  <c r="D38" i="2" s="1"/>
  <c r="E38" i="2"/>
  <c r="G38" i="2"/>
  <c r="I38" i="2"/>
  <c r="K38" i="2"/>
  <c r="M38" i="2"/>
  <c r="O38" i="2"/>
  <c r="B40" i="2"/>
  <c r="E40" i="2"/>
  <c r="G40" i="2"/>
  <c r="I40" i="2"/>
  <c r="K40" i="2"/>
  <c r="M40" i="2"/>
  <c r="O40" i="2"/>
  <c r="B42" i="2"/>
  <c r="D42" i="2" s="1"/>
  <c r="E42" i="2"/>
  <c r="G42" i="2"/>
  <c r="I42" i="2"/>
  <c r="K42" i="2"/>
  <c r="M42" i="2"/>
  <c r="O42" i="2"/>
  <c r="B44" i="2"/>
  <c r="D44" i="2" s="1"/>
  <c r="E44" i="2"/>
  <c r="G44" i="2"/>
  <c r="I44" i="2"/>
  <c r="K44" i="2"/>
  <c r="M44" i="2"/>
  <c r="O44" i="2"/>
  <c r="B46" i="2"/>
  <c r="E46" i="2"/>
  <c r="G46" i="2"/>
  <c r="I46" i="2"/>
  <c r="K46" i="2"/>
  <c r="M46" i="2"/>
  <c r="O46" i="2"/>
  <c r="B48" i="2"/>
  <c r="D48" i="2" s="1"/>
  <c r="E48" i="2"/>
  <c r="G48" i="2"/>
  <c r="I48" i="2"/>
  <c r="K48" i="2"/>
  <c r="M48" i="2"/>
  <c r="O48" i="2"/>
  <c r="B50" i="2"/>
  <c r="D50" i="2" s="1"/>
  <c r="E50" i="2"/>
  <c r="G50" i="2"/>
  <c r="I50" i="2"/>
  <c r="K50" i="2"/>
  <c r="M50" i="2"/>
  <c r="O50" i="2"/>
  <c r="B52" i="2"/>
  <c r="E52" i="2"/>
  <c r="G52" i="2"/>
  <c r="I52" i="2"/>
  <c r="K52" i="2"/>
  <c r="M52" i="2"/>
  <c r="O52" i="2"/>
  <c r="B54" i="2"/>
  <c r="D54" i="2" s="1"/>
  <c r="E54" i="2"/>
  <c r="G54" i="2"/>
  <c r="I54" i="2"/>
  <c r="K54" i="2"/>
  <c r="M54" i="2"/>
  <c r="O54" i="2"/>
  <c r="B56" i="2"/>
  <c r="D56" i="2" s="1"/>
  <c r="E56" i="2"/>
  <c r="G56" i="2"/>
  <c r="I56" i="2"/>
  <c r="K56" i="2"/>
  <c r="M56" i="2"/>
  <c r="O56" i="2"/>
  <c r="B58" i="2"/>
  <c r="E58" i="2"/>
  <c r="G58" i="2"/>
  <c r="I58" i="2"/>
  <c r="K58" i="2"/>
  <c r="M58" i="2"/>
  <c r="O58" i="2"/>
  <c r="B60" i="2"/>
  <c r="D60" i="2" s="1"/>
  <c r="E60" i="2"/>
  <c r="G60" i="2"/>
  <c r="I60" i="2"/>
  <c r="K60" i="2"/>
  <c r="M60" i="2"/>
  <c r="O60" i="2"/>
  <c r="B62" i="2"/>
  <c r="D62" i="2" s="1"/>
  <c r="E62" i="2"/>
  <c r="G62" i="2"/>
  <c r="I62" i="2"/>
  <c r="K62" i="2"/>
  <c r="M62" i="2"/>
  <c r="O62" i="2"/>
  <c r="B64" i="2"/>
  <c r="E64" i="2"/>
  <c r="G64" i="2"/>
  <c r="I64" i="2"/>
  <c r="K64" i="2"/>
  <c r="M64" i="2"/>
  <c r="O64" i="2"/>
  <c r="B66" i="2"/>
  <c r="D66" i="2" s="1"/>
  <c r="E66" i="2"/>
  <c r="G66" i="2"/>
  <c r="I66" i="2"/>
  <c r="K66" i="2"/>
  <c r="M66" i="2"/>
  <c r="O66" i="2"/>
  <c r="B68" i="2"/>
  <c r="D68" i="2" s="1"/>
  <c r="E68" i="2"/>
  <c r="G68" i="2"/>
  <c r="I68" i="2"/>
  <c r="K68" i="2"/>
  <c r="M68" i="2"/>
  <c r="O68" i="2"/>
  <c r="B8" i="1"/>
  <c r="D8" i="1"/>
  <c r="E8" i="1"/>
  <c r="G8" i="1"/>
  <c r="I8" i="1"/>
  <c r="K8" i="1"/>
  <c r="M8" i="1"/>
  <c r="O8" i="1"/>
  <c r="B10" i="1"/>
  <c r="D10" i="1" s="1"/>
  <c r="E10" i="1"/>
  <c r="G10" i="1"/>
  <c r="I10" i="1"/>
  <c r="K10" i="1"/>
  <c r="M10" i="1"/>
  <c r="O10" i="1"/>
  <c r="B12" i="1"/>
  <c r="D12" i="1" s="1"/>
  <c r="E12" i="1"/>
  <c r="G12" i="1"/>
  <c r="I12" i="1"/>
  <c r="K12" i="1"/>
  <c r="M12" i="1"/>
  <c r="O12" i="1"/>
  <c r="B14" i="1"/>
  <c r="D14" i="1"/>
  <c r="E14" i="1"/>
  <c r="G14" i="1"/>
  <c r="I14" i="1"/>
  <c r="K14" i="1"/>
  <c r="M14" i="1"/>
  <c r="O14" i="1"/>
  <c r="B16" i="1"/>
  <c r="D16" i="1" s="1"/>
  <c r="E16" i="1"/>
  <c r="G16" i="1"/>
  <c r="I16" i="1"/>
  <c r="K16" i="1"/>
  <c r="M16" i="1"/>
  <c r="O16" i="1"/>
  <c r="B18" i="1"/>
  <c r="D18" i="1" s="1"/>
  <c r="E18" i="1"/>
  <c r="G18" i="1"/>
  <c r="I18" i="1"/>
  <c r="K18" i="1"/>
  <c r="M18" i="1"/>
  <c r="O18" i="1"/>
  <c r="B20" i="1"/>
  <c r="D20" i="1"/>
  <c r="E20" i="1"/>
  <c r="G20" i="1"/>
  <c r="I20" i="1"/>
  <c r="K20" i="1"/>
  <c r="M20" i="1"/>
  <c r="O20" i="1"/>
  <c r="B22" i="1"/>
  <c r="D22" i="1" s="1"/>
  <c r="E22" i="1"/>
  <c r="G22" i="1"/>
  <c r="I22" i="1"/>
  <c r="K22" i="1"/>
  <c r="M22" i="1"/>
  <c r="O22" i="1"/>
  <c r="B24" i="1"/>
  <c r="D24" i="1" s="1"/>
  <c r="E24" i="1"/>
  <c r="G24" i="1"/>
  <c r="I24" i="1"/>
  <c r="K24" i="1"/>
  <c r="M24" i="1"/>
  <c r="O24" i="1"/>
  <c r="B26" i="1"/>
  <c r="D26" i="1"/>
  <c r="E26" i="1"/>
  <c r="G26" i="1"/>
  <c r="I26" i="1"/>
  <c r="K26" i="1"/>
  <c r="M26" i="1"/>
  <c r="O26" i="1"/>
  <c r="B28" i="1"/>
  <c r="D28" i="1" s="1"/>
  <c r="E28" i="1"/>
  <c r="G28" i="1"/>
  <c r="I28" i="1"/>
  <c r="K28" i="1"/>
  <c r="M28" i="1"/>
  <c r="O28" i="1"/>
  <c r="B30" i="1"/>
  <c r="D30" i="1" s="1"/>
  <c r="E30" i="1"/>
  <c r="G30" i="1"/>
  <c r="I30" i="1"/>
  <c r="K30" i="1"/>
  <c r="M30" i="1"/>
  <c r="O30" i="1"/>
  <c r="B32" i="1"/>
  <c r="D32" i="1"/>
  <c r="E32" i="1"/>
  <c r="G32" i="1"/>
  <c r="I32" i="1"/>
  <c r="K32" i="1"/>
  <c r="M32" i="1"/>
  <c r="O32" i="1"/>
  <c r="B34" i="1"/>
  <c r="D34" i="1" s="1"/>
  <c r="E34" i="1"/>
  <c r="G34" i="1"/>
  <c r="I34" i="1"/>
  <c r="K34" i="1"/>
  <c r="M34" i="1"/>
  <c r="O34" i="1"/>
  <c r="B36" i="1"/>
  <c r="D36" i="1" s="1"/>
  <c r="E36" i="1"/>
  <c r="G36" i="1"/>
  <c r="I36" i="1"/>
  <c r="K36" i="1"/>
  <c r="M36" i="1"/>
  <c r="O36" i="1"/>
  <c r="B38" i="1"/>
  <c r="D38" i="1"/>
  <c r="E38" i="1"/>
  <c r="G38" i="1"/>
  <c r="I38" i="1"/>
  <c r="K38" i="1"/>
  <c r="M38" i="1"/>
  <c r="O38" i="1"/>
  <c r="B40" i="1"/>
  <c r="D40" i="1" s="1"/>
  <c r="E40" i="1"/>
  <c r="G40" i="1"/>
  <c r="I40" i="1"/>
  <c r="K40" i="1"/>
  <c r="M40" i="1"/>
  <c r="O40" i="1"/>
  <c r="B42" i="1"/>
  <c r="D42" i="1" s="1"/>
  <c r="E42" i="1"/>
  <c r="G42" i="1"/>
  <c r="I42" i="1"/>
  <c r="K42" i="1"/>
  <c r="M42" i="1"/>
  <c r="O42" i="1"/>
  <c r="B44" i="1"/>
  <c r="D44" i="1"/>
  <c r="E44" i="1"/>
  <c r="G44" i="1"/>
  <c r="I44" i="1"/>
  <c r="K44" i="1"/>
  <c r="M44" i="1"/>
  <c r="O44" i="1"/>
  <c r="B46" i="1"/>
  <c r="D46" i="1" s="1"/>
  <c r="E46" i="1"/>
  <c r="G46" i="1"/>
  <c r="I46" i="1"/>
  <c r="K46" i="1"/>
  <c r="M46" i="1"/>
  <c r="O46" i="1"/>
  <c r="B48" i="1"/>
  <c r="D48" i="1" s="1"/>
  <c r="E48" i="1"/>
  <c r="G48" i="1"/>
  <c r="I48" i="1"/>
  <c r="K48" i="1"/>
  <c r="M48" i="1"/>
  <c r="O48" i="1"/>
  <c r="B50" i="1"/>
  <c r="D50" i="1"/>
  <c r="E50" i="1"/>
  <c r="G50" i="1"/>
  <c r="I50" i="1"/>
  <c r="K50" i="1"/>
  <c r="M50" i="1"/>
  <c r="O50" i="1"/>
  <c r="B52" i="1"/>
  <c r="D52" i="1" s="1"/>
  <c r="E52" i="1"/>
  <c r="G52" i="1"/>
  <c r="I52" i="1"/>
  <c r="K52" i="1"/>
  <c r="M52" i="1"/>
  <c r="O52" i="1"/>
  <c r="B54" i="1"/>
  <c r="D54" i="1" s="1"/>
  <c r="E54" i="1"/>
  <c r="G54" i="1"/>
  <c r="I54" i="1"/>
  <c r="K54" i="1"/>
  <c r="M54" i="1"/>
  <c r="O54" i="1"/>
  <c r="B56" i="1"/>
  <c r="D56" i="1"/>
  <c r="E56" i="1"/>
  <c r="G56" i="1"/>
  <c r="I56" i="1"/>
  <c r="K56" i="1"/>
  <c r="M56" i="1"/>
  <c r="O56" i="1"/>
  <c r="B58" i="1"/>
  <c r="D58" i="1" s="1"/>
  <c r="E58" i="1"/>
  <c r="G58" i="1"/>
  <c r="I58" i="1"/>
  <c r="K58" i="1"/>
  <c r="M58" i="1"/>
  <c r="O58" i="1"/>
  <c r="B60" i="1"/>
  <c r="D60" i="1" s="1"/>
  <c r="E60" i="1"/>
  <c r="G60" i="1"/>
  <c r="I60" i="1"/>
  <c r="K60" i="1"/>
  <c r="M60" i="1"/>
  <c r="O60" i="1"/>
  <c r="B62" i="1"/>
  <c r="D62" i="1"/>
  <c r="E62" i="1"/>
  <c r="G62" i="1"/>
  <c r="I62" i="1"/>
  <c r="K62" i="1"/>
  <c r="M62" i="1"/>
  <c r="O62" i="1"/>
  <c r="B64" i="1"/>
  <c r="D64" i="1" s="1"/>
  <c r="E64" i="1"/>
  <c r="G64" i="1"/>
  <c r="I64" i="1"/>
  <c r="K64" i="1"/>
  <c r="M64" i="1"/>
  <c r="O64" i="1"/>
  <c r="B66" i="1"/>
  <c r="D66" i="1" s="1"/>
  <c r="E66" i="1"/>
  <c r="G66" i="1"/>
  <c r="I66" i="1"/>
  <c r="K66" i="1"/>
  <c r="M66" i="1"/>
  <c r="O66" i="1"/>
  <c r="B68" i="1"/>
  <c r="D68" i="1"/>
  <c r="E68" i="1"/>
  <c r="G68" i="1"/>
  <c r="I68" i="1"/>
  <c r="K68" i="1"/>
  <c r="M68" i="1"/>
  <c r="O68" i="1"/>
  <c r="B8" i="113"/>
  <c r="D32" i="113" s="1"/>
  <c r="E8" i="113"/>
  <c r="G8" i="113"/>
  <c r="I8" i="113"/>
  <c r="K8" i="113"/>
  <c r="M8" i="113"/>
  <c r="O8" i="113"/>
  <c r="B10" i="113"/>
  <c r="D10" i="113" s="1"/>
  <c r="E10" i="113"/>
  <c r="G10" i="113"/>
  <c r="I10" i="113"/>
  <c r="K10" i="113"/>
  <c r="M10" i="113"/>
  <c r="O10" i="113"/>
  <c r="B12" i="113"/>
  <c r="E12" i="113"/>
  <c r="G12" i="113"/>
  <c r="I12" i="113"/>
  <c r="K12" i="113"/>
  <c r="M12" i="113"/>
  <c r="O12" i="113"/>
  <c r="B14" i="113"/>
  <c r="E14" i="113"/>
  <c r="G14" i="113"/>
  <c r="I14" i="113"/>
  <c r="K14" i="113"/>
  <c r="M14" i="113"/>
  <c r="O14" i="113"/>
  <c r="B16" i="113"/>
  <c r="D16" i="113"/>
  <c r="E16" i="113"/>
  <c r="G16" i="113"/>
  <c r="I16" i="113"/>
  <c r="K16" i="113"/>
  <c r="M16" i="113"/>
  <c r="O16" i="113"/>
  <c r="B18" i="113"/>
  <c r="E18" i="113"/>
  <c r="G18" i="113"/>
  <c r="I18" i="113"/>
  <c r="K18" i="113"/>
  <c r="M18" i="113"/>
  <c r="O18" i="113"/>
  <c r="B20" i="113"/>
  <c r="D20" i="113" s="1"/>
  <c r="E20" i="113"/>
  <c r="G20" i="113"/>
  <c r="I20" i="113"/>
  <c r="K20" i="113"/>
  <c r="M20" i="113"/>
  <c r="O20" i="113"/>
  <c r="B22" i="113"/>
  <c r="E22" i="113"/>
  <c r="G22" i="113"/>
  <c r="I22" i="113"/>
  <c r="K22" i="113"/>
  <c r="M22" i="113"/>
  <c r="O22" i="113"/>
  <c r="B24" i="113"/>
  <c r="E24" i="113"/>
  <c r="G24" i="113"/>
  <c r="I24" i="113"/>
  <c r="K24" i="113"/>
  <c r="M24" i="113"/>
  <c r="O24" i="113"/>
  <c r="B26" i="113"/>
  <c r="E26" i="113"/>
  <c r="G26" i="113"/>
  <c r="I26" i="113"/>
  <c r="K26" i="113"/>
  <c r="M26" i="113"/>
  <c r="O26" i="113"/>
  <c r="B28" i="113"/>
  <c r="E28" i="113"/>
  <c r="G28" i="113"/>
  <c r="I28" i="113"/>
  <c r="K28" i="113"/>
  <c r="M28" i="113"/>
  <c r="O28" i="113"/>
  <c r="B30" i="113"/>
  <c r="D30" i="113" s="1"/>
  <c r="E30" i="113"/>
  <c r="G30" i="113"/>
  <c r="I30" i="113"/>
  <c r="K30" i="113"/>
  <c r="M30" i="113"/>
  <c r="O30" i="113"/>
  <c r="B32" i="113"/>
  <c r="E32" i="113"/>
  <c r="G32" i="113"/>
  <c r="I32" i="113"/>
  <c r="K32" i="113"/>
  <c r="M32" i="113"/>
  <c r="O32" i="113"/>
  <c r="B34" i="113"/>
  <c r="E34" i="113"/>
  <c r="G34" i="113"/>
  <c r="I34" i="113"/>
  <c r="K34" i="113"/>
  <c r="M34" i="113"/>
  <c r="O34" i="113"/>
  <c r="B36" i="113"/>
  <c r="E36" i="113"/>
  <c r="G36" i="113"/>
  <c r="I36" i="113"/>
  <c r="K36" i="113"/>
  <c r="M36" i="113"/>
  <c r="O36" i="113"/>
  <c r="B38" i="113"/>
  <c r="E38" i="113"/>
  <c r="G38" i="113"/>
  <c r="I38" i="113"/>
  <c r="K38" i="113"/>
  <c r="M38" i="113"/>
  <c r="O38" i="113"/>
  <c r="B40" i="113"/>
  <c r="D40" i="113" s="1"/>
  <c r="E40" i="113"/>
  <c r="G40" i="113"/>
  <c r="I40" i="113"/>
  <c r="K40" i="113"/>
  <c r="M40" i="113"/>
  <c r="O40" i="113"/>
  <c r="B42" i="113"/>
  <c r="E42" i="113"/>
  <c r="G42" i="113"/>
  <c r="I42" i="113"/>
  <c r="K42" i="113"/>
  <c r="M42" i="113"/>
  <c r="O42" i="113"/>
  <c r="B44" i="113"/>
  <c r="E44" i="113"/>
  <c r="G44" i="113"/>
  <c r="I44" i="113"/>
  <c r="K44" i="113"/>
  <c r="M44" i="113"/>
  <c r="O44" i="113"/>
  <c r="B46" i="113"/>
  <c r="E46" i="113"/>
  <c r="G46" i="113"/>
  <c r="I46" i="113"/>
  <c r="K46" i="113"/>
  <c r="M46" i="113"/>
  <c r="O46" i="113"/>
  <c r="B48" i="113"/>
  <c r="D48" i="113"/>
  <c r="E48" i="113"/>
  <c r="G48" i="113"/>
  <c r="I48" i="113"/>
  <c r="K48" i="113"/>
  <c r="M48" i="113"/>
  <c r="O48" i="113"/>
  <c r="B50" i="113"/>
  <c r="E50" i="113"/>
  <c r="G50" i="113"/>
  <c r="I50" i="113"/>
  <c r="K50" i="113"/>
  <c r="M50" i="113"/>
  <c r="O50" i="113"/>
  <c r="B52" i="113"/>
  <c r="E52" i="113"/>
  <c r="G52" i="113"/>
  <c r="I52" i="113"/>
  <c r="K52" i="113"/>
  <c r="M52" i="113"/>
  <c r="O52" i="113"/>
  <c r="B54" i="113"/>
  <c r="E54" i="113"/>
  <c r="G54" i="113"/>
  <c r="I54" i="113"/>
  <c r="K54" i="113"/>
  <c r="M54" i="113"/>
  <c r="O54" i="113"/>
  <c r="B56" i="113"/>
  <c r="D56" i="113" s="1"/>
  <c r="E56" i="113"/>
  <c r="G56" i="113"/>
  <c r="I56" i="113"/>
  <c r="K56" i="113"/>
  <c r="M56" i="113"/>
  <c r="O56" i="113"/>
  <c r="B58" i="113"/>
  <c r="D58" i="113" s="1"/>
  <c r="E58" i="113"/>
  <c r="G58" i="113"/>
  <c r="I58" i="113"/>
  <c r="K58" i="113"/>
  <c r="M58" i="113"/>
  <c r="O58" i="113"/>
  <c r="B60" i="113"/>
  <c r="E60" i="113"/>
  <c r="G60" i="113"/>
  <c r="I60" i="113"/>
  <c r="K60" i="113"/>
  <c r="M60" i="113"/>
  <c r="O60" i="113"/>
  <c r="B62" i="113"/>
  <c r="E62" i="113"/>
  <c r="G62" i="113"/>
  <c r="I62" i="113"/>
  <c r="K62" i="113"/>
  <c r="M62" i="113"/>
  <c r="O62" i="113"/>
  <c r="B64" i="113"/>
  <c r="D64" i="113"/>
  <c r="E64" i="113"/>
  <c r="G64" i="113"/>
  <c r="I64" i="113"/>
  <c r="K64" i="113"/>
  <c r="M64" i="113"/>
  <c r="O64" i="113"/>
  <c r="B66" i="113"/>
  <c r="E66" i="113"/>
  <c r="G66" i="113"/>
  <c r="I66" i="113"/>
  <c r="K66" i="113"/>
  <c r="M66" i="113"/>
  <c r="O66" i="113"/>
  <c r="B8" i="112"/>
  <c r="D8" i="112" s="1"/>
  <c r="E8" i="112"/>
  <c r="G8" i="112"/>
  <c r="I8" i="112"/>
  <c r="K8" i="112"/>
  <c r="M8" i="112"/>
  <c r="O8" i="112"/>
  <c r="B10" i="112"/>
  <c r="E10" i="112"/>
  <c r="G10" i="112"/>
  <c r="I10" i="112"/>
  <c r="K10" i="112"/>
  <c r="M10" i="112"/>
  <c r="O10" i="112"/>
  <c r="B12" i="112"/>
  <c r="E12" i="112"/>
  <c r="G12" i="112"/>
  <c r="I12" i="112"/>
  <c r="K12" i="112"/>
  <c r="M12" i="112"/>
  <c r="O12" i="112"/>
  <c r="B14" i="112"/>
  <c r="D14" i="112"/>
  <c r="E14" i="112"/>
  <c r="G14" i="112"/>
  <c r="I14" i="112"/>
  <c r="K14" i="112"/>
  <c r="M14" i="112"/>
  <c r="O14" i="112"/>
  <c r="B16" i="112"/>
  <c r="E16" i="112"/>
  <c r="G16" i="112"/>
  <c r="I16" i="112"/>
  <c r="K16" i="112"/>
  <c r="M16" i="112"/>
  <c r="O16" i="112"/>
  <c r="B18" i="112"/>
  <c r="E18" i="112"/>
  <c r="G18" i="112"/>
  <c r="I18" i="112"/>
  <c r="K18" i="112"/>
  <c r="M18" i="112"/>
  <c r="O18" i="112"/>
  <c r="B20" i="112"/>
  <c r="D20" i="112" s="1"/>
  <c r="E20" i="112"/>
  <c r="G20" i="112"/>
  <c r="I20" i="112"/>
  <c r="K20" i="112"/>
  <c r="M20" i="112"/>
  <c r="O20" i="112"/>
  <c r="B22" i="112"/>
  <c r="D22" i="112" s="1"/>
  <c r="E22" i="112"/>
  <c r="G22" i="112"/>
  <c r="I22" i="112"/>
  <c r="K22" i="112"/>
  <c r="M22" i="112"/>
  <c r="O22" i="112"/>
  <c r="B24" i="112"/>
  <c r="E24" i="112"/>
  <c r="G24" i="112"/>
  <c r="I24" i="112"/>
  <c r="K24" i="112"/>
  <c r="M24" i="112"/>
  <c r="O24" i="112"/>
  <c r="B26" i="112"/>
  <c r="E26" i="112"/>
  <c r="G26" i="112"/>
  <c r="I26" i="112"/>
  <c r="K26" i="112"/>
  <c r="M26" i="112"/>
  <c r="O26" i="112"/>
  <c r="B28" i="112"/>
  <c r="D28" i="112"/>
  <c r="E28" i="112"/>
  <c r="G28" i="112"/>
  <c r="I28" i="112"/>
  <c r="K28" i="112"/>
  <c r="M28" i="112"/>
  <c r="O28" i="112"/>
  <c r="B30" i="112"/>
  <c r="E30" i="112"/>
  <c r="G30" i="112"/>
  <c r="I30" i="112"/>
  <c r="K30" i="112"/>
  <c r="M30" i="112"/>
  <c r="O30" i="112"/>
  <c r="B32" i="112"/>
  <c r="E32" i="112"/>
  <c r="G32" i="112"/>
  <c r="I32" i="112"/>
  <c r="K32" i="112"/>
  <c r="M32" i="112"/>
  <c r="O32" i="112"/>
  <c r="B34" i="112"/>
  <c r="E34" i="112"/>
  <c r="G34" i="112"/>
  <c r="I34" i="112"/>
  <c r="K34" i="112"/>
  <c r="M34" i="112"/>
  <c r="O34" i="112"/>
  <c r="B36" i="112"/>
  <c r="D36" i="112" s="1"/>
  <c r="E36" i="112"/>
  <c r="G36" i="112"/>
  <c r="I36" i="112"/>
  <c r="K36" i="112"/>
  <c r="M36" i="112"/>
  <c r="O36" i="112"/>
  <c r="B38" i="112"/>
  <c r="E38" i="112"/>
  <c r="G38" i="112"/>
  <c r="I38" i="112"/>
  <c r="K38" i="112"/>
  <c r="M38" i="112"/>
  <c r="O38" i="112"/>
  <c r="B40" i="112"/>
  <c r="D40" i="112" s="1"/>
  <c r="E40" i="112"/>
  <c r="G40" i="112"/>
  <c r="I40" i="112"/>
  <c r="K40" i="112"/>
  <c r="M40" i="112"/>
  <c r="O40" i="112"/>
  <c r="B42" i="112"/>
  <c r="D42" i="112" s="1"/>
  <c r="E42" i="112"/>
  <c r="G42" i="112"/>
  <c r="I42" i="112"/>
  <c r="K42" i="112"/>
  <c r="M42" i="112"/>
  <c r="O42" i="112"/>
  <c r="B44" i="112"/>
  <c r="E44" i="112"/>
  <c r="G44" i="112"/>
  <c r="I44" i="112"/>
  <c r="K44" i="112"/>
  <c r="M44" i="112"/>
  <c r="O44" i="112"/>
  <c r="B46" i="112"/>
  <c r="E46" i="112"/>
  <c r="G46" i="112"/>
  <c r="I46" i="112"/>
  <c r="K46" i="112"/>
  <c r="M46" i="112"/>
  <c r="O46" i="112"/>
  <c r="B48" i="112"/>
  <c r="D48" i="112"/>
  <c r="E48" i="112"/>
  <c r="G48" i="112"/>
  <c r="I48" i="112"/>
  <c r="K48" i="112"/>
  <c r="M48" i="112"/>
  <c r="O48" i="112"/>
  <c r="B50" i="112"/>
  <c r="E50" i="112"/>
  <c r="G50" i="112"/>
  <c r="I50" i="112"/>
  <c r="K50" i="112"/>
  <c r="M50" i="112"/>
  <c r="O50" i="112"/>
  <c r="B52" i="112"/>
  <c r="E52" i="112"/>
  <c r="G52" i="112"/>
  <c r="I52" i="112"/>
  <c r="K52" i="112"/>
  <c r="M52" i="112"/>
  <c r="O52" i="112"/>
  <c r="B54" i="112"/>
  <c r="D54" i="112" s="1"/>
  <c r="E54" i="112"/>
  <c r="G54" i="112"/>
  <c r="I54" i="112"/>
  <c r="K54" i="112"/>
  <c r="M54" i="112"/>
  <c r="O54" i="112"/>
  <c r="B56" i="112"/>
  <c r="D56" i="112" s="1"/>
  <c r="E56" i="112"/>
  <c r="G56" i="112"/>
  <c r="I56" i="112"/>
  <c r="K56" i="112"/>
  <c r="M56" i="112"/>
  <c r="O56" i="112"/>
  <c r="B58" i="112"/>
  <c r="E58" i="112"/>
  <c r="G58" i="112"/>
  <c r="I58" i="112"/>
  <c r="K58" i="112"/>
  <c r="M58" i="112"/>
  <c r="O58" i="112"/>
  <c r="B60" i="112"/>
  <c r="E60" i="112"/>
  <c r="G60" i="112"/>
  <c r="I60" i="112"/>
  <c r="K60" i="112"/>
  <c r="M60" i="112"/>
  <c r="O60" i="112"/>
  <c r="B62" i="112"/>
  <c r="D62" i="112"/>
  <c r="E62" i="112"/>
  <c r="G62" i="112"/>
  <c r="I62" i="112"/>
  <c r="K62" i="112"/>
  <c r="M62" i="112"/>
  <c r="O62" i="112"/>
  <c r="B64" i="112"/>
  <c r="E64" i="112"/>
  <c r="G64" i="112"/>
  <c r="I64" i="112"/>
  <c r="K64" i="112"/>
  <c r="M64" i="112"/>
  <c r="O64" i="112"/>
  <c r="B66" i="112"/>
  <c r="E66" i="112"/>
  <c r="G66" i="112"/>
  <c r="I66" i="112"/>
  <c r="K66" i="112"/>
  <c r="M66" i="112"/>
  <c r="O66" i="112"/>
  <c r="B8" i="111"/>
  <c r="D32" i="111" s="1"/>
  <c r="E8" i="111"/>
  <c r="G8" i="111"/>
  <c r="I8" i="111"/>
  <c r="K8" i="111"/>
  <c r="M8" i="111"/>
  <c r="O8" i="111"/>
  <c r="B10" i="111"/>
  <c r="D10" i="111" s="1"/>
  <c r="E10" i="111"/>
  <c r="G10" i="111"/>
  <c r="I10" i="111"/>
  <c r="K10" i="111"/>
  <c r="M10" i="111"/>
  <c r="O10" i="111"/>
  <c r="B12" i="111"/>
  <c r="E12" i="111"/>
  <c r="G12" i="111"/>
  <c r="I12" i="111"/>
  <c r="K12" i="111"/>
  <c r="M12" i="111"/>
  <c r="O12" i="111"/>
  <c r="B14" i="111"/>
  <c r="E14" i="111"/>
  <c r="G14" i="111"/>
  <c r="I14" i="111"/>
  <c r="K14" i="111"/>
  <c r="M14" i="111"/>
  <c r="O14" i="111"/>
  <c r="B16" i="111"/>
  <c r="D16" i="111"/>
  <c r="E16" i="111"/>
  <c r="G16" i="111"/>
  <c r="I16" i="111"/>
  <c r="K16" i="111"/>
  <c r="M16" i="111"/>
  <c r="O16" i="111"/>
  <c r="B18" i="111"/>
  <c r="E18" i="111"/>
  <c r="G18" i="111"/>
  <c r="I18" i="111"/>
  <c r="K18" i="111"/>
  <c r="M18" i="111"/>
  <c r="O18" i="111"/>
  <c r="B20" i="111"/>
  <c r="D20" i="111" s="1"/>
  <c r="E20" i="111"/>
  <c r="G20" i="111"/>
  <c r="I20" i="111"/>
  <c r="K20" i="111"/>
  <c r="M20" i="111"/>
  <c r="O20" i="111"/>
  <c r="B22" i="111"/>
  <c r="E22" i="111"/>
  <c r="G22" i="111"/>
  <c r="I22" i="111"/>
  <c r="K22" i="111"/>
  <c r="M22" i="111"/>
  <c r="O22" i="111"/>
  <c r="B24" i="111"/>
  <c r="E24" i="111"/>
  <c r="G24" i="111"/>
  <c r="I24" i="111"/>
  <c r="K24" i="111"/>
  <c r="M24" i="111"/>
  <c r="O24" i="111"/>
  <c r="B26" i="111"/>
  <c r="E26" i="111"/>
  <c r="G26" i="111"/>
  <c r="I26" i="111"/>
  <c r="K26" i="111"/>
  <c r="M26" i="111"/>
  <c r="O26" i="111"/>
  <c r="B28" i="111"/>
  <c r="E28" i="111"/>
  <c r="G28" i="111"/>
  <c r="I28" i="111"/>
  <c r="K28" i="111"/>
  <c r="M28" i="111"/>
  <c r="O28" i="111"/>
  <c r="B30" i="111"/>
  <c r="D30" i="111" s="1"/>
  <c r="E30" i="111"/>
  <c r="G30" i="111"/>
  <c r="I30" i="111"/>
  <c r="K30" i="111"/>
  <c r="M30" i="111"/>
  <c r="O30" i="111"/>
  <c r="B32" i="111"/>
  <c r="E32" i="111"/>
  <c r="G32" i="111"/>
  <c r="I32" i="111"/>
  <c r="K32" i="111"/>
  <c r="M32" i="111"/>
  <c r="O32" i="111"/>
  <c r="B34" i="111"/>
  <c r="D34" i="111"/>
  <c r="E34" i="111"/>
  <c r="G34" i="111"/>
  <c r="I34" i="111"/>
  <c r="K34" i="111"/>
  <c r="M34" i="111"/>
  <c r="O34" i="111"/>
  <c r="B36" i="111"/>
  <c r="D36" i="111"/>
  <c r="E36" i="111"/>
  <c r="G36" i="111"/>
  <c r="I36" i="111"/>
  <c r="K36" i="111"/>
  <c r="M36" i="111"/>
  <c r="O36" i="111"/>
  <c r="B38" i="111"/>
  <c r="E38" i="111"/>
  <c r="G38" i="111"/>
  <c r="I38" i="111"/>
  <c r="K38" i="111"/>
  <c r="M38" i="111"/>
  <c r="O38" i="111"/>
  <c r="B40" i="111"/>
  <c r="D40" i="111"/>
  <c r="E40" i="111"/>
  <c r="G40" i="111"/>
  <c r="I40" i="111"/>
  <c r="K40" i="111"/>
  <c r="M40" i="111"/>
  <c r="O40" i="111"/>
  <c r="B42" i="111"/>
  <c r="D42" i="111"/>
  <c r="E42" i="111"/>
  <c r="G42" i="111"/>
  <c r="I42" i="111"/>
  <c r="K42" i="111"/>
  <c r="M42" i="111"/>
  <c r="O42" i="111"/>
  <c r="B44" i="111"/>
  <c r="E44" i="111"/>
  <c r="G44" i="111"/>
  <c r="I44" i="111"/>
  <c r="K44" i="111"/>
  <c r="M44" i="111"/>
  <c r="O44" i="111"/>
  <c r="B46" i="111"/>
  <c r="D46" i="111"/>
  <c r="E46" i="111"/>
  <c r="G46" i="111"/>
  <c r="I46" i="111"/>
  <c r="K46" i="111"/>
  <c r="M46" i="111"/>
  <c r="O46" i="111"/>
  <c r="B48" i="111"/>
  <c r="D48" i="111"/>
  <c r="E48" i="111"/>
  <c r="G48" i="111"/>
  <c r="I48" i="111"/>
  <c r="K48" i="111"/>
  <c r="M48" i="111"/>
  <c r="O48" i="111"/>
  <c r="B50" i="111"/>
  <c r="E50" i="111"/>
  <c r="G50" i="111"/>
  <c r="I50" i="111"/>
  <c r="K50" i="111"/>
  <c r="M50" i="111"/>
  <c r="O50" i="111"/>
  <c r="B52" i="111"/>
  <c r="D52" i="111"/>
  <c r="E52" i="111"/>
  <c r="G52" i="111"/>
  <c r="I52" i="111"/>
  <c r="K52" i="111"/>
  <c r="M52" i="111"/>
  <c r="O52" i="111"/>
  <c r="B54" i="111"/>
  <c r="D54" i="111"/>
  <c r="E54" i="111"/>
  <c r="G54" i="111"/>
  <c r="I54" i="111"/>
  <c r="K54" i="111"/>
  <c r="M54" i="111"/>
  <c r="O54" i="111"/>
  <c r="B56" i="111"/>
  <c r="E56" i="111"/>
  <c r="G56" i="111"/>
  <c r="I56" i="111"/>
  <c r="K56" i="111"/>
  <c r="M56" i="111"/>
  <c r="O56" i="111"/>
  <c r="B58" i="111"/>
  <c r="D58" i="111"/>
  <c r="E58" i="111"/>
  <c r="G58" i="111"/>
  <c r="I58" i="111"/>
  <c r="K58" i="111"/>
  <c r="M58" i="111"/>
  <c r="O58" i="111"/>
  <c r="B60" i="111"/>
  <c r="D60" i="111"/>
  <c r="E60" i="111"/>
  <c r="G60" i="111"/>
  <c r="I60" i="111"/>
  <c r="K60" i="111"/>
  <c r="M60" i="111"/>
  <c r="O60" i="111"/>
  <c r="B62" i="111"/>
  <c r="E62" i="111"/>
  <c r="G62" i="111"/>
  <c r="I62" i="111"/>
  <c r="K62" i="111"/>
  <c r="M62" i="111"/>
  <c r="O62" i="111"/>
  <c r="B64" i="111"/>
  <c r="D64" i="111"/>
  <c r="E64" i="111"/>
  <c r="G64" i="111"/>
  <c r="I64" i="111"/>
  <c r="K64" i="111"/>
  <c r="M64" i="111"/>
  <c r="O64" i="111"/>
  <c r="B66" i="111"/>
  <c r="D66" i="111"/>
  <c r="E66" i="111"/>
  <c r="G66" i="111"/>
  <c r="I66" i="111"/>
  <c r="K66" i="111"/>
  <c r="M66" i="111"/>
  <c r="O66" i="111"/>
  <c r="B8" i="110"/>
  <c r="D8" i="110"/>
  <c r="E8" i="110"/>
  <c r="G8" i="110"/>
  <c r="I8" i="110"/>
  <c r="K8" i="110"/>
  <c r="M8" i="110"/>
  <c r="O8" i="110"/>
  <c r="B10" i="110"/>
  <c r="D10" i="110"/>
  <c r="E10" i="110"/>
  <c r="G10" i="110"/>
  <c r="I10" i="110"/>
  <c r="K10" i="110"/>
  <c r="M10" i="110"/>
  <c r="O10" i="110"/>
  <c r="B12" i="110"/>
  <c r="D12" i="110"/>
  <c r="E12" i="110"/>
  <c r="G12" i="110"/>
  <c r="I12" i="110"/>
  <c r="K12" i="110"/>
  <c r="M12" i="110"/>
  <c r="O12" i="110"/>
  <c r="B14" i="110"/>
  <c r="D14" i="110"/>
  <c r="E14" i="110"/>
  <c r="G14" i="110"/>
  <c r="I14" i="110"/>
  <c r="K14" i="110"/>
  <c r="M14" i="110"/>
  <c r="O14" i="110"/>
  <c r="B16" i="110"/>
  <c r="D16" i="110"/>
  <c r="E16" i="110"/>
  <c r="G16" i="110"/>
  <c r="I16" i="110"/>
  <c r="K16" i="110"/>
  <c r="M16" i="110"/>
  <c r="O16" i="110"/>
  <c r="B18" i="110"/>
  <c r="D18" i="110"/>
  <c r="E18" i="110"/>
  <c r="G18" i="110"/>
  <c r="I18" i="110"/>
  <c r="K18" i="110"/>
  <c r="M18" i="110"/>
  <c r="O18" i="110"/>
  <c r="B20" i="110"/>
  <c r="D20" i="110"/>
  <c r="E20" i="110"/>
  <c r="G20" i="110"/>
  <c r="I20" i="110"/>
  <c r="K20" i="110"/>
  <c r="M20" i="110"/>
  <c r="O20" i="110"/>
  <c r="B22" i="110"/>
  <c r="D22" i="110"/>
  <c r="E22" i="110"/>
  <c r="G22" i="110"/>
  <c r="I22" i="110"/>
  <c r="K22" i="110"/>
  <c r="M22" i="110"/>
  <c r="O22" i="110"/>
  <c r="B24" i="110"/>
  <c r="D24" i="110"/>
  <c r="E24" i="110"/>
  <c r="G24" i="110"/>
  <c r="I24" i="110"/>
  <c r="K24" i="110"/>
  <c r="M24" i="110"/>
  <c r="O24" i="110"/>
  <c r="B26" i="110"/>
  <c r="D26" i="110"/>
  <c r="E26" i="110"/>
  <c r="G26" i="110"/>
  <c r="I26" i="110"/>
  <c r="K26" i="110"/>
  <c r="M26" i="110"/>
  <c r="O26" i="110"/>
  <c r="B28" i="110"/>
  <c r="D28" i="110"/>
  <c r="E28" i="110"/>
  <c r="G28" i="110"/>
  <c r="I28" i="110"/>
  <c r="K28" i="110"/>
  <c r="M28" i="110"/>
  <c r="O28" i="110"/>
  <c r="B30" i="110"/>
  <c r="D30" i="110"/>
  <c r="E30" i="110"/>
  <c r="G30" i="110"/>
  <c r="I30" i="110"/>
  <c r="K30" i="110"/>
  <c r="M30" i="110"/>
  <c r="O30" i="110"/>
  <c r="B32" i="110"/>
  <c r="D32" i="110"/>
  <c r="E32" i="110"/>
  <c r="G32" i="110"/>
  <c r="I32" i="110"/>
  <c r="K32" i="110"/>
  <c r="M32" i="110"/>
  <c r="O32" i="110"/>
  <c r="B34" i="110"/>
  <c r="D34" i="110"/>
  <c r="E34" i="110"/>
  <c r="G34" i="110"/>
  <c r="I34" i="110"/>
  <c r="K34" i="110"/>
  <c r="M34" i="110"/>
  <c r="O34" i="110"/>
  <c r="B36" i="110"/>
  <c r="D36" i="110"/>
  <c r="E36" i="110"/>
  <c r="G36" i="110"/>
  <c r="I36" i="110"/>
  <c r="K36" i="110"/>
  <c r="M36" i="110"/>
  <c r="O36" i="110"/>
  <c r="B38" i="110"/>
  <c r="D38" i="110"/>
  <c r="E38" i="110"/>
  <c r="G38" i="110"/>
  <c r="I38" i="110"/>
  <c r="K38" i="110"/>
  <c r="M38" i="110"/>
  <c r="O38" i="110"/>
  <c r="B40" i="110"/>
  <c r="D40" i="110"/>
  <c r="E40" i="110"/>
  <c r="G40" i="110"/>
  <c r="I40" i="110"/>
  <c r="K40" i="110"/>
  <c r="M40" i="110"/>
  <c r="O40" i="110"/>
  <c r="B42" i="110"/>
  <c r="D42" i="110"/>
  <c r="E42" i="110"/>
  <c r="G42" i="110"/>
  <c r="I42" i="110"/>
  <c r="K42" i="110"/>
  <c r="M42" i="110"/>
  <c r="O42" i="110"/>
  <c r="B44" i="110"/>
  <c r="D44" i="110"/>
  <c r="E44" i="110"/>
  <c r="G44" i="110"/>
  <c r="I44" i="110"/>
  <c r="K44" i="110"/>
  <c r="M44" i="110"/>
  <c r="O44" i="110"/>
  <c r="B46" i="110"/>
  <c r="D46" i="110"/>
  <c r="E46" i="110"/>
  <c r="G46" i="110"/>
  <c r="I46" i="110"/>
  <c r="K46" i="110"/>
  <c r="M46" i="110"/>
  <c r="O46" i="110"/>
  <c r="B48" i="110"/>
  <c r="D48" i="110"/>
  <c r="E48" i="110"/>
  <c r="G48" i="110"/>
  <c r="I48" i="110"/>
  <c r="K48" i="110"/>
  <c r="M48" i="110"/>
  <c r="O48" i="110"/>
  <c r="B50" i="110"/>
  <c r="D50" i="110"/>
  <c r="E50" i="110"/>
  <c r="G50" i="110"/>
  <c r="I50" i="110"/>
  <c r="K50" i="110"/>
  <c r="M50" i="110"/>
  <c r="O50" i="110"/>
  <c r="B52" i="110"/>
  <c r="D52" i="110"/>
  <c r="E52" i="110"/>
  <c r="G52" i="110"/>
  <c r="I52" i="110"/>
  <c r="K52" i="110"/>
  <c r="M52" i="110"/>
  <c r="O52" i="110"/>
  <c r="B54" i="110"/>
  <c r="D54" i="110"/>
  <c r="E54" i="110"/>
  <c r="G54" i="110"/>
  <c r="I54" i="110"/>
  <c r="K54" i="110"/>
  <c r="M54" i="110"/>
  <c r="O54" i="110"/>
  <c r="B56" i="110"/>
  <c r="D56" i="110"/>
  <c r="E56" i="110"/>
  <c r="G56" i="110"/>
  <c r="I56" i="110"/>
  <c r="K56" i="110"/>
  <c r="M56" i="110"/>
  <c r="O56" i="110"/>
  <c r="B58" i="110"/>
  <c r="D58" i="110"/>
  <c r="E58" i="110"/>
  <c r="G58" i="110"/>
  <c r="I58" i="110"/>
  <c r="K58" i="110"/>
  <c r="M58" i="110"/>
  <c r="O58" i="110"/>
  <c r="B60" i="110"/>
  <c r="D60" i="110"/>
  <c r="E60" i="110"/>
  <c r="G60" i="110"/>
  <c r="I60" i="110"/>
  <c r="K60" i="110"/>
  <c r="M60" i="110"/>
  <c r="O60" i="110"/>
  <c r="B62" i="110"/>
  <c r="D62" i="110"/>
  <c r="E62" i="110"/>
  <c r="G62" i="110"/>
  <c r="I62" i="110"/>
  <c r="K62" i="110"/>
  <c r="M62" i="110"/>
  <c r="O62" i="110"/>
  <c r="B64" i="110"/>
  <c r="D64" i="110"/>
  <c r="E64" i="110"/>
  <c r="G64" i="110"/>
  <c r="I64" i="110"/>
  <c r="K64" i="110"/>
  <c r="M64" i="110"/>
  <c r="O64" i="110"/>
  <c r="B66" i="110"/>
  <c r="D66" i="110"/>
  <c r="E66" i="110"/>
  <c r="G66" i="110"/>
  <c r="I66" i="110"/>
  <c r="K66" i="110"/>
  <c r="M66" i="110"/>
  <c r="O66" i="110"/>
  <c r="B8" i="109"/>
  <c r="D8" i="109"/>
  <c r="E8" i="109"/>
  <c r="G8" i="109"/>
  <c r="I8" i="109"/>
  <c r="K8" i="109"/>
  <c r="M8" i="109"/>
  <c r="O8" i="109"/>
  <c r="B10" i="109"/>
  <c r="D10" i="109"/>
  <c r="E10" i="109"/>
  <c r="G10" i="109"/>
  <c r="I10" i="109"/>
  <c r="K10" i="109"/>
  <c r="M10" i="109"/>
  <c r="O10" i="109"/>
  <c r="B12" i="109"/>
  <c r="D12" i="109"/>
  <c r="E12" i="109"/>
  <c r="G12" i="109"/>
  <c r="I12" i="109"/>
  <c r="K12" i="109"/>
  <c r="M12" i="109"/>
  <c r="O12" i="109"/>
  <c r="B14" i="109"/>
  <c r="D14" i="109"/>
  <c r="E14" i="109"/>
  <c r="G14" i="109"/>
  <c r="I14" i="109"/>
  <c r="K14" i="109"/>
  <c r="M14" i="109"/>
  <c r="O14" i="109"/>
  <c r="B16" i="109"/>
  <c r="D16" i="109"/>
  <c r="E16" i="109"/>
  <c r="G16" i="109"/>
  <c r="I16" i="109"/>
  <c r="K16" i="109"/>
  <c r="M16" i="109"/>
  <c r="O16" i="109"/>
  <c r="B18" i="109"/>
  <c r="D18" i="109"/>
  <c r="E18" i="109"/>
  <c r="G18" i="109"/>
  <c r="I18" i="109"/>
  <c r="K18" i="109"/>
  <c r="M18" i="109"/>
  <c r="O18" i="109"/>
  <c r="B20" i="109"/>
  <c r="D20" i="109"/>
  <c r="E20" i="109"/>
  <c r="G20" i="109"/>
  <c r="I20" i="109"/>
  <c r="K20" i="109"/>
  <c r="M20" i="109"/>
  <c r="O20" i="109"/>
  <c r="B22" i="109"/>
  <c r="D22" i="109"/>
  <c r="E22" i="109"/>
  <c r="G22" i="109"/>
  <c r="I22" i="109"/>
  <c r="K22" i="109"/>
  <c r="M22" i="109"/>
  <c r="O22" i="109"/>
  <c r="B24" i="109"/>
  <c r="D24" i="109"/>
  <c r="E24" i="109"/>
  <c r="G24" i="109"/>
  <c r="I24" i="109"/>
  <c r="K24" i="109"/>
  <c r="M24" i="109"/>
  <c r="O24" i="109"/>
  <c r="B26" i="109"/>
  <c r="D26" i="109"/>
  <c r="E26" i="109"/>
  <c r="G26" i="109"/>
  <c r="I26" i="109"/>
  <c r="K26" i="109"/>
  <c r="M26" i="109"/>
  <c r="O26" i="109"/>
  <c r="B28" i="109"/>
  <c r="D28" i="109"/>
  <c r="E28" i="109"/>
  <c r="G28" i="109"/>
  <c r="I28" i="109"/>
  <c r="K28" i="109"/>
  <c r="M28" i="109"/>
  <c r="O28" i="109"/>
  <c r="B30" i="109"/>
  <c r="D30" i="109"/>
  <c r="E30" i="109"/>
  <c r="G30" i="109"/>
  <c r="I30" i="109"/>
  <c r="K30" i="109"/>
  <c r="M30" i="109"/>
  <c r="O30" i="109"/>
  <c r="B32" i="109"/>
  <c r="D32" i="109"/>
  <c r="E32" i="109"/>
  <c r="G32" i="109"/>
  <c r="I32" i="109"/>
  <c r="K32" i="109"/>
  <c r="M32" i="109"/>
  <c r="O32" i="109"/>
  <c r="B34" i="109"/>
  <c r="D34" i="109"/>
  <c r="E34" i="109"/>
  <c r="G34" i="109"/>
  <c r="I34" i="109"/>
  <c r="K34" i="109"/>
  <c r="M34" i="109"/>
  <c r="O34" i="109"/>
  <c r="B36" i="109"/>
  <c r="D36" i="109"/>
  <c r="E36" i="109"/>
  <c r="G36" i="109"/>
  <c r="I36" i="109"/>
  <c r="K36" i="109"/>
  <c r="M36" i="109"/>
  <c r="O36" i="109"/>
  <c r="B38" i="109"/>
  <c r="D38" i="109"/>
  <c r="E38" i="109"/>
  <c r="G38" i="109"/>
  <c r="I38" i="109"/>
  <c r="K38" i="109"/>
  <c r="M38" i="109"/>
  <c r="O38" i="109"/>
  <c r="B40" i="109"/>
  <c r="D40" i="109"/>
  <c r="E40" i="109"/>
  <c r="G40" i="109"/>
  <c r="I40" i="109"/>
  <c r="K40" i="109"/>
  <c r="M40" i="109"/>
  <c r="O40" i="109"/>
  <c r="B42" i="109"/>
  <c r="D42" i="109"/>
  <c r="E42" i="109"/>
  <c r="G42" i="109"/>
  <c r="I42" i="109"/>
  <c r="K42" i="109"/>
  <c r="M42" i="109"/>
  <c r="O42" i="109"/>
  <c r="B44" i="109"/>
  <c r="D44" i="109"/>
  <c r="E44" i="109"/>
  <c r="G44" i="109"/>
  <c r="I44" i="109"/>
  <c r="K44" i="109"/>
  <c r="M44" i="109"/>
  <c r="O44" i="109"/>
  <c r="B46" i="109"/>
  <c r="D46" i="109"/>
  <c r="E46" i="109"/>
  <c r="G46" i="109"/>
  <c r="I46" i="109"/>
  <c r="K46" i="109"/>
  <c r="M46" i="109"/>
  <c r="O46" i="109"/>
  <c r="B48" i="109"/>
  <c r="D48" i="109"/>
  <c r="E48" i="109"/>
  <c r="G48" i="109"/>
  <c r="I48" i="109"/>
  <c r="K48" i="109"/>
  <c r="M48" i="109"/>
  <c r="O48" i="109"/>
  <c r="B50" i="109"/>
  <c r="D50" i="109"/>
  <c r="E50" i="109"/>
  <c r="G50" i="109"/>
  <c r="I50" i="109"/>
  <c r="K50" i="109"/>
  <c r="M50" i="109"/>
  <c r="O50" i="109"/>
  <c r="B52" i="109"/>
  <c r="D52" i="109"/>
  <c r="E52" i="109"/>
  <c r="G52" i="109"/>
  <c r="I52" i="109"/>
  <c r="K52" i="109"/>
  <c r="M52" i="109"/>
  <c r="O52" i="109"/>
  <c r="B54" i="109"/>
  <c r="D54" i="109"/>
  <c r="E54" i="109"/>
  <c r="G54" i="109"/>
  <c r="I54" i="109"/>
  <c r="K54" i="109"/>
  <c r="M54" i="109"/>
  <c r="O54" i="109"/>
  <c r="B56" i="109"/>
  <c r="D56" i="109"/>
  <c r="E56" i="109"/>
  <c r="G56" i="109"/>
  <c r="I56" i="109"/>
  <c r="K56" i="109"/>
  <c r="M56" i="109"/>
  <c r="O56" i="109"/>
  <c r="B58" i="109"/>
  <c r="D58" i="109"/>
  <c r="E58" i="109"/>
  <c r="G58" i="109"/>
  <c r="I58" i="109"/>
  <c r="K58" i="109"/>
  <c r="M58" i="109"/>
  <c r="O58" i="109"/>
  <c r="B60" i="109"/>
  <c r="D60" i="109"/>
  <c r="E60" i="109"/>
  <c r="G60" i="109"/>
  <c r="I60" i="109"/>
  <c r="K60" i="109"/>
  <c r="M60" i="109"/>
  <c r="O60" i="109"/>
  <c r="B62" i="109"/>
  <c r="D62" i="109"/>
  <c r="E62" i="109"/>
  <c r="G62" i="109"/>
  <c r="I62" i="109"/>
  <c r="K62" i="109"/>
  <c r="M62" i="109"/>
  <c r="O62" i="109"/>
  <c r="B64" i="109"/>
  <c r="D64" i="109"/>
  <c r="E64" i="109"/>
  <c r="G64" i="109"/>
  <c r="I64" i="109"/>
  <c r="K64" i="109"/>
  <c r="M64" i="109"/>
  <c r="O64" i="109"/>
  <c r="B66" i="109"/>
  <c r="D66" i="109"/>
  <c r="E66" i="109"/>
  <c r="G66" i="109"/>
  <c r="I66" i="109"/>
  <c r="K66" i="109"/>
  <c r="M66" i="109"/>
  <c r="O66" i="109"/>
  <c r="B8" i="108"/>
  <c r="D8" i="108" s="1"/>
  <c r="E8" i="108"/>
  <c r="G8" i="108"/>
  <c r="I8" i="108"/>
  <c r="K8" i="108"/>
  <c r="M8" i="108"/>
  <c r="O8" i="108"/>
  <c r="B10" i="108"/>
  <c r="D10" i="108"/>
  <c r="E10" i="108"/>
  <c r="G10" i="108"/>
  <c r="I10" i="108"/>
  <c r="K10" i="108"/>
  <c r="M10" i="108"/>
  <c r="O10" i="108"/>
  <c r="B12" i="108"/>
  <c r="D12" i="108"/>
  <c r="E12" i="108"/>
  <c r="G12" i="108"/>
  <c r="I12" i="108"/>
  <c r="K12" i="108"/>
  <c r="M12" i="108"/>
  <c r="O12" i="108"/>
  <c r="B14" i="108"/>
  <c r="D14" i="108" s="1"/>
  <c r="E14" i="108"/>
  <c r="G14" i="108"/>
  <c r="I14" i="108"/>
  <c r="K14" i="108"/>
  <c r="M14" i="108"/>
  <c r="O14" i="108"/>
  <c r="B16" i="108"/>
  <c r="D16" i="108"/>
  <c r="E16" i="108"/>
  <c r="G16" i="108"/>
  <c r="I16" i="108"/>
  <c r="K16" i="108"/>
  <c r="M16" i="108"/>
  <c r="O16" i="108"/>
  <c r="B18" i="108"/>
  <c r="D18" i="108"/>
  <c r="E18" i="108"/>
  <c r="G18" i="108"/>
  <c r="I18" i="108"/>
  <c r="K18" i="108"/>
  <c r="M18" i="108"/>
  <c r="O18" i="108"/>
  <c r="B20" i="108"/>
  <c r="D20" i="108" s="1"/>
  <c r="E20" i="108"/>
  <c r="G20" i="108"/>
  <c r="I20" i="108"/>
  <c r="K20" i="108"/>
  <c r="M20" i="108"/>
  <c r="O20" i="108"/>
  <c r="B22" i="108"/>
  <c r="D22" i="108"/>
  <c r="E22" i="108"/>
  <c r="G22" i="108"/>
  <c r="I22" i="108"/>
  <c r="K22" i="108"/>
  <c r="M22" i="108"/>
  <c r="O22" i="108"/>
  <c r="B24" i="108"/>
  <c r="D24" i="108"/>
  <c r="E24" i="108"/>
  <c r="G24" i="108"/>
  <c r="I24" i="108"/>
  <c r="K24" i="108"/>
  <c r="M24" i="108"/>
  <c r="O24" i="108"/>
  <c r="B26" i="108"/>
  <c r="D26" i="108" s="1"/>
  <c r="E26" i="108"/>
  <c r="G26" i="108"/>
  <c r="I26" i="108"/>
  <c r="K26" i="108"/>
  <c r="M26" i="108"/>
  <c r="O26" i="108"/>
  <c r="B28" i="108"/>
  <c r="D28" i="108"/>
  <c r="E28" i="108"/>
  <c r="G28" i="108"/>
  <c r="I28" i="108"/>
  <c r="K28" i="108"/>
  <c r="M28" i="108"/>
  <c r="O28" i="108"/>
  <c r="B30" i="108"/>
  <c r="D30" i="108"/>
  <c r="E30" i="108"/>
  <c r="G30" i="108"/>
  <c r="I30" i="108"/>
  <c r="K30" i="108"/>
  <c r="M30" i="108"/>
  <c r="O30" i="108"/>
  <c r="B32" i="108"/>
  <c r="D32" i="108" s="1"/>
  <c r="E32" i="108"/>
  <c r="G32" i="108"/>
  <c r="I32" i="108"/>
  <c r="K32" i="108"/>
  <c r="M32" i="108"/>
  <c r="O32" i="108"/>
  <c r="B34" i="108"/>
  <c r="D34" i="108"/>
  <c r="E34" i="108"/>
  <c r="G34" i="108"/>
  <c r="I34" i="108"/>
  <c r="K34" i="108"/>
  <c r="M34" i="108"/>
  <c r="O34" i="108"/>
  <c r="B36" i="108"/>
  <c r="D36" i="108"/>
  <c r="E36" i="108"/>
  <c r="G36" i="108"/>
  <c r="I36" i="108"/>
  <c r="K36" i="108"/>
  <c r="M36" i="108"/>
  <c r="O36" i="108"/>
  <c r="B38" i="108"/>
  <c r="D38" i="108" s="1"/>
  <c r="E38" i="108"/>
  <c r="G38" i="108"/>
  <c r="I38" i="108"/>
  <c r="K38" i="108"/>
  <c r="M38" i="108"/>
  <c r="O38" i="108"/>
  <c r="B40" i="108"/>
  <c r="D40" i="108"/>
  <c r="E40" i="108"/>
  <c r="G40" i="108"/>
  <c r="I40" i="108"/>
  <c r="K40" i="108"/>
  <c r="M40" i="108"/>
  <c r="O40" i="108"/>
  <c r="B42" i="108"/>
  <c r="D42" i="108"/>
  <c r="E42" i="108"/>
  <c r="G42" i="108"/>
  <c r="I42" i="108"/>
  <c r="K42" i="108"/>
  <c r="M42" i="108"/>
  <c r="O42" i="108"/>
  <c r="B44" i="108"/>
  <c r="D44" i="108" s="1"/>
  <c r="E44" i="108"/>
  <c r="G44" i="108"/>
  <c r="I44" i="108"/>
  <c r="K44" i="108"/>
  <c r="M44" i="108"/>
  <c r="O44" i="108"/>
  <c r="B46" i="108"/>
  <c r="D46" i="108"/>
  <c r="E46" i="108"/>
  <c r="G46" i="108"/>
  <c r="I46" i="108"/>
  <c r="K46" i="108"/>
  <c r="M46" i="108"/>
  <c r="O46" i="108"/>
  <c r="B48" i="108"/>
  <c r="D48" i="108"/>
  <c r="E48" i="108"/>
  <c r="G48" i="108"/>
  <c r="I48" i="108"/>
  <c r="K48" i="108"/>
  <c r="M48" i="108"/>
  <c r="O48" i="108"/>
  <c r="B50" i="108"/>
  <c r="D50" i="108" s="1"/>
  <c r="E50" i="108"/>
  <c r="G50" i="108"/>
  <c r="I50" i="108"/>
  <c r="K50" i="108"/>
  <c r="M50" i="108"/>
  <c r="O50" i="108"/>
  <c r="B52" i="108"/>
  <c r="D52" i="108"/>
  <c r="E52" i="108"/>
  <c r="G52" i="108"/>
  <c r="I52" i="108"/>
  <c r="K52" i="108"/>
  <c r="M52" i="108"/>
  <c r="O52" i="108"/>
  <c r="B54" i="108"/>
  <c r="D54" i="108"/>
  <c r="E54" i="108"/>
  <c r="G54" i="108"/>
  <c r="I54" i="108"/>
  <c r="K54" i="108"/>
  <c r="M54" i="108"/>
  <c r="O54" i="108"/>
  <c r="B56" i="108"/>
  <c r="D56" i="108" s="1"/>
  <c r="E56" i="108"/>
  <c r="G56" i="108"/>
  <c r="I56" i="108"/>
  <c r="K56" i="108"/>
  <c r="M56" i="108"/>
  <c r="O56" i="108"/>
  <c r="B58" i="108"/>
  <c r="D58" i="108"/>
  <c r="E58" i="108"/>
  <c r="G58" i="108"/>
  <c r="I58" i="108"/>
  <c r="K58" i="108"/>
  <c r="M58" i="108"/>
  <c r="O58" i="108"/>
  <c r="B60" i="108"/>
  <c r="D60" i="108"/>
  <c r="E60" i="108"/>
  <c r="G60" i="108"/>
  <c r="I60" i="108"/>
  <c r="K60" i="108"/>
  <c r="M60" i="108"/>
  <c r="O60" i="108"/>
  <c r="B62" i="108"/>
  <c r="D62" i="108" s="1"/>
  <c r="E62" i="108"/>
  <c r="G62" i="108"/>
  <c r="I62" i="108"/>
  <c r="K62" i="108"/>
  <c r="M62" i="108"/>
  <c r="O62" i="108"/>
  <c r="B64" i="108"/>
  <c r="D64" i="108"/>
  <c r="E64" i="108"/>
  <c r="G64" i="108"/>
  <c r="I64" i="108"/>
  <c r="K64" i="108"/>
  <c r="M64" i="108"/>
  <c r="O64" i="108"/>
  <c r="B66" i="108"/>
  <c r="D66" i="108"/>
  <c r="E66" i="108"/>
  <c r="G66" i="108"/>
  <c r="I66" i="108"/>
  <c r="K66" i="108"/>
  <c r="M66" i="108"/>
  <c r="O66" i="108"/>
  <c r="B8" i="107"/>
  <c r="D8" i="107" s="1"/>
  <c r="E8" i="107"/>
  <c r="G8" i="107"/>
  <c r="I8" i="107"/>
  <c r="K8" i="107"/>
  <c r="M8" i="107"/>
  <c r="O8" i="107"/>
  <c r="B10" i="107"/>
  <c r="D10" i="107"/>
  <c r="E10" i="107"/>
  <c r="G10" i="107"/>
  <c r="I10" i="107"/>
  <c r="K10" i="107"/>
  <c r="M10" i="107"/>
  <c r="O10" i="107"/>
  <c r="B12" i="107"/>
  <c r="D12" i="107"/>
  <c r="E12" i="107"/>
  <c r="G12" i="107"/>
  <c r="I12" i="107"/>
  <c r="K12" i="107"/>
  <c r="M12" i="107"/>
  <c r="O12" i="107"/>
  <c r="B14" i="107"/>
  <c r="D14" i="107"/>
  <c r="E14" i="107"/>
  <c r="G14" i="107"/>
  <c r="I14" i="107"/>
  <c r="K14" i="107"/>
  <c r="M14" i="107"/>
  <c r="O14" i="107"/>
  <c r="B16" i="107"/>
  <c r="D16" i="107"/>
  <c r="E16" i="107"/>
  <c r="G16" i="107"/>
  <c r="I16" i="107"/>
  <c r="K16" i="107"/>
  <c r="M16" i="107"/>
  <c r="O16" i="107"/>
  <c r="B18" i="107"/>
  <c r="D18" i="107"/>
  <c r="E18" i="107"/>
  <c r="G18" i="107"/>
  <c r="I18" i="107"/>
  <c r="K18" i="107"/>
  <c r="M18" i="107"/>
  <c r="O18" i="107"/>
  <c r="B20" i="107"/>
  <c r="D20" i="107" s="1"/>
  <c r="E20" i="107"/>
  <c r="G20" i="107"/>
  <c r="I20" i="107"/>
  <c r="K20" i="107"/>
  <c r="M20" i="107"/>
  <c r="O20" i="107"/>
  <c r="B22" i="107"/>
  <c r="D22" i="107"/>
  <c r="E22" i="107"/>
  <c r="G22" i="107"/>
  <c r="I22" i="107"/>
  <c r="K22" i="107"/>
  <c r="M22" i="107"/>
  <c r="O22" i="107"/>
  <c r="B24" i="107"/>
  <c r="D24" i="107"/>
  <c r="E24" i="107"/>
  <c r="G24" i="107"/>
  <c r="I24" i="107"/>
  <c r="K24" i="107"/>
  <c r="M24" i="107"/>
  <c r="O24" i="107"/>
  <c r="B26" i="107"/>
  <c r="D26" i="107" s="1"/>
  <c r="E26" i="107"/>
  <c r="G26" i="107"/>
  <c r="I26" i="107"/>
  <c r="K26" i="107"/>
  <c r="M26" i="107"/>
  <c r="O26" i="107"/>
  <c r="B28" i="107"/>
  <c r="D28" i="107"/>
  <c r="E28" i="107"/>
  <c r="G28" i="107"/>
  <c r="I28" i="107"/>
  <c r="K28" i="107"/>
  <c r="M28" i="107"/>
  <c r="O28" i="107"/>
  <c r="B30" i="107"/>
  <c r="D30" i="107"/>
  <c r="E30" i="107"/>
  <c r="G30" i="107"/>
  <c r="I30" i="107"/>
  <c r="K30" i="107"/>
  <c r="M30" i="107"/>
  <c r="O30" i="107"/>
  <c r="B32" i="107"/>
  <c r="D32" i="107" s="1"/>
  <c r="E32" i="107"/>
  <c r="G32" i="107"/>
  <c r="I32" i="107"/>
  <c r="K32" i="107"/>
  <c r="M32" i="107"/>
  <c r="O32" i="107"/>
  <c r="B34" i="107"/>
  <c r="D34" i="107"/>
  <c r="E34" i="107"/>
  <c r="G34" i="107"/>
  <c r="I34" i="107"/>
  <c r="K34" i="107"/>
  <c r="M34" i="107"/>
  <c r="O34" i="107"/>
  <c r="B36" i="107"/>
  <c r="D36" i="107"/>
  <c r="E36" i="107"/>
  <c r="G36" i="107"/>
  <c r="I36" i="107"/>
  <c r="K36" i="107"/>
  <c r="M36" i="107"/>
  <c r="O36" i="107"/>
  <c r="B38" i="107"/>
  <c r="D38" i="107" s="1"/>
  <c r="E38" i="107"/>
  <c r="G38" i="107"/>
  <c r="I38" i="107"/>
  <c r="K38" i="107"/>
  <c r="M38" i="107"/>
  <c r="O38" i="107"/>
  <c r="B40" i="107"/>
  <c r="D40" i="107"/>
  <c r="E40" i="107"/>
  <c r="G40" i="107"/>
  <c r="I40" i="107"/>
  <c r="K40" i="107"/>
  <c r="M40" i="107"/>
  <c r="O40" i="107"/>
  <c r="B42" i="107"/>
  <c r="D42" i="107"/>
  <c r="E42" i="107"/>
  <c r="G42" i="107"/>
  <c r="I42" i="107"/>
  <c r="K42" i="107"/>
  <c r="M42" i="107"/>
  <c r="O42" i="107"/>
  <c r="B44" i="107"/>
  <c r="D44" i="107" s="1"/>
  <c r="E44" i="107"/>
  <c r="G44" i="107"/>
  <c r="I44" i="107"/>
  <c r="K44" i="107"/>
  <c r="M44" i="107"/>
  <c r="O44" i="107"/>
  <c r="B46" i="107"/>
  <c r="D46" i="107"/>
  <c r="E46" i="107"/>
  <c r="G46" i="107"/>
  <c r="I46" i="107"/>
  <c r="K46" i="107"/>
  <c r="M46" i="107"/>
  <c r="O46" i="107"/>
  <c r="B48" i="107"/>
  <c r="D48" i="107"/>
  <c r="E48" i="107"/>
  <c r="G48" i="107"/>
  <c r="I48" i="107"/>
  <c r="K48" i="107"/>
  <c r="M48" i="107"/>
  <c r="O48" i="107"/>
  <c r="B50" i="107"/>
  <c r="D50" i="107" s="1"/>
  <c r="E50" i="107"/>
  <c r="G50" i="107"/>
  <c r="I50" i="107"/>
  <c r="K50" i="107"/>
  <c r="M50" i="107"/>
  <c r="O50" i="107"/>
  <c r="B52" i="107"/>
  <c r="D52" i="107"/>
  <c r="E52" i="107"/>
  <c r="G52" i="107"/>
  <c r="I52" i="107"/>
  <c r="K52" i="107"/>
  <c r="M52" i="107"/>
  <c r="O52" i="107"/>
  <c r="B54" i="107"/>
  <c r="D54" i="107"/>
  <c r="E54" i="107"/>
  <c r="G54" i="107"/>
  <c r="I54" i="107"/>
  <c r="K54" i="107"/>
  <c r="M54" i="107"/>
  <c r="O54" i="107"/>
  <c r="B56" i="107"/>
  <c r="D56" i="107" s="1"/>
  <c r="E56" i="107"/>
  <c r="G56" i="107"/>
  <c r="I56" i="107"/>
  <c r="K56" i="107"/>
  <c r="M56" i="107"/>
  <c r="O56" i="107"/>
  <c r="B58" i="107"/>
  <c r="D58" i="107"/>
  <c r="E58" i="107"/>
  <c r="G58" i="107"/>
  <c r="I58" i="107"/>
  <c r="K58" i="107"/>
  <c r="M58" i="107"/>
  <c r="O58" i="107"/>
  <c r="B60" i="107"/>
  <c r="D60" i="107"/>
  <c r="E60" i="107"/>
  <c r="G60" i="107"/>
  <c r="I60" i="107"/>
  <c r="K60" i="107"/>
  <c r="M60" i="107"/>
  <c r="O60" i="107"/>
  <c r="B62" i="107"/>
  <c r="D62" i="107" s="1"/>
  <c r="E62" i="107"/>
  <c r="G62" i="107"/>
  <c r="I62" i="107"/>
  <c r="K62" i="107"/>
  <c r="M62" i="107"/>
  <c r="O62" i="107"/>
  <c r="B64" i="107"/>
  <c r="D64" i="107"/>
  <c r="E64" i="107"/>
  <c r="G64" i="107"/>
  <c r="I64" i="107"/>
  <c r="K64" i="107"/>
  <c r="M64" i="107"/>
  <c r="O64" i="107"/>
  <c r="B66" i="107"/>
  <c r="D66" i="107"/>
  <c r="E66" i="107"/>
  <c r="G66" i="107"/>
  <c r="I66" i="107"/>
  <c r="K66" i="107"/>
  <c r="M66" i="107"/>
  <c r="O66" i="107"/>
  <c r="B8" i="106"/>
  <c r="D8" i="106" s="1"/>
  <c r="E8" i="106"/>
  <c r="G8" i="106"/>
  <c r="I8" i="106"/>
  <c r="K8" i="106"/>
  <c r="M8" i="106"/>
  <c r="O8" i="106"/>
  <c r="B10" i="106"/>
  <c r="D10" i="106"/>
  <c r="E10" i="106"/>
  <c r="G10" i="106"/>
  <c r="I10" i="106"/>
  <c r="K10" i="106"/>
  <c r="M10" i="106"/>
  <c r="O10" i="106"/>
  <c r="B12" i="106"/>
  <c r="D12" i="106"/>
  <c r="E12" i="106"/>
  <c r="G12" i="106"/>
  <c r="I12" i="106"/>
  <c r="K12" i="106"/>
  <c r="M12" i="106"/>
  <c r="O12" i="106"/>
  <c r="B14" i="106"/>
  <c r="D14" i="106"/>
  <c r="E14" i="106"/>
  <c r="G14" i="106"/>
  <c r="I14" i="106"/>
  <c r="K14" i="106"/>
  <c r="M14" i="106"/>
  <c r="O14" i="106"/>
  <c r="B16" i="106"/>
  <c r="D16" i="106"/>
  <c r="E16" i="106"/>
  <c r="G16" i="106"/>
  <c r="I16" i="106"/>
  <c r="K16" i="106"/>
  <c r="M16" i="106"/>
  <c r="O16" i="106"/>
  <c r="B18" i="106"/>
  <c r="D18" i="106"/>
  <c r="E18" i="106"/>
  <c r="G18" i="106"/>
  <c r="I18" i="106"/>
  <c r="K18" i="106"/>
  <c r="M18" i="106"/>
  <c r="O18" i="106"/>
  <c r="B20" i="106"/>
  <c r="D20" i="106" s="1"/>
  <c r="E20" i="106"/>
  <c r="G20" i="106"/>
  <c r="I20" i="106"/>
  <c r="K20" i="106"/>
  <c r="M20" i="106"/>
  <c r="O20" i="106"/>
  <c r="B22" i="106"/>
  <c r="D22" i="106"/>
  <c r="E22" i="106"/>
  <c r="G22" i="106"/>
  <c r="I22" i="106"/>
  <c r="K22" i="106"/>
  <c r="M22" i="106"/>
  <c r="O22" i="106"/>
  <c r="B24" i="106"/>
  <c r="D24" i="106"/>
  <c r="E24" i="106"/>
  <c r="G24" i="106"/>
  <c r="I24" i="106"/>
  <c r="K24" i="106"/>
  <c r="M24" i="106"/>
  <c r="O24" i="106"/>
  <c r="B26" i="106"/>
  <c r="D26" i="106" s="1"/>
  <c r="E26" i="106"/>
  <c r="G26" i="106"/>
  <c r="I26" i="106"/>
  <c r="K26" i="106"/>
  <c r="M26" i="106"/>
  <c r="O26" i="106"/>
  <c r="B28" i="106"/>
  <c r="D28" i="106"/>
  <c r="E28" i="106"/>
  <c r="G28" i="106"/>
  <c r="I28" i="106"/>
  <c r="K28" i="106"/>
  <c r="M28" i="106"/>
  <c r="O28" i="106"/>
  <c r="B30" i="106"/>
  <c r="D30" i="106"/>
  <c r="E30" i="106"/>
  <c r="G30" i="106"/>
  <c r="I30" i="106"/>
  <c r="K30" i="106"/>
  <c r="M30" i="106"/>
  <c r="O30" i="106"/>
  <c r="B32" i="106"/>
  <c r="D32" i="106" s="1"/>
  <c r="E32" i="106"/>
  <c r="G32" i="106"/>
  <c r="I32" i="106"/>
  <c r="K32" i="106"/>
  <c r="M32" i="106"/>
  <c r="O32" i="106"/>
  <c r="B34" i="106"/>
  <c r="D34" i="106"/>
  <c r="E34" i="106"/>
  <c r="G34" i="106"/>
  <c r="I34" i="106"/>
  <c r="K34" i="106"/>
  <c r="M34" i="106"/>
  <c r="O34" i="106"/>
  <c r="B36" i="106"/>
  <c r="D36" i="106"/>
  <c r="E36" i="106"/>
  <c r="G36" i="106"/>
  <c r="I36" i="106"/>
  <c r="K36" i="106"/>
  <c r="M36" i="106"/>
  <c r="O36" i="106"/>
  <c r="B38" i="106"/>
  <c r="D38" i="106" s="1"/>
  <c r="E38" i="106"/>
  <c r="G38" i="106"/>
  <c r="I38" i="106"/>
  <c r="K38" i="106"/>
  <c r="M38" i="106"/>
  <c r="O38" i="106"/>
  <c r="B40" i="106"/>
  <c r="D40" i="106"/>
  <c r="E40" i="106"/>
  <c r="G40" i="106"/>
  <c r="I40" i="106"/>
  <c r="K40" i="106"/>
  <c r="M40" i="106"/>
  <c r="O40" i="106"/>
  <c r="B42" i="106"/>
  <c r="D42" i="106"/>
  <c r="E42" i="106"/>
  <c r="G42" i="106"/>
  <c r="I42" i="106"/>
  <c r="K42" i="106"/>
  <c r="M42" i="106"/>
  <c r="O42" i="106"/>
  <c r="B44" i="106"/>
  <c r="D44" i="106" s="1"/>
  <c r="E44" i="106"/>
  <c r="G44" i="106"/>
  <c r="I44" i="106"/>
  <c r="K44" i="106"/>
  <c r="M44" i="106"/>
  <c r="O44" i="106"/>
  <c r="B46" i="106"/>
  <c r="D46" i="106"/>
  <c r="E46" i="106"/>
  <c r="G46" i="106"/>
  <c r="I46" i="106"/>
  <c r="K46" i="106"/>
  <c r="M46" i="106"/>
  <c r="O46" i="106"/>
  <c r="B48" i="106"/>
  <c r="D48" i="106"/>
  <c r="E48" i="106"/>
  <c r="G48" i="106"/>
  <c r="I48" i="106"/>
  <c r="K48" i="106"/>
  <c r="M48" i="106"/>
  <c r="O48" i="106"/>
  <c r="B50" i="106"/>
  <c r="D50" i="106" s="1"/>
  <c r="E50" i="106"/>
  <c r="G50" i="106"/>
  <c r="I50" i="106"/>
  <c r="K50" i="106"/>
  <c r="M50" i="106"/>
  <c r="O50" i="106"/>
  <c r="B52" i="106"/>
  <c r="D52" i="106"/>
  <c r="E52" i="106"/>
  <c r="G52" i="106"/>
  <c r="I52" i="106"/>
  <c r="K52" i="106"/>
  <c r="M52" i="106"/>
  <c r="O52" i="106"/>
  <c r="B54" i="106"/>
  <c r="D54" i="106"/>
  <c r="E54" i="106"/>
  <c r="G54" i="106"/>
  <c r="I54" i="106"/>
  <c r="K54" i="106"/>
  <c r="M54" i="106"/>
  <c r="O54" i="106"/>
  <c r="B56" i="106"/>
  <c r="D56" i="106"/>
  <c r="E56" i="106"/>
  <c r="G56" i="106"/>
  <c r="I56" i="106"/>
  <c r="K56" i="106"/>
  <c r="M56" i="106"/>
  <c r="O56" i="106"/>
  <c r="B58" i="106"/>
  <c r="D58" i="106"/>
  <c r="E58" i="106"/>
  <c r="G58" i="106"/>
  <c r="I58" i="106"/>
  <c r="K58" i="106"/>
  <c r="M58" i="106"/>
  <c r="O58" i="106"/>
  <c r="B60" i="106"/>
  <c r="D60" i="106"/>
  <c r="E60" i="106"/>
  <c r="G60" i="106"/>
  <c r="I60" i="106"/>
  <c r="K60" i="106"/>
  <c r="M60" i="106"/>
  <c r="O60" i="106"/>
  <c r="B62" i="106"/>
  <c r="D62" i="106"/>
  <c r="E62" i="106"/>
  <c r="G62" i="106"/>
  <c r="I62" i="106"/>
  <c r="K62" i="106"/>
  <c r="M62" i="106"/>
  <c r="O62" i="106"/>
  <c r="B64" i="106"/>
  <c r="D64" i="106"/>
  <c r="E64" i="106"/>
  <c r="G64" i="106"/>
  <c r="I64" i="106"/>
  <c r="K64" i="106"/>
  <c r="M64" i="106"/>
  <c r="O64" i="106"/>
  <c r="B66" i="106"/>
  <c r="D66" i="106"/>
  <c r="E66" i="106"/>
  <c r="G66" i="106"/>
  <c r="I66" i="106"/>
  <c r="K66" i="106"/>
  <c r="M66" i="106"/>
  <c r="O66" i="106"/>
  <c r="B8" i="105"/>
  <c r="D8" i="105" s="1"/>
  <c r="E8" i="105"/>
  <c r="G8" i="105"/>
  <c r="I8" i="105"/>
  <c r="K8" i="105"/>
  <c r="M8" i="105"/>
  <c r="O8" i="105"/>
  <c r="B10" i="105"/>
  <c r="D10" i="105"/>
  <c r="E10" i="105"/>
  <c r="G10" i="105"/>
  <c r="I10" i="105"/>
  <c r="K10" i="105"/>
  <c r="M10" i="105"/>
  <c r="O10" i="105"/>
  <c r="B12" i="105"/>
  <c r="D12" i="105"/>
  <c r="E12" i="105"/>
  <c r="G12" i="105"/>
  <c r="I12" i="105"/>
  <c r="K12" i="105"/>
  <c r="M12" i="105"/>
  <c r="O12" i="105"/>
  <c r="B14" i="105"/>
  <c r="D14" i="105"/>
  <c r="E14" i="105"/>
  <c r="G14" i="105"/>
  <c r="I14" i="105"/>
  <c r="K14" i="105"/>
  <c r="M14" i="105"/>
  <c r="O14" i="105"/>
  <c r="B16" i="105"/>
  <c r="D16" i="105"/>
  <c r="E16" i="105"/>
  <c r="G16" i="105"/>
  <c r="I16" i="105"/>
  <c r="K16" i="105"/>
  <c r="M16" i="105"/>
  <c r="O16" i="105"/>
  <c r="B18" i="105"/>
  <c r="D18" i="105"/>
  <c r="E18" i="105"/>
  <c r="G18" i="105"/>
  <c r="I18" i="105"/>
  <c r="K18" i="105"/>
  <c r="M18" i="105"/>
  <c r="O18" i="105"/>
  <c r="B20" i="105"/>
  <c r="D20" i="105" s="1"/>
  <c r="E20" i="105"/>
  <c r="G20" i="105"/>
  <c r="I20" i="105"/>
  <c r="K20" i="105"/>
  <c r="M20" i="105"/>
  <c r="O20" i="105"/>
  <c r="B22" i="105"/>
  <c r="D22" i="105"/>
  <c r="E22" i="105"/>
  <c r="G22" i="105"/>
  <c r="I22" i="105"/>
  <c r="K22" i="105"/>
  <c r="M22" i="105"/>
  <c r="O22" i="105"/>
  <c r="B24" i="105"/>
  <c r="D24" i="105"/>
  <c r="E24" i="105"/>
  <c r="G24" i="105"/>
  <c r="I24" i="105"/>
  <c r="K24" i="105"/>
  <c r="M24" i="105"/>
  <c r="O24" i="105"/>
  <c r="B26" i="105"/>
  <c r="D26" i="105" s="1"/>
  <c r="E26" i="105"/>
  <c r="G26" i="105"/>
  <c r="I26" i="105"/>
  <c r="K26" i="105"/>
  <c r="M26" i="105"/>
  <c r="O26" i="105"/>
  <c r="B28" i="105"/>
  <c r="D28" i="105"/>
  <c r="E28" i="105"/>
  <c r="G28" i="105"/>
  <c r="I28" i="105"/>
  <c r="K28" i="105"/>
  <c r="M28" i="105"/>
  <c r="O28" i="105"/>
  <c r="B30" i="105"/>
  <c r="D30" i="105"/>
  <c r="E30" i="105"/>
  <c r="G30" i="105"/>
  <c r="I30" i="105"/>
  <c r="K30" i="105"/>
  <c r="M30" i="105"/>
  <c r="O30" i="105"/>
  <c r="B32" i="105"/>
  <c r="D32" i="105" s="1"/>
  <c r="E32" i="105"/>
  <c r="G32" i="105"/>
  <c r="I32" i="105"/>
  <c r="K32" i="105"/>
  <c r="M32" i="105"/>
  <c r="O32" i="105"/>
  <c r="B34" i="105"/>
  <c r="D34" i="105"/>
  <c r="E34" i="105"/>
  <c r="G34" i="105"/>
  <c r="I34" i="105"/>
  <c r="K34" i="105"/>
  <c r="M34" i="105"/>
  <c r="O34" i="105"/>
  <c r="B36" i="105"/>
  <c r="D36" i="105"/>
  <c r="E36" i="105"/>
  <c r="G36" i="105"/>
  <c r="I36" i="105"/>
  <c r="K36" i="105"/>
  <c r="M36" i="105"/>
  <c r="O36" i="105"/>
  <c r="B38" i="105"/>
  <c r="D38" i="105" s="1"/>
  <c r="E38" i="105"/>
  <c r="G38" i="105"/>
  <c r="I38" i="105"/>
  <c r="K38" i="105"/>
  <c r="M38" i="105"/>
  <c r="O38" i="105"/>
  <c r="B40" i="105"/>
  <c r="D40" i="105"/>
  <c r="E40" i="105"/>
  <c r="G40" i="105"/>
  <c r="I40" i="105"/>
  <c r="K40" i="105"/>
  <c r="M40" i="105"/>
  <c r="O40" i="105"/>
  <c r="B42" i="105"/>
  <c r="D42" i="105"/>
  <c r="E42" i="105"/>
  <c r="G42" i="105"/>
  <c r="I42" i="105"/>
  <c r="K42" i="105"/>
  <c r="M42" i="105"/>
  <c r="O42" i="105"/>
  <c r="B44" i="105"/>
  <c r="D44" i="105" s="1"/>
  <c r="E44" i="105"/>
  <c r="G44" i="105"/>
  <c r="I44" i="105"/>
  <c r="K44" i="105"/>
  <c r="M44" i="105"/>
  <c r="O44" i="105"/>
  <c r="B46" i="105"/>
  <c r="D46" i="105"/>
  <c r="E46" i="105"/>
  <c r="G46" i="105"/>
  <c r="I46" i="105"/>
  <c r="K46" i="105"/>
  <c r="M46" i="105"/>
  <c r="O46" i="105"/>
  <c r="B48" i="105"/>
  <c r="D48" i="105"/>
  <c r="E48" i="105"/>
  <c r="G48" i="105"/>
  <c r="I48" i="105"/>
  <c r="K48" i="105"/>
  <c r="M48" i="105"/>
  <c r="O48" i="105"/>
  <c r="B50" i="105"/>
  <c r="D50" i="105" s="1"/>
  <c r="E50" i="105"/>
  <c r="G50" i="105"/>
  <c r="I50" i="105"/>
  <c r="K50" i="105"/>
  <c r="M50" i="105"/>
  <c r="O50" i="105"/>
  <c r="B52" i="105"/>
  <c r="D52" i="105"/>
  <c r="E52" i="105"/>
  <c r="G52" i="105"/>
  <c r="I52" i="105"/>
  <c r="K52" i="105"/>
  <c r="M52" i="105"/>
  <c r="O52" i="105"/>
  <c r="B54" i="105"/>
  <c r="D54" i="105"/>
  <c r="E54" i="105"/>
  <c r="G54" i="105"/>
  <c r="I54" i="105"/>
  <c r="K54" i="105"/>
  <c r="M54" i="105"/>
  <c r="O54" i="105"/>
  <c r="B56" i="105"/>
  <c r="D56" i="105"/>
  <c r="E56" i="105"/>
  <c r="G56" i="105"/>
  <c r="I56" i="105"/>
  <c r="K56" i="105"/>
  <c r="M56" i="105"/>
  <c r="O56" i="105"/>
  <c r="B58" i="105"/>
  <c r="D58" i="105"/>
  <c r="E58" i="105"/>
  <c r="G58" i="105"/>
  <c r="I58" i="105"/>
  <c r="K58" i="105"/>
  <c r="M58" i="105"/>
  <c r="O58" i="105"/>
  <c r="B60" i="105"/>
  <c r="D60" i="105"/>
  <c r="E60" i="105"/>
  <c r="G60" i="105"/>
  <c r="I60" i="105"/>
  <c r="K60" i="105"/>
  <c r="M60" i="105"/>
  <c r="O60" i="105"/>
  <c r="B62" i="105"/>
  <c r="D62" i="105" s="1"/>
  <c r="E62" i="105"/>
  <c r="G62" i="105"/>
  <c r="I62" i="105"/>
  <c r="K62" i="105"/>
  <c r="M62" i="105"/>
  <c r="O62" i="105"/>
  <c r="B64" i="105"/>
  <c r="D64" i="105"/>
  <c r="E64" i="105"/>
  <c r="G64" i="105"/>
  <c r="I64" i="105"/>
  <c r="K64" i="105"/>
  <c r="M64" i="105"/>
  <c r="O64" i="105"/>
  <c r="B66" i="105"/>
  <c r="D66" i="105"/>
  <c r="E66" i="105"/>
  <c r="G66" i="105"/>
  <c r="I66" i="105"/>
  <c r="K66" i="105"/>
  <c r="M66" i="105"/>
  <c r="O66" i="105"/>
  <c r="B8" i="104"/>
  <c r="D8" i="104" s="1"/>
  <c r="E8" i="104"/>
  <c r="G8" i="104"/>
  <c r="I8" i="104"/>
  <c r="K8" i="104"/>
  <c r="M8" i="104"/>
  <c r="O8" i="104"/>
  <c r="B10" i="104"/>
  <c r="D10" i="104"/>
  <c r="E10" i="104"/>
  <c r="G10" i="104"/>
  <c r="I10" i="104"/>
  <c r="K10" i="104"/>
  <c r="M10" i="104"/>
  <c r="O10" i="104"/>
  <c r="B12" i="104"/>
  <c r="D12" i="104"/>
  <c r="E12" i="104"/>
  <c r="G12" i="104"/>
  <c r="I12" i="104"/>
  <c r="K12" i="104"/>
  <c r="M12" i="104"/>
  <c r="O12" i="104"/>
  <c r="B14" i="104"/>
  <c r="D14" i="104"/>
  <c r="E14" i="104"/>
  <c r="G14" i="104"/>
  <c r="I14" i="104"/>
  <c r="K14" i="104"/>
  <c r="M14" i="104"/>
  <c r="O14" i="104"/>
  <c r="B16" i="104"/>
  <c r="D16" i="104"/>
  <c r="E16" i="104"/>
  <c r="G16" i="104"/>
  <c r="I16" i="104"/>
  <c r="K16" i="104"/>
  <c r="M16" i="104"/>
  <c r="O16" i="104"/>
  <c r="B18" i="104"/>
  <c r="D18" i="104"/>
  <c r="E18" i="104"/>
  <c r="G18" i="104"/>
  <c r="I18" i="104"/>
  <c r="K18" i="104"/>
  <c r="M18" i="104"/>
  <c r="O18" i="104"/>
  <c r="B20" i="104"/>
  <c r="D20" i="104" s="1"/>
  <c r="E20" i="104"/>
  <c r="G20" i="104"/>
  <c r="I20" i="104"/>
  <c r="K20" i="104"/>
  <c r="M20" i="104"/>
  <c r="O20" i="104"/>
  <c r="B22" i="104"/>
  <c r="D22" i="104"/>
  <c r="E22" i="104"/>
  <c r="G22" i="104"/>
  <c r="I22" i="104"/>
  <c r="K22" i="104"/>
  <c r="M22" i="104"/>
  <c r="O22" i="104"/>
  <c r="B24" i="104"/>
  <c r="D24" i="104"/>
  <c r="E24" i="104"/>
  <c r="G24" i="104"/>
  <c r="I24" i="104"/>
  <c r="K24" i="104"/>
  <c r="M24" i="104"/>
  <c r="O24" i="104"/>
  <c r="B26" i="104"/>
  <c r="D26" i="104" s="1"/>
  <c r="E26" i="104"/>
  <c r="G26" i="104"/>
  <c r="I26" i="104"/>
  <c r="K26" i="104"/>
  <c r="M26" i="104"/>
  <c r="O26" i="104"/>
  <c r="B28" i="104"/>
  <c r="D28" i="104"/>
  <c r="E28" i="104"/>
  <c r="G28" i="104"/>
  <c r="I28" i="104"/>
  <c r="K28" i="104"/>
  <c r="M28" i="104"/>
  <c r="O28" i="104"/>
  <c r="B30" i="104"/>
  <c r="D30" i="104"/>
  <c r="E30" i="104"/>
  <c r="G30" i="104"/>
  <c r="I30" i="104"/>
  <c r="K30" i="104"/>
  <c r="M30" i="104"/>
  <c r="O30" i="104"/>
  <c r="B32" i="104"/>
  <c r="D32" i="104"/>
  <c r="E32" i="104"/>
  <c r="G32" i="104"/>
  <c r="I32" i="104"/>
  <c r="K32" i="104"/>
  <c r="M32" i="104"/>
  <c r="O32" i="104"/>
  <c r="B34" i="104"/>
  <c r="D34" i="104"/>
  <c r="E34" i="104"/>
  <c r="G34" i="104"/>
  <c r="I34" i="104"/>
  <c r="K34" i="104"/>
  <c r="M34" i="104"/>
  <c r="O34" i="104"/>
  <c r="B36" i="104"/>
  <c r="D36" i="104"/>
  <c r="E36" i="104"/>
  <c r="G36" i="104"/>
  <c r="I36" i="104"/>
  <c r="K36" i="104"/>
  <c r="M36" i="104"/>
  <c r="O36" i="104"/>
  <c r="B38" i="104"/>
  <c r="D38" i="104"/>
  <c r="E38" i="104"/>
  <c r="G38" i="104"/>
  <c r="I38" i="104"/>
  <c r="K38" i="104"/>
  <c r="M38" i="104"/>
  <c r="O38" i="104"/>
  <c r="B40" i="104"/>
  <c r="D40" i="104"/>
  <c r="E40" i="104"/>
  <c r="G40" i="104"/>
  <c r="I40" i="104"/>
  <c r="K40" i="104"/>
  <c r="M40" i="104"/>
  <c r="O40" i="104"/>
  <c r="B42" i="104"/>
  <c r="D42" i="104"/>
  <c r="E42" i="104"/>
  <c r="G42" i="104"/>
  <c r="I42" i="104"/>
  <c r="K42" i="104"/>
  <c r="M42" i="104"/>
  <c r="O42" i="104"/>
  <c r="B44" i="104"/>
  <c r="D44" i="104"/>
  <c r="E44" i="104"/>
  <c r="G44" i="104"/>
  <c r="I44" i="104"/>
  <c r="K44" i="104"/>
  <c r="M44" i="104"/>
  <c r="O44" i="104"/>
  <c r="B46" i="104"/>
  <c r="D46" i="104"/>
  <c r="E46" i="104"/>
  <c r="G46" i="104"/>
  <c r="I46" i="104"/>
  <c r="K46" i="104"/>
  <c r="M46" i="104"/>
  <c r="O46" i="104"/>
  <c r="B48" i="104"/>
  <c r="D48" i="104"/>
  <c r="E48" i="104"/>
  <c r="G48" i="104"/>
  <c r="I48" i="104"/>
  <c r="K48" i="104"/>
  <c r="M48" i="104"/>
  <c r="O48" i="104"/>
  <c r="B50" i="104"/>
  <c r="D50" i="104"/>
  <c r="E50" i="104"/>
  <c r="G50" i="104"/>
  <c r="I50" i="104"/>
  <c r="K50" i="104"/>
  <c r="M50" i="104"/>
  <c r="O50" i="104"/>
  <c r="B52" i="104"/>
  <c r="D52" i="104"/>
  <c r="E52" i="104"/>
  <c r="G52" i="104"/>
  <c r="I52" i="104"/>
  <c r="K52" i="104"/>
  <c r="M52" i="104"/>
  <c r="O52" i="104"/>
  <c r="B54" i="104"/>
  <c r="D54" i="104"/>
  <c r="E54" i="104"/>
  <c r="G54" i="104"/>
  <c r="I54" i="104"/>
  <c r="K54" i="104"/>
  <c r="M54" i="104"/>
  <c r="O54" i="104"/>
  <c r="B56" i="104"/>
  <c r="D56" i="104"/>
  <c r="E56" i="104"/>
  <c r="G56" i="104"/>
  <c r="I56" i="104"/>
  <c r="K56" i="104"/>
  <c r="M56" i="104"/>
  <c r="O56" i="104"/>
  <c r="B58" i="104"/>
  <c r="D58" i="104"/>
  <c r="E58" i="104"/>
  <c r="G58" i="104"/>
  <c r="I58" i="104"/>
  <c r="K58" i="104"/>
  <c r="M58" i="104"/>
  <c r="O58" i="104"/>
  <c r="B60" i="104"/>
  <c r="D60" i="104"/>
  <c r="E60" i="104"/>
  <c r="G60" i="104"/>
  <c r="I60" i="104"/>
  <c r="K60" i="104"/>
  <c r="M60" i="104"/>
  <c r="O60" i="104"/>
  <c r="B62" i="104"/>
  <c r="D62" i="104" s="1"/>
  <c r="E62" i="104"/>
  <c r="G62" i="104"/>
  <c r="I62" i="104"/>
  <c r="K62" i="104"/>
  <c r="M62" i="104"/>
  <c r="O62" i="104"/>
  <c r="B64" i="104"/>
  <c r="D64" i="104"/>
  <c r="E64" i="104"/>
  <c r="G64" i="104"/>
  <c r="I64" i="104"/>
  <c r="K64" i="104"/>
  <c r="M64" i="104"/>
  <c r="O64" i="104"/>
  <c r="B66" i="104"/>
  <c r="D66" i="104"/>
  <c r="E66" i="104"/>
  <c r="G66" i="104"/>
  <c r="I66" i="104"/>
  <c r="K66" i="104"/>
  <c r="M66" i="104"/>
  <c r="O66" i="104"/>
  <c r="B8" i="103"/>
  <c r="D8" i="103" s="1"/>
  <c r="E8" i="103"/>
  <c r="G8" i="103"/>
  <c r="I8" i="103"/>
  <c r="K8" i="103"/>
  <c r="M8" i="103"/>
  <c r="O8" i="103"/>
  <c r="B10" i="103"/>
  <c r="D10" i="103"/>
  <c r="E10" i="103"/>
  <c r="G10" i="103"/>
  <c r="I10" i="103"/>
  <c r="K10" i="103"/>
  <c r="M10" i="103"/>
  <c r="O10" i="103"/>
  <c r="B12" i="103"/>
  <c r="D12" i="103"/>
  <c r="E12" i="103"/>
  <c r="G12" i="103"/>
  <c r="I12" i="103"/>
  <c r="K12" i="103"/>
  <c r="M12" i="103"/>
  <c r="O12" i="103"/>
  <c r="B14" i="103"/>
  <c r="D14" i="103"/>
  <c r="E14" i="103"/>
  <c r="G14" i="103"/>
  <c r="I14" i="103"/>
  <c r="K14" i="103"/>
  <c r="M14" i="103"/>
  <c r="O14" i="103"/>
  <c r="B16" i="103"/>
  <c r="D16" i="103"/>
  <c r="E16" i="103"/>
  <c r="G16" i="103"/>
  <c r="I16" i="103"/>
  <c r="K16" i="103"/>
  <c r="M16" i="103"/>
  <c r="O16" i="103"/>
  <c r="B18" i="103"/>
  <c r="D18" i="103"/>
  <c r="E18" i="103"/>
  <c r="G18" i="103"/>
  <c r="I18" i="103"/>
  <c r="K18" i="103"/>
  <c r="M18" i="103"/>
  <c r="O18" i="103"/>
  <c r="B20" i="103"/>
  <c r="D20" i="103" s="1"/>
  <c r="E20" i="103"/>
  <c r="G20" i="103"/>
  <c r="I20" i="103"/>
  <c r="K20" i="103"/>
  <c r="M20" i="103"/>
  <c r="O20" i="103"/>
  <c r="B22" i="103"/>
  <c r="D22" i="103"/>
  <c r="E22" i="103"/>
  <c r="G22" i="103"/>
  <c r="I22" i="103"/>
  <c r="K22" i="103"/>
  <c r="M22" i="103"/>
  <c r="O22" i="103"/>
  <c r="B24" i="103"/>
  <c r="D24" i="103"/>
  <c r="E24" i="103"/>
  <c r="G24" i="103"/>
  <c r="I24" i="103"/>
  <c r="K24" i="103"/>
  <c r="M24" i="103"/>
  <c r="O24" i="103"/>
  <c r="B26" i="103"/>
  <c r="D26" i="103" s="1"/>
  <c r="E26" i="103"/>
  <c r="G26" i="103"/>
  <c r="I26" i="103"/>
  <c r="K26" i="103"/>
  <c r="M26" i="103"/>
  <c r="O26" i="103"/>
  <c r="B28" i="103"/>
  <c r="D28" i="103"/>
  <c r="E28" i="103"/>
  <c r="G28" i="103"/>
  <c r="I28" i="103"/>
  <c r="K28" i="103"/>
  <c r="M28" i="103"/>
  <c r="O28" i="103"/>
  <c r="B30" i="103"/>
  <c r="D30" i="103"/>
  <c r="E30" i="103"/>
  <c r="G30" i="103"/>
  <c r="I30" i="103"/>
  <c r="K30" i="103"/>
  <c r="M30" i="103"/>
  <c r="O30" i="103"/>
  <c r="B32" i="103"/>
  <c r="D32" i="103" s="1"/>
  <c r="E32" i="103"/>
  <c r="G32" i="103"/>
  <c r="I32" i="103"/>
  <c r="K32" i="103"/>
  <c r="M32" i="103"/>
  <c r="O32" i="103"/>
  <c r="B34" i="103"/>
  <c r="D34" i="103"/>
  <c r="E34" i="103"/>
  <c r="G34" i="103"/>
  <c r="I34" i="103"/>
  <c r="K34" i="103"/>
  <c r="M34" i="103"/>
  <c r="O34" i="103"/>
  <c r="B36" i="103"/>
  <c r="D36" i="103"/>
  <c r="E36" i="103"/>
  <c r="G36" i="103"/>
  <c r="I36" i="103"/>
  <c r="K36" i="103"/>
  <c r="M36" i="103"/>
  <c r="O36" i="103"/>
  <c r="B38" i="103"/>
  <c r="D38" i="103" s="1"/>
  <c r="E38" i="103"/>
  <c r="G38" i="103"/>
  <c r="I38" i="103"/>
  <c r="K38" i="103"/>
  <c r="M38" i="103"/>
  <c r="O38" i="103"/>
  <c r="B40" i="103"/>
  <c r="D40" i="103"/>
  <c r="E40" i="103"/>
  <c r="G40" i="103"/>
  <c r="I40" i="103"/>
  <c r="K40" i="103"/>
  <c r="M40" i="103"/>
  <c r="O40" i="103"/>
  <c r="B42" i="103"/>
  <c r="D42" i="103"/>
  <c r="E42" i="103"/>
  <c r="G42" i="103"/>
  <c r="I42" i="103"/>
  <c r="K42" i="103"/>
  <c r="M42" i="103"/>
  <c r="O42" i="103"/>
  <c r="B44" i="103"/>
  <c r="D44" i="103" s="1"/>
  <c r="E44" i="103"/>
  <c r="G44" i="103"/>
  <c r="I44" i="103"/>
  <c r="K44" i="103"/>
  <c r="M44" i="103"/>
  <c r="O44" i="103"/>
  <c r="B46" i="103"/>
  <c r="D46" i="103"/>
  <c r="E46" i="103"/>
  <c r="G46" i="103"/>
  <c r="I46" i="103"/>
  <c r="K46" i="103"/>
  <c r="M46" i="103"/>
  <c r="O46" i="103"/>
  <c r="B48" i="103"/>
  <c r="D48" i="103"/>
  <c r="E48" i="103"/>
  <c r="G48" i="103"/>
  <c r="I48" i="103"/>
  <c r="K48" i="103"/>
  <c r="M48" i="103"/>
  <c r="O48" i="103"/>
  <c r="B50" i="103"/>
  <c r="D50" i="103" s="1"/>
  <c r="E50" i="103"/>
  <c r="G50" i="103"/>
  <c r="I50" i="103"/>
  <c r="K50" i="103"/>
  <c r="M50" i="103"/>
  <c r="O50" i="103"/>
  <c r="B52" i="103"/>
  <c r="D52" i="103"/>
  <c r="E52" i="103"/>
  <c r="G52" i="103"/>
  <c r="I52" i="103"/>
  <c r="K52" i="103"/>
  <c r="M52" i="103"/>
  <c r="O52" i="103"/>
  <c r="B54" i="103"/>
  <c r="D54" i="103"/>
  <c r="E54" i="103"/>
  <c r="G54" i="103"/>
  <c r="I54" i="103"/>
  <c r="K54" i="103"/>
  <c r="M54" i="103"/>
  <c r="O54" i="103"/>
  <c r="B56" i="103"/>
  <c r="D56" i="103" s="1"/>
  <c r="E56" i="103"/>
  <c r="G56" i="103"/>
  <c r="I56" i="103"/>
  <c r="K56" i="103"/>
  <c r="M56" i="103"/>
  <c r="O56" i="103"/>
  <c r="B58" i="103"/>
  <c r="D58" i="103"/>
  <c r="E58" i="103"/>
  <c r="G58" i="103"/>
  <c r="I58" i="103"/>
  <c r="K58" i="103"/>
  <c r="M58" i="103"/>
  <c r="O58" i="103"/>
  <c r="B60" i="103"/>
  <c r="D60" i="103"/>
  <c r="E60" i="103"/>
  <c r="G60" i="103"/>
  <c r="I60" i="103"/>
  <c r="K60" i="103"/>
  <c r="M60" i="103"/>
  <c r="O60" i="103"/>
  <c r="B62" i="103"/>
  <c r="D62" i="103" s="1"/>
  <c r="E62" i="103"/>
  <c r="G62" i="103"/>
  <c r="I62" i="103"/>
  <c r="K62" i="103"/>
  <c r="M62" i="103"/>
  <c r="O62" i="103"/>
  <c r="B64" i="103"/>
  <c r="D64" i="103"/>
  <c r="E64" i="103"/>
  <c r="G64" i="103"/>
  <c r="I64" i="103"/>
  <c r="K64" i="103"/>
  <c r="M64" i="103"/>
  <c r="O64" i="103"/>
  <c r="B66" i="103"/>
  <c r="D66" i="103"/>
  <c r="E66" i="103"/>
  <c r="G66" i="103"/>
  <c r="I66" i="103"/>
  <c r="K66" i="103"/>
  <c r="M66" i="103"/>
  <c r="O66" i="103"/>
  <c r="B8" i="102"/>
  <c r="D8" i="102" s="1"/>
  <c r="E8" i="102"/>
  <c r="G8" i="102"/>
  <c r="I8" i="102"/>
  <c r="K8" i="102"/>
  <c r="M8" i="102"/>
  <c r="O8" i="102"/>
  <c r="B10" i="102"/>
  <c r="D10" i="102"/>
  <c r="E10" i="102"/>
  <c r="G10" i="102"/>
  <c r="I10" i="102"/>
  <c r="K10" i="102"/>
  <c r="M10" i="102"/>
  <c r="O10" i="102"/>
  <c r="B12" i="102"/>
  <c r="D12" i="102"/>
  <c r="E12" i="102"/>
  <c r="G12" i="102"/>
  <c r="I12" i="102"/>
  <c r="K12" i="102"/>
  <c r="M12" i="102"/>
  <c r="O12" i="102"/>
  <c r="B14" i="102"/>
  <c r="D14" i="102"/>
  <c r="E14" i="102"/>
  <c r="G14" i="102"/>
  <c r="I14" i="102"/>
  <c r="K14" i="102"/>
  <c r="M14" i="102"/>
  <c r="O14" i="102"/>
  <c r="B16" i="102"/>
  <c r="D16" i="102"/>
  <c r="E16" i="102"/>
  <c r="G16" i="102"/>
  <c r="I16" i="102"/>
  <c r="K16" i="102"/>
  <c r="M16" i="102"/>
  <c r="O16" i="102"/>
  <c r="B18" i="102"/>
  <c r="D18" i="102"/>
  <c r="E18" i="102"/>
  <c r="G18" i="102"/>
  <c r="I18" i="102"/>
  <c r="K18" i="102"/>
  <c r="M18" i="102"/>
  <c r="O18" i="102"/>
  <c r="B20" i="102"/>
  <c r="D20" i="102"/>
  <c r="E20" i="102"/>
  <c r="G20" i="102"/>
  <c r="I20" i="102"/>
  <c r="K20" i="102"/>
  <c r="M20" i="102"/>
  <c r="O20" i="102"/>
  <c r="B22" i="102"/>
  <c r="D22" i="102"/>
  <c r="E22" i="102"/>
  <c r="G22" i="102"/>
  <c r="I22" i="102"/>
  <c r="K22" i="102"/>
  <c r="M22" i="102"/>
  <c r="O22" i="102"/>
  <c r="B24" i="102"/>
  <c r="D24" i="102"/>
  <c r="E24" i="102"/>
  <c r="G24" i="102"/>
  <c r="I24" i="102"/>
  <c r="K24" i="102"/>
  <c r="M24" i="102"/>
  <c r="O24" i="102"/>
  <c r="B26" i="102"/>
  <c r="D26" i="102" s="1"/>
  <c r="E26" i="102"/>
  <c r="G26" i="102"/>
  <c r="I26" i="102"/>
  <c r="K26" i="102"/>
  <c r="M26" i="102"/>
  <c r="O26" i="102"/>
  <c r="B28" i="102"/>
  <c r="D28" i="102"/>
  <c r="E28" i="102"/>
  <c r="G28" i="102"/>
  <c r="I28" i="102"/>
  <c r="K28" i="102"/>
  <c r="M28" i="102"/>
  <c r="O28" i="102"/>
  <c r="B30" i="102"/>
  <c r="D30" i="102"/>
  <c r="E30" i="102"/>
  <c r="G30" i="102"/>
  <c r="I30" i="102"/>
  <c r="K30" i="102"/>
  <c r="M30" i="102"/>
  <c r="O30" i="102"/>
  <c r="B32" i="102"/>
  <c r="D32" i="102" s="1"/>
  <c r="E32" i="102"/>
  <c r="G32" i="102"/>
  <c r="I32" i="102"/>
  <c r="K32" i="102"/>
  <c r="M32" i="102"/>
  <c r="O32" i="102"/>
  <c r="B34" i="102"/>
  <c r="D34" i="102"/>
  <c r="E34" i="102"/>
  <c r="G34" i="102"/>
  <c r="I34" i="102"/>
  <c r="K34" i="102"/>
  <c r="M34" i="102"/>
  <c r="O34" i="102"/>
  <c r="B36" i="102"/>
  <c r="D36" i="102"/>
  <c r="E36" i="102"/>
  <c r="G36" i="102"/>
  <c r="I36" i="102"/>
  <c r="K36" i="102"/>
  <c r="M36" i="102"/>
  <c r="O36" i="102"/>
  <c r="B38" i="102"/>
  <c r="D38" i="102"/>
  <c r="E38" i="102"/>
  <c r="G38" i="102"/>
  <c r="I38" i="102"/>
  <c r="K38" i="102"/>
  <c r="M38" i="102"/>
  <c r="O38" i="102"/>
  <c r="B40" i="102"/>
  <c r="D40" i="102"/>
  <c r="E40" i="102"/>
  <c r="G40" i="102"/>
  <c r="I40" i="102"/>
  <c r="K40" i="102"/>
  <c r="M40" i="102"/>
  <c r="O40" i="102"/>
  <c r="B42" i="102"/>
  <c r="D42" i="102"/>
  <c r="E42" i="102"/>
  <c r="G42" i="102"/>
  <c r="I42" i="102"/>
  <c r="K42" i="102"/>
  <c r="M42" i="102"/>
  <c r="O42" i="102"/>
  <c r="B44" i="102"/>
  <c r="D44" i="102"/>
  <c r="E44" i="102"/>
  <c r="G44" i="102"/>
  <c r="I44" i="102"/>
  <c r="K44" i="102"/>
  <c r="M44" i="102"/>
  <c r="O44" i="102"/>
  <c r="B46" i="102"/>
  <c r="D46" i="102"/>
  <c r="E46" i="102"/>
  <c r="G46" i="102"/>
  <c r="I46" i="102"/>
  <c r="K46" i="102"/>
  <c r="M46" i="102"/>
  <c r="O46" i="102"/>
  <c r="B48" i="102"/>
  <c r="D48" i="102"/>
  <c r="E48" i="102"/>
  <c r="G48" i="102"/>
  <c r="I48" i="102"/>
  <c r="K48" i="102"/>
  <c r="M48" i="102"/>
  <c r="O48" i="102"/>
  <c r="B50" i="102"/>
  <c r="D50" i="102"/>
  <c r="E50" i="102"/>
  <c r="G50" i="102"/>
  <c r="I50" i="102"/>
  <c r="K50" i="102"/>
  <c r="M50" i="102"/>
  <c r="O50" i="102"/>
  <c r="B52" i="102"/>
  <c r="D52" i="102"/>
  <c r="E52" i="102"/>
  <c r="G52" i="102"/>
  <c r="I52" i="102"/>
  <c r="K52" i="102"/>
  <c r="M52" i="102"/>
  <c r="O52" i="102"/>
  <c r="B54" i="102"/>
  <c r="D54" i="102"/>
  <c r="E54" i="102"/>
  <c r="G54" i="102"/>
  <c r="I54" i="102"/>
  <c r="K54" i="102"/>
  <c r="M54" i="102"/>
  <c r="O54" i="102"/>
  <c r="B56" i="102"/>
  <c r="D56" i="102" s="1"/>
  <c r="E56" i="102"/>
  <c r="G56" i="102"/>
  <c r="I56" i="102"/>
  <c r="K56" i="102"/>
  <c r="M56" i="102"/>
  <c r="O56" i="102"/>
  <c r="B58" i="102"/>
  <c r="D58" i="102"/>
  <c r="E58" i="102"/>
  <c r="G58" i="102"/>
  <c r="I58" i="102"/>
  <c r="K58" i="102"/>
  <c r="M58" i="102"/>
  <c r="O58" i="102"/>
  <c r="B60" i="102"/>
  <c r="D60" i="102"/>
  <c r="E60" i="102"/>
  <c r="G60" i="102"/>
  <c r="I60" i="102"/>
  <c r="K60" i="102"/>
  <c r="M60" i="102"/>
  <c r="O60" i="102"/>
  <c r="B62" i="102"/>
  <c r="D62" i="102"/>
  <c r="E62" i="102"/>
  <c r="G62" i="102"/>
  <c r="I62" i="102"/>
  <c r="K62" i="102"/>
  <c r="M62" i="102"/>
  <c r="O62" i="102"/>
  <c r="B64" i="102"/>
  <c r="D64" i="102"/>
  <c r="E64" i="102"/>
  <c r="G64" i="102"/>
  <c r="I64" i="102"/>
  <c r="K64" i="102"/>
  <c r="M64" i="102"/>
  <c r="O64" i="102"/>
  <c r="B66" i="102"/>
  <c r="D66" i="102"/>
  <c r="E66" i="102"/>
  <c r="G66" i="102"/>
  <c r="I66" i="102"/>
  <c r="K66" i="102"/>
  <c r="M66" i="102"/>
  <c r="O66" i="102"/>
  <c r="B8" i="101"/>
  <c r="D8" i="101" s="1"/>
  <c r="E8" i="101"/>
  <c r="G8" i="101"/>
  <c r="I8" i="101"/>
  <c r="K8" i="101"/>
  <c r="M8" i="101"/>
  <c r="O8" i="101"/>
  <c r="B10" i="101"/>
  <c r="D10" i="101"/>
  <c r="E10" i="101"/>
  <c r="G10" i="101"/>
  <c r="I10" i="101"/>
  <c r="K10" i="101"/>
  <c r="M10" i="101"/>
  <c r="O10" i="101"/>
  <c r="B12" i="101"/>
  <c r="D12" i="101"/>
  <c r="E12" i="101"/>
  <c r="G12" i="101"/>
  <c r="I12" i="101"/>
  <c r="K12" i="101"/>
  <c r="M12" i="101"/>
  <c r="O12" i="101"/>
  <c r="B14" i="101"/>
  <c r="D14" i="101"/>
  <c r="E14" i="101"/>
  <c r="G14" i="101"/>
  <c r="I14" i="101"/>
  <c r="K14" i="101"/>
  <c r="M14" i="101"/>
  <c r="O14" i="101"/>
  <c r="B16" i="101"/>
  <c r="D16" i="101"/>
  <c r="E16" i="101"/>
  <c r="G16" i="101"/>
  <c r="I16" i="101"/>
  <c r="K16" i="101"/>
  <c r="M16" i="101"/>
  <c r="O16" i="101"/>
  <c r="B18" i="101"/>
  <c r="D18" i="101"/>
  <c r="E18" i="101"/>
  <c r="G18" i="101"/>
  <c r="I18" i="101"/>
  <c r="K18" i="101"/>
  <c r="M18" i="101"/>
  <c r="O18" i="101"/>
  <c r="B20" i="101"/>
  <c r="D20" i="101" s="1"/>
  <c r="E20" i="101"/>
  <c r="G20" i="101"/>
  <c r="I20" i="101"/>
  <c r="K20" i="101"/>
  <c r="M20" i="101"/>
  <c r="O20" i="101"/>
  <c r="B22" i="101"/>
  <c r="D22" i="101"/>
  <c r="E22" i="101"/>
  <c r="G22" i="101"/>
  <c r="I22" i="101"/>
  <c r="K22" i="101"/>
  <c r="M22" i="101"/>
  <c r="O22" i="101"/>
  <c r="B24" i="101"/>
  <c r="D24" i="101"/>
  <c r="E24" i="101"/>
  <c r="G24" i="101"/>
  <c r="I24" i="101"/>
  <c r="K24" i="101"/>
  <c r="M24" i="101"/>
  <c r="O24" i="101"/>
  <c r="B26" i="101"/>
  <c r="D26" i="101" s="1"/>
  <c r="E26" i="101"/>
  <c r="G26" i="101"/>
  <c r="I26" i="101"/>
  <c r="K26" i="101"/>
  <c r="M26" i="101"/>
  <c r="O26" i="101"/>
  <c r="B28" i="101"/>
  <c r="D28" i="101"/>
  <c r="E28" i="101"/>
  <c r="G28" i="101"/>
  <c r="I28" i="101"/>
  <c r="K28" i="101"/>
  <c r="M28" i="101"/>
  <c r="O28" i="101"/>
  <c r="B30" i="101"/>
  <c r="D30" i="101"/>
  <c r="E30" i="101"/>
  <c r="G30" i="101"/>
  <c r="I30" i="101"/>
  <c r="K30" i="101"/>
  <c r="M30" i="101"/>
  <c r="O30" i="101"/>
  <c r="B32" i="101"/>
  <c r="D32" i="101" s="1"/>
  <c r="E32" i="101"/>
  <c r="G32" i="101"/>
  <c r="I32" i="101"/>
  <c r="K32" i="101"/>
  <c r="M32" i="101"/>
  <c r="O32" i="101"/>
  <c r="B34" i="101"/>
  <c r="D34" i="101"/>
  <c r="E34" i="101"/>
  <c r="G34" i="101"/>
  <c r="I34" i="101"/>
  <c r="K34" i="101"/>
  <c r="M34" i="101"/>
  <c r="O34" i="101"/>
  <c r="B36" i="101"/>
  <c r="D36" i="101"/>
  <c r="E36" i="101"/>
  <c r="G36" i="101"/>
  <c r="I36" i="101"/>
  <c r="K36" i="101"/>
  <c r="M36" i="101"/>
  <c r="O36" i="101"/>
  <c r="B38" i="101"/>
  <c r="D38" i="101" s="1"/>
  <c r="E38" i="101"/>
  <c r="G38" i="101"/>
  <c r="I38" i="101"/>
  <c r="K38" i="101"/>
  <c r="M38" i="101"/>
  <c r="O38" i="101"/>
  <c r="B40" i="101"/>
  <c r="D40" i="101"/>
  <c r="E40" i="101"/>
  <c r="G40" i="101"/>
  <c r="I40" i="101"/>
  <c r="K40" i="101"/>
  <c r="M40" i="101"/>
  <c r="O40" i="101"/>
  <c r="B42" i="101"/>
  <c r="D42" i="101"/>
  <c r="E42" i="101"/>
  <c r="G42" i="101"/>
  <c r="I42" i="101"/>
  <c r="K42" i="101"/>
  <c r="M42" i="101"/>
  <c r="O42" i="101"/>
  <c r="B44" i="101"/>
  <c r="D44" i="101" s="1"/>
  <c r="E44" i="101"/>
  <c r="G44" i="101"/>
  <c r="I44" i="101"/>
  <c r="K44" i="101"/>
  <c r="M44" i="101"/>
  <c r="O44" i="101"/>
  <c r="B46" i="101"/>
  <c r="D46" i="101"/>
  <c r="E46" i="101"/>
  <c r="G46" i="101"/>
  <c r="I46" i="101"/>
  <c r="K46" i="101"/>
  <c r="M46" i="101"/>
  <c r="O46" i="101"/>
  <c r="B48" i="101"/>
  <c r="D48" i="101"/>
  <c r="E48" i="101"/>
  <c r="G48" i="101"/>
  <c r="I48" i="101"/>
  <c r="K48" i="101"/>
  <c r="M48" i="101"/>
  <c r="O48" i="101"/>
  <c r="B50" i="101"/>
  <c r="D50" i="101" s="1"/>
  <c r="E50" i="101"/>
  <c r="G50" i="101"/>
  <c r="I50" i="101"/>
  <c r="K50" i="101"/>
  <c r="M50" i="101"/>
  <c r="O50" i="101"/>
  <c r="B52" i="101"/>
  <c r="D52" i="101"/>
  <c r="E52" i="101"/>
  <c r="G52" i="101"/>
  <c r="I52" i="101"/>
  <c r="K52" i="101"/>
  <c r="M52" i="101"/>
  <c r="O52" i="101"/>
  <c r="B54" i="101"/>
  <c r="D54" i="101"/>
  <c r="E54" i="101"/>
  <c r="G54" i="101"/>
  <c r="I54" i="101"/>
  <c r="K54" i="101"/>
  <c r="M54" i="101"/>
  <c r="O54" i="101"/>
  <c r="B56" i="101"/>
  <c r="D56" i="101" s="1"/>
  <c r="E56" i="101"/>
  <c r="G56" i="101"/>
  <c r="I56" i="101"/>
  <c r="K56" i="101"/>
  <c r="M56" i="101"/>
  <c r="O56" i="101"/>
  <c r="B58" i="101"/>
  <c r="D58" i="101"/>
  <c r="E58" i="101"/>
  <c r="G58" i="101"/>
  <c r="I58" i="101"/>
  <c r="K58" i="101"/>
  <c r="M58" i="101"/>
  <c r="O58" i="101"/>
  <c r="B60" i="101"/>
  <c r="D60" i="101"/>
  <c r="E60" i="101"/>
  <c r="G60" i="101"/>
  <c r="I60" i="101"/>
  <c r="K60" i="101"/>
  <c r="M60" i="101"/>
  <c r="O60" i="101"/>
  <c r="B62" i="101"/>
  <c r="D62" i="101" s="1"/>
  <c r="E62" i="101"/>
  <c r="G62" i="101"/>
  <c r="I62" i="101"/>
  <c r="K62" i="101"/>
  <c r="M62" i="101"/>
  <c r="O62" i="101"/>
  <c r="B64" i="101"/>
  <c r="D64" i="101"/>
  <c r="E64" i="101"/>
  <c r="G64" i="101"/>
  <c r="I64" i="101"/>
  <c r="K64" i="101"/>
  <c r="M64" i="101"/>
  <c r="O64" i="101"/>
  <c r="B66" i="101"/>
  <c r="D66" i="101"/>
  <c r="E66" i="101"/>
  <c r="G66" i="101"/>
  <c r="I66" i="101"/>
  <c r="K66" i="101"/>
  <c r="M66" i="101"/>
  <c r="O66" i="101"/>
  <c r="B8" i="100"/>
  <c r="D8" i="100" s="1"/>
  <c r="E8" i="100"/>
  <c r="G8" i="100"/>
  <c r="I8" i="100"/>
  <c r="K8" i="100"/>
  <c r="M8" i="100"/>
  <c r="O8" i="100"/>
  <c r="B10" i="100"/>
  <c r="D10" i="100"/>
  <c r="E10" i="100"/>
  <c r="G10" i="100"/>
  <c r="I10" i="100"/>
  <c r="K10" i="100"/>
  <c r="M10" i="100"/>
  <c r="O10" i="100"/>
  <c r="B12" i="100"/>
  <c r="D12" i="100"/>
  <c r="E12" i="100"/>
  <c r="G12" i="100"/>
  <c r="I12" i="100"/>
  <c r="K12" i="100"/>
  <c r="M12" i="100"/>
  <c r="O12" i="100"/>
  <c r="B14" i="100"/>
  <c r="D14" i="100"/>
  <c r="E14" i="100"/>
  <c r="G14" i="100"/>
  <c r="I14" i="100"/>
  <c r="K14" i="100"/>
  <c r="M14" i="100"/>
  <c r="O14" i="100"/>
  <c r="B16" i="100"/>
  <c r="D16" i="100"/>
  <c r="E16" i="100"/>
  <c r="G16" i="100"/>
  <c r="I16" i="100"/>
  <c r="K16" i="100"/>
  <c r="M16" i="100"/>
  <c r="O16" i="100"/>
  <c r="B18" i="100"/>
  <c r="D18" i="100"/>
  <c r="E18" i="100"/>
  <c r="G18" i="100"/>
  <c r="I18" i="100"/>
  <c r="K18" i="100"/>
  <c r="M18" i="100"/>
  <c r="O18" i="100"/>
  <c r="B20" i="100"/>
  <c r="D20" i="100" s="1"/>
  <c r="E20" i="100"/>
  <c r="G20" i="100"/>
  <c r="I20" i="100"/>
  <c r="K20" i="100"/>
  <c r="M20" i="100"/>
  <c r="O20" i="100"/>
  <c r="B22" i="100"/>
  <c r="D22" i="100"/>
  <c r="E22" i="100"/>
  <c r="G22" i="100"/>
  <c r="I22" i="100"/>
  <c r="K22" i="100"/>
  <c r="M22" i="100"/>
  <c r="O22" i="100"/>
  <c r="B24" i="100"/>
  <c r="D24" i="100"/>
  <c r="E24" i="100"/>
  <c r="G24" i="100"/>
  <c r="I24" i="100"/>
  <c r="K24" i="100"/>
  <c r="M24" i="100"/>
  <c r="O24" i="100"/>
  <c r="B26" i="100"/>
  <c r="D26" i="100" s="1"/>
  <c r="E26" i="100"/>
  <c r="G26" i="100"/>
  <c r="I26" i="100"/>
  <c r="K26" i="100"/>
  <c r="M26" i="100"/>
  <c r="O26" i="100"/>
  <c r="B28" i="100"/>
  <c r="D28" i="100"/>
  <c r="E28" i="100"/>
  <c r="G28" i="100"/>
  <c r="I28" i="100"/>
  <c r="K28" i="100"/>
  <c r="M28" i="100"/>
  <c r="O28" i="100"/>
  <c r="B30" i="100"/>
  <c r="D30" i="100"/>
  <c r="E30" i="100"/>
  <c r="G30" i="100"/>
  <c r="I30" i="100"/>
  <c r="K30" i="100"/>
  <c r="M30" i="100"/>
  <c r="O30" i="100"/>
  <c r="B32" i="100"/>
  <c r="D32" i="100" s="1"/>
  <c r="E32" i="100"/>
  <c r="G32" i="100"/>
  <c r="I32" i="100"/>
  <c r="K32" i="100"/>
  <c r="M32" i="100"/>
  <c r="O32" i="100"/>
  <c r="B34" i="100"/>
  <c r="D34" i="100"/>
  <c r="E34" i="100"/>
  <c r="G34" i="100"/>
  <c r="I34" i="100"/>
  <c r="K34" i="100"/>
  <c r="M34" i="100"/>
  <c r="O34" i="100"/>
  <c r="B36" i="100"/>
  <c r="D36" i="100"/>
  <c r="E36" i="100"/>
  <c r="G36" i="100"/>
  <c r="I36" i="100"/>
  <c r="K36" i="100"/>
  <c r="M36" i="100"/>
  <c r="O36" i="100"/>
  <c r="B38" i="100"/>
  <c r="D38" i="100" s="1"/>
  <c r="E38" i="100"/>
  <c r="G38" i="100"/>
  <c r="I38" i="100"/>
  <c r="K38" i="100"/>
  <c r="M38" i="100"/>
  <c r="O38" i="100"/>
  <c r="B40" i="100"/>
  <c r="D40" i="100"/>
  <c r="E40" i="100"/>
  <c r="G40" i="100"/>
  <c r="I40" i="100"/>
  <c r="K40" i="100"/>
  <c r="M40" i="100"/>
  <c r="O40" i="100"/>
  <c r="B42" i="100"/>
  <c r="D42" i="100"/>
  <c r="E42" i="100"/>
  <c r="G42" i="100"/>
  <c r="I42" i="100"/>
  <c r="K42" i="100"/>
  <c r="M42" i="100"/>
  <c r="O42" i="100"/>
  <c r="B44" i="100"/>
  <c r="D44" i="100" s="1"/>
  <c r="E44" i="100"/>
  <c r="G44" i="100"/>
  <c r="I44" i="100"/>
  <c r="K44" i="100"/>
  <c r="M44" i="100"/>
  <c r="O44" i="100"/>
  <c r="B46" i="100"/>
  <c r="D46" i="100"/>
  <c r="E46" i="100"/>
  <c r="G46" i="100"/>
  <c r="I46" i="100"/>
  <c r="K46" i="100"/>
  <c r="M46" i="100"/>
  <c r="O46" i="100"/>
  <c r="B48" i="100"/>
  <c r="D48" i="100"/>
  <c r="E48" i="100"/>
  <c r="G48" i="100"/>
  <c r="I48" i="100"/>
  <c r="K48" i="100"/>
  <c r="M48" i="100"/>
  <c r="O48" i="100"/>
  <c r="B50" i="100"/>
  <c r="D50" i="100" s="1"/>
  <c r="E50" i="100"/>
  <c r="G50" i="100"/>
  <c r="I50" i="100"/>
  <c r="K50" i="100"/>
  <c r="M50" i="100"/>
  <c r="O50" i="100"/>
  <c r="B52" i="100"/>
  <c r="D52" i="100"/>
  <c r="E52" i="100"/>
  <c r="G52" i="100"/>
  <c r="I52" i="100"/>
  <c r="K52" i="100"/>
  <c r="M52" i="100"/>
  <c r="O52" i="100"/>
  <c r="B54" i="100"/>
  <c r="D54" i="100"/>
  <c r="E54" i="100"/>
  <c r="G54" i="100"/>
  <c r="I54" i="100"/>
  <c r="K54" i="100"/>
  <c r="M54" i="100"/>
  <c r="O54" i="100"/>
  <c r="B56" i="100"/>
  <c r="D56" i="100"/>
  <c r="E56" i="100"/>
  <c r="G56" i="100"/>
  <c r="I56" i="100"/>
  <c r="K56" i="100"/>
  <c r="M56" i="100"/>
  <c r="O56" i="100"/>
  <c r="B58" i="100"/>
  <c r="D58" i="100"/>
  <c r="E58" i="100"/>
  <c r="G58" i="100"/>
  <c r="I58" i="100"/>
  <c r="K58" i="100"/>
  <c r="M58" i="100"/>
  <c r="O58" i="100"/>
  <c r="B60" i="100"/>
  <c r="D60" i="100"/>
  <c r="E60" i="100"/>
  <c r="G60" i="100"/>
  <c r="I60" i="100"/>
  <c r="K60" i="100"/>
  <c r="M60" i="100"/>
  <c r="O60" i="100"/>
  <c r="B62" i="100"/>
  <c r="D62" i="100" s="1"/>
  <c r="E62" i="100"/>
  <c r="G62" i="100"/>
  <c r="I62" i="100"/>
  <c r="K62" i="100"/>
  <c r="M62" i="100"/>
  <c r="O62" i="100"/>
  <c r="B64" i="100"/>
  <c r="D64" i="100"/>
  <c r="E64" i="100"/>
  <c r="G64" i="100"/>
  <c r="I64" i="100"/>
  <c r="K64" i="100"/>
  <c r="M64" i="100"/>
  <c r="O64" i="100"/>
  <c r="B66" i="100"/>
  <c r="D66" i="100"/>
  <c r="E66" i="100"/>
  <c r="G66" i="100"/>
  <c r="I66" i="100"/>
  <c r="K66" i="100"/>
  <c r="M66" i="100"/>
  <c r="O66" i="100"/>
  <c r="B8" i="99"/>
  <c r="D8" i="99" s="1"/>
  <c r="E8" i="99"/>
  <c r="G8" i="99"/>
  <c r="I8" i="99"/>
  <c r="K8" i="99"/>
  <c r="M8" i="99"/>
  <c r="O8" i="99"/>
  <c r="B10" i="99"/>
  <c r="D10" i="99"/>
  <c r="E10" i="99"/>
  <c r="G10" i="99"/>
  <c r="I10" i="99"/>
  <c r="K10" i="99"/>
  <c r="M10" i="99"/>
  <c r="O10" i="99"/>
  <c r="B12" i="99"/>
  <c r="D12" i="99"/>
  <c r="E12" i="99"/>
  <c r="G12" i="99"/>
  <c r="I12" i="99"/>
  <c r="K12" i="99"/>
  <c r="M12" i="99"/>
  <c r="O12" i="99"/>
  <c r="B14" i="99"/>
  <c r="D14" i="99"/>
  <c r="E14" i="99"/>
  <c r="G14" i="99"/>
  <c r="I14" i="99"/>
  <c r="K14" i="99"/>
  <c r="M14" i="99"/>
  <c r="O14" i="99"/>
  <c r="B16" i="99"/>
  <c r="D16" i="99"/>
  <c r="E16" i="99"/>
  <c r="G16" i="99"/>
  <c r="I16" i="99"/>
  <c r="K16" i="99"/>
  <c r="M16" i="99"/>
  <c r="O16" i="99"/>
  <c r="B18" i="99"/>
  <c r="D18" i="99"/>
  <c r="E18" i="99"/>
  <c r="G18" i="99"/>
  <c r="I18" i="99"/>
  <c r="K18" i="99"/>
  <c r="M18" i="99"/>
  <c r="O18" i="99"/>
  <c r="B20" i="99"/>
  <c r="D20" i="99" s="1"/>
  <c r="E20" i="99"/>
  <c r="G20" i="99"/>
  <c r="I20" i="99"/>
  <c r="K20" i="99"/>
  <c r="M20" i="99"/>
  <c r="O20" i="99"/>
  <c r="B22" i="99"/>
  <c r="D22" i="99"/>
  <c r="E22" i="99"/>
  <c r="G22" i="99"/>
  <c r="I22" i="99"/>
  <c r="K22" i="99"/>
  <c r="M22" i="99"/>
  <c r="O22" i="99"/>
  <c r="B24" i="99"/>
  <c r="D24" i="99"/>
  <c r="E24" i="99"/>
  <c r="G24" i="99"/>
  <c r="I24" i="99"/>
  <c r="K24" i="99"/>
  <c r="M24" i="99"/>
  <c r="O24" i="99"/>
  <c r="B26" i="99"/>
  <c r="D26" i="99" s="1"/>
  <c r="E26" i="99"/>
  <c r="G26" i="99"/>
  <c r="I26" i="99"/>
  <c r="K26" i="99"/>
  <c r="M26" i="99"/>
  <c r="O26" i="99"/>
  <c r="B28" i="99"/>
  <c r="D28" i="99"/>
  <c r="E28" i="99"/>
  <c r="G28" i="99"/>
  <c r="I28" i="99"/>
  <c r="K28" i="99"/>
  <c r="M28" i="99"/>
  <c r="O28" i="99"/>
  <c r="B30" i="99"/>
  <c r="D30" i="99"/>
  <c r="E30" i="99"/>
  <c r="G30" i="99"/>
  <c r="I30" i="99"/>
  <c r="K30" i="99"/>
  <c r="M30" i="99"/>
  <c r="O30" i="99"/>
  <c r="B32" i="99"/>
  <c r="D32" i="99" s="1"/>
  <c r="E32" i="99"/>
  <c r="G32" i="99"/>
  <c r="I32" i="99"/>
  <c r="K32" i="99"/>
  <c r="M32" i="99"/>
  <c r="O32" i="99"/>
  <c r="B34" i="99"/>
  <c r="D34" i="99"/>
  <c r="E34" i="99"/>
  <c r="G34" i="99"/>
  <c r="I34" i="99"/>
  <c r="K34" i="99"/>
  <c r="M34" i="99"/>
  <c r="O34" i="99"/>
  <c r="B36" i="99"/>
  <c r="D36" i="99"/>
  <c r="E36" i="99"/>
  <c r="G36" i="99"/>
  <c r="I36" i="99"/>
  <c r="K36" i="99"/>
  <c r="M36" i="99"/>
  <c r="O36" i="99"/>
  <c r="B38" i="99"/>
  <c r="D38" i="99" s="1"/>
  <c r="E38" i="99"/>
  <c r="G38" i="99"/>
  <c r="I38" i="99"/>
  <c r="K38" i="99"/>
  <c r="M38" i="99"/>
  <c r="O38" i="99"/>
  <c r="B40" i="99"/>
  <c r="D40" i="99" s="1"/>
  <c r="E40" i="99"/>
  <c r="G40" i="99"/>
  <c r="I40" i="99"/>
  <c r="K40" i="99"/>
  <c r="M40" i="99"/>
  <c r="O40" i="99"/>
  <c r="B42" i="99"/>
  <c r="D42" i="99"/>
  <c r="E42" i="99"/>
  <c r="G42" i="99"/>
  <c r="I42" i="99"/>
  <c r="K42" i="99"/>
  <c r="M42" i="99"/>
  <c r="O42" i="99"/>
  <c r="B44" i="99"/>
  <c r="D44" i="99" s="1"/>
  <c r="E44" i="99"/>
  <c r="G44" i="99"/>
  <c r="I44" i="99"/>
  <c r="K44" i="99"/>
  <c r="M44" i="99"/>
  <c r="O44" i="99"/>
  <c r="B46" i="99"/>
  <c r="D46" i="99"/>
  <c r="E46" i="99"/>
  <c r="G46" i="99"/>
  <c r="I46" i="99"/>
  <c r="K46" i="99"/>
  <c r="M46" i="99"/>
  <c r="O46" i="99"/>
  <c r="B48" i="99"/>
  <c r="D48" i="99"/>
  <c r="E48" i="99"/>
  <c r="G48" i="99"/>
  <c r="I48" i="99"/>
  <c r="K48" i="99"/>
  <c r="M48" i="99"/>
  <c r="O48" i="99"/>
  <c r="B50" i="99"/>
  <c r="D50" i="99" s="1"/>
  <c r="E50" i="99"/>
  <c r="G50" i="99"/>
  <c r="I50" i="99"/>
  <c r="K50" i="99"/>
  <c r="M50" i="99"/>
  <c r="O50" i="99"/>
  <c r="B52" i="99"/>
  <c r="D52" i="99"/>
  <c r="E52" i="99"/>
  <c r="G52" i="99"/>
  <c r="I52" i="99"/>
  <c r="K52" i="99"/>
  <c r="M52" i="99"/>
  <c r="O52" i="99"/>
  <c r="B54" i="99"/>
  <c r="D54" i="99"/>
  <c r="E54" i="99"/>
  <c r="G54" i="99"/>
  <c r="I54" i="99"/>
  <c r="K54" i="99"/>
  <c r="M54" i="99"/>
  <c r="O54" i="99"/>
  <c r="B56" i="99"/>
  <c r="D56" i="99" s="1"/>
  <c r="E56" i="99"/>
  <c r="G56" i="99"/>
  <c r="I56" i="99"/>
  <c r="K56" i="99"/>
  <c r="M56" i="99"/>
  <c r="O56" i="99"/>
  <c r="B58" i="99"/>
  <c r="D58" i="99" s="1"/>
  <c r="E58" i="99"/>
  <c r="G58" i="99"/>
  <c r="I58" i="99"/>
  <c r="K58" i="99"/>
  <c r="M58" i="99"/>
  <c r="O58" i="99"/>
  <c r="B60" i="99"/>
  <c r="D60" i="99"/>
  <c r="E60" i="99"/>
  <c r="G60" i="99"/>
  <c r="I60" i="99"/>
  <c r="K60" i="99"/>
  <c r="M60" i="99"/>
  <c r="O60" i="99"/>
  <c r="B62" i="99"/>
  <c r="D62" i="99"/>
  <c r="E62" i="99"/>
  <c r="G62" i="99"/>
  <c r="I62" i="99"/>
  <c r="K62" i="99"/>
  <c r="M62" i="99"/>
  <c r="O62" i="99"/>
  <c r="B64" i="99"/>
  <c r="D64" i="99" s="1"/>
  <c r="E64" i="99"/>
  <c r="G64" i="99"/>
  <c r="I64" i="99"/>
  <c r="K64" i="99"/>
  <c r="M64" i="99"/>
  <c r="O64" i="99"/>
  <c r="B66" i="99"/>
  <c r="D66" i="99"/>
  <c r="E66" i="99"/>
  <c r="G66" i="99"/>
  <c r="I66" i="99"/>
  <c r="K66" i="99"/>
  <c r="M66" i="99"/>
  <c r="O66" i="99"/>
  <c r="B8" i="98"/>
  <c r="D8" i="98" s="1"/>
  <c r="E8" i="98"/>
  <c r="G8" i="98"/>
  <c r="I8" i="98"/>
  <c r="K8" i="98"/>
  <c r="M8" i="98"/>
  <c r="O8" i="98"/>
  <c r="B10" i="98"/>
  <c r="D10" i="98" s="1"/>
  <c r="E10" i="98"/>
  <c r="G10" i="98"/>
  <c r="I10" i="98"/>
  <c r="K10" i="98"/>
  <c r="M10" i="98"/>
  <c r="O10" i="98"/>
  <c r="B12" i="98"/>
  <c r="D12" i="98"/>
  <c r="E12" i="98"/>
  <c r="G12" i="98"/>
  <c r="I12" i="98"/>
  <c r="K12" i="98"/>
  <c r="M12" i="98"/>
  <c r="O12" i="98"/>
  <c r="B14" i="98"/>
  <c r="D14" i="98"/>
  <c r="E14" i="98"/>
  <c r="G14" i="98"/>
  <c r="I14" i="98"/>
  <c r="K14" i="98"/>
  <c r="M14" i="98"/>
  <c r="O14" i="98"/>
  <c r="B16" i="98"/>
  <c r="D16" i="98" s="1"/>
  <c r="E16" i="98"/>
  <c r="G16" i="98"/>
  <c r="I16" i="98"/>
  <c r="K16" i="98"/>
  <c r="M16" i="98"/>
  <c r="O16" i="98"/>
  <c r="B18" i="98"/>
  <c r="D18" i="98"/>
  <c r="E18" i="98"/>
  <c r="G18" i="98"/>
  <c r="I18" i="98"/>
  <c r="K18" i="98"/>
  <c r="M18" i="98"/>
  <c r="O18" i="98"/>
  <c r="B20" i="98"/>
  <c r="D20" i="98" s="1"/>
  <c r="E20" i="98"/>
  <c r="G20" i="98"/>
  <c r="I20" i="98"/>
  <c r="K20" i="98"/>
  <c r="M20" i="98"/>
  <c r="O20" i="98"/>
  <c r="B22" i="98"/>
  <c r="D22" i="98"/>
  <c r="E22" i="98"/>
  <c r="G22" i="98"/>
  <c r="I22" i="98"/>
  <c r="K22" i="98"/>
  <c r="M22" i="98"/>
  <c r="O22" i="98"/>
  <c r="B24" i="98"/>
  <c r="D24" i="98"/>
  <c r="E24" i="98"/>
  <c r="G24" i="98"/>
  <c r="I24" i="98"/>
  <c r="K24" i="98"/>
  <c r="M24" i="98"/>
  <c r="O24" i="98"/>
  <c r="B26" i="98"/>
  <c r="D26" i="98" s="1"/>
  <c r="E26" i="98"/>
  <c r="G26" i="98"/>
  <c r="I26" i="98"/>
  <c r="K26" i="98"/>
  <c r="M26" i="98"/>
  <c r="O26" i="98"/>
  <c r="B28" i="98"/>
  <c r="D28" i="98"/>
  <c r="E28" i="98"/>
  <c r="G28" i="98"/>
  <c r="I28" i="98"/>
  <c r="K28" i="98"/>
  <c r="M28" i="98"/>
  <c r="O28" i="98"/>
  <c r="B30" i="98"/>
  <c r="D30" i="98"/>
  <c r="E30" i="98"/>
  <c r="G30" i="98"/>
  <c r="I30" i="98"/>
  <c r="K30" i="98"/>
  <c r="M30" i="98"/>
  <c r="O30" i="98"/>
  <c r="B32" i="98"/>
  <c r="D32" i="98" s="1"/>
  <c r="E32" i="98"/>
  <c r="G32" i="98"/>
  <c r="I32" i="98"/>
  <c r="K32" i="98"/>
  <c r="M32" i="98"/>
  <c r="O32" i="98"/>
  <c r="B34" i="98"/>
  <c r="D34" i="98"/>
  <c r="E34" i="98"/>
  <c r="G34" i="98"/>
  <c r="I34" i="98"/>
  <c r="K34" i="98"/>
  <c r="M34" i="98"/>
  <c r="O34" i="98"/>
  <c r="B36" i="98"/>
  <c r="D36" i="98"/>
  <c r="E36" i="98"/>
  <c r="G36" i="98"/>
  <c r="I36" i="98"/>
  <c r="K36" i="98"/>
  <c r="M36" i="98"/>
  <c r="O36" i="98"/>
  <c r="B38" i="98"/>
  <c r="D38" i="98" s="1"/>
  <c r="E38" i="98"/>
  <c r="G38" i="98"/>
  <c r="I38" i="98"/>
  <c r="K38" i="98"/>
  <c r="M38" i="98"/>
  <c r="O38" i="98"/>
  <c r="B40" i="98"/>
  <c r="D40" i="98"/>
  <c r="E40" i="98"/>
  <c r="G40" i="98"/>
  <c r="I40" i="98"/>
  <c r="K40" i="98"/>
  <c r="M40" i="98"/>
  <c r="O40" i="98"/>
  <c r="B42" i="98"/>
  <c r="D42" i="98"/>
  <c r="E42" i="98"/>
  <c r="G42" i="98"/>
  <c r="I42" i="98"/>
  <c r="K42" i="98"/>
  <c r="M42" i="98"/>
  <c r="O42" i="98"/>
  <c r="B44" i="98"/>
  <c r="D44" i="98" s="1"/>
  <c r="E44" i="98"/>
  <c r="G44" i="98"/>
  <c r="I44" i="98"/>
  <c r="K44" i="98"/>
  <c r="M44" i="98"/>
  <c r="O44" i="98"/>
  <c r="B46" i="98"/>
  <c r="D46" i="98"/>
  <c r="E46" i="98"/>
  <c r="G46" i="98"/>
  <c r="I46" i="98"/>
  <c r="K46" i="98"/>
  <c r="M46" i="98"/>
  <c r="O46" i="98"/>
  <c r="B48" i="98"/>
  <c r="D48" i="98"/>
  <c r="E48" i="98"/>
  <c r="G48" i="98"/>
  <c r="I48" i="98"/>
  <c r="K48" i="98"/>
  <c r="M48" i="98"/>
  <c r="O48" i="98"/>
  <c r="B50" i="98"/>
  <c r="D50" i="98" s="1"/>
  <c r="E50" i="98"/>
  <c r="G50" i="98"/>
  <c r="I50" i="98"/>
  <c r="K50" i="98"/>
  <c r="M50" i="98"/>
  <c r="O50" i="98"/>
  <c r="B52" i="98"/>
  <c r="D52" i="98" s="1"/>
  <c r="E52" i="98"/>
  <c r="G52" i="98"/>
  <c r="I52" i="98"/>
  <c r="K52" i="98"/>
  <c r="M52" i="98"/>
  <c r="O52" i="98"/>
  <c r="B54" i="98"/>
  <c r="D54" i="98"/>
  <c r="E54" i="98"/>
  <c r="G54" i="98"/>
  <c r="I54" i="98"/>
  <c r="K54" i="98"/>
  <c r="M54" i="98"/>
  <c r="O54" i="98"/>
  <c r="B56" i="98"/>
  <c r="D56" i="98" s="1"/>
  <c r="E56" i="98"/>
  <c r="G56" i="98"/>
  <c r="I56" i="98"/>
  <c r="K56" i="98"/>
  <c r="M56" i="98"/>
  <c r="O56" i="98"/>
  <c r="B58" i="98"/>
  <c r="D58" i="98" s="1"/>
  <c r="E58" i="98"/>
  <c r="G58" i="98"/>
  <c r="I58" i="98"/>
  <c r="K58" i="98"/>
  <c r="M58" i="98"/>
  <c r="O58" i="98"/>
  <c r="B60" i="98"/>
  <c r="D60" i="98"/>
  <c r="E60" i="98"/>
  <c r="G60" i="98"/>
  <c r="I60" i="98"/>
  <c r="K60" i="98"/>
  <c r="M60" i="98"/>
  <c r="O60" i="98"/>
  <c r="B62" i="98"/>
  <c r="D62" i="98" s="1"/>
  <c r="E62" i="98"/>
  <c r="G62" i="98"/>
  <c r="I62" i="98"/>
  <c r="K62" i="98"/>
  <c r="M62" i="98"/>
  <c r="O62" i="98"/>
  <c r="B64" i="98"/>
  <c r="D64" i="98" s="1"/>
  <c r="E64" i="98"/>
  <c r="G64" i="98"/>
  <c r="I64" i="98"/>
  <c r="K64" i="98"/>
  <c r="M64" i="98"/>
  <c r="O64" i="98"/>
  <c r="B66" i="98"/>
  <c r="D66" i="98"/>
  <c r="E66" i="98"/>
  <c r="G66" i="98"/>
  <c r="I66" i="98"/>
  <c r="K66" i="98"/>
  <c r="M66" i="98"/>
  <c r="O66" i="98"/>
  <c r="B8" i="97"/>
  <c r="D8" i="97" s="1"/>
  <c r="E8" i="97"/>
  <c r="G8" i="97"/>
  <c r="I8" i="97"/>
  <c r="K8" i="97"/>
  <c r="M8" i="97"/>
  <c r="O8" i="97"/>
  <c r="B10" i="97"/>
  <c r="D10" i="97" s="1"/>
  <c r="E10" i="97"/>
  <c r="G10" i="97"/>
  <c r="I10" i="97"/>
  <c r="K10" i="97"/>
  <c r="M10" i="97"/>
  <c r="O10" i="97"/>
  <c r="B12" i="97"/>
  <c r="D12" i="97"/>
  <c r="E12" i="97"/>
  <c r="G12" i="97"/>
  <c r="I12" i="97"/>
  <c r="K12" i="97"/>
  <c r="M12" i="97"/>
  <c r="O12" i="97"/>
  <c r="B14" i="97"/>
  <c r="D14" i="97"/>
  <c r="E14" i="97"/>
  <c r="G14" i="97"/>
  <c r="I14" i="97"/>
  <c r="K14" i="97"/>
  <c r="M14" i="97"/>
  <c r="O14" i="97"/>
  <c r="B16" i="97"/>
  <c r="D16" i="97" s="1"/>
  <c r="E16" i="97"/>
  <c r="G16" i="97"/>
  <c r="I16" i="97"/>
  <c r="K16" i="97"/>
  <c r="M16" i="97"/>
  <c r="O16" i="97"/>
  <c r="B18" i="97"/>
  <c r="D18" i="97"/>
  <c r="E18" i="97"/>
  <c r="G18" i="97"/>
  <c r="I18" i="97"/>
  <c r="K18" i="97"/>
  <c r="M18" i="97"/>
  <c r="O18" i="97"/>
  <c r="B20" i="97"/>
  <c r="D20" i="97" s="1"/>
  <c r="E20" i="97"/>
  <c r="G20" i="97"/>
  <c r="I20" i="97"/>
  <c r="K20" i="97"/>
  <c r="M20" i="97"/>
  <c r="O20" i="97"/>
  <c r="B22" i="97"/>
  <c r="D22" i="97" s="1"/>
  <c r="E22" i="97"/>
  <c r="G22" i="97"/>
  <c r="I22" i="97"/>
  <c r="K22" i="97"/>
  <c r="M22" i="97"/>
  <c r="O22" i="97"/>
  <c r="B24" i="97"/>
  <c r="D24" i="97"/>
  <c r="E24" i="97"/>
  <c r="G24" i="97"/>
  <c r="I24" i="97"/>
  <c r="K24" i="97"/>
  <c r="M24" i="97"/>
  <c r="O24" i="97"/>
  <c r="B26" i="97"/>
  <c r="D26" i="97" s="1"/>
  <c r="E26" i="97"/>
  <c r="G26" i="97"/>
  <c r="I26" i="97"/>
  <c r="K26" i="97"/>
  <c r="M26" i="97"/>
  <c r="O26" i="97"/>
  <c r="B28" i="97"/>
  <c r="D28" i="97" s="1"/>
  <c r="E28" i="97"/>
  <c r="G28" i="97"/>
  <c r="I28" i="97"/>
  <c r="K28" i="97"/>
  <c r="M28" i="97"/>
  <c r="O28" i="97"/>
  <c r="B30" i="97"/>
  <c r="D30" i="97"/>
  <c r="E30" i="97"/>
  <c r="G30" i="97"/>
  <c r="I30" i="97"/>
  <c r="K30" i="97"/>
  <c r="M30" i="97"/>
  <c r="O30" i="97"/>
  <c r="B32" i="97"/>
  <c r="D32" i="97" s="1"/>
  <c r="E32" i="97"/>
  <c r="G32" i="97"/>
  <c r="I32" i="97"/>
  <c r="K32" i="97"/>
  <c r="M32" i="97"/>
  <c r="O32" i="97"/>
  <c r="B34" i="97"/>
  <c r="D34" i="97" s="1"/>
  <c r="E34" i="97"/>
  <c r="G34" i="97"/>
  <c r="I34" i="97"/>
  <c r="K34" i="97"/>
  <c r="M34" i="97"/>
  <c r="O34" i="97"/>
  <c r="B36" i="97"/>
  <c r="D36" i="97"/>
  <c r="E36" i="97"/>
  <c r="G36" i="97"/>
  <c r="I36" i="97"/>
  <c r="K36" i="97"/>
  <c r="M36" i="97"/>
  <c r="O36" i="97"/>
  <c r="B38" i="97"/>
  <c r="D38" i="97" s="1"/>
  <c r="E38" i="97"/>
  <c r="G38" i="97"/>
  <c r="I38" i="97"/>
  <c r="K38" i="97"/>
  <c r="M38" i="97"/>
  <c r="O38" i="97"/>
  <c r="B40" i="97"/>
  <c r="D40" i="97" s="1"/>
  <c r="E40" i="97"/>
  <c r="G40" i="97"/>
  <c r="I40" i="97"/>
  <c r="K40" i="97"/>
  <c r="M40" i="97"/>
  <c r="O40" i="97"/>
  <c r="B42" i="97"/>
  <c r="D42" i="97"/>
  <c r="E42" i="97"/>
  <c r="G42" i="97"/>
  <c r="I42" i="97"/>
  <c r="K42" i="97"/>
  <c r="M42" i="97"/>
  <c r="O42" i="97"/>
  <c r="B44" i="97"/>
  <c r="D44" i="97" s="1"/>
  <c r="E44" i="97"/>
  <c r="G44" i="97"/>
  <c r="I44" i="97"/>
  <c r="K44" i="97"/>
  <c r="M44" i="97"/>
  <c r="O44" i="97"/>
  <c r="B46" i="97"/>
  <c r="D46" i="97" s="1"/>
  <c r="E46" i="97"/>
  <c r="G46" i="97"/>
  <c r="I46" i="97"/>
  <c r="K46" i="97"/>
  <c r="M46" i="97"/>
  <c r="O46" i="97"/>
  <c r="B48" i="97"/>
  <c r="D48" i="97"/>
  <c r="E48" i="97"/>
  <c r="G48" i="97"/>
  <c r="I48" i="97"/>
  <c r="K48" i="97"/>
  <c r="M48" i="97"/>
  <c r="O48" i="97"/>
  <c r="B50" i="97"/>
  <c r="D50" i="97" s="1"/>
  <c r="E50" i="97"/>
  <c r="G50" i="97"/>
  <c r="I50" i="97"/>
  <c r="K50" i="97"/>
  <c r="M50" i="97"/>
  <c r="O50" i="97"/>
  <c r="B52" i="97"/>
  <c r="D52" i="97"/>
  <c r="E52" i="97"/>
  <c r="G52" i="97"/>
  <c r="I52" i="97"/>
  <c r="K52" i="97"/>
  <c r="M52" i="97"/>
  <c r="O52" i="97"/>
  <c r="B54" i="97"/>
  <c r="D54" i="97"/>
  <c r="E54" i="97"/>
  <c r="G54" i="97"/>
  <c r="I54" i="97"/>
  <c r="K54" i="97"/>
  <c r="M54" i="97"/>
  <c r="O54" i="97"/>
  <c r="B56" i="97"/>
  <c r="D56" i="97" s="1"/>
  <c r="E56" i="97"/>
  <c r="G56" i="97"/>
  <c r="I56" i="97"/>
  <c r="K56" i="97"/>
  <c r="M56" i="97"/>
  <c r="O56" i="97"/>
  <c r="B58" i="97"/>
  <c r="D58" i="97"/>
  <c r="E58" i="97"/>
  <c r="G58" i="97"/>
  <c r="I58" i="97"/>
  <c r="K58" i="97"/>
  <c r="M58" i="97"/>
  <c r="O58" i="97"/>
  <c r="B60" i="97"/>
  <c r="D60" i="97"/>
  <c r="E60" i="97"/>
  <c r="G60" i="97"/>
  <c r="I60" i="97"/>
  <c r="K60" i="97"/>
  <c r="M60" i="97"/>
  <c r="O60" i="97"/>
  <c r="B62" i="97"/>
  <c r="D62" i="97" s="1"/>
  <c r="E62" i="97"/>
  <c r="G62" i="97"/>
  <c r="I62" i="97"/>
  <c r="K62" i="97"/>
  <c r="M62" i="97"/>
  <c r="O62" i="97"/>
  <c r="B64" i="97"/>
  <c r="D64" i="97"/>
  <c r="E64" i="97"/>
  <c r="G64" i="97"/>
  <c r="I64" i="97"/>
  <c r="K64" i="97"/>
  <c r="M64" i="97"/>
  <c r="O64" i="97"/>
  <c r="B66" i="97"/>
  <c r="D66" i="97"/>
  <c r="E66" i="97"/>
  <c r="G66" i="97"/>
  <c r="I66" i="97"/>
  <c r="K66" i="97"/>
  <c r="M66" i="97"/>
  <c r="O66" i="97"/>
  <c r="B8" i="96"/>
  <c r="D8" i="96" s="1"/>
  <c r="E8" i="96"/>
  <c r="G8" i="96"/>
  <c r="I8" i="96"/>
  <c r="K8" i="96"/>
  <c r="M8" i="96"/>
  <c r="O8" i="96"/>
  <c r="B10" i="96"/>
  <c r="D10" i="96"/>
  <c r="E10" i="96"/>
  <c r="G10" i="96"/>
  <c r="I10" i="96"/>
  <c r="K10" i="96"/>
  <c r="M10" i="96"/>
  <c r="O10" i="96"/>
  <c r="B12" i="96"/>
  <c r="D12" i="96"/>
  <c r="E12" i="96"/>
  <c r="G12" i="96"/>
  <c r="I12" i="96"/>
  <c r="K12" i="96"/>
  <c r="M12" i="96"/>
  <c r="O12" i="96"/>
  <c r="B14" i="96"/>
  <c r="D14" i="96"/>
  <c r="E14" i="96"/>
  <c r="G14" i="96"/>
  <c r="I14" i="96"/>
  <c r="K14" i="96"/>
  <c r="M14" i="96"/>
  <c r="O14" i="96"/>
  <c r="B16" i="96"/>
  <c r="D16" i="96"/>
  <c r="E16" i="96"/>
  <c r="G16" i="96"/>
  <c r="I16" i="96"/>
  <c r="K16" i="96"/>
  <c r="M16" i="96"/>
  <c r="O16" i="96"/>
  <c r="B18" i="96"/>
  <c r="D18" i="96"/>
  <c r="E18" i="96"/>
  <c r="G18" i="96"/>
  <c r="I18" i="96"/>
  <c r="K18" i="96"/>
  <c r="M18" i="96"/>
  <c r="O18" i="96"/>
  <c r="B20" i="96"/>
  <c r="D20" i="96" s="1"/>
  <c r="E20" i="96"/>
  <c r="G20" i="96"/>
  <c r="I20" i="96"/>
  <c r="K20" i="96"/>
  <c r="M20" i="96"/>
  <c r="O20" i="96"/>
  <c r="B22" i="96"/>
  <c r="D22" i="96"/>
  <c r="E22" i="96"/>
  <c r="G22" i="96"/>
  <c r="I22" i="96"/>
  <c r="K22" i="96"/>
  <c r="M22" i="96"/>
  <c r="O22" i="96"/>
  <c r="B24" i="96"/>
  <c r="D24" i="96"/>
  <c r="E24" i="96"/>
  <c r="G24" i="96"/>
  <c r="I24" i="96"/>
  <c r="K24" i="96"/>
  <c r="M24" i="96"/>
  <c r="O24" i="96"/>
  <c r="B26" i="96"/>
  <c r="D26" i="96" s="1"/>
  <c r="E26" i="96"/>
  <c r="G26" i="96"/>
  <c r="I26" i="96"/>
  <c r="K26" i="96"/>
  <c r="M26" i="96"/>
  <c r="O26" i="96"/>
  <c r="B28" i="96"/>
  <c r="D28" i="96"/>
  <c r="E28" i="96"/>
  <c r="G28" i="96"/>
  <c r="I28" i="96"/>
  <c r="K28" i="96"/>
  <c r="M28" i="96"/>
  <c r="O28" i="96"/>
  <c r="B30" i="96"/>
  <c r="D30" i="96"/>
  <c r="E30" i="96"/>
  <c r="G30" i="96"/>
  <c r="I30" i="96"/>
  <c r="K30" i="96"/>
  <c r="M30" i="96"/>
  <c r="O30" i="96"/>
  <c r="B32" i="96"/>
  <c r="D32" i="96" s="1"/>
  <c r="E32" i="96"/>
  <c r="G32" i="96"/>
  <c r="I32" i="96"/>
  <c r="K32" i="96"/>
  <c r="M32" i="96"/>
  <c r="O32" i="96"/>
  <c r="B34" i="96"/>
  <c r="D34" i="96"/>
  <c r="E34" i="96"/>
  <c r="G34" i="96"/>
  <c r="I34" i="96"/>
  <c r="K34" i="96"/>
  <c r="M34" i="96"/>
  <c r="O34" i="96"/>
  <c r="B36" i="96"/>
  <c r="D36" i="96"/>
  <c r="E36" i="96"/>
  <c r="G36" i="96"/>
  <c r="I36" i="96"/>
  <c r="K36" i="96"/>
  <c r="M36" i="96"/>
  <c r="O36" i="96"/>
  <c r="B38" i="96"/>
  <c r="D38" i="96" s="1"/>
  <c r="E38" i="96"/>
  <c r="G38" i="96"/>
  <c r="I38" i="96"/>
  <c r="K38" i="96"/>
  <c r="M38" i="96"/>
  <c r="O38" i="96"/>
  <c r="B40" i="96"/>
  <c r="D40" i="96"/>
  <c r="E40" i="96"/>
  <c r="G40" i="96"/>
  <c r="I40" i="96"/>
  <c r="K40" i="96"/>
  <c r="M40" i="96"/>
  <c r="O40" i="96"/>
  <c r="B42" i="96"/>
  <c r="D42" i="96"/>
  <c r="E42" i="96"/>
  <c r="G42" i="96"/>
  <c r="I42" i="96"/>
  <c r="K42" i="96"/>
  <c r="M42" i="96"/>
  <c r="O42" i="96"/>
  <c r="B44" i="96"/>
  <c r="D44" i="96" s="1"/>
  <c r="E44" i="96"/>
  <c r="G44" i="96"/>
  <c r="I44" i="96"/>
  <c r="K44" i="96"/>
  <c r="M44" i="96"/>
  <c r="O44" i="96"/>
  <c r="B46" i="96"/>
  <c r="D46" i="96"/>
  <c r="E46" i="96"/>
  <c r="G46" i="96"/>
  <c r="I46" i="96"/>
  <c r="K46" i="96"/>
  <c r="M46" i="96"/>
  <c r="O46" i="96"/>
  <c r="B48" i="96"/>
  <c r="D48" i="96"/>
  <c r="E48" i="96"/>
  <c r="G48" i="96"/>
  <c r="I48" i="96"/>
  <c r="K48" i="96"/>
  <c r="M48" i="96"/>
  <c r="O48" i="96"/>
  <c r="B50" i="96"/>
  <c r="D50" i="96"/>
  <c r="E50" i="96"/>
  <c r="G50" i="96"/>
  <c r="I50" i="96"/>
  <c r="K50" i="96"/>
  <c r="M50" i="96"/>
  <c r="O50" i="96"/>
  <c r="B52" i="96"/>
  <c r="D52" i="96"/>
  <c r="E52" i="96"/>
  <c r="G52" i="96"/>
  <c r="I52" i="96"/>
  <c r="K52" i="96"/>
  <c r="M52" i="96"/>
  <c r="O52" i="96"/>
  <c r="B54" i="96"/>
  <c r="D54" i="96"/>
  <c r="E54" i="96"/>
  <c r="G54" i="96"/>
  <c r="I54" i="96"/>
  <c r="K54" i="96"/>
  <c r="M54" i="96"/>
  <c r="O54" i="96"/>
  <c r="B56" i="96"/>
  <c r="D56" i="96" s="1"/>
  <c r="E56" i="96"/>
  <c r="G56" i="96"/>
  <c r="I56" i="96"/>
  <c r="K56" i="96"/>
  <c r="M56" i="96"/>
  <c r="O56" i="96"/>
  <c r="B58" i="96"/>
  <c r="D58" i="96"/>
  <c r="E58" i="96"/>
  <c r="G58" i="96"/>
  <c r="I58" i="96"/>
  <c r="K58" i="96"/>
  <c r="M58" i="96"/>
  <c r="O58" i="96"/>
  <c r="B60" i="96"/>
  <c r="D60" i="96"/>
  <c r="E60" i="96"/>
  <c r="G60" i="96"/>
  <c r="I60" i="96"/>
  <c r="K60" i="96"/>
  <c r="M60" i="96"/>
  <c r="O60" i="96"/>
  <c r="B62" i="96"/>
  <c r="D62" i="96" s="1"/>
  <c r="E62" i="96"/>
  <c r="G62" i="96"/>
  <c r="I62" i="96"/>
  <c r="K62" i="96"/>
  <c r="M62" i="96"/>
  <c r="O62" i="96"/>
  <c r="B64" i="96"/>
  <c r="D64" i="96"/>
  <c r="E64" i="96"/>
  <c r="G64" i="96"/>
  <c r="I64" i="96"/>
  <c r="K64" i="96"/>
  <c r="M64" i="96"/>
  <c r="O64" i="96"/>
  <c r="B66" i="96"/>
  <c r="D66" i="96"/>
  <c r="E66" i="96"/>
  <c r="G66" i="96"/>
  <c r="I66" i="96"/>
  <c r="K66" i="96"/>
  <c r="M66" i="96"/>
  <c r="O66" i="96"/>
  <c r="B8" i="95"/>
  <c r="D8" i="95" s="1"/>
  <c r="E8" i="95"/>
  <c r="G8" i="95"/>
  <c r="I8" i="95"/>
  <c r="K8" i="95"/>
  <c r="M8" i="95"/>
  <c r="O8" i="95"/>
  <c r="B10" i="95"/>
  <c r="D10" i="95"/>
  <c r="E10" i="95"/>
  <c r="G10" i="95"/>
  <c r="I10" i="95"/>
  <c r="K10" i="95"/>
  <c r="M10" i="95"/>
  <c r="O10" i="95"/>
  <c r="B12" i="95"/>
  <c r="D12" i="95"/>
  <c r="E12" i="95"/>
  <c r="G12" i="95"/>
  <c r="I12" i="95"/>
  <c r="K12" i="95"/>
  <c r="M12" i="95"/>
  <c r="O12" i="95"/>
  <c r="B14" i="95"/>
  <c r="D14" i="95"/>
  <c r="E14" i="95"/>
  <c r="G14" i="95"/>
  <c r="I14" i="95"/>
  <c r="K14" i="95"/>
  <c r="M14" i="95"/>
  <c r="O14" i="95"/>
  <c r="B16" i="95"/>
  <c r="D16" i="95"/>
  <c r="E16" i="95"/>
  <c r="G16" i="95"/>
  <c r="I16" i="95"/>
  <c r="K16" i="95"/>
  <c r="M16" i="95"/>
  <c r="O16" i="95"/>
  <c r="B18" i="95"/>
  <c r="D18" i="95"/>
  <c r="E18" i="95"/>
  <c r="G18" i="95"/>
  <c r="I18" i="95"/>
  <c r="K18" i="95"/>
  <c r="M18" i="95"/>
  <c r="O18" i="95"/>
  <c r="B20" i="95"/>
  <c r="D20" i="95" s="1"/>
  <c r="E20" i="95"/>
  <c r="G20" i="95"/>
  <c r="I20" i="95"/>
  <c r="K20" i="95"/>
  <c r="M20" i="95"/>
  <c r="O20" i="95"/>
  <c r="B22" i="95"/>
  <c r="D22" i="95"/>
  <c r="E22" i="95"/>
  <c r="G22" i="95"/>
  <c r="I22" i="95"/>
  <c r="K22" i="95"/>
  <c r="M22" i="95"/>
  <c r="O22" i="95"/>
  <c r="B24" i="95"/>
  <c r="D24" i="95"/>
  <c r="E24" i="95"/>
  <c r="G24" i="95"/>
  <c r="I24" i="95"/>
  <c r="K24" i="95"/>
  <c r="M24" i="95"/>
  <c r="O24" i="95"/>
  <c r="B26" i="95"/>
  <c r="D26" i="95" s="1"/>
  <c r="E26" i="95"/>
  <c r="G26" i="95"/>
  <c r="I26" i="95"/>
  <c r="K26" i="95"/>
  <c r="M26" i="95"/>
  <c r="O26" i="95"/>
  <c r="B28" i="95"/>
  <c r="D28" i="95"/>
  <c r="E28" i="95"/>
  <c r="G28" i="95"/>
  <c r="I28" i="95"/>
  <c r="K28" i="95"/>
  <c r="M28" i="95"/>
  <c r="O28" i="95"/>
  <c r="B30" i="95"/>
  <c r="D30" i="95"/>
  <c r="E30" i="95"/>
  <c r="G30" i="95"/>
  <c r="I30" i="95"/>
  <c r="K30" i="95"/>
  <c r="M30" i="95"/>
  <c r="O30" i="95"/>
  <c r="B32" i="95"/>
  <c r="D32" i="95" s="1"/>
  <c r="E32" i="95"/>
  <c r="G32" i="95"/>
  <c r="I32" i="95"/>
  <c r="K32" i="95"/>
  <c r="M32" i="95"/>
  <c r="O32" i="95"/>
  <c r="B34" i="95"/>
  <c r="D34" i="95"/>
  <c r="E34" i="95"/>
  <c r="G34" i="95"/>
  <c r="I34" i="95"/>
  <c r="K34" i="95"/>
  <c r="M34" i="95"/>
  <c r="O34" i="95"/>
  <c r="B36" i="95"/>
  <c r="D36" i="95"/>
  <c r="E36" i="95"/>
  <c r="G36" i="95"/>
  <c r="I36" i="95"/>
  <c r="K36" i="95"/>
  <c r="M36" i="95"/>
  <c r="O36" i="95"/>
  <c r="B38" i="95"/>
  <c r="D38" i="95" s="1"/>
  <c r="E38" i="95"/>
  <c r="G38" i="95"/>
  <c r="I38" i="95"/>
  <c r="K38" i="95"/>
  <c r="M38" i="95"/>
  <c r="O38" i="95"/>
  <c r="B40" i="95"/>
  <c r="D40" i="95"/>
  <c r="E40" i="95"/>
  <c r="G40" i="95"/>
  <c r="I40" i="95"/>
  <c r="K40" i="95"/>
  <c r="M40" i="95"/>
  <c r="O40" i="95"/>
  <c r="B42" i="95"/>
  <c r="D42" i="95"/>
  <c r="E42" i="95"/>
  <c r="G42" i="95"/>
  <c r="I42" i="95"/>
  <c r="K42" i="95"/>
  <c r="M42" i="95"/>
  <c r="O42" i="95"/>
  <c r="B44" i="95"/>
  <c r="D44" i="95"/>
  <c r="E44" i="95"/>
  <c r="G44" i="95"/>
  <c r="I44" i="95"/>
  <c r="K44" i="95"/>
  <c r="M44" i="95"/>
  <c r="O44" i="95"/>
  <c r="B46" i="95"/>
  <c r="D46" i="95"/>
  <c r="E46" i="95"/>
  <c r="G46" i="95"/>
  <c r="I46" i="95"/>
  <c r="K46" i="95"/>
  <c r="M46" i="95"/>
  <c r="O46" i="95"/>
  <c r="B48" i="95"/>
  <c r="D48" i="95"/>
  <c r="E48" i="95"/>
  <c r="G48" i="95"/>
  <c r="I48" i="95"/>
  <c r="K48" i="95"/>
  <c r="M48" i="95"/>
  <c r="O48" i="95"/>
  <c r="B50" i="95"/>
  <c r="D50" i="95" s="1"/>
  <c r="E50" i="95"/>
  <c r="G50" i="95"/>
  <c r="I50" i="95"/>
  <c r="K50" i="95"/>
  <c r="M50" i="95"/>
  <c r="O50" i="95"/>
  <c r="B52" i="95"/>
  <c r="D52" i="95"/>
  <c r="E52" i="95"/>
  <c r="G52" i="95"/>
  <c r="I52" i="95"/>
  <c r="K52" i="95"/>
  <c r="M52" i="95"/>
  <c r="O52" i="95"/>
  <c r="B54" i="95"/>
  <c r="D54" i="95"/>
  <c r="E54" i="95"/>
  <c r="G54" i="95"/>
  <c r="I54" i="95"/>
  <c r="K54" i="95"/>
  <c r="M54" i="95"/>
  <c r="O54" i="95"/>
  <c r="B56" i="95"/>
  <c r="D56" i="95" s="1"/>
  <c r="E56" i="95"/>
  <c r="G56" i="95"/>
  <c r="I56" i="95"/>
  <c r="K56" i="95"/>
  <c r="M56" i="95"/>
  <c r="O56" i="95"/>
  <c r="B58" i="95"/>
  <c r="D58" i="95"/>
  <c r="E58" i="95"/>
  <c r="G58" i="95"/>
  <c r="I58" i="95"/>
  <c r="K58" i="95"/>
  <c r="M58" i="95"/>
  <c r="O58" i="95"/>
  <c r="B60" i="95"/>
  <c r="D60" i="95"/>
  <c r="E60" i="95"/>
  <c r="G60" i="95"/>
  <c r="I60" i="95"/>
  <c r="K60" i="95"/>
  <c r="M60" i="95"/>
  <c r="O60" i="95"/>
  <c r="B62" i="95"/>
  <c r="D62" i="95" s="1"/>
  <c r="E62" i="95"/>
  <c r="G62" i="95"/>
  <c r="I62" i="95"/>
  <c r="K62" i="95"/>
  <c r="M62" i="95"/>
  <c r="O62" i="95"/>
  <c r="B64" i="95"/>
  <c r="D64" i="95"/>
  <c r="E64" i="95"/>
  <c r="G64" i="95"/>
  <c r="I64" i="95"/>
  <c r="K64" i="95"/>
  <c r="M64" i="95"/>
  <c r="O64" i="95"/>
  <c r="B66" i="95"/>
  <c r="D66" i="95"/>
  <c r="E66" i="95"/>
  <c r="G66" i="95"/>
  <c r="I66" i="95"/>
  <c r="K66" i="95"/>
  <c r="M66" i="95"/>
  <c r="O66" i="95"/>
  <c r="B8" i="94"/>
  <c r="D8" i="94" s="1"/>
  <c r="E8" i="94"/>
  <c r="G8" i="94"/>
  <c r="I8" i="94"/>
  <c r="K8" i="94"/>
  <c r="M8" i="94"/>
  <c r="O8" i="94"/>
  <c r="B10" i="94"/>
  <c r="D10" i="94"/>
  <c r="E10" i="94"/>
  <c r="G10" i="94"/>
  <c r="I10" i="94"/>
  <c r="K10" i="94"/>
  <c r="M10" i="94"/>
  <c r="O10" i="94"/>
  <c r="B12" i="94"/>
  <c r="D12" i="94"/>
  <c r="E12" i="94"/>
  <c r="G12" i="94"/>
  <c r="I12" i="94"/>
  <c r="K12" i="94"/>
  <c r="M12" i="94"/>
  <c r="O12" i="94"/>
  <c r="B14" i="94"/>
  <c r="D14" i="94"/>
  <c r="E14" i="94"/>
  <c r="G14" i="94"/>
  <c r="I14" i="94"/>
  <c r="K14" i="94"/>
  <c r="M14" i="94"/>
  <c r="O14" i="94"/>
  <c r="B16" i="94"/>
  <c r="D16" i="94"/>
  <c r="E16" i="94"/>
  <c r="G16" i="94"/>
  <c r="I16" i="94"/>
  <c r="K16" i="94"/>
  <c r="M16" i="94"/>
  <c r="O16" i="94"/>
  <c r="B18" i="94"/>
  <c r="D18" i="94"/>
  <c r="E18" i="94"/>
  <c r="G18" i="94"/>
  <c r="I18" i="94"/>
  <c r="K18" i="94"/>
  <c r="M18" i="94"/>
  <c r="O18" i="94"/>
  <c r="B20" i="94"/>
  <c r="D20" i="94" s="1"/>
  <c r="E20" i="94"/>
  <c r="G20" i="94"/>
  <c r="I20" i="94"/>
  <c r="K20" i="94"/>
  <c r="M20" i="94"/>
  <c r="O20" i="94"/>
  <c r="B22" i="94"/>
  <c r="D22" i="94"/>
  <c r="E22" i="94"/>
  <c r="G22" i="94"/>
  <c r="I22" i="94"/>
  <c r="K22" i="94"/>
  <c r="M22" i="94"/>
  <c r="O22" i="94"/>
  <c r="B24" i="94"/>
  <c r="D24" i="94"/>
  <c r="E24" i="94"/>
  <c r="G24" i="94"/>
  <c r="I24" i="94"/>
  <c r="K24" i="94"/>
  <c r="M24" i="94"/>
  <c r="O24" i="94"/>
  <c r="B26" i="94"/>
  <c r="D26" i="94" s="1"/>
  <c r="E26" i="94"/>
  <c r="G26" i="94"/>
  <c r="I26" i="94"/>
  <c r="K26" i="94"/>
  <c r="M26" i="94"/>
  <c r="O26" i="94"/>
  <c r="B28" i="94"/>
  <c r="D28" i="94"/>
  <c r="E28" i="94"/>
  <c r="G28" i="94"/>
  <c r="I28" i="94"/>
  <c r="K28" i="94"/>
  <c r="M28" i="94"/>
  <c r="O28" i="94"/>
  <c r="B30" i="94"/>
  <c r="D30" i="94"/>
  <c r="E30" i="94"/>
  <c r="G30" i="94"/>
  <c r="I30" i="94"/>
  <c r="K30" i="94"/>
  <c r="M30" i="94"/>
  <c r="O30" i="94"/>
  <c r="B32" i="94"/>
  <c r="D32" i="94" s="1"/>
  <c r="E32" i="94"/>
  <c r="G32" i="94"/>
  <c r="I32" i="94"/>
  <c r="K32" i="94"/>
  <c r="M32" i="94"/>
  <c r="O32" i="94"/>
  <c r="B34" i="94"/>
  <c r="D34" i="94"/>
  <c r="E34" i="94"/>
  <c r="G34" i="94"/>
  <c r="I34" i="94"/>
  <c r="K34" i="94"/>
  <c r="M34" i="94"/>
  <c r="O34" i="94"/>
  <c r="B36" i="94"/>
  <c r="D36" i="94"/>
  <c r="E36" i="94"/>
  <c r="G36" i="94"/>
  <c r="I36" i="94"/>
  <c r="K36" i="94"/>
  <c r="M36" i="94"/>
  <c r="O36" i="94"/>
  <c r="B38" i="94"/>
  <c r="D38" i="94" s="1"/>
  <c r="E38" i="94"/>
  <c r="G38" i="94"/>
  <c r="I38" i="94"/>
  <c r="K38" i="94"/>
  <c r="M38" i="94"/>
  <c r="O38" i="94"/>
  <c r="B40" i="94"/>
  <c r="D40" i="94"/>
  <c r="E40" i="94"/>
  <c r="G40" i="94"/>
  <c r="I40" i="94"/>
  <c r="K40" i="94"/>
  <c r="M40" i="94"/>
  <c r="O40" i="94"/>
  <c r="B42" i="94"/>
  <c r="D42" i="94"/>
  <c r="E42" i="94"/>
  <c r="G42" i="94"/>
  <c r="I42" i="94"/>
  <c r="K42" i="94"/>
  <c r="M42" i="94"/>
  <c r="O42" i="94"/>
  <c r="B44" i="94"/>
  <c r="D44" i="94" s="1"/>
  <c r="E44" i="94"/>
  <c r="G44" i="94"/>
  <c r="I44" i="94"/>
  <c r="K44" i="94"/>
  <c r="M44" i="94"/>
  <c r="O44" i="94"/>
  <c r="B46" i="94"/>
  <c r="D46" i="94"/>
  <c r="E46" i="94"/>
  <c r="G46" i="94"/>
  <c r="I46" i="94"/>
  <c r="K46" i="94"/>
  <c r="M46" i="94"/>
  <c r="O46" i="94"/>
  <c r="B48" i="94"/>
  <c r="D48" i="94"/>
  <c r="E48" i="94"/>
  <c r="G48" i="94"/>
  <c r="I48" i="94"/>
  <c r="K48" i="94"/>
  <c r="M48" i="94"/>
  <c r="O48" i="94"/>
  <c r="B50" i="94"/>
  <c r="D50" i="94" s="1"/>
  <c r="E50" i="94"/>
  <c r="G50" i="94"/>
  <c r="I50" i="94"/>
  <c r="K50" i="94"/>
  <c r="M50" i="94"/>
  <c r="O50" i="94"/>
  <c r="B52" i="94"/>
  <c r="D52" i="94"/>
  <c r="E52" i="94"/>
  <c r="G52" i="94"/>
  <c r="I52" i="94"/>
  <c r="K52" i="94"/>
  <c r="M52" i="94"/>
  <c r="O52" i="94"/>
  <c r="B54" i="94"/>
  <c r="D54" i="94"/>
  <c r="E54" i="94"/>
  <c r="G54" i="94"/>
  <c r="I54" i="94"/>
  <c r="K54" i="94"/>
  <c r="M54" i="94"/>
  <c r="O54" i="94"/>
  <c r="B56" i="94"/>
  <c r="D56" i="94" s="1"/>
  <c r="E56" i="94"/>
  <c r="G56" i="94"/>
  <c r="I56" i="94"/>
  <c r="K56" i="94"/>
  <c r="M56" i="94"/>
  <c r="O56" i="94"/>
  <c r="B58" i="94"/>
  <c r="D58" i="94"/>
  <c r="E58" i="94"/>
  <c r="G58" i="94"/>
  <c r="I58" i="94"/>
  <c r="K58" i="94"/>
  <c r="M58" i="94"/>
  <c r="O58" i="94"/>
  <c r="B60" i="94"/>
  <c r="D60" i="94"/>
  <c r="E60" i="94"/>
  <c r="G60" i="94"/>
  <c r="I60" i="94"/>
  <c r="K60" i="94"/>
  <c r="M60" i="94"/>
  <c r="O60" i="94"/>
  <c r="B62" i="94"/>
  <c r="D62" i="94" s="1"/>
  <c r="E62" i="94"/>
  <c r="G62" i="94"/>
  <c r="I62" i="94"/>
  <c r="K62" i="94"/>
  <c r="M62" i="94"/>
  <c r="O62" i="94"/>
  <c r="B64" i="94"/>
  <c r="D64" i="94"/>
  <c r="E64" i="94"/>
  <c r="G64" i="94"/>
  <c r="I64" i="94"/>
  <c r="K64" i="94"/>
  <c r="M64" i="94"/>
  <c r="O64" i="94"/>
  <c r="B66" i="94"/>
  <c r="D66" i="94"/>
  <c r="E66" i="94"/>
  <c r="G66" i="94"/>
  <c r="I66" i="94"/>
  <c r="K66" i="94"/>
  <c r="M66" i="94"/>
  <c r="O66" i="94"/>
  <c r="B8" i="93"/>
  <c r="D8" i="93" s="1"/>
  <c r="E8" i="93"/>
  <c r="G8" i="93"/>
  <c r="I8" i="93"/>
  <c r="K8" i="93"/>
  <c r="M8" i="93"/>
  <c r="O8" i="93"/>
  <c r="B10" i="93"/>
  <c r="D10" i="93"/>
  <c r="E10" i="93"/>
  <c r="G10" i="93"/>
  <c r="I10" i="93"/>
  <c r="K10" i="93"/>
  <c r="M10" i="93"/>
  <c r="O10" i="93"/>
  <c r="B12" i="93"/>
  <c r="D12" i="93"/>
  <c r="E12" i="93"/>
  <c r="G12" i="93"/>
  <c r="I12" i="93"/>
  <c r="K12" i="93"/>
  <c r="M12" i="93"/>
  <c r="O12" i="93"/>
  <c r="B14" i="93"/>
  <c r="D14" i="93" s="1"/>
  <c r="E14" i="93"/>
  <c r="G14" i="93"/>
  <c r="I14" i="93"/>
  <c r="K14" i="93"/>
  <c r="M14" i="93"/>
  <c r="O14" i="93"/>
  <c r="B16" i="93"/>
  <c r="D16" i="93"/>
  <c r="E16" i="93"/>
  <c r="G16" i="93"/>
  <c r="I16" i="93"/>
  <c r="K16" i="93"/>
  <c r="M16" i="93"/>
  <c r="O16" i="93"/>
  <c r="B18" i="93"/>
  <c r="D18" i="93"/>
  <c r="E18" i="93"/>
  <c r="G18" i="93"/>
  <c r="I18" i="93"/>
  <c r="K18" i="93"/>
  <c r="M18" i="93"/>
  <c r="O18" i="93"/>
  <c r="B20" i="93"/>
  <c r="D20" i="93" s="1"/>
  <c r="E20" i="93"/>
  <c r="G20" i="93"/>
  <c r="I20" i="93"/>
  <c r="K20" i="93"/>
  <c r="M20" i="93"/>
  <c r="O20" i="93"/>
  <c r="B22" i="93"/>
  <c r="D22" i="93"/>
  <c r="E22" i="93"/>
  <c r="G22" i="93"/>
  <c r="I22" i="93"/>
  <c r="K22" i="93"/>
  <c r="M22" i="93"/>
  <c r="O22" i="93"/>
  <c r="B24" i="93"/>
  <c r="D24" i="93"/>
  <c r="E24" i="93"/>
  <c r="G24" i="93"/>
  <c r="I24" i="93"/>
  <c r="K24" i="93"/>
  <c r="M24" i="93"/>
  <c r="O24" i="93"/>
  <c r="B26" i="93"/>
  <c r="D26" i="93" s="1"/>
  <c r="E26" i="93"/>
  <c r="G26" i="93"/>
  <c r="I26" i="93"/>
  <c r="K26" i="93"/>
  <c r="M26" i="93"/>
  <c r="O26" i="93"/>
  <c r="B28" i="93"/>
  <c r="D28" i="93"/>
  <c r="E28" i="93"/>
  <c r="G28" i="93"/>
  <c r="I28" i="93"/>
  <c r="K28" i="93"/>
  <c r="M28" i="93"/>
  <c r="O28" i="93"/>
  <c r="B30" i="93"/>
  <c r="D30" i="93"/>
  <c r="E30" i="93"/>
  <c r="G30" i="93"/>
  <c r="I30" i="93"/>
  <c r="K30" i="93"/>
  <c r="M30" i="93"/>
  <c r="O30" i="93"/>
  <c r="B32" i="93"/>
  <c r="D32" i="93" s="1"/>
  <c r="E32" i="93"/>
  <c r="G32" i="93"/>
  <c r="I32" i="93"/>
  <c r="K32" i="93"/>
  <c r="M32" i="93"/>
  <c r="O32" i="93"/>
  <c r="B34" i="93"/>
  <c r="D34" i="93"/>
  <c r="E34" i="93"/>
  <c r="G34" i="93"/>
  <c r="I34" i="93"/>
  <c r="K34" i="93"/>
  <c r="M34" i="93"/>
  <c r="O34" i="93"/>
  <c r="B36" i="93"/>
  <c r="D36" i="93"/>
  <c r="E36" i="93"/>
  <c r="G36" i="93"/>
  <c r="I36" i="93"/>
  <c r="K36" i="93"/>
  <c r="M36" i="93"/>
  <c r="O36" i="93"/>
  <c r="B38" i="93"/>
  <c r="D38" i="93" s="1"/>
  <c r="E38" i="93"/>
  <c r="G38" i="93"/>
  <c r="I38" i="93"/>
  <c r="K38" i="93"/>
  <c r="M38" i="93"/>
  <c r="O38" i="93"/>
  <c r="B40" i="93"/>
  <c r="D40" i="93"/>
  <c r="E40" i="93"/>
  <c r="G40" i="93"/>
  <c r="I40" i="93"/>
  <c r="K40" i="93"/>
  <c r="M40" i="93"/>
  <c r="O40" i="93"/>
  <c r="B42" i="93"/>
  <c r="D42" i="93"/>
  <c r="E42" i="93"/>
  <c r="G42" i="93"/>
  <c r="I42" i="93"/>
  <c r="K42" i="93"/>
  <c r="M42" i="93"/>
  <c r="O42" i="93"/>
  <c r="B44" i="93"/>
  <c r="D44" i="93" s="1"/>
  <c r="E44" i="93"/>
  <c r="G44" i="93"/>
  <c r="I44" i="93"/>
  <c r="K44" i="93"/>
  <c r="M44" i="93"/>
  <c r="O44" i="93"/>
  <c r="B46" i="93"/>
  <c r="D46" i="93"/>
  <c r="E46" i="93"/>
  <c r="G46" i="93"/>
  <c r="I46" i="93"/>
  <c r="K46" i="93"/>
  <c r="M46" i="93"/>
  <c r="O46" i="93"/>
  <c r="B48" i="93"/>
  <c r="D48" i="93"/>
  <c r="E48" i="93"/>
  <c r="G48" i="93"/>
  <c r="I48" i="93"/>
  <c r="K48" i="93"/>
  <c r="M48" i="93"/>
  <c r="O48" i="93"/>
  <c r="B50" i="93"/>
  <c r="D50" i="93" s="1"/>
  <c r="E50" i="93"/>
  <c r="G50" i="93"/>
  <c r="I50" i="93"/>
  <c r="K50" i="93"/>
  <c r="M50" i="93"/>
  <c r="O50" i="93"/>
  <c r="B52" i="93"/>
  <c r="D52" i="93"/>
  <c r="E52" i="93"/>
  <c r="G52" i="93"/>
  <c r="I52" i="93"/>
  <c r="K52" i="93"/>
  <c r="M52" i="93"/>
  <c r="O52" i="93"/>
  <c r="B54" i="93"/>
  <c r="D54" i="93"/>
  <c r="E54" i="93"/>
  <c r="G54" i="93"/>
  <c r="I54" i="93"/>
  <c r="K54" i="93"/>
  <c r="M54" i="93"/>
  <c r="O54" i="93"/>
  <c r="B56" i="93"/>
  <c r="D56" i="93" s="1"/>
  <c r="E56" i="93"/>
  <c r="G56" i="93"/>
  <c r="I56" i="93"/>
  <c r="K56" i="93"/>
  <c r="M56" i="93"/>
  <c r="O56" i="93"/>
  <c r="B58" i="93"/>
  <c r="D58" i="93"/>
  <c r="E58" i="93"/>
  <c r="G58" i="93"/>
  <c r="I58" i="93"/>
  <c r="K58" i="93"/>
  <c r="M58" i="93"/>
  <c r="O58" i="93"/>
  <c r="B60" i="93"/>
  <c r="D60" i="93"/>
  <c r="E60" i="93"/>
  <c r="G60" i="93"/>
  <c r="I60" i="93"/>
  <c r="K60" i="93"/>
  <c r="M60" i="93"/>
  <c r="O60" i="93"/>
  <c r="B62" i="93"/>
  <c r="D62" i="93"/>
  <c r="E62" i="93"/>
  <c r="G62" i="93"/>
  <c r="I62" i="93"/>
  <c r="K62" i="93"/>
  <c r="M62" i="93"/>
  <c r="O62" i="93"/>
  <c r="B64" i="93"/>
  <c r="D64" i="93"/>
  <c r="E64" i="93"/>
  <c r="G64" i="93"/>
  <c r="I64" i="93"/>
  <c r="K64" i="93"/>
  <c r="M64" i="93"/>
  <c r="O64" i="93"/>
  <c r="B66" i="93"/>
  <c r="D66" i="93"/>
  <c r="E66" i="93"/>
  <c r="G66" i="93"/>
  <c r="I66" i="93"/>
  <c r="K66" i="93"/>
  <c r="M66" i="93"/>
  <c r="O66" i="93"/>
  <c r="B8" i="92"/>
  <c r="D8" i="92" s="1"/>
  <c r="E8" i="92"/>
  <c r="G8" i="92"/>
  <c r="I8" i="92"/>
  <c r="K8" i="92"/>
  <c r="M8" i="92"/>
  <c r="O8" i="92"/>
  <c r="B10" i="92"/>
  <c r="D10" i="92"/>
  <c r="E10" i="92"/>
  <c r="G10" i="92"/>
  <c r="I10" i="92"/>
  <c r="K10" i="92"/>
  <c r="M10" i="92"/>
  <c r="O10" i="92"/>
  <c r="B12" i="92"/>
  <c r="D12" i="92"/>
  <c r="E12" i="92"/>
  <c r="G12" i="92"/>
  <c r="I12" i="92"/>
  <c r="K12" i="92"/>
  <c r="M12" i="92"/>
  <c r="O12" i="92"/>
  <c r="B14" i="92"/>
  <c r="D14" i="92"/>
  <c r="E14" i="92"/>
  <c r="G14" i="92"/>
  <c r="I14" i="92"/>
  <c r="K14" i="92"/>
  <c r="M14" i="92"/>
  <c r="O14" i="92"/>
  <c r="B16" i="92"/>
  <c r="D16" i="92"/>
  <c r="E16" i="92"/>
  <c r="G16" i="92"/>
  <c r="I16" i="92"/>
  <c r="K16" i="92"/>
  <c r="M16" i="92"/>
  <c r="O16" i="92"/>
  <c r="B18" i="92"/>
  <c r="D18" i="92"/>
  <c r="E18" i="92"/>
  <c r="G18" i="92"/>
  <c r="I18" i="92"/>
  <c r="K18" i="92"/>
  <c r="M18" i="92"/>
  <c r="O18" i="92"/>
  <c r="B20" i="92"/>
  <c r="D20" i="92" s="1"/>
  <c r="E20" i="92"/>
  <c r="G20" i="92"/>
  <c r="I20" i="92"/>
  <c r="K20" i="92"/>
  <c r="M20" i="92"/>
  <c r="O20" i="92"/>
  <c r="B22" i="92"/>
  <c r="D22" i="92"/>
  <c r="E22" i="92"/>
  <c r="G22" i="92"/>
  <c r="I22" i="92"/>
  <c r="K22" i="92"/>
  <c r="M22" i="92"/>
  <c r="O22" i="92"/>
  <c r="B24" i="92"/>
  <c r="D24" i="92"/>
  <c r="E24" i="92"/>
  <c r="G24" i="92"/>
  <c r="I24" i="92"/>
  <c r="K24" i="92"/>
  <c r="M24" i="92"/>
  <c r="O24" i="92"/>
  <c r="B26" i="92"/>
  <c r="D26" i="92" s="1"/>
  <c r="E26" i="92"/>
  <c r="G26" i="92"/>
  <c r="I26" i="92"/>
  <c r="K26" i="92"/>
  <c r="M26" i="92"/>
  <c r="O26" i="92"/>
  <c r="B28" i="92"/>
  <c r="D28" i="92"/>
  <c r="E28" i="92"/>
  <c r="G28" i="92"/>
  <c r="I28" i="92"/>
  <c r="K28" i="92"/>
  <c r="M28" i="92"/>
  <c r="O28" i="92"/>
  <c r="B30" i="92"/>
  <c r="D30" i="92"/>
  <c r="E30" i="92"/>
  <c r="G30" i="92"/>
  <c r="I30" i="92"/>
  <c r="K30" i="92"/>
  <c r="M30" i="92"/>
  <c r="O30" i="92"/>
  <c r="B32" i="92"/>
  <c r="D32" i="92" s="1"/>
  <c r="E32" i="92"/>
  <c r="G32" i="92"/>
  <c r="I32" i="92"/>
  <c r="K32" i="92"/>
  <c r="M32" i="92"/>
  <c r="O32" i="92"/>
  <c r="B34" i="92"/>
  <c r="D34" i="92"/>
  <c r="E34" i="92"/>
  <c r="G34" i="92"/>
  <c r="I34" i="92"/>
  <c r="K34" i="92"/>
  <c r="M34" i="92"/>
  <c r="O34" i="92"/>
  <c r="B36" i="92"/>
  <c r="D36" i="92"/>
  <c r="E36" i="92"/>
  <c r="G36" i="92"/>
  <c r="I36" i="92"/>
  <c r="K36" i="92"/>
  <c r="M36" i="92"/>
  <c r="O36" i="92"/>
  <c r="B38" i="92"/>
  <c r="D38" i="92" s="1"/>
  <c r="E38" i="92"/>
  <c r="G38" i="92"/>
  <c r="I38" i="92"/>
  <c r="K38" i="92"/>
  <c r="M38" i="92"/>
  <c r="O38" i="92"/>
  <c r="B40" i="92"/>
  <c r="D40" i="92"/>
  <c r="E40" i="92"/>
  <c r="G40" i="92"/>
  <c r="I40" i="92"/>
  <c r="K40" i="92"/>
  <c r="M40" i="92"/>
  <c r="O40" i="92"/>
  <c r="B42" i="92"/>
  <c r="D42" i="92"/>
  <c r="E42" i="92"/>
  <c r="G42" i="92"/>
  <c r="I42" i="92"/>
  <c r="K42" i="92"/>
  <c r="M42" i="92"/>
  <c r="O42" i="92"/>
  <c r="B44" i="92"/>
  <c r="D44" i="92" s="1"/>
  <c r="E44" i="92"/>
  <c r="G44" i="92"/>
  <c r="I44" i="92"/>
  <c r="K44" i="92"/>
  <c r="M44" i="92"/>
  <c r="O44" i="92"/>
  <c r="B46" i="92"/>
  <c r="D46" i="92"/>
  <c r="E46" i="92"/>
  <c r="G46" i="92"/>
  <c r="I46" i="92"/>
  <c r="K46" i="92"/>
  <c r="M46" i="92"/>
  <c r="O46" i="92"/>
  <c r="B48" i="92"/>
  <c r="D48" i="92"/>
  <c r="E48" i="92"/>
  <c r="G48" i="92"/>
  <c r="I48" i="92"/>
  <c r="K48" i="92"/>
  <c r="M48" i="92"/>
  <c r="O48" i="92"/>
  <c r="B50" i="92"/>
  <c r="D50" i="92" s="1"/>
  <c r="E50" i="92"/>
  <c r="G50" i="92"/>
  <c r="I50" i="92"/>
  <c r="K50" i="92"/>
  <c r="M50" i="92"/>
  <c r="O50" i="92"/>
  <c r="B52" i="92"/>
  <c r="D52" i="92"/>
  <c r="E52" i="92"/>
  <c r="G52" i="92"/>
  <c r="I52" i="92"/>
  <c r="K52" i="92"/>
  <c r="M52" i="92"/>
  <c r="O52" i="92"/>
  <c r="B54" i="92"/>
  <c r="D54" i="92"/>
  <c r="E54" i="92"/>
  <c r="G54" i="92"/>
  <c r="I54" i="92"/>
  <c r="K54" i="92"/>
  <c r="M54" i="92"/>
  <c r="O54" i="92"/>
  <c r="B56" i="92"/>
  <c r="D56" i="92" s="1"/>
  <c r="E56" i="92"/>
  <c r="G56" i="92"/>
  <c r="I56" i="92"/>
  <c r="K56" i="92"/>
  <c r="M56" i="92"/>
  <c r="O56" i="92"/>
  <c r="B58" i="92"/>
  <c r="D58" i="92"/>
  <c r="E58" i="92"/>
  <c r="G58" i="92"/>
  <c r="I58" i="92"/>
  <c r="K58" i="92"/>
  <c r="M58" i="92"/>
  <c r="O58" i="92"/>
  <c r="B60" i="92"/>
  <c r="D60" i="92"/>
  <c r="E60" i="92"/>
  <c r="G60" i="92"/>
  <c r="I60" i="92"/>
  <c r="K60" i="92"/>
  <c r="M60" i="92"/>
  <c r="O60" i="92"/>
  <c r="B62" i="92"/>
  <c r="D62" i="92" s="1"/>
  <c r="E62" i="92"/>
  <c r="G62" i="92"/>
  <c r="I62" i="92"/>
  <c r="K62" i="92"/>
  <c r="M62" i="92"/>
  <c r="O62" i="92"/>
  <c r="B64" i="92"/>
  <c r="D64" i="92"/>
  <c r="E64" i="92"/>
  <c r="G64" i="92"/>
  <c r="I64" i="92"/>
  <c r="K64" i="92"/>
  <c r="M64" i="92"/>
  <c r="O64" i="92"/>
  <c r="B66" i="92"/>
  <c r="D66" i="92"/>
  <c r="E66" i="92"/>
  <c r="G66" i="92"/>
  <c r="I66" i="92"/>
  <c r="K66" i="92"/>
  <c r="M66" i="92"/>
  <c r="O66" i="92"/>
  <c r="B8" i="91"/>
  <c r="D8" i="91" s="1"/>
  <c r="E8" i="91"/>
  <c r="G8" i="91"/>
  <c r="I8" i="91"/>
  <c r="K8" i="91"/>
  <c r="M8" i="91"/>
  <c r="O8" i="91"/>
  <c r="B10" i="91"/>
  <c r="D10" i="91"/>
  <c r="E10" i="91"/>
  <c r="G10" i="91"/>
  <c r="I10" i="91"/>
  <c r="K10" i="91"/>
  <c r="M10" i="91"/>
  <c r="O10" i="91"/>
  <c r="B12" i="91"/>
  <c r="D12" i="91"/>
  <c r="E12" i="91"/>
  <c r="G12" i="91"/>
  <c r="I12" i="91"/>
  <c r="K12" i="91"/>
  <c r="M12" i="91"/>
  <c r="O12" i="91"/>
  <c r="B14" i="91"/>
  <c r="D14" i="91"/>
  <c r="E14" i="91"/>
  <c r="G14" i="91"/>
  <c r="I14" i="91"/>
  <c r="K14" i="91"/>
  <c r="M14" i="91"/>
  <c r="O14" i="91"/>
  <c r="B16" i="91"/>
  <c r="D16" i="91"/>
  <c r="E16" i="91"/>
  <c r="G16" i="91"/>
  <c r="I16" i="91"/>
  <c r="K16" i="91"/>
  <c r="M16" i="91"/>
  <c r="O16" i="91"/>
  <c r="B18" i="91"/>
  <c r="D18" i="91"/>
  <c r="E18" i="91"/>
  <c r="G18" i="91"/>
  <c r="I18" i="91"/>
  <c r="K18" i="91"/>
  <c r="M18" i="91"/>
  <c r="O18" i="91"/>
  <c r="B20" i="91"/>
  <c r="D20" i="91" s="1"/>
  <c r="E20" i="91"/>
  <c r="G20" i="91"/>
  <c r="I20" i="91"/>
  <c r="K20" i="91"/>
  <c r="M20" i="91"/>
  <c r="O20" i="91"/>
  <c r="B22" i="91"/>
  <c r="D22" i="91"/>
  <c r="E22" i="91"/>
  <c r="G22" i="91"/>
  <c r="I22" i="91"/>
  <c r="K22" i="91"/>
  <c r="M22" i="91"/>
  <c r="O22" i="91"/>
  <c r="B24" i="91"/>
  <c r="D24" i="91"/>
  <c r="E24" i="91"/>
  <c r="G24" i="91"/>
  <c r="I24" i="91"/>
  <c r="K24" i="91"/>
  <c r="M24" i="91"/>
  <c r="O24" i="91"/>
  <c r="B26" i="91"/>
  <c r="D26" i="91" s="1"/>
  <c r="E26" i="91"/>
  <c r="G26" i="91"/>
  <c r="I26" i="91"/>
  <c r="K26" i="91"/>
  <c r="M26" i="91"/>
  <c r="O26" i="91"/>
  <c r="B28" i="91"/>
  <c r="D28" i="91"/>
  <c r="E28" i="91"/>
  <c r="G28" i="91"/>
  <c r="I28" i="91"/>
  <c r="K28" i="91"/>
  <c r="M28" i="91"/>
  <c r="O28" i="91"/>
  <c r="B30" i="91"/>
  <c r="D30" i="91"/>
  <c r="E30" i="91"/>
  <c r="G30" i="91"/>
  <c r="I30" i="91"/>
  <c r="K30" i="91"/>
  <c r="M30" i="91"/>
  <c r="O30" i="91"/>
  <c r="B32" i="91"/>
  <c r="D32" i="91" s="1"/>
  <c r="E32" i="91"/>
  <c r="G32" i="91"/>
  <c r="I32" i="91"/>
  <c r="K32" i="91"/>
  <c r="M32" i="91"/>
  <c r="O32" i="91"/>
  <c r="B34" i="91"/>
  <c r="D34" i="91"/>
  <c r="E34" i="91"/>
  <c r="G34" i="91"/>
  <c r="I34" i="91"/>
  <c r="K34" i="91"/>
  <c r="M34" i="91"/>
  <c r="O34" i="91"/>
  <c r="B36" i="91"/>
  <c r="D36" i="91"/>
  <c r="E36" i="91"/>
  <c r="G36" i="91"/>
  <c r="I36" i="91"/>
  <c r="K36" i="91"/>
  <c r="M36" i="91"/>
  <c r="O36" i="91"/>
  <c r="B38" i="91"/>
  <c r="D38" i="91" s="1"/>
  <c r="E38" i="91"/>
  <c r="G38" i="91"/>
  <c r="I38" i="91"/>
  <c r="K38" i="91"/>
  <c r="M38" i="91"/>
  <c r="O38" i="91"/>
  <c r="B40" i="91"/>
  <c r="D40" i="91"/>
  <c r="E40" i="91"/>
  <c r="G40" i="91"/>
  <c r="I40" i="91"/>
  <c r="K40" i="91"/>
  <c r="M40" i="91"/>
  <c r="O40" i="91"/>
  <c r="B42" i="91"/>
  <c r="D42" i="91"/>
  <c r="E42" i="91"/>
  <c r="G42" i="91"/>
  <c r="I42" i="91"/>
  <c r="K42" i="91"/>
  <c r="M42" i="91"/>
  <c r="O42" i="91"/>
  <c r="B44" i="91"/>
  <c r="D44" i="91" s="1"/>
  <c r="E44" i="91"/>
  <c r="G44" i="91"/>
  <c r="I44" i="91"/>
  <c r="K44" i="91"/>
  <c r="M44" i="91"/>
  <c r="O44" i="91"/>
  <c r="B46" i="91"/>
  <c r="D46" i="91"/>
  <c r="E46" i="91"/>
  <c r="G46" i="91"/>
  <c r="I46" i="91"/>
  <c r="K46" i="91"/>
  <c r="M46" i="91"/>
  <c r="O46" i="91"/>
  <c r="B48" i="91"/>
  <c r="D48" i="91"/>
  <c r="E48" i="91"/>
  <c r="G48" i="91"/>
  <c r="I48" i="91"/>
  <c r="K48" i="91"/>
  <c r="M48" i="91"/>
  <c r="O48" i="91"/>
  <c r="B50" i="91"/>
  <c r="D50" i="91" s="1"/>
  <c r="E50" i="91"/>
  <c r="G50" i="91"/>
  <c r="I50" i="91"/>
  <c r="K50" i="91"/>
  <c r="M50" i="91"/>
  <c r="O50" i="91"/>
  <c r="B52" i="91"/>
  <c r="D52" i="91"/>
  <c r="E52" i="91"/>
  <c r="G52" i="91"/>
  <c r="I52" i="91"/>
  <c r="K52" i="91"/>
  <c r="M52" i="91"/>
  <c r="O52" i="91"/>
  <c r="B54" i="91"/>
  <c r="D54" i="91"/>
  <c r="E54" i="91"/>
  <c r="G54" i="91"/>
  <c r="I54" i="91"/>
  <c r="K54" i="91"/>
  <c r="M54" i="91"/>
  <c r="O54" i="91"/>
  <c r="B56" i="91"/>
  <c r="D56" i="91"/>
  <c r="E56" i="91"/>
  <c r="G56" i="91"/>
  <c r="I56" i="91"/>
  <c r="K56" i="91"/>
  <c r="M56" i="91"/>
  <c r="O56" i="91"/>
  <c r="B58" i="91"/>
  <c r="D58" i="91"/>
  <c r="E58" i="91"/>
  <c r="G58" i="91"/>
  <c r="I58" i="91"/>
  <c r="K58" i="91"/>
  <c r="M58" i="91"/>
  <c r="O58" i="91"/>
  <c r="B60" i="91"/>
  <c r="D60" i="91"/>
  <c r="E60" i="91"/>
  <c r="G60" i="91"/>
  <c r="I60" i="91"/>
  <c r="K60" i="91"/>
  <c r="M60" i="91"/>
  <c r="O60" i="91"/>
  <c r="B62" i="91"/>
  <c r="D62" i="91"/>
  <c r="E62" i="91"/>
  <c r="G62" i="91"/>
  <c r="I62" i="91"/>
  <c r="K62" i="91"/>
  <c r="M62" i="91"/>
  <c r="O62" i="91"/>
  <c r="B64" i="91"/>
  <c r="D64" i="91"/>
  <c r="E64" i="91"/>
  <c r="G64" i="91"/>
  <c r="I64" i="91"/>
  <c r="K64" i="91"/>
  <c r="M64" i="91"/>
  <c r="O64" i="91"/>
  <c r="B66" i="91"/>
  <c r="D66" i="91"/>
  <c r="E66" i="91"/>
  <c r="G66" i="91"/>
  <c r="I66" i="91"/>
  <c r="K66" i="91"/>
  <c r="M66" i="91"/>
  <c r="O66" i="91"/>
  <c r="B8" i="90"/>
  <c r="D8" i="90" s="1"/>
  <c r="E8" i="90"/>
  <c r="G8" i="90"/>
  <c r="I8" i="90"/>
  <c r="K8" i="90"/>
  <c r="M8" i="90"/>
  <c r="O8" i="90"/>
  <c r="B10" i="90"/>
  <c r="D10" i="90"/>
  <c r="E10" i="90"/>
  <c r="G10" i="90"/>
  <c r="I10" i="90"/>
  <c r="K10" i="90"/>
  <c r="M10" i="90"/>
  <c r="O10" i="90"/>
  <c r="B12" i="90"/>
  <c r="D12" i="90"/>
  <c r="E12" i="90"/>
  <c r="G12" i="90"/>
  <c r="I12" i="90"/>
  <c r="K12" i="90"/>
  <c r="M12" i="90"/>
  <c r="O12" i="90"/>
  <c r="B14" i="90"/>
  <c r="D14" i="90"/>
  <c r="E14" i="90"/>
  <c r="G14" i="90"/>
  <c r="I14" i="90"/>
  <c r="K14" i="90"/>
  <c r="M14" i="90"/>
  <c r="O14" i="90"/>
  <c r="B16" i="90"/>
  <c r="D16" i="90"/>
  <c r="E16" i="90"/>
  <c r="G16" i="90"/>
  <c r="I16" i="90"/>
  <c r="K16" i="90"/>
  <c r="M16" i="90"/>
  <c r="O16" i="90"/>
  <c r="B18" i="90"/>
  <c r="D18" i="90"/>
  <c r="E18" i="90"/>
  <c r="G18" i="90"/>
  <c r="I18" i="90"/>
  <c r="K18" i="90"/>
  <c r="M18" i="90"/>
  <c r="O18" i="90"/>
  <c r="B20" i="90"/>
  <c r="D20" i="90" s="1"/>
  <c r="E20" i="90"/>
  <c r="G20" i="90"/>
  <c r="I20" i="90"/>
  <c r="K20" i="90"/>
  <c r="M20" i="90"/>
  <c r="O20" i="90"/>
  <c r="B22" i="90"/>
  <c r="D22" i="90"/>
  <c r="E22" i="90"/>
  <c r="G22" i="90"/>
  <c r="I22" i="90"/>
  <c r="K22" i="90"/>
  <c r="M22" i="90"/>
  <c r="O22" i="90"/>
  <c r="B24" i="90"/>
  <c r="D24" i="90"/>
  <c r="E24" i="90"/>
  <c r="G24" i="90"/>
  <c r="I24" i="90"/>
  <c r="K24" i="90"/>
  <c r="M24" i="90"/>
  <c r="O24" i="90"/>
  <c r="B26" i="90"/>
  <c r="D26" i="90" s="1"/>
  <c r="E26" i="90"/>
  <c r="G26" i="90"/>
  <c r="I26" i="90"/>
  <c r="K26" i="90"/>
  <c r="M26" i="90"/>
  <c r="O26" i="90"/>
  <c r="B28" i="90"/>
  <c r="D28" i="90"/>
  <c r="E28" i="90"/>
  <c r="G28" i="90"/>
  <c r="I28" i="90"/>
  <c r="K28" i="90"/>
  <c r="M28" i="90"/>
  <c r="O28" i="90"/>
  <c r="B30" i="90"/>
  <c r="D30" i="90"/>
  <c r="E30" i="90"/>
  <c r="G30" i="90"/>
  <c r="I30" i="90"/>
  <c r="K30" i="90"/>
  <c r="M30" i="90"/>
  <c r="O30" i="90"/>
  <c r="B32" i="90"/>
  <c r="D32" i="90" s="1"/>
  <c r="E32" i="90"/>
  <c r="G32" i="90"/>
  <c r="I32" i="90"/>
  <c r="K32" i="90"/>
  <c r="M32" i="90"/>
  <c r="O32" i="90"/>
  <c r="B34" i="90"/>
  <c r="D34" i="90"/>
  <c r="E34" i="90"/>
  <c r="G34" i="90"/>
  <c r="I34" i="90"/>
  <c r="K34" i="90"/>
  <c r="M34" i="90"/>
  <c r="O34" i="90"/>
  <c r="B36" i="90"/>
  <c r="D36" i="90"/>
  <c r="E36" i="90"/>
  <c r="G36" i="90"/>
  <c r="I36" i="90"/>
  <c r="K36" i="90"/>
  <c r="M36" i="90"/>
  <c r="O36" i="90"/>
  <c r="B38" i="90"/>
  <c r="D38" i="90" s="1"/>
  <c r="E38" i="90"/>
  <c r="G38" i="90"/>
  <c r="I38" i="90"/>
  <c r="K38" i="90"/>
  <c r="M38" i="90"/>
  <c r="O38" i="90"/>
  <c r="B40" i="90"/>
  <c r="D40" i="90"/>
  <c r="E40" i="90"/>
  <c r="G40" i="90"/>
  <c r="I40" i="90"/>
  <c r="K40" i="90"/>
  <c r="M40" i="90"/>
  <c r="O40" i="90"/>
  <c r="B42" i="90"/>
  <c r="D42" i="90"/>
  <c r="E42" i="90"/>
  <c r="G42" i="90"/>
  <c r="I42" i="90"/>
  <c r="K42" i="90"/>
  <c r="M42" i="90"/>
  <c r="O42" i="90"/>
  <c r="B44" i="90"/>
  <c r="D44" i="90" s="1"/>
  <c r="E44" i="90"/>
  <c r="G44" i="90"/>
  <c r="I44" i="90"/>
  <c r="K44" i="90"/>
  <c r="M44" i="90"/>
  <c r="O44" i="90"/>
  <c r="B46" i="90"/>
  <c r="D46" i="90"/>
  <c r="E46" i="90"/>
  <c r="G46" i="90"/>
  <c r="I46" i="90"/>
  <c r="K46" i="90"/>
  <c r="M46" i="90"/>
  <c r="O46" i="90"/>
  <c r="B48" i="90"/>
  <c r="D48" i="90"/>
  <c r="E48" i="90"/>
  <c r="G48" i="90"/>
  <c r="I48" i="90"/>
  <c r="K48" i="90"/>
  <c r="M48" i="90"/>
  <c r="O48" i="90"/>
  <c r="B50" i="90"/>
  <c r="D50" i="90" s="1"/>
  <c r="E50" i="90"/>
  <c r="G50" i="90"/>
  <c r="I50" i="90"/>
  <c r="K50" i="90"/>
  <c r="M50" i="90"/>
  <c r="O50" i="90"/>
  <c r="B52" i="90"/>
  <c r="D52" i="90"/>
  <c r="E52" i="90"/>
  <c r="G52" i="90"/>
  <c r="I52" i="90"/>
  <c r="K52" i="90"/>
  <c r="M52" i="90"/>
  <c r="O52" i="90"/>
  <c r="B54" i="90"/>
  <c r="D54" i="90"/>
  <c r="E54" i="90"/>
  <c r="G54" i="90"/>
  <c r="I54" i="90"/>
  <c r="K54" i="90"/>
  <c r="M54" i="90"/>
  <c r="O54" i="90"/>
  <c r="B56" i="90"/>
  <c r="D56" i="90" s="1"/>
  <c r="E56" i="90"/>
  <c r="G56" i="90"/>
  <c r="I56" i="90"/>
  <c r="K56" i="90"/>
  <c r="M56" i="90"/>
  <c r="O56" i="90"/>
  <c r="B58" i="90"/>
  <c r="D58" i="90"/>
  <c r="E58" i="90"/>
  <c r="G58" i="90"/>
  <c r="I58" i="90"/>
  <c r="K58" i="90"/>
  <c r="M58" i="90"/>
  <c r="O58" i="90"/>
  <c r="B60" i="90"/>
  <c r="D60" i="90"/>
  <c r="E60" i="90"/>
  <c r="G60" i="90"/>
  <c r="I60" i="90"/>
  <c r="K60" i="90"/>
  <c r="M60" i="90"/>
  <c r="O60" i="90"/>
  <c r="B62" i="90"/>
  <c r="D62" i="90"/>
  <c r="E62" i="90"/>
  <c r="G62" i="90"/>
  <c r="I62" i="90"/>
  <c r="K62" i="90"/>
  <c r="M62" i="90"/>
  <c r="O62" i="90"/>
  <c r="B64" i="90"/>
  <c r="D64" i="90"/>
  <c r="E64" i="90"/>
  <c r="G64" i="90"/>
  <c r="I64" i="90"/>
  <c r="K64" i="90"/>
  <c r="M64" i="90"/>
  <c r="O64" i="90"/>
  <c r="B66" i="90"/>
  <c r="D66" i="90"/>
  <c r="E66" i="90"/>
  <c r="G66" i="90"/>
  <c r="I66" i="90"/>
  <c r="K66" i="90"/>
  <c r="M66" i="90"/>
  <c r="O66" i="90"/>
  <c r="B8" i="89"/>
  <c r="D8" i="89" s="1"/>
  <c r="E8" i="89"/>
  <c r="G8" i="89"/>
  <c r="I8" i="89"/>
  <c r="K8" i="89"/>
  <c r="M8" i="89"/>
  <c r="O8" i="89"/>
  <c r="B10" i="89"/>
  <c r="D10" i="89"/>
  <c r="E10" i="89"/>
  <c r="G10" i="89"/>
  <c r="I10" i="89"/>
  <c r="K10" i="89"/>
  <c r="M10" i="89"/>
  <c r="O10" i="89"/>
  <c r="B12" i="89"/>
  <c r="D12" i="89"/>
  <c r="E12" i="89"/>
  <c r="G12" i="89"/>
  <c r="I12" i="89"/>
  <c r="K12" i="89"/>
  <c r="M12" i="89"/>
  <c r="O12" i="89"/>
  <c r="B14" i="89"/>
  <c r="D14" i="89"/>
  <c r="E14" i="89"/>
  <c r="G14" i="89"/>
  <c r="I14" i="89"/>
  <c r="K14" i="89"/>
  <c r="M14" i="89"/>
  <c r="O14" i="89"/>
  <c r="B16" i="89"/>
  <c r="D16" i="89"/>
  <c r="E16" i="89"/>
  <c r="G16" i="89"/>
  <c r="I16" i="89"/>
  <c r="K16" i="89"/>
  <c r="M16" i="89"/>
  <c r="O16" i="89"/>
  <c r="B18" i="89"/>
  <c r="D18" i="89"/>
  <c r="E18" i="89"/>
  <c r="G18" i="89"/>
  <c r="I18" i="89"/>
  <c r="K18" i="89"/>
  <c r="M18" i="89"/>
  <c r="O18" i="89"/>
  <c r="B20" i="89"/>
  <c r="D20" i="89" s="1"/>
  <c r="E20" i="89"/>
  <c r="G20" i="89"/>
  <c r="I20" i="89"/>
  <c r="K20" i="89"/>
  <c r="M20" i="89"/>
  <c r="O20" i="89"/>
  <c r="B22" i="89"/>
  <c r="D22" i="89"/>
  <c r="E22" i="89"/>
  <c r="G22" i="89"/>
  <c r="I22" i="89"/>
  <c r="K22" i="89"/>
  <c r="M22" i="89"/>
  <c r="O22" i="89"/>
  <c r="B24" i="89"/>
  <c r="D24" i="89"/>
  <c r="E24" i="89"/>
  <c r="G24" i="89"/>
  <c r="I24" i="89"/>
  <c r="K24" i="89"/>
  <c r="M24" i="89"/>
  <c r="O24" i="89"/>
  <c r="B26" i="89"/>
  <c r="D26" i="89" s="1"/>
  <c r="E26" i="89"/>
  <c r="G26" i="89"/>
  <c r="I26" i="89"/>
  <c r="K26" i="89"/>
  <c r="M26" i="89"/>
  <c r="O26" i="89"/>
  <c r="B28" i="89"/>
  <c r="D28" i="89"/>
  <c r="E28" i="89"/>
  <c r="G28" i="89"/>
  <c r="I28" i="89"/>
  <c r="K28" i="89"/>
  <c r="M28" i="89"/>
  <c r="O28" i="89"/>
  <c r="B30" i="89"/>
  <c r="D30" i="89"/>
  <c r="E30" i="89"/>
  <c r="G30" i="89"/>
  <c r="I30" i="89"/>
  <c r="K30" i="89"/>
  <c r="M30" i="89"/>
  <c r="O30" i="89"/>
  <c r="B32" i="89"/>
  <c r="D32" i="89" s="1"/>
  <c r="E32" i="89"/>
  <c r="G32" i="89"/>
  <c r="I32" i="89"/>
  <c r="K32" i="89"/>
  <c r="M32" i="89"/>
  <c r="O32" i="89"/>
  <c r="B34" i="89"/>
  <c r="D34" i="89"/>
  <c r="E34" i="89"/>
  <c r="G34" i="89"/>
  <c r="I34" i="89"/>
  <c r="K34" i="89"/>
  <c r="M34" i="89"/>
  <c r="O34" i="89"/>
  <c r="B36" i="89"/>
  <c r="D36" i="89"/>
  <c r="E36" i="89"/>
  <c r="G36" i="89"/>
  <c r="I36" i="89"/>
  <c r="K36" i="89"/>
  <c r="M36" i="89"/>
  <c r="O36" i="89"/>
  <c r="B38" i="89"/>
  <c r="D38" i="89" s="1"/>
  <c r="E38" i="89"/>
  <c r="G38" i="89"/>
  <c r="I38" i="89"/>
  <c r="K38" i="89"/>
  <c r="M38" i="89"/>
  <c r="O38" i="89"/>
  <c r="B40" i="89"/>
  <c r="D40" i="89"/>
  <c r="E40" i="89"/>
  <c r="G40" i="89"/>
  <c r="I40" i="89"/>
  <c r="K40" i="89"/>
  <c r="M40" i="89"/>
  <c r="O40" i="89"/>
  <c r="B42" i="89"/>
  <c r="D42" i="89"/>
  <c r="E42" i="89"/>
  <c r="G42" i="89"/>
  <c r="I42" i="89"/>
  <c r="K42" i="89"/>
  <c r="M42" i="89"/>
  <c r="O42" i="89"/>
  <c r="B44" i="89"/>
  <c r="D44" i="89" s="1"/>
  <c r="E44" i="89"/>
  <c r="G44" i="89"/>
  <c r="I44" i="89"/>
  <c r="K44" i="89"/>
  <c r="M44" i="89"/>
  <c r="O44" i="89"/>
  <c r="B46" i="89"/>
  <c r="D46" i="89"/>
  <c r="E46" i="89"/>
  <c r="G46" i="89"/>
  <c r="I46" i="89"/>
  <c r="K46" i="89"/>
  <c r="M46" i="89"/>
  <c r="O46" i="89"/>
  <c r="B48" i="89"/>
  <c r="D48" i="89"/>
  <c r="E48" i="89"/>
  <c r="G48" i="89"/>
  <c r="I48" i="89"/>
  <c r="K48" i="89"/>
  <c r="M48" i="89"/>
  <c r="O48" i="89"/>
  <c r="B50" i="89"/>
  <c r="D50" i="89" s="1"/>
  <c r="E50" i="89"/>
  <c r="G50" i="89"/>
  <c r="I50" i="89"/>
  <c r="K50" i="89"/>
  <c r="M50" i="89"/>
  <c r="O50" i="89"/>
  <c r="B52" i="89"/>
  <c r="D52" i="89"/>
  <c r="E52" i="89"/>
  <c r="G52" i="89"/>
  <c r="I52" i="89"/>
  <c r="K52" i="89"/>
  <c r="M52" i="89"/>
  <c r="O52" i="89"/>
  <c r="B54" i="89"/>
  <c r="D54" i="89"/>
  <c r="E54" i="89"/>
  <c r="G54" i="89"/>
  <c r="I54" i="89"/>
  <c r="K54" i="89"/>
  <c r="M54" i="89"/>
  <c r="O54" i="89"/>
  <c r="B56" i="89"/>
  <c r="D56" i="89" s="1"/>
  <c r="E56" i="89"/>
  <c r="G56" i="89"/>
  <c r="I56" i="89"/>
  <c r="K56" i="89"/>
  <c r="M56" i="89"/>
  <c r="O56" i="89"/>
  <c r="B58" i="89"/>
  <c r="D58" i="89"/>
  <c r="E58" i="89"/>
  <c r="G58" i="89"/>
  <c r="I58" i="89"/>
  <c r="K58" i="89"/>
  <c r="M58" i="89"/>
  <c r="O58" i="89"/>
  <c r="B60" i="89"/>
  <c r="D60" i="89"/>
  <c r="E60" i="89"/>
  <c r="G60" i="89"/>
  <c r="I60" i="89"/>
  <c r="K60" i="89"/>
  <c r="M60" i="89"/>
  <c r="O60" i="89"/>
  <c r="B62" i="89"/>
  <c r="D62" i="89" s="1"/>
  <c r="E62" i="89"/>
  <c r="G62" i="89"/>
  <c r="I62" i="89"/>
  <c r="K62" i="89"/>
  <c r="M62" i="89"/>
  <c r="O62" i="89"/>
  <c r="B64" i="89"/>
  <c r="D64" i="89"/>
  <c r="E64" i="89"/>
  <c r="G64" i="89"/>
  <c r="I64" i="89"/>
  <c r="K64" i="89"/>
  <c r="M64" i="89"/>
  <c r="O64" i="89"/>
  <c r="B66" i="89"/>
  <c r="D66" i="89"/>
  <c r="E66" i="89"/>
  <c r="G66" i="89"/>
  <c r="I66" i="89"/>
  <c r="K66" i="89"/>
  <c r="M66" i="89"/>
  <c r="O66" i="89"/>
  <c r="B8" i="88"/>
  <c r="D8" i="88" s="1"/>
  <c r="E8" i="88"/>
  <c r="G8" i="88"/>
  <c r="I8" i="88"/>
  <c r="K8" i="88"/>
  <c r="M8" i="88"/>
  <c r="O8" i="88"/>
  <c r="B10" i="88"/>
  <c r="D10" i="88"/>
  <c r="E10" i="88"/>
  <c r="G10" i="88"/>
  <c r="I10" i="88"/>
  <c r="K10" i="88"/>
  <c r="M10" i="88"/>
  <c r="O10" i="88"/>
  <c r="B12" i="88"/>
  <c r="D12" i="88"/>
  <c r="E12" i="88"/>
  <c r="G12" i="88"/>
  <c r="I12" i="88"/>
  <c r="K12" i="88"/>
  <c r="M12" i="88"/>
  <c r="O12" i="88"/>
  <c r="B14" i="88"/>
  <c r="D14" i="88" s="1"/>
  <c r="E14" i="88"/>
  <c r="G14" i="88"/>
  <c r="I14" i="88"/>
  <c r="K14" i="88"/>
  <c r="M14" i="88"/>
  <c r="O14" i="88"/>
  <c r="B16" i="88"/>
  <c r="D16" i="88"/>
  <c r="E16" i="88"/>
  <c r="G16" i="88"/>
  <c r="I16" i="88"/>
  <c r="K16" i="88"/>
  <c r="M16" i="88"/>
  <c r="O16" i="88"/>
  <c r="B18" i="88"/>
  <c r="D18" i="88"/>
  <c r="E18" i="88"/>
  <c r="G18" i="88"/>
  <c r="I18" i="88"/>
  <c r="K18" i="88"/>
  <c r="M18" i="88"/>
  <c r="O18" i="88"/>
  <c r="B20" i="88"/>
  <c r="D20" i="88" s="1"/>
  <c r="E20" i="88"/>
  <c r="G20" i="88"/>
  <c r="I20" i="88"/>
  <c r="K20" i="88"/>
  <c r="M20" i="88"/>
  <c r="O20" i="88"/>
  <c r="B22" i="88"/>
  <c r="D22" i="88"/>
  <c r="E22" i="88"/>
  <c r="G22" i="88"/>
  <c r="I22" i="88"/>
  <c r="K22" i="88"/>
  <c r="M22" i="88"/>
  <c r="O22" i="88"/>
  <c r="B24" i="88"/>
  <c r="D24" i="88"/>
  <c r="E24" i="88"/>
  <c r="G24" i="88"/>
  <c r="I24" i="88"/>
  <c r="K24" i="88"/>
  <c r="M24" i="88"/>
  <c r="O24" i="88"/>
  <c r="B26" i="88"/>
  <c r="D26" i="88" s="1"/>
  <c r="E26" i="88"/>
  <c r="G26" i="88"/>
  <c r="I26" i="88"/>
  <c r="K26" i="88"/>
  <c r="M26" i="88"/>
  <c r="O26" i="88"/>
  <c r="B28" i="88"/>
  <c r="D28" i="88"/>
  <c r="E28" i="88"/>
  <c r="G28" i="88"/>
  <c r="I28" i="88"/>
  <c r="K28" i="88"/>
  <c r="M28" i="88"/>
  <c r="O28" i="88"/>
  <c r="B30" i="88"/>
  <c r="D30" i="88"/>
  <c r="E30" i="88"/>
  <c r="G30" i="88"/>
  <c r="I30" i="88"/>
  <c r="K30" i="88"/>
  <c r="M30" i="88"/>
  <c r="O30" i="88"/>
  <c r="B32" i="88"/>
  <c r="D32" i="88" s="1"/>
  <c r="E32" i="88"/>
  <c r="G32" i="88"/>
  <c r="I32" i="88"/>
  <c r="K32" i="88"/>
  <c r="M32" i="88"/>
  <c r="O32" i="88"/>
  <c r="B34" i="88"/>
  <c r="D34" i="88"/>
  <c r="E34" i="88"/>
  <c r="G34" i="88"/>
  <c r="I34" i="88"/>
  <c r="K34" i="88"/>
  <c r="M34" i="88"/>
  <c r="O34" i="88"/>
  <c r="B36" i="88"/>
  <c r="D36" i="88"/>
  <c r="E36" i="88"/>
  <c r="G36" i="88"/>
  <c r="I36" i="88"/>
  <c r="K36" i="88"/>
  <c r="M36" i="88"/>
  <c r="O36" i="88"/>
  <c r="B38" i="88"/>
  <c r="D38" i="88" s="1"/>
  <c r="E38" i="88"/>
  <c r="G38" i="88"/>
  <c r="I38" i="88"/>
  <c r="K38" i="88"/>
  <c r="M38" i="88"/>
  <c r="O38" i="88"/>
  <c r="B40" i="88"/>
  <c r="D40" i="88"/>
  <c r="E40" i="88"/>
  <c r="G40" i="88"/>
  <c r="I40" i="88"/>
  <c r="K40" i="88"/>
  <c r="M40" i="88"/>
  <c r="O40" i="88"/>
  <c r="B42" i="88"/>
  <c r="D42" i="88"/>
  <c r="E42" i="88"/>
  <c r="G42" i="88"/>
  <c r="I42" i="88"/>
  <c r="K42" i="88"/>
  <c r="M42" i="88"/>
  <c r="O42" i="88"/>
  <c r="B44" i="88"/>
  <c r="D44" i="88" s="1"/>
  <c r="E44" i="88"/>
  <c r="G44" i="88"/>
  <c r="I44" i="88"/>
  <c r="K44" i="88"/>
  <c r="M44" i="88"/>
  <c r="O44" i="88"/>
  <c r="B46" i="88"/>
  <c r="D46" i="88"/>
  <c r="E46" i="88"/>
  <c r="G46" i="88"/>
  <c r="I46" i="88"/>
  <c r="K46" i="88"/>
  <c r="M46" i="88"/>
  <c r="O46" i="88"/>
  <c r="B48" i="88"/>
  <c r="D48" i="88"/>
  <c r="E48" i="88"/>
  <c r="G48" i="88"/>
  <c r="I48" i="88"/>
  <c r="K48" i="88"/>
  <c r="M48" i="88"/>
  <c r="O48" i="88"/>
  <c r="B50" i="88"/>
  <c r="D50" i="88" s="1"/>
  <c r="E50" i="88"/>
  <c r="G50" i="88"/>
  <c r="I50" i="88"/>
  <c r="K50" i="88"/>
  <c r="M50" i="88"/>
  <c r="O50" i="88"/>
  <c r="B52" i="88"/>
  <c r="D52" i="88"/>
  <c r="E52" i="88"/>
  <c r="G52" i="88"/>
  <c r="I52" i="88"/>
  <c r="K52" i="88"/>
  <c r="M52" i="88"/>
  <c r="O52" i="88"/>
  <c r="B54" i="88"/>
  <c r="D54" i="88"/>
  <c r="E54" i="88"/>
  <c r="G54" i="88"/>
  <c r="I54" i="88"/>
  <c r="K54" i="88"/>
  <c r="M54" i="88"/>
  <c r="O54" i="88"/>
  <c r="B56" i="88"/>
  <c r="D56" i="88" s="1"/>
  <c r="E56" i="88"/>
  <c r="G56" i="88"/>
  <c r="I56" i="88"/>
  <c r="K56" i="88"/>
  <c r="M56" i="88"/>
  <c r="O56" i="88"/>
  <c r="B58" i="88"/>
  <c r="D58" i="88"/>
  <c r="E58" i="88"/>
  <c r="G58" i="88"/>
  <c r="I58" i="88"/>
  <c r="K58" i="88"/>
  <c r="M58" i="88"/>
  <c r="O58" i="88"/>
  <c r="B60" i="88"/>
  <c r="D60" i="88"/>
  <c r="E60" i="88"/>
  <c r="G60" i="88"/>
  <c r="I60" i="88"/>
  <c r="K60" i="88"/>
  <c r="M60" i="88"/>
  <c r="O60" i="88"/>
  <c r="B62" i="88"/>
  <c r="D62" i="88" s="1"/>
  <c r="E62" i="88"/>
  <c r="G62" i="88"/>
  <c r="I62" i="88"/>
  <c r="K62" i="88"/>
  <c r="M62" i="88"/>
  <c r="O62" i="88"/>
  <c r="B64" i="88"/>
  <c r="D64" i="88"/>
  <c r="E64" i="88"/>
  <c r="G64" i="88"/>
  <c r="I64" i="88"/>
  <c r="K64" i="88"/>
  <c r="M64" i="88"/>
  <c r="O64" i="88"/>
  <c r="B66" i="88"/>
  <c r="D66" i="88"/>
  <c r="E66" i="88"/>
  <c r="G66" i="88"/>
  <c r="I66" i="88"/>
  <c r="K66" i="88"/>
  <c r="M66" i="88"/>
  <c r="O66" i="88"/>
  <c r="B8" i="87"/>
  <c r="D8" i="87" s="1"/>
  <c r="E8" i="87"/>
  <c r="G8" i="87"/>
  <c r="I8" i="87"/>
  <c r="K8" i="87"/>
  <c r="M8" i="87"/>
  <c r="O8" i="87"/>
  <c r="B10" i="87"/>
  <c r="D10" i="87"/>
  <c r="E10" i="87"/>
  <c r="G10" i="87"/>
  <c r="I10" i="87"/>
  <c r="K10" i="87"/>
  <c r="M10" i="87"/>
  <c r="O10" i="87"/>
  <c r="B12" i="87"/>
  <c r="D12" i="87"/>
  <c r="E12" i="87"/>
  <c r="G12" i="87"/>
  <c r="I12" i="87"/>
  <c r="K12" i="87"/>
  <c r="M12" i="87"/>
  <c r="O12" i="87"/>
  <c r="B14" i="87"/>
  <c r="D14" i="87" s="1"/>
  <c r="E14" i="87"/>
  <c r="G14" i="87"/>
  <c r="I14" i="87"/>
  <c r="K14" i="87"/>
  <c r="M14" i="87"/>
  <c r="O14" i="87"/>
  <c r="B16" i="87"/>
  <c r="D16" i="87"/>
  <c r="E16" i="87"/>
  <c r="G16" i="87"/>
  <c r="I16" i="87"/>
  <c r="K16" i="87"/>
  <c r="M16" i="87"/>
  <c r="O16" i="87"/>
  <c r="B18" i="87"/>
  <c r="D18" i="87"/>
  <c r="E18" i="87"/>
  <c r="G18" i="87"/>
  <c r="I18" i="87"/>
  <c r="K18" i="87"/>
  <c r="M18" i="87"/>
  <c r="O18" i="87"/>
  <c r="B20" i="87"/>
  <c r="D20" i="87" s="1"/>
  <c r="E20" i="87"/>
  <c r="G20" i="87"/>
  <c r="I20" i="87"/>
  <c r="K20" i="87"/>
  <c r="M20" i="87"/>
  <c r="O20" i="87"/>
  <c r="B22" i="87"/>
  <c r="D22" i="87"/>
  <c r="E22" i="87"/>
  <c r="G22" i="87"/>
  <c r="I22" i="87"/>
  <c r="K22" i="87"/>
  <c r="M22" i="87"/>
  <c r="O22" i="87"/>
  <c r="B24" i="87"/>
  <c r="D24" i="87"/>
  <c r="E24" i="87"/>
  <c r="G24" i="87"/>
  <c r="I24" i="87"/>
  <c r="K24" i="87"/>
  <c r="M24" i="87"/>
  <c r="O24" i="87"/>
  <c r="B26" i="87"/>
  <c r="D26" i="87" s="1"/>
  <c r="E26" i="87"/>
  <c r="G26" i="87"/>
  <c r="I26" i="87"/>
  <c r="K26" i="87"/>
  <c r="M26" i="87"/>
  <c r="O26" i="87"/>
  <c r="B28" i="87"/>
  <c r="D28" i="87"/>
  <c r="E28" i="87"/>
  <c r="G28" i="87"/>
  <c r="I28" i="87"/>
  <c r="K28" i="87"/>
  <c r="M28" i="87"/>
  <c r="O28" i="87"/>
  <c r="B30" i="87"/>
  <c r="D30" i="87"/>
  <c r="E30" i="87"/>
  <c r="G30" i="87"/>
  <c r="I30" i="87"/>
  <c r="K30" i="87"/>
  <c r="M30" i="87"/>
  <c r="O30" i="87"/>
  <c r="B32" i="87"/>
  <c r="D32" i="87" s="1"/>
  <c r="E32" i="87"/>
  <c r="G32" i="87"/>
  <c r="I32" i="87"/>
  <c r="K32" i="87"/>
  <c r="M32" i="87"/>
  <c r="O32" i="87"/>
  <c r="B34" i="87"/>
  <c r="D34" i="87"/>
  <c r="E34" i="87"/>
  <c r="G34" i="87"/>
  <c r="I34" i="87"/>
  <c r="K34" i="87"/>
  <c r="M34" i="87"/>
  <c r="O34" i="87"/>
  <c r="B36" i="87"/>
  <c r="D36" i="87"/>
  <c r="E36" i="87"/>
  <c r="G36" i="87"/>
  <c r="I36" i="87"/>
  <c r="K36" i="87"/>
  <c r="M36" i="87"/>
  <c r="O36" i="87"/>
  <c r="B38" i="87"/>
  <c r="D38" i="87" s="1"/>
  <c r="E38" i="87"/>
  <c r="G38" i="87"/>
  <c r="I38" i="87"/>
  <c r="K38" i="87"/>
  <c r="M38" i="87"/>
  <c r="O38" i="87"/>
  <c r="B40" i="87"/>
  <c r="D40" i="87"/>
  <c r="E40" i="87"/>
  <c r="G40" i="87"/>
  <c r="I40" i="87"/>
  <c r="K40" i="87"/>
  <c r="M40" i="87"/>
  <c r="O40" i="87"/>
  <c r="B42" i="87"/>
  <c r="D42" i="87"/>
  <c r="E42" i="87"/>
  <c r="G42" i="87"/>
  <c r="I42" i="87"/>
  <c r="K42" i="87"/>
  <c r="M42" i="87"/>
  <c r="O42" i="87"/>
  <c r="B44" i="87"/>
  <c r="D44" i="87" s="1"/>
  <c r="E44" i="87"/>
  <c r="G44" i="87"/>
  <c r="I44" i="87"/>
  <c r="K44" i="87"/>
  <c r="M44" i="87"/>
  <c r="O44" i="87"/>
  <c r="B46" i="87"/>
  <c r="D46" i="87"/>
  <c r="E46" i="87"/>
  <c r="G46" i="87"/>
  <c r="I46" i="87"/>
  <c r="K46" i="87"/>
  <c r="M46" i="87"/>
  <c r="O46" i="87"/>
  <c r="B48" i="87"/>
  <c r="D48" i="87"/>
  <c r="E48" i="87"/>
  <c r="G48" i="87"/>
  <c r="I48" i="87"/>
  <c r="K48" i="87"/>
  <c r="M48" i="87"/>
  <c r="O48" i="87"/>
  <c r="B50" i="87"/>
  <c r="D50" i="87" s="1"/>
  <c r="E50" i="87"/>
  <c r="G50" i="87"/>
  <c r="I50" i="87"/>
  <c r="K50" i="87"/>
  <c r="M50" i="87"/>
  <c r="O50" i="87"/>
  <c r="B52" i="87"/>
  <c r="D52" i="87"/>
  <c r="E52" i="87"/>
  <c r="G52" i="87"/>
  <c r="I52" i="87"/>
  <c r="K52" i="87"/>
  <c r="M52" i="87"/>
  <c r="O52" i="87"/>
  <c r="B54" i="87"/>
  <c r="D54" i="87"/>
  <c r="E54" i="87"/>
  <c r="G54" i="87"/>
  <c r="I54" i="87"/>
  <c r="K54" i="87"/>
  <c r="M54" i="87"/>
  <c r="O54" i="87"/>
  <c r="B56" i="87"/>
  <c r="D56" i="87" s="1"/>
  <c r="E56" i="87"/>
  <c r="G56" i="87"/>
  <c r="I56" i="87"/>
  <c r="K56" i="87"/>
  <c r="M56" i="87"/>
  <c r="O56" i="87"/>
  <c r="B58" i="87"/>
  <c r="D58" i="87"/>
  <c r="E58" i="87"/>
  <c r="G58" i="87"/>
  <c r="I58" i="87"/>
  <c r="K58" i="87"/>
  <c r="M58" i="87"/>
  <c r="O58" i="87"/>
  <c r="B60" i="87"/>
  <c r="D60" i="87"/>
  <c r="E60" i="87"/>
  <c r="G60" i="87"/>
  <c r="I60" i="87"/>
  <c r="K60" i="87"/>
  <c r="M60" i="87"/>
  <c r="O60" i="87"/>
  <c r="B62" i="87"/>
  <c r="D62" i="87" s="1"/>
  <c r="E62" i="87"/>
  <c r="G62" i="87"/>
  <c r="I62" i="87"/>
  <c r="K62" i="87"/>
  <c r="M62" i="87"/>
  <c r="O62" i="87"/>
  <c r="B64" i="87"/>
  <c r="D64" i="87"/>
  <c r="E64" i="87"/>
  <c r="G64" i="87"/>
  <c r="I64" i="87"/>
  <c r="K64" i="87"/>
  <c r="M64" i="87"/>
  <c r="O64" i="87"/>
  <c r="B66" i="87"/>
  <c r="D66" i="87"/>
  <c r="E66" i="87"/>
  <c r="G66" i="87"/>
  <c r="I66" i="87"/>
  <c r="K66" i="87"/>
  <c r="M66" i="87"/>
  <c r="O66" i="87"/>
  <c r="B8" i="86"/>
  <c r="D8" i="86" s="1"/>
  <c r="E8" i="86"/>
  <c r="G8" i="86"/>
  <c r="I8" i="86"/>
  <c r="K8" i="86"/>
  <c r="M8" i="86"/>
  <c r="O8" i="86"/>
  <c r="B10" i="86"/>
  <c r="D10" i="86"/>
  <c r="E10" i="86"/>
  <c r="G10" i="86"/>
  <c r="I10" i="86"/>
  <c r="K10" i="86"/>
  <c r="M10" i="86"/>
  <c r="O10" i="86"/>
  <c r="B12" i="86"/>
  <c r="D12" i="86"/>
  <c r="E12" i="86"/>
  <c r="G12" i="86"/>
  <c r="I12" i="86"/>
  <c r="K12" i="86"/>
  <c r="M12" i="86"/>
  <c r="O12" i="86"/>
  <c r="B14" i="86"/>
  <c r="D14" i="86" s="1"/>
  <c r="E14" i="86"/>
  <c r="G14" i="86"/>
  <c r="I14" i="86"/>
  <c r="K14" i="86"/>
  <c r="M14" i="86"/>
  <c r="O14" i="86"/>
  <c r="B16" i="86"/>
  <c r="D16" i="86"/>
  <c r="E16" i="86"/>
  <c r="G16" i="86"/>
  <c r="I16" i="86"/>
  <c r="K16" i="86"/>
  <c r="M16" i="86"/>
  <c r="O16" i="86"/>
  <c r="B18" i="86"/>
  <c r="D18" i="86"/>
  <c r="E18" i="86"/>
  <c r="G18" i="86"/>
  <c r="I18" i="86"/>
  <c r="K18" i="86"/>
  <c r="M18" i="86"/>
  <c r="O18" i="86"/>
  <c r="B20" i="86"/>
  <c r="D20" i="86" s="1"/>
  <c r="E20" i="86"/>
  <c r="G20" i="86"/>
  <c r="I20" i="86"/>
  <c r="K20" i="86"/>
  <c r="M20" i="86"/>
  <c r="O20" i="86"/>
  <c r="B22" i="86"/>
  <c r="D22" i="86"/>
  <c r="E22" i="86"/>
  <c r="G22" i="86"/>
  <c r="I22" i="86"/>
  <c r="K22" i="86"/>
  <c r="M22" i="86"/>
  <c r="O22" i="86"/>
  <c r="B24" i="86"/>
  <c r="D24" i="86"/>
  <c r="E24" i="86"/>
  <c r="G24" i="86"/>
  <c r="I24" i="86"/>
  <c r="K24" i="86"/>
  <c r="M24" i="86"/>
  <c r="O24" i="86"/>
  <c r="B26" i="86"/>
  <c r="D26" i="86" s="1"/>
  <c r="E26" i="86"/>
  <c r="G26" i="86"/>
  <c r="I26" i="86"/>
  <c r="K26" i="86"/>
  <c r="M26" i="86"/>
  <c r="O26" i="86"/>
  <c r="B28" i="86"/>
  <c r="D28" i="86"/>
  <c r="E28" i="86"/>
  <c r="G28" i="86"/>
  <c r="I28" i="86"/>
  <c r="K28" i="86"/>
  <c r="M28" i="86"/>
  <c r="O28" i="86"/>
  <c r="B30" i="86"/>
  <c r="D30" i="86"/>
  <c r="E30" i="86"/>
  <c r="G30" i="86"/>
  <c r="I30" i="86"/>
  <c r="K30" i="86"/>
  <c r="M30" i="86"/>
  <c r="O30" i="86"/>
  <c r="B32" i="86"/>
  <c r="D32" i="86" s="1"/>
  <c r="E32" i="86"/>
  <c r="G32" i="86"/>
  <c r="I32" i="86"/>
  <c r="K32" i="86"/>
  <c r="M32" i="86"/>
  <c r="O32" i="86"/>
  <c r="B34" i="86"/>
  <c r="D34" i="86"/>
  <c r="E34" i="86"/>
  <c r="G34" i="86"/>
  <c r="I34" i="86"/>
  <c r="K34" i="86"/>
  <c r="M34" i="86"/>
  <c r="O34" i="86"/>
  <c r="B36" i="86"/>
  <c r="D36" i="86"/>
  <c r="E36" i="86"/>
  <c r="G36" i="86"/>
  <c r="I36" i="86"/>
  <c r="K36" i="86"/>
  <c r="M36" i="86"/>
  <c r="O36" i="86"/>
  <c r="B38" i="86"/>
  <c r="D38" i="86" s="1"/>
  <c r="E38" i="86"/>
  <c r="G38" i="86"/>
  <c r="I38" i="86"/>
  <c r="K38" i="86"/>
  <c r="M38" i="86"/>
  <c r="O38" i="86"/>
  <c r="B40" i="86"/>
  <c r="D40" i="86"/>
  <c r="E40" i="86"/>
  <c r="G40" i="86"/>
  <c r="I40" i="86"/>
  <c r="K40" i="86"/>
  <c r="M40" i="86"/>
  <c r="O40" i="86"/>
  <c r="B42" i="86"/>
  <c r="D42" i="86"/>
  <c r="E42" i="86"/>
  <c r="G42" i="86"/>
  <c r="I42" i="86"/>
  <c r="K42" i="86"/>
  <c r="M42" i="86"/>
  <c r="O42" i="86"/>
  <c r="B44" i="86"/>
  <c r="D44" i="86" s="1"/>
  <c r="E44" i="86"/>
  <c r="G44" i="86"/>
  <c r="I44" i="86"/>
  <c r="K44" i="86"/>
  <c r="M44" i="86"/>
  <c r="O44" i="86"/>
  <c r="B46" i="86"/>
  <c r="D46" i="86"/>
  <c r="E46" i="86"/>
  <c r="G46" i="86"/>
  <c r="I46" i="86"/>
  <c r="K46" i="86"/>
  <c r="M46" i="86"/>
  <c r="O46" i="86"/>
  <c r="B48" i="86"/>
  <c r="D48" i="86"/>
  <c r="E48" i="86"/>
  <c r="G48" i="86"/>
  <c r="I48" i="86"/>
  <c r="K48" i="86"/>
  <c r="M48" i="86"/>
  <c r="O48" i="86"/>
  <c r="B50" i="86"/>
  <c r="D50" i="86" s="1"/>
  <c r="E50" i="86"/>
  <c r="G50" i="86"/>
  <c r="I50" i="86"/>
  <c r="K50" i="86"/>
  <c r="M50" i="86"/>
  <c r="O50" i="86"/>
  <c r="B52" i="86"/>
  <c r="D52" i="86"/>
  <c r="E52" i="86"/>
  <c r="G52" i="86"/>
  <c r="I52" i="86"/>
  <c r="K52" i="86"/>
  <c r="M52" i="86"/>
  <c r="O52" i="86"/>
  <c r="B54" i="86"/>
  <c r="D54" i="86"/>
  <c r="E54" i="86"/>
  <c r="G54" i="86"/>
  <c r="I54" i="86"/>
  <c r="K54" i="86"/>
  <c r="M54" i="86"/>
  <c r="O54" i="86"/>
  <c r="B56" i="86"/>
  <c r="D56" i="86" s="1"/>
  <c r="E56" i="86"/>
  <c r="G56" i="86"/>
  <c r="I56" i="86"/>
  <c r="K56" i="86"/>
  <c r="M56" i="86"/>
  <c r="O56" i="86"/>
  <c r="B58" i="86"/>
  <c r="D58" i="86"/>
  <c r="E58" i="86"/>
  <c r="G58" i="86"/>
  <c r="I58" i="86"/>
  <c r="K58" i="86"/>
  <c r="M58" i="86"/>
  <c r="O58" i="86"/>
  <c r="B60" i="86"/>
  <c r="D60" i="86"/>
  <c r="E60" i="86"/>
  <c r="G60" i="86"/>
  <c r="I60" i="86"/>
  <c r="K60" i="86"/>
  <c r="M60" i="86"/>
  <c r="O60" i="86"/>
  <c r="B62" i="86"/>
  <c r="D62" i="86" s="1"/>
  <c r="E62" i="86"/>
  <c r="G62" i="86"/>
  <c r="I62" i="86"/>
  <c r="K62" i="86"/>
  <c r="M62" i="86"/>
  <c r="O62" i="86"/>
  <c r="B64" i="86"/>
  <c r="D64" i="86"/>
  <c r="E64" i="86"/>
  <c r="G64" i="86"/>
  <c r="I64" i="86"/>
  <c r="K64" i="86"/>
  <c r="M64" i="86"/>
  <c r="O64" i="86"/>
  <c r="B66" i="86"/>
  <c r="D66" i="86"/>
  <c r="E66" i="86"/>
  <c r="G66" i="86"/>
  <c r="I66" i="86"/>
  <c r="K66" i="86"/>
  <c r="M66" i="86"/>
  <c r="O66" i="86"/>
  <c r="B8" i="85"/>
  <c r="D8" i="85" s="1"/>
  <c r="E8" i="85"/>
  <c r="G8" i="85"/>
  <c r="I8" i="85"/>
  <c r="K8" i="85"/>
  <c r="M8" i="85"/>
  <c r="O8" i="85"/>
  <c r="B10" i="85"/>
  <c r="D10" i="85"/>
  <c r="E10" i="85"/>
  <c r="G10" i="85"/>
  <c r="I10" i="85"/>
  <c r="K10" i="85"/>
  <c r="M10" i="85"/>
  <c r="O10" i="85"/>
  <c r="B12" i="85"/>
  <c r="D12" i="85"/>
  <c r="E12" i="85"/>
  <c r="G12" i="85"/>
  <c r="I12" i="85"/>
  <c r="K12" i="85"/>
  <c r="M12" i="85"/>
  <c r="O12" i="85"/>
  <c r="B14" i="85"/>
  <c r="D14" i="85" s="1"/>
  <c r="E14" i="85"/>
  <c r="G14" i="85"/>
  <c r="I14" i="85"/>
  <c r="K14" i="85"/>
  <c r="M14" i="85"/>
  <c r="O14" i="85"/>
  <c r="B16" i="85"/>
  <c r="D16" i="85"/>
  <c r="E16" i="85"/>
  <c r="G16" i="85"/>
  <c r="I16" i="85"/>
  <c r="K16" i="85"/>
  <c r="M16" i="85"/>
  <c r="O16" i="85"/>
  <c r="B18" i="85"/>
  <c r="D18" i="85"/>
  <c r="E18" i="85"/>
  <c r="G18" i="85"/>
  <c r="I18" i="85"/>
  <c r="K18" i="85"/>
  <c r="M18" i="85"/>
  <c r="O18" i="85"/>
  <c r="B20" i="85"/>
  <c r="D20" i="85" s="1"/>
  <c r="E20" i="85"/>
  <c r="G20" i="85"/>
  <c r="I20" i="85"/>
  <c r="K20" i="85"/>
  <c r="M20" i="85"/>
  <c r="O20" i="85"/>
  <c r="B22" i="85"/>
  <c r="D22" i="85"/>
  <c r="E22" i="85"/>
  <c r="G22" i="85"/>
  <c r="I22" i="85"/>
  <c r="K22" i="85"/>
  <c r="M22" i="85"/>
  <c r="O22" i="85"/>
  <c r="B24" i="85"/>
  <c r="D24" i="85"/>
  <c r="E24" i="85"/>
  <c r="G24" i="85"/>
  <c r="I24" i="85"/>
  <c r="K24" i="85"/>
  <c r="M24" i="85"/>
  <c r="O24" i="85"/>
  <c r="B26" i="85"/>
  <c r="D26" i="85" s="1"/>
  <c r="E26" i="85"/>
  <c r="G26" i="85"/>
  <c r="I26" i="85"/>
  <c r="K26" i="85"/>
  <c r="M26" i="85"/>
  <c r="O26" i="85"/>
  <c r="B28" i="85"/>
  <c r="D28" i="85"/>
  <c r="E28" i="85"/>
  <c r="G28" i="85"/>
  <c r="I28" i="85"/>
  <c r="K28" i="85"/>
  <c r="M28" i="85"/>
  <c r="O28" i="85"/>
  <c r="B30" i="85"/>
  <c r="D30" i="85"/>
  <c r="E30" i="85"/>
  <c r="G30" i="85"/>
  <c r="I30" i="85"/>
  <c r="K30" i="85"/>
  <c r="M30" i="85"/>
  <c r="O30" i="85"/>
  <c r="B32" i="85"/>
  <c r="D32" i="85" s="1"/>
  <c r="E32" i="85"/>
  <c r="G32" i="85"/>
  <c r="I32" i="85"/>
  <c r="K32" i="85"/>
  <c r="M32" i="85"/>
  <c r="O32" i="85"/>
  <c r="B34" i="85"/>
  <c r="D34" i="85"/>
  <c r="E34" i="85"/>
  <c r="G34" i="85"/>
  <c r="I34" i="85"/>
  <c r="K34" i="85"/>
  <c r="M34" i="85"/>
  <c r="O34" i="85"/>
  <c r="B36" i="85"/>
  <c r="D36" i="85"/>
  <c r="E36" i="85"/>
  <c r="G36" i="85"/>
  <c r="I36" i="85"/>
  <c r="K36" i="85"/>
  <c r="M36" i="85"/>
  <c r="O36" i="85"/>
  <c r="B38" i="85"/>
  <c r="D38" i="85" s="1"/>
  <c r="E38" i="85"/>
  <c r="G38" i="85"/>
  <c r="I38" i="85"/>
  <c r="K38" i="85"/>
  <c r="M38" i="85"/>
  <c r="O38" i="85"/>
  <c r="B40" i="85"/>
  <c r="D40" i="85"/>
  <c r="E40" i="85"/>
  <c r="G40" i="85"/>
  <c r="I40" i="85"/>
  <c r="K40" i="85"/>
  <c r="M40" i="85"/>
  <c r="O40" i="85"/>
  <c r="B42" i="85"/>
  <c r="D42" i="85"/>
  <c r="E42" i="85"/>
  <c r="G42" i="85"/>
  <c r="I42" i="85"/>
  <c r="K42" i="85"/>
  <c r="M42" i="85"/>
  <c r="O42" i="85"/>
  <c r="B44" i="85"/>
  <c r="D44" i="85" s="1"/>
  <c r="E44" i="85"/>
  <c r="G44" i="85"/>
  <c r="I44" i="85"/>
  <c r="K44" i="85"/>
  <c r="M44" i="85"/>
  <c r="O44" i="85"/>
  <c r="B46" i="85"/>
  <c r="D46" i="85"/>
  <c r="E46" i="85"/>
  <c r="G46" i="85"/>
  <c r="I46" i="85"/>
  <c r="K46" i="85"/>
  <c r="M46" i="85"/>
  <c r="O46" i="85"/>
  <c r="B48" i="85"/>
  <c r="D48" i="85"/>
  <c r="E48" i="85"/>
  <c r="G48" i="85"/>
  <c r="I48" i="85"/>
  <c r="K48" i="85"/>
  <c r="M48" i="85"/>
  <c r="O48" i="85"/>
  <c r="B50" i="85"/>
  <c r="D50" i="85" s="1"/>
  <c r="E50" i="85"/>
  <c r="G50" i="85"/>
  <c r="I50" i="85"/>
  <c r="K50" i="85"/>
  <c r="M50" i="85"/>
  <c r="O50" i="85"/>
  <c r="B52" i="85"/>
  <c r="D52" i="85"/>
  <c r="E52" i="85"/>
  <c r="G52" i="85"/>
  <c r="I52" i="85"/>
  <c r="K52" i="85"/>
  <c r="M52" i="85"/>
  <c r="O52" i="85"/>
  <c r="B54" i="85"/>
  <c r="D54" i="85"/>
  <c r="E54" i="85"/>
  <c r="G54" i="85"/>
  <c r="I54" i="85"/>
  <c r="K54" i="85"/>
  <c r="M54" i="85"/>
  <c r="O54" i="85"/>
  <c r="B56" i="85"/>
  <c r="D56" i="85" s="1"/>
  <c r="E56" i="85"/>
  <c r="G56" i="85"/>
  <c r="I56" i="85"/>
  <c r="K56" i="85"/>
  <c r="M56" i="85"/>
  <c r="O56" i="85"/>
  <c r="B58" i="85"/>
  <c r="D58" i="85"/>
  <c r="E58" i="85"/>
  <c r="G58" i="85"/>
  <c r="I58" i="85"/>
  <c r="K58" i="85"/>
  <c r="M58" i="85"/>
  <c r="O58" i="85"/>
  <c r="B60" i="85"/>
  <c r="D60" i="85"/>
  <c r="E60" i="85"/>
  <c r="G60" i="85"/>
  <c r="I60" i="85"/>
  <c r="K60" i="85"/>
  <c r="M60" i="85"/>
  <c r="O60" i="85"/>
  <c r="B62" i="85"/>
  <c r="D62" i="85" s="1"/>
  <c r="E62" i="85"/>
  <c r="G62" i="85"/>
  <c r="I62" i="85"/>
  <c r="K62" i="85"/>
  <c r="M62" i="85"/>
  <c r="O62" i="85"/>
  <c r="B64" i="85"/>
  <c r="D64" i="85"/>
  <c r="E64" i="85"/>
  <c r="G64" i="85"/>
  <c r="I64" i="85"/>
  <c r="K64" i="85"/>
  <c r="M64" i="85"/>
  <c r="O64" i="85"/>
  <c r="B66" i="85"/>
  <c r="D66" i="85"/>
  <c r="E66" i="85"/>
  <c r="G66" i="85"/>
  <c r="I66" i="85"/>
  <c r="K66" i="85"/>
  <c r="M66" i="85"/>
  <c r="O66" i="85"/>
  <c r="B8" i="84"/>
  <c r="D8" i="84" s="1"/>
  <c r="E8" i="84"/>
  <c r="G8" i="84"/>
  <c r="I8" i="84"/>
  <c r="K8" i="84"/>
  <c r="M8" i="84"/>
  <c r="O8" i="84"/>
  <c r="B10" i="84"/>
  <c r="D10" i="84"/>
  <c r="E10" i="84"/>
  <c r="G10" i="84"/>
  <c r="I10" i="84"/>
  <c r="K10" i="84"/>
  <c r="M10" i="84"/>
  <c r="O10" i="84"/>
  <c r="B12" i="84"/>
  <c r="D12" i="84"/>
  <c r="E12" i="84"/>
  <c r="G12" i="84"/>
  <c r="I12" i="84"/>
  <c r="K12" i="84"/>
  <c r="M12" i="84"/>
  <c r="O12" i="84"/>
  <c r="B14" i="84"/>
  <c r="D14" i="84" s="1"/>
  <c r="E14" i="84"/>
  <c r="G14" i="84"/>
  <c r="I14" i="84"/>
  <c r="K14" i="84"/>
  <c r="M14" i="84"/>
  <c r="O14" i="84"/>
  <c r="B16" i="84"/>
  <c r="D16" i="84"/>
  <c r="E16" i="84"/>
  <c r="G16" i="84"/>
  <c r="I16" i="84"/>
  <c r="K16" i="84"/>
  <c r="M16" i="84"/>
  <c r="O16" i="84"/>
  <c r="B18" i="84"/>
  <c r="D18" i="84"/>
  <c r="E18" i="84"/>
  <c r="G18" i="84"/>
  <c r="I18" i="84"/>
  <c r="K18" i="84"/>
  <c r="M18" i="84"/>
  <c r="O18" i="84"/>
  <c r="B20" i="84"/>
  <c r="D20" i="84" s="1"/>
  <c r="E20" i="84"/>
  <c r="G20" i="84"/>
  <c r="I20" i="84"/>
  <c r="K20" i="84"/>
  <c r="M20" i="84"/>
  <c r="O20" i="84"/>
  <c r="B22" i="84"/>
  <c r="D22" i="84"/>
  <c r="E22" i="84"/>
  <c r="G22" i="84"/>
  <c r="I22" i="84"/>
  <c r="K22" i="84"/>
  <c r="M22" i="84"/>
  <c r="O22" i="84"/>
  <c r="B24" i="84"/>
  <c r="D24" i="84"/>
  <c r="E24" i="84"/>
  <c r="G24" i="84"/>
  <c r="I24" i="84"/>
  <c r="K24" i="84"/>
  <c r="M24" i="84"/>
  <c r="O24" i="84"/>
  <c r="B26" i="84"/>
  <c r="D26" i="84" s="1"/>
  <c r="E26" i="84"/>
  <c r="G26" i="84"/>
  <c r="I26" i="84"/>
  <c r="K26" i="84"/>
  <c r="M26" i="84"/>
  <c r="O26" i="84"/>
  <c r="B28" i="84"/>
  <c r="D28" i="84"/>
  <c r="E28" i="84"/>
  <c r="G28" i="84"/>
  <c r="I28" i="84"/>
  <c r="K28" i="84"/>
  <c r="M28" i="84"/>
  <c r="O28" i="84"/>
  <c r="B30" i="84"/>
  <c r="D30" i="84"/>
  <c r="E30" i="84"/>
  <c r="G30" i="84"/>
  <c r="I30" i="84"/>
  <c r="K30" i="84"/>
  <c r="M30" i="84"/>
  <c r="O30" i="84"/>
  <c r="B32" i="84"/>
  <c r="D32" i="84" s="1"/>
  <c r="E32" i="84"/>
  <c r="G32" i="84"/>
  <c r="I32" i="84"/>
  <c r="K32" i="84"/>
  <c r="M32" i="84"/>
  <c r="O32" i="84"/>
  <c r="B34" i="84"/>
  <c r="D34" i="84"/>
  <c r="E34" i="84"/>
  <c r="G34" i="84"/>
  <c r="I34" i="84"/>
  <c r="K34" i="84"/>
  <c r="M34" i="84"/>
  <c r="O34" i="84"/>
  <c r="B36" i="84"/>
  <c r="D36" i="84"/>
  <c r="E36" i="84"/>
  <c r="G36" i="84"/>
  <c r="I36" i="84"/>
  <c r="K36" i="84"/>
  <c r="M36" i="84"/>
  <c r="O36" i="84"/>
  <c r="B38" i="84"/>
  <c r="D38" i="84" s="1"/>
  <c r="E38" i="84"/>
  <c r="G38" i="84"/>
  <c r="I38" i="84"/>
  <c r="K38" i="84"/>
  <c r="M38" i="84"/>
  <c r="O38" i="84"/>
  <c r="B40" i="84"/>
  <c r="D40" i="84"/>
  <c r="E40" i="84"/>
  <c r="G40" i="84"/>
  <c r="I40" i="84"/>
  <c r="K40" i="84"/>
  <c r="M40" i="84"/>
  <c r="O40" i="84"/>
  <c r="B42" i="84"/>
  <c r="D42" i="84"/>
  <c r="E42" i="84"/>
  <c r="G42" i="84"/>
  <c r="I42" i="84"/>
  <c r="K42" i="84"/>
  <c r="M42" i="84"/>
  <c r="O42" i="84"/>
  <c r="B44" i="84"/>
  <c r="D44" i="84" s="1"/>
  <c r="E44" i="84"/>
  <c r="G44" i="84"/>
  <c r="I44" i="84"/>
  <c r="K44" i="84"/>
  <c r="M44" i="84"/>
  <c r="O44" i="84"/>
  <c r="B46" i="84"/>
  <c r="D46" i="84"/>
  <c r="E46" i="84"/>
  <c r="G46" i="84"/>
  <c r="I46" i="84"/>
  <c r="K46" i="84"/>
  <c r="M46" i="84"/>
  <c r="O46" i="84"/>
  <c r="B48" i="84"/>
  <c r="D48" i="84"/>
  <c r="E48" i="84"/>
  <c r="G48" i="84"/>
  <c r="I48" i="84"/>
  <c r="K48" i="84"/>
  <c r="M48" i="84"/>
  <c r="O48" i="84"/>
  <c r="B50" i="84"/>
  <c r="D50" i="84" s="1"/>
  <c r="E50" i="84"/>
  <c r="G50" i="84"/>
  <c r="I50" i="84"/>
  <c r="K50" i="84"/>
  <c r="M50" i="84"/>
  <c r="O50" i="84"/>
  <c r="B52" i="84"/>
  <c r="D52" i="84"/>
  <c r="E52" i="84"/>
  <c r="G52" i="84"/>
  <c r="I52" i="84"/>
  <c r="K52" i="84"/>
  <c r="M52" i="84"/>
  <c r="O52" i="84"/>
  <c r="B54" i="84"/>
  <c r="D54" i="84"/>
  <c r="E54" i="84"/>
  <c r="G54" i="84"/>
  <c r="I54" i="84"/>
  <c r="K54" i="84"/>
  <c r="M54" i="84"/>
  <c r="O54" i="84"/>
  <c r="B56" i="84"/>
  <c r="D56" i="84" s="1"/>
  <c r="E56" i="84"/>
  <c r="G56" i="84"/>
  <c r="I56" i="84"/>
  <c r="K56" i="84"/>
  <c r="M56" i="84"/>
  <c r="O56" i="84"/>
  <c r="B58" i="84"/>
  <c r="D58" i="84"/>
  <c r="E58" i="84"/>
  <c r="G58" i="84"/>
  <c r="I58" i="84"/>
  <c r="K58" i="84"/>
  <c r="M58" i="84"/>
  <c r="O58" i="84"/>
  <c r="B60" i="84"/>
  <c r="D60" i="84"/>
  <c r="E60" i="84"/>
  <c r="G60" i="84"/>
  <c r="I60" i="84"/>
  <c r="K60" i="84"/>
  <c r="M60" i="84"/>
  <c r="O60" i="84"/>
  <c r="B62" i="84"/>
  <c r="D62" i="84" s="1"/>
  <c r="E62" i="84"/>
  <c r="G62" i="84"/>
  <c r="I62" i="84"/>
  <c r="K62" i="84"/>
  <c r="M62" i="84"/>
  <c r="O62" i="84"/>
  <c r="B64" i="84"/>
  <c r="D64" i="84"/>
  <c r="E64" i="84"/>
  <c r="G64" i="84"/>
  <c r="I64" i="84"/>
  <c r="K64" i="84"/>
  <c r="M64" i="84"/>
  <c r="O64" i="84"/>
  <c r="B66" i="84"/>
  <c r="D66" i="84"/>
  <c r="E66" i="84"/>
  <c r="G66" i="84"/>
  <c r="I66" i="84"/>
  <c r="K66" i="84"/>
  <c r="M66" i="84"/>
  <c r="O66" i="84"/>
  <c r="B8" i="83"/>
  <c r="D8" i="83" s="1"/>
  <c r="E8" i="83"/>
  <c r="G8" i="83"/>
  <c r="I8" i="83"/>
  <c r="K8" i="83"/>
  <c r="M8" i="83"/>
  <c r="O8" i="83"/>
  <c r="B10" i="83"/>
  <c r="D10" i="83"/>
  <c r="E10" i="83"/>
  <c r="G10" i="83"/>
  <c r="I10" i="83"/>
  <c r="K10" i="83"/>
  <c r="M10" i="83"/>
  <c r="O10" i="83"/>
  <c r="B12" i="83"/>
  <c r="D12" i="83"/>
  <c r="E12" i="83"/>
  <c r="G12" i="83"/>
  <c r="I12" i="83"/>
  <c r="K12" i="83"/>
  <c r="M12" i="83"/>
  <c r="O12" i="83"/>
  <c r="B14" i="83"/>
  <c r="D14" i="83" s="1"/>
  <c r="E14" i="83"/>
  <c r="G14" i="83"/>
  <c r="I14" i="83"/>
  <c r="K14" i="83"/>
  <c r="M14" i="83"/>
  <c r="O14" i="83"/>
  <c r="B16" i="83"/>
  <c r="D16" i="83"/>
  <c r="E16" i="83"/>
  <c r="G16" i="83"/>
  <c r="I16" i="83"/>
  <c r="K16" i="83"/>
  <c r="M16" i="83"/>
  <c r="O16" i="83"/>
  <c r="B18" i="83"/>
  <c r="D18" i="83"/>
  <c r="E18" i="83"/>
  <c r="G18" i="83"/>
  <c r="I18" i="83"/>
  <c r="K18" i="83"/>
  <c r="M18" i="83"/>
  <c r="O18" i="83"/>
  <c r="B20" i="83"/>
  <c r="D20" i="83" s="1"/>
  <c r="E20" i="83"/>
  <c r="G20" i="83"/>
  <c r="I20" i="83"/>
  <c r="K20" i="83"/>
  <c r="M20" i="83"/>
  <c r="O20" i="83"/>
  <c r="B22" i="83"/>
  <c r="D22" i="83"/>
  <c r="E22" i="83"/>
  <c r="G22" i="83"/>
  <c r="I22" i="83"/>
  <c r="K22" i="83"/>
  <c r="M22" i="83"/>
  <c r="O22" i="83"/>
  <c r="B24" i="83"/>
  <c r="D24" i="83"/>
  <c r="E24" i="83"/>
  <c r="G24" i="83"/>
  <c r="I24" i="83"/>
  <c r="K24" i="83"/>
  <c r="M24" i="83"/>
  <c r="O24" i="83"/>
  <c r="B26" i="83"/>
  <c r="D26" i="83" s="1"/>
  <c r="E26" i="83"/>
  <c r="G26" i="83"/>
  <c r="I26" i="83"/>
  <c r="K26" i="83"/>
  <c r="M26" i="83"/>
  <c r="O26" i="83"/>
  <c r="B28" i="83"/>
  <c r="D28" i="83"/>
  <c r="E28" i="83"/>
  <c r="G28" i="83"/>
  <c r="I28" i="83"/>
  <c r="K28" i="83"/>
  <c r="M28" i="83"/>
  <c r="O28" i="83"/>
  <c r="B30" i="83"/>
  <c r="D30" i="83"/>
  <c r="E30" i="83"/>
  <c r="G30" i="83"/>
  <c r="I30" i="83"/>
  <c r="K30" i="83"/>
  <c r="M30" i="83"/>
  <c r="O30" i="83"/>
  <c r="B32" i="83"/>
  <c r="D32" i="83" s="1"/>
  <c r="E32" i="83"/>
  <c r="G32" i="83"/>
  <c r="I32" i="83"/>
  <c r="K32" i="83"/>
  <c r="M32" i="83"/>
  <c r="O32" i="83"/>
  <c r="B34" i="83"/>
  <c r="D34" i="83"/>
  <c r="E34" i="83"/>
  <c r="G34" i="83"/>
  <c r="I34" i="83"/>
  <c r="K34" i="83"/>
  <c r="M34" i="83"/>
  <c r="O34" i="83"/>
  <c r="B36" i="83"/>
  <c r="D36" i="83"/>
  <c r="E36" i="83"/>
  <c r="G36" i="83"/>
  <c r="I36" i="83"/>
  <c r="K36" i="83"/>
  <c r="M36" i="83"/>
  <c r="O36" i="83"/>
  <c r="B38" i="83"/>
  <c r="D38" i="83" s="1"/>
  <c r="E38" i="83"/>
  <c r="G38" i="83"/>
  <c r="I38" i="83"/>
  <c r="K38" i="83"/>
  <c r="M38" i="83"/>
  <c r="O38" i="83"/>
  <c r="B40" i="83"/>
  <c r="D40" i="83"/>
  <c r="E40" i="83"/>
  <c r="G40" i="83"/>
  <c r="I40" i="83"/>
  <c r="K40" i="83"/>
  <c r="M40" i="83"/>
  <c r="O40" i="83"/>
  <c r="B42" i="83"/>
  <c r="D42" i="83"/>
  <c r="E42" i="83"/>
  <c r="G42" i="83"/>
  <c r="I42" i="83"/>
  <c r="K42" i="83"/>
  <c r="M42" i="83"/>
  <c r="O42" i="83"/>
  <c r="B44" i="83"/>
  <c r="D44" i="83" s="1"/>
  <c r="E44" i="83"/>
  <c r="G44" i="83"/>
  <c r="I44" i="83"/>
  <c r="K44" i="83"/>
  <c r="M44" i="83"/>
  <c r="O44" i="83"/>
  <c r="B46" i="83"/>
  <c r="D46" i="83"/>
  <c r="E46" i="83"/>
  <c r="G46" i="83"/>
  <c r="I46" i="83"/>
  <c r="K46" i="83"/>
  <c r="M46" i="83"/>
  <c r="O46" i="83"/>
  <c r="B48" i="83"/>
  <c r="D48" i="83"/>
  <c r="E48" i="83"/>
  <c r="G48" i="83"/>
  <c r="I48" i="83"/>
  <c r="K48" i="83"/>
  <c r="M48" i="83"/>
  <c r="O48" i="83"/>
  <c r="B50" i="83"/>
  <c r="D50" i="83" s="1"/>
  <c r="E50" i="83"/>
  <c r="G50" i="83"/>
  <c r="I50" i="83"/>
  <c r="K50" i="83"/>
  <c r="M50" i="83"/>
  <c r="O50" i="83"/>
  <c r="B52" i="83"/>
  <c r="D52" i="83"/>
  <c r="E52" i="83"/>
  <c r="G52" i="83"/>
  <c r="I52" i="83"/>
  <c r="K52" i="83"/>
  <c r="M52" i="83"/>
  <c r="O52" i="83"/>
  <c r="B54" i="83"/>
  <c r="D54" i="83"/>
  <c r="E54" i="83"/>
  <c r="G54" i="83"/>
  <c r="I54" i="83"/>
  <c r="K54" i="83"/>
  <c r="M54" i="83"/>
  <c r="O54" i="83"/>
  <c r="B56" i="83"/>
  <c r="D56" i="83"/>
  <c r="E56" i="83"/>
  <c r="G56" i="83"/>
  <c r="I56" i="83"/>
  <c r="K56" i="83"/>
  <c r="M56" i="83"/>
  <c r="O56" i="83"/>
  <c r="B58" i="83"/>
  <c r="D58" i="83"/>
  <c r="E58" i="83"/>
  <c r="G58" i="83"/>
  <c r="I58" i="83"/>
  <c r="K58" i="83"/>
  <c r="M58" i="83"/>
  <c r="O58" i="83"/>
  <c r="B60" i="83"/>
  <c r="D60" i="83"/>
  <c r="E60" i="83"/>
  <c r="G60" i="83"/>
  <c r="I60" i="83"/>
  <c r="K60" i="83"/>
  <c r="M60" i="83"/>
  <c r="O60" i="83"/>
  <c r="B62" i="83"/>
  <c r="D62" i="83" s="1"/>
  <c r="E62" i="83"/>
  <c r="G62" i="83"/>
  <c r="I62" i="83"/>
  <c r="K62" i="83"/>
  <c r="M62" i="83"/>
  <c r="O62" i="83"/>
  <c r="B64" i="83"/>
  <c r="D64" i="83"/>
  <c r="E64" i="83"/>
  <c r="G64" i="83"/>
  <c r="I64" i="83"/>
  <c r="K64" i="83"/>
  <c r="M64" i="83"/>
  <c r="O64" i="83"/>
  <c r="B66" i="83"/>
  <c r="D66" i="83"/>
  <c r="E66" i="83"/>
  <c r="G66" i="83"/>
  <c r="I66" i="83"/>
  <c r="K66" i="83"/>
  <c r="M66" i="83"/>
  <c r="O66" i="83"/>
  <c r="B8" i="82"/>
  <c r="D8" i="82" s="1"/>
  <c r="E8" i="82"/>
  <c r="G8" i="82"/>
  <c r="I8" i="82"/>
  <c r="K8" i="82"/>
  <c r="M8" i="82"/>
  <c r="O8" i="82"/>
  <c r="B10" i="82"/>
  <c r="D10" i="82"/>
  <c r="E10" i="82"/>
  <c r="G10" i="82"/>
  <c r="I10" i="82"/>
  <c r="K10" i="82"/>
  <c r="M10" i="82"/>
  <c r="O10" i="82"/>
  <c r="B12" i="82"/>
  <c r="D12" i="82"/>
  <c r="E12" i="82"/>
  <c r="G12" i="82"/>
  <c r="I12" i="82"/>
  <c r="K12" i="82"/>
  <c r="M12" i="82"/>
  <c r="O12" i="82"/>
  <c r="B14" i="82"/>
  <c r="D14" i="82"/>
  <c r="E14" i="82"/>
  <c r="G14" i="82"/>
  <c r="I14" i="82"/>
  <c r="K14" i="82"/>
  <c r="M14" i="82"/>
  <c r="O14" i="82"/>
  <c r="B16" i="82"/>
  <c r="D16" i="82"/>
  <c r="E16" i="82"/>
  <c r="G16" i="82"/>
  <c r="I16" i="82"/>
  <c r="K16" i="82"/>
  <c r="M16" i="82"/>
  <c r="O16" i="82"/>
  <c r="B18" i="82"/>
  <c r="D18" i="82"/>
  <c r="E18" i="82"/>
  <c r="G18" i="82"/>
  <c r="I18" i="82"/>
  <c r="K18" i="82"/>
  <c r="M18" i="82"/>
  <c r="O18" i="82"/>
  <c r="B20" i="82"/>
  <c r="D20" i="82" s="1"/>
  <c r="E20" i="82"/>
  <c r="G20" i="82"/>
  <c r="I20" i="82"/>
  <c r="K20" i="82"/>
  <c r="M20" i="82"/>
  <c r="O20" i="82"/>
  <c r="B22" i="82"/>
  <c r="D22" i="82"/>
  <c r="E22" i="82"/>
  <c r="G22" i="82"/>
  <c r="I22" i="82"/>
  <c r="K22" i="82"/>
  <c r="M22" i="82"/>
  <c r="O22" i="82"/>
  <c r="B24" i="82"/>
  <c r="D24" i="82"/>
  <c r="E24" i="82"/>
  <c r="G24" i="82"/>
  <c r="I24" i="82"/>
  <c r="K24" i="82"/>
  <c r="M24" i="82"/>
  <c r="O24" i="82"/>
  <c r="B26" i="82"/>
  <c r="D26" i="82" s="1"/>
  <c r="E26" i="82"/>
  <c r="G26" i="82"/>
  <c r="I26" i="82"/>
  <c r="K26" i="82"/>
  <c r="M26" i="82"/>
  <c r="O26" i="82"/>
  <c r="B28" i="82"/>
  <c r="D28" i="82"/>
  <c r="E28" i="82"/>
  <c r="G28" i="82"/>
  <c r="I28" i="82"/>
  <c r="K28" i="82"/>
  <c r="M28" i="82"/>
  <c r="O28" i="82"/>
  <c r="B30" i="82"/>
  <c r="D30" i="82"/>
  <c r="E30" i="82"/>
  <c r="G30" i="82"/>
  <c r="I30" i="82"/>
  <c r="K30" i="82"/>
  <c r="M30" i="82"/>
  <c r="O30" i="82"/>
  <c r="B32" i="82"/>
  <c r="D32" i="82" s="1"/>
  <c r="E32" i="82"/>
  <c r="G32" i="82"/>
  <c r="I32" i="82"/>
  <c r="K32" i="82"/>
  <c r="M32" i="82"/>
  <c r="O32" i="82"/>
  <c r="B34" i="82"/>
  <c r="D34" i="82"/>
  <c r="E34" i="82"/>
  <c r="G34" i="82"/>
  <c r="I34" i="82"/>
  <c r="K34" i="82"/>
  <c r="M34" i="82"/>
  <c r="O34" i="82"/>
  <c r="B36" i="82"/>
  <c r="D36" i="82"/>
  <c r="E36" i="82"/>
  <c r="G36" i="82"/>
  <c r="I36" i="82"/>
  <c r="K36" i="82"/>
  <c r="M36" i="82"/>
  <c r="O36" i="82"/>
  <c r="B38" i="82"/>
  <c r="D38" i="82"/>
  <c r="E38" i="82"/>
  <c r="G38" i="82"/>
  <c r="I38" i="82"/>
  <c r="K38" i="82"/>
  <c r="M38" i="82"/>
  <c r="O38" i="82"/>
  <c r="B40" i="82"/>
  <c r="D40" i="82"/>
  <c r="E40" i="82"/>
  <c r="G40" i="82"/>
  <c r="I40" i="82"/>
  <c r="K40" i="82"/>
  <c r="M40" i="82"/>
  <c r="O40" i="82"/>
  <c r="B42" i="82"/>
  <c r="D42" i="82"/>
  <c r="E42" i="82"/>
  <c r="G42" i="82"/>
  <c r="I42" i="82"/>
  <c r="K42" i="82"/>
  <c r="M42" i="82"/>
  <c r="O42" i="82"/>
  <c r="B44" i="82"/>
  <c r="D44" i="82" s="1"/>
  <c r="E44" i="82"/>
  <c r="G44" i="82"/>
  <c r="I44" i="82"/>
  <c r="K44" i="82"/>
  <c r="M44" i="82"/>
  <c r="O44" i="82"/>
  <c r="B46" i="82"/>
  <c r="D46" i="82"/>
  <c r="E46" i="82"/>
  <c r="G46" i="82"/>
  <c r="I46" i="82"/>
  <c r="K46" i="82"/>
  <c r="M46" i="82"/>
  <c r="O46" i="82"/>
  <c r="B48" i="82"/>
  <c r="D48" i="82"/>
  <c r="E48" i="82"/>
  <c r="G48" i="82"/>
  <c r="I48" i="82"/>
  <c r="K48" i="82"/>
  <c r="M48" i="82"/>
  <c r="O48" i="82"/>
  <c r="B50" i="82"/>
  <c r="D50" i="82"/>
  <c r="E50" i="82"/>
  <c r="G50" i="82"/>
  <c r="I50" i="82"/>
  <c r="K50" i="82"/>
  <c r="M50" i="82"/>
  <c r="O50" i="82"/>
  <c r="B52" i="82"/>
  <c r="D52" i="82"/>
  <c r="E52" i="82"/>
  <c r="G52" i="82"/>
  <c r="I52" i="82"/>
  <c r="K52" i="82"/>
  <c r="M52" i="82"/>
  <c r="O52" i="82"/>
  <c r="B54" i="82"/>
  <c r="D54" i="82"/>
  <c r="E54" i="82"/>
  <c r="G54" i="82"/>
  <c r="I54" i="82"/>
  <c r="K54" i="82"/>
  <c r="M54" i="82"/>
  <c r="O54" i="82"/>
  <c r="B56" i="82"/>
  <c r="D56" i="82"/>
  <c r="E56" i="82"/>
  <c r="G56" i="82"/>
  <c r="I56" i="82"/>
  <c r="K56" i="82"/>
  <c r="M56" i="82"/>
  <c r="O56" i="82"/>
  <c r="B58" i="82"/>
  <c r="D58" i="82"/>
  <c r="E58" i="82"/>
  <c r="G58" i="82"/>
  <c r="I58" i="82"/>
  <c r="K58" i="82"/>
  <c r="M58" i="82"/>
  <c r="O58" i="82"/>
  <c r="B60" i="82"/>
  <c r="D60" i="82"/>
  <c r="E60" i="82"/>
  <c r="G60" i="82"/>
  <c r="I60" i="82"/>
  <c r="K60" i="82"/>
  <c r="M60" i="82"/>
  <c r="O60" i="82"/>
  <c r="B62" i="82"/>
  <c r="D62" i="82"/>
  <c r="E62" i="82"/>
  <c r="G62" i="82"/>
  <c r="I62" i="82"/>
  <c r="K62" i="82"/>
  <c r="M62" i="82"/>
  <c r="O62" i="82"/>
  <c r="B64" i="82"/>
  <c r="D64" i="82"/>
  <c r="E64" i="82"/>
  <c r="G64" i="82"/>
  <c r="I64" i="82"/>
  <c r="K64" i="82"/>
  <c r="M64" i="82"/>
  <c r="O64" i="82"/>
  <c r="B66" i="82"/>
  <c r="D66" i="82"/>
  <c r="E66" i="82"/>
  <c r="G66" i="82"/>
  <c r="I66" i="82"/>
  <c r="K66" i="82"/>
  <c r="M66" i="82"/>
  <c r="O66" i="82"/>
  <c r="B8" i="81"/>
  <c r="D8" i="81" s="1"/>
  <c r="E8" i="81"/>
  <c r="G8" i="81"/>
  <c r="I8" i="81"/>
  <c r="K8" i="81"/>
  <c r="M8" i="81"/>
  <c r="O8" i="81"/>
  <c r="B10" i="81"/>
  <c r="D10" i="81"/>
  <c r="E10" i="81"/>
  <c r="G10" i="81"/>
  <c r="I10" i="81"/>
  <c r="K10" i="81"/>
  <c r="M10" i="81"/>
  <c r="O10" i="81"/>
  <c r="B12" i="81"/>
  <c r="D12" i="81"/>
  <c r="E12" i="81"/>
  <c r="G12" i="81"/>
  <c r="I12" i="81"/>
  <c r="K12" i="81"/>
  <c r="M12" i="81"/>
  <c r="O12" i="81"/>
  <c r="B14" i="81"/>
  <c r="D14" i="81"/>
  <c r="E14" i="81"/>
  <c r="G14" i="81"/>
  <c r="I14" i="81"/>
  <c r="K14" i="81"/>
  <c r="M14" i="81"/>
  <c r="O14" i="81"/>
  <c r="B16" i="81"/>
  <c r="D16" i="81" s="1"/>
  <c r="E16" i="81"/>
  <c r="G16" i="81"/>
  <c r="I16" i="81"/>
  <c r="K16" i="81"/>
  <c r="M16" i="81"/>
  <c r="O16" i="81"/>
  <c r="B18" i="81"/>
  <c r="D18" i="81"/>
  <c r="E18" i="81"/>
  <c r="G18" i="81"/>
  <c r="I18" i="81"/>
  <c r="K18" i="81"/>
  <c r="M18" i="81"/>
  <c r="O18" i="81"/>
  <c r="B20" i="81"/>
  <c r="D20" i="81" s="1"/>
  <c r="E20" i="81"/>
  <c r="G20" i="81"/>
  <c r="I20" i="81"/>
  <c r="K20" i="81"/>
  <c r="M20" i="81"/>
  <c r="O20" i="81"/>
  <c r="B22" i="81"/>
  <c r="D22" i="81"/>
  <c r="E22" i="81"/>
  <c r="G22" i="81"/>
  <c r="I22" i="81"/>
  <c r="K22" i="81"/>
  <c r="M22" i="81"/>
  <c r="O22" i="81"/>
  <c r="B24" i="81"/>
  <c r="D24" i="81"/>
  <c r="E24" i="81"/>
  <c r="G24" i="81"/>
  <c r="I24" i="81"/>
  <c r="K24" i="81"/>
  <c r="M24" i="81"/>
  <c r="O24" i="81"/>
  <c r="B26" i="81"/>
  <c r="D26" i="81" s="1"/>
  <c r="E26" i="81"/>
  <c r="G26" i="81"/>
  <c r="I26" i="81"/>
  <c r="K26" i="81"/>
  <c r="M26" i="81"/>
  <c r="O26" i="81"/>
  <c r="B28" i="81"/>
  <c r="D28" i="81"/>
  <c r="E28" i="81"/>
  <c r="G28" i="81"/>
  <c r="I28" i="81"/>
  <c r="K28" i="81"/>
  <c r="M28" i="81"/>
  <c r="O28" i="81"/>
  <c r="B30" i="81"/>
  <c r="D30" i="81"/>
  <c r="E30" i="81"/>
  <c r="G30" i="81"/>
  <c r="I30" i="81"/>
  <c r="K30" i="81"/>
  <c r="M30" i="81"/>
  <c r="O30" i="81"/>
  <c r="B32" i="81"/>
  <c r="D32" i="81" s="1"/>
  <c r="E32" i="81"/>
  <c r="G32" i="81"/>
  <c r="I32" i="81"/>
  <c r="K32" i="81"/>
  <c r="M32" i="81"/>
  <c r="O32" i="81"/>
  <c r="B34" i="81"/>
  <c r="D34" i="81" s="1"/>
  <c r="E34" i="81"/>
  <c r="G34" i="81"/>
  <c r="I34" i="81"/>
  <c r="K34" i="81"/>
  <c r="M34" i="81"/>
  <c r="O34" i="81"/>
  <c r="B36" i="81"/>
  <c r="D36" i="81"/>
  <c r="E36" i="81"/>
  <c r="G36" i="81"/>
  <c r="I36" i="81"/>
  <c r="K36" i="81"/>
  <c r="M36" i="81"/>
  <c r="O36" i="81"/>
  <c r="B38" i="81"/>
  <c r="D38" i="81" s="1"/>
  <c r="E38" i="81"/>
  <c r="G38" i="81"/>
  <c r="I38" i="81"/>
  <c r="K38" i="81"/>
  <c r="M38" i="81"/>
  <c r="O38" i="81"/>
  <c r="B40" i="81"/>
  <c r="D40" i="81" s="1"/>
  <c r="E40" i="81"/>
  <c r="G40" i="81"/>
  <c r="I40" i="81"/>
  <c r="K40" i="81"/>
  <c r="M40" i="81"/>
  <c r="O40" i="81"/>
  <c r="B42" i="81"/>
  <c r="D42" i="81"/>
  <c r="E42" i="81"/>
  <c r="G42" i="81"/>
  <c r="I42" i="81"/>
  <c r="K42" i="81"/>
  <c r="M42" i="81"/>
  <c r="O42" i="81"/>
  <c r="B44" i="81"/>
  <c r="D44" i="81" s="1"/>
  <c r="E44" i="81"/>
  <c r="G44" i="81"/>
  <c r="I44" i="81"/>
  <c r="K44" i="81"/>
  <c r="M44" i="81"/>
  <c r="O44" i="81"/>
  <c r="B46" i="81"/>
  <c r="D46" i="81"/>
  <c r="E46" i="81"/>
  <c r="G46" i="81"/>
  <c r="I46" i="81"/>
  <c r="K46" i="81"/>
  <c r="M46" i="81"/>
  <c r="O46" i="81"/>
  <c r="B48" i="81"/>
  <c r="D48" i="81"/>
  <c r="E48" i="81"/>
  <c r="G48" i="81"/>
  <c r="I48" i="81"/>
  <c r="K48" i="81"/>
  <c r="M48" i="81"/>
  <c r="O48" i="81"/>
  <c r="B50" i="81"/>
  <c r="D50" i="81" s="1"/>
  <c r="E50" i="81"/>
  <c r="G50" i="81"/>
  <c r="I50" i="81"/>
  <c r="K50" i="81"/>
  <c r="M50" i="81"/>
  <c r="O50" i="81"/>
  <c r="B52" i="81"/>
  <c r="D52" i="81"/>
  <c r="E52" i="81"/>
  <c r="G52" i="81"/>
  <c r="I52" i="81"/>
  <c r="K52" i="81"/>
  <c r="M52" i="81"/>
  <c r="O52" i="81"/>
  <c r="B54" i="81"/>
  <c r="D54" i="81"/>
  <c r="E54" i="81"/>
  <c r="G54" i="81"/>
  <c r="I54" i="81"/>
  <c r="K54" i="81"/>
  <c r="M54" i="81"/>
  <c r="O54" i="81"/>
  <c r="B56" i="81"/>
  <c r="D56" i="81" s="1"/>
  <c r="E56" i="81"/>
  <c r="G56" i="81"/>
  <c r="I56" i="81"/>
  <c r="K56" i="81"/>
  <c r="M56" i="81"/>
  <c r="O56" i="81"/>
  <c r="B58" i="81"/>
  <c r="D58" i="81"/>
  <c r="E58" i="81"/>
  <c r="G58" i="81"/>
  <c r="I58" i="81"/>
  <c r="K58" i="81"/>
  <c r="M58" i="81"/>
  <c r="O58" i="81"/>
  <c r="B60" i="81"/>
  <c r="D60" i="81"/>
  <c r="E60" i="81"/>
  <c r="G60" i="81"/>
  <c r="I60" i="81"/>
  <c r="K60" i="81"/>
  <c r="M60" i="81"/>
  <c r="O60" i="81"/>
  <c r="B62" i="81"/>
  <c r="D62" i="81" s="1"/>
  <c r="E62" i="81"/>
  <c r="G62" i="81"/>
  <c r="I62" i="81"/>
  <c r="K62" i="81"/>
  <c r="M62" i="81"/>
  <c r="O62" i="81"/>
  <c r="B64" i="81"/>
  <c r="D64" i="81" s="1"/>
  <c r="E64" i="81"/>
  <c r="G64" i="81"/>
  <c r="I64" i="81"/>
  <c r="K64" i="81"/>
  <c r="M64" i="81"/>
  <c r="O64" i="81"/>
  <c r="B66" i="81"/>
  <c r="D66" i="81"/>
  <c r="E66" i="81"/>
  <c r="G66" i="81"/>
  <c r="I66" i="81"/>
  <c r="K66" i="81"/>
  <c r="M66" i="81"/>
  <c r="O66" i="81"/>
  <c r="B8" i="80"/>
  <c r="D8" i="80" s="1"/>
  <c r="E8" i="80"/>
  <c r="G8" i="80"/>
  <c r="I8" i="80"/>
  <c r="K8" i="80"/>
  <c r="M8" i="80"/>
  <c r="O8" i="80"/>
  <c r="B10" i="80"/>
  <c r="D10" i="80"/>
  <c r="E10" i="80"/>
  <c r="G10" i="80"/>
  <c r="I10" i="80"/>
  <c r="K10" i="80"/>
  <c r="M10" i="80"/>
  <c r="O10" i="80"/>
  <c r="B12" i="80"/>
  <c r="D12" i="80"/>
  <c r="E12" i="80"/>
  <c r="G12" i="80"/>
  <c r="I12" i="80"/>
  <c r="K12" i="80"/>
  <c r="M12" i="80"/>
  <c r="O12" i="80"/>
  <c r="B14" i="80"/>
  <c r="D14" i="80"/>
  <c r="E14" i="80"/>
  <c r="G14" i="80"/>
  <c r="I14" i="80"/>
  <c r="K14" i="80"/>
  <c r="M14" i="80"/>
  <c r="O14" i="80"/>
  <c r="B16" i="80"/>
  <c r="D16" i="80"/>
  <c r="E16" i="80"/>
  <c r="G16" i="80"/>
  <c r="I16" i="80"/>
  <c r="K16" i="80"/>
  <c r="M16" i="80"/>
  <c r="O16" i="80"/>
  <c r="B18" i="80"/>
  <c r="D18" i="80"/>
  <c r="E18" i="80"/>
  <c r="G18" i="80"/>
  <c r="I18" i="80"/>
  <c r="K18" i="80"/>
  <c r="M18" i="80"/>
  <c r="O18" i="80"/>
  <c r="B20" i="80"/>
  <c r="D20" i="80" s="1"/>
  <c r="E20" i="80"/>
  <c r="G20" i="80"/>
  <c r="I20" i="80"/>
  <c r="K20" i="80"/>
  <c r="M20" i="80"/>
  <c r="O20" i="80"/>
  <c r="B22" i="80"/>
  <c r="D22" i="80"/>
  <c r="E22" i="80"/>
  <c r="G22" i="80"/>
  <c r="I22" i="80"/>
  <c r="K22" i="80"/>
  <c r="M22" i="80"/>
  <c r="O22" i="80"/>
  <c r="B24" i="80"/>
  <c r="D24" i="80"/>
  <c r="E24" i="80"/>
  <c r="G24" i="80"/>
  <c r="I24" i="80"/>
  <c r="K24" i="80"/>
  <c r="M24" i="80"/>
  <c r="O24" i="80"/>
  <c r="B26" i="80"/>
  <c r="D26" i="80" s="1"/>
  <c r="E26" i="80"/>
  <c r="G26" i="80"/>
  <c r="I26" i="80"/>
  <c r="K26" i="80"/>
  <c r="M26" i="80"/>
  <c r="O26" i="80"/>
  <c r="B28" i="80"/>
  <c r="D28" i="80"/>
  <c r="E28" i="80"/>
  <c r="G28" i="80"/>
  <c r="I28" i="80"/>
  <c r="K28" i="80"/>
  <c r="M28" i="80"/>
  <c r="O28" i="80"/>
  <c r="B30" i="80"/>
  <c r="D30" i="80"/>
  <c r="E30" i="80"/>
  <c r="G30" i="80"/>
  <c r="I30" i="80"/>
  <c r="K30" i="80"/>
  <c r="M30" i="80"/>
  <c r="O30" i="80"/>
  <c r="B32" i="80"/>
  <c r="D32" i="80" s="1"/>
  <c r="E32" i="80"/>
  <c r="G32" i="80"/>
  <c r="I32" i="80"/>
  <c r="K32" i="80"/>
  <c r="M32" i="80"/>
  <c r="O32" i="80"/>
  <c r="B34" i="80"/>
  <c r="D34" i="80"/>
  <c r="E34" i="80"/>
  <c r="G34" i="80"/>
  <c r="I34" i="80"/>
  <c r="K34" i="80"/>
  <c r="M34" i="80"/>
  <c r="O34" i="80"/>
  <c r="B36" i="80"/>
  <c r="D36" i="80"/>
  <c r="E36" i="80"/>
  <c r="G36" i="80"/>
  <c r="I36" i="80"/>
  <c r="K36" i="80"/>
  <c r="M36" i="80"/>
  <c r="O36" i="80"/>
  <c r="B38" i="80"/>
  <c r="D38" i="80" s="1"/>
  <c r="E38" i="80"/>
  <c r="G38" i="80"/>
  <c r="I38" i="80"/>
  <c r="K38" i="80"/>
  <c r="M38" i="80"/>
  <c r="O38" i="80"/>
  <c r="B40" i="80"/>
  <c r="D40" i="80"/>
  <c r="E40" i="80"/>
  <c r="G40" i="80"/>
  <c r="I40" i="80"/>
  <c r="K40" i="80"/>
  <c r="M40" i="80"/>
  <c r="O40" i="80"/>
  <c r="B42" i="80"/>
  <c r="D42" i="80"/>
  <c r="E42" i="80"/>
  <c r="G42" i="80"/>
  <c r="I42" i="80"/>
  <c r="K42" i="80"/>
  <c r="M42" i="80"/>
  <c r="O42" i="80"/>
  <c r="B44" i="80"/>
  <c r="D44" i="80" s="1"/>
  <c r="E44" i="80"/>
  <c r="G44" i="80"/>
  <c r="I44" i="80"/>
  <c r="K44" i="80"/>
  <c r="M44" i="80"/>
  <c r="O44" i="80"/>
  <c r="B46" i="80"/>
  <c r="D46" i="80" s="1"/>
  <c r="E46" i="80"/>
  <c r="G46" i="80"/>
  <c r="I46" i="80"/>
  <c r="K46" i="80"/>
  <c r="M46" i="80"/>
  <c r="O46" i="80"/>
  <c r="B48" i="80"/>
  <c r="D48" i="80"/>
  <c r="E48" i="80"/>
  <c r="G48" i="80"/>
  <c r="I48" i="80"/>
  <c r="K48" i="80"/>
  <c r="M48" i="80"/>
  <c r="O48" i="80"/>
  <c r="B50" i="80"/>
  <c r="D50" i="80" s="1"/>
  <c r="E50" i="80"/>
  <c r="G50" i="80"/>
  <c r="I50" i="80"/>
  <c r="K50" i="80"/>
  <c r="M50" i="80"/>
  <c r="O50" i="80"/>
  <c r="B52" i="80"/>
  <c r="D52" i="80"/>
  <c r="E52" i="80"/>
  <c r="G52" i="80"/>
  <c r="I52" i="80"/>
  <c r="K52" i="80"/>
  <c r="M52" i="80"/>
  <c r="O52" i="80"/>
  <c r="B54" i="80"/>
  <c r="D54" i="80"/>
  <c r="E54" i="80"/>
  <c r="G54" i="80"/>
  <c r="I54" i="80"/>
  <c r="K54" i="80"/>
  <c r="M54" i="80"/>
  <c r="O54" i="80"/>
  <c r="B56" i="80"/>
  <c r="D56" i="80" s="1"/>
  <c r="E56" i="80"/>
  <c r="G56" i="80"/>
  <c r="I56" i="80"/>
  <c r="K56" i="80"/>
  <c r="M56" i="80"/>
  <c r="O56" i="80"/>
  <c r="B58" i="80"/>
  <c r="D58" i="80"/>
  <c r="E58" i="80"/>
  <c r="G58" i="80"/>
  <c r="I58" i="80"/>
  <c r="K58" i="80"/>
  <c r="M58" i="80"/>
  <c r="O58" i="80"/>
  <c r="B60" i="80"/>
  <c r="D60" i="80"/>
  <c r="E60" i="80"/>
  <c r="G60" i="80"/>
  <c r="I60" i="80"/>
  <c r="K60" i="80"/>
  <c r="M60" i="80"/>
  <c r="O60" i="80"/>
  <c r="B62" i="80"/>
  <c r="D62" i="80"/>
  <c r="E62" i="80"/>
  <c r="G62" i="80"/>
  <c r="I62" i="80"/>
  <c r="K62" i="80"/>
  <c r="M62" i="80"/>
  <c r="O62" i="80"/>
  <c r="B64" i="80"/>
  <c r="D64" i="80" s="1"/>
  <c r="E64" i="80"/>
  <c r="G64" i="80"/>
  <c r="I64" i="80"/>
  <c r="K64" i="80"/>
  <c r="M64" i="80"/>
  <c r="O64" i="80"/>
  <c r="B66" i="80"/>
  <c r="D66" i="80"/>
  <c r="E66" i="80"/>
  <c r="G66" i="80"/>
  <c r="I66" i="80"/>
  <c r="K66" i="80"/>
  <c r="M66" i="80"/>
  <c r="O66" i="80"/>
  <c r="B8" i="79"/>
  <c r="D8" i="79"/>
  <c r="E8" i="79"/>
  <c r="G8" i="79"/>
  <c r="I8" i="79"/>
  <c r="K8" i="79"/>
  <c r="M8" i="79"/>
  <c r="O8" i="79"/>
  <c r="B10" i="79"/>
  <c r="D10" i="79" s="1"/>
  <c r="E10" i="79"/>
  <c r="G10" i="79"/>
  <c r="I10" i="79"/>
  <c r="K10" i="79"/>
  <c r="M10" i="79"/>
  <c r="O10" i="79"/>
  <c r="B12" i="79"/>
  <c r="D12" i="79"/>
  <c r="E12" i="79"/>
  <c r="G12" i="79"/>
  <c r="I12" i="79"/>
  <c r="K12" i="79"/>
  <c r="M12" i="79"/>
  <c r="O12" i="79"/>
  <c r="B14" i="79"/>
  <c r="D14" i="79"/>
  <c r="E14" i="79"/>
  <c r="G14" i="79"/>
  <c r="I14" i="79"/>
  <c r="K14" i="79"/>
  <c r="M14" i="79"/>
  <c r="O14" i="79"/>
  <c r="B16" i="79"/>
  <c r="D16" i="79" s="1"/>
  <c r="E16" i="79"/>
  <c r="G16" i="79"/>
  <c r="I16" i="79"/>
  <c r="K16" i="79"/>
  <c r="M16" i="79"/>
  <c r="O16" i="79"/>
  <c r="B18" i="79"/>
  <c r="D18" i="79"/>
  <c r="E18" i="79"/>
  <c r="G18" i="79"/>
  <c r="I18" i="79"/>
  <c r="K18" i="79"/>
  <c r="M18" i="79"/>
  <c r="O18" i="79"/>
  <c r="B20" i="79"/>
  <c r="D20" i="79"/>
  <c r="E20" i="79"/>
  <c r="G20" i="79"/>
  <c r="I20" i="79"/>
  <c r="K20" i="79"/>
  <c r="M20" i="79"/>
  <c r="O20" i="79"/>
  <c r="B22" i="79"/>
  <c r="D22" i="79"/>
  <c r="E22" i="79"/>
  <c r="G22" i="79"/>
  <c r="I22" i="79"/>
  <c r="K22" i="79"/>
  <c r="M22" i="79"/>
  <c r="O22" i="79"/>
  <c r="B24" i="79"/>
  <c r="D24" i="79"/>
  <c r="E24" i="79"/>
  <c r="G24" i="79"/>
  <c r="I24" i="79"/>
  <c r="K24" i="79"/>
  <c r="M24" i="79"/>
  <c r="O24" i="79"/>
  <c r="B26" i="79"/>
  <c r="D26" i="79" s="1"/>
  <c r="E26" i="79"/>
  <c r="G26" i="79"/>
  <c r="I26" i="79"/>
  <c r="K26" i="79"/>
  <c r="M26" i="79"/>
  <c r="O26" i="79"/>
  <c r="B28" i="79"/>
  <c r="D28" i="79"/>
  <c r="E28" i="79"/>
  <c r="G28" i="79"/>
  <c r="I28" i="79"/>
  <c r="K28" i="79"/>
  <c r="M28" i="79"/>
  <c r="O28" i="79"/>
  <c r="B30" i="79"/>
  <c r="D30" i="79"/>
  <c r="E30" i="79"/>
  <c r="G30" i="79"/>
  <c r="I30" i="79"/>
  <c r="K30" i="79"/>
  <c r="M30" i="79"/>
  <c r="O30" i="79"/>
  <c r="B32" i="79"/>
  <c r="D32" i="79" s="1"/>
  <c r="E32" i="79"/>
  <c r="G32" i="79"/>
  <c r="I32" i="79"/>
  <c r="K32" i="79"/>
  <c r="M32" i="79"/>
  <c r="O32" i="79"/>
  <c r="B34" i="79"/>
  <c r="D34" i="79"/>
  <c r="E34" i="79"/>
  <c r="G34" i="79"/>
  <c r="I34" i="79"/>
  <c r="K34" i="79"/>
  <c r="M34" i="79"/>
  <c r="O34" i="79"/>
  <c r="B36" i="79"/>
  <c r="D36" i="79"/>
  <c r="E36" i="79"/>
  <c r="G36" i="79"/>
  <c r="I36" i="79"/>
  <c r="K36" i="79"/>
  <c r="M36" i="79"/>
  <c r="O36" i="79"/>
  <c r="B38" i="79"/>
  <c r="D38" i="79" s="1"/>
  <c r="E38" i="79"/>
  <c r="G38" i="79"/>
  <c r="I38" i="79"/>
  <c r="K38" i="79"/>
  <c r="M38" i="79"/>
  <c r="O38" i="79"/>
  <c r="B40" i="79"/>
  <c r="D40" i="79"/>
  <c r="E40" i="79"/>
  <c r="G40" i="79"/>
  <c r="I40" i="79"/>
  <c r="K40" i="79"/>
  <c r="M40" i="79"/>
  <c r="O40" i="79"/>
  <c r="B42" i="79"/>
  <c r="D42" i="79"/>
  <c r="E42" i="79"/>
  <c r="G42" i="79"/>
  <c r="I42" i="79"/>
  <c r="K42" i="79"/>
  <c r="M42" i="79"/>
  <c r="O42" i="79"/>
  <c r="B44" i="79"/>
  <c r="D44" i="79" s="1"/>
  <c r="E44" i="79"/>
  <c r="G44" i="79"/>
  <c r="I44" i="79"/>
  <c r="K44" i="79"/>
  <c r="M44" i="79"/>
  <c r="O44" i="79"/>
  <c r="B46" i="79"/>
  <c r="D46" i="79"/>
  <c r="E46" i="79"/>
  <c r="G46" i="79"/>
  <c r="I46" i="79"/>
  <c r="K46" i="79"/>
  <c r="M46" i="79"/>
  <c r="O46" i="79"/>
  <c r="B48" i="79"/>
  <c r="D48" i="79"/>
  <c r="E48" i="79"/>
  <c r="G48" i="79"/>
  <c r="I48" i="79"/>
  <c r="K48" i="79"/>
  <c r="M48" i="79"/>
  <c r="O48" i="79"/>
  <c r="B50" i="79"/>
  <c r="D50" i="79" s="1"/>
  <c r="E50" i="79"/>
  <c r="G50" i="79"/>
  <c r="I50" i="79"/>
  <c r="K50" i="79"/>
  <c r="M50" i="79"/>
  <c r="O50" i="79"/>
  <c r="B52" i="79"/>
  <c r="D52" i="79"/>
  <c r="E52" i="79"/>
  <c r="G52" i="79"/>
  <c r="I52" i="79"/>
  <c r="K52" i="79"/>
  <c r="M52" i="79"/>
  <c r="O52" i="79"/>
  <c r="B54" i="79"/>
  <c r="D54" i="79"/>
  <c r="E54" i="79"/>
  <c r="G54" i="79"/>
  <c r="I54" i="79"/>
  <c r="K54" i="79"/>
  <c r="M54" i="79"/>
  <c r="O54" i="79"/>
  <c r="B56" i="79"/>
  <c r="D56" i="79"/>
  <c r="E56" i="79"/>
  <c r="G56" i="79"/>
  <c r="I56" i="79"/>
  <c r="K56" i="79"/>
  <c r="M56" i="79"/>
  <c r="O56" i="79"/>
  <c r="B58" i="79"/>
  <c r="D58" i="79"/>
  <c r="E58" i="79"/>
  <c r="G58" i="79"/>
  <c r="I58" i="79"/>
  <c r="K58" i="79"/>
  <c r="M58" i="79"/>
  <c r="O58" i="79"/>
  <c r="B60" i="79"/>
  <c r="D60" i="79"/>
  <c r="E60" i="79"/>
  <c r="G60" i="79"/>
  <c r="I60" i="79"/>
  <c r="K60" i="79"/>
  <c r="M60" i="79"/>
  <c r="O60" i="79"/>
  <c r="B62" i="79"/>
  <c r="D62" i="79" s="1"/>
  <c r="E62" i="79"/>
  <c r="G62" i="79"/>
  <c r="I62" i="79"/>
  <c r="K62" i="79"/>
  <c r="M62" i="79"/>
  <c r="O62" i="79"/>
  <c r="B64" i="79"/>
  <c r="D64" i="79"/>
  <c r="E64" i="79"/>
  <c r="G64" i="79"/>
  <c r="I64" i="79"/>
  <c r="K64" i="79"/>
  <c r="M64" i="79"/>
  <c r="O64" i="79"/>
  <c r="B66" i="79"/>
  <c r="D66" i="79"/>
  <c r="E66" i="79"/>
  <c r="G66" i="79"/>
  <c r="I66" i="79"/>
  <c r="K66" i="79"/>
  <c r="M66" i="79"/>
  <c r="O66" i="79"/>
  <c r="B8" i="78"/>
  <c r="D8" i="78" s="1"/>
  <c r="E8" i="78"/>
  <c r="G8" i="78"/>
  <c r="I8" i="78"/>
  <c r="K8" i="78"/>
  <c r="M8" i="78"/>
  <c r="O8" i="78"/>
  <c r="B10" i="78"/>
  <c r="D10" i="78" s="1"/>
  <c r="E10" i="78"/>
  <c r="G10" i="78"/>
  <c r="I10" i="78"/>
  <c r="K10" i="78"/>
  <c r="M10" i="78"/>
  <c r="O10" i="78"/>
  <c r="B12" i="78"/>
  <c r="D12" i="78"/>
  <c r="E12" i="78"/>
  <c r="G12" i="78"/>
  <c r="I12" i="78"/>
  <c r="K12" i="78"/>
  <c r="M12" i="78"/>
  <c r="O12" i="78"/>
  <c r="B14" i="78"/>
  <c r="D14" i="78"/>
  <c r="E14" i="78"/>
  <c r="G14" i="78"/>
  <c r="I14" i="78"/>
  <c r="K14" i="78"/>
  <c r="M14" i="78"/>
  <c r="O14" i="78"/>
  <c r="B16" i="78"/>
  <c r="D16" i="78" s="1"/>
  <c r="E16" i="78"/>
  <c r="G16" i="78"/>
  <c r="I16" i="78"/>
  <c r="K16" i="78"/>
  <c r="M16" i="78"/>
  <c r="O16" i="78"/>
  <c r="B18" i="78"/>
  <c r="D18" i="78"/>
  <c r="E18" i="78"/>
  <c r="G18" i="78"/>
  <c r="I18" i="78"/>
  <c r="K18" i="78"/>
  <c r="M18" i="78"/>
  <c r="O18" i="78"/>
  <c r="B20" i="78"/>
  <c r="D20" i="78" s="1"/>
  <c r="E20" i="78"/>
  <c r="G20" i="78"/>
  <c r="I20" i="78"/>
  <c r="K20" i="78"/>
  <c r="M20" i="78"/>
  <c r="O20" i="78"/>
  <c r="B22" i="78"/>
  <c r="D22" i="78"/>
  <c r="E22" i="78"/>
  <c r="G22" i="78"/>
  <c r="I22" i="78"/>
  <c r="K22" i="78"/>
  <c r="M22" i="78"/>
  <c r="O22" i="78"/>
  <c r="B24" i="78"/>
  <c r="D24" i="78"/>
  <c r="E24" i="78"/>
  <c r="G24" i="78"/>
  <c r="I24" i="78"/>
  <c r="K24" i="78"/>
  <c r="M24" i="78"/>
  <c r="O24" i="78"/>
  <c r="B26" i="78"/>
  <c r="D26" i="78" s="1"/>
  <c r="E26" i="78"/>
  <c r="G26" i="78"/>
  <c r="I26" i="78"/>
  <c r="K26" i="78"/>
  <c r="M26" i="78"/>
  <c r="O26" i="78"/>
  <c r="B28" i="78"/>
  <c r="D28" i="78"/>
  <c r="E28" i="78"/>
  <c r="G28" i="78"/>
  <c r="I28" i="78"/>
  <c r="K28" i="78"/>
  <c r="M28" i="78"/>
  <c r="O28" i="78"/>
  <c r="B30" i="78"/>
  <c r="D30" i="78"/>
  <c r="E30" i="78"/>
  <c r="G30" i="78"/>
  <c r="I30" i="78"/>
  <c r="K30" i="78"/>
  <c r="M30" i="78"/>
  <c r="O30" i="78"/>
  <c r="B32" i="78"/>
  <c r="D32" i="78" s="1"/>
  <c r="E32" i="78"/>
  <c r="G32" i="78"/>
  <c r="I32" i="78"/>
  <c r="K32" i="78"/>
  <c r="M32" i="78"/>
  <c r="O32" i="78"/>
  <c r="B34" i="78"/>
  <c r="D34" i="78"/>
  <c r="E34" i="78"/>
  <c r="G34" i="78"/>
  <c r="I34" i="78"/>
  <c r="K34" i="78"/>
  <c r="M34" i="78"/>
  <c r="O34" i="78"/>
  <c r="B36" i="78"/>
  <c r="D36" i="78"/>
  <c r="E36" i="78"/>
  <c r="G36" i="78"/>
  <c r="I36" i="78"/>
  <c r="K36" i="78"/>
  <c r="M36" i="78"/>
  <c r="O36" i="78"/>
  <c r="B38" i="78"/>
  <c r="D38" i="78" s="1"/>
  <c r="E38" i="78"/>
  <c r="G38" i="78"/>
  <c r="I38" i="78"/>
  <c r="K38" i="78"/>
  <c r="M38" i="78"/>
  <c r="O38" i="78"/>
  <c r="B40" i="78"/>
  <c r="D40" i="78"/>
  <c r="E40" i="78"/>
  <c r="G40" i="78"/>
  <c r="I40" i="78"/>
  <c r="K40" i="78"/>
  <c r="M40" i="78"/>
  <c r="O40" i="78"/>
  <c r="B42" i="78"/>
  <c r="D42" i="78"/>
  <c r="E42" i="78"/>
  <c r="G42" i="78"/>
  <c r="I42" i="78"/>
  <c r="K42" i="78"/>
  <c r="M42" i="78"/>
  <c r="O42" i="78"/>
  <c r="B44" i="78"/>
  <c r="D44" i="78" s="1"/>
  <c r="E44" i="78"/>
  <c r="G44" i="78"/>
  <c r="I44" i="78"/>
  <c r="K44" i="78"/>
  <c r="M44" i="78"/>
  <c r="O44" i="78"/>
  <c r="B46" i="78"/>
  <c r="D46" i="78"/>
  <c r="E46" i="78"/>
  <c r="G46" i="78"/>
  <c r="I46" i="78"/>
  <c r="K46" i="78"/>
  <c r="M46" i="78"/>
  <c r="O46" i="78"/>
  <c r="B48" i="78"/>
  <c r="D48" i="78"/>
  <c r="E48" i="78"/>
  <c r="G48" i="78"/>
  <c r="I48" i="78"/>
  <c r="K48" i="78"/>
  <c r="M48" i="78"/>
  <c r="O48" i="78"/>
  <c r="B50" i="78"/>
  <c r="D50" i="78"/>
  <c r="E50" i="78"/>
  <c r="G50" i="78"/>
  <c r="I50" i="78"/>
  <c r="K50" i="78"/>
  <c r="M50" i="78"/>
  <c r="O50" i="78"/>
  <c r="B52" i="78"/>
  <c r="D52" i="78"/>
  <c r="E52" i="78"/>
  <c r="G52" i="78"/>
  <c r="I52" i="78"/>
  <c r="K52" i="78"/>
  <c r="M52" i="78"/>
  <c r="O52" i="78"/>
  <c r="B54" i="78"/>
  <c r="D54" i="78"/>
  <c r="E54" i="78"/>
  <c r="G54" i="78"/>
  <c r="I54" i="78"/>
  <c r="K54" i="78"/>
  <c r="M54" i="78"/>
  <c r="O54" i="78"/>
  <c r="B56" i="78"/>
  <c r="D56" i="78"/>
  <c r="E56" i="78"/>
  <c r="G56" i="78"/>
  <c r="I56" i="78"/>
  <c r="K56" i="78"/>
  <c r="M56" i="78"/>
  <c r="O56" i="78"/>
  <c r="B58" i="78"/>
  <c r="D58" i="78"/>
  <c r="E58" i="78"/>
  <c r="G58" i="78"/>
  <c r="I58" i="78"/>
  <c r="K58" i="78"/>
  <c r="M58" i="78"/>
  <c r="O58" i="78"/>
  <c r="B60" i="78"/>
  <c r="D60" i="78"/>
  <c r="E60" i="78"/>
  <c r="G60" i="78"/>
  <c r="I60" i="78"/>
  <c r="K60" i="78"/>
  <c r="M60" i="78"/>
  <c r="O60" i="78"/>
  <c r="B62" i="78"/>
  <c r="D62" i="78"/>
  <c r="E62" i="78"/>
  <c r="G62" i="78"/>
  <c r="I62" i="78"/>
  <c r="K62" i="78"/>
  <c r="M62" i="78"/>
  <c r="O62" i="78"/>
  <c r="B64" i="78"/>
  <c r="D64" i="78"/>
  <c r="E64" i="78"/>
  <c r="G64" i="78"/>
  <c r="I64" i="78"/>
  <c r="K64" i="78"/>
  <c r="M64" i="78"/>
  <c r="O64" i="78"/>
  <c r="B66" i="78"/>
  <c r="D66" i="78"/>
  <c r="E66" i="78"/>
  <c r="G66" i="78"/>
  <c r="I66" i="78"/>
  <c r="K66" i="78"/>
  <c r="M66" i="78"/>
  <c r="O66" i="78"/>
  <c r="B6" i="29"/>
  <c r="C6" i="29"/>
  <c r="D6" i="29"/>
  <c r="E6" i="29"/>
  <c r="F6" i="29"/>
  <c r="G6" i="29"/>
  <c r="H6" i="29"/>
  <c r="I6" i="29"/>
  <c r="J6" i="29"/>
  <c r="K6" i="29"/>
  <c r="L6" i="29"/>
  <c r="M6" i="29"/>
  <c r="N6" i="29"/>
  <c r="O6" i="29"/>
  <c r="P6" i="29"/>
  <c r="Q6" i="29"/>
  <c r="R6" i="29"/>
  <c r="S6" i="29"/>
  <c r="T6" i="29"/>
  <c r="U6" i="29"/>
  <c r="V6" i="29"/>
  <c r="W6" i="29"/>
  <c r="X6" i="29"/>
  <c r="Y6" i="29"/>
  <c r="Z6" i="29"/>
  <c r="AA6" i="29"/>
  <c r="AB6" i="29"/>
  <c r="AC6" i="29"/>
  <c r="AD6" i="29"/>
  <c r="AE6" i="29"/>
  <c r="AF6" i="29"/>
  <c r="AG6" i="29"/>
  <c r="AH6" i="29"/>
  <c r="AI6" i="29"/>
  <c r="AJ6" i="29"/>
  <c r="AK6" i="29"/>
  <c r="AL6" i="29"/>
  <c r="AM6" i="29"/>
  <c r="AN6" i="29"/>
  <c r="AO6" i="29"/>
  <c r="AP6" i="29"/>
  <c r="AQ6" i="29"/>
  <c r="AR6" i="29"/>
  <c r="AS6" i="29"/>
  <c r="AT6" i="29"/>
  <c r="AU6" i="29"/>
  <c r="AV6" i="29"/>
  <c r="AW6" i="29"/>
  <c r="AX6" i="29"/>
  <c r="AY6" i="29"/>
  <c r="AZ6" i="29"/>
  <c r="BA6" i="29"/>
  <c r="BB6" i="29"/>
  <c r="BC6" i="29"/>
  <c r="BD6" i="29"/>
  <c r="BE6" i="29"/>
  <c r="BF6" i="29"/>
  <c r="BG6" i="29"/>
  <c r="BH6" i="29"/>
  <c r="BI6" i="29"/>
  <c r="BJ6" i="29"/>
  <c r="BK6" i="29"/>
  <c r="BL6" i="29"/>
  <c r="BM6" i="29"/>
  <c r="BN6" i="29"/>
  <c r="BO6" i="29"/>
  <c r="BP6" i="29"/>
  <c r="BQ6" i="29"/>
  <c r="BR6" i="29"/>
  <c r="BS6" i="29"/>
  <c r="BT6" i="29"/>
  <c r="BU6" i="29"/>
  <c r="BV6" i="29"/>
  <c r="BW6" i="29"/>
  <c r="BX6" i="29"/>
  <c r="BY6" i="29"/>
  <c r="BZ6" i="29"/>
  <c r="CA6" i="29"/>
  <c r="CB6" i="29"/>
  <c r="CC6" i="29"/>
  <c r="CD6" i="29"/>
  <c r="CE6" i="29"/>
  <c r="CF6" i="29"/>
  <c r="CG6" i="29"/>
  <c r="D22" i="111"/>
  <c r="D14" i="111"/>
  <c r="D50" i="112"/>
  <c r="D62" i="113"/>
  <c r="D54" i="113"/>
  <c r="D46" i="113"/>
  <c r="D38" i="113"/>
  <c r="D22" i="113"/>
  <c r="D14" i="113"/>
  <c r="D26" i="111"/>
  <c r="D18" i="111"/>
  <c r="D66" i="113"/>
  <c r="D50" i="113"/>
  <c r="D42" i="113"/>
  <c r="D34" i="113"/>
  <c r="D26" i="113"/>
  <c r="D18" i="113"/>
  <c r="D28" i="111"/>
  <c r="D12" i="111"/>
  <c r="D60" i="113"/>
  <c r="D52" i="113"/>
  <c r="D44" i="113"/>
  <c r="D36" i="113"/>
  <c r="D28" i="113"/>
  <c r="D12" i="113"/>
  <c r="D46" i="71"/>
  <c r="D38" i="71"/>
  <c r="D30" i="71"/>
  <c r="D22" i="71"/>
  <c r="D14" i="71"/>
  <c r="D66" i="72"/>
  <c r="D58" i="72"/>
  <c r="D50" i="72"/>
  <c r="D42" i="72"/>
  <c r="D34" i="72"/>
  <c r="D26" i="72"/>
  <c r="D18" i="72"/>
  <c r="D10" i="72"/>
  <c r="D60" i="72"/>
  <c r="D52" i="72"/>
  <c r="D44" i="72"/>
  <c r="D36" i="72"/>
  <c r="D28" i="72"/>
  <c r="D20" i="72"/>
  <c r="D12" i="72"/>
  <c r="D62" i="72"/>
  <c r="D54" i="72"/>
  <c r="D46" i="72"/>
  <c r="D38" i="72"/>
  <c r="D30" i="72"/>
  <c r="D22" i="72"/>
  <c r="D14" i="72"/>
  <c r="D10" i="112" l="1"/>
  <c r="D58" i="112"/>
  <c r="D8" i="111"/>
  <c r="D8" i="113"/>
  <c r="D18" i="112"/>
  <c r="D66" i="112"/>
  <c r="D60" i="112"/>
  <c r="D46" i="112"/>
  <c r="D32" i="112"/>
  <c r="D12" i="112"/>
  <c r="D26" i="112"/>
  <c r="D24" i="111"/>
  <c r="D52" i="112"/>
  <c r="D38" i="112"/>
  <c r="D24" i="112"/>
  <c r="D24" i="113"/>
  <c r="D64" i="2"/>
  <c r="D58" i="2"/>
  <c r="D52" i="2"/>
  <c r="D46" i="2"/>
  <c r="D40" i="2"/>
  <c r="D34" i="2"/>
  <c r="D28" i="2"/>
  <c r="D22" i="2"/>
  <c r="D16" i="2"/>
  <c r="D10" i="2"/>
  <c r="D34" i="112"/>
  <c r="D62" i="111"/>
  <c r="D56" i="111"/>
  <c r="D50" i="111"/>
  <c r="D44" i="111"/>
  <c r="D38" i="111"/>
  <c r="D64" i="112"/>
  <c r="D44" i="112"/>
  <c r="D30" i="112"/>
  <c r="D16" i="112"/>
  <c r="D66" i="20"/>
  <c r="D8" i="44"/>
  <c r="D10" i="44"/>
  <c r="D16" i="44"/>
  <c r="D22" i="44"/>
  <c r="D28" i="44"/>
  <c r="D34" i="44"/>
  <c r="D40" i="44"/>
  <c r="D46" i="44"/>
  <c r="D52" i="44"/>
  <c r="D58" i="44"/>
  <c r="D64" i="44"/>
  <c r="D12" i="44"/>
  <c r="D18" i="44"/>
  <c r="D24" i="44"/>
  <c r="D30" i="44"/>
  <c r="D36" i="44"/>
  <c r="D42" i="44"/>
  <c r="D48" i="44"/>
  <c r="D54" i="44"/>
  <c r="D60" i="44"/>
  <c r="D66" i="44"/>
  <c r="D8" i="41"/>
  <c r="D10" i="41"/>
  <c r="D16" i="41"/>
  <c r="D22" i="41"/>
  <c r="D28" i="41"/>
  <c r="D34" i="41"/>
  <c r="D40" i="41"/>
  <c r="D46" i="41"/>
  <c r="D52" i="41"/>
  <c r="D58" i="41"/>
  <c r="D64" i="41"/>
  <c r="D12" i="41"/>
  <c r="D18" i="41"/>
  <c r="D24" i="41"/>
  <c r="D30" i="41"/>
  <c r="D62" i="44"/>
  <c r="D50" i="44"/>
  <c r="D38" i="44"/>
  <c r="D26" i="44"/>
  <c r="D14" i="44"/>
  <c r="D66" i="48"/>
  <c r="D54" i="48"/>
  <c r="D42" i="48"/>
  <c r="D30" i="48"/>
  <c r="D18" i="48"/>
  <c r="D64" i="48"/>
  <c r="D52" i="48"/>
  <c r="D40" i="48"/>
  <c r="D28" i="48"/>
  <c r="D16" i="48"/>
  <c r="D62" i="48"/>
  <c r="D50" i="48"/>
  <c r="D38" i="48"/>
  <c r="D26" i="48"/>
  <c r="D14" i="48"/>
  <c r="D60" i="48"/>
  <c r="D48" i="48"/>
  <c r="D36" i="48"/>
  <c r="D24" i="48"/>
  <c r="D12" i="48"/>
  <c r="D58" i="48"/>
  <c r="D46" i="48"/>
  <c r="D34" i="48"/>
  <c r="D22" i="48"/>
  <c r="D10" i="48"/>
  <c r="D8" i="51"/>
  <c r="D10" i="51"/>
  <c r="D22" i="51"/>
  <c r="D28" i="51"/>
  <c r="D34" i="51"/>
  <c r="D40" i="51"/>
  <c r="D46" i="51"/>
  <c r="D52" i="51"/>
  <c r="D58" i="51"/>
  <c r="D64" i="51"/>
  <c r="D8" i="49"/>
  <c r="D8" i="52"/>
  <c r="D60" i="49"/>
  <c r="D54" i="49"/>
  <c r="D66" i="52"/>
  <c r="D60" i="52"/>
  <c r="D12" i="114"/>
  <c r="D18" i="114"/>
  <c r="D24" i="114"/>
  <c r="D46" i="115"/>
  <c r="D14" i="116"/>
  <c r="D20" i="116"/>
  <c r="D26" i="116"/>
  <c r="D32" i="116"/>
  <c r="D38" i="116"/>
  <c r="D44" i="116"/>
  <c r="D10" i="118"/>
  <c r="D16" i="118"/>
  <c r="D22" i="118"/>
  <c r="D14" i="117"/>
  <c r="D20" i="117"/>
  <c r="D8" i="114"/>
  <c r="D62" i="114"/>
  <c r="D42" i="115"/>
  <c r="D48" i="115"/>
  <c r="D10" i="116"/>
  <c r="D22" i="116"/>
  <c r="D34" i="116"/>
  <c r="D40" i="116"/>
  <c r="D46" i="116"/>
  <c r="D52" i="116"/>
  <c r="D58" i="116"/>
  <c r="D30" i="118"/>
  <c r="D42" i="118"/>
  <c r="D48" i="118"/>
  <c r="D16" i="117"/>
  <c r="D22" i="117"/>
  <c r="D28" i="117"/>
  <c r="D34" i="117"/>
  <c r="D40" i="117"/>
  <c r="D46" i="117"/>
  <c r="D64" i="117"/>
  <c r="D46" i="114"/>
  <c r="D8" i="118"/>
  <c r="D26" i="118"/>
  <c r="D44" i="118"/>
  <c r="D50" i="118"/>
  <c r="D24" i="117"/>
  <c r="D30" i="117"/>
  <c r="D36" i="117"/>
  <c r="D42" i="117"/>
  <c r="D48" i="117"/>
  <c r="D54" i="117"/>
</calcChain>
</file>

<file path=xl/sharedStrings.xml><?xml version="1.0" encoding="utf-8"?>
<sst xmlns="http://schemas.openxmlformats.org/spreadsheetml/2006/main" count="13872" uniqueCount="820">
  <si>
    <r>
      <t>區內事業受雇工人人數統計</t>
    </r>
    <r>
      <rPr>
        <sz val="14"/>
        <color indexed="8"/>
        <rFont val="Times New Roman"/>
        <family val="1"/>
      </rPr>
      <t>---</t>
    </r>
    <r>
      <rPr>
        <sz val="14"/>
        <color indexed="8"/>
        <rFont val="新細明體"/>
        <family val="1"/>
        <charset val="136"/>
      </rPr>
      <t>按性別及事業分類分</t>
    </r>
  </si>
  <si>
    <t>Statistics on Category of Industry---Workers</t>
  </si>
  <si>
    <t>中華民國106年4月</t>
  </si>
  <si>
    <r>
      <t>單位</t>
    </r>
    <r>
      <rPr>
        <sz val="10"/>
        <color indexed="8"/>
        <rFont val="Times New Roman"/>
        <family val="1"/>
      </rPr>
      <t xml:space="preserve">: </t>
    </r>
    <r>
      <rPr>
        <sz val="10"/>
        <color indexed="8"/>
        <rFont val="新細明體"/>
        <family val="1"/>
        <charset val="136"/>
      </rPr>
      <t>人</t>
    </r>
  </si>
  <si>
    <t>Apr. 2017</t>
  </si>
  <si>
    <t>Unit : Person</t>
  </si>
  <si>
    <t>事業總類</t>
  </si>
  <si>
    <r>
      <t>五區合計</t>
    </r>
    <r>
      <rPr>
        <sz val="12"/>
        <color indexed="8"/>
        <rFont val="Times New Roman"/>
        <family val="1"/>
      </rPr>
      <t>Total</t>
    </r>
  </si>
  <si>
    <r>
      <t>楠梓園區</t>
    </r>
    <r>
      <rPr>
        <sz val="12"/>
        <color indexed="8"/>
        <rFont val="Times New Roman"/>
        <family val="1"/>
      </rPr>
      <t>NEPZ</t>
    </r>
  </si>
  <si>
    <r>
      <t>高雄園區</t>
    </r>
    <r>
      <rPr>
        <sz val="12"/>
        <color indexed="8"/>
        <rFont val="Times New Roman"/>
        <family val="1"/>
      </rPr>
      <t>KEPZ</t>
    </r>
  </si>
  <si>
    <r>
      <t>台中園區</t>
    </r>
    <r>
      <rPr>
        <sz val="12"/>
        <color indexed="8"/>
        <rFont val="Times New Roman"/>
        <family val="1"/>
      </rPr>
      <t>TEPZ</t>
    </r>
  </si>
  <si>
    <r>
      <t>中港園區</t>
    </r>
    <r>
      <rPr>
        <sz val="12"/>
        <color indexed="8"/>
        <rFont val="Times New Roman"/>
        <family val="1"/>
      </rPr>
      <t>CEPZ</t>
    </r>
  </si>
  <si>
    <r>
      <t>屏東園區</t>
    </r>
    <r>
      <rPr>
        <sz val="12"/>
        <color indexed="8"/>
        <rFont val="Times New Roman"/>
        <family val="1"/>
      </rPr>
      <t>PEPZ</t>
    </r>
  </si>
  <si>
    <r>
      <t>其他園區</t>
    </r>
    <r>
      <rPr>
        <sz val="12"/>
        <color indexed="8"/>
        <rFont val="Times New Roman"/>
        <family val="1"/>
      </rPr>
      <t>Others</t>
    </r>
  </si>
  <si>
    <t>男</t>
  </si>
  <si>
    <t>女</t>
  </si>
  <si>
    <t>分配比</t>
  </si>
  <si>
    <t>Category of Industry</t>
  </si>
  <si>
    <t>Male</t>
  </si>
  <si>
    <t>Female</t>
  </si>
  <si>
    <t>%</t>
  </si>
  <si>
    <t>合計</t>
  </si>
  <si>
    <t>Total</t>
  </si>
  <si>
    <t>食品製造業</t>
  </si>
  <si>
    <t>Food Manufacturing</t>
  </si>
  <si>
    <t>飲料製造業</t>
  </si>
  <si>
    <t>Beverages Manufacturing</t>
  </si>
  <si>
    <t>成衣及服飾品製造業</t>
  </si>
  <si>
    <t>Wearing Apparel and Clothing Accessories Manufacturing</t>
  </si>
  <si>
    <t>木竹製品製造業</t>
  </si>
  <si>
    <t>Wood and Bamboo Products Manufacturing</t>
  </si>
  <si>
    <t>紙漿、紙及紙製品製造業</t>
  </si>
  <si>
    <t>Pulp, Paper and Paper Products Manufacturing</t>
  </si>
  <si>
    <t>印刷及資料儲存媒體複製業</t>
  </si>
  <si>
    <t>Printing and Reproduction of Recorded Media</t>
  </si>
  <si>
    <t>化學材料製造業</t>
  </si>
  <si>
    <t>Chemical Material Manufacturing</t>
  </si>
  <si>
    <t>化學製品製造業</t>
  </si>
  <si>
    <t>Chemical Products Manufacturing</t>
  </si>
  <si>
    <t>藥品製造業</t>
  </si>
  <si>
    <t>Medical Goods Manufacturing</t>
  </si>
  <si>
    <t>橡膠製品製造業</t>
  </si>
  <si>
    <t>Rubber Products Manufacturing</t>
  </si>
  <si>
    <t>塑膠製品製造業</t>
  </si>
  <si>
    <t>Plastic Products Manufacturing</t>
  </si>
  <si>
    <t>非金屬礦物製品製造業</t>
  </si>
  <si>
    <t>Non-metallic Mineral Products Manufacturing</t>
  </si>
  <si>
    <t>基本金屬製造業</t>
  </si>
  <si>
    <t>Basic Metal Manufacturing</t>
  </si>
  <si>
    <t>金屬製品製造業</t>
  </si>
  <si>
    <t>Fabricated Metal Products Manufacturing</t>
  </si>
  <si>
    <t>電子零組件製造業</t>
  </si>
  <si>
    <t>Electronic Parts and Components Manufacturing</t>
  </si>
  <si>
    <t>電腦、電子產品及光學製品製造業</t>
  </si>
  <si>
    <t>Computers, Electronic and Optical Products Manufacturing</t>
  </si>
  <si>
    <t>電力設備製造業</t>
  </si>
  <si>
    <t>Electrical Equipment Manufacturing</t>
  </si>
  <si>
    <t>機械設備製造業</t>
  </si>
  <si>
    <t xml:space="preserve">Machinery and Equipment Manufacturing </t>
  </si>
  <si>
    <t>汽車及其零件製造業</t>
  </si>
  <si>
    <t>Motor Vehicles and Parts Manufacturing</t>
  </si>
  <si>
    <t>其他運輸工具製造業</t>
  </si>
  <si>
    <t>Other Transport Equipment Manufacturing</t>
  </si>
  <si>
    <t>其他製造業</t>
  </si>
  <si>
    <t>Manufacturing Not Elsewhere Classified</t>
  </si>
  <si>
    <t>產業用機械設備維修及安裝業</t>
  </si>
  <si>
    <t>Repair and Installation of Industrial Machinery and Equipment</t>
  </si>
  <si>
    <t>批發業</t>
  </si>
  <si>
    <t>Trade</t>
  </si>
  <si>
    <t>陸上運輸業</t>
  </si>
  <si>
    <t>Land Transportation</t>
  </si>
  <si>
    <t>倉儲業</t>
  </si>
  <si>
    <t>Warehousing and Storage</t>
  </si>
  <si>
    <t>資料處理及資訊供應服務業</t>
  </si>
  <si>
    <t>Data Processing and Information Supply Services</t>
  </si>
  <si>
    <t>管理顧問業</t>
  </si>
  <si>
    <t>Management Consultancy Services</t>
  </si>
  <si>
    <t>環境科技業</t>
  </si>
  <si>
    <t>Environment science and technology industry</t>
  </si>
  <si>
    <t>關連性產業服務業</t>
  </si>
  <si>
    <t>Related Industry</t>
  </si>
  <si>
    <t>其他經核准工業</t>
  </si>
  <si>
    <t>Other industries approved for establishment</t>
  </si>
  <si>
    <t>備註：其他園區含臨廣園區、成功園區、軟體園區。</t>
  </si>
  <si>
    <t xml:space="preserve">Remarks：CKPZ includes  CKSZ、HSZ、KSTP。      </t>
  </si>
  <si>
    <t>中華民國106年3月</t>
  </si>
  <si>
    <t>Mar. 2017</t>
  </si>
  <si>
    <t>中華民國106年02月</t>
  </si>
  <si>
    <t>Feb. 2017</t>
  </si>
  <si>
    <r>
      <t>其他經核准工業</t>
    </r>
    <r>
      <rPr>
        <sz val="10"/>
        <color indexed="8"/>
        <rFont val="Times New Roman"/>
        <family val="1"/>
      </rPr>
      <t xml:space="preserve">      </t>
    </r>
  </si>
  <si>
    <t xml:space="preserve"> Other industries approved for establishment</t>
  </si>
  <si>
    <t>中華民國106年01月</t>
  </si>
  <si>
    <t>Jan. 2017</t>
  </si>
  <si>
    <t>中華民國105年12月</t>
  </si>
  <si>
    <t>Dec. 2016</t>
  </si>
  <si>
    <t>中華民國105年11月</t>
  </si>
  <si>
    <t>Nov. 2016</t>
  </si>
  <si>
    <t>中華民國105年10月</t>
  </si>
  <si>
    <t>Oct. 2016</t>
  </si>
  <si>
    <t>中華民國105年09月</t>
  </si>
  <si>
    <t>Sep. 2016</t>
  </si>
  <si>
    <t>中華民國105年08月</t>
  </si>
  <si>
    <t>Aug. 2016</t>
  </si>
  <si>
    <t>中華民國105年07月</t>
  </si>
  <si>
    <t>Jul. 2016</t>
  </si>
  <si>
    <t>中華民國105年06月</t>
  </si>
  <si>
    <t>Jun. 2016</t>
  </si>
  <si>
    <t>中華民國105年05月</t>
  </si>
  <si>
    <t>May. 2016</t>
  </si>
  <si>
    <t>中華民國105年04月</t>
  </si>
  <si>
    <t>Apr. 2016</t>
  </si>
  <si>
    <t>中華民國105年03月</t>
  </si>
  <si>
    <t>Mar. 2016</t>
  </si>
  <si>
    <t>中華民國105年02月</t>
  </si>
  <si>
    <t>Feb. 2016</t>
  </si>
  <si>
    <t>中華民國105年1月</t>
  </si>
  <si>
    <t>Jan. 2016</t>
  </si>
  <si>
    <t>中華民國104年12月</t>
  </si>
  <si>
    <t>Dec. 2015</t>
  </si>
  <si>
    <t>中華民國104年11月</t>
  </si>
  <si>
    <t>Nov. 2015</t>
  </si>
  <si>
    <t>中華民國104年10月</t>
  </si>
  <si>
    <t>Oct. 2015</t>
  </si>
  <si>
    <t>中華民國104年09月</t>
  </si>
  <si>
    <t>Sep. 2015</t>
  </si>
  <si>
    <t>中華民國104年08月</t>
  </si>
  <si>
    <t>Aug. 2015</t>
  </si>
  <si>
    <t>中華民國104年07月</t>
  </si>
  <si>
    <t>Jul. 2015</t>
  </si>
  <si>
    <t>中華民國104年06月</t>
  </si>
  <si>
    <t>Jun. 2015</t>
  </si>
  <si>
    <t>中華民國104年05月</t>
  </si>
  <si>
    <t>May. 2015</t>
  </si>
  <si>
    <t>中華民國104年04月</t>
  </si>
  <si>
    <t>Apr. 2015</t>
  </si>
  <si>
    <t>中華民國104年03月</t>
  </si>
  <si>
    <t>Mar. 2015</t>
  </si>
  <si>
    <t>中華民國104年02月</t>
  </si>
  <si>
    <t>Feb. 2015</t>
  </si>
  <si>
    <t>中華民國104年01月</t>
  </si>
  <si>
    <t>Jan. 2015</t>
  </si>
  <si>
    <r>
      <t>區內事業受雇工人人數統計</t>
    </r>
    <r>
      <rPr>
        <sz val="14"/>
        <color indexed="8"/>
        <rFont val="標楷體"/>
        <family val="4"/>
        <charset val="136"/>
      </rPr>
      <t>---</t>
    </r>
    <r>
      <rPr>
        <sz val="14"/>
        <color indexed="8"/>
        <rFont val="標楷體"/>
        <family val="4"/>
        <charset val="136"/>
      </rPr>
      <t>按性別及事業分類分</t>
    </r>
  </si>
  <si>
    <r>
      <t>單位</t>
    </r>
    <r>
      <rPr>
        <sz val="10"/>
        <color indexed="8"/>
        <rFont val="標楷體"/>
        <family val="4"/>
        <charset val="136"/>
      </rPr>
      <t xml:space="preserve">: </t>
    </r>
    <r>
      <rPr>
        <sz val="10"/>
        <color indexed="8"/>
        <rFont val="標楷體"/>
        <family val="4"/>
        <charset val="136"/>
      </rPr>
      <t>人</t>
    </r>
  </si>
  <si>
    <t>男性</t>
  </si>
  <si>
    <t>女性</t>
  </si>
  <si>
    <r>
      <t>103</t>
    </r>
    <r>
      <rPr>
        <sz val="12"/>
        <color indexed="8"/>
        <rFont val="標楷體"/>
        <family val="4"/>
        <charset val="136"/>
      </rPr>
      <t>年度</t>
    </r>
  </si>
  <si>
    <r>
      <t>102</t>
    </r>
    <r>
      <rPr>
        <sz val="12"/>
        <color indexed="8"/>
        <rFont val="標楷體"/>
        <family val="4"/>
        <charset val="136"/>
      </rPr>
      <t>年度</t>
    </r>
  </si>
  <si>
    <r>
      <t>101</t>
    </r>
    <r>
      <rPr>
        <sz val="12"/>
        <color indexed="8"/>
        <rFont val="標楷體"/>
        <family val="4"/>
        <charset val="136"/>
      </rPr>
      <t>年度</t>
    </r>
  </si>
  <si>
    <r>
      <t>100</t>
    </r>
    <r>
      <rPr>
        <sz val="12"/>
        <color indexed="8"/>
        <rFont val="標楷體"/>
        <family val="4"/>
        <charset val="136"/>
      </rPr>
      <t>年度</t>
    </r>
  </si>
  <si>
    <r>
      <t>99</t>
    </r>
    <r>
      <rPr>
        <sz val="12"/>
        <color indexed="8"/>
        <rFont val="標楷體"/>
        <family val="4"/>
        <charset val="136"/>
      </rPr>
      <t>年度</t>
    </r>
  </si>
  <si>
    <r>
      <t>98</t>
    </r>
    <r>
      <rPr>
        <sz val="12"/>
        <color indexed="8"/>
        <rFont val="標楷體"/>
        <family val="4"/>
        <charset val="136"/>
      </rPr>
      <t>年度</t>
    </r>
  </si>
  <si>
    <r>
      <t>97</t>
    </r>
    <r>
      <rPr>
        <sz val="12"/>
        <color indexed="8"/>
        <rFont val="標楷體"/>
        <family val="4"/>
        <charset val="136"/>
      </rPr>
      <t>年度</t>
    </r>
  </si>
  <si>
    <t>楠梓園區</t>
  </si>
  <si>
    <t>高雄園區</t>
  </si>
  <si>
    <t>台中園區</t>
  </si>
  <si>
    <t>中港園區</t>
  </si>
  <si>
    <t>屏東園區</t>
  </si>
  <si>
    <t>其他園區</t>
  </si>
  <si>
    <t xml:space="preserve">                     -</t>
  </si>
  <si>
    <t xml:space="preserve">                   -</t>
  </si>
  <si>
    <t xml:space="preserve">              -</t>
  </si>
  <si>
    <t xml:space="preserve">其他經核准工業      </t>
  </si>
  <si>
    <r>
      <t>Remarks</t>
    </r>
    <r>
      <rPr>
        <sz val="12"/>
        <color indexed="8"/>
        <rFont val="標楷體"/>
        <family val="4"/>
        <charset val="136"/>
      </rPr>
      <t>：</t>
    </r>
    <r>
      <rPr>
        <sz val="12"/>
        <color indexed="8"/>
        <rFont val="標楷體"/>
        <family val="4"/>
        <charset val="136"/>
      </rPr>
      <t>CKPZ includes  CKSZ</t>
    </r>
    <r>
      <rPr>
        <sz val="12"/>
        <color indexed="8"/>
        <rFont val="標楷體"/>
        <family val="4"/>
        <charset val="136"/>
      </rPr>
      <t>、</t>
    </r>
    <r>
      <rPr>
        <sz val="12"/>
        <color indexed="8"/>
        <rFont val="標楷體"/>
        <family val="4"/>
        <charset val="136"/>
      </rPr>
      <t>HSZ</t>
    </r>
    <r>
      <rPr>
        <sz val="12"/>
        <color indexed="8"/>
        <rFont val="標楷體"/>
        <family val="4"/>
        <charset val="136"/>
      </rPr>
      <t>、</t>
    </r>
    <r>
      <rPr>
        <sz val="12"/>
        <color indexed="8"/>
        <rFont val="標楷體"/>
        <family val="4"/>
        <charset val="136"/>
      </rPr>
      <t>KSTP</t>
    </r>
    <r>
      <rPr>
        <sz val="12"/>
        <color indexed="8"/>
        <rFont val="標楷體"/>
        <family val="4"/>
        <charset val="136"/>
      </rPr>
      <t xml:space="preserve">。      </t>
    </r>
  </si>
  <si>
    <t>中華民國103年12月</t>
  </si>
  <si>
    <t>Dec. 2014</t>
  </si>
  <si>
    <t>區內事業受雇工人人數統計---按性別及事業分類分</t>
  </si>
  <si>
    <t>中華民國103年11月</t>
  </si>
  <si>
    <t>Nov. 2014</t>
  </si>
  <si>
    <t>中華民國103年10月</t>
  </si>
  <si>
    <t>Oct. 2014</t>
  </si>
  <si>
    <t>中華民國103年09月</t>
  </si>
  <si>
    <t>Sep. 2014</t>
  </si>
  <si>
    <t>中華民國103年08月</t>
  </si>
  <si>
    <t>Aug. 2014</t>
  </si>
  <si>
    <t>中華民國103年07月</t>
  </si>
  <si>
    <t>Jul. 2014</t>
  </si>
  <si>
    <t>中華民國103年06月</t>
  </si>
  <si>
    <t>Jun. 2014</t>
  </si>
  <si>
    <t>中華民國103年05月</t>
  </si>
  <si>
    <t>May. 2014</t>
  </si>
  <si>
    <t>中華民國103年04月</t>
  </si>
  <si>
    <t>Apr. 2014</t>
  </si>
  <si>
    <t>中華民國103年03月</t>
  </si>
  <si>
    <t>Mar. 2014</t>
  </si>
  <si>
    <t>中華民國103年02月</t>
  </si>
  <si>
    <t>Feb. 2014</t>
  </si>
  <si>
    <t>中華民國103年01月</t>
  </si>
  <si>
    <t>Jan. 2014</t>
  </si>
  <si>
    <t>中華民國102年12月</t>
  </si>
  <si>
    <t>Dec. 2013</t>
  </si>
  <si>
    <t>中華民國102年11月</t>
  </si>
  <si>
    <t>Nov. 2013</t>
  </si>
  <si>
    <t>中華民國102年10月</t>
  </si>
  <si>
    <t>Oct. 2013</t>
  </si>
  <si>
    <t>中華民國102年09月</t>
  </si>
  <si>
    <t>Sep. 2013</t>
  </si>
  <si>
    <t>中華民國102年08月</t>
  </si>
  <si>
    <t>Aug. 2013</t>
  </si>
  <si>
    <t>中華民國102年07月</t>
  </si>
  <si>
    <t>Jul. 2013</t>
  </si>
  <si>
    <t>中華民國102年06月</t>
  </si>
  <si>
    <t>Jun. 2013</t>
  </si>
  <si>
    <t>中華民國102年05月</t>
  </si>
  <si>
    <t>May. 2013</t>
  </si>
  <si>
    <t>中華民國102年04月</t>
  </si>
  <si>
    <t>Apr. 2013</t>
  </si>
  <si>
    <t>中華民國102年03月</t>
  </si>
  <si>
    <t>Mar. 2013</t>
  </si>
  <si>
    <t>中華民國102年02月</t>
  </si>
  <si>
    <t>Feb. 2013</t>
  </si>
  <si>
    <t>中華民國102年01月</t>
  </si>
  <si>
    <t>Jan. 2013</t>
  </si>
  <si>
    <t>中華民國101年12月</t>
  </si>
  <si>
    <t>Dec. 2012</t>
  </si>
  <si>
    <t>中華民國101年11月</t>
  </si>
  <si>
    <t>Nov. 2012</t>
  </si>
  <si>
    <t>中華民國101年10月</t>
  </si>
  <si>
    <t>Oct. 2012</t>
  </si>
  <si>
    <t>中華民國101年09月</t>
  </si>
  <si>
    <t>Sep. 2012</t>
  </si>
  <si>
    <t>中華民國101年08月</t>
  </si>
  <si>
    <t>Aug. 2012</t>
  </si>
  <si>
    <t>中華民國101年07月</t>
  </si>
  <si>
    <t>Jul. 2012</t>
  </si>
  <si>
    <t>中華民國101年06月</t>
  </si>
  <si>
    <t>Jun. 2012</t>
  </si>
  <si>
    <t>中華民國101年05月</t>
  </si>
  <si>
    <t>May. 2012</t>
  </si>
  <si>
    <t>中華民國101年04月</t>
  </si>
  <si>
    <t>Apr. 2012</t>
  </si>
  <si>
    <t>中華民國101年03月</t>
  </si>
  <si>
    <t>Mar. 2012</t>
  </si>
  <si>
    <t>中華民國101年02月</t>
  </si>
  <si>
    <t>Feb. 2012</t>
  </si>
  <si>
    <t>中華民國101年01月</t>
  </si>
  <si>
    <t>Jan. 2012</t>
  </si>
  <si>
    <t>中華民國100年12月</t>
  </si>
  <si>
    <t>Dec. 2011</t>
  </si>
  <si>
    <t>中華民國100年11月</t>
  </si>
  <si>
    <t>Nov. 2011</t>
  </si>
  <si>
    <t>中華民國100年10月</t>
  </si>
  <si>
    <t>Oct. 2011</t>
  </si>
  <si>
    <t>中華民國100年09月</t>
  </si>
  <si>
    <t>Sep. 2011</t>
  </si>
  <si>
    <t>中華民國100年08月</t>
  </si>
  <si>
    <t>Aug. 2011</t>
  </si>
  <si>
    <t>中華民國100年07月</t>
  </si>
  <si>
    <t>Jul. 2011</t>
  </si>
  <si>
    <t>中華民國100年06月</t>
  </si>
  <si>
    <t>Jun. 2011</t>
  </si>
  <si>
    <t>中華民國100年05月</t>
  </si>
  <si>
    <t>May. 2011</t>
  </si>
  <si>
    <t>中華民國100年04月</t>
  </si>
  <si>
    <t>Apr. 2011</t>
  </si>
  <si>
    <t>中華民國100年03月</t>
  </si>
  <si>
    <t>Mar. 2011</t>
  </si>
  <si>
    <t>中華民國100年02月</t>
  </si>
  <si>
    <t>Feb. 2011</t>
  </si>
  <si>
    <t>中華民國100年01月</t>
  </si>
  <si>
    <t>Jan. 2011</t>
  </si>
  <si>
    <t>中華民國99年12月</t>
  </si>
  <si>
    <t>Dec. 2010</t>
  </si>
  <si>
    <t>中華民國99年11月</t>
  </si>
  <si>
    <t>Nov. 2010</t>
  </si>
  <si>
    <t>中華民國99年10月</t>
  </si>
  <si>
    <t>Oct. 2010</t>
  </si>
  <si>
    <t>中華民國99年09月</t>
  </si>
  <si>
    <t>Sep. 2010</t>
  </si>
  <si>
    <t>中華民國99年08月</t>
  </si>
  <si>
    <t>Aug. 2010</t>
  </si>
  <si>
    <t>中華民國99年07月</t>
  </si>
  <si>
    <t>Jul. 2010</t>
  </si>
  <si>
    <t>中華民國99年06月</t>
  </si>
  <si>
    <t>Jun. 2010</t>
  </si>
  <si>
    <t>中華民國99年05月</t>
  </si>
  <si>
    <t>May. 2010</t>
  </si>
  <si>
    <t>中華民國99年04月</t>
  </si>
  <si>
    <t>Apr. 2010</t>
  </si>
  <si>
    <t>中華民國99年03月</t>
  </si>
  <si>
    <t>Mar. 2010</t>
  </si>
  <si>
    <t>中華民國99年02月</t>
  </si>
  <si>
    <t>Feb. 2010</t>
  </si>
  <si>
    <t>中華民國99年01月</t>
  </si>
  <si>
    <t>Jan. 2010</t>
  </si>
  <si>
    <t>中華民國98年12月</t>
  </si>
  <si>
    <t>Dec. 2009</t>
  </si>
  <si>
    <t>中華民國98年11月</t>
  </si>
  <si>
    <t>Nov. 2009</t>
  </si>
  <si>
    <t>中華民國98年10月</t>
  </si>
  <si>
    <t>Oct. 2009</t>
  </si>
  <si>
    <t>中華民國98年09月</t>
  </si>
  <si>
    <t>Sep. 2009</t>
  </si>
  <si>
    <t>中華民國98年08月</t>
  </si>
  <si>
    <t>Aug. 2009</t>
  </si>
  <si>
    <t>中華民國98年07月</t>
  </si>
  <si>
    <t>Jul. 2009</t>
  </si>
  <si>
    <t>中華民國98年06月</t>
  </si>
  <si>
    <t>Jun. 2009</t>
  </si>
  <si>
    <t>中華民國98年05月</t>
  </si>
  <si>
    <t>May. 2009</t>
  </si>
  <si>
    <t>備註：其他園區含臨廣園區、成功園區。</t>
  </si>
  <si>
    <t xml:space="preserve">Remarks：CKPZ includes  CKSZ、HSZ。      </t>
  </si>
  <si>
    <t>中華民國98年04月</t>
  </si>
  <si>
    <t>Apr. 2009</t>
  </si>
  <si>
    <t>中華民國98年03月</t>
  </si>
  <si>
    <t>Mar. 2009</t>
  </si>
  <si>
    <t>中華民國98年02月</t>
  </si>
  <si>
    <t>Feb. 2009</t>
  </si>
  <si>
    <t>中華民國98年01月</t>
  </si>
  <si>
    <t>Jan. 2009</t>
  </si>
  <si>
    <t>中華民國97年12月</t>
  </si>
  <si>
    <t>Dec. 2008</t>
  </si>
  <si>
    <t>中華民國97年11月</t>
  </si>
  <si>
    <t>Nov. 2008</t>
  </si>
  <si>
    <t>中華民國97年10月</t>
  </si>
  <si>
    <t>Oct. 2008</t>
  </si>
  <si>
    <t>中華民國97年09月</t>
  </si>
  <si>
    <t>Sep. 2008</t>
  </si>
  <si>
    <t>中華民國97年08月</t>
  </si>
  <si>
    <t>Aug. 2008</t>
  </si>
  <si>
    <t>中華民國97年07月</t>
  </si>
  <si>
    <t>Jul. 2008</t>
  </si>
  <si>
    <t>中華民國97年06月</t>
  </si>
  <si>
    <t>Jun. 2008</t>
  </si>
  <si>
    <t>中華民國97年05月</t>
  </si>
  <si>
    <t>May. 2008</t>
  </si>
  <si>
    <t>中華民國97年04月</t>
  </si>
  <si>
    <t>Apr. 2008</t>
  </si>
  <si>
    <t>中華民國97年03月</t>
  </si>
  <si>
    <t>Mar. 2008</t>
  </si>
  <si>
    <t>中華民國97年02月</t>
  </si>
  <si>
    <t>Feb. 2008</t>
  </si>
  <si>
    <t>中華民國97年01月</t>
  </si>
  <si>
    <t>Jan. 2008</t>
  </si>
  <si>
    <r>
      <t>區內事業受雇工人人數統計</t>
    </r>
    <r>
      <rPr>
        <sz val="14"/>
        <color indexed="8"/>
        <rFont val="Times New Roman"/>
        <family val="1"/>
      </rPr>
      <t>---</t>
    </r>
    <r>
      <rPr>
        <sz val="14"/>
        <color indexed="8"/>
        <rFont val="新細明體"/>
        <family val="1"/>
        <charset val="136"/>
      </rPr>
      <t>按性別及事業分類分</t>
    </r>
    <phoneticPr fontId="18" type="noConversion"/>
  </si>
  <si>
    <t>Statistics on Category of Industry---Workers</t>
    <phoneticPr fontId="18" type="noConversion"/>
  </si>
  <si>
    <t>中華民國106年05月</t>
  </si>
  <si>
    <r>
      <t>單位</t>
    </r>
    <r>
      <rPr>
        <sz val="10"/>
        <color indexed="8"/>
        <rFont val="Times New Roman"/>
        <family val="1"/>
      </rPr>
      <t xml:space="preserve">: </t>
    </r>
    <r>
      <rPr>
        <sz val="10"/>
        <color indexed="8"/>
        <rFont val="新細明體"/>
        <family val="1"/>
        <charset val="136"/>
      </rPr>
      <t>人</t>
    </r>
    <phoneticPr fontId="18" type="noConversion"/>
  </si>
  <si>
    <t>May. 2017</t>
  </si>
  <si>
    <t>Unit : Person</t>
    <phoneticPr fontId="18" type="noConversion"/>
  </si>
  <si>
    <r>
      <t>五區合計</t>
    </r>
    <r>
      <rPr>
        <sz val="12"/>
        <color indexed="8"/>
        <rFont val="Times New Roman"/>
        <family val="1"/>
      </rPr>
      <t>Total</t>
    </r>
    <phoneticPr fontId="18" type="noConversion"/>
  </si>
  <si>
    <r>
      <t>楠梓園區</t>
    </r>
    <r>
      <rPr>
        <sz val="12"/>
        <color indexed="8"/>
        <rFont val="Times New Roman"/>
        <family val="1"/>
      </rPr>
      <t>NEPZ</t>
    </r>
    <phoneticPr fontId="18" type="noConversion"/>
  </si>
  <si>
    <r>
      <t>高雄園區</t>
    </r>
    <r>
      <rPr>
        <sz val="12"/>
        <color indexed="8"/>
        <rFont val="Times New Roman"/>
        <family val="1"/>
      </rPr>
      <t>KEPZ</t>
    </r>
    <phoneticPr fontId="18" type="noConversion"/>
  </si>
  <si>
    <r>
      <t>台中園區</t>
    </r>
    <r>
      <rPr>
        <sz val="12"/>
        <color indexed="8"/>
        <rFont val="Times New Roman"/>
        <family val="1"/>
      </rPr>
      <t>TEPZ</t>
    </r>
    <phoneticPr fontId="18" type="noConversion"/>
  </si>
  <si>
    <r>
      <t>中港園區</t>
    </r>
    <r>
      <rPr>
        <sz val="12"/>
        <color indexed="8"/>
        <rFont val="Times New Roman"/>
        <family val="1"/>
      </rPr>
      <t>CEPZ</t>
    </r>
    <phoneticPr fontId="18" type="noConversion"/>
  </si>
  <si>
    <r>
      <t>屏東園區</t>
    </r>
    <r>
      <rPr>
        <sz val="12"/>
        <color indexed="8"/>
        <rFont val="Times New Roman"/>
        <family val="1"/>
      </rPr>
      <t>PEPZ</t>
    </r>
    <phoneticPr fontId="18" type="noConversion"/>
  </si>
  <si>
    <r>
      <t>其他園區</t>
    </r>
    <r>
      <rPr>
        <sz val="12"/>
        <color indexed="8"/>
        <rFont val="Times New Roman"/>
        <family val="1"/>
      </rPr>
      <t>Others</t>
    </r>
    <phoneticPr fontId="18" type="noConversion"/>
  </si>
  <si>
    <t>男</t>
    <phoneticPr fontId="18" type="noConversion"/>
  </si>
  <si>
    <t>女</t>
    <phoneticPr fontId="18" type="noConversion"/>
  </si>
  <si>
    <t>分配比</t>
    <phoneticPr fontId="18" type="noConversion"/>
  </si>
  <si>
    <t>Category of Industry</t>
    <phoneticPr fontId="18" type="noConversion"/>
  </si>
  <si>
    <t>Male</t>
    <phoneticPr fontId="18" type="noConversion"/>
  </si>
  <si>
    <t>Female</t>
    <phoneticPr fontId="18" type="noConversion"/>
  </si>
  <si>
    <t>%</t>
    <phoneticPr fontId="18" type="noConversion"/>
  </si>
  <si>
    <t>合計</t>
    <phoneticPr fontId="18" type="noConversion"/>
  </si>
  <si>
    <t>Total</t>
    <phoneticPr fontId="18" type="noConversion"/>
  </si>
  <si>
    <t>環境科技業</t>
    <phoneticPr fontId="18" type="noConversion"/>
  </si>
  <si>
    <t>Environment science and technology industry</t>
    <phoneticPr fontId="18" type="noConversion"/>
  </si>
  <si>
    <t>備註：其他園區含臨廣園區、成功園區、軟體園區。</t>
    <phoneticPr fontId="18" type="noConversion"/>
  </si>
  <si>
    <t xml:space="preserve">Remarks：CKPZ includes  CKSZ、HSZ、KSTP。      </t>
    <phoneticPr fontId="18" type="noConversion"/>
  </si>
  <si>
    <r>
      <t>區內事業受雇工人人數統計</t>
    </r>
    <r>
      <rPr>
        <sz val="14"/>
        <color indexed="8"/>
        <rFont val="Times New Roman"/>
        <family val="1"/>
      </rPr>
      <t>---</t>
    </r>
    <r>
      <rPr>
        <sz val="14"/>
        <color indexed="8"/>
        <rFont val="新細明體"/>
        <family val="1"/>
        <charset val="136"/>
      </rPr>
      <t>按性別及事業分類分</t>
    </r>
    <phoneticPr fontId="18" type="noConversion"/>
  </si>
  <si>
    <t>Statistics on Category of Industry---Workers</t>
    <phoneticPr fontId="18" type="noConversion"/>
  </si>
  <si>
    <t>中華民國106年06月</t>
  </si>
  <si>
    <r>
      <t>單位</t>
    </r>
    <r>
      <rPr>
        <sz val="10"/>
        <color indexed="8"/>
        <rFont val="Times New Roman"/>
        <family val="1"/>
      </rPr>
      <t xml:space="preserve">: </t>
    </r>
    <r>
      <rPr>
        <sz val="10"/>
        <color indexed="8"/>
        <rFont val="新細明體"/>
        <family val="1"/>
        <charset val="136"/>
      </rPr>
      <t>人</t>
    </r>
    <phoneticPr fontId="18" type="noConversion"/>
  </si>
  <si>
    <t>Jun. 2017</t>
  </si>
  <si>
    <t>Unit : Person</t>
    <phoneticPr fontId="18" type="noConversion"/>
  </si>
  <si>
    <r>
      <t>五區合計</t>
    </r>
    <r>
      <rPr>
        <sz val="12"/>
        <color indexed="8"/>
        <rFont val="Times New Roman"/>
        <family val="1"/>
      </rPr>
      <t>Total</t>
    </r>
    <phoneticPr fontId="18" type="noConversion"/>
  </si>
  <si>
    <r>
      <t>楠梓園區</t>
    </r>
    <r>
      <rPr>
        <sz val="12"/>
        <color indexed="8"/>
        <rFont val="Times New Roman"/>
        <family val="1"/>
      </rPr>
      <t>NEPZ</t>
    </r>
    <phoneticPr fontId="18" type="noConversion"/>
  </si>
  <si>
    <r>
      <t>高雄園區</t>
    </r>
    <r>
      <rPr>
        <sz val="12"/>
        <color indexed="8"/>
        <rFont val="Times New Roman"/>
        <family val="1"/>
      </rPr>
      <t>KEPZ</t>
    </r>
    <phoneticPr fontId="18" type="noConversion"/>
  </si>
  <si>
    <r>
      <t>台中園區</t>
    </r>
    <r>
      <rPr>
        <sz val="12"/>
        <color indexed="8"/>
        <rFont val="Times New Roman"/>
        <family val="1"/>
      </rPr>
      <t>TEPZ</t>
    </r>
    <phoneticPr fontId="18" type="noConversion"/>
  </si>
  <si>
    <r>
      <t>中港園區</t>
    </r>
    <r>
      <rPr>
        <sz val="12"/>
        <color indexed="8"/>
        <rFont val="Times New Roman"/>
        <family val="1"/>
      </rPr>
      <t>CEPZ</t>
    </r>
    <phoneticPr fontId="18" type="noConversion"/>
  </si>
  <si>
    <r>
      <t>屏東園區</t>
    </r>
    <r>
      <rPr>
        <sz val="12"/>
        <color indexed="8"/>
        <rFont val="Times New Roman"/>
        <family val="1"/>
      </rPr>
      <t>PEPZ</t>
    </r>
    <phoneticPr fontId="18" type="noConversion"/>
  </si>
  <si>
    <r>
      <t>其他園區</t>
    </r>
    <r>
      <rPr>
        <sz val="12"/>
        <color indexed="8"/>
        <rFont val="Times New Roman"/>
        <family val="1"/>
      </rPr>
      <t>Others</t>
    </r>
    <phoneticPr fontId="18" type="noConversion"/>
  </si>
  <si>
    <t>男</t>
    <phoneticPr fontId="18" type="noConversion"/>
  </si>
  <si>
    <t>女</t>
    <phoneticPr fontId="18" type="noConversion"/>
  </si>
  <si>
    <t>分配比</t>
    <phoneticPr fontId="18" type="noConversion"/>
  </si>
  <si>
    <t>Category of Industry</t>
    <phoneticPr fontId="18" type="noConversion"/>
  </si>
  <si>
    <t>Male</t>
    <phoneticPr fontId="18" type="noConversion"/>
  </si>
  <si>
    <t>Female</t>
    <phoneticPr fontId="18" type="noConversion"/>
  </si>
  <si>
    <t>%</t>
    <phoneticPr fontId="18" type="noConversion"/>
  </si>
  <si>
    <t>合計</t>
    <phoneticPr fontId="18" type="noConversion"/>
  </si>
  <si>
    <t>Total</t>
    <phoneticPr fontId="18" type="noConversion"/>
  </si>
  <si>
    <t>環境科技業</t>
    <phoneticPr fontId="18" type="noConversion"/>
  </si>
  <si>
    <t>Environment science and technology industry</t>
    <phoneticPr fontId="18" type="noConversion"/>
  </si>
  <si>
    <t>備註：其他園區含臨廣園區、成功園區、軟體園區。</t>
    <phoneticPr fontId="18" type="noConversion"/>
  </si>
  <si>
    <t xml:space="preserve">Remarks：CKPZ includes  CKSZ、HSZ、KSTP。      </t>
    <phoneticPr fontId="18" type="noConversion"/>
  </si>
  <si>
    <r>
      <t>區內事業受雇工人人數統計</t>
    </r>
    <r>
      <rPr>
        <sz val="14"/>
        <color indexed="8"/>
        <rFont val="Times New Roman"/>
        <family val="1"/>
      </rPr>
      <t>---</t>
    </r>
    <r>
      <rPr>
        <sz val="14"/>
        <color indexed="8"/>
        <rFont val="新細明體"/>
        <family val="1"/>
        <charset val="136"/>
      </rPr>
      <t>按性別及事業分類分</t>
    </r>
    <phoneticPr fontId="18" type="noConversion"/>
  </si>
  <si>
    <t>Statistics on Category of Industry---Workers</t>
    <phoneticPr fontId="18" type="noConversion"/>
  </si>
  <si>
    <t>中華民國106年07月</t>
  </si>
  <si>
    <r>
      <t>單位</t>
    </r>
    <r>
      <rPr>
        <sz val="10"/>
        <color indexed="8"/>
        <rFont val="Times New Roman"/>
        <family val="1"/>
      </rPr>
      <t xml:space="preserve">: </t>
    </r>
    <r>
      <rPr>
        <sz val="10"/>
        <color indexed="8"/>
        <rFont val="新細明體"/>
        <family val="1"/>
        <charset val="136"/>
      </rPr>
      <t>人</t>
    </r>
    <phoneticPr fontId="18" type="noConversion"/>
  </si>
  <si>
    <t>Jul. 2017</t>
  </si>
  <si>
    <t>Unit : Person</t>
    <phoneticPr fontId="18" type="noConversion"/>
  </si>
  <si>
    <r>
      <t>五區合計</t>
    </r>
    <r>
      <rPr>
        <sz val="12"/>
        <color indexed="8"/>
        <rFont val="Times New Roman"/>
        <family val="1"/>
      </rPr>
      <t>Total</t>
    </r>
    <phoneticPr fontId="18" type="noConversion"/>
  </si>
  <si>
    <r>
      <t>楠梓園區</t>
    </r>
    <r>
      <rPr>
        <sz val="12"/>
        <color indexed="8"/>
        <rFont val="Times New Roman"/>
        <family val="1"/>
      </rPr>
      <t>NEPZ</t>
    </r>
    <phoneticPr fontId="18" type="noConversion"/>
  </si>
  <si>
    <r>
      <t>高雄園區</t>
    </r>
    <r>
      <rPr>
        <sz val="12"/>
        <color indexed="8"/>
        <rFont val="Times New Roman"/>
        <family val="1"/>
      </rPr>
      <t>KEPZ</t>
    </r>
    <phoneticPr fontId="18" type="noConversion"/>
  </si>
  <si>
    <r>
      <t>台中園區</t>
    </r>
    <r>
      <rPr>
        <sz val="12"/>
        <color indexed="8"/>
        <rFont val="Times New Roman"/>
        <family val="1"/>
      </rPr>
      <t>TEPZ</t>
    </r>
    <phoneticPr fontId="18" type="noConversion"/>
  </si>
  <si>
    <r>
      <t>中港園區</t>
    </r>
    <r>
      <rPr>
        <sz val="12"/>
        <color indexed="8"/>
        <rFont val="Times New Roman"/>
        <family val="1"/>
      </rPr>
      <t>CEPZ</t>
    </r>
    <phoneticPr fontId="18" type="noConversion"/>
  </si>
  <si>
    <r>
      <t>屏東園區</t>
    </r>
    <r>
      <rPr>
        <sz val="12"/>
        <color indexed="8"/>
        <rFont val="Times New Roman"/>
        <family val="1"/>
      </rPr>
      <t>PEPZ</t>
    </r>
    <phoneticPr fontId="18" type="noConversion"/>
  </si>
  <si>
    <r>
      <t>其他園區</t>
    </r>
    <r>
      <rPr>
        <sz val="12"/>
        <color indexed="8"/>
        <rFont val="Times New Roman"/>
        <family val="1"/>
      </rPr>
      <t>Others</t>
    </r>
    <phoneticPr fontId="18" type="noConversion"/>
  </si>
  <si>
    <t>男</t>
    <phoneticPr fontId="18" type="noConversion"/>
  </si>
  <si>
    <t>女</t>
    <phoneticPr fontId="18" type="noConversion"/>
  </si>
  <si>
    <t>分配比</t>
    <phoneticPr fontId="18" type="noConversion"/>
  </si>
  <si>
    <t>Category of Industry</t>
    <phoneticPr fontId="18" type="noConversion"/>
  </si>
  <si>
    <t>Male</t>
    <phoneticPr fontId="18" type="noConversion"/>
  </si>
  <si>
    <t>Female</t>
    <phoneticPr fontId="18" type="noConversion"/>
  </si>
  <si>
    <t>%</t>
    <phoneticPr fontId="18" type="noConversion"/>
  </si>
  <si>
    <t>合計</t>
    <phoneticPr fontId="18" type="noConversion"/>
  </si>
  <si>
    <t>Total</t>
    <phoneticPr fontId="18" type="noConversion"/>
  </si>
  <si>
    <t>環境科技業</t>
    <phoneticPr fontId="18" type="noConversion"/>
  </si>
  <si>
    <t>Environment science and technology industry</t>
    <phoneticPr fontId="18" type="noConversion"/>
  </si>
  <si>
    <t>備註：其他園區含臨廣園區、成功園區、軟體園區。</t>
    <phoneticPr fontId="18" type="noConversion"/>
  </si>
  <si>
    <t xml:space="preserve">Remarks：CKPZ includes  CKSZ、HSZ、KSTP。      </t>
    <phoneticPr fontId="18" type="noConversion"/>
  </si>
  <si>
    <r>
      <t>區內事業受雇工人人數統計</t>
    </r>
    <r>
      <rPr>
        <sz val="14"/>
        <color indexed="8"/>
        <rFont val="Times New Roman"/>
        <family val="1"/>
      </rPr>
      <t>---</t>
    </r>
    <r>
      <rPr>
        <sz val="14"/>
        <color indexed="8"/>
        <rFont val="新細明體"/>
        <family val="1"/>
        <charset val="136"/>
      </rPr>
      <t>按性別及事業分類分</t>
    </r>
    <phoneticPr fontId="18" type="noConversion"/>
  </si>
  <si>
    <t>Statistics on Category of Industry---Workers</t>
    <phoneticPr fontId="18" type="noConversion"/>
  </si>
  <si>
    <t>中華民國106年08月</t>
  </si>
  <si>
    <r>
      <t>單位</t>
    </r>
    <r>
      <rPr>
        <sz val="10"/>
        <color indexed="8"/>
        <rFont val="Times New Roman"/>
        <family val="1"/>
      </rPr>
      <t xml:space="preserve">: </t>
    </r>
    <r>
      <rPr>
        <sz val="10"/>
        <color indexed="8"/>
        <rFont val="新細明體"/>
        <family val="1"/>
        <charset val="136"/>
      </rPr>
      <t>人</t>
    </r>
    <phoneticPr fontId="18" type="noConversion"/>
  </si>
  <si>
    <t>Aug. 2017</t>
  </si>
  <si>
    <t>Unit : Person</t>
    <phoneticPr fontId="18" type="noConversion"/>
  </si>
  <si>
    <r>
      <t>五區合計</t>
    </r>
    <r>
      <rPr>
        <sz val="12"/>
        <color indexed="8"/>
        <rFont val="Times New Roman"/>
        <family val="1"/>
      </rPr>
      <t>Total</t>
    </r>
    <phoneticPr fontId="18" type="noConversion"/>
  </si>
  <si>
    <r>
      <t>楠梓園區</t>
    </r>
    <r>
      <rPr>
        <sz val="12"/>
        <color indexed="8"/>
        <rFont val="Times New Roman"/>
        <family val="1"/>
      </rPr>
      <t>NEPZ</t>
    </r>
    <phoneticPr fontId="18" type="noConversion"/>
  </si>
  <si>
    <r>
      <t>高雄園區</t>
    </r>
    <r>
      <rPr>
        <sz val="12"/>
        <color indexed="8"/>
        <rFont val="Times New Roman"/>
        <family val="1"/>
      </rPr>
      <t>KEPZ</t>
    </r>
    <phoneticPr fontId="18" type="noConversion"/>
  </si>
  <si>
    <r>
      <t>台中園區</t>
    </r>
    <r>
      <rPr>
        <sz val="12"/>
        <color indexed="8"/>
        <rFont val="Times New Roman"/>
        <family val="1"/>
      </rPr>
      <t>TEPZ</t>
    </r>
    <phoneticPr fontId="18" type="noConversion"/>
  </si>
  <si>
    <r>
      <t>中港園區</t>
    </r>
    <r>
      <rPr>
        <sz val="12"/>
        <color indexed="8"/>
        <rFont val="Times New Roman"/>
        <family val="1"/>
      </rPr>
      <t>CEPZ</t>
    </r>
    <phoneticPr fontId="18" type="noConversion"/>
  </si>
  <si>
    <r>
      <t>屏東園區</t>
    </r>
    <r>
      <rPr>
        <sz val="12"/>
        <color indexed="8"/>
        <rFont val="Times New Roman"/>
        <family val="1"/>
      </rPr>
      <t>PEPZ</t>
    </r>
    <phoneticPr fontId="18" type="noConversion"/>
  </si>
  <si>
    <r>
      <t>其他園區</t>
    </r>
    <r>
      <rPr>
        <sz val="12"/>
        <color indexed="8"/>
        <rFont val="Times New Roman"/>
        <family val="1"/>
      </rPr>
      <t>Others</t>
    </r>
    <phoneticPr fontId="18" type="noConversion"/>
  </si>
  <si>
    <t>男</t>
    <phoneticPr fontId="18" type="noConversion"/>
  </si>
  <si>
    <t>女</t>
    <phoneticPr fontId="18" type="noConversion"/>
  </si>
  <si>
    <t>分配比</t>
    <phoneticPr fontId="18" type="noConversion"/>
  </si>
  <si>
    <t>Category of Industry</t>
    <phoneticPr fontId="18" type="noConversion"/>
  </si>
  <si>
    <t>Male</t>
    <phoneticPr fontId="18" type="noConversion"/>
  </si>
  <si>
    <t>Female</t>
    <phoneticPr fontId="18" type="noConversion"/>
  </si>
  <si>
    <t>%</t>
    <phoneticPr fontId="18" type="noConversion"/>
  </si>
  <si>
    <t>合計</t>
    <phoneticPr fontId="18" type="noConversion"/>
  </si>
  <si>
    <t>Total</t>
    <phoneticPr fontId="18" type="noConversion"/>
  </si>
  <si>
    <t>環境科技業</t>
    <phoneticPr fontId="18" type="noConversion"/>
  </si>
  <si>
    <t>Environment science and technology industry</t>
    <phoneticPr fontId="18" type="noConversion"/>
  </si>
  <si>
    <t>備註：其他園區含臨廣園區、成功園區、軟體園區。</t>
    <phoneticPr fontId="18" type="noConversion"/>
  </si>
  <si>
    <t xml:space="preserve">Remarks：CKPZ includes  CKSZ、HSZ、KSTP。      </t>
    <phoneticPr fontId="18" type="noConversion"/>
  </si>
  <si>
    <r>
      <t>區內事業受雇工人人數統計</t>
    </r>
    <r>
      <rPr>
        <sz val="14"/>
        <color indexed="8"/>
        <rFont val="Times New Roman"/>
        <family val="1"/>
      </rPr>
      <t>---</t>
    </r>
    <r>
      <rPr>
        <sz val="14"/>
        <color indexed="8"/>
        <rFont val="新細明體"/>
        <family val="1"/>
        <charset val="136"/>
      </rPr>
      <t>按性別及事業分類分</t>
    </r>
    <phoneticPr fontId="18" type="noConversion"/>
  </si>
  <si>
    <t>Statistics on Category of Industry---Workers</t>
    <phoneticPr fontId="18" type="noConversion"/>
  </si>
  <si>
    <t>中華民國106年09月</t>
  </si>
  <si>
    <r>
      <t>單位</t>
    </r>
    <r>
      <rPr>
        <sz val="10"/>
        <color indexed="8"/>
        <rFont val="Times New Roman"/>
        <family val="1"/>
      </rPr>
      <t xml:space="preserve">: </t>
    </r>
    <r>
      <rPr>
        <sz val="10"/>
        <color indexed="8"/>
        <rFont val="新細明體"/>
        <family val="1"/>
        <charset val="136"/>
      </rPr>
      <t>人</t>
    </r>
    <phoneticPr fontId="18" type="noConversion"/>
  </si>
  <si>
    <t>Sep. 2017</t>
  </si>
  <si>
    <t>Unit : Person</t>
    <phoneticPr fontId="18" type="noConversion"/>
  </si>
  <si>
    <r>
      <t>五區合計</t>
    </r>
    <r>
      <rPr>
        <sz val="12"/>
        <color indexed="8"/>
        <rFont val="Times New Roman"/>
        <family val="1"/>
      </rPr>
      <t>Total</t>
    </r>
    <phoneticPr fontId="18" type="noConversion"/>
  </si>
  <si>
    <r>
      <t>楠梓園區</t>
    </r>
    <r>
      <rPr>
        <sz val="12"/>
        <color indexed="8"/>
        <rFont val="Times New Roman"/>
        <family val="1"/>
      </rPr>
      <t>NEPZ</t>
    </r>
    <phoneticPr fontId="18" type="noConversion"/>
  </si>
  <si>
    <r>
      <t>高雄園區</t>
    </r>
    <r>
      <rPr>
        <sz val="12"/>
        <color indexed="8"/>
        <rFont val="Times New Roman"/>
        <family val="1"/>
      </rPr>
      <t>KEPZ</t>
    </r>
    <phoneticPr fontId="18" type="noConversion"/>
  </si>
  <si>
    <r>
      <t>台中園區</t>
    </r>
    <r>
      <rPr>
        <sz val="12"/>
        <color indexed="8"/>
        <rFont val="Times New Roman"/>
        <family val="1"/>
      </rPr>
      <t>TEPZ</t>
    </r>
    <phoneticPr fontId="18" type="noConversion"/>
  </si>
  <si>
    <r>
      <t>中港園區</t>
    </r>
    <r>
      <rPr>
        <sz val="12"/>
        <color indexed="8"/>
        <rFont val="Times New Roman"/>
        <family val="1"/>
      </rPr>
      <t>CEPZ</t>
    </r>
    <phoneticPr fontId="18" type="noConversion"/>
  </si>
  <si>
    <r>
      <t>屏東園區</t>
    </r>
    <r>
      <rPr>
        <sz val="12"/>
        <color indexed="8"/>
        <rFont val="Times New Roman"/>
        <family val="1"/>
      </rPr>
      <t>PEPZ</t>
    </r>
    <phoneticPr fontId="18" type="noConversion"/>
  </si>
  <si>
    <r>
      <t>其他園區</t>
    </r>
    <r>
      <rPr>
        <sz val="12"/>
        <color indexed="8"/>
        <rFont val="Times New Roman"/>
        <family val="1"/>
      </rPr>
      <t>Others</t>
    </r>
    <phoneticPr fontId="18" type="noConversion"/>
  </si>
  <si>
    <t>男</t>
    <phoneticPr fontId="18" type="noConversion"/>
  </si>
  <si>
    <t>女</t>
    <phoneticPr fontId="18" type="noConversion"/>
  </si>
  <si>
    <t>分配比</t>
    <phoneticPr fontId="18" type="noConversion"/>
  </si>
  <si>
    <t>Category of Industry</t>
    <phoneticPr fontId="18" type="noConversion"/>
  </si>
  <si>
    <t>Male</t>
    <phoneticPr fontId="18" type="noConversion"/>
  </si>
  <si>
    <t>Female</t>
    <phoneticPr fontId="18" type="noConversion"/>
  </si>
  <si>
    <t>%</t>
    <phoneticPr fontId="18" type="noConversion"/>
  </si>
  <si>
    <t>合計</t>
    <phoneticPr fontId="18" type="noConversion"/>
  </si>
  <si>
    <t>Total</t>
    <phoneticPr fontId="18" type="noConversion"/>
  </si>
  <si>
    <t>環境科技業</t>
    <phoneticPr fontId="18" type="noConversion"/>
  </si>
  <si>
    <t>Environment science and technology industry</t>
    <phoneticPr fontId="18" type="noConversion"/>
  </si>
  <si>
    <t>備註：其他園區含臨廣園區、成功園區、軟體園區。</t>
    <phoneticPr fontId="18" type="noConversion"/>
  </si>
  <si>
    <t xml:space="preserve">Remarks：CKPZ includes  CKSZ、HSZ、KSTP。      </t>
    <phoneticPr fontId="18" type="noConversion"/>
  </si>
  <si>
    <r>
      <t>區內事業受雇工人人數統計</t>
    </r>
    <r>
      <rPr>
        <sz val="14"/>
        <color indexed="8"/>
        <rFont val="Times New Roman"/>
        <family val="1"/>
      </rPr>
      <t>---</t>
    </r>
    <r>
      <rPr>
        <sz val="14"/>
        <color indexed="8"/>
        <rFont val="新細明體"/>
        <family val="1"/>
        <charset val="136"/>
      </rPr>
      <t>按性別及事業分類分</t>
    </r>
    <phoneticPr fontId="18" type="noConversion"/>
  </si>
  <si>
    <t>Statistics on Category of Industry---Workers</t>
    <phoneticPr fontId="18" type="noConversion"/>
  </si>
  <si>
    <t>中華民國107年4月</t>
  </si>
  <si>
    <r>
      <rPr>
        <sz val="10"/>
        <color indexed="8"/>
        <rFont val="Arial Unicode MS"/>
        <family val="2"/>
        <charset val="136"/>
      </rPr>
      <t>單位</t>
    </r>
    <r>
      <rPr>
        <sz val="10"/>
        <color indexed="8"/>
        <rFont val="Arial Unicode MS"/>
        <family val="2"/>
        <charset val="136"/>
      </rPr>
      <t xml:space="preserve"> ：人數</t>
    </r>
  </si>
  <si>
    <t>April, 2018</t>
  </si>
  <si>
    <r>
      <rPr>
        <sz val="10"/>
        <color indexed="8"/>
        <rFont val="Times New Roman"/>
        <family val="1"/>
      </rPr>
      <t>Unit</t>
    </r>
    <r>
      <rPr>
        <sz val="10"/>
        <color indexed="8"/>
        <rFont val="Arial Unicode MS"/>
        <family val="2"/>
        <charset val="136"/>
      </rPr>
      <t xml:space="preserve">  ：Person</t>
    </r>
  </si>
  <si>
    <r>
      <rPr>
        <sz val="10"/>
        <color indexed="8"/>
        <rFont val="Arial Unicode MS"/>
        <family val="2"/>
        <charset val="136"/>
      </rPr>
      <t xml:space="preserve">事業種類
</t>
    </r>
    <r>
      <rPr>
        <sz val="10"/>
        <color indexed="8"/>
        <rFont val="Times New Roman"/>
        <family val="1"/>
      </rPr>
      <t>Category</t>
    </r>
    <r>
      <rPr>
        <sz val="10"/>
        <color indexed="8"/>
        <rFont val="Times New Roman"/>
        <family val="1"/>
      </rPr>
      <t xml:space="preserve"> of</t>
    </r>
    <r>
      <rPr>
        <sz val="10"/>
        <color indexed="8"/>
        <rFont val="Times New Roman"/>
        <family val="1"/>
      </rPr>
      <t xml:space="preserve"> Industry</t>
    </r>
  </si>
  <si>
    <r>
      <rPr>
        <sz val="10"/>
        <color indexed="8"/>
        <rFont val="Arial Unicode MS"/>
        <family val="2"/>
        <charset val="136"/>
      </rPr>
      <t xml:space="preserve">合計
</t>
    </r>
    <r>
      <rPr>
        <sz val="10"/>
        <color indexed="8"/>
        <rFont val="Times New Roman"/>
        <family val="1"/>
      </rPr>
      <t>Total</t>
    </r>
  </si>
  <si>
    <r>
      <rPr>
        <sz val="10"/>
        <color indexed="8"/>
        <rFont val="Arial Unicode MS"/>
        <family val="2"/>
        <charset val="136"/>
      </rPr>
      <t xml:space="preserve">楠梓園區
</t>
    </r>
    <r>
      <rPr>
        <sz val="10"/>
        <color indexed="8"/>
        <rFont val="Times New Roman"/>
        <family val="1"/>
      </rPr>
      <t>NEPZ</t>
    </r>
  </si>
  <si>
    <r>
      <rPr>
        <sz val="10"/>
        <color indexed="8"/>
        <rFont val="Arial Unicode MS"/>
        <family val="2"/>
        <charset val="136"/>
      </rPr>
      <t xml:space="preserve">高雄園區
</t>
    </r>
    <r>
      <rPr>
        <sz val="10"/>
        <color indexed="8"/>
        <rFont val="Times New Roman"/>
        <family val="1"/>
      </rPr>
      <t>KEPZ</t>
    </r>
  </si>
  <si>
    <r>
      <rPr>
        <sz val="10"/>
        <color indexed="8"/>
        <rFont val="Arial Unicode MS"/>
        <family val="2"/>
        <charset val="136"/>
      </rPr>
      <t xml:space="preserve">臺中園區
</t>
    </r>
    <r>
      <rPr>
        <sz val="10"/>
        <color indexed="8"/>
        <rFont val="Times New Roman"/>
        <family val="1"/>
      </rPr>
      <t>TEPZ</t>
    </r>
  </si>
  <si>
    <r>
      <rPr>
        <sz val="10"/>
        <color indexed="8"/>
        <rFont val="Arial Unicode MS"/>
        <family val="2"/>
        <charset val="136"/>
      </rPr>
      <t xml:space="preserve">中港園區
</t>
    </r>
    <r>
      <rPr>
        <sz val="10"/>
        <color indexed="8"/>
        <rFont val="Times New Roman"/>
        <family val="1"/>
      </rPr>
      <t>CEPZ</t>
    </r>
  </si>
  <si>
    <r>
      <rPr>
        <sz val="10"/>
        <color indexed="8"/>
        <rFont val="Arial Unicode MS"/>
        <family val="2"/>
        <charset val="136"/>
      </rPr>
      <t xml:space="preserve">屏東園區
</t>
    </r>
    <r>
      <rPr>
        <sz val="10"/>
        <color indexed="8"/>
        <rFont val="Times New Roman"/>
        <family val="1"/>
      </rPr>
      <t>PEPZ</t>
    </r>
  </si>
  <si>
    <r>
      <rPr>
        <sz val="10"/>
        <color indexed="8"/>
        <rFont val="Arial Unicode MS"/>
        <family val="2"/>
        <charset val="136"/>
      </rPr>
      <t xml:space="preserve">臨廣園區
</t>
    </r>
    <r>
      <rPr>
        <sz val="10"/>
        <color indexed="8"/>
        <rFont val="Times New Roman"/>
        <family val="1"/>
      </rPr>
      <t>CKSZ</t>
    </r>
  </si>
  <si>
    <r>
      <rPr>
        <sz val="10"/>
        <color indexed="8"/>
        <rFont val="Arial Unicode MS"/>
        <family val="2"/>
        <charset val="136"/>
      </rPr>
      <t xml:space="preserve">高軟園區
</t>
    </r>
    <r>
      <rPr>
        <sz val="10"/>
        <color indexed="8"/>
        <rFont val="Times New Roman"/>
        <family val="1"/>
      </rPr>
      <t>KSTP</t>
    </r>
  </si>
  <si>
    <r>
      <rPr>
        <sz val="10"/>
        <color indexed="8"/>
        <rFont val="Arial Unicode MS"/>
        <family val="2"/>
        <charset val="136"/>
      </rPr>
      <t xml:space="preserve">楠梓二園區
</t>
    </r>
    <r>
      <rPr>
        <sz val="10"/>
        <color indexed="8"/>
        <rFont val="Times New Roman"/>
        <family val="1"/>
      </rPr>
      <t>N2EPZ</t>
    </r>
  </si>
  <si>
    <r>
      <rPr>
        <sz val="10"/>
        <color indexed="8"/>
        <rFont val="Arial Unicode MS"/>
        <family val="2"/>
        <charset val="136"/>
      </rPr>
      <t xml:space="preserve">成功園區
</t>
    </r>
    <r>
      <rPr>
        <sz val="10"/>
        <color indexed="8"/>
        <rFont val="Times New Roman"/>
        <family val="1"/>
      </rPr>
      <t>HSZ</t>
    </r>
  </si>
  <si>
    <r>
      <rPr>
        <sz val="8"/>
        <color indexed="8"/>
        <rFont val="Arial Unicode MS"/>
        <family val="2"/>
        <charset val="136"/>
      </rPr>
      <t>合計Total</t>
    </r>
  </si>
  <si>
    <r>
      <rPr>
        <sz val="10"/>
        <color indexed="8"/>
        <rFont val="Times New Roman"/>
        <family val="1"/>
      </rPr>
      <t>%</t>
    </r>
  </si>
  <si>
    <r>
      <rPr>
        <sz val="8"/>
        <color indexed="8"/>
        <rFont val="Arial Unicode MS"/>
        <family val="2"/>
        <charset val="136"/>
      </rPr>
      <t>男Male</t>
    </r>
  </si>
  <si>
    <r>
      <rPr>
        <sz val="8"/>
        <color indexed="8"/>
        <rFont val="Arial Unicode MS"/>
        <family val="2"/>
        <charset val="136"/>
      </rPr>
      <t>女Female</t>
    </r>
  </si>
  <si>
    <r>
      <rPr>
        <sz val="10"/>
        <color indexed="8"/>
        <rFont val="Arial Unicode MS"/>
        <family val="2"/>
        <charset val="136"/>
      </rPr>
      <t xml:space="preserve">合計
</t>
    </r>
    <r>
      <rPr>
        <sz val="8"/>
        <color indexed="8"/>
        <rFont val="Times New Roman"/>
        <family val="1"/>
      </rPr>
      <t>Total</t>
    </r>
  </si>
  <si>
    <r>
      <rPr>
        <sz val="10"/>
        <color indexed="8"/>
        <rFont val="Times New Roman"/>
        <family val="1"/>
      </rPr>
      <t>42,872</t>
    </r>
  </si>
  <si>
    <r>
      <rPr>
        <sz val="9"/>
        <color indexed="8"/>
        <rFont val="Times New Roman"/>
        <family val="1"/>
      </rPr>
      <t>100.00%</t>
    </r>
  </si>
  <si>
    <r>
      <rPr>
        <sz val="10"/>
        <color indexed="8"/>
        <rFont val="Times New Roman"/>
        <family val="1"/>
      </rPr>
      <t>22,439</t>
    </r>
  </si>
  <si>
    <r>
      <rPr>
        <sz val="10"/>
        <color indexed="8"/>
        <rFont val="Times New Roman"/>
        <family val="1"/>
      </rPr>
      <t>6,559</t>
    </r>
  </si>
  <si>
    <r>
      <rPr>
        <sz val="10"/>
        <color indexed="8"/>
        <rFont val="Times New Roman"/>
        <family val="1"/>
      </rPr>
      <t>6,740</t>
    </r>
  </si>
  <si>
    <r>
      <rPr>
        <sz val="10"/>
        <color indexed="8"/>
        <rFont val="Times New Roman"/>
        <family val="1"/>
      </rPr>
      <t>4,802</t>
    </r>
  </si>
  <si>
    <r>
      <rPr>
        <sz val="10"/>
        <color indexed="8"/>
        <rFont val="Times New Roman"/>
        <family val="1"/>
      </rPr>
      <t>15,110</t>
    </r>
  </si>
  <si>
    <r>
      <rPr>
        <sz val="10"/>
        <color indexed="8"/>
        <rFont val="Times New Roman"/>
        <family val="1"/>
      </rPr>
      <t>27,762</t>
    </r>
  </si>
  <si>
    <r>
      <rPr>
        <sz val="10"/>
        <color indexed="8"/>
        <rFont val="Times New Roman"/>
        <family val="1"/>
      </rPr>
      <t>6,441</t>
    </r>
  </si>
  <si>
    <r>
      <rPr>
        <sz val="10"/>
        <color indexed="8"/>
        <rFont val="Times New Roman"/>
        <family val="1"/>
      </rPr>
      <t>15,998</t>
    </r>
  </si>
  <si>
    <r>
      <rPr>
        <sz val="10"/>
        <color indexed="8"/>
        <rFont val="Times New Roman"/>
        <family val="1"/>
      </rPr>
      <t>2,398</t>
    </r>
  </si>
  <si>
    <r>
      <rPr>
        <sz val="10"/>
        <color indexed="8"/>
        <rFont val="Times New Roman"/>
        <family val="1"/>
      </rPr>
      <t>4,161</t>
    </r>
  </si>
  <si>
    <r>
      <rPr>
        <sz val="10"/>
        <color indexed="8"/>
        <rFont val="Times New Roman"/>
        <family val="1"/>
      </rPr>
      <t>1,815</t>
    </r>
  </si>
  <si>
    <r>
      <rPr>
        <sz val="10"/>
        <color indexed="8"/>
        <rFont val="Times New Roman"/>
        <family val="1"/>
      </rPr>
      <t>4,925</t>
    </r>
  </si>
  <si>
    <r>
      <rPr>
        <sz val="10"/>
        <color indexed="8"/>
        <rFont val="Times New Roman"/>
        <family val="1"/>
      </rPr>
      <t>3,311</t>
    </r>
  </si>
  <si>
    <r>
      <rPr>
        <sz val="10"/>
        <color indexed="8"/>
        <rFont val="Times New Roman"/>
        <family val="1"/>
      </rPr>
      <t>1,491</t>
    </r>
  </si>
  <si>
    <r>
      <rPr>
        <sz val="10"/>
        <color indexed="8"/>
        <rFont val="Arial Unicode MS"/>
        <family val="2"/>
        <charset val="136"/>
      </rPr>
      <t xml:space="preserve">食品製造業
</t>
    </r>
    <r>
      <rPr>
        <sz val="8"/>
        <color indexed="8"/>
        <rFont val="Times New Roman"/>
        <family val="1"/>
      </rPr>
      <t>Food</t>
    </r>
    <r>
      <rPr>
        <sz val="8"/>
        <color indexed="8"/>
        <rFont val="Times New Roman"/>
        <family val="1"/>
      </rPr>
      <t xml:space="preserve"> Manufacturing</t>
    </r>
  </si>
  <si>
    <r>
      <rPr>
        <sz val="9"/>
        <color indexed="8"/>
        <rFont val="Times New Roman"/>
        <family val="1"/>
      </rPr>
      <t>0.64%</t>
    </r>
  </si>
  <si>
    <r>
      <rPr>
        <sz val="10"/>
        <color indexed="8"/>
        <rFont val="Arial Unicode MS"/>
        <family val="2"/>
        <charset val="136"/>
      </rPr>
      <t xml:space="preserve">飲料製造業
</t>
    </r>
    <r>
      <rPr>
        <sz val="8"/>
        <color indexed="8"/>
        <rFont val="Times New Roman"/>
        <family val="1"/>
      </rPr>
      <t>Beverages</t>
    </r>
    <r>
      <rPr>
        <sz val="8"/>
        <color indexed="8"/>
        <rFont val="Times New Roman"/>
        <family val="1"/>
      </rPr>
      <t xml:space="preserve"> Manufacturing</t>
    </r>
  </si>
  <si>
    <r>
      <rPr>
        <sz val="9"/>
        <color indexed="8"/>
        <rFont val="Times New Roman"/>
        <family val="1"/>
      </rPr>
      <t>0.65%</t>
    </r>
  </si>
  <si>
    <r>
      <rPr>
        <sz val="10"/>
        <color indexed="8"/>
        <rFont val="Arial Unicode MS"/>
        <family val="2"/>
        <charset val="136"/>
      </rPr>
      <t xml:space="preserve">紡織業
</t>
    </r>
    <r>
      <rPr>
        <sz val="8"/>
        <color indexed="8"/>
        <rFont val="Times New Roman"/>
        <family val="1"/>
      </rPr>
      <t>Manufacture</t>
    </r>
    <r>
      <rPr>
        <sz val="8"/>
        <color indexed="8"/>
        <rFont val="Times New Roman"/>
        <family val="1"/>
      </rPr>
      <t xml:space="preserve"> of</t>
    </r>
    <r>
      <rPr>
        <sz val="8"/>
        <color indexed="8"/>
        <rFont val="Times New Roman"/>
        <family val="1"/>
      </rPr>
      <t xml:space="preserve"> Textiles</t>
    </r>
  </si>
  <si>
    <r>
      <rPr>
        <sz val="9"/>
        <color indexed="8"/>
        <rFont val="Times New Roman"/>
        <family val="1"/>
      </rPr>
      <t>0.26%</t>
    </r>
  </si>
  <si>
    <r>
      <rPr>
        <sz val="10"/>
        <color indexed="8"/>
        <rFont val="Arial Unicode MS"/>
        <family val="2"/>
        <charset val="136"/>
      </rPr>
      <t xml:space="preserve">成衣及服飾品製造業
</t>
    </r>
    <r>
      <rPr>
        <sz val="8"/>
        <color indexed="8"/>
        <rFont val="Times New Roman"/>
        <family val="1"/>
      </rPr>
      <t>Wearing</t>
    </r>
    <r>
      <rPr>
        <sz val="8"/>
        <color indexed="8"/>
        <rFont val="Times New Roman"/>
        <family val="1"/>
      </rPr>
      <t xml:space="preserve"> Apparel</t>
    </r>
    <r>
      <rPr>
        <sz val="8"/>
        <color indexed="8"/>
        <rFont val="Times New Roman"/>
        <family val="1"/>
      </rPr>
      <t xml:space="preserve"> and</t>
    </r>
    <r>
      <rPr>
        <sz val="8"/>
        <color indexed="8"/>
        <rFont val="Times New Roman"/>
        <family val="1"/>
      </rPr>
      <t xml:space="preserve"> Clothing</t>
    </r>
    <r>
      <rPr>
        <sz val="8"/>
        <color indexed="8"/>
        <rFont val="Times New Roman"/>
        <family val="1"/>
      </rPr>
      <t xml:space="preserve"> Accessories
</t>
    </r>
    <r>
      <rPr>
        <sz val="8"/>
        <color indexed="8"/>
        <rFont val="Times New Roman"/>
        <family val="1"/>
      </rPr>
      <t>Manufacturing</t>
    </r>
  </si>
  <si>
    <r>
      <rPr>
        <sz val="9"/>
        <color indexed="8"/>
        <rFont val="Times New Roman"/>
        <family val="1"/>
      </rPr>
      <t>0.10%</t>
    </r>
  </si>
  <si>
    <r>
      <rPr>
        <sz val="10"/>
        <color indexed="8"/>
        <rFont val="Arial Unicode MS"/>
        <family val="2"/>
        <charset val="136"/>
      </rPr>
      <t xml:space="preserve">木竹製品製造業
</t>
    </r>
    <r>
      <rPr>
        <sz val="8"/>
        <color indexed="8"/>
        <rFont val="Times New Roman"/>
        <family val="1"/>
      </rPr>
      <t>Wood</t>
    </r>
    <r>
      <rPr>
        <sz val="8"/>
        <color indexed="8"/>
        <rFont val="Times New Roman"/>
        <family val="1"/>
      </rPr>
      <t xml:space="preserve"> and</t>
    </r>
    <r>
      <rPr>
        <sz val="8"/>
        <color indexed="8"/>
        <rFont val="Times New Roman"/>
        <family val="1"/>
      </rPr>
      <t xml:space="preserve"> Bamboo</t>
    </r>
    <r>
      <rPr>
        <sz val="8"/>
        <color indexed="8"/>
        <rFont val="Times New Roman"/>
        <family val="1"/>
      </rPr>
      <t xml:space="preserve"> Products</t>
    </r>
    <r>
      <rPr>
        <sz val="8"/>
        <color indexed="8"/>
        <rFont val="Times New Roman"/>
        <family val="1"/>
      </rPr>
      <t xml:space="preserve"> Manufacturing</t>
    </r>
  </si>
  <si>
    <r>
      <rPr>
        <sz val="10"/>
        <color indexed="8"/>
        <rFont val="Arial Unicode MS"/>
        <family val="2"/>
        <charset val="136"/>
      </rPr>
      <t xml:space="preserve">紙漿、紙及紙製品製造業
</t>
    </r>
    <r>
      <rPr>
        <sz val="8"/>
        <color indexed="8"/>
        <rFont val="Times New Roman"/>
        <family val="1"/>
      </rPr>
      <t>Pulp,</t>
    </r>
    <r>
      <rPr>
        <sz val="8"/>
        <color indexed="8"/>
        <rFont val="Times New Roman"/>
        <family val="1"/>
      </rPr>
      <t xml:space="preserve"> Paper</t>
    </r>
    <r>
      <rPr>
        <sz val="8"/>
        <color indexed="8"/>
        <rFont val="Times New Roman"/>
        <family val="1"/>
      </rPr>
      <t xml:space="preserve"> and</t>
    </r>
    <r>
      <rPr>
        <sz val="8"/>
        <color indexed="8"/>
        <rFont val="Times New Roman"/>
        <family val="1"/>
      </rPr>
      <t xml:space="preserve"> Paper</t>
    </r>
    <r>
      <rPr>
        <sz val="8"/>
        <color indexed="8"/>
        <rFont val="Times New Roman"/>
        <family val="1"/>
      </rPr>
      <t xml:space="preserve"> Products</t>
    </r>
    <r>
      <rPr>
        <sz val="8"/>
        <color indexed="8"/>
        <rFont val="Times New Roman"/>
        <family val="1"/>
      </rPr>
      <t xml:space="preserve"> Manufacturing</t>
    </r>
  </si>
  <si>
    <r>
      <rPr>
        <sz val="9"/>
        <color indexed="8"/>
        <rFont val="Times New Roman"/>
        <family val="1"/>
      </rPr>
      <t>0.03%</t>
    </r>
  </si>
  <si>
    <r>
      <rPr>
        <sz val="10"/>
        <color indexed="8"/>
        <rFont val="Arial Unicode MS"/>
        <family val="2"/>
        <charset val="136"/>
      </rPr>
      <t xml:space="preserve">印刷及資料儲存媒體複製業
</t>
    </r>
    <r>
      <rPr>
        <sz val="8"/>
        <color indexed="8"/>
        <rFont val="Times New Roman"/>
        <family val="1"/>
      </rPr>
      <t>Printing</t>
    </r>
    <r>
      <rPr>
        <sz val="8"/>
        <color indexed="8"/>
        <rFont val="Times New Roman"/>
        <family val="1"/>
      </rPr>
      <t xml:space="preserve"> and</t>
    </r>
    <r>
      <rPr>
        <sz val="8"/>
        <color indexed="8"/>
        <rFont val="Times New Roman"/>
        <family val="1"/>
      </rPr>
      <t xml:space="preserve"> Reproduction</t>
    </r>
    <r>
      <rPr>
        <sz val="8"/>
        <color indexed="8"/>
        <rFont val="Times New Roman"/>
        <family val="1"/>
      </rPr>
      <t xml:space="preserve"> of</t>
    </r>
    <r>
      <rPr>
        <sz val="8"/>
        <color indexed="8"/>
        <rFont val="Times New Roman"/>
        <family val="1"/>
      </rPr>
      <t xml:space="preserve"> Recorded</t>
    </r>
    <r>
      <rPr>
        <sz val="8"/>
        <color indexed="8"/>
        <rFont val="Times New Roman"/>
        <family val="1"/>
      </rPr>
      <t xml:space="preserve"> Media</t>
    </r>
  </si>
  <si>
    <r>
      <rPr>
        <sz val="9"/>
        <color indexed="8"/>
        <rFont val="Times New Roman"/>
        <family val="1"/>
      </rPr>
      <t>0.05%</t>
    </r>
  </si>
  <si>
    <r>
      <rPr>
        <sz val="10"/>
        <color indexed="8"/>
        <rFont val="Arial Unicode MS"/>
        <family val="2"/>
        <charset val="136"/>
      </rPr>
      <t xml:space="preserve">化學材料製造業
</t>
    </r>
    <r>
      <rPr>
        <sz val="8"/>
        <color indexed="8"/>
        <rFont val="Times New Roman"/>
        <family val="1"/>
      </rPr>
      <t>Chemical</t>
    </r>
    <r>
      <rPr>
        <sz val="8"/>
        <color indexed="8"/>
        <rFont val="Times New Roman"/>
        <family val="1"/>
      </rPr>
      <t xml:space="preserve"> Material</t>
    </r>
    <r>
      <rPr>
        <sz val="8"/>
        <color indexed="8"/>
        <rFont val="Times New Roman"/>
        <family val="1"/>
      </rPr>
      <t xml:space="preserve"> Manufacturing</t>
    </r>
  </si>
  <si>
    <r>
      <rPr>
        <sz val="9"/>
        <color indexed="8"/>
        <rFont val="Times New Roman"/>
        <family val="1"/>
      </rPr>
      <t>0.75%</t>
    </r>
  </si>
  <si>
    <r>
      <rPr>
        <sz val="10"/>
        <color indexed="8"/>
        <rFont val="Arial Unicode MS"/>
        <family val="2"/>
        <charset val="136"/>
      </rPr>
      <t xml:space="preserve">化學製品製造業
</t>
    </r>
    <r>
      <rPr>
        <sz val="8"/>
        <color indexed="8"/>
        <rFont val="Times New Roman"/>
        <family val="1"/>
      </rPr>
      <t>Chemical</t>
    </r>
    <r>
      <rPr>
        <sz val="8"/>
        <color indexed="8"/>
        <rFont val="Times New Roman"/>
        <family val="1"/>
      </rPr>
      <t xml:space="preserve"> Products</t>
    </r>
    <r>
      <rPr>
        <sz val="8"/>
        <color indexed="8"/>
        <rFont val="Times New Roman"/>
        <family val="1"/>
      </rPr>
      <t xml:space="preserve"> Manufacturing</t>
    </r>
  </si>
  <si>
    <r>
      <rPr>
        <sz val="9"/>
        <color indexed="8"/>
        <rFont val="Times New Roman"/>
        <family val="1"/>
      </rPr>
      <t>0.27%</t>
    </r>
  </si>
  <si>
    <r>
      <rPr>
        <sz val="10"/>
        <color indexed="8"/>
        <rFont val="Arial Unicode MS"/>
        <family val="2"/>
        <charset val="136"/>
      </rPr>
      <t xml:space="preserve">藥品製造業
</t>
    </r>
    <r>
      <rPr>
        <sz val="8"/>
        <color indexed="8"/>
        <rFont val="Times New Roman"/>
        <family val="1"/>
      </rPr>
      <t>Medical</t>
    </r>
    <r>
      <rPr>
        <sz val="8"/>
        <color indexed="8"/>
        <rFont val="Times New Roman"/>
        <family val="1"/>
      </rPr>
      <t xml:space="preserve"> Goods</t>
    </r>
    <r>
      <rPr>
        <sz val="8"/>
        <color indexed="8"/>
        <rFont val="Times New Roman"/>
        <family val="1"/>
      </rPr>
      <t xml:space="preserve"> Manufacturing</t>
    </r>
  </si>
  <si>
    <r>
      <rPr>
        <sz val="9"/>
        <color indexed="8"/>
        <rFont val="Times New Roman"/>
        <family val="1"/>
      </rPr>
      <t>0.04%</t>
    </r>
  </si>
  <si>
    <r>
      <rPr>
        <sz val="10"/>
        <color indexed="8"/>
        <rFont val="Arial Unicode MS"/>
        <family val="2"/>
        <charset val="136"/>
      </rPr>
      <t xml:space="preserve">橡膠製品製造業
</t>
    </r>
    <r>
      <rPr>
        <sz val="8"/>
        <color indexed="8"/>
        <rFont val="Times New Roman"/>
        <family val="1"/>
      </rPr>
      <t>Products</t>
    </r>
    <r>
      <rPr>
        <sz val="8"/>
        <color indexed="8"/>
        <rFont val="Times New Roman"/>
        <family val="1"/>
      </rPr>
      <t xml:space="preserve"> Manufacturing</t>
    </r>
  </si>
  <si>
    <r>
      <rPr>
        <sz val="9"/>
        <color indexed="8"/>
        <rFont val="Times New Roman"/>
        <family val="1"/>
      </rPr>
      <t>0.11%</t>
    </r>
  </si>
  <si>
    <r>
      <rPr>
        <sz val="10"/>
        <color indexed="8"/>
        <rFont val="Arial Unicode MS"/>
        <family val="2"/>
        <charset val="136"/>
      </rPr>
      <t xml:space="preserve">塑膠製品製造業
</t>
    </r>
    <r>
      <rPr>
        <sz val="8"/>
        <color indexed="8"/>
        <rFont val="Times New Roman"/>
        <family val="1"/>
      </rPr>
      <t>Plastic</t>
    </r>
    <r>
      <rPr>
        <sz val="8"/>
        <color indexed="8"/>
        <rFont val="Times New Roman"/>
        <family val="1"/>
      </rPr>
      <t xml:space="preserve"> Products</t>
    </r>
    <r>
      <rPr>
        <sz val="8"/>
        <color indexed="8"/>
        <rFont val="Times New Roman"/>
        <family val="1"/>
      </rPr>
      <t xml:space="preserve"> Manufacturing</t>
    </r>
  </si>
  <si>
    <r>
      <rPr>
        <sz val="10"/>
        <color indexed="8"/>
        <rFont val="Times New Roman"/>
        <family val="1"/>
      </rPr>
      <t>1,136</t>
    </r>
  </si>
  <si>
    <r>
      <rPr>
        <sz val="9"/>
        <color indexed="8"/>
        <rFont val="Times New Roman"/>
        <family val="1"/>
      </rPr>
      <t>2.65%</t>
    </r>
  </si>
  <si>
    <r>
      <rPr>
        <sz val="10"/>
        <color indexed="8"/>
        <rFont val="Arial Unicode MS"/>
        <family val="2"/>
        <charset val="136"/>
      </rPr>
      <t xml:space="preserve">非金屬礦物製品製造業
</t>
    </r>
    <r>
      <rPr>
        <sz val="8"/>
        <color indexed="8"/>
        <rFont val="Times New Roman"/>
        <family val="1"/>
      </rPr>
      <t>Non-metallic</t>
    </r>
    <r>
      <rPr>
        <sz val="8"/>
        <color indexed="8"/>
        <rFont val="Times New Roman"/>
        <family val="1"/>
      </rPr>
      <t xml:space="preserve"> Mineral</t>
    </r>
    <r>
      <rPr>
        <sz val="8"/>
        <color indexed="8"/>
        <rFont val="Times New Roman"/>
        <family val="1"/>
      </rPr>
      <t xml:space="preserve"> Products</t>
    </r>
    <r>
      <rPr>
        <sz val="8"/>
        <color indexed="8"/>
        <rFont val="Times New Roman"/>
        <family val="1"/>
      </rPr>
      <t xml:space="preserve"> Manufacturing</t>
    </r>
  </si>
  <si>
    <r>
      <rPr>
        <sz val="9"/>
        <color indexed="8"/>
        <rFont val="Times New Roman"/>
        <family val="1"/>
      </rPr>
      <t>0.59%</t>
    </r>
  </si>
  <si>
    <r>
      <rPr>
        <sz val="10"/>
        <color indexed="8"/>
        <rFont val="Arial Unicode MS"/>
        <family val="2"/>
        <charset val="136"/>
      </rPr>
      <t xml:space="preserve">金屬製品製造業
</t>
    </r>
    <r>
      <rPr>
        <sz val="8"/>
        <color indexed="8"/>
        <rFont val="Times New Roman"/>
        <family val="1"/>
      </rPr>
      <t>Metal</t>
    </r>
    <r>
      <rPr>
        <sz val="8"/>
        <color indexed="8"/>
        <rFont val="Times New Roman"/>
        <family val="1"/>
      </rPr>
      <t xml:space="preserve"> Products</t>
    </r>
    <r>
      <rPr>
        <sz val="8"/>
        <color indexed="8"/>
        <rFont val="Times New Roman"/>
        <family val="1"/>
      </rPr>
      <t xml:space="preserve"> Manufacturing</t>
    </r>
  </si>
  <si>
    <r>
      <rPr>
        <sz val="9"/>
        <color indexed="8"/>
        <rFont val="Times New Roman"/>
        <family val="1"/>
      </rPr>
      <t>2.24%</t>
    </r>
  </si>
  <si>
    <r>
      <rPr>
        <sz val="10"/>
        <color indexed="8"/>
        <rFont val="Arial Unicode MS"/>
        <family val="2"/>
        <charset val="136"/>
      </rPr>
      <t xml:space="preserve">電子零組件製造業
</t>
    </r>
    <r>
      <rPr>
        <sz val="8"/>
        <color indexed="8"/>
        <rFont val="Times New Roman"/>
        <family val="1"/>
      </rPr>
      <t>Electronic</t>
    </r>
    <r>
      <rPr>
        <sz val="8"/>
        <color indexed="8"/>
        <rFont val="Times New Roman"/>
        <family val="1"/>
      </rPr>
      <t xml:space="preserve"> Parts</t>
    </r>
    <r>
      <rPr>
        <sz val="8"/>
        <color indexed="8"/>
        <rFont val="Times New Roman"/>
        <family val="1"/>
      </rPr>
      <t xml:space="preserve"> and</t>
    </r>
    <r>
      <rPr>
        <sz val="8"/>
        <color indexed="8"/>
        <rFont val="Times New Roman"/>
        <family val="1"/>
      </rPr>
      <t xml:space="preserve"> Components</t>
    </r>
    <r>
      <rPr>
        <sz val="8"/>
        <color indexed="8"/>
        <rFont val="Times New Roman"/>
        <family val="1"/>
      </rPr>
      <t xml:space="preserve"> Manufacturing</t>
    </r>
  </si>
  <si>
    <r>
      <rPr>
        <sz val="10"/>
        <color indexed="8"/>
        <rFont val="Times New Roman"/>
        <family val="1"/>
      </rPr>
      <t>30,446</t>
    </r>
  </si>
  <si>
    <r>
      <rPr>
        <sz val="9"/>
        <color indexed="8"/>
        <rFont val="Times New Roman"/>
        <family val="1"/>
      </rPr>
      <t>71.02%</t>
    </r>
  </si>
  <si>
    <r>
      <rPr>
        <sz val="10"/>
        <color indexed="8"/>
        <rFont val="Times New Roman"/>
        <family val="1"/>
      </rPr>
      <t>20,704</t>
    </r>
  </si>
  <si>
    <r>
      <rPr>
        <sz val="10"/>
        <color indexed="8"/>
        <rFont val="Times New Roman"/>
        <family val="1"/>
      </rPr>
      <t>5,240</t>
    </r>
  </si>
  <si>
    <r>
      <rPr>
        <sz val="10"/>
        <color indexed="8"/>
        <rFont val="Times New Roman"/>
        <family val="1"/>
      </rPr>
      <t>2,738</t>
    </r>
  </si>
  <si>
    <r>
      <rPr>
        <sz val="10"/>
        <color indexed="8"/>
        <rFont val="Times New Roman"/>
        <family val="1"/>
      </rPr>
      <t>1,308</t>
    </r>
  </si>
  <si>
    <r>
      <rPr>
        <sz val="10"/>
        <color indexed="8"/>
        <rFont val="Times New Roman"/>
        <family val="1"/>
      </rPr>
      <t>9,120</t>
    </r>
  </si>
  <si>
    <r>
      <rPr>
        <sz val="10"/>
        <color indexed="8"/>
        <rFont val="Times New Roman"/>
        <family val="1"/>
      </rPr>
      <t>21,326</t>
    </r>
  </si>
  <si>
    <r>
      <rPr>
        <sz val="10"/>
        <color indexed="8"/>
        <rFont val="Times New Roman"/>
        <family val="1"/>
      </rPr>
      <t>5,714</t>
    </r>
  </si>
  <si>
    <r>
      <rPr>
        <sz val="10"/>
        <color indexed="8"/>
        <rFont val="Times New Roman"/>
        <family val="1"/>
      </rPr>
      <t>14,990</t>
    </r>
  </si>
  <si>
    <r>
      <rPr>
        <sz val="10"/>
        <color indexed="8"/>
        <rFont val="Times New Roman"/>
        <family val="1"/>
      </rPr>
      <t>1,768</t>
    </r>
  </si>
  <si>
    <r>
      <rPr>
        <sz val="10"/>
        <color indexed="8"/>
        <rFont val="Times New Roman"/>
        <family val="1"/>
      </rPr>
      <t>3,472</t>
    </r>
  </si>
  <si>
    <r>
      <rPr>
        <sz val="10"/>
        <color indexed="8"/>
        <rFont val="Times New Roman"/>
        <family val="1"/>
      </rPr>
      <t>2,198</t>
    </r>
  </si>
  <si>
    <r>
      <rPr>
        <sz val="10"/>
        <color indexed="8"/>
        <rFont val="Arial Unicode MS"/>
        <family val="2"/>
        <charset val="136"/>
      </rPr>
      <t xml:space="preserve">電腦、電子及光學製品製造業
</t>
    </r>
    <r>
      <rPr>
        <sz val="8"/>
        <color indexed="8"/>
        <rFont val="Times New Roman"/>
        <family val="1"/>
      </rPr>
      <t>Computers,</t>
    </r>
    <r>
      <rPr>
        <sz val="8"/>
        <color indexed="8"/>
        <rFont val="Times New Roman"/>
        <family val="1"/>
      </rPr>
      <t xml:space="preserve"> Electronic</t>
    </r>
    <r>
      <rPr>
        <sz val="8"/>
        <color indexed="8"/>
        <rFont val="Times New Roman"/>
        <family val="1"/>
      </rPr>
      <t xml:space="preserve"> and</t>
    </r>
    <r>
      <rPr>
        <sz val="8"/>
        <color indexed="8"/>
        <rFont val="Times New Roman"/>
        <family val="1"/>
      </rPr>
      <t xml:space="preserve"> Optical</t>
    </r>
    <r>
      <rPr>
        <sz val="8"/>
        <color indexed="8"/>
        <rFont val="Times New Roman"/>
        <family val="1"/>
      </rPr>
      <t xml:space="preserve"> Products
</t>
    </r>
    <r>
      <rPr>
        <sz val="8"/>
        <color indexed="8"/>
        <rFont val="Times New Roman"/>
        <family val="1"/>
      </rPr>
      <t>Manufacturing</t>
    </r>
  </si>
  <si>
    <r>
      <rPr>
        <sz val="10"/>
        <color indexed="8"/>
        <rFont val="Times New Roman"/>
        <family val="1"/>
      </rPr>
      <t>4,664</t>
    </r>
  </si>
  <si>
    <r>
      <rPr>
        <sz val="9"/>
        <color indexed="8"/>
        <rFont val="Times New Roman"/>
        <family val="1"/>
      </rPr>
      <t>10.88%</t>
    </r>
  </si>
  <si>
    <r>
      <rPr>
        <sz val="10"/>
        <color indexed="8"/>
        <rFont val="Times New Roman"/>
        <family val="1"/>
      </rPr>
      <t>3,625</t>
    </r>
  </si>
  <si>
    <r>
      <rPr>
        <sz val="10"/>
        <color indexed="8"/>
        <rFont val="Times New Roman"/>
        <family val="1"/>
      </rPr>
      <t>1,446</t>
    </r>
  </si>
  <si>
    <r>
      <rPr>
        <sz val="10"/>
        <color indexed="8"/>
        <rFont val="Times New Roman"/>
        <family val="1"/>
      </rPr>
      <t>3,218</t>
    </r>
  </si>
  <si>
    <r>
      <rPr>
        <sz val="10"/>
        <color indexed="8"/>
        <rFont val="Times New Roman"/>
        <family val="1"/>
      </rPr>
      <t>1,144</t>
    </r>
  </si>
  <si>
    <r>
      <rPr>
        <sz val="10"/>
        <color indexed="8"/>
        <rFont val="Times New Roman"/>
        <family val="1"/>
      </rPr>
      <t>2,481</t>
    </r>
  </si>
  <si>
    <r>
      <rPr>
        <sz val="10"/>
        <color indexed="8"/>
        <rFont val="Arial Unicode MS"/>
        <family val="2"/>
        <charset val="136"/>
      </rPr>
      <t xml:space="preserve">電力設備製造業
</t>
    </r>
    <r>
      <rPr>
        <sz val="8"/>
        <color indexed="8"/>
        <rFont val="Times New Roman"/>
        <family val="1"/>
      </rPr>
      <t>Electrical</t>
    </r>
    <r>
      <rPr>
        <sz val="8"/>
        <color indexed="8"/>
        <rFont val="Times New Roman"/>
        <family val="1"/>
      </rPr>
      <t xml:space="preserve"> Equipment</t>
    </r>
    <r>
      <rPr>
        <sz val="8"/>
        <color indexed="8"/>
        <rFont val="Times New Roman"/>
        <family val="1"/>
      </rPr>
      <t xml:space="preserve"> Manufacturing</t>
    </r>
  </si>
  <si>
    <r>
      <rPr>
        <sz val="9"/>
        <color indexed="8"/>
        <rFont val="Times New Roman"/>
        <family val="1"/>
      </rPr>
      <t>1.48%</t>
    </r>
  </si>
  <si>
    <r>
      <rPr>
        <sz val="10"/>
        <color indexed="8"/>
        <rFont val="Arial Unicode MS"/>
        <family val="2"/>
        <charset val="136"/>
      </rPr>
      <t xml:space="preserve">機械設備製造業
</t>
    </r>
    <r>
      <rPr>
        <sz val="8"/>
        <color indexed="8"/>
        <rFont val="Times New Roman"/>
        <family val="1"/>
      </rPr>
      <t>Machinery</t>
    </r>
    <r>
      <rPr>
        <sz val="8"/>
        <color indexed="8"/>
        <rFont val="Times New Roman"/>
        <family val="1"/>
      </rPr>
      <t xml:space="preserve"> and</t>
    </r>
    <r>
      <rPr>
        <sz val="8"/>
        <color indexed="8"/>
        <rFont val="Times New Roman"/>
        <family val="1"/>
      </rPr>
      <t xml:space="preserve"> Equipment</t>
    </r>
    <r>
      <rPr>
        <sz val="8"/>
        <color indexed="8"/>
        <rFont val="Times New Roman"/>
        <family val="1"/>
      </rPr>
      <t xml:space="preserve"> Manufacturing</t>
    </r>
  </si>
  <si>
    <r>
      <rPr>
        <sz val="9"/>
        <color indexed="8"/>
        <rFont val="Times New Roman"/>
        <family val="1"/>
      </rPr>
      <t>1.95%</t>
    </r>
  </si>
  <si>
    <r>
      <rPr>
        <sz val="10"/>
        <color indexed="8"/>
        <rFont val="Arial Unicode MS"/>
        <family val="2"/>
        <charset val="136"/>
      </rPr>
      <t xml:space="preserve">汽車及其零件製造業
</t>
    </r>
    <r>
      <rPr>
        <sz val="8"/>
        <color indexed="8"/>
        <rFont val="Times New Roman"/>
        <family val="1"/>
      </rPr>
      <t>Motor</t>
    </r>
    <r>
      <rPr>
        <sz val="8"/>
        <color indexed="8"/>
        <rFont val="Times New Roman"/>
        <family val="1"/>
      </rPr>
      <t xml:space="preserve"> Vehicles</t>
    </r>
    <r>
      <rPr>
        <sz val="8"/>
        <color indexed="8"/>
        <rFont val="Times New Roman"/>
        <family val="1"/>
      </rPr>
      <t xml:space="preserve"> and</t>
    </r>
    <r>
      <rPr>
        <sz val="8"/>
        <color indexed="8"/>
        <rFont val="Times New Roman"/>
        <family val="1"/>
      </rPr>
      <t xml:space="preserve"> Parts</t>
    </r>
    <r>
      <rPr>
        <sz val="8"/>
        <color indexed="8"/>
        <rFont val="Times New Roman"/>
        <family val="1"/>
      </rPr>
      <t xml:space="preserve"> Manufacturing</t>
    </r>
  </si>
  <si>
    <r>
      <rPr>
        <sz val="9"/>
        <color indexed="8"/>
        <rFont val="Times New Roman"/>
        <family val="1"/>
      </rPr>
      <t>0.40%</t>
    </r>
  </si>
  <si>
    <r>
      <rPr>
        <sz val="10"/>
        <color indexed="8"/>
        <rFont val="Arial Unicode MS"/>
        <family val="2"/>
        <charset val="136"/>
      </rPr>
      <t xml:space="preserve">其他運輸工具製造業
</t>
    </r>
    <r>
      <rPr>
        <sz val="8"/>
        <color indexed="8"/>
        <rFont val="Times New Roman"/>
        <family val="1"/>
      </rPr>
      <t>Other</t>
    </r>
    <r>
      <rPr>
        <sz val="8"/>
        <color indexed="8"/>
        <rFont val="Times New Roman"/>
        <family val="1"/>
      </rPr>
      <t xml:space="preserve"> Transport</t>
    </r>
    <r>
      <rPr>
        <sz val="8"/>
        <color indexed="8"/>
        <rFont val="Times New Roman"/>
        <family val="1"/>
      </rPr>
      <t xml:space="preserve"> Equipment</t>
    </r>
    <r>
      <rPr>
        <sz val="8"/>
        <color indexed="8"/>
        <rFont val="Times New Roman"/>
        <family val="1"/>
      </rPr>
      <t xml:space="preserve"> Manufacturing</t>
    </r>
  </si>
  <si>
    <r>
      <rPr>
        <sz val="10"/>
        <color indexed="8"/>
        <rFont val="Arial Unicode MS"/>
        <family val="2"/>
        <charset val="136"/>
      </rPr>
      <t xml:space="preserve">其他製造業
</t>
    </r>
    <r>
      <rPr>
        <sz val="8"/>
        <color indexed="8"/>
        <rFont val="Times New Roman"/>
        <family val="1"/>
      </rPr>
      <t>Manufacturing</t>
    </r>
    <r>
      <rPr>
        <sz val="8"/>
        <color indexed="8"/>
        <rFont val="Times New Roman"/>
        <family val="1"/>
      </rPr>
      <t xml:space="preserve"> Not</t>
    </r>
    <r>
      <rPr>
        <sz val="8"/>
        <color indexed="8"/>
        <rFont val="Times New Roman"/>
        <family val="1"/>
      </rPr>
      <t xml:space="preserve"> Elsewhere</t>
    </r>
    <r>
      <rPr>
        <sz val="8"/>
        <color indexed="8"/>
        <rFont val="Times New Roman"/>
        <family val="1"/>
      </rPr>
      <t xml:space="preserve"> Classified</t>
    </r>
  </si>
  <si>
    <r>
      <rPr>
        <sz val="9"/>
        <color indexed="8"/>
        <rFont val="Times New Roman"/>
        <family val="1"/>
      </rPr>
      <t>2.12%</t>
    </r>
  </si>
  <si>
    <r>
      <rPr>
        <sz val="10"/>
        <color indexed="8"/>
        <rFont val="Arial Unicode MS"/>
        <family val="2"/>
        <charset val="136"/>
      </rPr>
      <t xml:space="preserve">批發業
</t>
    </r>
    <r>
      <rPr>
        <sz val="8"/>
        <color indexed="8"/>
        <rFont val="Times New Roman"/>
        <family val="1"/>
      </rPr>
      <t>Trade</t>
    </r>
  </si>
  <si>
    <r>
      <rPr>
        <sz val="9"/>
        <color indexed="8"/>
        <rFont val="Times New Roman"/>
        <family val="1"/>
      </rPr>
      <t>1.22%</t>
    </r>
  </si>
  <si>
    <r>
      <rPr>
        <sz val="10"/>
        <color indexed="8"/>
        <rFont val="Arial Unicode MS"/>
        <family val="2"/>
        <charset val="136"/>
      </rPr>
      <t xml:space="preserve">倉儲業
</t>
    </r>
    <r>
      <rPr>
        <sz val="8"/>
        <color indexed="8"/>
        <rFont val="Times New Roman"/>
        <family val="1"/>
      </rPr>
      <t>Warehousing</t>
    </r>
    <r>
      <rPr>
        <sz val="8"/>
        <color indexed="8"/>
        <rFont val="Times New Roman"/>
        <family val="1"/>
      </rPr>
      <t xml:space="preserve"> and</t>
    </r>
    <r>
      <rPr>
        <sz val="8"/>
        <color indexed="8"/>
        <rFont val="Times New Roman"/>
        <family val="1"/>
      </rPr>
      <t xml:space="preserve"> Storage</t>
    </r>
  </si>
  <si>
    <r>
      <rPr>
        <sz val="9"/>
        <color indexed="8"/>
        <rFont val="Times New Roman"/>
        <family val="1"/>
      </rPr>
      <t>0.82%</t>
    </r>
  </si>
  <si>
    <r>
      <rPr>
        <sz val="10"/>
        <color indexed="8"/>
        <rFont val="Arial Unicode MS"/>
        <family val="2"/>
        <charset val="136"/>
      </rPr>
      <t xml:space="preserve">電腦程式設計、諮詢及相關服務業
</t>
    </r>
    <r>
      <rPr>
        <sz val="8"/>
        <color indexed="8"/>
        <rFont val="Times New Roman"/>
        <family val="1"/>
      </rPr>
      <t>Computer</t>
    </r>
    <r>
      <rPr>
        <sz val="8"/>
        <color indexed="8"/>
        <rFont val="Times New Roman"/>
        <family val="1"/>
      </rPr>
      <t xml:space="preserve"> Systems</t>
    </r>
    <r>
      <rPr>
        <sz val="8"/>
        <color indexed="8"/>
        <rFont val="Times New Roman"/>
        <family val="1"/>
      </rPr>
      <t xml:space="preserve"> Design</t>
    </r>
    <r>
      <rPr>
        <sz val="8"/>
        <color indexed="8"/>
        <rFont val="Times New Roman"/>
        <family val="1"/>
      </rPr>
      <t xml:space="preserve"> Services</t>
    </r>
  </si>
  <si>
    <r>
      <rPr>
        <sz val="9"/>
        <color indexed="8"/>
        <rFont val="Times New Roman"/>
        <family val="1"/>
      </rPr>
      <t>0.47%</t>
    </r>
  </si>
  <si>
    <r>
      <rPr>
        <sz val="10"/>
        <color indexed="8"/>
        <rFont val="Arial Unicode MS"/>
        <family val="2"/>
        <charset val="136"/>
      </rPr>
      <t xml:space="preserve">資料處理及資訊供應服務業
</t>
    </r>
    <r>
      <rPr>
        <sz val="8"/>
        <color indexed="8"/>
        <rFont val="Times New Roman"/>
        <family val="1"/>
      </rPr>
      <t>Data</t>
    </r>
    <r>
      <rPr>
        <sz val="8"/>
        <color indexed="8"/>
        <rFont val="Times New Roman"/>
        <family val="1"/>
      </rPr>
      <t xml:space="preserve"> Processing</t>
    </r>
    <r>
      <rPr>
        <sz val="8"/>
        <color indexed="8"/>
        <rFont val="Times New Roman"/>
        <family val="1"/>
      </rPr>
      <t xml:space="preserve"> and</t>
    </r>
    <r>
      <rPr>
        <sz val="8"/>
        <color indexed="8"/>
        <rFont val="Times New Roman"/>
        <family val="1"/>
      </rPr>
      <t xml:space="preserve"> Information</t>
    </r>
    <r>
      <rPr>
        <sz val="8"/>
        <color indexed="8"/>
        <rFont val="Times New Roman"/>
        <family val="1"/>
      </rPr>
      <t xml:space="preserve"> Supply</t>
    </r>
    <r>
      <rPr>
        <sz val="8"/>
        <color indexed="8"/>
        <rFont val="Times New Roman"/>
        <family val="1"/>
      </rPr>
      <t xml:space="preserve"> Services</t>
    </r>
  </si>
  <si>
    <r>
      <rPr>
        <sz val="9"/>
        <color indexed="8"/>
        <rFont val="Times New Roman"/>
        <family val="1"/>
      </rPr>
      <t>0.16%</t>
    </r>
  </si>
  <si>
    <r>
      <rPr>
        <sz val="10"/>
        <color indexed="8"/>
        <rFont val="Arial Unicode MS"/>
        <family val="2"/>
        <charset val="136"/>
      </rPr>
      <t xml:space="preserve">金融及保險業
</t>
    </r>
    <r>
      <rPr>
        <sz val="8"/>
        <color indexed="8"/>
        <rFont val="Times New Roman"/>
        <family val="1"/>
      </rPr>
      <t>Financial</t>
    </r>
    <r>
      <rPr>
        <sz val="8"/>
        <color indexed="8"/>
        <rFont val="Times New Roman"/>
        <family val="1"/>
      </rPr>
      <t xml:space="preserve"> and</t>
    </r>
    <r>
      <rPr>
        <sz val="8"/>
        <color indexed="8"/>
        <rFont val="Times New Roman"/>
        <family val="1"/>
      </rPr>
      <t xml:space="preserve"> Insurance</t>
    </r>
    <r>
      <rPr>
        <sz val="8"/>
        <color indexed="8"/>
        <rFont val="Times New Roman"/>
        <family val="1"/>
      </rPr>
      <t xml:space="preserve"> Activities</t>
    </r>
  </si>
  <si>
    <r>
      <rPr>
        <sz val="9"/>
        <color indexed="8"/>
        <rFont val="Times New Roman"/>
        <family val="1"/>
      </rPr>
      <t>0.00%</t>
    </r>
  </si>
  <si>
    <r>
      <rPr>
        <sz val="10"/>
        <color indexed="8"/>
        <rFont val="Arial Unicode MS"/>
        <family val="2"/>
        <charset val="136"/>
      </rPr>
      <t xml:space="preserve">建築、工程、技術檢測服務業
</t>
    </r>
    <r>
      <rPr>
        <sz val="8"/>
        <color indexed="8"/>
        <rFont val="Times New Roman"/>
        <family val="1"/>
      </rPr>
      <t>Architecture</t>
    </r>
    <r>
      <rPr>
        <sz val="8"/>
        <color indexed="8"/>
        <rFont val="Times New Roman"/>
        <family val="1"/>
      </rPr>
      <t xml:space="preserve"> and</t>
    </r>
    <r>
      <rPr>
        <sz val="8"/>
        <color indexed="8"/>
        <rFont val="Times New Roman"/>
        <family val="1"/>
      </rPr>
      <t xml:space="preserve"> Engineering</t>
    </r>
    <r>
      <rPr>
        <sz val="8"/>
        <color indexed="8"/>
        <rFont val="Times New Roman"/>
        <family val="1"/>
      </rPr>
      <t xml:space="preserve"> Activities;</t>
    </r>
    <r>
      <rPr>
        <sz val="8"/>
        <color indexed="8"/>
        <rFont val="Times New Roman"/>
        <family val="1"/>
      </rPr>
      <t xml:space="preserve"> Technical
</t>
    </r>
    <r>
      <rPr>
        <sz val="8"/>
        <color indexed="8"/>
        <rFont val="Times New Roman"/>
        <family val="1"/>
      </rPr>
      <t>Testing</t>
    </r>
    <r>
      <rPr>
        <sz val="8"/>
        <color indexed="8"/>
        <rFont val="Times New Roman"/>
        <family val="1"/>
      </rPr>
      <t xml:space="preserve"> and</t>
    </r>
    <r>
      <rPr>
        <sz val="8"/>
        <color indexed="8"/>
        <rFont val="Times New Roman"/>
        <family val="1"/>
      </rPr>
      <t xml:space="preserve"> Analysis</t>
    </r>
  </si>
  <si>
    <r>
      <rPr>
        <sz val="9"/>
        <color indexed="8"/>
        <rFont val="Times New Roman"/>
        <family val="1"/>
      </rPr>
      <t>0.08%</t>
    </r>
  </si>
  <si>
    <r>
      <rPr>
        <sz val="10"/>
        <color indexed="8"/>
        <rFont val="Arial Unicode MS"/>
        <family val="2"/>
        <charset val="136"/>
      </rPr>
      <t xml:space="preserve">關聯性產業服務業
</t>
    </r>
    <r>
      <rPr>
        <sz val="8"/>
        <color indexed="8"/>
        <rFont val="Times New Roman"/>
        <family val="1"/>
      </rPr>
      <t>Related</t>
    </r>
    <r>
      <rPr>
        <sz val="8"/>
        <color indexed="8"/>
        <rFont val="Times New Roman"/>
        <family val="1"/>
      </rPr>
      <t xml:space="preserve"> Industry</t>
    </r>
  </si>
  <si>
    <r>
      <rPr>
        <sz val="9"/>
        <color indexed="8"/>
        <rFont val="Times New Roman"/>
        <family val="1"/>
      </rPr>
      <t>0.79%</t>
    </r>
  </si>
  <si>
    <r>
      <rPr>
        <sz val="10"/>
        <color indexed="8"/>
        <rFont val="Arial Unicode MS"/>
        <family val="2"/>
        <charset val="136"/>
      </rPr>
      <t xml:space="preserve">其他經核准之工業
</t>
    </r>
    <r>
      <rPr>
        <sz val="8"/>
        <color indexed="8"/>
        <rFont val="Times New Roman"/>
        <family val="1"/>
      </rPr>
      <t>Other</t>
    </r>
    <r>
      <rPr>
        <sz val="8"/>
        <color indexed="8"/>
        <rFont val="Times New Roman"/>
        <family val="1"/>
      </rPr>
      <t xml:space="preserve"> industries</t>
    </r>
    <r>
      <rPr>
        <sz val="8"/>
        <color indexed="8"/>
        <rFont val="Times New Roman"/>
        <family val="1"/>
      </rPr>
      <t xml:space="preserve"> approved</t>
    </r>
    <r>
      <rPr>
        <sz val="8"/>
        <color indexed="8"/>
        <rFont val="Times New Roman"/>
        <family val="1"/>
      </rPr>
      <t xml:space="preserve"> for</t>
    </r>
    <r>
      <rPr>
        <sz val="8"/>
        <color indexed="8"/>
        <rFont val="Times New Roman"/>
        <family val="1"/>
      </rPr>
      <t xml:space="preserve"> establishment</t>
    </r>
  </si>
  <si>
    <t>註：改為提供每年4月資料</t>
    <phoneticPr fontId="17" type="noConversion"/>
  </si>
  <si>
    <r>
      <rPr>
        <sz val="8"/>
        <color indexed="8"/>
        <rFont val="Arial Unicode MS"/>
        <family val="2"/>
        <charset val="136"/>
      </rPr>
      <t>報表代號</t>
    </r>
    <r>
      <rPr>
        <sz val="8"/>
        <color indexed="8"/>
        <rFont val="Times New Roman"/>
        <family val="1"/>
      </rPr>
      <t xml:space="preserve"> :F01T114</t>
    </r>
  </si>
  <si>
    <t>加工出口區區內事業受雇工人統計表-依性別及事業分類</t>
  </si>
  <si>
    <t>列印日期 :108年6月5日</t>
  </si>
  <si>
    <t>Statistics on Category of Industry – Workers</t>
  </si>
  <si>
    <t>Printed date :2019/6/05</t>
  </si>
  <si>
    <t>中華民國108年4月</t>
  </si>
  <si>
    <t>April, 2019</t>
  </si>
  <si>
    <t>單位 ：人數</t>
  </si>
  <si>
    <r>
      <rPr>
        <sz val="8"/>
        <color indexed="8"/>
        <rFont val="Times New Roman"/>
        <family val="1"/>
      </rPr>
      <t>Unit</t>
    </r>
    <r>
      <rPr>
        <sz val="8"/>
        <color indexed="8"/>
        <rFont val="Arial Unicode MS"/>
        <family val="2"/>
        <charset val="136"/>
      </rPr>
      <t xml:space="preserve">  ：Person</t>
    </r>
  </si>
  <si>
    <r>
      <rPr>
        <sz val="8"/>
        <color indexed="8"/>
        <rFont val="Arial Unicode MS"/>
        <family val="2"/>
        <charset val="136"/>
      </rPr>
      <t xml:space="preserve">事業種類
</t>
    </r>
    <r>
      <rPr>
        <sz val="8"/>
        <color indexed="8"/>
        <rFont val="Times New Roman"/>
        <family val="1"/>
      </rPr>
      <t>Cate g or y of Industr y</t>
    </r>
  </si>
  <si>
    <r>
      <rPr>
        <sz val="8"/>
        <color indexed="8"/>
        <rFont val="Arial Unicode MS"/>
        <family val="2"/>
        <charset val="136"/>
      </rPr>
      <t>合計</t>
    </r>
    <r>
      <rPr>
        <sz val="8"/>
        <color indexed="8"/>
        <rFont val="Times New Roman"/>
        <family val="1"/>
      </rPr>
      <t xml:space="preserve"> Total</t>
    </r>
  </si>
  <si>
    <r>
      <rPr>
        <sz val="8"/>
        <color indexed="8"/>
        <rFont val="Arial Unicode MS"/>
        <family val="2"/>
        <charset val="136"/>
      </rPr>
      <t xml:space="preserve">楠梓園區
</t>
    </r>
    <r>
      <rPr>
        <sz val="8"/>
        <color indexed="8"/>
        <rFont val="Times New Roman"/>
        <family val="1"/>
      </rPr>
      <t>NEPZ</t>
    </r>
  </si>
  <si>
    <r>
      <rPr>
        <sz val="8"/>
        <color indexed="8"/>
        <rFont val="Arial Unicode MS"/>
        <family val="2"/>
        <charset val="136"/>
      </rPr>
      <t xml:space="preserve">高雄園區
</t>
    </r>
    <r>
      <rPr>
        <sz val="8"/>
        <color indexed="8"/>
        <rFont val="Times New Roman"/>
        <family val="1"/>
      </rPr>
      <t>KEPZ</t>
    </r>
  </si>
  <si>
    <r>
      <rPr>
        <sz val="8"/>
        <color indexed="8"/>
        <rFont val="Arial Unicode MS"/>
        <family val="2"/>
        <charset val="136"/>
      </rPr>
      <t xml:space="preserve">臺中園區
</t>
    </r>
    <r>
      <rPr>
        <sz val="8"/>
        <color indexed="8"/>
        <rFont val="Times New Roman"/>
        <family val="1"/>
      </rPr>
      <t>TEPZ</t>
    </r>
  </si>
  <si>
    <r>
      <rPr>
        <sz val="8"/>
        <color indexed="8"/>
        <rFont val="Arial Unicode MS"/>
        <family val="2"/>
        <charset val="136"/>
      </rPr>
      <t xml:space="preserve">中港園區
</t>
    </r>
    <r>
      <rPr>
        <sz val="8"/>
        <color indexed="8"/>
        <rFont val="Times New Roman"/>
        <family val="1"/>
      </rPr>
      <t>CEPZ</t>
    </r>
  </si>
  <si>
    <r>
      <rPr>
        <sz val="8"/>
        <color indexed="8"/>
        <rFont val="Arial Unicode MS"/>
        <family val="2"/>
        <charset val="136"/>
      </rPr>
      <t xml:space="preserve">屏東園區
</t>
    </r>
    <r>
      <rPr>
        <sz val="8"/>
        <color indexed="8"/>
        <rFont val="Times New Roman"/>
        <family val="1"/>
      </rPr>
      <t>PEPZ</t>
    </r>
  </si>
  <si>
    <r>
      <rPr>
        <sz val="8"/>
        <color indexed="8"/>
        <rFont val="Arial Unicode MS"/>
        <family val="2"/>
        <charset val="136"/>
      </rPr>
      <t xml:space="preserve">臨廣園區
</t>
    </r>
    <r>
      <rPr>
        <sz val="8"/>
        <color indexed="8"/>
        <rFont val="Times New Roman"/>
        <family val="1"/>
      </rPr>
      <t>CKSZ</t>
    </r>
  </si>
  <si>
    <r>
      <rPr>
        <sz val="8"/>
        <color indexed="8"/>
        <rFont val="Arial Unicode MS"/>
        <family val="2"/>
        <charset val="136"/>
      </rPr>
      <t xml:space="preserve">高軟園區
</t>
    </r>
    <r>
      <rPr>
        <sz val="8"/>
        <color indexed="8"/>
        <rFont val="Times New Roman"/>
        <family val="1"/>
      </rPr>
      <t>KSTP</t>
    </r>
  </si>
  <si>
    <t>高軟園區
KSTP</t>
  </si>
  <si>
    <r>
      <rPr>
        <sz val="8"/>
        <color indexed="8"/>
        <rFont val="Arial Unicode MS"/>
        <family val="2"/>
        <charset val="136"/>
      </rPr>
      <t xml:space="preserve">楠梓二園區
</t>
    </r>
    <r>
      <rPr>
        <sz val="8"/>
        <color indexed="8"/>
        <rFont val="Times New Roman"/>
        <family val="1"/>
      </rPr>
      <t>N2EPZ</t>
    </r>
  </si>
  <si>
    <r>
      <rPr>
        <sz val="8"/>
        <color indexed="8"/>
        <rFont val="Arial Unicode MS"/>
        <family val="2"/>
        <charset val="136"/>
      </rPr>
      <t xml:space="preserve">成功園區
</t>
    </r>
    <r>
      <rPr>
        <sz val="8"/>
        <color indexed="8"/>
        <rFont val="Times New Roman"/>
        <family val="1"/>
      </rPr>
      <t>HSZ</t>
    </r>
  </si>
  <si>
    <r>
      <rPr>
        <sz val="8"/>
        <color indexed="8"/>
        <rFont val="Arial Unicode MS"/>
        <family val="2"/>
        <charset val="136"/>
      </rPr>
      <t xml:space="preserve">進入
</t>
    </r>
    <r>
      <rPr>
        <sz val="6"/>
        <color indexed="8"/>
        <rFont val="Times New Roman"/>
        <family val="1"/>
      </rPr>
      <t>Emploted</t>
    </r>
  </si>
  <si>
    <r>
      <rPr>
        <sz val="8"/>
        <color indexed="8"/>
        <rFont val="Arial Unicode MS"/>
        <family val="2"/>
        <charset val="136"/>
      </rPr>
      <t xml:space="preserve">退出
</t>
    </r>
    <r>
      <rPr>
        <sz val="6"/>
        <color indexed="8"/>
        <rFont val="Times New Roman"/>
        <family val="1"/>
      </rPr>
      <t>Quitted</t>
    </r>
  </si>
  <si>
    <r>
      <rPr>
        <sz val="6"/>
        <color indexed="8"/>
        <rFont val="Arial Unicode MS"/>
        <family val="2"/>
        <charset val="136"/>
      </rPr>
      <t xml:space="preserve">淨進退率
</t>
    </r>
    <r>
      <rPr>
        <sz val="5"/>
        <color indexed="8"/>
        <rFont val="Times New Roman"/>
        <family val="1"/>
      </rPr>
      <t>Net Trunover
Rate%</t>
    </r>
  </si>
  <si>
    <r>
      <rPr>
        <sz val="8"/>
        <color indexed="8"/>
        <rFont val="Arial Unicode MS"/>
        <family val="2"/>
        <charset val="136"/>
      </rPr>
      <t xml:space="preserve">合計
</t>
    </r>
    <r>
      <rPr>
        <sz val="6"/>
        <color indexed="8"/>
        <rFont val="Times New Roman"/>
        <family val="1"/>
      </rPr>
      <t>Total</t>
    </r>
  </si>
  <si>
    <t>44,678</t>
  </si>
  <si>
    <t>100.00%</t>
  </si>
  <si>
    <t>24,300</t>
  </si>
  <si>
    <t>6,443</t>
  </si>
  <si>
    <t>6,359</t>
  </si>
  <si>
    <t>4,458</t>
  </si>
  <si>
    <t>1,352</t>
  </si>
  <si>
    <t>15,576</t>
  </si>
  <si>
    <t>29,102</t>
  </si>
  <si>
    <t>6,923</t>
  </si>
  <si>
    <t>17,377</t>
  </si>
  <si>
    <t>2,389</t>
  </si>
  <si>
    <t>4,054</t>
  </si>
  <si>
    <t>1,724</t>
  </si>
  <si>
    <t>4,635</t>
  </si>
  <si>
    <t>2,988</t>
  </si>
  <si>
    <t>1,470</t>
  </si>
  <si>
    <r>
      <rPr>
        <sz val="8"/>
        <color indexed="8"/>
        <rFont val="Arial Unicode MS"/>
        <family val="2"/>
        <charset val="136"/>
      </rPr>
      <t xml:space="preserve">食品製造業
</t>
    </r>
    <r>
      <rPr>
        <sz val="6"/>
        <color indexed="8"/>
        <rFont val="Times New Roman"/>
        <family val="1"/>
      </rPr>
      <t>Food Manufacturing</t>
    </r>
  </si>
  <si>
    <t>0.68%</t>
  </si>
  <si>
    <r>
      <rPr>
        <sz val="8"/>
        <color indexed="8"/>
        <rFont val="Arial Unicode MS"/>
        <family val="2"/>
        <charset val="136"/>
      </rPr>
      <t xml:space="preserve">飲料製造業
</t>
    </r>
    <r>
      <rPr>
        <sz val="6"/>
        <color indexed="8"/>
        <rFont val="Times New Roman"/>
        <family val="1"/>
      </rPr>
      <t>Beverages Manufacturing</t>
    </r>
  </si>
  <si>
    <t>0.70%</t>
  </si>
  <si>
    <r>
      <rPr>
        <sz val="8"/>
        <color indexed="8"/>
        <rFont val="Arial Unicode MS"/>
        <family val="2"/>
        <charset val="136"/>
      </rPr>
      <t xml:space="preserve">紡織業
</t>
    </r>
    <r>
      <rPr>
        <sz val="6"/>
        <color indexed="8"/>
        <rFont val="Times New Roman"/>
        <family val="1"/>
      </rPr>
      <t>Manufacture of Textiles</t>
    </r>
  </si>
  <si>
    <t>0.22%</t>
  </si>
  <si>
    <r>
      <rPr>
        <sz val="8"/>
        <color indexed="8"/>
        <rFont val="Arial Unicode MS"/>
        <family val="2"/>
        <charset val="136"/>
      </rPr>
      <t xml:space="preserve">成衣及服飾品製造業
</t>
    </r>
    <r>
      <rPr>
        <sz val="6"/>
        <color indexed="8"/>
        <rFont val="Times New Roman"/>
        <family val="1"/>
      </rPr>
      <t>Wearing Apparel and Clothing Accessories
Manufacturing</t>
    </r>
  </si>
  <si>
    <t>0.09%</t>
  </si>
  <si>
    <r>
      <rPr>
        <sz val="8"/>
        <color indexed="8"/>
        <rFont val="Arial Unicode MS"/>
        <family val="2"/>
        <charset val="136"/>
      </rPr>
      <t xml:space="preserve">木竹製品製造業
</t>
    </r>
    <r>
      <rPr>
        <sz val="6"/>
        <color indexed="8"/>
        <rFont val="Times New Roman"/>
        <family val="1"/>
      </rPr>
      <t>Wood and Bamboo Products Manufacturing</t>
    </r>
  </si>
  <si>
    <r>
      <rPr>
        <sz val="8"/>
        <color indexed="8"/>
        <rFont val="Arial Unicode MS"/>
        <family val="2"/>
        <charset val="136"/>
      </rPr>
      <t xml:space="preserve">紙漿、紙及紙製品製造業
</t>
    </r>
    <r>
      <rPr>
        <sz val="6"/>
        <color indexed="8"/>
        <rFont val="Times New Roman"/>
        <family val="1"/>
      </rPr>
      <t>Pulp, Paper and Paper Products Manufacturing</t>
    </r>
  </si>
  <si>
    <t>0.02%</t>
  </si>
  <si>
    <r>
      <rPr>
        <sz val="8"/>
        <color indexed="8"/>
        <rFont val="Arial Unicode MS"/>
        <family val="2"/>
        <charset val="136"/>
      </rPr>
      <t xml:space="preserve">印刷及資料儲存媒體複製業
</t>
    </r>
    <r>
      <rPr>
        <sz val="6"/>
        <color indexed="8"/>
        <rFont val="Times New Roman"/>
        <family val="1"/>
      </rPr>
      <t>Printing and Reproduction of Recorded Media</t>
    </r>
  </si>
  <si>
    <t>0.04%</t>
  </si>
  <si>
    <r>
      <rPr>
        <sz val="8"/>
        <color indexed="8"/>
        <rFont val="Arial Unicode MS"/>
        <family val="2"/>
        <charset val="136"/>
      </rPr>
      <t xml:space="preserve">化學材料製造業
</t>
    </r>
    <r>
      <rPr>
        <sz val="6"/>
        <color indexed="8"/>
        <rFont val="Times New Roman"/>
        <family val="1"/>
      </rPr>
      <t>Chemical Material Manufacturing</t>
    </r>
  </si>
  <si>
    <t>0.66%</t>
  </si>
  <si>
    <r>
      <rPr>
        <sz val="8"/>
        <color indexed="8"/>
        <rFont val="Arial Unicode MS"/>
        <family val="2"/>
        <charset val="136"/>
      </rPr>
      <t xml:space="preserve">化學製品製造業
</t>
    </r>
    <r>
      <rPr>
        <sz val="6"/>
        <color indexed="8"/>
        <rFont val="Times New Roman"/>
        <family val="1"/>
      </rPr>
      <t>Chemical Products Manufacturing</t>
    </r>
  </si>
  <si>
    <r>
      <rPr>
        <sz val="8"/>
        <color indexed="8"/>
        <rFont val="Arial Unicode MS"/>
        <family val="2"/>
        <charset val="136"/>
      </rPr>
      <t xml:space="preserve">藥品製造業
</t>
    </r>
    <r>
      <rPr>
        <sz val="6"/>
        <color indexed="8"/>
        <rFont val="Times New Roman"/>
        <family val="1"/>
      </rPr>
      <t>Medical Goods Manufacturing</t>
    </r>
  </si>
  <si>
    <t>0.06%</t>
  </si>
  <si>
    <r>
      <rPr>
        <sz val="8"/>
        <color indexed="8"/>
        <rFont val="Arial Unicode MS"/>
        <family val="2"/>
        <charset val="136"/>
      </rPr>
      <t xml:space="preserve">橡膠製品製造業
</t>
    </r>
    <r>
      <rPr>
        <sz val="6"/>
        <color indexed="8"/>
        <rFont val="Times New Roman"/>
        <family val="1"/>
      </rPr>
      <t>Products Manufacturing</t>
    </r>
  </si>
  <si>
    <t>0.11%</t>
  </si>
  <si>
    <r>
      <rPr>
        <sz val="8"/>
        <color indexed="8"/>
        <rFont val="Arial Unicode MS"/>
        <family val="2"/>
        <charset val="136"/>
      </rPr>
      <t xml:space="preserve">塑膠製品製造業
</t>
    </r>
    <r>
      <rPr>
        <sz val="6"/>
        <color indexed="8"/>
        <rFont val="Times New Roman"/>
        <family val="1"/>
      </rPr>
      <t>Plastic Products Manufacturing</t>
    </r>
  </si>
  <si>
    <t>1,922</t>
  </si>
  <si>
    <t>4.30%</t>
  </si>
  <si>
    <r>
      <rPr>
        <sz val="8"/>
        <color indexed="8"/>
        <rFont val="Arial Unicode MS"/>
        <family val="2"/>
        <charset val="136"/>
      </rPr>
      <t xml:space="preserve">非金屬礦物製品製造業
</t>
    </r>
    <r>
      <rPr>
        <sz val="6"/>
        <color indexed="8"/>
        <rFont val="Times New Roman"/>
        <family val="1"/>
      </rPr>
      <t>Non-metallic Mineral Products Manufacturing</t>
    </r>
  </si>
  <si>
    <t>0.16%</t>
  </si>
  <si>
    <r>
      <rPr>
        <sz val="8"/>
        <color indexed="8"/>
        <rFont val="Arial Unicode MS"/>
        <family val="2"/>
        <charset val="136"/>
      </rPr>
      <t xml:space="preserve">金屬製品製造業
</t>
    </r>
    <r>
      <rPr>
        <sz val="6"/>
        <color indexed="8"/>
        <rFont val="Times New Roman"/>
        <family val="1"/>
      </rPr>
      <t>Metal Products Manufacturing</t>
    </r>
  </si>
  <si>
    <t>1,023</t>
  </si>
  <si>
    <t>2.29%</t>
  </si>
  <si>
    <r>
      <rPr>
        <sz val="8"/>
        <color indexed="8"/>
        <rFont val="Arial Unicode MS"/>
        <family val="2"/>
        <charset val="136"/>
      </rPr>
      <t xml:space="preserve">電子零組件製造業
</t>
    </r>
    <r>
      <rPr>
        <sz val="6"/>
        <color indexed="8"/>
        <rFont val="Times New Roman"/>
        <family val="1"/>
      </rPr>
      <t>Electronic Parts and Components Manufacturing</t>
    </r>
  </si>
  <si>
    <t>31,842</t>
  </si>
  <si>
    <t>71.27%</t>
  </si>
  <si>
    <t>22,383</t>
  </si>
  <si>
    <t>5,217</t>
  </si>
  <si>
    <t>2,520</t>
  </si>
  <si>
    <t>1,284</t>
  </si>
  <si>
    <t>9,521</t>
  </si>
  <si>
    <t>22,321</t>
  </si>
  <si>
    <t>6,237</t>
  </si>
  <si>
    <t>16,146</t>
  </si>
  <si>
    <t>1,766</t>
  </si>
  <si>
    <t>3,451</t>
  </si>
  <si>
    <t>2,035</t>
  </si>
  <si>
    <r>
      <rPr>
        <sz val="8"/>
        <color indexed="8"/>
        <rFont val="Arial Unicode MS"/>
        <family val="2"/>
        <charset val="136"/>
      </rPr>
      <t xml:space="preserve">電腦、電子及光學製品製造業
</t>
    </r>
    <r>
      <rPr>
        <sz val="6"/>
        <color indexed="8"/>
        <rFont val="Times New Roman"/>
        <family val="1"/>
      </rPr>
      <t>Computers, Electronic and Optical Products
Manufacturing</t>
    </r>
  </si>
  <si>
    <t>4,374</t>
  </si>
  <si>
    <t>9.79%</t>
  </si>
  <si>
    <t>3,505</t>
  </si>
  <si>
    <t>1,396</t>
  </si>
  <si>
    <t>2,978</t>
  </si>
  <si>
    <t>1,127</t>
  </si>
  <si>
    <t>2,378</t>
  </si>
  <si>
    <r>
      <rPr>
        <sz val="8"/>
        <color indexed="8"/>
        <rFont val="Arial Unicode MS"/>
        <family val="2"/>
        <charset val="136"/>
      </rPr>
      <t xml:space="preserve">電力設備製造業
</t>
    </r>
    <r>
      <rPr>
        <sz val="6"/>
        <color indexed="8"/>
        <rFont val="Times New Roman"/>
        <family val="1"/>
      </rPr>
      <t>Electrical Equipment Manufacturing</t>
    </r>
  </si>
  <si>
    <t>1.33%</t>
  </si>
  <si>
    <r>
      <rPr>
        <sz val="8"/>
        <color indexed="8"/>
        <rFont val="Arial Unicode MS"/>
        <family val="2"/>
        <charset val="136"/>
      </rPr>
      <t xml:space="preserve">機械設備製造業
</t>
    </r>
    <r>
      <rPr>
        <sz val="6"/>
        <color indexed="8"/>
        <rFont val="Times New Roman"/>
        <family val="1"/>
      </rPr>
      <t>Machinery and Equipment Manufacturing</t>
    </r>
  </si>
  <si>
    <t>1.85%</t>
  </si>
  <si>
    <r>
      <rPr>
        <sz val="8"/>
        <color indexed="8"/>
        <rFont val="Arial Unicode MS"/>
        <family val="2"/>
        <charset val="136"/>
      </rPr>
      <t xml:space="preserve">汽車及其零件製造業
</t>
    </r>
    <r>
      <rPr>
        <sz val="6"/>
        <color indexed="8"/>
        <rFont val="Times New Roman"/>
        <family val="1"/>
      </rPr>
      <t>Motor Vehicles and Parts Manufacturing</t>
    </r>
  </si>
  <si>
    <t>0.35%</t>
  </si>
  <si>
    <r>
      <rPr>
        <sz val="8"/>
        <color indexed="8"/>
        <rFont val="Arial Unicode MS"/>
        <family val="2"/>
        <charset val="136"/>
      </rPr>
      <t xml:space="preserve">其他運輸工具製造業
</t>
    </r>
    <r>
      <rPr>
        <sz val="6"/>
        <color indexed="8"/>
        <rFont val="Times New Roman"/>
        <family val="1"/>
      </rPr>
      <t>Other Transport Equipment Manufacturing</t>
    </r>
  </si>
  <si>
    <r>
      <rPr>
        <sz val="8"/>
        <color indexed="8"/>
        <rFont val="Arial Unicode MS"/>
        <family val="2"/>
        <charset val="136"/>
      </rPr>
      <t xml:space="preserve">其他製造業
</t>
    </r>
    <r>
      <rPr>
        <sz val="6"/>
        <color indexed="8"/>
        <rFont val="Times New Roman"/>
        <family val="1"/>
      </rPr>
      <t>Manufacturing Not Elsewhere Classified</t>
    </r>
  </si>
  <si>
    <t>2.09%</t>
  </si>
  <si>
    <r>
      <rPr>
        <sz val="8"/>
        <color indexed="8"/>
        <rFont val="Arial Unicode MS"/>
        <family val="2"/>
        <charset val="136"/>
      </rPr>
      <t xml:space="preserve">批發業
</t>
    </r>
    <r>
      <rPr>
        <sz val="6"/>
        <color indexed="8"/>
        <rFont val="Times New Roman"/>
        <family val="1"/>
      </rPr>
      <t>Trade</t>
    </r>
  </si>
  <si>
    <t>1.12%</t>
  </si>
  <si>
    <r>
      <rPr>
        <sz val="8"/>
        <color indexed="8"/>
        <rFont val="Arial Unicode MS"/>
        <family val="2"/>
        <charset val="136"/>
      </rPr>
      <t xml:space="preserve">倉儲業
</t>
    </r>
    <r>
      <rPr>
        <sz val="6"/>
        <color indexed="8"/>
        <rFont val="Times New Roman"/>
        <family val="1"/>
      </rPr>
      <t>Warehousing and Storage</t>
    </r>
  </si>
  <si>
    <t>0.28%</t>
  </si>
  <si>
    <r>
      <rPr>
        <sz val="8"/>
        <color indexed="8"/>
        <rFont val="Arial Unicode MS"/>
        <family val="2"/>
        <charset val="136"/>
      </rPr>
      <t xml:space="preserve">電腦程式設計、諮詢及相關服務業
</t>
    </r>
    <r>
      <rPr>
        <sz val="6"/>
        <color indexed="8"/>
        <rFont val="Times New Roman"/>
        <family val="1"/>
      </rPr>
      <t>Computer Systems Design Services</t>
    </r>
  </si>
  <si>
    <r>
      <rPr>
        <sz val="8"/>
        <color indexed="8"/>
        <rFont val="Arial Unicode MS"/>
        <family val="2"/>
        <charset val="136"/>
      </rPr>
      <t xml:space="preserve">資料處理及資訊供應服務業
</t>
    </r>
    <r>
      <rPr>
        <sz val="6"/>
        <color indexed="8"/>
        <rFont val="Times New Roman"/>
        <family val="1"/>
      </rPr>
      <t>Data Processing and Information Supply Services</t>
    </r>
  </si>
  <si>
    <t>0.38%</t>
  </si>
  <si>
    <r>
      <rPr>
        <sz val="8"/>
        <color indexed="8"/>
        <rFont val="Arial Unicode MS"/>
        <family val="2"/>
        <charset val="136"/>
      </rPr>
      <t xml:space="preserve">金融及保險業
</t>
    </r>
    <r>
      <rPr>
        <sz val="6"/>
        <color indexed="8"/>
        <rFont val="Times New Roman"/>
        <family val="1"/>
      </rPr>
      <t>Financial and Insurance Activities</t>
    </r>
  </si>
  <si>
    <t>0.00%</t>
  </si>
  <si>
    <r>
      <rPr>
        <sz val="8"/>
        <color indexed="8"/>
        <rFont val="Arial Unicode MS"/>
        <family val="2"/>
        <charset val="136"/>
      </rPr>
      <t xml:space="preserve">建築、工程、技術檢測服務業
</t>
    </r>
    <r>
      <rPr>
        <sz val="6"/>
        <color indexed="8"/>
        <rFont val="Times New Roman"/>
        <family val="1"/>
      </rPr>
      <t>Architecture and Engineering Activities; Technical
Testing and Analysis</t>
    </r>
  </si>
  <si>
    <r>
      <rPr>
        <sz val="8"/>
        <color indexed="8"/>
        <rFont val="Arial Unicode MS"/>
        <family val="2"/>
        <charset val="136"/>
      </rPr>
      <t xml:space="preserve">關聯性產業服務業
</t>
    </r>
    <r>
      <rPr>
        <sz val="6"/>
        <color indexed="8"/>
        <rFont val="Times New Roman"/>
        <family val="1"/>
      </rPr>
      <t>Related Industry</t>
    </r>
  </si>
  <si>
    <t>1.11%</t>
  </si>
  <si>
    <r>
      <rPr>
        <sz val="8"/>
        <color indexed="8"/>
        <rFont val="Arial Unicode MS"/>
        <family val="2"/>
        <charset val="136"/>
      </rPr>
      <t xml:space="preserve">其他經核准之工業
</t>
    </r>
    <r>
      <rPr>
        <sz val="6"/>
        <color indexed="8"/>
        <rFont val="Times New Roman"/>
        <family val="1"/>
      </rPr>
      <t>Other industries approved for establishment</t>
    </r>
  </si>
  <si>
    <r>
      <t>區內事業受雇工人人數統計</t>
    </r>
    <r>
      <rPr>
        <sz val="14"/>
        <color indexed="8"/>
        <rFont val="Times New Roman"/>
        <family val="1"/>
      </rPr>
      <t>---</t>
    </r>
    <r>
      <rPr>
        <sz val="14"/>
        <color indexed="8"/>
        <rFont val="新細明體"/>
        <family val="1"/>
        <charset val="136"/>
      </rPr>
      <t>按性別及事業分類分</t>
    </r>
    <phoneticPr fontId="18" type="noConversion"/>
  </si>
  <si>
    <t>Statistics on Category of Industry---Workers</t>
    <phoneticPr fontId="18" type="noConversion"/>
  </si>
  <si>
    <t>中華民國109年4月</t>
    <phoneticPr fontId="17" type="noConversion"/>
  </si>
  <si>
    <r>
      <rPr>
        <sz val="10"/>
        <color indexed="8"/>
        <rFont val="Arial Unicode MS"/>
        <family val="1"/>
        <charset val="136"/>
      </rPr>
      <t>單位</t>
    </r>
    <r>
      <rPr>
        <sz val="10"/>
        <color indexed="8"/>
        <rFont val="Arial Unicode MS"/>
        <family val="1"/>
        <charset val="136"/>
      </rPr>
      <t xml:space="preserve"> ：人數</t>
    </r>
  </si>
  <si>
    <t>Apr. 2020</t>
    <phoneticPr fontId="17" type="noConversion"/>
  </si>
  <si>
    <r>
      <rPr>
        <sz val="10"/>
        <color indexed="8"/>
        <rFont val="Arial Unicode MS"/>
        <family val="1"/>
        <charset val="136"/>
      </rPr>
      <t xml:space="preserve">事業種類
</t>
    </r>
    <r>
      <rPr>
        <sz val="10"/>
        <color indexed="8"/>
        <rFont val="Times New Roman"/>
        <family val="1"/>
      </rPr>
      <t>Category</t>
    </r>
    <r>
      <rPr>
        <sz val="10"/>
        <color indexed="8"/>
        <rFont val="Times New Roman"/>
        <family val="1"/>
      </rPr>
      <t xml:space="preserve"> of</t>
    </r>
    <r>
      <rPr>
        <sz val="10"/>
        <color indexed="8"/>
        <rFont val="Times New Roman"/>
        <family val="1"/>
      </rPr>
      <t xml:space="preserve"> Industry</t>
    </r>
  </si>
  <si>
    <r>
      <rPr>
        <sz val="10"/>
        <color indexed="8"/>
        <rFont val="Arial Unicode MS"/>
        <family val="1"/>
        <charset val="136"/>
      </rPr>
      <t xml:space="preserve">合計
</t>
    </r>
    <r>
      <rPr>
        <sz val="10"/>
        <color indexed="8"/>
        <rFont val="Times New Roman"/>
        <family val="1"/>
      </rPr>
      <t>Total</t>
    </r>
  </si>
  <si>
    <r>
      <rPr>
        <sz val="10"/>
        <color indexed="8"/>
        <rFont val="Arial Unicode MS"/>
        <family val="1"/>
        <charset val="136"/>
      </rPr>
      <t xml:space="preserve">楠梓園區
</t>
    </r>
    <r>
      <rPr>
        <sz val="10"/>
        <color indexed="8"/>
        <rFont val="Times New Roman"/>
        <family val="1"/>
      </rPr>
      <t>NEPZ</t>
    </r>
  </si>
  <si>
    <r>
      <rPr>
        <sz val="10"/>
        <color indexed="8"/>
        <rFont val="Arial Unicode MS"/>
        <family val="1"/>
        <charset val="136"/>
      </rPr>
      <t xml:space="preserve">高雄園區
</t>
    </r>
    <r>
      <rPr>
        <sz val="10"/>
        <color indexed="8"/>
        <rFont val="Times New Roman"/>
        <family val="1"/>
      </rPr>
      <t>KEPZ</t>
    </r>
  </si>
  <si>
    <r>
      <rPr>
        <sz val="10"/>
        <color indexed="8"/>
        <rFont val="Arial Unicode MS"/>
        <family val="1"/>
        <charset val="136"/>
      </rPr>
      <t xml:space="preserve">臺中園區
</t>
    </r>
    <r>
      <rPr>
        <sz val="10"/>
        <color indexed="8"/>
        <rFont val="Times New Roman"/>
        <family val="1"/>
      </rPr>
      <t>TEPZ</t>
    </r>
  </si>
  <si>
    <r>
      <rPr>
        <sz val="10"/>
        <color indexed="8"/>
        <rFont val="Arial Unicode MS"/>
        <family val="1"/>
        <charset val="136"/>
      </rPr>
      <t xml:space="preserve">中港園區
</t>
    </r>
    <r>
      <rPr>
        <sz val="10"/>
        <color indexed="8"/>
        <rFont val="Times New Roman"/>
        <family val="1"/>
      </rPr>
      <t>CEPZ</t>
    </r>
  </si>
  <si>
    <r>
      <rPr>
        <sz val="10"/>
        <color indexed="8"/>
        <rFont val="Arial Unicode MS"/>
        <family val="1"/>
        <charset val="136"/>
      </rPr>
      <t xml:space="preserve">屏東園區
</t>
    </r>
    <r>
      <rPr>
        <sz val="10"/>
        <color indexed="8"/>
        <rFont val="Times New Roman"/>
        <family val="1"/>
      </rPr>
      <t>PEPZ</t>
    </r>
  </si>
  <si>
    <r>
      <rPr>
        <sz val="10"/>
        <color indexed="8"/>
        <rFont val="Arial Unicode MS"/>
        <family val="1"/>
        <charset val="136"/>
      </rPr>
      <t xml:space="preserve">臨廣園區
</t>
    </r>
    <r>
      <rPr>
        <sz val="10"/>
        <color indexed="8"/>
        <rFont val="Times New Roman"/>
        <family val="1"/>
      </rPr>
      <t>CKSZ</t>
    </r>
  </si>
  <si>
    <r>
      <rPr>
        <sz val="10"/>
        <color indexed="8"/>
        <rFont val="Arial Unicode MS"/>
        <family val="1"/>
        <charset val="136"/>
      </rPr>
      <t xml:space="preserve">高軟園區
</t>
    </r>
    <r>
      <rPr>
        <sz val="10"/>
        <color indexed="8"/>
        <rFont val="Times New Roman"/>
        <family val="1"/>
      </rPr>
      <t>KSTP</t>
    </r>
  </si>
  <si>
    <r>
      <rPr>
        <sz val="10"/>
        <color indexed="8"/>
        <rFont val="Arial Unicode MS"/>
        <family val="1"/>
        <charset val="136"/>
      </rPr>
      <t xml:space="preserve">高軟園區
</t>
    </r>
    <r>
      <rPr>
        <sz val="10"/>
        <color indexed="8"/>
        <rFont val="Times New Roman"/>
        <family val="1"/>
      </rPr>
      <t>TSTP</t>
    </r>
    <phoneticPr fontId="17" type="noConversion"/>
  </si>
  <si>
    <r>
      <rPr>
        <sz val="10"/>
        <color indexed="8"/>
        <rFont val="Arial Unicode MS"/>
        <family val="1"/>
        <charset val="136"/>
      </rPr>
      <t xml:space="preserve">楠梓二園區
</t>
    </r>
    <r>
      <rPr>
        <sz val="10"/>
        <color indexed="8"/>
        <rFont val="Times New Roman"/>
        <family val="1"/>
      </rPr>
      <t>N2EPZ</t>
    </r>
  </si>
  <si>
    <r>
      <rPr>
        <sz val="10"/>
        <color indexed="8"/>
        <rFont val="Arial Unicode MS"/>
        <family val="1"/>
        <charset val="136"/>
      </rPr>
      <t xml:space="preserve">成功園區
</t>
    </r>
    <r>
      <rPr>
        <sz val="10"/>
        <color indexed="8"/>
        <rFont val="Times New Roman"/>
        <family val="1"/>
      </rPr>
      <t>HSZ</t>
    </r>
  </si>
  <si>
    <r>
      <rPr>
        <sz val="8"/>
        <color indexed="8"/>
        <rFont val="Arial Unicode MS"/>
        <family val="1"/>
        <charset val="136"/>
      </rPr>
      <t>合計Total</t>
    </r>
  </si>
  <si>
    <r>
      <rPr>
        <sz val="8"/>
        <color indexed="8"/>
        <rFont val="Arial Unicode MS"/>
        <family val="1"/>
        <charset val="136"/>
      </rPr>
      <t>男Male</t>
    </r>
  </si>
  <si>
    <r>
      <rPr>
        <sz val="8"/>
        <color indexed="8"/>
        <rFont val="Arial Unicode MS"/>
        <family val="1"/>
        <charset val="136"/>
      </rPr>
      <t>女Female</t>
    </r>
  </si>
  <si>
    <r>
      <rPr>
        <sz val="10"/>
        <color indexed="8"/>
        <rFont val="Arial Unicode MS"/>
        <family val="1"/>
        <charset val="136"/>
      </rPr>
      <t xml:space="preserve">合計
</t>
    </r>
    <r>
      <rPr>
        <sz val="8"/>
        <color indexed="8"/>
        <rFont val="Times New Roman"/>
        <family val="1"/>
      </rPr>
      <t>Total</t>
    </r>
  </si>
  <si>
    <r>
      <rPr>
        <sz val="10"/>
        <color indexed="8"/>
        <rFont val="Arial Unicode MS"/>
        <family val="1"/>
        <charset val="136"/>
      </rPr>
      <t xml:space="preserve">食品製造業
</t>
    </r>
    <r>
      <rPr>
        <sz val="8"/>
        <color indexed="8"/>
        <rFont val="Times New Roman"/>
        <family val="1"/>
      </rPr>
      <t>Food</t>
    </r>
    <r>
      <rPr>
        <sz val="8"/>
        <color indexed="8"/>
        <rFont val="Times New Roman"/>
        <family val="1"/>
      </rPr>
      <t xml:space="preserve"> Manufacturing</t>
    </r>
  </si>
  <si>
    <r>
      <rPr>
        <sz val="10"/>
        <color indexed="8"/>
        <rFont val="Arial Unicode MS"/>
        <family val="1"/>
        <charset val="136"/>
      </rPr>
      <t xml:space="preserve">飲料製造業
</t>
    </r>
    <r>
      <rPr>
        <sz val="8"/>
        <color indexed="8"/>
        <rFont val="Times New Roman"/>
        <family val="1"/>
      </rPr>
      <t>Beverages</t>
    </r>
    <r>
      <rPr>
        <sz val="8"/>
        <color indexed="8"/>
        <rFont val="Times New Roman"/>
        <family val="1"/>
      </rPr>
      <t xml:space="preserve"> Manufacturing</t>
    </r>
  </si>
  <si>
    <r>
      <rPr>
        <sz val="10"/>
        <color indexed="8"/>
        <rFont val="Arial Unicode MS"/>
        <family val="1"/>
        <charset val="136"/>
      </rPr>
      <t xml:space="preserve">紡織業
</t>
    </r>
    <r>
      <rPr>
        <sz val="8"/>
        <color indexed="8"/>
        <rFont val="Times New Roman"/>
        <family val="1"/>
      </rPr>
      <t>Manufacture</t>
    </r>
    <r>
      <rPr>
        <sz val="8"/>
        <color indexed="8"/>
        <rFont val="Times New Roman"/>
        <family val="1"/>
      </rPr>
      <t xml:space="preserve"> of</t>
    </r>
    <r>
      <rPr>
        <sz val="8"/>
        <color indexed="8"/>
        <rFont val="Times New Roman"/>
        <family val="1"/>
      </rPr>
      <t xml:space="preserve"> Textiles</t>
    </r>
  </si>
  <si>
    <r>
      <rPr>
        <sz val="10"/>
        <color indexed="8"/>
        <rFont val="Arial Unicode MS"/>
        <family val="1"/>
        <charset val="136"/>
      </rPr>
      <t xml:space="preserve">成衣及服飾品製造業
</t>
    </r>
    <r>
      <rPr>
        <sz val="8"/>
        <color indexed="8"/>
        <rFont val="Times New Roman"/>
        <family val="1"/>
      </rPr>
      <t>Wearing</t>
    </r>
    <r>
      <rPr>
        <sz val="8"/>
        <color indexed="8"/>
        <rFont val="Times New Roman"/>
        <family val="1"/>
      </rPr>
      <t xml:space="preserve"> Apparel</t>
    </r>
    <r>
      <rPr>
        <sz val="8"/>
        <color indexed="8"/>
        <rFont val="Times New Roman"/>
        <family val="1"/>
      </rPr>
      <t xml:space="preserve"> and</t>
    </r>
    <r>
      <rPr>
        <sz val="8"/>
        <color indexed="8"/>
        <rFont val="Times New Roman"/>
        <family val="1"/>
      </rPr>
      <t xml:space="preserve"> Clothing</t>
    </r>
    <r>
      <rPr>
        <sz val="8"/>
        <color indexed="8"/>
        <rFont val="Times New Roman"/>
        <family val="1"/>
      </rPr>
      <t xml:space="preserve"> Accessories
</t>
    </r>
    <r>
      <rPr>
        <sz val="8"/>
        <color indexed="8"/>
        <rFont val="Times New Roman"/>
        <family val="1"/>
      </rPr>
      <t>Manufacturing</t>
    </r>
  </si>
  <si>
    <r>
      <rPr>
        <sz val="10"/>
        <color indexed="8"/>
        <rFont val="Arial Unicode MS"/>
        <family val="1"/>
        <charset val="136"/>
      </rPr>
      <t xml:space="preserve">木竹製品製造業
</t>
    </r>
    <r>
      <rPr>
        <sz val="8"/>
        <color indexed="8"/>
        <rFont val="Times New Roman"/>
        <family val="1"/>
      </rPr>
      <t>Wood</t>
    </r>
    <r>
      <rPr>
        <sz val="8"/>
        <color indexed="8"/>
        <rFont val="Times New Roman"/>
        <family val="1"/>
      </rPr>
      <t xml:space="preserve"> and</t>
    </r>
    <r>
      <rPr>
        <sz val="8"/>
        <color indexed="8"/>
        <rFont val="Times New Roman"/>
        <family val="1"/>
      </rPr>
      <t xml:space="preserve"> Bamboo</t>
    </r>
    <r>
      <rPr>
        <sz val="8"/>
        <color indexed="8"/>
        <rFont val="Times New Roman"/>
        <family val="1"/>
      </rPr>
      <t xml:space="preserve"> Products</t>
    </r>
    <r>
      <rPr>
        <sz val="8"/>
        <color indexed="8"/>
        <rFont val="Times New Roman"/>
        <family val="1"/>
      </rPr>
      <t xml:space="preserve"> Manufacturing</t>
    </r>
  </si>
  <si>
    <r>
      <rPr>
        <sz val="10"/>
        <color indexed="8"/>
        <rFont val="Arial Unicode MS"/>
        <family val="1"/>
        <charset val="136"/>
      </rPr>
      <t xml:space="preserve">紙漿、紙及紙製品製造業
</t>
    </r>
    <r>
      <rPr>
        <sz val="8"/>
        <color indexed="8"/>
        <rFont val="Times New Roman"/>
        <family val="1"/>
      </rPr>
      <t>Pulp,</t>
    </r>
    <r>
      <rPr>
        <sz val="8"/>
        <color indexed="8"/>
        <rFont val="Times New Roman"/>
        <family val="1"/>
      </rPr>
      <t xml:space="preserve"> Paper</t>
    </r>
    <r>
      <rPr>
        <sz val="8"/>
        <color indexed="8"/>
        <rFont val="Times New Roman"/>
        <family val="1"/>
      </rPr>
      <t xml:space="preserve"> and</t>
    </r>
    <r>
      <rPr>
        <sz val="8"/>
        <color indexed="8"/>
        <rFont val="Times New Roman"/>
        <family val="1"/>
      </rPr>
      <t xml:space="preserve"> Paper</t>
    </r>
    <r>
      <rPr>
        <sz val="8"/>
        <color indexed="8"/>
        <rFont val="Times New Roman"/>
        <family val="1"/>
      </rPr>
      <t xml:space="preserve"> Products</t>
    </r>
    <r>
      <rPr>
        <sz val="8"/>
        <color indexed="8"/>
        <rFont val="Times New Roman"/>
        <family val="1"/>
      </rPr>
      <t xml:space="preserve"> Manufacturing</t>
    </r>
  </si>
  <si>
    <r>
      <rPr>
        <sz val="10"/>
        <color indexed="8"/>
        <rFont val="Arial Unicode MS"/>
        <family val="1"/>
        <charset val="136"/>
      </rPr>
      <t xml:space="preserve">印刷及資料儲存媒體複製業
</t>
    </r>
    <r>
      <rPr>
        <sz val="8"/>
        <color indexed="8"/>
        <rFont val="Times New Roman"/>
        <family val="1"/>
      </rPr>
      <t>Printing</t>
    </r>
    <r>
      <rPr>
        <sz val="8"/>
        <color indexed="8"/>
        <rFont val="Times New Roman"/>
        <family val="1"/>
      </rPr>
      <t xml:space="preserve"> and</t>
    </r>
    <r>
      <rPr>
        <sz val="8"/>
        <color indexed="8"/>
        <rFont val="Times New Roman"/>
        <family val="1"/>
      </rPr>
      <t xml:space="preserve"> Reproduction</t>
    </r>
    <r>
      <rPr>
        <sz val="8"/>
        <color indexed="8"/>
        <rFont val="Times New Roman"/>
        <family val="1"/>
      </rPr>
      <t xml:space="preserve"> of</t>
    </r>
    <r>
      <rPr>
        <sz val="8"/>
        <color indexed="8"/>
        <rFont val="Times New Roman"/>
        <family val="1"/>
      </rPr>
      <t xml:space="preserve"> Recorded</t>
    </r>
    <r>
      <rPr>
        <sz val="8"/>
        <color indexed="8"/>
        <rFont val="Times New Roman"/>
        <family val="1"/>
      </rPr>
      <t xml:space="preserve"> Media</t>
    </r>
  </si>
  <si>
    <r>
      <rPr>
        <sz val="10"/>
        <color indexed="8"/>
        <rFont val="Arial Unicode MS"/>
        <family val="1"/>
        <charset val="136"/>
      </rPr>
      <t xml:space="preserve">化學材料製造業
</t>
    </r>
    <r>
      <rPr>
        <sz val="8"/>
        <color indexed="8"/>
        <rFont val="Times New Roman"/>
        <family val="1"/>
      </rPr>
      <t>Chemical</t>
    </r>
    <r>
      <rPr>
        <sz val="8"/>
        <color indexed="8"/>
        <rFont val="Times New Roman"/>
        <family val="1"/>
      </rPr>
      <t xml:space="preserve"> Material</t>
    </r>
    <r>
      <rPr>
        <sz val="8"/>
        <color indexed="8"/>
        <rFont val="Times New Roman"/>
        <family val="1"/>
      </rPr>
      <t xml:space="preserve"> Manufacturing</t>
    </r>
  </si>
  <si>
    <r>
      <rPr>
        <sz val="10"/>
        <color indexed="8"/>
        <rFont val="Arial Unicode MS"/>
        <family val="1"/>
        <charset val="136"/>
      </rPr>
      <t xml:space="preserve">化學製品製造業
</t>
    </r>
    <r>
      <rPr>
        <sz val="8"/>
        <color indexed="8"/>
        <rFont val="Times New Roman"/>
        <family val="1"/>
      </rPr>
      <t>Chemical</t>
    </r>
    <r>
      <rPr>
        <sz val="8"/>
        <color indexed="8"/>
        <rFont val="Times New Roman"/>
        <family val="1"/>
      </rPr>
      <t xml:space="preserve"> Products</t>
    </r>
    <r>
      <rPr>
        <sz val="8"/>
        <color indexed="8"/>
        <rFont val="Times New Roman"/>
        <family val="1"/>
      </rPr>
      <t xml:space="preserve"> Manufacturing</t>
    </r>
  </si>
  <si>
    <r>
      <rPr>
        <sz val="10"/>
        <color indexed="8"/>
        <rFont val="Arial Unicode MS"/>
        <family val="1"/>
        <charset val="136"/>
      </rPr>
      <t xml:space="preserve">藥品製造業
</t>
    </r>
    <r>
      <rPr>
        <sz val="8"/>
        <color indexed="8"/>
        <rFont val="Times New Roman"/>
        <family val="1"/>
      </rPr>
      <t>Medical</t>
    </r>
    <r>
      <rPr>
        <sz val="8"/>
        <color indexed="8"/>
        <rFont val="Times New Roman"/>
        <family val="1"/>
      </rPr>
      <t xml:space="preserve"> Goods</t>
    </r>
    <r>
      <rPr>
        <sz val="8"/>
        <color indexed="8"/>
        <rFont val="Times New Roman"/>
        <family val="1"/>
      </rPr>
      <t xml:space="preserve"> Manufacturing</t>
    </r>
  </si>
  <si>
    <r>
      <rPr>
        <sz val="10"/>
        <color indexed="8"/>
        <rFont val="Arial Unicode MS"/>
        <family val="1"/>
        <charset val="136"/>
      </rPr>
      <t xml:space="preserve">橡膠製品製造業
</t>
    </r>
    <r>
      <rPr>
        <sz val="8"/>
        <color indexed="8"/>
        <rFont val="Times New Roman"/>
        <family val="1"/>
      </rPr>
      <t>Products</t>
    </r>
    <r>
      <rPr>
        <sz val="8"/>
        <color indexed="8"/>
        <rFont val="Times New Roman"/>
        <family val="1"/>
      </rPr>
      <t xml:space="preserve"> Manufacturing</t>
    </r>
  </si>
  <si>
    <r>
      <rPr>
        <sz val="10"/>
        <color indexed="8"/>
        <rFont val="Arial Unicode MS"/>
        <family val="1"/>
        <charset val="136"/>
      </rPr>
      <t xml:space="preserve">塑膠製品製造業
</t>
    </r>
    <r>
      <rPr>
        <sz val="8"/>
        <color indexed="8"/>
        <rFont val="Times New Roman"/>
        <family val="1"/>
      </rPr>
      <t>Plastic</t>
    </r>
    <r>
      <rPr>
        <sz val="8"/>
        <color indexed="8"/>
        <rFont val="Times New Roman"/>
        <family val="1"/>
      </rPr>
      <t xml:space="preserve"> Products</t>
    </r>
    <r>
      <rPr>
        <sz val="8"/>
        <color indexed="8"/>
        <rFont val="Times New Roman"/>
        <family val="1"/>
      </rPr>
      <t xml:space="preserve"> Manufacturing</t>
    </r>
  </si>
  <si>
    <r>
      <rPr>
        <sz val="10"/>
        <color indexed="8"/>
        <rFont val="Arial Unicode MS"/>
        <family val="1"/>
        <charset val="136"/>
      </rPr>
      <t xml:space="preserve">非金屬礦物製品製造業
</t>
    </r>
    <r>
      <rPr>
        <sz val="8"/>
        <color indexed="8"/>
        <rFont val="Times New Roman"/>
        <family val="1"/>
      </rPr>
      <t>Non-metallic</t>
    </r>
    <r>
      <rPr>
        <sz val="8"/>
        <color indexed="8"/>
        <rFont val="Times New Roman"/>
        <family val="1"/>
      </rPr>
      <t xml:space="preserve"> Mineral</t>
    </r>
    <r>
      <rPr>
        <sz val="8"/>
        <color indexed="8"/>
        <rFont val="Times New Roman"/>
        <family val="1"/>
      </rPr>
      <t xml:space="preserve"> Products</t>
    </r>
    <r>
      <rPr>
        <sz val="8"/>
        <color indexed="8"/>
        <rFont val="Times New Roman"/>
        <family val="1"/>
      </rPr>
      <t xml:space="preserve"> Manufacturing</t>
    </r>
  </si>
  <si>
    <r>
      <rPr>
        <sz val="10"/>
        <color indexed="8"/>
        <rFont val="Arial Unicode MS"/>
        <family val="1"/>
        <charset val="136"/>
      </rPr>
      <t xml:space="preserve">金屬製品製造業
</t>
    </r>
    <r>
      <rPr>
        <sz val="8"/>
        <color indexed="8"/>
        <rFont val="Times New Roman"/>
        <family val="1"/>
      </rPr>
      <t>Metal</t>
    </r>
    <r>
      <rPr>
        <sz val="8"/>
        <color indexed="8"/>
        <rFont val="Times New Roman"/>
        <family val="1"/>
      </rPr>
      <t xml:space="preserve"> Products</t>
    </r>
    <r>
      <rPr>
        <sz val="8"/>
        <color indexed="8"/>
        <rFont val="Times New Roman"/>
        <family val="1"/>
      </rPr>
      <t xml:space="preserve"> Manufacturing</t>
    </r>
  </si>
  <si>
    <r>
      <rPr>
        <sz val="10"/>
        <color indexed="8"/>
        <rFont val="Arial Unicode MS"/>
        <family val="1"/>
        <charset val="136"/>
      </rPr>
      <t xml:space="preserve">電子零組件製造業
</t>
    </r>
    <r>
      <rPr>
        <sz val="8"/>
        <color indexed="8"/>
        <rFont val="Times New Roman"/>
        <family val="1"/>
      </rPr>
      <t>Electronic</t>
    </r>
    <r>
      <rPr>
        <sz val="8"/>
        <color indexed="8"/>
        <rFont val="Times New Roman"/>
        <family val="1"/>
      </rPr>
      <t xml:space="preserve"> Parts</t>
    </r>
    <r>
      <rPr>
        <sz val="8"/>
        <color indexed="8"/>
        <rFont val="Times New Roman"/>
        <family val="1"/>
      </rPr>
      <t xml:space="preserve"> and</t>
    </r>
    <r>
      <rPr>
        <sz val="8"/>
        <color indexed="8"/>
        <rFont val="Times New Roman"/>
        <family val="1"/>
      </rPr>
      <t xml:space="preserve"> Components</t>
    </r>
    <r>
      <rPr>
        <sz val="8"/>
        <color indexed="8"/>
        <rFont val="Times New Roman"/>
        <family val="1"/>
      </rPr>
      <t xml:space="preserve"> Manufacturing</t>
    </r>
  </si>
  <si>
    <r>
      <rPr>
        <sz val="10"/>
        <color indexed="8"/>
        <rFont val="Arial Unicode MS"/>
        <family val="1"/>
        <charset val="136"/>
      </rPr>
      <t xml:space="preserve">電腦、電子及光學製品製造業
</t>
    </r>
    <r>
      <rPr>
        <sz val="8"/>
        <color indexed="8"/>
        <rFont val="Times New Roman"/>
        <family val="1"/>
      </rPr>
      <t>Computers,</t>
    </r>
    <r>
      <rPr>
        <sz val="8"/>
        <color indexed="8"/>
        <rFont val="Times New Roman"/>
        <family val="1"/>
      </rPr>
      <t xml:space="preserve"> Electronic</t>
    </r>
    <r>
      <rPr>
        <sz val="8"/>
        <color indexed="8"/>
        <rFont val="Times New Roman"/>
        <family val="1"/>
      </rPr>
      <t xml:space="preserve"> and</t>
    </r>
    <r>
      <rPr>
        <sz val="8"/>
        <color indexed="8"/>
        <rFont val="Times New Roman"/>
        <family val="1"/>
      </rPr>
      <t xml:space="preserve"> Optical</t>
    </r>
    <r>
      <rPr>
        <sz val="8"/>
        <color indexed="8"/>
        <rFont val="Times New Roman"/>
        <family val="1"/>
      </rPr>
      <t xml:space="preserve"> Products
</t>
    </r>
    <r>
      <rPr>
        <sz val="8"/>
        <color indexed="8"/>
        <rFont val="Times New Roman"/>
        <family val="1"/>
      </rPr>
      <t>Manufacturing</t>
    </r>
  </si>
  <si>
    <r>
      <rPr>
        <sz val="10"/>
        <color indexed="8"/>
        <rFont val="Arial Unicode MS"/>
        <family val="1"/>
        <charset val="136"/>
      </rPr>
      <t xml:space="preserve">電力設備製造業
</t>
    </r>
    <r>
      <rPr>
        <sz val="8"/>
        <color indexed="8"/>
        <rFont val="Times New Roman"/>
        <family val="1"/>
      </rPr>
      <t>Electrical</t>
    </r>
    <r>
      <rPr>
        <sz val="8"/>
        <color indexed="8"/>
        <rFont val="Times New Roman"/>
        <family val="1"/>
      </rPr>
      <t xml:space="preserve"> Equipment</t>
    </r>
    <r>
      <rPr>
        <sz val="8"/>
        <color indexed="8"/>
        <rFont val="Times New Roman"/>
        <family val="1"/>
      </rPr>
      <t xml:space="preserve"> Manufacturing</t>
    </r>
  </si>
  <si>
    <r>
      <rPr>
        <sz val="10"/>
        <color indexed="8"/>
        <rFont val="Arial Unicode MS"/>
        <family val="1"/>
        <charset val="136"/>
      </rPr>
      <t xml:space="preserve">機械設備製造業
</t>
    </r>
    <r>
      <rPr>
        <sz val="8"/>
        <color indexed="8"/>
        <rFont val="Times New Roman"/>
        <family val="1"/>
      </rPr>
      <t>Machinery</t>
    </r>
    <r>
      <rPr>
        <sz val="8"/>
        <color indexed="8"/>
        <rFont val="Times New Roman"/>
        <family val="1"/>
      </rPr>
      <t xml:space="preserve"> and</t>
    </r>
    <r>
      <rPr>
        <sz val="8"/>
        <color indexed="8"/>
        <rFont val="Times New Roman"/>
        <family val="1"/>
      </rPr>
      <t xml:space="preserve"> Equipment</t>
    </r>
    <r>
      <rPr>
        <sz val="8"/>
        <color indexed="8"/>
        <rFont val="Times New Roman"/>
        <family val="1"/>
      </rPr>
      <t xml:space="preserve"> Manufacturing</t>
    </r>
  </si>
  <si>
    <r>
      <rPr>
        <sz val="10"/>
        <color indexed="8"/>
        <rFont val="Arial Unicode MS"/>
        <family val="1"/>
        <charset val="136"/>
      </rPr>
      <t xml:space="preserve">汽車及其零件製造業
</t>
    </r>
    <r>
      <rPr>
        <sz val="8"/>
        <color indexed="8"/>
        <rFont val="Times New Roman"/>
        <family val="1"/>
      </rPr>
      <t>Motor</t>
    </r>
    <r>
      <rPr>
        <sz val="8"/>
        <color indexed="8"/>
        <rFont val="Times New Roman"/>
        <family val="1"/>
      </rPr>
      <t xml:space="preserve"> Vehicles</t>
    </r>
    <r>
      <rPr>
        <sz val="8"/>
        <color indexed="8"/>
        <rFont val="Times New Roman"/>
        <family val="1"/>
      </rPr>
      <t xml:space="preserve"> and</t>
    </r>
    <r>
      <rPr>
        <sz val="8"/>
        <color indexed="8"/>
        <rFont val="Times New Roman"/>
        <family val="1"/>
      </rPr>
      <t xml:space="preserve"> Parts</t>
    </r>
    <r>
      <rPr>
        <sz val="8"/>
        <color indexed="8"/>
        <rFont val="Times New Roman"/>
        <family val="1"/>
      </rPr>
      <t xml:space="preserve"> Manufacturing</t>
    </r>
  </si>
  <si>
    <r>
      <rPr>
        <sz val="10"/>
        <color indexed="8"/>
        <rFont val="Arial Unicode MS"/>
        <family val="1"/>
        <charset val="136"/>
      </rPr>
      <t xml:space="preserve">其他運輸工具製造業
</t>
    </r>
    <r>
      <rPr>
        <sz val="8"/>
        <color indexed="8"/>
        <rFont val="Times New Roman"/>
        <family val="1"/>
      </rPr>
      <t>Other</t>
    </r>
    <r>
      <rPr>
        <sz val="8"/>
        <color indexed="8"/>
        <rFont val="Times New Roman"/>
        <family val="1"/>
      </rPr>
      <t xml:space="preserve"> Transport</t>
    </r>
    <r>
      <rPr>
        <sz val="8"/>
        <color indexed="8"/>
        <rFont val="Times New Roman"/>
        <family val="1"/>
      </rPr>
      <t xml:space="preserve"> Equipment</t>
    </r>
    <r>
      <rPr>
        <sz val="8"/>
        <color indexed="8"/>
        <rFont val="Times New Roman"/>
        <family val="1"/>
      </rPr>
      <t xml:space="preserve"> Manufacturing</t>
    </r>
  </si>
  <si>
    <r>
      <rPr>
        <sz val="10"/>
        <color indexed="8"/>
        <rFont val="Arial Unicode MS"/>
        <family val="1"/>
        <charset val="136"/>
      </rPr>
      <t xml:space="preserve">其他製造業
</t>
    </r>
    <r>
      <rPr>
        <sz val="8"/>
        <color indexed="8"/>
        <rFont val="Times New Roman"/>
        <family val="1"/>
      </rPr>
      <t>Manufacturing</t>
    </r>
    <r>
      <rPr>
        <sz val="8"/>
        <color indexed="8"/>
        <rFont val="Times New Roman"/>
        <family val="1"/>
      </rPr>
      <t xml:space="preserve"> Not</t>
    </r>
    <r>
      <rPr>
        <sz val="8"/>
        <color indexed="8"/>
        <rFont val="Times New Roman"/>
        <family val="1"/>
      </rPr>
      <t xml:space="preserve"> Elsewhere</t>
    </r>
    <r>
      <rPr>
        <sz val="8"/>
        <color indexed="8"/>
        <rFont val="Times New Roman"/>
        <family val="1"/>
      </rPr>
      <t xml:space="preserve"> Classified</t>
    </r>
  </si>
  <si>
    <r>
      <rPr>
        <sz val="10"/>
        <color indexed="8"/>
        <rFont val="Arial Unicode MS"/>
        <family val="1"/>
        <charset val="136"/>
      </rPr>
      <t xml:space="preserve">批發業
</t>
    </r>
    <r>
      <rPr>
        <sz val="8"/>
        <color indexed="8"/>
        <rFont val="Times New Roman"/>
        <family val="1"/>
      </rPr>
      <t>Trade</t>
    </r>
  </si>
  <si>
    <r>
      <rPr>
        <sz val="10"/>
        <color indexed="8"/>
        <rFont val="Arial Unicode MS"/>
        <family val="1"/>
        <charset val="136"/>
      </rPr>
      <t xml:space="preserve">倉儲業
</t>
    </r>
    <r>
      <rPr>
        <sz val="8"/>
        <color indexed="8"/>
        <rFont val="Times New Roman"/>
        <family val="1"/>
      </rPr>
      <t>Warehousing</t>
    </r>
    <r>
      <rPr>
        <sz val="8"/>
        <color indexed="8"/>
        <rFont val="Times New Roman"/>
        <family val="1"/>
      </rPr>
      <t xml:space="preserve"> and</t>
    </r>
    <r>
      <rPr>
        <sz val="8"/>
        <color indexed="8"/>
        <rFont val="Times New Roman"/>
        <family val="1"/>
      </rPr>
      <t xml:space="preserve"> Storage</t>
    </r>
  </si>
  <si>
    <r>
      <rPr>
        <sz val="10"/>
        <color indexed="8"/>
        <rFont val="Arial Unicode MS"/>
        <family val="1"/>
        <charset val="136"/>
      </rPr>
      <t xml:space="preserve">電腦程式設計、諮詢及相關服務業
</t>
    </r>
    <r>
      <rPr>
        <sz val="8"/>
        <color indexed="8"/>
        <rFont val="Times New Roman"/>
        <family val="1"/>
      </rPr>
      <t>Computer</t>
    </r>
    <r>
      <rPr>
        <sz val="8"/>
        <color indexed="8"/>
        <rFont val="Times New Roman"/>
        <family val="1"/>
      </rPr>
      <t xml:space="preserve"> Systems</t>
    </r>
    <r>
      <rPr>
        <sz val="8"/>
        <color indexed="8"/>
        <rFont val="Times New Roman"/>
        <family val="1"/>
      </rPr>
      <t xml:space="preserve"> Design</t>
    </r>
    <r>
      <rPr>
        <sz val="8"/>
        <color indexed="8"/>
        <rFont val="Times New Roman"/>
        <family val="1"/>
      </rPr>
      <t xml:space="preserve"> Services</t>
    </r>
  </si>
  <si>
    <r>
      <rPr>
        <sz val="10"/>
        <color indexed="8"/>
        <rFont val="Arial Unicode MS"/>
        <family val="1"/>
        <charset val="136"/>
      </rPr>
      <t xml:space="preserve">資料處理及資訊供應服務業
</t>
    </r>
    <r>
      <rPr>
        <sz val="8"/>
        <color indexed="8"/>
        <rFont val="Times New Roman"/>
        <family val="1"/>
      </rPr>
      <t>Data</t>
    </r>
    <r>
      <rPr>
        <sz val="8"/>
        <color indexed="8"/>
        <rFont val="Times New Roman"/>
        <family val="1"/>
      </rPr>
      <t xml:space="preserve"> Processing</t>
    </r>
    <r>
      <rPr>
        <sz val="8"/>
        <color indexed="8"/>
        <rFont val="Times New Roman"/>
        <family val="1"/>
      </rPr>
      <t xml:space="preserve"> and</t>
    </r>
    <r>
      <rPr>
        <sz val="8"/>
        <color indexed="8"/>
        <rFont val="Times New Roman"/>
        <family val="1"/>
      </rPr>
      <t xml:space="preserve"> Information</t>
    </r>
    <r>
      <rPr>
        <sz val="8"/>
        <color indexed="8"/>
        <rFont val="Times New Roman"/>
        <family val="1"/>
      </rPr>
      <t xml:space="preserve"> Supply</t>
    </r>
    <r>
      <rPr>
        <sz val="8"/>
        <color indexed="8"/>
        <rFont val="Times New Roman"/>
        <family val="1"/>
      </rPr>
      <t xml:space="preserve"> Services</t>
    </r>
  </si>
  <si>
    <r>
      <rPr>
        <sz val="10"/>
        <color indexed="8"/>
        <rFont val="Arial Unicode MS"/>
        <family val="1"/>
        <charset val="136"/>
      </rPr>
      <t xml:space="preserve">金融及保險業
</t>
    </r>
    <r>
      <rPr>
        <sz val="8"/>
        <color indexed="8"/>
        <rFont val="Times New Roman"/>
        <family val="1"/>
      </rPr>
      <t>Financial</t>
    </r>
    <r>
      <rPr>
        <sz val="8"/>
        <color indexed="8"/>
        <rFont val="Times New Roman"/>
        <family val="1"/>
      </rPr>
      <t xml:space="preserve"> and</t>
    </r>
    <r>
      <rPr>
        <sz val="8"/>
        <color indexed="8"/>
        <rFont val="Times New Roman"/>
        <family val="1"/>
      </rPr>
      <t xml:space="preserve"> Insurance</t>
    </r>
    <r>
      <rPr>
        <sz val="8"/>
        <color indexed="8"/>
        <rFont val="Times New Roman"/>
        <family val="1"/>
      </rPr>
      <t xml:space="preserve"> Activities</t>
    </r>
  </si>
  <si>
    <r>
      <rPr>
        <sz val="10"/>
        <color indexed="8"/>
        <rFont val="Arial Unicode MS"/>
        <family val="1"/>
        <charset val="136"/>
      </rPr>
      <t xml:space="preserve">建築、工程、技術檢測服務業
</t>
    </r>
    <r>
      <rPr>
        <sz val="8"/>
        <color indexed="8"/>
        <rFont val="Times New Roman"/>
        <family val="1"/>
      </rPr>
      <t>Architecture</t>
    </r>
    <r>
      <rPr>
        <sz val="8"/>
        <color indexed="8"/>
        <rFont val="Times New Roman"/>
        <family val="1"/>
      </rPr>
      <t xml:space="preserve"> and</t>
    </r>
    <r>
      <rPr>
        <sz val="8"/>
        <color indexed="8"/>
        <rFont val="Times New Roman"/>
        <family val="1"/>
      </rPr>
      <t xml:space="preserve"> Engineering</t>
    </r>
    <r>
      <rPr>
        <sz val="8"/>
        <color indexed="8"/>
        <rFont val="Times New Roman"/>
        <family val="1"/>
      </rPr>
      <t xml:space="preserve"> Activities;</t>
    </r>
    <r>
      <rPr>
        <sz val="8"/>
        <color indexed="8"/>
        <rFont val="Times New Roman"/>
        <family val="1"/>
      </rPr>
      <t xml:space="preserve"> Technical
</t>
    </r>
    <r>
      <rPr>
        <sz val="8"/>
        <color indexed="8"/>
        <rFont val="Times New Roman"/>
        <family val="1"/>
      </rPr>
      <t>Testing</t>
    </r>
    <r>
      <rPr>
        <sz val="8"/>
        <color indexed="8"/>
        <rFont val="Times New Roman"/>
        <family val="1"/>
      </rPr>
      <t xml:space="preserve"> and</t>
    </r>
    <r>
      <rPr>
        <sz val="8"/>
        <color indexed="8"/>
        <rFont val="Times New Roman"/>
        <family val="1"/>
      </rPr>
      <t xml:space="preserve"> Analysis</t>
    </r>
  </si>
  <si>
    <r>
      <rPr>
        <sz val="10"/>
        <color indexed="8"/>
        <rFont val="Arial Unicode MS"/>
        <family val="1"/>
        <charset val="136"/>
      </rPr>
      <t xml:space="preserve">關聯性產業服務業
</t>
    </r>
    <r>
      <rPr>
        <sz val="8"/>
        <color indexed="8"/>
        <rFont val="Times New Roman"/>
        <family val="1"/>
      </rPr>
      <t>Related</t>
    </r>
    <r>
      <rPr>
        <sz val="8"/>
        <color indexed="8"/>
        <rFont val="Times New Roman"/>
        <family val="1"/>
      </rPr>
      <t xml:space="preserve"> Industry</t>
    </r>
  </si>
  <si>
    <r>
      <rPr>
        <sz val="10"/>
        <color indexed="8"/>
        <rFont val="Arial Unicode MS"/>
        <family val="1"/>
        <charset val="136"/>
      </rPr>
      <t xml:space="preserve">其他經核准之工業
</t>
    </r>
    <r>
      <rPr>
        <sz val="8"/>
        <color indexed="8"/>
        <rFont val="Times New Roman"/>
        <family val="1"/>
      </rPr>
      <t>Other</t>
    </r>
    <r>
      <rPr>
        <sz val="8"/>
        <color indexed="8"/>
        <rFont val="Times New Roman"/>
        <family val="1"/>
      </rPr>
      <t xml:space="preserve"> industries</t>
    </r>
    <r>
      <rPr>
        <sz val="8"/>
        <color indexed="8"/>
        <rFont val="Times New Roman"/>
        <family val="1"/>
      </rPr>
      <t xml:space="preserve"> approved</t>
    </r>
    <r>
      <rPr>
        <sz val="8"/>
        <color indexed="8"/>
        <rFont val="Times New Roman"/>
        <family val="1"/>
      </rPr>
      <t xml:space="preserve"> for</t>
    </r>
    <r>
      <rPr>
        <sz val="8"/>
        <color indexed="8"/>
        <rFont val="Times New Roman"/>
        <family val="1"/>
      </rPr>
      <t xml:space="preserve"> establishment</t>
    </r>
  </si>
  <si>
    <t>110年6月8日</t>
  </si>
  <si>
    <t>中華民國110年4月</t>
  </si>
  <si>
    <t>Printed date :</t>
  </si>
  <si>
    <t>2021/6/8</t>
  </si>
  <si>
    <t>April, 2021</t>
  </si>
  <si>
    <t>Unit   ：Person</t>
  </si>
  <si>
    <t>男Male</t>
  </si>
  <si>
    <t>女Female</t>
  </si>
  <si>
    <t>NTIP</t>
  </si>
  <si>
    <t>前鎮園區</t>
  </si>
  <si>
    <t>CTIP</t>
  </si>
  <si>
    <t>潭子園區</t>
  </si>
  <si>
    <t>TTIP</t>
  </si>
  <si>
    <t>臺中港園區</t>
  </si>
  <si>
    <t>TPTIP</t>
  </si>
  <si>
    <t>PTIP</t>
  </si>
  <si>
    <t>臨廣園區</t>
  </si>
  <si>
    <t>LTIP</t>
  </si>
  <si>
    <t>高軟園區</t>
  </si>
  <si>
    <t>KSTP</t>
  </si>
  <si>
    <t>中軟園區</t>
  </si>
  <si>
    <t>TSTP</t>
  </si>
  <si>
    <t>楠梓第二園區</t>
  </si>
  <si>
    <t>NTIP2</t>
  </si>
  <si>
    <t>成功園區</t>
  </si>
  <si>
    <t>CLP</t>
  </si>
  <si>
    <t>科技產業園區區內事業受雇工人統計表-依性別及事業分類</t>
    <phoneticPr fontId="17" type="noConversion"/>
  </si>
  <si>
    <t>Statistics on Category of Industry - Workers</t>
  </si>
  <si>
    <t>列印日期  :</t>
    <phoneticPr fontId="17" type="noConversion"/>
  </si>
  <si>
    <t>事業種類
Category of Industry</t>
    <phoneticPr fontId="17" type="noConversion"/>
  </si>
  <si>
    <t xml:space="preserve">合計 </t>
    <phoneticPr fontId="17" type="noConversion"/>
  </si>
  <si>
    <t>合計 Total</t>
  </si>
  <si>
    <t>男Male</t>
    <phoneticPr fontId="17" type="noConversion"/>
  </si>
  <si>
    <t>女Female</t>
    <phoneticPr fontId="17" type="noConversion"/>
  </si>
  <si>
    <t>紡織業</t>
  </si>
  <si>
    <t>Manufacture of Textiles</t>
  </si>
  <si>
    <t>Products Manufacturing</t>
  </si>
  <si>
    <t>Metal Products Manufacturing</t>
  </si>
  <si>
    <t>電腦、電子及光學製品製造業</t>
  </si>
  <si>
    <t>Machinery and Equipment Manufacturing</t>
  </si>
  <si>
    <t>電腦程式設計、諮詢及相關服務業</t>
  </si>
  <si>
    <t>Computer Systems Design Services</t>
  </si>
  <si>
    <t>金融及保險業</t>
  </si>
  <si>
    <t>Financial and Insurance Activities</t>
  </si>
  <si>
    <t>建築、工程、技術檢測服務業</t>
  </si>
  <si>
    <t>Architecture and Engineering Activities; Technical Testing and Analysis</t>
  </si>
  <si>
    <t>關聯性產業服務業</t>
  </si>
  <si>
    <t>其他經核准之工業</t>
  </si>
  <si>
    <t xml:space="preserve">備註: 1.其他經核准工業：係指其他具有高科技、資本密集、高品質、高附加價值條件之一而經核准設立者。
           1.Other industries approved for establisment mean one of the following    high-tech,Capital-inthensive, high-quality,high-Value-added.
           2.倉儲、轉運業：係指倉儲、轉運業及貨物之組裝、重裝、檢測、整理、分類、分割、驗證與分銷業。
           2. Warehousing Transshipment: It includes Warehousing, transshipment, and composing, reassembling, examining, repairing  cutting, inspecting and distributing of  commodities.
           </t>
    <phoneticPr fontId="17" type="noConversion"/>
  </si>
  <si>
    <r>
      <t>區內事業受雇工人人數統計</t>
    </r>
    <r>
      <rPr>
        <sz val="14"/>
        <color indexed="8"/>
        <rFont val="Times New Roman"/>
        <family val="1"/>
      </rPr>
      <t>---</t>
    </r>
    <r>
      <rPr>
        <sz val="14"/>
        <color indexed="8"/>
        <rFont val="新細明體"/>
        <family val="1"/>
        <charset val="136"/>
      </rPr>
      <t>按性別及事業分類分</t>
    </r>
    <phoneticPr fontId="18" type="noConversion"/>
  </si>
  <si>
    <t>Statistics on Category of Industry---Workers</t>
    <phoneticPr fontId="18" type="noConversion"/>
  </si>
  <si>
    <t>中華民國111年4月</t>
    <phoneticPr fontId="17" type="noConversion"/>
  </si>
  <si>
    <r>
      <t>單位</t>
    </r>
    <r>
      <rPr>
        <sz val="10"/>
        <color indexed="8"/>
        <rFont val="Times New Roman"/>
        <family val="1"/>
      </rPr>
      <t xml:space="preserve">: </t>
    </r>
    <r>
      <rPr>
        <sz val="10"/>
        <color indexed="8"/>
        <rFont val="新細明體"/>
        <family val="1"/>
        <charset val="136"/>
      </rPr>
      <t>人</t>
    </r>
    <phoneticPr fontId="18" type="noConversion"/>
  </si>
  <si>
    <t>April, 2022</t>
    <phoneticPr fontId="17" type="noConversion"/>
  </si>
  <si>
    <t>Unit : Person</t>
    <phoneticPr fontId="18" type="noConversion"/>
  </si>
  <si>
    <r>
      <t>五區合計</t>
    </r>
    <r>
      <rPr>
        <sz val="12"/>
        <color indexed="8"/>
        <rFont val="Times New Roman"/>
        <family val="1"/>
      </rPr>
      <t>Total</t>
    </r>
    <phoneticPr fontId="18" type="noConversion"/>
  </si>
  <si>
    <r>
      <t>楠梓園區</t>
    </r>
    <r>
      <rPr>
        <sz val="12"/>
        <color indexed="8"/>
        <rFont val="Times New Roman"/>
        <family val="1"/>
      </rPr>
      <t>NTIP</t>
    </r>
    <phoneticPr fontId="18" type="noConversion"/>
  </si>
  <si>
    <r>
      <t>前鎮園區C</t>
    </r>
    <r>
      <rPr>
        <sz val="12"/>
        <color indexed="8"/>
        <rFont val="新細明體"/>
        <family val="1"/>
        <charset val="136"/>
      </rPr>
      <t>TIP</t>
    </r>
    <phoneticPr fontId="18" type="noConversion"/>
  </si>
  <si>
    <r>
      <t>潭子園區</t>
    </r>
    <r>
      <rPr>
        <sz val="12"/>
        <color indexed="8"/>
        <rFont val="Times New Roman"/>
        <family val="1"/>
      </rPr>
      <t>TTIP</t>
    </r>
    <phoneticPr fontId="18" type="noConversion"/>
  </si>
  <si>
    <r>
      <t>臺中港園區T</t>
    </r>
    <r>
      <rPr>
        <sz val="12"/>
        <color indexed="8"/>
        <rFont val="新細明體"/>
        <family val="1"/>
        <charset val="136"/>
      </rPr>
      <t>PTIP</t>
    </r>
    <phoneticPr fontId="18" type="noConversion"/>
  </si>
  <si>
    <r>
      <t>屏東園區</t>
    </r>
    <r>
      <rPr>
        <sz val="12"/>
        <color indexed="8"/>
        <rFont val="新細明體"/>
        <family val="1"/>
        <charset val="136"/>
      </rPr>
      <t>PTIP</t>
    </r>
    <phoneticPr fontId="18" type="noConversion"/>
  </si>
  <si>
    <r>
      <t>其他園區</t>
    </r>
    <r>
      <rPr>
        <sz val="12"/>
        <color indexed="8"/>
        <rFont val="新細明體"/>
        <family val="1"/>
        <charset val="136"/>
      </rPr>
      <t>CKLT</t>
    </r>
    <phoneticPr fontId="18" type="noConversion"/>
  </si>
  <si>
    <t>男</t>
    <phoneticPr fontId="18" type="noConversion"/>
  </si>
  <si>
    <t>女</t>
    <phoneticPr fontId="18" type="noConversion"/>
  </si>
  <si>
    <t>分配比</t>
    <phoneticPr fontId="18" type="noConversion"/>
  </si>
  <si>
    <t>Category of Industry</t>
    <phoneticPr fontId="18" type="noConversion"/>
  </si>
  <si>
    <t>Male</t>
    <phoneticPr fontId="18" type="noConversion"/>
  </si>
  <si>
    <t>Female</t>
    <phoneticPr fontId="18" type="noConversion"/>
  </si>
  <si>
    <t>%</t>
    <phoneticPr fontId="18" type="noConversion"/>
  </si>
  <si>
    <t>合計</t>
    <phoneticPr fontId="18" type="noConversion"/>
  </si>
  <si>
    <t>Total</t>
    <phoneticPr fontId="18" type="noConversion"/>
  </si>
  <si>
    <t>環境科技業</t>
    <phoneticPr fontId="18" type="noConversion"/>
  </si>
  <si>
    <t>Environment science and technology industry</t>
    <phoneticPr fontId="18" type="noConversion"/>
  </si>
  <si>
    <t>備註：其他園區含臨廣園區、成功園區、軟體園區。</t>
    <phoneticPr fontId="18" type="noConversion"/>
  </si>
  <si>
    <r>
      <t>Remarks：</t>
    </r>
    <r>
      <rPr>
        <sz val="12"/>
        <color indexed="8"/>
        <rFont val="新細明體"/>
        <family val="1"/>
        <charset val="136"/>
      </rPr>
      <t>CKLT includes LTIP</t>
    </r>
    <r>
      <rPr>
        <sz val="12"/>
        <color indexed="8"/>
        <rFont val="新細明體"/>
        <family val="1"/>
        <charset val="136"/>
      </rPr>
      <t>、</t>
    </r>
    <r>
      <rPr>
        <sz val="12"/>
        <color indexed="8"/>
        <rFont val="新細明體"/>
        <family val="1"/>
        <charset val="136"/>
      </rPr>
      <t>KSTP</t>
    </r>
    <r>
      <rPr>
        <sz val="12"/>
        <color indexed="8"/>
        <rFont val="新細明體"/>
        <family val="1"/>
        <charset val="136"/>
      </rPr>
      <t>、</t>
    </r>
    <r>
      <rPr>
        <sz val="12"/>
        <color indexed="8"/>
        <rFont val="新細明體"/>
        <family val="1"/>
        <charset val="136"/>
      </rPr>
      <t>TSTP</t>
    </r>
    <r>
      <rPr>
        <sz val="12"/>
        <color indexed="8"/>
        <rFont val="新細明體"/>
        <family val="1"/>
        <charset val="136"/>
      </rPr>
      <t>、</t>
    </r>
    <r>
      <rPr>
        <sz val="12"/>
        <color indexed="8"/>
        <rFont val="新細明體"/>
        <family val="1"/>
        <charset val="136"/>
      </rPr>
      <t>CLP</t>
    </r>
    <r>
      <rPr>
        <sz val="12"/>
        <color indexed="8"/>
        <rFont val="新細明體"/>
        <family val="1"/>
        <charset val="136"/>
      </rPr>
      <t xml:space="preserve">。      </t>
    </r>
    <phoneticPr fontId="18" type="noConversion"/>
  </si>
  <si>
    <t>中華民國112年4月</t>
    <phoneticPr fontId="17" type="noConversion"/>
  </si>
  <si>
    <t>April  2023</t>
    <phoneticPr fontId="17" type="noConversion"/>
  </si>
  <si>
    <t>中華民國113年4月</t>
    <phoneticPr fontId="17" type="noConversion"/>
  </si>
  <si>
    <t>April, 2024</t>
    <phoneticPr fontId="17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</si>
</sst>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1" formatCode="_-* #,##0_-;\-* #,##0_-;_-* &quot;-&quot;_-;_-@_-"/>
    <numFmt numFmtId="176" formatCode="0\ ;[Red]\(0\)"/>
    <numFmt numFmtId="177" formatCode="0\ ;\-0\ ;&quot; - &quot;;@\ "/>
    <numFmt numFmtId="178" formatCode="0\ "/>
    <numFmt numFmtId="179" formatCode="#,##0_);[Red]\(#,##0\)"/>
    <numFmt numFmtId="180" formatCode="#,###"/>
    <numFmt numFmtId="181" formatCode="#,##0_ "/>
    <numFmt numFmtId="182" formatCode="#,##0.00_ "/>
    <numFmt numFmtId="183" formatCode="\ * #,##0\ ;\-* #,##0\ ;\ * &quot;- &quot;;\ @\ "/>
  </numFmts>
  <fonts count="52">
    <font>
      <sz val="12"/>
      <color indexed="8"/>
      <name val="新細明體"/>
      <family val="1"/>
      <charset val="136"/>
    </font>
    <font>
      <sz val="10"/>
      <color indexed="8"/>
      <name val="Arial"/>
      <family val="2"/>
    </font>
    <font>
      <sz val="14"/>
      <color indexed="8"/>
      <name val="新細明體"/>
      <family val="1"/>
      <charset val="136"/>
    </font>
    <font>
      <sz val="14"/>
      <color indexed="8"/>
      <name val="Times New Roman"/>
      <family val="1"/>
    </font>
    <font>
      <sz val="10"/>
      <color indexed="8"/>
      <name val="新細明體"/>
      <family val="1"/>
      <charset val="136"/>
    </font>
    <font>
      <sz val="10"/>
      <color indexed="8"/>
      <name val="細明體"/>
      <family val="3"/>
      <charset val="136"/>
    </font>
    <font>
      <sz val="10"/>
      <color indexed="8"/>
      <name val="Times New Roman"/>
      <family val="1"/>
    </font>
    <font>
      <sz val="10"/>
      <color indexed="8"/>
      <name val="細明體"/>
      <family val="3"/>
      <charset val="136"/>
    </font>
    <font>
      <sz val="12"/>
      <color indexed="8"/>
      <name val="Times New Roman"/>
      <family val="1"/>
    </font>
    <font>
      <sz val="8"/>
      <color indexed="8"/>
      <name val="Times New Roman"/>
      <family val="1"/>
    </font>
    <font>
      <sz val="12"/>
      <color indexed="8"/>
      <name val="標楷體"/>
      <family val="4"/>
      <charset val="136"/>
    </font>
    <font>
      <sz val="14"/>
      <color indexed="8"/>
      <name val="標楷體"/>
      <family val="4"/>
      <charset val="136"/>
    </font>
    <font>
      <sz val="10"/>
      <color indexed="8"/>
      <name val="標楷體"/>
      <family val="4"/>
      <charset val="136"/>
    </font>
    <font>
      <sz val="12"/>
      <color indexed="8"/>
      <name val="標楷體"/>
      <family val="4"/>
      <charset val="136"/>
    </font>
    <font>
      <sz val="12"/>
      <color indexed="8"/>
      <name val="Arial"/>
      <family val="2"/>
    </font>
    <font>
      <sz val="12"/>
      <color indexed="8"/>
      <name val="新細明體"/>
      <family val="1"/>
      <charset val="136"/>
    </font>
    <font>
      <sz val="14"/>
      <color indexed="8"/>
      <name val="Times New Roman"/>
      <family val="1"/>
    </font>
    <font>
      <sz val="9"/>
      <name val="新細明體"/>
      <family val="1"/>
      <charset val="136"/>
    </font>
    <font>
      <sz val="9"/>
      <name val="細明體"/>
      <family val="3"/>
      <charset val="136"/>
    </font>
    <font>
      <sz val="12"/>
      <color indexed="8"/>
      <name val="Times New Roman"/>
      <family val="1"/>
    </font>
    <font>
      <sz val="8"/>
      <color indexed="8"/>
      <name val="Times New Roman"/>
      <family val="1"/>
    </font>
    <font>
      <sz val="12"/>
      <name val="Arial Unicode MS"/>
      <family val="2"/>
      <charset val="136"/>
    </font>
    <font>
      <sz val="12"/>
      <name val="Verdana"/>
      <family val="2"/>
    </font>
    <font>
      <sz val="10"/>
      <name val="Arial Unicode MS"/>
      <family val="2"/>
      <charset val="136"/>
    </font>
    <font>
      <sz val="10"/>
      <color indexed="8"/>
      <name val="Arial Unicode MS"/>
      <family val="2"/>
      <charset val="136"/>
    </font>
    <font>
      <sz val="12"/>
      <name val="Times New Roman"/>
      <family val="1"/>
    </font>
    <font>
      <sz val="10"/>
      <name val="Times New Roman"/>
      <family val="1"/>
    </font>
    <font>
      <sz val="8"/>
      <name val="Arial Unicode MS"/>
      <family val="2"/>
      <charset val="136"/>
    </font>
    <font>
      <sz val="8"/>
      <color indexed="8"/>
      <name val="Arial Unicode MS"/>
      <family val="2"/>
      <charset val="136"/>
    </font>
    <font>
      <sz val="9"/>
      <name val="Times New Roman"/>
      <family val="1"/>
    </font>
    <font>
      <sz val="9"/>
      <color indexed="8"/>
      <name val="Times New Roman"/>
      <family val="1"/>
    </font>
    <font>
      <sz val="9"/>
      <color indexed="8"/>
      <name val="Arial Unicode MS"/>
      <family val="2"/>
      <charset val="136"/>
    </font>
    <font>
      <sz val="6"/>
      <color indexed="8"/>
      <name val="Times New Roman"/>
      <family val="1"/>
    </font>
    <font>
      <sz val="6"/>
      <color indexed="8"/>
      <name val="Arial Unicode MS"/>
      <family val="2"/>
      <charset val="136"/>
    </font>
    <font>
      <sz val="5"/>
      <color indexed="8"/>
      <name val="Times New Roman"/>
      <family val="1"/>
    </font>
    <font>
      <sz val="12"/>
      <name val="Arial Unicode MS"/>
      <family val="1"/>
      <charset val="136"/>
    </font>
    <font>
      <sz val="12"/>
      <name val="細明體"/>
      <family val="3"/>
      <charset val="136"/>
    </font>
    <font>
      <sz val="10"/>
      <name val="Arial Unicode MS"/>
      <family val="1"/>
      <charset val="136"/>
    </font>
    <font>
      <sz val="10"/>
      <color indexed="8"/>
      <name val="Arial Unicode MS"/>
      <family val="1"/>
      <charset val="136"/>
    </font>
    <font>
      <sz val="8"/>
      <name val="Arial Unicode MS"/>
      <family val="1"/>
      <charset val="136"/>
    </font>
    <font>
      <sz val="8"/>
      <color indexed="8"/>
      <name val="Arial Unicode MS"/>
      <family val="1"/>
      <charset val="136"/>
    </font>
    <font>
      <sz val="12"/>
      <color theme="1"/>
      <name val="新細明體"/>
      <family val="1"/>
      <charset val="136"/>
      <scheme val="minor"/>
    </font>
    <font>
      <sz val="10"/>
      <name val="新細明體"/>
      <family val="1"/>
      <charset val="136"/>
    </font>
    <font>
      <sz val="12"/>
      <name val="新細明體"/>
      <family val="1"/>
      <charset val="136"/>
    </font>
    <font>
      <sz val="12"/>
      <color indexed="9"/>
      <name val="新細明體"/>
      <family val="1"/>
      <charset val="136"/>
    </font>
    <font>
      <sz val="12"/>
      <color indexed="16"/>
      <name val="新細明體"/>
      <family val="1"/>
      <charset val="136"/>
    </font>
    <font>
      <sz val="12"/>
      <color indexed="23"/>
      <name val="新細明體"/>
      <family val="1"/>
      <charset val="136"/>
    </font>
    <font>
      <sz val="12"/>
      <color indexed="17"/>
      <name val="新細明體"/>
      <family val="1"/>
      <charset val="136"/>
    </font>
    <font>
      <u/>
      <sz val="12"/>
      <color indexed="12"/>
      <name val="新細明體"/>
      <family val="1"/>
      <charset val="136"/>
    </font>
    <font>
      <sz val="12"/>
      <color indexed="19"/>
      <name val="新細明體"/>
      <family val="1"/>
      <charset val="136"/>
    </font>
    <font>
      <sz val="12"/>
      <color indexed="63"/>
      <name val="新細明體"/>
      <family val="1"/>
      <charset val="136"/>
    </font>
    <font>
      <sz val="12"/>
      <color indexed="20"/>
      <name val="新細明體"/>
      <family val="1"/>
      <charset val="136"/>
    </font>
  </fonts>
  <fills count="13">
    <fill>
      <patternFill patternType="none"/>
    </fill>
    <fill>
      <patternFill patternType="gray125"/>
    </fill>
    <fill>
      <patternFill patternType="solid">
        <fgColor indexed="44"/>
        <bgColor indexed="22"/>
      </patternFill>
    </fill>
    <fill>
      <patternFill patternType="solid">
        <fgColor indexed="10"/>
        <bgColor indexed="60"/>
      </patternFill>
    </fill>
    <fill>
      <patternFill patternType="solid">
        <fgColor indexed="8"/>
        <bgColor indexed="58"/>
      </patternFill>
    </fill>
    <fill>
      <patternFill patternType="solid">
        <fgColor indexed="23"/>
        <bgColor indexed="55"/>
      </patternFill>
    </fill>
    <fill>
      <patternFill patternType="solid">
        <fgColor indexed="31"/>
        <bgColor indexed="47"/>
      </patternFill>
    </fill>
    <fill>
      <patternFill patternType="solid">
        <fgColor indexed="47"/>
        <bgColor indexed="31"/>
      </patternFill>
    </fill>
    <fill>
      <patternFill patternType="solid">
        <fgColor indexed="16"/>
        <bgColor indexed="10"/>
      </patternFill>
    </fill>
    <fill>
      <patternFill patternType="solid">
        <fgColor indexed="42"/>
        <bgColor indexed="27"/>
      </patternFill>
    </fill>
    <fill>
      <patternFill patternType="solid">
        <fgColor indexed="26"/>
        <bgColor indexed="9"/>
      </patternFill>
    </fill>
    <fill>
      <patternFill patternType="solid">
        <fgColor indexed="42"/>
      </patternFill>
    </fill>
    <fill>
      <patternFill patternType="solid">
        <fgColor indexed="45"/>
      </patternFill>
    </fill>
  </fills>
  <borders count="35">
    <border>
      <left/>
      <right/>
      <top/>
      <bottom/>
      <diagonal/>
    </border>
    <border>
      <left/>
      <right/>
      <top/>
      <bottom style="hair">
        <color indexed="8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/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hair">
        <color indexed="8"/>
      </left>
      <right style="hair">
        <color indexed="8"/>
      </right>
      <top/>
      <bottom style="hair">
        <color indexed="8"/>
      </bottom>
      <diagonal/>
    </border>
    <border>
      <left/>
      <right style="hair">
        <color indexed="8"/>
      </right>
      <top style="hair">
        <color indexed="8"/>
      </top>
      <bottom/>
      <diagonal/>
    </border>
    <border>
      <left/>
      <right style="hair">
        <color indexed="8"/>
      </right>
      <top/>
      <bottom style="hair">
        <color indexed="8"/>
      </bottom>
      <diagonal/>
    </border>
    <border>
      <left/>
      <right style="hair">
        <color indexed="8"/>
      </right>
      <top/>
      <bottom/>
      <diagonal/>
    </border>
    <border>
      <left style="hair">
        <color indexed="8"/>
      </left>
      <right style="hair">
        <color indexed="8"/>
      </right>
      <top/>
      <bottom/>
      <diagonal/>
    </border>
    <border>
      <left style="hair">
        <color indexed="8"/>
      </left>
      <right/>
      <top style="hair">
        <color indexed="8"/>
      </top>
      <bottom/>
      <diagonal/>
    </border>
    <border>
      <left/>
      <right/>
      <top style="hair">
        <color indexed="8"/>
      </top>
      <bottom/>
      <diagonal/>
    </border>
    <border>
      <left style="hair">
        <color indexed="8"/>
      </left>
      <right/>
      <top/>
      <bottom/>
      <diagonal/>
    </border>
    <border>
      <left style="hair">
        <color indexed="8"/>
      </left>
      <right/>
      <top/>
      <bottom style="hair">
        <color indexed="8"/>
      </bottom>
      <diagonal/>
    </border>
    <border>
      <left style="hair">
        <color indexed="8"/>
      </left>
      <right/>
      <top style="hair">
        <color indexed="8"/>
      </top>
      <bottom style="hair">
        <color indexed="8"/>
      </bottom>
      <diagonal/>
    </border>
    <border>
      <left/>
      <right style="hair">
        <color indexed="8"/>
      </right>
      <top/>
      <bottom style="medium">
        <color indexed="8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medium">
        <color indexed="8"/>
      </bottom>
      <diagonal/>
    </border>
    <border>
      <left style="hair">
        <color indexed="8"/>
      </left>
      <right/>
      <top style="hair">
        <color indexed="8"/>
      </top>
      <bottom style="medium">
        <color indexed="8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hair">
        <color indexed="8"/>
      </right>
      <top style="hair">
        <color indexed="8"/>
      </top>
      <bottom style="hair">
        <color indexed="8"/>
      </bottom>
      <diagonal/>
    </border>
    <border>
      <left/>
      <right/>
      <top/>
      <bottom style="medium">
        <color indexed="8"/>
      </bottom>
      <diagonal/>
    </border>
    <border>
      <left/>
      <right style="hair">
        <color indexed="8"/>
      </right>
      <top style="medium">
        <color indexed="8"/>
      </top>
      <bottom/>
      <diagonal/>
    </border>
    <border>
      <left style="hair">
        <color indexed="8"/>
      </left>
      <right style="hair">
        <color indexed="8"/>
      </right>
      <top style="medium">
        <color indexed="8"/>
      </top>
      <bottom style="hair">
        <color indexed="8"/>
      </bottom>
      <diagonal/>
    </border>
    <border>
      <left style="hair">
        <color indexed="8"/>
      </left>
      <right/>
      <top style="medium">
        <color indexed="8"/>
      </top>
      <bottom style="hair">
        <color indexed="8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</borders>
  <cellStyleXfs count="31">
    <xf numFmtId="0" fontId="0" fillId="0" borderId="0">
      <alignment vertical="top"/>
    </xf>
    <xf numFmtId="0" fontId="15" fillId="0" borderId="0" applyBorder="0" applyProtection="0">
      <alignment vertical="center"/>
    </xf>
    <xf numFmtId="0" fontId="1" fillId="0" borderId="0" applyBorder="0" applyProtection="0">
      <alignment vertical="top"/>
    </xf>
    <xf numFmtId="0" fontId="41" fillId="0" borderId="0">
      <alignment vertical="center"/>
    </xf>
    <xf numFmtId="0" fontId="43" fillId="0" borderId="0"/>
    <xf numFmtId="0" fontId="43" fillId="0" borderId="0"/>
    <xf numFmtId="0" fontId="15" fillId="0" borderId="0" applyNumberFormat="0" applyFill="0" applyBorder="0" applyAlignment="0" applyProtection="0"/>
    <xf numFmtId="0" fontId="44" fillId="4" borderId="0" applyNumberFormat="0" applyBorder="0" applyAlignment="0" applyProtection="0"/>
    <xf numFmtId="0" fontId="44" fillId="5" borderId="0" applyNumberFormat="0" applyBorder="0" applyAlignment="0" applyProtection="0"/>
    <xf numFmtId="0" fontId="15" fillId="6" borderId="0" applyNumberFormat="0" applyBorder="0" applyAlignment="0" applyProtection="0"/>
    <xf numFmtId="0" fontId="45" fillId="7" borderId="0" applyNumberFormat="0" applyBorder="0" applyAlignment="0" applyProtection="0"/>
    <xf numFmtId="0" fontId="44" fillId="8" borderId="0" applyNumberFormat="0" applyBorder="0" applyAlignment="0" applyProtection="0"/>
    <xf numFmtId="0" fontId="46" fillId="0" borderId="0" applyNumberFormat="0" applyFill="0" applyBorder="0" applyAlignment="0" applyProtection="0"/>
    <xf numFmtId="0" fontId="47" fillId="9" borderId="0" applyNumberFormat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9" fillId="10" borderId="0" applyNumberFormat="0" applyBorder="0" applyAlignment="0" applyProtection="0"/>
    <xf numFmtId="0" fontId="50" fillId="10" borderId="34" applyNumberFormat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183" fontId="43" fillId="0" borderId="0" applyFill="0" applyBorder="0" applyAlignment="0" applyProtection="0"/>
    <xf numFmtId="0" fontId="47" fillId="11" borderId="0" applyNumberFormat="0" applyBorder="0" applyAlignment="0" applyProtection="0">
      <alignment vertical="center"/>
    </xf>
    <xf numFmtId="0" fontId="47" fillId="11" borderId="0" applyNumberFormat="0" applyBorder="0" applyAlignment="0" applyProtection="0">
      <alignment vertical="center"/>
    </xf>
    <xf numFmtId="0" fontId="47" fillId="11" borderId="0" applyNumberFormat="0" applyBorder="0" applyAlignment="0" applyProtection="0">
      <alignment vertical="center"/>
    </xf>
    <xf numFmtId="0" fontId="51" fillId="12" borderId="0" applyNumberFormat="0" applyBorder="0" applyAlignment="0" applyProtection="0">
      <alignment vertical="center"/>
    </xf>
    <xf numFmtId="0" fontId="51" fillId="12" borderId="0" applyNumberFormat="0" applyBorder="0" applyAlignment="0" applyProtection="0">
      <alignment vertical="center"/>
    </xf>
    <xf numFmtId="0" fontId="51" fillId="12" borderId="0" applyNumberFormat="0" applyBorder="0" applyAlignment="0" applyProtection="0">
      <alignment vertical="center"/>
    </xf>
    <xf numFmtId="0" fontId="41" fillId="0" borderId="0">
      <alignment vertical="center"/>
    </xf>
  </cellStyleXfs>
  <cellXfs count="289">
    <xf numFmtId="0" fontId="0" fillId="0" borderId="0" xfId="0">
      <alignment vertical="top"/>
    </xf>
    <xf numFmtId="0" fontId="0" fillId="0" borderId="0" xfId="0" applyNumberFormat="1" applyFont="1" applyAlignment="1">
      <alignment horizontal="center" vertical="center"/>
    </xf>
    <xf numFmtId="0" fontId="2" fillId="0" borderId="0" xfId="0" applyNumberFormat="1" applyFont="1" applyAlignment="1">
      <alignment horizontal="center" vertical="center"/>
    </xf>
    <xf numFmtId="0" fontId="3" fillId="0" borderId="0" xfId="0" applyNumberFormat="1" applyFont="1" applyAlignment="1">
      <alignment horizontal="center" vertical="center"/>
    </xf>
    <xf numFmtId="0" fontId="4" fillId="0" borderId="0" xfId="0" applyNumberFormat="1" applyFont="1" applyAlignment="1">
      <alignment horizontal="center" vertical="center"/>
    </xf>
    <xf numFmtId="0" fontId="4" fillId="0" borderId="1" xfId="0" applyNumberFormat="1" applyFont="1" applyBorder="1" applyAlignment="1">
      <alignment horizontal="center" vertical="center"/>
    </xf>
    <xf numFmtId="0" fontId="0" fillId="0" borderId="2" xfId="0" applyNumberFormat="1" applyFont="1" applyBorder="1" applyAlignment="1">
      <alignment horizontal="center" vertical="center"/>
    </xf>
    <xf numFmtId="0" fontId="0" fillId="0" borderId="3" xfId="0" applyNumberFormat="1" applyFont="1" applyBorder="1" applyAlignment="1">
      <alignment horizontal="center" vertical="center"/>
    </xf>
    <xf numFmtId="0" fontId="5" fillId="0" borderId="2" xfId="0" applyNumberFormat="1" applyFont="1" applyBorder="1" applyAlignment="1">
      <alignment horizontal="center" vertical="center"/>
    </xf>
    <xf numFmtId="0" fontId="8" fillId="0" borderId="4" xfId="0" applyNumberFormat="1" applyFont="1" applyBorder="1" applyAlignment="1">
      <alignment horizontal="center" vertical="center" wrapText="1"/>
    </xf>
    <xf numFmtId="3" fontId="8" fillId="0" borderId="4" xfId="0" applyNumberFormat="1" applyFont="1" applyBorder="1" applyAlignment="1">
      <alignment horizontal="center" vertical="center"/>
    </xf>
    <xf numFmtId="10" fontId="8" fillId="0" borderId="4" xfId="0" applyNumberFormat="1" applyFont="1" applyBorder="1" applyAlignment="1">
      <alignment horizontal="center" vertical="center"/>
    </xf>
    <xf numFmtId="0" fontId="4" fillId="0" borderId="5" xfId="0" applyNumberFormat="1" applyFont="1" applyBorder="1" applyAlignment="1">
      <alignment horizontal="left" vertical="center" indent="1"/>
    </xf>
    <xf numFmtId="0" fontId="8" fillId="0" borderId="6" xfId="0" applyNumberFormat="1" applyFont="1" applyBorder="1" applyAlignment="1">
      <alignment horizontal="left" vertical="center" indent="1"/>
    </xf>
    <xf numFmtId="177" fontId="0" fillId="0" borderId="3" xfId="0" applyNumberFormat="1" applyFont="1" applyBorder="1" applyAlignment="1">
      <alignment horizontal="center" vertical="center"/>
    </xf>
    <xf numFmtId="0" fontId="9" fillId="0" borderId="6" xfId="0" applyNumberFormat="1" applyFont="1" applyBorder="1" applyAlignment="1">
      <alignment horizontal="left" vertical="center" wrapText="1" indent="1"/>
    </xf>
    <xf numFmtId="0" fontId="5" fillId="0" borderId="7" xfId="0" applyNumberFormat="1" applyFont="1" applyBorder="1" applyAlignment="1">
      <alignment horizontal="left" vertical="center" indent="1"/>
    </xf>
    <xf numFmtId="0" fontId="9" fillId="0" borderId="7" xfId="0" applyNumberFormat="1" applyFont="1" applyBorder="1" applyAlignment="1">
      <alignment horizontal="left" vertical="center" wrapText="1" indent="1"/>
    </xf>
    <xf numFmtId="0" fontId="4" fillId="0" borderId="7" xfId="0" applyNumberFormat="1" applyFont="1" applyBorder="1" applyAlignment="1">
      <alignment horizontal="left" vertical="center" indent="1"/>
    </xf>
    <xf numFmtId="0" fontId="5" fillId="0" borderId="5" xfId="0" applyNumberFormat="1" applyFont="1" applyBorder="1" applyAlignment="1">
      <alignment horizontal="left" vertical="center" wrapText="1" indent="1"/>
    </xf>
    <xf numFmtId="0" fontId="0" fillId="0" borderId="0" xfId="0" applyNumberFormat="1" applyFont="1" applyAlignment="1">
      <alignment horizontal="left" vertical="center"/>
    </xf>
    <xf numFmtId="0" fontId="5" fillId="0" borderId="3" xfId="0" applyNumberFormat="1" applyFont="1" applyBorder="1" applyAlignment="1">
      <alignment horizontal="center" vertical="center"/>
    </xf>
    <xf numFmtId="0" fontId="8" fillId="0" borderId="6" xfId="0" applyNumberFormat="1" applyFont="1" applyBorder="1" applyAlignment="1">
      <alignment horizontal="left" vertical="center" wrapText="1" indent="1"/>
    </xf>
    <xf numFmtId="3" fontId="8" fillId="0" borderId="3" xfId="0" applyNumberFormat="1" applyFont="1" applyBorder="1" applyAlignment="1">
      <alignment horizontal="center" vertical="center"/>
    </xf>
    <xf numFmtId="10" fontId="8" fillId="0" borderId="3" xfId="0" applyNumberFormat="1" applyFont="1" applyBorder="1" applyAlignment="1">
      <alignment horizontal="center" vertical="center"/>
    </xf>
    <xf numFmtId="0" fontId="4" fillId="0" borderId="0" xfId="0" applyNumberFormat="1" applyFont="1" applyAlignment="1">
      <alignment horizontal="left" vertical="center"/>
    </xf>
    <xf numFmtId="0" fontId="10" fillId="0" borderId="0" xfId="1" applyNumberFormat="1" applyFont="1" applyFill="1" applyAlignment="1" applyProtection="1">
      <alignment horizontal="center" vertical="center"/>
    </xf>
    <xf numFmtId="0" fontId="11" fillId="0" borderId="0" xfId="1" applyNumberFormat="1" applyFont="1" applyFill="1" applyAlignment="1" applyProtection="1">
      <alignment horizontal="center" vertical="center"/>
    </xf>
    <xf numFmtId="0" fontId="12" fillId="0" borderId="0" xfId="1" applyNumberFormat="1" applyFont="1" applyFill="1" applyAlignment="1" applyProtection="1">
      <alignment horizontal="center" vertical="center"/>
    </xf>
    <xf numFmtId="0" fontId="12" fillId="0" borderId="0" xfId="1" applyNumberFormat="1" applyFont="1" applyFill="1" applyAlignment="1" applyProtection="1">
      <alignment horizontal="center" vertical="center" wrapText="1"/>
    </xf>
    <xf numFmtId="0" fontId="10" fillId="0" borderId="0" xfId="1" applyNumberFormat="1" applyFont="1" applyFill="1" applyAlignment="1" applyProtection="1">
      <alignment horizontal="center" vertical="center" wrapText="1"/>
    </xf>
    <xf numFmtId="0" fontId="10" fillId="0" borderId="3" xfId="1" applyNumberFormat="1" applyFont="1" applyFill="1" applyBorder="1" applyAlignment="1" applyProtection="1">
      <alignment horizontal="left" vertical="center" wrapText="1" indent="1"/>
    </xf>
    <xf numFmtId="3" fontId="10" fillId="0" borderId="8" xfId="1" applyNumberFormat="1" applyFont="1" applyFill="1" applyBorder="1" applyAlignment="1" applyProtection="1">
      <alignment horizontal="center" vertical="center"/>
    </xf>
    <xf numFmtId="10" fontId="10" fillId="0" borderId="8" xfId="1" applyNumberFormat="1" applyFont="1" applyFill="1" applyBorder="1" applyAlignment="1" applyProtection="1">
      <alignment horizontal="center" vertical="center"/>
    </xf>
    <xf numFmtId="0" fontId="12" fillId="0" borderId="7" xfId="1" applyNumberFormat="1" applyFont="1" applyFill="1" applyBorder="1" applyAlignment="1" applyProtection="1">
      <alignment horizontal="left" vertical="center" indent="1"/>
    </xf>
    <xf numFmtId="176" fontId="13" fillId="0" borderId="9" xfId="1" applyNumberFormat="1" applyFont="1" applyFill="1" applyBorder="1" applyAlignment="1" applyProtection="1">
      <alignment vertical="center"/>
    </xf>
    <xf numFmtId="176" fontId="13" fillId="0" borderId="10" xfId="1" applyNumberFormat="1" applyFont="1" applyFill="1" applyBorder="1" applyAlignment="1" applyProtection="1">
      <alignment vertical="center"/>
    </xf>
    <xf numFmtId="177" fontId="0" fillId="0" borderId="11" xfId="0" applyNumberFormat="1" applyFont="1" applyBorder="1" applyAlignment="1">
      <alignment horizontal="center" vertical="center"/>
    </xf>
    <xf numFmtId="177" fontId="0" fillId="0" borderId="0" xfId="0" applyNumberFormat="1" applyFont="1" applyAlignment="1">
      <alignment horizontal="center" vertical="center"/>
    </xf>
    <xf numFmtId="176" fontId="14" fillId="0" borderId="0" xfId="1" applyNumberFormat="1" applyFont="1" applyFill="1" applyAlignment="1" applyProtection="1">
      <alignment vertical="center"/>
    </xf>
    <xf numFmtId="178" fontId="14" fillId="0" borderId="0" xfId="1" applyNumberFormat="1" applyFont="1" applyFill="1" applyAlignment="1" applyProtection="1"/>
    <xf numFmtId="176" fontId="14" fillId="0" borderId="0" xfId="1" applyNumberFormat="1" applyFont="1" applyFill="1" applyAlignment="1" applyProtection="1"/>
    <xf numFmtId="177" fontId="14" fillId="0" borderId="0" xfId="1" applyNumberFormat="1" applyFont="1" applyFill="1" applyAlignment="1" applyProtection="1">
      <alignment horizontal="center" vertical="center"/>
    </xf>
    <xf numFmtId="0" fontId="12" fillId="0" borderId="7" xfId="1" applyNumberFormat="1" applyFont="1" applyFill="1" applyBorder="1" applyAlignment="1" applyProtection="1">
      <alignment horizontal="left" vertical="center" wrapText="1" indent="1"/>
    </xf>
    <xf numFmtId="0" fontId="12" fillId="0" borderId="6" xfId="1" applyNumberFormat="1" applyFont="1" applyFill="1" applyBorder="1" applyAlignment="1" applyProtection="1">
      <alignment horizontal="left" vertical="center" indent="1"/>
    </xf>
    <xf numFmtId="177" fontId="0" fillId="0" borderId="12" xfId="0" applyNumberFormat="1" applyFont="1" applyBorder="1" applyAlignment="1">
      <alignment horizontal="center" vertical="center"/>
    </xf>
    <xf numFmtId="177" fontId="0" fillId="0" borderId="1" xfId="0" applyNumberFormat="1" applyFont="1" applyBorder="1" applyAlignment="1">
      <alignment horizontal="center" vertical="center"/>
    </xf>
    <xf numFmtId="176" fontId="14" fillId="0" borderId="1" xfId="1" applyNumberFormat="1" applyFont="1" applyFill="1" applyBorder="1" applyAlignment="1" applyProtection="1">
      <alignment vertical="center"/>
    </xf>
    <xf numFmtId="178" fontId="14" fillId="0" borderId="1" xfId="1" applyNumberFormat="1" applyFont="1" applyFill="1" applyBorder="1" applyAlignment="1" applyProtection="1"/>
    <xf numFmtId="176" fontId="14" fillId="0" borderId="1" xfId="1" applyNumberFormat="1" applyFont="1" applyFill="1" applyBorder="1" applyAlignment="1" applyProtection="1"/>
    <xf numFmtId="177" fontId="14" fillId="0" borderId="1" xfId="1" applyNumberFormat="1" applyFont="1" applyFill="1" applyBorder="1" applyAlignment="1" applyProtection="1">
      <alignment horizontal="center" vertical="center"/>
    </xf>
    <xf numFmtId="0" fontId="10" fillId="0" borderId="0" xfId="1" applyNumberFormat="1" applyFont="1" applyFill="1" applyAlignment="1" applyProtection="1">
      <alignment horizontal="left" vertical="center"/>
    </xf>
    <xf numFmtId="0" fontId="13" fillId="0" borderId="0" xfId="1" applyNumberFormat="1" applyFont="1" applyFill="1" applyAlignment="1" applyProtection="1">
      <alignment horizontal="left" vertical="center"/>
    </xf>
    <xf numFmtId="0" fontId="0" fillId="0" borderId="9" xfId="0" applyNumberFormat="1" applyFont="1" applyBorder="1" applyAlignment="1">
      <alignment horizontal="center" vertical="center"/>
    </xf>
    <xf numFmtId="0" fontId="8" fillId="0" borderId="6" xfId="0" applyNumberFormat="1" applyFont="1" applyBorder="1" applyAlignment="1">
      <alignment horizontal="center" vertical="center" wrapText="1"/>
    </xf>
    <xf numFmtId="10" fontId="8" fillId="0" borderId="12" xfId="0" applyNumberFormat="1" applyFont="1" applyBorder="1" applyAlignment="1">
      <alignment horizontal="center" vertical="center"/>
    </xf>
    <xf numFmtId="177" fontId="0" fillId="0" borderId="13" xfId="0" applyNumberFormat="1" applyFont="1" applyBorder="1" applyAlignment="1">
      <alignment horizontal="center" vertical="center"/>
    </xf>
    <xf numFmtId="0" fontId="9" fillId="0" borderId="14" xfId="0" applyNumberFormat="1" applyFont="1" applyBorder="1" applyAlignment="1">
      <alignment horizontal="left" vertical="center" wrapText="1" indent="1"/>
    </xf>
    <xf numFmtId="177" fontId="0" fillId="0" borderId="15" xfId="0" applyNumberFormat="1" applyFont="1" applyBorder="1" applyAlignment="1">
      <alignment horizontal="center" vertical="center"/>
    </xf>
    <xf numFmtId="177" fontId="0" fillId="0" borderId="16" xfId="0" applyNumberFormat="1" applyFont="1" applyBorder="1" applyAlignment="1">
      <alignment horizontal="center" vertical="center"/>
    </xf>
    <xf numFmtId="0" fontId="15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4" fillId="0" borderId="17" xfId="0" applyNumberFormat="1" applyFont="1" applyBorder="1" applyAlignment="1">
      <alignment horizontal="center" vertical="center"/>
    </xf>
    <xf numFmtId="0" fontId="15" fillId="0" borderId="18" xfId="0" applyFont="1" applyBorder="1" applyAlignment="1">
      <alignment horizontal="center" vertical="center"/>
    </xf>
    <xf numFmtId="0" fontId="5" fillId="0" borderId="18" xfId="0" applyFont="1" applyBorder="1" applyAlignment="1">
      <alignment horizontal="center" vertical="center"/>
    </xf>
    <xf numFmtId="0" fontId="19" fillId="0" borderId="19" xfId="0" applyFont="1" applyBorder="1" applyAlignment="1">
      <alignment horizontal="center" vertical="center" wrapText="1"/>
    </xf>
    <xf numFmtId="3" fontId="19" fillId="0" borderId="19" xfId="0" applyNumberFormat="1" applyFont="1" applyBorder="1" applyAlignment="1">
      <alignment horizontal="center" vertical="center"/>
    </xf>
    <xf numFmtId="10" fontId="19" fillId="0" borderId="19" xfId="0" applyNumberFormat="1" applyFont="1" applyBorder="1" applyAlignment="1">
      <alignment horizontal="center" vertical="center"/>
    </xf>
    <xf numFmtId="0" fontId="4" fillId="0" borderId="20" xfId="0" applyFont="1" applyBorder="1" applyAlignment="1">
      <alignment horizontal="left" vertical="center" indent="1"/>
    </xf>
    <xf numFmtId="0" fontId="19" fillId="0" borderId="21" xfId="0" applyFont="1" applyBorder="1" applyAlignment="1">
      <alignment horizontal="left" vertical="center" indent="1"/>
    </xf>
    <xf numFmtId="41" fontId="15" fillId="0" borderId="22" xfId="0" applyNumberFormat="1" applyFont="1" applyBorder="1" applyAlignment="1">
      <alignment horizontal="center" vertical="center"/>
    </xf>
    <xf numFmtId="0" fontId="20" fillId="0" borderId="21" xfId="0" applyFont="1" applyBorder="1" applyAlignment="1">
      <alignment horizontal="left" vertical="center" wrapText="1" indent="1"/>
    </xf>
    <xf numFmtId="0" fontId="5" fillId="0" borderId="23" xfId="0" applyFont="1" applyBorder="1" applyAlignment="1">
      <alignment horizontal="left" vertical="center" indent="1"/>
    </xf>
    <xf numFmtId="0" fontId="20" fillId="0" borderId="23" xfId="0" applyFont="1" applyBorder="1" applyAlignment="1">
      <alignment horizontal="left" vertical="center" wrapText="1" indent="1"/>
    </xf>
    <xf numFmtId="0" fontId="4" fillId="0" borderId="23" xfId="0" applyFont="1" applyBorder="1" applyAlignment="1">
      <alignment horizontal="left" vertical="center" indent="1"/>
    </xf>
    <xf numFmtId="0" fontId="5" fillId="0" borderId="20" xfId="0" applyFont="1" applyBorder="1" applyAlignment="1">
      <alignment horizontal="left" vertical="center" wrapText="1" indent="1"/>
    </xf>
    <xf numFmtId="0" fontId="15" fillId="0" borderId="0" xfId="0" applyFont="1" applyBorder="1" applyAlignment="1">
      <alignment horizontal="left" vertical="center"/>
    </xf>
    <xf numFmtId="0" fontId="15" fillId="0" borderId="0" xfId="0" applyFont="1" applyBorder="1" applyAlignment="1">
      <alignment horizontal="center" vertical="center"/>
    </xf>
    <xf numFmtId="0" fontId="8" fillId="0" borderId="19" xfId="0" applyFont="1" applyBorder="1" applyAlignment="1">
      <alignment horizontal="center" vertical="center" wrapText="1"/>
    </xf>
    <xf numFmtId="3" fontId="8" fillId="0" borderId="19" xfId="0" applyNumberFormat="1" applyFont="1" applyBorder="1" applyAlignment="1">
      <alignment horizontal="center" vertical="center"/>
    </xf>
    <xf numFmtId="10" fontId="8" fillId="0" borderId="19" xfId="0" applyNumberFormat="1" applyFont="1" applyBorder="1" applyAlignment="1">
      <alignment horizontal="center" vertical="center"/>
    </xf>
    <xf numFmtId="0" fontId="8" fillId="0" borderId="21" xfId="0" applyFont="1" applyBorder="1" applyAlignment="1">
      <alignment horizontal="left" vertical="center" indent="1"/>
    </xf>
    <xf numFmtId="0" fontId="9" fillId="0" borderId="21" xfId="0" applyFont="1" applyBorder="1" applyAlignment="1">
      <alignment horizontal="left" vertical="center" wrapText="1" indent="1"/>
    </xf>
    <xf numFmtId="0" fontId="9" fillId="0" borderId="23" xfId="0" applyFont="1" applyBorder="1" applyAlignment="1">
      <alignment horizontal="left" vertical="center" wrapText="1" indent="1"/>
    </xf>
    <xf numFmtId="0" fontId="21" fillId="0" borderId="0" xfId="0" applyFont="1" applyAlignment="1">
      <alignment horizontal="left" vertical="center"/>
    </xf>
    <xf numFmtId="0" fontId="23" fillId="0" borderId="0" xfId="0" applyFont="1" applyAlignment="1">
      <alignment horizontal="left" vertical="center"/>
    </xf>
    <xf numFmtId="0" fontId="1" fillId="0" borderId="0" xfId="0" applyFont="1">
      <alignment vertical="top"/>
    </xf>
    <xf numFmtId="0" fontId="25" fillId="0" borderId="0" xfId="0" applyFont="1" applyAlignment="1">
      <alignment horizontal="left" vertical="center"/>
    </xf>
    <xf numFmtId="0" fontId="26" fillId="0" borderId="0" xfId="0" applyFont="1" applyAlignment="1">
      <alignment horizontal="left" vertical="center"/>
    </xf>
    <xf numFmtId="0" fontId="27" fillId="0" borderId="24" xfId="0" applyFont="1" applyBorder="1" applyAlignment="1">
      <alignment horizontal="left" vertical="center"/>
    </xf>
    <xf numFmtId="0" fontId="26" fillId="0" borderId="24" xfId="0" applyFont="1" applyBorder="1" applyAlignment="1">
      <alignment horizontal="left" vertical="center"/>
    </xf>
    <xf numFmtId="0" fontId="1" fillId="0" borderId="24" xfId="0" applyFont="1" applyBorder="1" applyAlignment="1">
      <alignment horizontal="left" vertical="center"/>
    </xf>
    <xf numFmtId="0" fontId="29" fillId="0" borderId="24" xfId="0" applyFont="1" applyBorder="1" applyAlignment="1">
      <alignment horizontal="left" vertical="center"/>
    </xf>
    <xf numFmtId="0" fontId="0" fillId="0" borderId="0" xfId="0" applyFont="1" applyAlignment="1">
      <alignment horizontal="center" vertical="center"/>
    </xf>
    <xf numFmtId="0" fontId="28" fillId="0" borderId="0" xfId="0" applyNumberFormat="1" applyFont="1" applyAlignment="1">
      <alignment horizontal="left" vertical="center"/>
    </xf>
    <xf numFmtId="0" fontId="0" fillId="0" borderId="0" xfId="0" applyNumberFormat="1" applyAlignment="1">
      <alignment vertical="center"/>
    </xf>
    <xf numFmtId="0" fontId="9" fillId="0" borderId="0" xfId="0" applyNumberFormat="1" applyFont="1" applyAlignment="1">
      <alignment horizontal="left" vertical="center"/>
    </xf>
    <xf numFmtId="0" fontId="28" fillId="0" borderId="3" xfId="0" applyNumberFormat="1" applyFont="1" applyBorder="1" applyAlignment="1">
      <alignment horizontal="left" vertical="center" wrapText="1"/>
    </xf>
    <xf numFmtId="0" fontId="32" fillId="0" borderId="3" xfId="0" applyNumberFormat="1" applyFont="1" applyBorder="1" applyAlignment="1">
      <alignment horizontal="left" vertical="center"/>
    </xf>
    <xf numFmtId="0" fontId="26" fillId="0" borderId="24" xfId="0" applyFont="1" applyBorder="1" applyAlignment="1">
      <alignment horizontal="left" vertical="top"/>
    </xf>
    <xf numFmtId="0" fontId="0" fillId="0" borderId="24" xfId="0" applyBorder="1" applyAlignment="1">
      <alignment horizontal="left" vertical="center"/>
    </xf>
    <xf numFmtId="0" fontId="0" fillId="0" borderId="0" xfId="0" applyNumberFormat="1" applyAlignment="1">
      <alignment horizontal="center" vertical="center"/>
    </xf>
    <xf numFmtId="0" fontId="0" fillId="0" borderId="24" xfId="0" applyFont="1" applyBorder="1" applyAlignment="1">
      <alignment horizontal="left" vertical="center"/>
    </xf>
    <xf numFmtId="10" fontId="6" fillId="0" borderId="24" xfId="0" applyNumberFormat="1" applyFont="1" applyBorder="1" applyAlignment="1">
      <alignment horizontal="left" vertical="top"/>
    </xf>
    <xf numFmtId="0" fontId="15" fillId="0" borderId="0" xfId="0" applyFont="1" applyFill="1" applyAlignment="1">
      <alignment horizontal="center" vertical="center"/>
    </xf>
    <xf numFmtId="0" fontId="35" fillId="0" borderId="0" xfId="0" applyFont="1" applyFill="1" applyAlignment="1">
      <alignment horizontal="left" vertical="center"/>
    </xf>
    <xf numFmtId="0" fontId="37" fillId="0" borderId="0" xfId="0" applyFont="1" applyFill="1" applyAlignment="1">
      <alignment horizontal="left" vertical="center"/>
    </xf>
    <xf numFmtId="0" fontId="1" fillId="0" borderId="0" xfId="0" applyFont="1" applyFill="1">
      <alignment vertical="top"/>
    </xf>
    <xf numFmtId="0" fontId="25" fillId="0" borderId="0" xfId="0" applyFont="1" applyFill="1" applyAlignment="1">
      <alignment horizontal="left" vertical="center"/>
    </xf>
    <xf numFmtId="0" fontId="26" fillId="0" borderId="0" xfId="0" applyFont="1" applyFill="1" applyAlignment="1">
      <alignment horizontal="left" vertical="center"/>
    </xf>
    <xf numFmtId="0" fontId="39" fillId="0" borderId="24" xfId="0" applyFont="1" applyFill="1" applyBorder="1" applyAlignment="1">
      <alignment horizontal="left" vertical="center"/>
    </xf>
    <xf numFmtId="0" fontId="26" fillId="0" borderId="24" xfId="0" applyFont="1" applyFill="1" applyBorder="1" applyAlignment="1">
      <alignment horizontal="left" vertical="center"/>
    </xf>
    <xf numFmtId="0" fontId="1" fillId="0" borderId="24" xfId="0" applyFont="1" applyFill="1" applyBorder="1" applyAlignment="1">
      <alignment horizontal="left" vertical="center"/>
    </xf>
    <xf numFmtId="0" fontId="26" fillId="0" borderId="24" xfId="0" applyFont="1" applyFill="1" applyBorder="1" applyAlignment="1">
      <alignment horizontal="center" vertical="center"/>
    </xf>
    <xf numFmtId="0" fontId="29" fillId="0" borderId="24" xfId="0" applyFont="1" applyFill="1" applyBorder="1" applyAlignment="1">
      <alignment horizontal="center" vertical="center"/>
    </xf>
    <xf numFmtId="0" fontId="1" fillId="0" borderId="24" xfId="0" applyFont="1" applyFill="1" applyBorder="1" applyAlignment="1">
      <alignment horizontal="center" vertical="center"/>
    </xf>
    <xf numFmtId="10" fontId="29" fillId="0" borderId="24" xfId="0" applyNumberFormat="1" applyFont="1" applyFill="1" applyBorder="1" applyAlignment="1">
      <alignment horizontal="center" vertical="center"/>
    </xf>
    <xf numFmtId="0" fontId="6" fillId="0" borderId="24" xfId="0" applyFont="1" applyFill="1" applyBorder="1" applyAlignment="1">
      <alignment horizontal="center" vertical="center"/>
    </xf>
    <xf numFmtId="0" fontId="42" fillId="0" borderId="0" xfId="3" applyFont="1">
      <alignment vertical="center"/>
    </xf>
    <xf numFmtId="49" fontId="42" fillId="0" borderId="0" xfId="3" applyNumberFormat="1" applyFont="1" applyAlignment="1">
      <alignment horizontal="left" vertical="center"/>
    </xf>
    <xf numFmtId="0" fontId="41" fillId="0" borderId="0" xfId="3">
      <alignment vertical="center"/>
    </xf>
    <xf numFmtId="49" fontId="42" fillId="0" borderId="0" xfId="3" applyNumberFormat="1" applyFont="1" applyBorder="1" applyAlignment="1">
      <alignment horizontal="left" vertical="center"/>
    </xf>
    <xf numFmtId="49" fontId="42" fillId="0" borderId="0" xfId="3" applyNumberFormat="1" applyFont="1" applyBorder="1" applyAlignment="1">
      <alignment horizontal="center" vertical="center"/>
    </xf>
    <xf numFmtId="180" fontId="42" fillId="0" borderId="0" xfId="3" applyNumberFormat="1" applyFont="1" applyBorder="1">
      <alignment vertical="center"/>
    </xf>
    <xf numFmtId="49" fontId="42" fillId="0" borderId="31" xfId="3" applyNumberFormat="1" applyFont="1" applyBorder="1" applyAlignment="1">
      <alignment horizontal="left" vertical="center"/>
    </xf>
    <xf numFmtId="49" fontId="42" fillId="0" borderId="20" xfId="3" applyNumberFormat="1" applyFont="1" applyBorder="1" applyAlignment="1">
      <alignment horizontal="left" vertical="center"/>
    </xf>
    <xf numFmtId="49" fontId="42" fillId="0" borderId="33" xfId="3" applyNumberFormat="1" applyFont="1" applyBorder="1" applyAlignment="1">
      <alignment horizontal="left" vertical="center"/>
    </xf>
    <xf numFmtId="49" fontId="42" fillId="0" borderId="21" xfId="3" applyNumberFormat="1" applyFont="1" applyBorder="1" applyAlignment="1">
      <alignment horizontal="left" vertical="center"/>
    </xf>
    <xf numFmtId="0" fontId="42" fillId="0" borderId="22" xfId="3" applyFont="1" applyBorder="1" applyAlignment="1">
      <alignment horizontal="center" vertical="center"/>
    </xf>
    <xf numFmtId="49" fontId="42" fillId="0" borderId="22" xfId="3" applyNumberFormat="1" applyFont="1" applyBorder="1" applyAlignment="1">
      <alignment horizontal="center" vertical="center"/>
    </xf>
    <xf numFmtId="49" fontId="42" fillId="0" borderId="31" xfId="3" applyNumberFormat="1" applyFont="1" applyBorder="1" applyAlignment="1">
      <alignment vertical="center"/>
    </xf>
    <xf numFmtId="49" fontId="42" fillId="0" borderId="32" xfId="3" applyNumberFormat="1" applyFont="1" applyBorder="1" applyAlignment="1">
      <alignment vertical="center"/>
    </xf>
    <xf numFmtId="181" fontId="42" fillId="0" borderId="22" xfId="3" applyNumberFormat="1" applyFont="1" applyBorder="1">
      <alignment vertical="center"/>
    </xf>
    <xf numFmtId="182" fontId="42" fillId="0" borderId="22" xfId="3" applyNumberFormat="1" applyFont="1" applyBorder="1">
      <alignment vertical="center"/>
    </xf>
    <xf numFmtId="180" fontId="42" fillId="0" borderId="22" xfId="3" applyNumberFormat="1" applyFont="1" applyBorder="1">
      <alignment vertical="center"/>
    </xf>
    <xf numFmtId="49" fontId="42" fillId="0" borderId="33" xfId="3" applyNumberFormat="1" applyFont="1" applyBorder="1" applyAlignment="1">
      <alignment vertical="center"/>
    </xf>
    <xf numFmtId="49" fontId="42" fillId="0" borderId="17" xfId="3" applyNumberFormat="1" applyFont="1" applyBorder="1" applyAlignment="1">
      <alignment vertical="center"/>
    </xf>
    <xf numFmtId="49" fontId="42" fillId="0" borderId="21" xfId="3" applyNumberFormat="1" applyFont="1" applyBorder="1" applyAlignment="1">
      <alignment vertical="center"/>
    </xf>
    <xf numFmtId="49" fontId="42" fillId="0" borderId="30" xfId="3" applyNumberFormat="1" applyFont="1" applyBorder="1" applyAlignment="1">
      <alignment vertical="center"/>
    </xf>
    <xf numFmtId="49" fontId="42" fillId="0" borderId="0" xfId="3" applyNumberFormat="1" applyFont="1" applyBorder="1" applyAlignment="1">
      <alignment vertical="center"/>
    </xf>
    <xf numFmtId="0" fontId="42" fillId="0" borderId="0" xfId="3" applyFont="1" applyAlignment="1">
      <alignment vertical="center" wrapText="1"/>
    </xf>
    <xf numFmtId="0" fontId="15" fillId="0" borderId="0" xfId="4" applyFont="1" applyAlignment="1">
      <alignment horizontal="center" vertical="center"/>
    </xf>
    <xf numFmtId="0" fontId="43" fillId="0" borderId="0" xfId="5" applyAlignment="1">
      <alignment vertical="center"/>
    </xf>
    <xf numFmtId="0" fontId="2" fillId="0" borderId="0" xfId="4" applyFont="1" applyAlignment="1">
      <alignment horizontal="center" vertical="center"/>
    </xf>
    <xf numFmtId="0" fontId="4" fillId="0" borderId="0" xfId="4" applyNumberFormat="1" applyFont="1" applyAlignment="1">
      <alignment horizontal="center" vertical="center"/>
    </xf>
    <xf numFmtId="0" fontId="4" fillId="0" borderId="17" xfId="4" applyNumberFormat="1" applyFont="1" applyBorder="1" applyAlignment="1">
      <alignment horizontal="center" vertical="center"/>
    </xf>
    <xf numFmtId="0" fontId="15" fillId="0" borderId="18" xfId="4" applyFont="1" applyBorder="1" applyAlignment="1">
      <alignment horizontal="center" vertical="center"/>
    </xf>
    <xf numFmtId="0" fontId="5" fillId="0" borderId="18" xfId="4" applyFont="1" applyBorder="1" applyAlignment="1">
      <alignment horizontal="center" vertical="center"/>
    </xf>
    <xf numFmtId="0" fontId="8" fillId="0" borderId="19" xfId="4" applyFont="1" applyBorder="1" applyAlignment="1">
      <alignment horizontal="center" vertical="center" wrapText="1"/>
    </xf>
    <xf numFmtId="3" fontId="8" fillId="0" borderId="19" xfId="4" applyNumberFormat="1" applyFont="1" applyBorder="1" applyAlignment="1">
      <alignment horizontal="center" vertical="center"/>
    </xf>
    <xf numFmtId="10" fontId="8" fillId="0" borderId="19" xfId="4" applyNumberFormat="1" applyFont="1" applyBorder="1" applyAlignment="1">
      <alignment horizontal="center" vertical="center"/>
    </xf>
    <xf numFmtId="0" fontId="4" fillId="0" borderId="20" xfId="4" applyFont="1" applyBorder="1" applyAlignment="1">
      <alignment horizontal="left" vertical="center" indent="1"/>
    </xf>
    <xf numFmtId="0" fontId="8" fillId="0" borderId="21" xfId="4" applyFont="1" applyBorder="1" applyAlignment="1">
      <alignment horizontal="left" vertical="center" indent="1"/>
    </xf>
    <xf numFmtId="41" fontId="15" fillId="0" borderId="22" xfId="4" applyNumberFormat="1" applyFont="1" applyBorder="1" applyAlignment="1">
      <alignment horizontal="center" vertical="center"/>
    </xf>
    <xf numFmtId="0" fontId="9" fillId="0" borderId="21" xfId="4" applyFont="1" applyBorder="1" applyAlignment="1">
      <alignment horizontal="left" vertical="center" wrapText="1" indent="1"/>
    </xf>
    <xf numFmtId="0" fontId="5" fillId="0" borderId="23" xfId="4" applyFont="1" applyBorder="1" applyAlignment="1">
      <alignment horizontal="left" vertical="center" indent="1"/>
    </xf>
    <xf numFmtId="0" fontId="9" fillId="0" borderId="23" xfId="4" applyFont="1" applyBorder="1" applyAlignment="1">
      <alignment horizontal="left" vertical="center" wrapText="1" indent="1"/>
    </xf>
    <xf numFmtId="0" fontId="4" fillId="0" borderId="23" xfId="4" applyFont="1" applyBorder="1" applyAlignment="1">
      <alignment horizontal="left" vertical="center" indent="1"/>
    </xf>
    <xf numFmtId="0" fontId="5" fillId="0" borderId="20" xfId="4" applyFont="1" applyBorder="1" applyAlignment="1">
      <alignment horizontal="left" vertical="center" wrapText="1" indent="1"/>
    </xf>
    <xf numFmtId="0" fontId="15" fillId="0" borderId="0" xfId="4" applyFont="1" applyBorder="1" applyAlignment="1">
      <alignment horizontal="left" vertical="center"/>
    </xf>
    <xf numFmtId="0" fontId="15" fillId="0" borderId="0" xfId="4" applyFont="1" applyBorder="1" applyAlignment="1">
      <alignment horizontal="center" vertical="center"/>
    </xf>
    <xf numFmtId="0" fontId="0" fillId="0" borderId="0" xfId="4" applyFont="1" applyBorder="1" applyAlignment="1">
      <alignment horizontal="left" vertical="center"/>
    </xf>
    <xf numFmtId="0" fontId="42" fillId="0" borderId="0" xfId="30" applyFont="1">
      <alignment vertical="center"/>
    </xf>
    <xf numFmtId="49" fontId="42" fillId="0" borderId="0" xfId="30" applyNumberFormat="1" applyFont="1" applyAlignment="1">
      <alignment horizontal="left" vertical="center"/>
    </xf>
    <xf numFmtId="49" fontId="42" fillId="0" borderId="31" xfId="30" applyNumberFormat="1" applyFont="1" applyBorder="1" applyAlignment="1">
      <alignment horizontal="left" vertical="center"/>
    </xf>
    <xf numFmtId="49" fontId="42" fillId="0" borderId="20" xfId="30" applyNumberFormat="1" applyFont="1" applyBorder="1" applyAlignment="1">
      <alignment horizontal="left" vertical="center"/>
    </xf>
    <xf numFmtId="0" fontId="41" fillId="0" borderId="0" xfId="30">
      <alignment vertical="center"/>
    </xf>
    <xf numFmtId="49" fontId="42" fillId="0" borderId="33" xfId="30" applyNumberFormat="1" applyFont="1" applyBorder="1" applyAlignment="1">
      <alignment horizontal="left" vertical="center"/>
    </xf>
    <xf numFmtId="49" fontId="42" fillId="0" borderId="21" xfId="30" applyNumberFormat="1" applyFont="1" applyBorder="1" applyAlignment="1">
      <alignment horizontal="left" vertical="center"/>
    </xf>
    <xf numFmtId="0" fontId="42" fillId="0" borderId="22" xfId="30" applyFont="1" applyBorder="1" applyAlignment="1">
      <alignment horizontal="center" vertical="center"/>
    </xf>
    <xf numFmtId="49" fontId="42" fillId="0" borderId="22" xfId="30" applyNumberFormat="1" applyFont="1" applyBorder="1" applyAlignment="1">
      <alignment horizontal="center" vertical="center"/>
    </xf>
    <xf numFmtId="49" fontId="42" fillId="0" borderId="0" xfId="30" applyNumberFormat="1" applyFont="1" applyAlignment="1">
      <alignment horizontal="center" vertical="center"/>
    </xf>
    <xf numFmtId="49" fontId="42" fillId="0" borderId="31" xfId="30" applyNumberFormat="1" applyFont="1" applyBorder="1">
      <alignment vertical="center"/>
    </xf>
    <xf numFmtId="49" fontId="42" fillId="0" borderId="32" xfId="30" applyNumberFormat="1" applyFont="1" applyBorder="1">
      <alignment vertical="center"/>
    </xf>
    <xf numFmtId="181" fontId="42" fillId="0" borderId="22" xfId="30" applyNumberFormat="1" applyFont="1" applyBorder="1">
      <alignment vertical="center"/>
    </xf>
    <xf numFmtId="10" fontId="42" fillId="0" borderId="22" xfId="30" applyNumberFormat="1" applyFont="1" applyBorder="1">
      <alignment vertical="center"/>
    </xf>
    <xf numFmtId="180" fontId="42" fillId="0" borderId="22" xfId="30" applyNumberFormat="1" applyFont="1" applyBorder="1">
      <alignment vertical="center"/>
    </xf>
    <xf numFmtId="180" fontId="42" fillId="0" borderId="0" xfId="30" applyNumberFormat="1" applyFont="1">
      <alignment vertical="center"/>
    </xf>
    <xf numFmtId="49" fontId="42" fillId="0" borderId="33" xfId="30" applyNumberFormat="1" applyFont="1" applyBorder="1">
      <alignment vertical="center"/>
    </xf>
    <xf numFmtId="49" fontId="42" fillId="0" borderId="17" xfId="30" applyNumberFormat="1" applyFont="1" applyBorder="1">
      <alignment vertical="center"/>
    </xf>
    <xf numFmtId="49" fontId="42" fillId="0" borderId="21" xfId="30" applyNumberFormat="1" applyFont="1" applyBorder="1">
      <alignment vertical="center"/>
    </xf>
    <xf numFmtId="49" fontId="42" fillId="0" borderId="30" xfId="30" applyNumberFormat="1" applyFont="1" applyBorder="1">
      <alignment vertical="center"/>
    </xf>
    <xf numFmtId="49" fontId="42" fillId="0" borderId="0" xfId="30" applyNumberFormat="1" applyFont="1">
      <alignment vertical="center"/>
    </xf>
    <xf numFmtId="0" fontId="42" fillId="0" borderId="0" xfId="30" applyFont="1" applyAlignment="1">
      <alignment vertical="center" wrapText="1"/>
    </xf>
    <xf numFmtId="0" fontId="42" fillId="0" borderId="31" xfId="30" applyFont="1" applyBorder="1" applyAlignment="1">
      <alignment horizontal="center" vertical="center" wrapText="1"/>
    </xf>
    <xf numFmtId="0" fontId="42" fillId="0" borderId="32" xfId="30" applyFont="1" applyBorder="1" applyAlignment="1">
      <alignment horizontal="center" vertical="center" wrapText="1"/>
    </xf>
    <xf numFmtId="0" fontId="41" fillId="0" borderId="32" xfId="30" applyBorder="1" applyAlignment="1">
      <alignment vertical="center" wrapText="1"/>
    </xf>
    <xf numFmtId="0" fontId="41" fillId="0" borderId="20" xfId="30" applyBorder="1" applyAlignment="1">
      <alignment vertical="center" wrapText="1"/>
    </xf>
    <xf numFmtId="0" fontId="42" fillId="0" borderId="30" xfId="30" applyFont="1" applyBorder="1" applyAlignment="1">
      <alignment horizontal="center" vertical="center" wrapText="1"/>
    </xf>
    <xf numFmtId="0" fontId="42" fillId="0" borderId="0" xfId="30" applyFont="1" applyAlignment="1">
      <alignment horizontal="center" vertical="center" wrapText="1"/>
    </xf>
    <xf numFmtId="0" fontId="41" fillId="0" borderId="0" xfId="30" applyAlignment="1">
      <alignment vertical="center" wrapText="1"/>
    </xf>
    <xf numFmtId="0" fontId="41" fillId="0" borderId="23" xfId="30" applyBorder="1" applyAlignment="1">
      <alignment vertical="center" wrapText="1"/>
    </xf>
    <xf numFmtId="0" fontId="42" fillId="0" borderId="33" xfId="30" applyFont="1" applyBorder="1" applyAlignment="1">
      <alignment horizontal="center" vertical="center" wrapText="1"/>
    </xf>
    <xf numFmtId="0" fontId="42" fillId="0" borderId="17" xfId="30" applyFont="1" applyBorder="1" applyAlignment="1">
      <alignment horizontal="center" vertical="center" wrapText="1"/>
    </xf>
    <xf numFmtId="0" fontId="41" fillId="0" borderId="17" xfId="30" applyBorder="1" applyAlignment="1">
      <alignment vertical="center" wrapText="1"/>
    </xf>
    <xf numFmtId="0" fontId="41" fillId="0" borderId="21" xfId="30" applyBorder="1" applyAlignment="1">
      <alignment vertical="center" wrapText="1"/>
    </xf>
    <xf numFmtId="49" fontId="42" fillId="0" borderId="31" xfId="30" applyNumberFormat="1" applyFont="1" applyBorder="1" applyAlignment="1">
      <alignment horizontal="center" vertical="center"/>
    </xf>
    <xf numFmtId="49" fontId="42" fillId="0" borderId="20" xfId="30" applyNumberFormat="1" applyFont="1" applyBorder="1" applyAlignment="1">
      <alignment horizontal="center" vertical="center"/>
    </xf>
    <xf numFmtId="0" fontId="42" fillId="0" borderId="33" xfId="30" applyFont="1" applyBorder="1" applyAlignment="1">
      <alignment horizontal="center" vertical="center"/>
    </xf>
    <xf numFmtId="0" fontId="42" fillId="0" borderId="21" xfId="30" applyFont="1" applyBorder="1" applyAlignment="1">
      <alignment horizontal="center" vertical="center"/>
    </xf>
    <xf numFmtId="0" fontId="42" fillId="0" borderId="32" xfId="30" applyFont="1" applyBorder="1" applyAlignment="1">
      <alignment vertical="center" wrapText="1"/>
    </xf>
    <xf numFmtId="0" fontId="5" fillId="0" borderId="0" xfId="4" applyFont="1" applyBorder="1" applyAlignment="1">
      <alignment horizontal="center" vertical="center" wrapText="1"/>
    </xf>
    <xf numFmtId="0" fontId="15" fillId="0" borderId="0" xfId="4" applyFont="1" applyAlignment="1">
      <alignment horizontal="center" vertical="center" wrapText="1"/>
    </xf>
    <xf numFmtId="0" fontId="4" fillId="0" borderId="17" xfId="4" applyNumberFormat="1" applyFont="1" applyBorder="1" applyAlignment="1">
      <alignment horizontal="center" vertical="center"/>
    </xf>
    <xf numFmtId="0" fontId="5" fillId="0" borderId="17" xfId="4" applyFont="1" applyBorder="1" applyAlignment="1">
      <alignment horizontal="center" vertical="center" wrapText="1"/>
    </xf>
    <xf numFmtId="0" fontId="15" fillId="0" borderId="17" xfId="4" applyFont="1" applyBorder="1" applyAlignment="1">
      <alignment horizontal="center" vertical="center" wrapText="1"/>
    </xf>
    <xf numFmtId="0" fontId="15" fillId="0" borderId="22" xfId="4" applyFont="1" applyBorder="1" applyAlignment="1">
      <alignment horizontal="center" vertical="center"/>
    </xf>
    <xf numFmtId="0" fontId="15" fillId="0" borderId="18" xfId="4" applyFont="1" applyBorder="1" applyAlignment="1">
      <alignment horizontal="center" vertical="center"/>
    </xf>
    <xf numFmtId="0" fontId="0" fillId="0" borderId="22" xfId="4" applyFont="1" applyBorder="1" applyAlignment="1">
      <alignment horizontal="center" vertical="center"/>
    </xf>
    <xf numFmtId="0" fontId="2" fillId="0" borderId="0" xfId="4" applyFont="1" applyBorder="1" applyAlignment="1">
      <alignment horizontal="center" vertical="center"/>
    </xf>
    <xf numFmtId="0" fontId="3" fillId="0" borderId="0" xfId="4" applyFont="1" applyBorder="1" applyAlignment="1">
      <alignment horizontal="center" vertical="center"/>
    </xf>
    <xf numFmtId="0" fontId="4" fillId="0" borderId="0" xfId="4" applyNumberFormat="1" applyFont="1" applyAlignment="1">
      <alignment horizontal="center" vertical="center"/>
    </xf>
    <xf numFmtId="179" fontId="15" fillId="0" borderId="22" xfId="4" applyNumberFormat="1" applyFont="1" applyBorder="1" applyAlignment="1">
      <alignment horizontal="center" vertical="center"/>
    </xf>
    <xf numFmtId="10" fontId="15" fillId="0" borderId="18" xfId="4" applyNumberFormat="1" applyFont="1" applyBorder="1" applyAlignment="1">
      <alignment horizontal="center" vertical="center"/>
    </xf>
    <xf numFmtId="10" fontId="15" fillId="0" borderId="19" xfId="4" applyNumberFormat="1" applyFont="1" applyBorder="1" applyAlignment="1">
      <alignment horizontal="center" vertical="center"/>
    </xf>
    <xf numFmtId="0" fontId="42" fillId="0" borderId="31" xfId="3" applyFont="1" applyBorder="1" applyAlignment="1">
      <alignment horizontal="center" vertical="center" wrapText="1"/>
    </xf>
    <xf numFmtId="0" fontId="42" fillId="0" borderId="32" xfId="3" applyFont="1" applyBorder="1" applyAlignment="1">
      <alignment horizontal="center" vertical="center" wrapText="1"/>
    </xf>
    <xf numFmtId="0" fontId="41" fillId="0" borderId="32" xfId="3" applyBorder="1" applyAlignment="1">
      <alignment vertical="center" wrapText="1"/>
    </xf>
    <xf numFmtId="0" fontId="41" fillId="0" borderId="20" xfId="3" applyBorder="1" applyAlignment="1">
      <alignment vertical="center" wrapText="1"/>
    </xf>
    <xf numFmtId="0" fontId="42" fillId="0" borderId="30" xfId="3" applyFont="1" applyBorder="1" applyAlignment="1">
      <alignment horizontal="center" vertical="center" wrapText="1"/>
    </xf>
    <xf numFmtId="0" fontId="42" fillId="0" borderId="0" xfId="3" applyFont="1" applyBorder="1" applyAlignment="1">
      <alignment horizontal="center" vertical="center" wrapText="1"/>
    </xf>
    <xf numFmtId="0" fontId="41" fillId="0" borderId="0" xfId="3" applyBorder="1" applyAlignment="1">
      <alignment vertical="center" wrapText="1"/>
    </xf>
    <xf numFmtId="0" fontId="41" fillId="0" borderId="23" xfId="3" applyBorder="1" applyAlignment="1">
      <alignment vertical="center" wrapText="1"/>
    </xf>
    <xf numFmtId="0" fontId="42" fillId="0" borderId="33" xfId="3" applyFont="1" applyBorder="1" applyAlignment="1">
      <alignment horizontal="center" vertical="center" wrapText="1"/>
    </xf>
    <xf numFmtId="0" fontId="42" fillId="0" borderId="17" xfId="3" applyFont="1" applyBorder="1" applyAlignment="1">
      <alignment horizontal="center" vertical="center" wrapText="1"/>
    </xf>
    <xf numFmtId="0" fontId="41" fillId="0" borderId="17" xfId="3" applyBorder="1" applyAlignment="1">
      <alignment vertical="center" wrapText="1"/>
    </xf>
    <xf numFmtId="0" fontId="41" fillId="0" borderId="21" xfId="3" applyBorder="1" applyAlignment="1">
      <alignment vertical="center" wrapText="1"/>
    </xf>
    <xf numFmtId="49" fontId="42" fillId="0" borderId="31" xfId="3" applyNumberFormat="1" applyFont="1" applyBorder="1" applyAlignment="1">
      <alignment horizontal="center" vertical="center"/>
    </xf>
    <xf numFmtId="49" fontId="42" fillId="0" borderId="20" xfId="3" applyNumberFormat="1" applyFont="1" applyBorder="1" applyAlignment="1">
      <alignment horizontal="center" vertical="center"/>
    </xf>
    <xf numFmtId="0" fontId="42" fillId="0" borderId="33" xfId="3" applyFont="1" applyBorder="1" applyAlignment="1">
      <alignment horizontal="center" vertical="center"/>
    </xf>
    <xf numFmtId="0" fontId="42" fillId="0" borderId="21" xfId="3" applyFont="1" applyBorder="1" applyAlignment="1">
      <alignment horizontal="center" vertical="center"/>
    </xf>
    <xf numFmtId="0" fontId="42" fillId="0" borderId="32" xfId="3" applyFont="1" applyBorder="1" applyAlignment="1">
      <alignment vertical="center" wrapText="1"/>
    </xf>
    <xf numFmtId="0" fontId="41" fillId="0" borderId="0" xfId="3" applyAlignment="1">
      <alignment vertical="center" wrapText="1"/>
    </xf>
    <xf numFmtId="0" fontId="37" fillId="0" borderId="24" xfId="0" applyFont="1" applyFill="1" applyBorder="1" applyAlignment="1">
      <alignment horizontal="left" vertical="center" wrapText="1"/>
    </xf>
    <xf numFmtId="0" fontId="2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36" fillId="0" borderId="0" xfId="0" applyFont="1" applyFill="1" applyAlignment="1">
      <alignment horizontal="center" vertical="center"/>
    </xf>
    <xf numFmtId="0" fontId="22" fillId="0" borderId="0" xfId="0" applyFont="1" applyFill="1" applyAlignment="1">
      <alignment horizontal="center" vertical="center"/>
    </xf>
    <xf numFmtId="0" fontId="38" fillId="0" borderId="24" xfId="0" applyFont="1" applyFill="1" applyBorder="1" applyAlignment="1">
      <alignment horizontal="left" vertical="center" wrapText="1"/>
    </xf>
    <xf numFmtId="0" fontId="28" fillId="0" borderId="3" xfId="0" applyNumberFormat="1" applyFont="1" applyBorder="1" applyAlignment="1">
      <alignment horizontal="left" vertical="center" wrapText="1"/>
    </xf>
    <xf numFmtId="0" fontId="33" fillId="0" borderId="3" xfId="0" applyNumberFormat="1" applyFont="1" applyBorder="1" applyAlignment="1">
      <alignment horizontal="left" vertical="center" wrapText="1"/>
    </xf>
    <xf numFmtId="0" fontId="31" fillId="0" borderId="0" xfId="0" applyNumberFormat="1" applyFont="1" applyAlignment="1">
      <alignment horizontal="center" vertical="center"/>
    </xf>
    <xf numFmtId="0" fontId="30" fillId="0" borderId="0" xfId="0" applyNumberFormat="1" applyFont="1" applyAlignment="1">
      <alignment horizontal="center" vertical="center"/>
    </xf>
    <xf numFmtId="0" fontId="28" fillId="0" borderId="3" xfId="0" applyNumberFormat="1" applyFont="1" applyBorder="1" applyAlignment="1">
      <alignment horizontal="left" vertical="center"/>
    </xf>
    <xf numFmtId="0" fontId="23" fillId="0" borderId="24" xfId="0" applyFont="1" applyBorder="1" applyAlignment="1">
      <alignment horizontal="left" vertical="center" wrapText="1"/>
    </xf>
    <xf numFmtId="0" fontId="2" fillId="0" borderId="0" xfId="0" applyFont="1" applyBorder="1" applyAlignment="1">
      <alignment horizontal="center" vertical="center"/>
    </xf>
    <xf numFmtId="0" fontId="3" fillId="0" borderId="0" xfId="0" applyFont="1" applyBorder="1" applyAlignment="1">
      <alignment horizontal="center" vertical="center"/>
    </xf>
    <xf numFmtId="0" fontId="22" fillId="0" borderId="0" xfId="0" applyFont="1" applyAlignment="1">
      <alignment horizontal="center" vertical="center"/>
    </xf>
    <xf numFmtId="179" fontId="15" fillId="0" borderId="22" xfId="0" applyNumberFormat="1" applyFont="1" applyBorder="1" applyAlignment="1">
      <alignment horizontal="center" vertical="center"/>
    </xf>
    <xf numFmtId="10" fontId="15" fillId="0" borderId="18" xfId="0" applyNumberFormat="1" applyFont="1" applyBorder="1" applyAlignment="1">
      <alignment horizontal="center" vertical="center"/>
    </xf>
    <xf numFmtId="10" fontId="15" fillId="0" borderId="19" xfId="0" applyNumberFormat="1" applyFont="1" applyBorder="1" applyAlignment="1">
      <alignment horizontal="center" vertical="center"/>
    </xf>
    <xf numFmtId="0" fontId="4" fillId="0" borderId="0" xfId="0" applyNumberFormat="1" applyFont="1" applyAlignment="1">
      <alignment horizontal="center" vertical="center"/>
    </xf>
    <xf numFmtId="0" fontId="5" fillId="0" borderId="0" xfId="0" applyFont="1" applyBorder="1" applyAlignment="1">
      <alignment horizontal="center" vertical="center" wrapText="1"/>
    </xf>
    <xf numFmtId="0" fontId="15" fillId="0" borderId="0" xfId="0" applyFont="1" applyAlignment="1">
      <alignment horizontal="center" vertical="center" wrapText="1"/>
    </xf>
    <xf numFmtId="0" fontId="4" fillId="0" borderId="17" xfId="0" applyNumberFormat="1" applyFont="1" applyBorder="1" applyAlignment="1">
      <alignment horizontal="center" vertical="center"/>
    </xf>
    <xf numFmtId="0" fontId="5" fillId="0" borderId="17" xfId="0" applyFont="1" applyBorder="1" applyAlignment="1">
      <alignment horizontal="center" vertical="center" wrapText="1"/>
    </xf>
    <xf numFmtId="0" fontId="15" fillId="0" borderId="17" xfId="0" applyFont="1" applyBorder="1" applyAlignment="1">
      <alignment horizontal="center" vertical="center" wrapText="1"/>
    </xf>
    <xf numFmtId="0" fontId="15" fillId="0" borderId="22" xfId="0" applyFont="1" applyBorder="1" applyAlignment="1">
      <alignment horizontal="center" vertical="center"/>
    </xf>
    <xf numFmtId="0" fontId="15" fillId="0" borderId="18" xfId="0" applyFont="1" applyBorder="1" applyAlignment="1">
      <alignment horizontal="center" vertical="center"/>
    </xf>
    <xf numFmtId="0" fontId="16" fillId="0" borderId="0" xfId="0" applyFont="1" applyBorder="1" applyAlignment="1">
      <alignment horizontal="center" vertical="center"/>
    </xf>
    <xf numFmtId="176" fontId="0" fillId="0" borderId="3" xfId="0" applyNumberFormat="1" applyFont="1" applyBorder="1" applyAlignment="1">
      <alignment horizontal="center" vertical="center"/>
    </xf>
    <xf numFmtId="10" fontId="0" fillId="0" borderId="3" xfId="0" applyNumberFormat="1" applyFont="1" applyBorder="1" applyAlignment="1">
      <alignment horizontal="center" vertical="center"/>
    </xf>
    <xf numFmtId="0" fontId="2" fillId="0" borderId="0" xfId="0" applyNumberFormat="1" applyFont="1" applyAlignment="1">
      <alignment horizontal="center" vertical="center"/>
    </xf>
    <xf numFmtId="0" fontId="3" fillId="0" borderId="0" xfId="0" applyNumberFormat="1" applyFont="1" applyAlignment="1">
      <alignment horizontal="center" vertical="center"/>
    </xf>
    <xf numFmtId="0" fontId="5" fillId="0" borderId="0" xfId="0" applyNumberFormat="1" applyFont="1" applyAlignment="1">
      <alignment horizontal="center" vertical="center" wrapText="1"/>
    </xf>
    <xf numFmtId="0" fontId="4" fillId="0" borderId="1" xfId="0" applyNumberFormat="1" applyFont="1" applyBorder="1" applyAlignment="1">
      <alignment horizontal="center" vertical="center"/>
    </xf>
    <xf numFmtId="0" fontId="5" fillId="0" borderId="1" xfId="0" applyNumberFormat="1" applyFont="1" applyBorder="1" applyAlignment="1">
      <alignment horizontal="center" vertical="center" wrapText="1"/>
    </xf>
    <xf numFmtId="0" fontId="7" fillId="0" borderId="1" xfId="0" applyNumberFormat="1" applyFont="1" applyBorder="1" applyAlignment="1">
      <alignment horizontal="center" vertical="center" wrapText="1"/>
    </xf>
    <xf numFmtId="0" fontId="0" fillId="0" borderId="2" xfId="0" applyNumberFormat="1" applyFont="1" applyBorder="1" applyAlignment="1">
      <alignment horizontal="center" vertical="center"/>
    </xf>
    <xf numFmtId="0" fontId="0" fillId="0" borderId="3" xfId="0" applyNumberFormat="1" applyFont="1" applyBorder="1" applyAlignment="1">
      <alignment horizontal="center" vertical="center"/>
    </xf>
    <xf numFmtId="178" fontId="0" fillId="0" borderId="3" xfId="0" applyNumberFormat="1" applyFont="1" applyBorder="1" applyAlignment="1">
      <alignment horizontal="center" vertical="center"/>
    </xf>
    <xf numFmtId="0" fontId="5" fillId="0" borderId="5" xfId="0" applyNumberFormat="1" applyFont="1" applyBorder="1" applyAlignment="1">
      <alignment horizontal="left" vertical="center" indent="1"/>
    </xf>
    <xf numFmtId="0" fontId="13" fillId="0" borderId="13" xfId="1" applyNumberFormat="1" applyFont="1" applyFill="1" applyBorder="1" applyAlignment="1" applyProtection="1">
      <alignment horizontal="center" vertical="center"/>
    </xf>
    <xf numFmtId="0" fontId="13" fillId="0" borderId="3" xfId="1" applyNumberFormat="1" applyFont="1" applyFill="1" applyBorder="1" applyAlignment="1" applyProtection="1">
      <alignment horizontal="center" vertical="center"/>
    </xf>
    <xf numFmtId="0" fontId="11" fillId="0" borderId="0" xfId="1" applyNumberFormat="1" applyFont="1" applyFill="1" applyAlignment="1" applyProtection="1">
      <alignment horizontal="center" vertical="center"/>
    </xf>
    <xf numFmtId="0" fontId="12" fillId="0" borderId="1" xfId="1" applyNumberFormat="1" applyFont="1" applyFill="1" applyBorder="1" applyAlignment="1" applyProtection="1">
      <alignment horizontal="center" vertical="center" wrapText="1"/>
    </xf>
    <xf numFmtId="0" fontId="12" fillId="0" borderId="25" xfId="1" applyNumberFormat="1" applyFont="1" applyFill="1" applyBorder="1" applyAlignment="1" applyProtection="1">
      <alignment horizontal="left" vertical="center" indent="1"/>
    </xf>
    <xf numFmtId="0" fontId="10" fillId="2" borderId="3" xfId="1" applyNumberFormat="1" applyFont="1" applyFill="1" applyBorder="1" applyAlignment="1" applyProtection="1">
      <alignment horizontal="center" vertical="center"/>
    </xf>
    <xf numFmtId="0" fontId="10" fillId="3" borderId="3" xfId="1" applyNumberFormat="1" applyFont="1" applyFill="1" applyBorder="1" applyAlignment="1" applyProtection="1">
      <alignment horizontal="center" vertical="center"/>
    </xf>
    <xf numFmtId="0" fontId="10" fillId="3" borderId="13" xfId="1" applyNumberFormat="1" applyFont="1" applyFill="1" applyBorder="1" applyAlignment="1" applyProtection="1">
      <alignment horizontal="center" vertical="center"/>
    </xf>
    <xf numFmtId="176" fontId="0" fillId="0" borderId="13" xfId="0" applyNumberFormat="1" applyFont="1" applyBorder="1" applyAlignment="1">
      <alignment horizontal="center" vertical="center"/>
    </xf>
    <xf numFmtId="10" fontId="0" fillId="0" borderId="15" xfId="0" applyNumberFormat="1" applyFont="1" applyBorder="1" applyAlignment="1">
      <alignment horizontal="center" vertical="center"/>
    </xf>
    <xf numFmtId="0" fontId="4" fillId="0" borderId="26" xfId="0" applyNumberFormat="1" applyFont="1" applyBorder="1" applyAlignment="1">
      <alignment horizontal="center" vertical="center"/>
    </xf>
    <xf numFmtId="0" fontId="5" fillId="0" borderId="26" xfId="0" applyNumberFormat="1" applyFont="1" applyBorder="1" applyAlignment="1">
      <alignment horizontal="center" vertical="center" wrapText="1"/>
    </xf>
    <xf numFmtId="0" fontId="7" fillId="0" borderId="26" xfId="0" applyNumberFormat="1" applyFont="1" applyBorder="1" applyAlignment="1">
      <alignment horizontal="center" vertical="center" wrapText="1"/>
    </xf>
    <xf numFmtId="0" fontId="0" fillId="0" borderId="27" xfId="0" applyNumberFormat="1" applyFont="1" applyBorder="1" applyAlignment="1">
      <alignment horizontal="center" vertical="center"/>
    </xf>
    <xf numFmtId="0" fontId="0" fillId="0" borderId="28" xfId="0" applyNumberFormat="1" applyFont="1" applyBorder="1" applyAlignment="1">
      <alignment horizontal="center" vertical="center"/>
    </xf>
    <xf numFmtId="0" fontId="0" fillId="0" borderId="29" xfId="0" applyNumberFormat="1" applyFont="1" applyBorder="1" applyAlignment="1">
      <alignment horizontal="center" vertical="center"/>
    </xf>
    <xf numFmtId="182" fontId="42" fillId="0" borderId="22" xfId="30" applyNumberFormat="1" applyFont="1" applyBorder="1">
      <alignment vertical="center"/>
    </xf>
  </cellXfs>
  <cellStyles count="31">
    <cellStyle name="Accent" xfId="6" xr:uid="{00000000-0005-0000-0000-000000000000}"/>
    <cellStyle name="Accent 1" xfId="7" xr:uid="{00000000-0005-0000-0000-000001000000}"/>
    <cellStyle name="Accent 2" xfId="8" xr:uid="{00000000-0005-0000-0000-000002000000}"/>
    <cellStyle name="Accent 3" xfId="9" xr:uid="{00000000-0005-0000-0000-000003000000}"/>
    <cellStyle name="Bad" xfId="10" xr:uid="{00000000-0005-0000-0000-000004000000}"/>
    <cellStyle name="Error" xfId="11" xr:uid="{00000000-0005-0000-0000-000005000000}"/>
    <cellStyle name="Footnote" xfId="12" xr:uid="{00000000-0005-0000-0000-000006000000}"/>
    <cellStyle name="Good" xfId="13" xr:uid="{00000000-0005-0000-0000-000007000000}"/>
    <cellStyle name="Heading" xfId="14" xr:uid="{00000000-0005-0000-0000-000008000000}"/>
    <cellStyle name="Heading 1" xfId="15" xr:uid="{00000000-0005-0000-0000-000009000000}"/>
    <cellStyle name="Heading 2" xfId="16" xr:uid="{00000000-0005-0000-0000-00000A000000}"/>
    <cellStyle name="Hyperlink" xfId="17" xr:uid="{00000000-0005-0000-0000-00000B000000}"/>
    <cellStyle name="Neutral" xfId="18" xr:uid="{00000000-0005-0000-0000-00000C000000}"/>
    <cellStyle name="Note" xfId="19" xr:uid="{00000000-0005-0000-0000-00000D000000}"/>
    <cellStyle name="Status" xfId="20" xr:uid="{00000000-0005-0000-0000-00000E000000}"/>
    <cellStyle name="Text" xfId="21" xr:uid="{00000000-0005-0000-0000-00000F000000}"/>
    <cellStyle name="Warning" xfId="22" xr:uid="{00000000-0005-0000-0000-000010000000}"/>
    <cellStyle name="一般" xfId="0" builtinId="0"/>
    <cellStyle name="一般 2" xfId="1" xr:uid="{00000000-0005-0000-0000-000012000000}"/>
    <cellStyle name="一般 3" xfId="3" xr:uid="{00000000-0005-0000-0000-000013000000}"/>
    <cellStyle name="一般 4" xfId="5" xr:uid="{00000000-0005-0000-0000-000014000000}"/>
    <cellStyle name="一般 4 2" xfId="30" xr:uid="{BB35E1A5-ED35-4FD2-9CB4-D40DC3AD48A1}"/>
    <cellStyle name="一般_0000-21-08" xfId="4" xr:uid="{00000000-0005-0000-0000-000015000000}"/>
    <cellStyle name="千分位[0] 2" xfId="23" xr:uid="{00000000-0005-0000-0000-000016000000}"/>
    <cellStyle name="好_0000-21-03" xfId="24" xr:uid="{00000000-0005-0000-0000-000017000000}"/>
    <cellStyle name="好_0000-21-04" xfId="25" xr:uid="{00000000-0005-0000-0000-000018000000}"/>
    <cellStyle name="好_0000-21-05" xfId="26" xr:uid="{00000000-0005-0000-0000-000019000000}"/>
    <cellStyle name="樣式 1" xfId="2" xr:uid="{00000000-0005-0000-0000-00001A000000}"/>
    <cellStyle name="壞_0000-21-03" xfId="27" xr:uid="{00000000-0005-0000-0000-00001B000000}"/>
    <cellStyle name="壞_0000-21-04" xfId="28" xr:uid="{00000000-0005-0000-0000-00001C000000}"/>
    <cellStyle name="壞_0000-21-05" xfId="29" xr:uid="{00000000-0005-0000-0000-00001D000000}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2CDDC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styles" Target="styles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sharedStrings" Target="sharedStrings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130" Type="http://schemas.openxmlformats.org/officeDocument/2006/relationships/calcChain" Target="calcChain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externalLink" Target="externalLinks/externalLink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theme" Target="theme/theme1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26" Type="http://schemas.openxmlformats.org/officeDocument/2006/relationships/worksheet" Target="worksheets/sheet2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1130621%20&#22290;&#31649;&#23616;GM/&#20844;&#21209;&#32113;&#35336;(&#19981;&#23450;&#26399;21-01~08)-11304(6&#26376;&#20659;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-21-01"/>
      <sheetName val="0000-21-02"/>
      <sheetName val="0000-21-03"/>
      <sheetName val="0000-21-04"/>
      <sheetName val="0000-21-05"/>
      <sheetName val="0000-21-06"/>
      <sheetName val="0000-21-07"/>
      <sheetName val="0000-21-08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3F881E-9C7B-43C4-8E80-260D51009B9D}">
  <dimension ref="A1:AC119"/>
  <sheetViews>
    <sheetView tabSelected="1" workbookViewId="0">
      <selection activeCell="M4" sqref="M4"/>
    </sheetView>
  </sheetViews>
  <sheetFormatPr defaultRowHeight="16.5"/>
  <cols>
    <col min="1" max="1" width="12" style="166" customWidth="1"/>
    <col min="2" max="2" width="6.375" style="166" customWidth="1"/>
    <col min="3" max="4" width="9" style="166"/>
    <col min="5" max="5" width="10.25" style="166" customWidth="1"/>
    <col min="6" max="6" width="10.875" style="166" customWidth="1"/>
    <col min="7" max="7" width="9.875" style="166" customWidth="1"/>
    <col min="8" max="8" width="10.625" style="166" customWidth="1"/>
    <col min="9" max="9" width="9.5" style="166" customWidth="1"/>
    <col min="10" max="10" width="11.875" style="166" customWidth="1"/>
    <col min="11" max="11" width="10.875" style="166" customWidth="1"/>
    <col min="12" max="12" width="11.875" style="166" customWidth="1"/>
    <col min="13" max="13" width="9.75" style="166" customWidth="1"/>
    <col min="14" max="14" width="11.875" style="166" customWidth="1"/>
    <col min="15" max="15" width="10.25" style="166" customWidth="1"/>
    <col min="16" max="16" width="11.875" style="166" customWidth="1"/>
    <col min="17" max="17" width="10.875" style="166" customWidth="1"/>
    <col min="18" max="18" width="11.875" style="166" customWidth="1"/>
    <col min="19" max="19" width="10.875" style="166" customWidth="1"/>
    <col min="20" max="20" width="11.875" style="166" customWidth="1"/>
    <col min="21" max="21" width="10.875" style="166" customWidth="1"/>
    <col min="22" max="22" width="11.875" style="166" customWidth="1"/>
    <col min="23" max="23" width="10.875" style="166" customWidth="1"/>
    <col min="24" max="24" width="11.875" style="166" customWidth="1"/>
    <col min="25" max="25" width="10.875" style="166" customWidth="1"/>
    <col min="26" max="27" width="11.875" style="166" customWidth="1"/>
    <col min="28" max="28" width="10.875" style="166" customWidth="1"/>
    <col min="29" max="29" width="11.875" style="166" customWidth="1"/>
    <col min="30" max="256" width="9" style="166"/>
    <col min="257" max="257" width="12" style="166" customWidth="1"/>
    <col min="258" max="258" width="6.375" style="166" customWidth="1"/>
    <col min="259" max="260" width="9" style="166"/>
    <col min="261" max="261" width="10.25" style="166" customWidth="1"/>
    <col min="262" max="262" width="10.875" style="166" customWidth="1"/>
    <col min="263" max="263" width="9.875" style="166" customWidth="1"/>
    <col min="264" max="264" width="10.625" style="166" customWidth="1"/>
    <col min="265" max="265" width="9.5" style="166" customWidth="1"/>
    <col min="266" max="266" width="11.875" style="166" customWidth="1"/>
    <col min="267" max="267" width="10.875" style="166" customWidth="1"/>
    <col min="268" max="268" width="11.875" style="166" customWidth="1"/>
    <col min="269" max="269" width="9.75" style="166" customWidth="1"/>
    <col min="270" max="270" width="11.875" style="166" customWidth="1"/>
    <col min="271" max="271" width="10.25" style="166" customWidth="1"/>
    <col min="272" max="272" width="11.875" style="166" customWidth="1"/>
    <col min="273" max="273" width="10.875" style="166" customWidth="1"/>
    <col min="274" max="274" width="11.875" style="166" customWidth="1"/>
    <col min="275" max="275" width="10.875" style="166" customWidth="1"/>
    <col min="276" max="276" width="11.875" style="166" customWidth="1"/>
    <col min="277" max="277" width="10.875" style="166" customWidth="1"/>
    <col min="278" max="278" width="11.875" style="166" customWidth="1"/>
    <col min="279" max="279" width="10.875" style="166" customWidth="1"/>
    <col min="280" max="280" width="11.875" style="166" customWidth="1"/>
    <col min="281" max="281" width="10.875" style="166" customWidth="1"/>
    <col min="282" max="283" width="11.875" style="166" customWidth="1"/>
    <col min="284" max="284" width="10.875" style="166" customWidth="1"/>
    <col min="285" max="285" width="11.875" style="166" customWidth="1"/>
    <col min="286" max="512" width="9" style="166"/>
    <col min="513" max="513" width="12" style="166" customWidth="1"/>
    <col min="514" max="514" width="6.375" style="166" customWidth="1"/>
    <col min="515" max="516" width="9" style="166"/>
    <col min="517" max="517" width="10.25" style="166" customWidth="1"/>
    <col min="518" max="518" width="10.875" style="166" customWidth="1"/>
    <col min="519" max="519" width="9.875" style="166" customWidth="1"/>
    <col min="520" max="520" width="10.625" style="166" customWidth="1"/>
    <col min="521" max="521" width="9.5" style="166" customWidth="1"/>
    <col min="522" max="522" width="11.875" style="166" customWidth="1"/>
    <col min="523" max="523" width="10.875" style="166" customWidth="1"/>
    <col min="524" max="524" width="11.875" style="166" customWidth="1"/>
    <col min="525" max="525" width="9.75" style="166" customWidth="1"/>
    <col min="526" max="526" width="11.875" style="166" customWidth="1"/>
    <col min="527" max="527" width="10.25" style="166" customWidth="1"/>
    <col min="528" max="528" width="11.875" style="166" customWidth="1"/>
    <col min="529" max="529" width="10.875" style="166" customWidth="1"/>
    <col min="530" max="530" width="11.875" style="166" customWidth="1"/>
    <col min="531" max="531" width="10.875" style="166" customWidth="1"/>
    <col min="532" max="532" width="11.875" style="166" customWidth="1"/>
    <col min="533" max="533" width="10.875" style="166" customWidth="1"/>
    <col min="534" max="534" width="11.875" style="166" customWidth="1"/>
    <col min="535" max="535" width="10.875" style="166" customWidth="1"/>
    <col min="536" max="536" width="11.875" style="166" customWidth="1"/>
    <col min="537" max="537" width="10.875" style="166" customWidth="1"/>
    <col min="538" max="539" width="11.875" style="166" customWidth="1"/>
    <col min="540" max="540" width="10.875" style="166" customWidth="1"/>
    <col min="541" max="541" width="11.875" style="166" customWidth="1"/>
    <col min="542" max="768" width="9" style="166"/>
    <col min="769" max="769" width="12" style="166" customWidth="1"/>
    <col min="770" max="770" width="6.375" style="166" customWidth="1"/>
    <col min="771" max="772" width="9" style="166"/>
    <col min="773" max="773" width="10.25" style="166" customWidth="1"/>
    <col min="774" max="774" width="10.875" style="166" customWidth="1"/>
    <col min="775" max="775" width="9.875" style="166" customWidth="1"/>
    <col min="776" max="776" width="10.625" style="166" customWidth="1"/>
    <col min="777" max="777" width="9.5" style="166" customWidth="1"/>
    <col min="778" max="778" width="11.875" style="166" customWidth="1"/>
    <col min="779" max="779" width="10.875" style="166" customWidth="1"/>
    <col min="780" max="780" width="11.875" style="166" customWidth="1"/>
    <col min="781" max="781" width="9.75" style="166" customWidth="1"/>
    <col min="782" max="782" width="11.875" style="166" customWidth="1"/>
    <col min="783" max="783" width="10.25" style="166" customWidth="1"/>
    <col min="784" max="784" width="11.875" style="166" customWidth="1"/>
    <col min="785" max="785" width="10.875" style="166" customWidth="1"/>
    <col min="786" max="786" width="11.875" style="166" customWidth="1"/>
    <col min="787" max="787" width="10.875" style="166" customWidth="1"/>
    <col min="788" max="788" width="11.875" style="166" customWidth="1"/>
    <col min="789" max="789" width="10.875" style="166" customWidth="1"/>
    <col min="790" max="790" width="11.875" style="166" customWidth="1"/>
    <col min="791" max="791" width="10.875" style="166" customWidth="1"/>
    <col min="792" max="792" width="11.875" style="166" customWidth="1"/>
    <col min="793" max="793" width="10.875" style="166" customWidth="1"/>
    <col min="794" max="795" width="11.875" style="166" customWidth="1"/>
    <col min="796" max="796" width="10.875" style="166" customWidth="1"/>
    <col min="797" max="797" width="11.875" style="166" customWidth="1"/>
    <col min="798" max="1024" width="9" style="166"/>
    <col min="1025" max="1025" width="12" style="166" customWidth="1"/>
    <col min="1026" max="1026" width="6.375" style="166" customWidth="1"/>
    <col min="1027" max="1028" width="9" style="166"/>
    <col min="1029" max="1029" width="10.25" style="166" customWidth="1"/>
    <col min="1030" max="1030" width="10.875" style="166" customWidth="1"/>
    <col min="1031" max="1031" width="9.875" style="166" customWidth="1"/>
    <col min="1032" max="1032" width="10.625" style="166" customWidth="1"/>
    <col min="1033" max="1033" width="9.5" style="166" customWidth="1"/>
    <col min="1034" max="1034" width="11.875" style="166" customWidth="1"/>
    <col min="1035" max="1035" width="10.875" style="166" customWidth="1"/>
    <col min="1036" max="1036" width="11.875" style="166" customWidth="1"/>
    <col min="1037" max="1037" width="9.75" style="166" customWidth="1"/>
    <col min="1038" max="1038" width="11.875" style="166" customWidth="1"/>
    <col min="1039" max="1039" width="10.25" style="166" customWidth="1"/>
    <col min="1040" max="1040" width="11.875" style="166" customWidth="1"/>
    <col min="1041" max="1041" width="10.875" style="166" customWidth="1"/>
    <col min="1042" max="1042" width="11.875" style="166" customWidth="1"/>
    <col min="1043" max="1043" width="10.875" style="166" customWidth="1"/>
    <col min="1044" max="1044" width="11.875" style="166" customWidth="1"/>
    <col min="1045" max="1045" width="10.875" style="166" customWidth="1"/>
    <col min="1046" max="1046" width="11.875" style="166" customWidth="1"/>
    <col min="1047" max="1047" width="10.875" style="166" customWidth="1"/>
    <col min="1048" max="1048" width="11.875" style="166" customWidth="1"/>
    <col min="1049" max="1049" width="10.875" style="166" customWidth="1"/>
    <col min="1050" max="1051" width="11.875" style="166" customWidth="1"/>
    <col min="1052" max="1052" width="10.875" style="166" customWidth="1"/>
    <col min="1053" max="1053" width="11.875" style="166" customWidth="1"/>
    <col min="1054" max="1280" width="9" style="166"/>
    <col min="1281" max="1281" width="12" style="166" customWidth="1"/>
    <col min="1282" max="1282" width="6.375" style="166" customWidth="1"/>
    <col min="1283" max="1284" width="9" style="166"/>
    <col min="1285" max="1285" width="10.25" style="166" customWidth="1"/>
    <col min="1286" max="1286" width="10.875" style="166" customWidth="1"/>
    <col min="1287" max="1287" width="9.875" style="166" customWidth="1"/>
    <col min="1288" max="1288" width="10.625" style="166" customWidth="1"/>
    <col min="1289" max="1289" width="9.5" style="166" customWidth="1"/>
    <col min="1290" max="1290" width="11.875" style="166" customWidth="1"/>
    <col min="1291" max="1291" width="10.875" style="166" customWidth="1"/>
    <col min="1292" max="1292" width="11.875" style="166" customWidth="1"/>
    <col min="1293" max="1293" width="9.75" style="166" customWidth="1"/>
    <col min="1294" max="1294" width="11.875" style="166" customWidth="1"/>
    <col min="1295" max="1295" width="10.25" style="166" customWidth="1"/>
    <col min="1296" max="1296" width="11.875" style="166" customWidth="1"/>
    <col min="1297" max="1297" width="10.875" style="166" customWidth="1"/>
    <col min="1298" max="1298" width="11.875" style="166" customWidth="1"/>
    <col min="1299" max="1299" width="10.875" style="166" customWidth="1"/>
    <col min="1300" max="1300" width="11.875" style="166" customWidth="1"/>
    <col min="1301" max="1301" width="10.875" style="166" customWidth="1"/>
    <col min="1302" max="1302" width="11.875" style="166" customWidth="1"/>
    <col min="1303" max="1303" width="10.875" style="166" customWidth="1"/>
    <col min="1304" max="1304" width="11.875" style="166" customWidth="1"/>
    <col min="1305" max="1305" width="10.875" style="166" customWidth="1"/>
    <col min="1306" max="1307" width="11.875" style="166" customWidth="1"/>
    <col min="1308" max="1308" width="10.875" style="166" customWidth="1"/>
    <col min="1309" max="1309" width="11.875" style="166" customWidth="1"/>
    <col min="1310" max="1536" width="9" style="166"/>
    <col min="1537" max="1537" width="12" style="166" customWidth="1"/>
    <col min="1538" max="1538" width="6.375" style="166" customWidth="1"/>
    <col min="1539" max="1540" width="9" style="166"/>
    <col min="1541" max="1541" width="10.25" style="166" customWidth="1"/>
    <col min="1542" max="1542" width="10.875" style="166" customWidth="1"/>
    <col min="1543" max="1543" width="9.875" style="166" customWidth="1"/>
    <col min="1544" max="1544" width="10.625" style="166" customWidth="1"/>
    <col min="1545" max="1545" width="9.5" style="166" customWidth="1"/>
    <col min="1546" max="1546" width="11.875" style="166" customWidth="1"/>
    <col min="1547" max="1547" width="10.875" style="166" customWidth="1"/>
    <col min="1548" max="1548" width="11.875" style="166" customWidth="1"/>
    <col min="1549" max="1549" width="9.75" style="166" customWidth="1"/>
    <col min="1550" max="1550" width="11.875" style="166" customWidth="1"/>
    <col min="1551" max="1551" width="10.25" style="166" customWidth="1"/>
    <col min="1552" max="1552" width="11.875" style="166" customWidth="1"/>
    <col min="1553" max="1553" width="10.875" style="166" customWidth="1"/>
    <col min="1554" max="1554" width="11.875" style="166" customWidth="1"/>
    <col min="1555" max="1555" width="10.875" style="166" customWidth="1"/>
    <col min="1556" max="1556" width="11.875" style="166" customWidth="1"/>
    <col min="1557" max="1557" width="10.875" style="166" customWidth="1"/>
    <col min="1558" max="1558" width="11.875" style="166" customWidth="1"/>
    <col min="1559" max="1559" width="10.875" style="166" customWidth="1"/>
    <col min="1560" max="1560" width="11.875" style="166" customWidth="1"/>
    <col min="1561" max="1561" width="10.875" style="166" customWidth="1"/>
    <col min="1562" max="1563" width="11.875" style="166" customWidth="1"/>
    <col min="1564" max="1564" width="10.875" style="166" customWidth="1"/>
    <col min="1565" max="1565" width="11.875" style="166" customWidth="1"/>
    <col min="1566" max="1792" width="9" style="166"/>
    <col min="1793" max="1793" width="12" style="166" customWidth="1"/>
    <col min="1794" max="1794" width="6.375" style="166" customWidth="1"/>
    <col min="1795" max="1796" width="9" style="166"/>
    <col min="1797" max="1797" width="10.25" style="166" customWidth="1"/>
    <col min="1798" max="1798" width="10.875" style="166" customWidth="1"/>
    <col min="1799" max="1799" width="9.875" style="166" customWidth="1"/>
    <col min="1800" max="1800" width="10.625" style="166" customWidth="1"/>
    <col min="1801" max="1801" width="9.5" style="166" customWidth="1"/>
    <col min="1802" max="1802" width="11.875" style="166" customWidth="1"/>
    <col min="1803" max="1803" width="10.875" style="166" customWidth="1"/>
    <col min="1804" max="1804" width="11.875" style="166" customWidth="1"/>
    <col min="1805" max="1805" width="9.75" style="166" customWidth="1"/>
    <col min="1806" max="1806" width="11.875" style="166" customWidth="1"/>
    <col min="1807" max="1807" width="10.25" style="166" customWidth="1"/>
    <col min="1808" max="1808" width="11.875" style="166" customWidth="1"/>
    <col min="1809" max="1809" width="10.875" style="166" customWidth="1"/>
    <col min="1810" max="1810" width="11.875" style="166" customWidth="1"/>
    <col min="1811" max="1811" width="10.875" style="166" customWidth="1"/>
    <col min="1812" max="1812" width="11.875" style="166" customWidth="1"/>
    <col min="1813" max="1813" width="10.875" style="166" customWidth="1"/>
    <col min="1814" max="1814" width="11.875" style="166" customWidth="1"/>
    <col min="1815" max="1815" width="10.875" style="166" customWidth="1"/>
    <col min="1816" max="1816" width="11.875" style="166" customWidth="1"/>
    <col min="1817" max="1817" width="10.875" style="166" customWidth="1"/>
    <col min="1818" max="1819" width="11.875" style="166" customWidth="1"/>
    <col min="1820" max="1820" width="10.875" style="166" customWidth="1"/>
    <col min="1821" max="1821" width="11.875" style="166" customWidth="1"/>
    <col min="1822" max="2048" width="9" style="166"/>
    <col min="2049" max="2049" width="12" style="166" customWidth="1"/>
    <col min="2050" max="2050" width="6.375" style="166" customWidth="1"/>
    <col min="2051" max="2052" width="9" style="166"/>
    <col min="2053" max="2053" width="10.25" style="166" customWidth="1"/>
    <col min="2054" max="2054" width="10.875" style="166" customWidth="1"/>
    <col min="2055" max="2055" width="9.875" style="166" customWidth="1"/>
    <col min="2056" max="2056" width="10.625" style="166" customWidth="1"/>
    <col min="2057" max="2057" width="9.5" style="166" customWidth="1"/>
    <col min="2058" max="2058" width="11.875" style="166" customWidth="1"/>
    <col min="2059" max="2059" width="10.875" style="166" customWidth="1"/>
    <col min="2060" max="2060" width="11.875" style="166" customWidth="1"/>
    <col min="2061" max="2061" width="9.75" style="166" customWidth="1"/>
    <col min="2062" max="2062" width="11.875" style="166" customWidth="1"/>
    <col min="2063" max="2063" width="10.25" style="166" customWidth="1"/>
    <col min="2064" max="2064" width="11.875" style="166" customWidth="1"/>
    <col min="2065" max="2065" width="10.875" style="166" customWidth="1"/>
    <col min="2066" max="2066" width="11.875" style="166" customWidth="1"/>
    <col min="2067" max="2067" width="10.875" style="166" customWidth="1"/>
    <col min="2068" max="2068" width="11.875" style="166" customWidth="1"/>
    <col min="2069" max="2069" width="10.875" style="166" customWidth="1"/>
    <col min="2070" max="2070" width="11.875" style="166" customWidth="1"/>
    <col min="2071" max="2071" width="10.875" style="166" customWidth="1"/>
    <col min="2072" max="2072" width="11.875" style="166" customWidth="1"/>
    <col min="2073" max="2073" width="10.875" style="166" customWidth="1"/>
    <col min="2074" max="2075" width="11.875" style="166" customWidth="1"/>
    <col min="2076" max="2076" width="10.875" style="166" customWidth="1"/>
    <col min="2077" max="2077" width="11.875" style="166" customWidth="1"/>
    <col min="2078" max="2304" width="9" style="166"/>
    <col min="2305" max="2305" width="12" style="166" customWidth="1"/>
    <col min="2306" max="2306" width="6.375" style="166" customWidth="1"/>
    <col min="2307" max="2308" width="9" style="166"/>
    <col min="2309" max="2309" width="10.25" style="166" customWidth="1"/>
    <col min="2310" max="2310" width="10.875" style="166" customWidth="1"/>
    <col min="2311" max="2311" width="9.875" style="166" customWidth="1"/>
    <col min="2312" max="2312" width="10.625" style="166" customWidth="1"/>
    <col min="2313" max="2313" width="9.5" style="166" customWidth="1"/>
    <col min="2314" max="2314" width="11.875" style="166" customWidth="1"/>
    <col min="2315" max="2315" width="10.875" style="166" customWidth="1"/>
    <col min="2316" max="2316" width="11.875" style="166" customWidth="1"/>
    <col min="2317" max="2317" width="9.75" style="166" customWidth="1"/>
    <col min="2318" max="2318" width="11.875" style="166" customWidth="1"/>
    <col min="2319" max="2319" width="10.25" style="166" customWidth="1"/>
    <col min="2320" max="2320" width="11.875" style="166" customWidth="1"/>
    <col min="2321" max="2321" width="10.875" style="166" customWidth="1"/>
    <col min="2322" max="2322" width="11.875" style="166" customWidth="1"/>
    <col min="2323" max="2323" width="10.875" style="166" customWidth="1"/>
    <col min="2324" max="2324" width="11.875" style="166" customWidth="1"/>
    <col min="2325" max="2325" width="10.875" style="166" customWidth="1"/>
    <col min="2326" max="2326" width="11.875" style="166" customWidth="1"/>
    <col min="2327" max="2327" width="10.875" style="166" customWidth="1"/>
    <col min="2328" max="2328" width="11.875" style="166" customWidth="1"/>
    <col min="2329" max="2329" width="10.875" style="166" customWidth="1"/>
    <col min="2330" max="2331" width="11.875" style="166" customWidth="1"/>
    <col min="2332" max="2332" width="10.875" style="166" customWidth="1"/>
    <col min="2333" max="2333" width="11.875" style="166" customWidth="1"/>
    <col min="2334" max="2560" width="9" style="166"/>
    <col min="2561" max="2561" width="12" style="166" customWidth="1"/>
    <col min="2562" max="2562" width="6.375" style="166" customWidth="1"/>
    <col min="2563" max="2564" width="9" style="166"/>
    <col min="2565" max="2565" width="10.25" style="166" customWidth="1"/>
    <col min="2566" max="2566" width="10.875" style="166" customWidth="1"/>
    <col min="2567" max="2567" width="9.875" style="166" customWidth="1"/>
    <col min="2568" max="2568" width="10.625" style="166" customWidth="1"/>
    <col min="2569" max="2569" width="9.5" style="166" customWidth="1"/>
    <col min="2570" max="2570" width="11.875" style="166" customWidth="1"/>
    <col min="2571" max="2571" width="10.875" style="166" customWidth="1"/>
    <col min="2572" max="2572" width="11.875" style="166" customWidth="1"/>
    <col min="2573" max="2573" width="9.75" style="166" customWidth="1"/>
    <col min="2574" max="2574" width="11.875" style="166" customWidth="1"/>
    <col min="2575" max="2575" width="10.25" style="166" customWidth="1"/>
    <col min="2576" max="2576" width="11.875" style="166" customWidth="1"/>
    <col min="2577" max="2577" width="10.875" style="166" customWidth="1"/>
    <col min="2578" max="2578" width="11.875" style="166" customWidth="1"/>
    <col min="2579" max="2579" width="10.875" style="166" customWidth="1"/>
    <col min="2580" max="2580" width="11.875" style="166" customWidth="1"/>
    <col min="2581" max="2581" width="10.875" style="166" customWidth="1"/>
    <col min="2582" max="2582" width="11.875" style="166" customWidth="1"/>
    <col min="2583" max="2583" width="10.875" style="166" customWidth="1"/>
    <col min="2584" max="2584" width="11.875" style="166" customWidth="1"/>
    <col min="2585" max="2585" width="10.875" style="166" customWidth="1"/>
    <col min="2586" max="2587" width="11.875" style="166" customWidth="1"/>
    <col min="2588" max="2588" width="10.875" style="166" customWidth="1"/>
    <col min="2589" max="2589" width="11.875" style="166" customWidth="1"/>
    <col min="2590" max="2816" width="9" style="166"/>
    <col min="2817" max="2817" width="12" style="166" customWidth="1"/>
    <col min="2818" max="2818" width="6.375" style="166" customWidth="1"/>
    <col min="2819" max="2820" width="9" style="166"/>
    <col min="2821" max="2821" width="10.25" style="166" customWidth="1"/>
    <col min="2822" max="2822" width="10.875" style="166" customWidth="1"/>
    <col min="2823" max="2823" width="9.875" style="166" customWidth="1"/>
    <col min="2824" max="2824" width="10.625" style="166" customWidth="1"/>
    <col min="2825" max="2825" width="9.5" style="166" customWidth="1"/>
    <col min="2826" max="2826" width="11.875" style="166" customWidth="1"/>
    <col min="2827" max="2827" width="10.875" style="166" customWidth="1"/>
    <col min="2828" max="2828" width="11.875" style="166" customWidth="1"/>
    <col min="2829" max="2829" width="9.75" style="166" customWidth="1"/>
    <col min="2830" max="2830" width="11.875" style="166" customWidth="1"/>
    <col min="2831" max="2831" width="10.25" style="166" customWidth="1"/>
    <col min="2832" max="2832" width="11.875" style="166" customWidth="1"/>
    <col min="2833" max="2833" width="10.875" style="166" customWidth="1"/>
    <col min="2834" max="2834" width="11.875" style="166" customWidth="1"/>
    <col min="2835" max="2835" width="10.875" style="166" customWidth="1"/>
    <col min="2836" max="2836" width="11.875" style="166" customWidth="1"/>
    <col min="2837" max="2837" width="10.875" style="166" customWidth="1"/>
    <col min="2838" max="2838" width="11.875" style="166" customWidth="1"/>
    <col min="2839" max="2839" width="10.875" style="166" customWidth="1"/>
    <col min="2840" max="2840" width="11.875" style="166" customWidth="1"/>
    <col min="2841" max="2841" width="10.875" style="166" customWidth="1"/>
    <col min="2842" max="2843" width="11.875" style="166" customWidth="1"/>
    <col min="2844" max="2844" width="10.875" style="166" customWidth="1"/>
    <col min="2845" max="2845" width="11.875" style="166" customWidth="1"/>
    <col min="2846" max="3072" width="9" style="166"/>
    <col min="3073" max="3073" width="12" style="166" customWidth="1"/>
    <col min="3074" max="3074" width="6.375" style="166" customWidth="1"/>
    <col min="3075" max="3076" width="9" style="166"/>
    <col min="3077" max="3077" width="10.25" style="166" customWidth="1"/>
    <col min="3078" max="3078" width="10.875" style="166" customWidth="1"/>
    <col min="3079" max="3079" width="9.875" style="166" customWidth="1"/>
    <col min="3080" max="3080" width="10.625" style="166" customWidth="1"/>
    <col min="3081" max="3081" width="9.5" style="166" customWidth="1"/>
    <col min="3082" max="3082" width="11.875" style="166" customWidth="1"/>
    <col min="3083" max="3083" width="10.875" style="166" customWidth="1"/>
    <col min="3084" max="3084" width="11.875" style="166" customWidth="1"/>
    <col min="3085" max="3085" width="9.75" style="166" customWidth="1"/>
    <col min="3086" max="3086" width="11.875" style="166" customWidth="1"/>
    <col min="3087" max="3087" width="10.25" style="166" customWidth="1"/>
    <col min="3088" max="3088" width="11.875" style="166" customWidth="1"/>
    <col min="3089" max="3089" width="10.875" style="166" customWidth="1"/>
    <col min="3090" max="3090" width="11.875" style="166" customWidth="1"/>
    <col min="3091" max="3091" width="10.875" style="166" customWidth="1"/>
    <col min="3092" max="3092" width="11.875" style="166" customWidth="1"/>
    <col min="3093" max="3093" width="10.875" style="166" customWidth="1"/>
    <col min="3094" max="3094" width="11.875" style="166" customWidth="1"/>
    <col min="3095" max="3095" width="10.875" style="166" customWidth="1"/>
    <col min="3096" max="3096" width="11.875" style="166" customWidth="1"/>
    <col min="3097" max="3097" width="10.875" style="166" customWidth="1"/>
    <col min="3098" max="3099" width="11.875" style="166" customWidth="1"/>
    <col min="3100" max="3100" width="10.875" style="166" customWidth="1"/>
    <col min="3101" max="3101" width="11.875" style="166" customWidth="1"/>
    <col min="3102" max="3328" width="9" style="166"/>
    <col min="3329" max="3329" width="12" style="166" customWidth="1"/>
    <col min="3330" max="3330" width="6.375" style="166" customWidth="1"/>
    <col min="3331" max="3332" width="9" style="166"/>
    <col min="3333" max="3333" width="10.25" style="166" customWidth="1"/>
    <col min="3334" max="3334" width="10.875" style="166" customWidth="1"/>
    <col min="3335" max="3335" width="9.875" style="166" customWidth="1"/>
    <col min="3336" max="3336" width="10.625" style="166" customWidth="1"/>
    <col min="3337" max="3337" width="9.5" style="166" customWidth="1"/>
    <col min="3338" max="3338" width="11.875" style="166" customWidth="1"/>
    <col min="3339" max="3339" width="10.875" style="166" customWidth="1"/>
    <col min="3340" max="3340" width="11.875" style="166" customWidth="1"/>
    <col min="3341" max="3341" width="9.75" style="166" customWidth="1"/>
    <col min="3342" max="3342" width="11.875" style="166" customWidth="1"/>
    <col min="3343" max="3343" width="10.25" style="166" customWidth="1"/>
    <col min="3344" max="3344" width="11.875" style="166" customWidth="1"/>
    <col min="3345" max="3345" width="10.875" style="166" customWidth="1"/>
    <col min="3346" max="3346" width="11.875" style="166" customWidth="1"/>
    <col min="3347" max="3347" width="10.875" style="166" customWidth="1"/>
    <col min="3348" max="3348" width="11.875" style="166" customWidth="1"/>
    <col min="3349" max="3349" width="10.875" style="166" customWidth="1"/>
    <col min="3350" max="3350" width="11.875" style="166" customWidth="1"/>
    <col min="3351" max="3351" width="10.875" style="166" customWidth="1"/>
    <col min="3352" max="3352" width="11.875" style="166" customWidth="1"/>
    <col min="3353" max="3353" width="10.875" style="166" customWidth="1"/>
    <col min="3354" max="3355" width="11.875" style="166" customWidth="1"/>
    <col min="3356" max="3356" width="10.875" style="166" customWidth="1"/>
    <col min="3357" max="3357" width="11.875" style="166" customWidth="1"/>
    <col min="3358" max="3584" width="9" style="166"/>
    <col min="3585" max="3585" width="12" style="166" customWidth="1"/>
    <col min="3586" max="3586" width="6.375" style="166" customWidth="1"/>
    <col min="3587" max="3588" width="9" style="166"/>
    <col min="3589" max="3589" width="10.25" style="166" customWidth="1"/>
    <col min="3590" max="3590" width="10.875" style="166" customWidth="1"/>
    <col min="3591" max="3591" width="9.875" style="166" customWidth="1"/>
    <col min="3592" max="3592" width="10.625" style="166" customWidth="1"/>
    <col min="3593" max="3593" width="9.5" style="166" customWidth="1"/>
    <col min="3594" max="3594" width="11.875" style="166" customWidth="1"/>
    <col min="3595" max="3595" width="10.875" style="166" customWidth="1"/>
    <col min="3596" max="3596" width="11.875" style="166" customWidth="1"/>
    <col min="3597" max="3597" width="9.75" style="166" customWidth="1"/>
    <col min="3598" max="3598" width="11.875" style="166" customWidth="1"/>
    <col min="3599" max="3599" width="10.25" style="166" customWidth="1"/>
    <col min="3600" max="3600" width="11.875" style="166" customWidth="1"/>
    <col min="3601" max="3601" width="10.875" style="166" customWidth="1"/>
    <col min="3602" max="3602" width="11.875" style="166" customWidth="1"/>
    <col min="3603" max="3603" width="10.875" style="166" customWidth="1"/>
    <col min="3604" max="3604" width="11.875" style="166" customWidth="1"/>
    <col min="3605" max="3605" width="10.875" style="166" customWidth="1"/>
    <col min="3606" max="3606" width="11.875" style="166" customWidth="1"/>
    <col min="3607" max="3607" width="10.875" style="166" customWidth="1"/>
    <col min="3608" max="3608" width="11.875" style="166" customWidth="1"/>
    <col min="3609" max="3609" width="10.875" style="166" customWidth="1"/>
    <col min="3610" max="3611" width="11.875" style="166" customWidth="1"/>
    <col min="3612" max="3612" width="10.875" style="166" customWidth="1"/>
    <col min="3613" max="3613" width="11.875" style="166" customWidth="1"/>
    <col min="3614" max="3840" width="9" style="166"/>
    <col min="3841" max="3841" width="12" style="166" customWidth="1"/>
    <col min="3842" max="3842" width="6.375" style="166" customWidth="1"/>
    <col min="3843" max="3844" width="9" style="166"/>
    <col min="3845" max="3845" width="10.25" style="166" customWidth="1"/>
    <col min="3846" max="3846" width="10.875" style="166" customWidth="1"/>
    <col min="3847" max="3847" width="9.875" style="166" customWidth="1"/>
    <col min="3848" max="3848" width="10.625" style="166" customWidth="1"/>
    <col min="3849" max="3849" width="9.5" style="166" customWidth="1"/>
    <col min="3850" max="3850" width="11.875" style="166" customWidth="1"/>
    <col min="3851" max="3851" width="10.875" style="166" customWidth="1"/>
    <col min="3852" max="3852" width="11.875" style="166" customWidth="1"/>
    <col min="3853" max="3853" width="9.75" style="166" customWidth="1"/>
    <col min="3854" max="3854" width="11.875" style="166" customWidth="1"/>
    <col min="3855" max="3855" width="10.25" style="166" customWidth="1"/>
    <col min="3856" max="3856" width="11.875" style="166" customWidth="1"/>
    <col min="3857" max="3857" width="10.875" style="166" customWidth="1"/>
    <col min="3858" max="3858" width="11.875" style="166" customWidth="1"/>
    <col min="3859" max="3859" width="10.875" style="166" customWidth="1"/>
    <col min="3860" max="3860" width="11.875" style="166" customWidth="1"/>
    <col min="3861" max="3861" width="10.875" style="166" customWidth="1"/>
    <col min="3862" max="3862" width="11.875" style="166" customWidth="1"/>
    <col min="3863" max="3863" width="10.875" style="166" customWidth="1"/>
    <col min="3864" max="3864" width="11.875" style="166" customWidth="1"/>
    <col min="3865" max="3865" width="10.875" style="166" customWidth="1"/>
    <col min="3866" max="3867" width="11.875" style="166" customWidth="1"/>
    <col min="3868" max="3868" width="10.875" style="166" customWidth="1"/>
    <col min="3869" max="3869" width="11.875" style="166" customWidth="1"/>
    <col min="3870" max="4096" width="9" style="166"/>
    <col min="4097" max="4097" width="12" style="166" customWidth="1"/>
    <col min="4098" max="4098" width="6.375" style="166" customWidth="1"/>
    <col min="4099" max="4100" width="9" style="166"/>
    <col min="4101" max="4101" width="10.25" style="166" customWidth="1"/>
    <col min="4102" max="4102" width="10.875" style="166" customWidth="1"/>
    <col min="4103" max="4103" width="9.875" style="166" customWidth="1"/>
    <col min="4104" max="4104" width="10.625" style="166" customWidth="1"/>
    <col min="4105" max="4105" width="9.5" style="166" customWidth="1"/>
    <col min="4106" max="4106" width="11.875" style="166" customWidth="1"/>
    <col min="4107" max="4107" width="10.875" style="166" customWidth="1"/>
    <col min="4108" max="4108" width="11.875" style="166" customWidth="1"/>
    <col min="4109" max="4109" width="9.75" style="166" customWidth="1"/>
    <col min="4110" max="4110" width="11.875" style="166" customWidth="1"/>
    <col min="4111" max="4111" width="10.25" style="166" customWidth="1"/>
    <col min="4112" max="4112" width="11.875" style="166" customWidth="1"/>
    <col min="4113" max="4113" width="10.875" style="166" customWidth="1"/>
    <col min="4114" max="4114" width="11.875" style="166" customWidth="1"/>
    <col min="4115" max="4115" width="10.875" style="166" customWidth="1"/>
    <col min="4116" max="4116" width="11.875" style="166" customWidth="1"/>
    <col min="4117" max="4117" width="10.875" style="166" customWidth="1"/>
    <col min="4118" max="4118" width="11.875" style="166" customWidth="1"/>
    <col min="4119" max="4119" width="10.875" style="166" customWidth="1"/>
    <col min="4120" max="4120" width="11.875" style="166" customWidth="1"/>
    <col min="4121" max="4121" width="10.875" style="166" customWidth="1"/>
    <col min="4122" max="4123" width="11.875" style="166" customWidth="1"/>
    <col min="4124" max="4124" width="10.875" style="166" customWidth="1"/>
    <col min="4125" max="4125" width="11.875" style="166" customWidth="1"/>
    <col min="4126" max="4352" width="9" style="166"/>
    <col min="4353" max="4353" width="12" style="166" customWidth="1"/>
    <col min="4354" max="4354" width="6.375" style="166" customWidth="1"/>
    <col min="4355" max="4356" width="9" style="166"/>
    <col min="4357" max="4357" width="10.25" style="166" customWidth="1"/>
    <col min="4358" max="4358" width="10.875" style="166" customWidth="1"/>
    <col min="4359" max="4359" width="9.875" style="166" customWidth="1"/>
    <col min="4360" max="4360" width="10.625" style="166" customWidth="1"/>
    <col min="4361" max="4361" width="9.5" style="166" customWidth="1"/>
    <col min="4362" max="4362" width="11.875" style="166" customWidth="1"/>
    <col min="4363" max="4363" width="10.875" style="166" customWidth="1"/>
    <col min="4364" max="4364" width="11.875" style="166" customWidth="1"/>
    <col min="4365" max="4365" width="9.75" style="166" customWidth="1"/>
    <col min="4366" max="4366" width="11.875" style="166" customWidth="1"/>
    <col min="4367" max="4367" width="10.25" style="166" customWidth="1"/>
    <col min="4368" max="4368" width="11.875" style="166" customWidth="1"/>
    <col min="4369" max="4369" width="10.875" style="166" customWidth="1"/>
    <col min="4370" max="4370" width="11.875" style="166" customWidth="1"/>
    <col min="4371" max="4371" width="10.875" style="166" customWidth="1"/>
    <col min="4372" max="4372" width="11.875" style="166" customWidth="1"/>
    <col min="4373" max="4373" width="10.875" style="166" customWidth="1"/>
    <col min="4374" max="4374" width="11.875" style="166" customWidth="1"/>
    <col min="4375" max="4375" width="10.875" style="166" customWidth="1"/>
    <col min="4376" max="4376" width="11.875" style="166" customWidth="1"/>
    <col min="4377" max="4377" width="10.875" style="166" customWidth="1"/>
    <col min="4378" max="4379" width="11.875" style="166" customWidth="1"/>
    <col min="4380" max="4380" width="10.875" style="166" customWidth="1"/>
    <col min="4381" max="4381" width="11.875" style="166" customWidth="1"/>
    <col min="4382" max="4608" width="9" style="166"/>
    <col min="4609" max="4609" width="12" style="166" customWidth="1"/>
    <col min="4610" max="4610" width="6.375" style="166" customWidth="1"/>
    <col min="4611" max="4612" width="9" style="166"/>
    <col min="4613" max="4613" width="10.25" style="166" customWidth="1"/>
    <col min="4614" max="4614" width="10.875" style="166" customWidth="1"/>
    <col min="4615" max="4615" width="9.875" style="166" customWidth="1"/>
    <col min="4616" max="4616" width="10.625" style="166" customWidth="1"/>
    <col min="4617" max="4617" width="9.5" style="166" customWidth="1"/>
    <col min="4618" max="4618" width="11.875" style="166" customWidth="1"/>
    <col min="4619" max="4619" width="10.875" style="166" customWidth="1"/>
    <col min="4620" max="4620" width="11.875" style="166" customWidth="1"/>
    <col min="4621" max="4621" width="9.75" style="166" customWidth="1"/>
    <col min="4622" max="4622" width="11.875" style="166" customWidth="1"/>
    <col min="4623" max="4623" width="10.25" style="166" customWidth="1"/>
    <col min="4624" max="4624" width="11.875" style="166" customWidth="1"/>
    <col min="4625" max="4625" width="10.875" style="166" customWidth="1"/>
    <col min="4626" max="4626" width="11.875" style="166" customWidth="1"/>
    <col min="4627" max="4627" width="10.875" style="166" customWidth="1"/>
    <col min="4628" max="4628" width="11.875" style="166" customWidth="1"/>
    <col min="4629" max="4629" width="10.875" style="166" customWidth="1"/>
    <col min="4630" max="4630" width="11.875" style="166" customWidth="1"/>
    <col min="4631" max="4631" width="10.875" style="166" customWidth="1"/>
    <col min="4632" max="4632" width="11.875" style="166" customWidth="1"/>
    <col min="4633" max="4633" width="10.875" style="166" customWidth="1"/>
    <col min="4634" max="4635" width="11.875" style="166" customWidth="1"/>
    <col min="4636" max="4636" width="10.875" style="166" customWidth="1"/>
    <col min="4637" max="4637" width="11.875" style="166" customWidth="1"/>
    <col min="4638" max="4864" width="9" style="166"/>
    <col min="4865" max="4865" width="12" style="166" customWidth="1"/>
    <col min="4866" max="4866" width="6.375" style="166" customWidth="1"/>
    <col min="4867" max="4868" width="9" style="166"/>
    <col min="4869" max="4869" width="10.25" style="166" customWidth="1"/>
    <col min="4870" max="4870" width="10.875" style="166" customWidth="1"/>
    <col min="4871" max="4871" width="9.875" style="166" customWidth="1"/>
    <col min="4872" max="4872" width="10.625" style="166" customWidth="1"/>
    <col min="4873" max="4873" width="9.5" style="166" customWidth="1"/>
    <col min="4874" max="4874" width="11.875" style="166" customWidth="1"/>
    <col min="4875" max="4875" width="10.875" style="166" customWidth="1"/>
    <col min="4876" max="4876" width="11.875" style="166" customWidth="1"/>
    <col min="4877" max="4877" width="9.75" style="166" customWidth="1"/>
    <col min="4878" max="4878" width="11.875" style="166" customWidth="1"/>
    <col min="4879" max="4879" width="10.25" style="166" customWidth="1"/>
    <col min="4880" max="4880" width="11.875" style="166" customWidth="1"/>
    <col min="4881" max="4881" width="10.875" style="166" customWidth="1"/>
    <col min="4882" max="4882" width="11.875" style="166" customWidth="1"/>
    <col min="4883" max="4883" width="10.875" style="166" customWidth="1"/>
    <col min="4884" max="4884" width="11.875" style="166" customWidth="1"/>
    <col min="4885" max="4885" width="10.875" style="166" customWidth="1"/>
    <col min="4886" max="4886" width="11.875" style="166" customWidth="1"/>
    <col min="4887" max="4887" width="10.875" style="166" customWidth="1"/>
    <col min="4888" max="4888" width="11.875" style="166" customWidth="1"/>
    <col min="4889" max="4889" width="10.875" style="166" customWidth="1"/>
    <col min="4890" max="4891" width="11.875" style="166" customWidth="1"/>
    <col min="4892" max="4892" width="10.875" style="166" customWidth="1"/>
    <col min="4893" max="4893" width="11.875" style="166" customWidth="1"/>
    <col min="4894" max="5120" width="9" style="166"/>
    <col min="5121" max="5121" width="12" style="166" customWidth="1"/>
    <col min="5122" max="5122" width="6.375" style="166" customWidth="1"/>
    <col min="5123" max="5124" width="9" style="166"/>
    <col min="5125" max="5125" width="10.25" style="166" customWidth="1"/>
    <col min="5126" max="5126" width="10.875" style="166" customWidth="1"/>
    <col min="5127" max="5127" width="9.875" style="166" customWidth="1"/>
    <col min="5128" max="5128" width="10.625" style="166" customWidth="1"/>
    <col min="5129" max="5129" width="9.5" style="166" customWidth="1"/>
    <col min="5130" max="5130" width="11.875" style="166" customWidth="1"/>
    <col min="5131" max="5131" width="10.875" style="166" customWidth="1"/>
    <col min="5132" max="5132" width="11.875" style="166" customWidth="1"/>
    <col min="5133" max="5133" width="9.75" style="166" customWidth="1"/>
    <col min="5134" max="5134" width="11.875" style="166" customWidth="1"/>
    <col min="5135" max="5135" width="10.25" style="166" customWidth="1"/>
    <col min="5136" max="5136" width="11.875" style="166" customWidth="1"/>
    <col min="5137" max="5137" width="10.875" style="166" customWidth="1"/>
    <col min="5138" max="5138" width="11.875" style="166" customWidth="1"/>
    <col min="5139" max="5139" width="10.875" style="166" customWidth="1"/>
    <col min="5140" max="5140" width="11.875" style="166" customWidth="1"/>
    <col min="5141" max="5141" width="10.875" style="166" customWidth="1"/>
    <col min="5142" max="5142" width="11.875" style="166" customWidth="1"/>
    <col min="5143" max="5143" width="10.875" style="166" customWidth="1"/>
    <col min="5144" max="5144" width="11.875" style="166" customWidth="1"/>
    <col min="5145" max="5145" width="10.875" style="166" customWidth="1"/>
    <col min="5146" max="5147" width="11.875" style="166" customWidth="1"/>
    <col min="5148" max="5148" width="10.875" style="166" customWidth="1"/>
    <col min="5149" max="5149" width="11.875" style="166" customWidth="1"/>
    <col min="5150" max="5376" width="9" style="166"/>
    <col min="5377" max="5377" width="12" style="166" customWidth="1"/>
    <col min="5378" max="5378" width="6.375" style="166" customWidth="1"/>
    <col min="5379" max="5380" width="9" style="166"/>
    <col min="5381" max="5381" width="10.25" style="166" customWidth="1"/>
    <col min="5382" max="5382" width="10.875" style="166" customWidth="1"/>
    <col min="5383" max="5383" width="9.875" style="166" customWidth="1"/>
    <col min="5384" max="5384" width="10.625" style="166" customWidth="1"/>
    <col min="5385" max="5385" width="9.5" style="166" customWidth="1"/>
    <col min="5386" max="5386" width="11.875" style="166" customWidth="1"/>
    <col min="5387" max="5387" width="10.875" style="166" customWidth="1"/>
    <col min="5388" max="5388" width="11.875" style="166" customWidth="1"/>
    <col min="5389" max="5389" width="9.75" style="166" customWidth="1"/>
    <col min="5390" max="5390" width="11.875" style="166" customWidth="1"/>
    <col min="5391" max="5391" width="10.25" style="166" customWidth="1"/>
    <col min="5392" max="5392" width="11.875" style="166" customWidth="1"/>
    <col min="5393" max="5393" width="10.875" style="166" customWidth="1"/>
    <col min="5394" max="5394" width="11.875" style="166" customWidth="1"/>
    <col min="5395" max="5395" width="10.875" style="166" customWidth="1"/>
    <col min="5396" max="5396" width="11.875" style="166" customWidth="1"/>
    <col min="5397" max="5397" width="10.875" style="166" customWidth="1"/>
    <col min="5398" max="5398" width="11.875" style="166" customWidth="1"/>
    <col min="5399" max="5399" width="10.875" style="166" customWidth="1"/>
    <col min="5400" max="5400" width="11.875" style="166" customWidth="1"/>
    <col min="5401" max="5401" width="10.875" style="166" customWidth="1"/>
    <col min="5402" max="5403" width="11.875" style="166" customWidth="1"/>
    <col min="5404" max="5404" width="10.875" style="166" customWidth="1"/>
    <col min="5405" max="5405" width="11.875" style="166" customWidth="1"/>
    <col min="5406" max="5632" width="9" style="166"/>
    <col min="5633" max="5633" width="12" style="166" customWidth="1"/>
    <col min="5634" max="5634" width="6.375" style="166" customWidth="1"/>
    <col min="5635" max="5636" width="9" style="166"/>
    <col min="5637" max="5637" width="10.25" style="166" customWidth="1"/>
    <col min="5638" max="5638" width="10.875" style="166" customWidth="1"/>
    <col min="5639" max="5639" width="9.875" style="166" customWidth="1"/>
    <col min="5640" max="5640" width="10.625" style="166" customWidth="1"/>
    <col min="5641" max="5641" width="9.5" style="166" customWidth="1"/>
    <col min="5642" max="5642" width="11.875" style="166" customWidth="1"/>
    <col min="5643" max="5643" width="10.875" style="166" customWidth="1"/>
    <col min="5644" max="5644" width="11.875" style="166" customWidth="1"/>
    <col min="5645" max="5645" width="9.75" style="166" customWidth="1"/>
    <col min="5646" max="5646" width="11.875" style="166" customWidth="1"/>
    <col min="5647" max="5647" width="10.25" style="166" customWidth="1"/>
    <col min="5648" max="5648" width="11.875" style="166" customWidth="1"/>
    <col min="5649" max="5649" width="10.875" style="166" customWidth="1"/>
    <col min="5650" max="5650" width="11.875" style="166" customWidth="1"/>
    <col min="5651" max="5651" width="10.875" style="166" customWidth="1"/>
    <col min="5652" max="5652" width="11.875" style="166" customWidth="1"/>
    <col min="5653" max="5653" width="10.875" style="166" customWidth="1"/>
    <col min="5654" max="5654" width="11.875" style="166" customWidth="1"/>
    <col min="5655" max="5655" width="10.875" style="166" customWidth="1"/>
    <col min="5656" max="5656" width="11.875" style="166" customWidth="1"/>
    <col min="5657" max="5657" width="10.875" style="166" customWidth="1"/>
    <col min="5658" max="5659" width="11.875" style="166" customWidth="1"/>
    <col min="5660" max="5660" width="10.875" style="166" customWidth="1"/>
    <col min="5661" max="5661" width="11.875" style="166" customWidth="1"/>
    <col min="5662" max="5888" width="9" style="166"/>
    <col min="5889" max="5889" width="12" style="166" customWidth="1"/>
    <col min="5890" max="5890" width="6.375" style="166" customWidth="1"/>
    <col min="5891" max="5892" width="9" style="166"/>
    <col min="5893" max="5893" width="10.25" style="166" customWidth="1"/>
    <col min="5894" max="5894" width="10.875" style="166" customWidth="1"/>
    <col min="5895" max="5895" width="9.875" style="166" customWidth="1"/>
    <col min="5896" max="5896" width="10.625" style="166" customWidth="1"/>
    <col min="5897" max="5897" width="9.5" style="166" customWidth="1"/>
    <col min="5898" max="5898" width="11.875" style="166" customWidth="1"/>
    <col min="5899" max="5899" width="10.875" style="166" customWidth="1"/>
    <col min="5900" max="5900" width="11.875" style="166" customWidth="1"/>
    <col min="5901" max="5901" width="9.75" style="166" customWidth="1"/>
    <col min="5902" max="5902" width="11.875" style="166" customWidth="1"/>
    <col min="5903" max="5903" width="10.25" style="166" customWidth="1"/>
    <col min="5904" max="5904" width="11.875" style="166" customWidth="1"/>
    <col min="5905" max="5905" width="10.875" style="166" customWidth="1"/>
    <col min="5906" max="5906" width="11.875" style="166" customWidth="1"/>
    <col min="5907" max="5907" width="10.875" style="166" customWidth="1"/>
    <col min="5908" max="5908" width="11.875" style="166" customWidth="1"/>
    <col min="5909" max="5909" width="10.875" style="166" customWidth="1"/>
    <col min="5910" max="5910" width="11.875" style="166" customWidth="1"/>
    <col min="5911" max="5911" width="10.875" style="166" customWidth="1"/>
    <col min="5912" max="5912" width="11.875" style="166" customWidth="1"/>
    <col min="5913" max="5913" width="10.875" style="166" customWidth="1"/>
    <col min="5914" max="5915" width="11.875" style="166" customWidth="1"/>
    <col min="5916" max="5916" width="10.875" style="166" customWidth="1"/>
    <col min="5917" max="5917" width="11.875" style="166" customWidth="1"/>
    <col min="5918" max="6144" width="9" style="166"/>
    <col min="6145" max="6145" width="12" style="166" customWidth="1"/>
    <col min="6146" max="6146" width="6.375" style="166" customWidth="1"/>
    <col min="6147" max="6148" width="9" style="166"/>
    <col min="6149" max="6149" width="10.25" style="166" customWidth="1"/>
    <col min="6150" max="6150" width="10.875" style="166" customWidth="1"/>
    <col min="6151" max="6151" width="9.875" style="166" customWidth="1"/>
    <col min="6152" max="6152" width="10.625" style="166" customWidth="1"/>
    <col min="6153" max="6153" width="9.5" style="166" customWidth="1"/>
    <col min="6154" max="6154" width="11.875" style="166" customWidth="1"/>
    <col min="6155" max="6155" width="10.875" style="166" customWidth="1"/>
    <col min="6156" max="6156" width="11.875" style="166" customWidth="1"/>
    <col min="6157" max="6157" width="9.75" style="166" customWidth="1"/>
    <col min="6158" max="6158" width="11.875" style="166" customWidth="1"/>
    <col min="6159" max="6159" width="10.25" style="166" customWidth="1"/>
    <col min="6160" max="6160" width="11.875" style="166" customWidth="1"/>
    <col min="6161" max="6161" width="10.875" style="166" customWidth="1"/>
    <col min="6162" max="6162" width="11.875" style="166" customWidth="1"/>
    <col min="6163" max="6163" width="10.875" style="166" customWidth="1"/>
    <col min="6164" max="6164" width="11.875" style="166" customWidth="1"/>
    <col min="6165" max="6165" width="10.875" style="166" customWidth="1"/>
    <col min="6166" max="6166" width="11.875" style="166" customWidth="1"/>
    <col min="6167" max="6167" width="10.875" style="166" customWidth="1"/>
    <col min="6168" max="6168" width="11.875" style="166" customWidth="1"/>
    <col min="6169" max="6169" width="10.875" style="166" customWidth="1"/>
    <col min="6170" max="6171" width="11.875" style="166" customWidth="1"/>
    <col min="6172" max="6172" width="10.875" style="166" customWidth="1"/>
    <col min="6173" max="6173" width="11.875" style="166" customWidth="1"/>
    <col min="6174" max="6400" width="9" style="166"/>
    <col min="6401" max="6401" width="12" style="166" customWidth="1"/>
    <col min="6402" max="6402" width="6.375" style="166" customWidth="1"/>
    <col min="6403" max="6404" width="9" style="166"/>
    <col min="6405" max="6405" width="10.25" style="166" customWidth="1"/>
    <col min="6406" max="6406" width="10.875" style="166" customWidth="1"/>
    <col min="6407" max="6407" width="9.875" style="166" customWidth="1"/>
    <col min="6408" max="6408" width="10.625" style="166" customWidth="1"/>
    <col min="6409" max="6409" width="9.5" style="166" customWidth="1"/>
    <col min="6410" max="6410" width="11.875" style="166" customWidth="1"/>
    <col min="6411" max="6411" width="10.875" style="166" customWidth="1"/>
    <col min="6412" max="6412" width="11.875" style="166" customWidth="1"/>
    <col min="6413" max="6413" width="9.75" style="166" customWidth="1"/>
    <col min="6414" max="6414" width="11.875" style="166" customWidth="1"/>
    <col min="6415" max="6415" width="10.25" style="166" customWidth="1"/>
    <col min="6416" max="6416" width="11.875" style="166" customWidth="1"/>
    <col min="6417" max="6417" width="10.875" style="166" customWidth="1"/>
    <col min="6418" max="6418" width="11.875" style="166" customWidth="1"/>
    <col min="6419" max="6419" width="10.875" style="166" customWidth="1"/>
    <col min="6420" max="6420" width="11.875" style="166" customWidth="1"/>
    <col min="6421" max="6421" width="10.875" style="166" customWidth="1"/>
    <col min="6422" max="6422" width="11.875" style="166" customWidth="1"/>
    <col min="6423" max="6423" width="10.875" style="166" customWidth="1"/>
    <col min="6424" max="6424" width="11.875" style="166" customWidth="1"/>
    <col min="6425" max="6425" width="10.875" style="166" customWidth="1"/>
    <col min="6426" max="6427" width="11.875" style="166" customWidth="1"/>
    <col min="6428" max="6428" width="10.875" style="166" customWidth="1"/>
    <col min="6429" max="6429" width="11.875" style="166" customWidth="1"/>
    <col min="6430" max="6656" width="9" style="166"/>
    <col min="6657" max="6657" width="12" style="166" customWidth="1"/>
    <col min="6658" max="6658" width="6.375" style="166" customWidth="1"/>
    <col min="6659" max="6660" width="9" style="166"/>
    <col min="6661" max="6661" width="10.25" style="166" customWidth="1"/>
    <col min="6662" max="6662" width="10.875" style="166" customWidth="1"/>
    <col min="6663" max="6663" width="9.875" style="166" customWidth="1"/>
    <col min="6664" max="6664" width="10.625" style="166" customWidth="1"/>
    <col min="6665" max="6665" width="9.5" style="166" customWidth="1"/>
    <col min="6666" max="6666" width="11.875" style="166" customWidth="1"/>
    <col min="6667" max="6667" width="10.875" style="166" customWidth="1"/>
    <col min="6668" max="6668" width="11.875" style="166" customWidth="1"/>
    <col min="6669" max="6669" width="9.75" style="166" customWidth="1"/>
    <col min="6670" max="6670" width="11.875" style="166" customWidth="1"/>
    <col min="6671" max="6671" width="10.25" style="166" customWidth="1"/>
    <col min="6672" max="6672" width="11.875" style="166" customWidth="1"/>
    <col min="6673" max="6673" width="10.875" style="166" customWidth="1"/>
    <col min="6674" max="6674" width="11.875" style="166" customWidth="1"/>
    <col min="6675" max="6675" width="10.875" style="166" customWidth="1"/>
    <col min="6676" max="6676" width="11.875" style="166" customWidth="1"/>
    <col min="6677" max="6677" width="10.875" style="166" customWidth="1"/>
    <col min="6678" max="6678" width="11.875" style="166" customWidth="1"/>
    <col min="6679" max="6679" width="10.875" style="166" customWidth="1"/>
    <col min="6680" max="6680" width="11.875" style="166" customWidth="1"/>
    <col min="6681" max="6681" width="10.875" style="166" customWidth="1"/>
    <col min="6682" max="6683" width="11.875" style="166" customWidth="1"/>
    <col min="6684" max="6684" width="10.875" style="166" customWidth="1"/>
    <col min="6685" max="6685" width="11.875" style="166" customWidth="1"/>
    <col min="6686" max="6912" width="9" style="166"/>
    <col min="6913" max="6913" width="12" style="166" customWidth="1"/>
    <col min="6914" max="6914" width="6.375" style="166" customWidth="1"/>
    <col min="6915" max="6916" width="9" style="166"/>
    <col min="6917" max="6917" width="10.25" style="166" customWidth="1"/>
    <col min="6918" max="6918" width="10.875" style="166" customWidth="1"/>
    <col min="6919" max="6919" width="9.875" style="166" customWidth="1"/>
    <col min="6920" max="6920" width="10.625" style="166" customWidth="1"/>
    <col min="6921" max="6921" width="9.5" style="166" customWidth="1"/>
    <col min="6922" max="6922" width="11.875" style="166" customWidth="1"/>
    <col min="6923" max="6923" width="10.875" style="166" customWidth="1"/>
    <col min="6924" max="6924" width="11.875" style="166" customWidth="1"/>
    <col min="6925" max="6925" width="9.75" style="166" customWidth="1"/>
    <col min="6926" max="6926" width="11.875" style="166" customWidth="1"/>
    <col min="6927" max="6927" width="10.25" style="166" customWidth="1"/>
    <col min="6928" max="6928" width="11.875" style="166" customWidth="1"/>
    <col min="6929" max="6929" width="10.875" style="166" customWidth="1"/>
    <col min="6930" max="6930" width="11.875" style="166" customWidth="1"/>
    <col min="6931" max="6931" width="10.875" style="166" customWidth="1"/>
    <col min="6932" max="6932" width="11.875" style="166" customWidth="1"/>
    <col min="6933" max="6933" width="10.875" style="166" customWidth="1"/>
    <col min="6934" max="6934" width="11.875" style="166" customWidth="1"/>
    <col min="6935" max="6935" width="10.875" style="166" customWidth="1"/>
    <col min="6936" max="6936" width="11.875" style="166" customWidth="1"/>
    <col min="6937" max="6937" width="10.875" style="166" customWidth="1"/>
    <col min="6938" max="6939" width="11.875" style="166" customWidth="1"/>
    <col min="6940" max="6940" width="10.875" style="166" customWidth="1"/>
    <col min="6941" max="6941" width="11.875" style="166" customWidth="1"/>
    <col min="6942" max="7168" width="9" style="166"/>
    <col min="7169" max="7169" width="12" style="166" customWidth="1"/>
    <col min="7170" max="7170" width="6.375" style="166" customWidth="1"/>
    <col min="7171" max="7172" width="9" style="166"/>
    <col min="7173" max="7173" width="10.25" style="166" customWidth="1"/>
    <col min="7174" max="7174" width="10.875" style="166" customWidth="1"/>
    <col min="7175" max="7175" width="9.875" style="166" customWidth="1"/>
    <col min="7176" max="7176" width="10.625" style="166" customWidth="1"/>
    <col min="7177" max="7177" width="9.5" style="166" customWidth="1"/>
    <col min="7178" max="7178" width="11.875" style="166" customWidth="1"/>
    <col min="7179" max="7179" width="10.875" style="166" customWidth="1"/>
    <col min="7180" max="7180" width="11.875" style="166" customWidth="1"/>
    <col min="7181" max="7181" width="9.75" style="166" customWidth="1"/>
    <col min="7182" max="7182" width="11.875" style="166" customWidth="1"/>
    <col min="7183" max="7183" width="10.25" style="166" customWidth="1"/>
    <col min="7184" max="7184" width="11.875" style="166" customWidth="1"/>
    <col min="7185" max="7185" width="10.875" style="166" customWidth="1"/>
    <col min="7186" max="7186" width="11.875" style="166" customWidth="1"/>
    <col min="7187" max="7187" width="10.875" style="166" customWidth="1"/>
    <col min="7188" max="7188" width="11.875" style="166" customWidth="1"/>
    <col min="7189" max="7189" width="10.875" style="166" customWidth="1"/>
    <col min="7190" max="7190" width="11.875" style="166" customWidth="1"/>
    <col min="7191" max="7191" width="10.875" style="166" customWidth="1"/>
    <col min="7192" max="7192" width="11.875" style="166" customWidth="1"/>
    <col min="7193" max="7193" width="10.875" style="166" customWidth="1"/>
    <col min="7194" max="7195" width="11.875" style="166" customWidth="1"/>
    <col min="7196" max="7196" width="10.875" style="166" customWidth="1"/>
    <col min="7197" max="7197" width="11.875" style="166" customWidth="1"/>
    <col min="7198" max="7424" width="9" style="166"/>
    <col min="7425" max="7425" width="12" style="166" customWidth="1"/>
    <col min="7426" max="7426" width="6.375" style="166" customWidth="1"/>
    <col min="7427" max="7428" width="9" style="166"/>
    <col min="7429" max="7429" width="10.25" style="166" customWidth="1"/>
    <col min="7430" max="7430" width="10.875" style="166" customWidth="1"/>
    <col min="7431" max="7431" width="9.875" style="166" customWidth="1"/>
    <col min="7432" max="7432" width="10.625" style="166" customWidth="1"/>
    <col min="7433" max="7433" width="9.5" style="166" customWidth="1"/>
    <col min="7434" max="7434" width="11.875" style="166" customWidth="1"/>
    <col min="7435" max="7435" width="10.875" style="166" customWidth="1"/>
    <col min="7436" max="7436" width="11.875" style="166" customWidth="1"/>
    <col min="7437" max="7437" width="9.75" style="166" customWidth="1"/>
    <col min="7438" max="7438" width="11.875" style="166" customWidth="1"/>
    <col min="7439" max="7439" width="10.25" style="166" customWidth="1"/>
    <col min="7440" max="7440" width="11.875" style="166" customWidth="1"/>
    <col min="7441" max="7441" width="10.875" style="166" customWidth="1"/>
    <col min="7442" max="7442" width="11.875" style="166" customWidth="1"/>
    <col min="7443" max="7443" width="10.875" style="166" customWidth="1"/>
    <col min="7444" max="7444" width="11.875" style="166" customWidth="1"/>
    <col min="7445" max="7445" width="10.875" style="166" customWidth="1"/>
    <col min="7446" max="7446" width="11.875" style="166" customWidth="1"/>
    <col min="7447" max="7447" width="10.875" style="166" customWidth="1"/>
    <col min="7448" max="7448" width="11.875" style="166" customWidth="1"/>
    <col min="7449" max="7449" width="10.875" style="166" customWidth="1"/>
    <col min="7450" max="7451" width="11.875" style="166" customWidth="1"/>
    <col min="7452" max="7452" width="10.875" style="166" customWidth="1"/>
    <col min="7453" max="7453" width="11.875" style="166" customWidth="1"/>
    <col min="7454" max="7680" width="9" style="166"/>
    <col min="7681" max="7681" width="12" style="166" customWidth="1"/>
    <col min="7682" max="7682" width="6.375" style="166" customWidth="1"/>
    <col min="7683" max="7684" width="9" style="166"/>
    <col min="7685" max="7685" width="10.25" style="166" customWidth="1"/>
    <col min="7686" max="7686" width="10.875" style="166" customWidth="1"/>
    <col min="7687" max="7687" width="9.875" style="166" customWidth="1"/>
    <col min="7688" max="7688" width="10.625" style="166" customWidth="1"/>
    <col min="7689" max="7689" width="9.5" style="166" customWidth="1"/>
    <col min="7690" max="7690" width="11.875" style="166" customWidth="1"/>
    <col min="7691" max="7691" width="10.875" style="166" customWidth="1"/>
    <col min="7692" max="7692" width="11.875" style="166" customWidth="1"/>
    <col min="7693" max="7693" width="9.75" style="166" customWidth="1"/>
    <col min="7694" max="7694" width="11.875" style="166" customWidth="1"/>
    <col min="7695" max="7695" width="10.25" style="166" customWidth="1"/>
    <col min="7696" max="7696" width="11.875" style="166" customWidth="1"/>
    <col min="7697" max="7697" width="10.875" style="166" customWidth="1"/>
    <col min="7698" max="7698" width="11.875" style="166" customWidth="1"/>
    <col min="7699" max="7699" width="10.875" style="166" customWidth="1"/>
    <col min="7700" max="7700" width="11.875" style="166" customWidth="1"/>
    <col min="7701" max="7701" width="10.875" style="166" customWidth="1"/>
    <col min="7702" max="7702" width="11.875" style="166" customWidth="1"/>
    <col min="7703" max="7703" width="10.875" style="166" customWidth="1"/>
    <col min="7704" max="7704" width="11.875" style="166" customWidth="1"/>
    <col min="7705" max="7705" width="10.875" style="166" customWidth="1"/>
    <col min="7706" max="7707" width="11.875" style="166" customWidth="1"/>
    <col min="7708" max="7708" width="10.875" style="166" customWidth="1"/>
    <col min="7709" max="7709" width="11.875" style="166" customWidth="1"/>
    <col min="7710" max="7936" width="9" style="166"/>
    <col min="7937" max="7937" width="12" style="166" customWidth="1"/>
    <col min="7938" max="7938" width="6.375" style="166" customWidth="1"/>
    <col min="7939" max="7940" width="9" style="166"/>
    <col min="7941" max="7941" width="10.25" style="166" customWidth="1"/>
    <col min="7942" max="7942" width="10.875" style="166" customWidth="1"/>
    <col min="7943" max="7943" width="9.875" style="166" customWidth="1"/>
    <col min="7944" max="7944" width="10.625" style="166" customWidth="1"/>
    <col min="7945" max="7945" width="9.5" style="166" customWidth="1"/>
    <col min="7946" max="7946" width="11.875" style="166" customWidth="1"/>
    <col min="7947" max="7947" width="10.875" style="166" customWidth="1"/>
    <col min="7948" max="7948" width="11.875" style="166" customWidth="1"/>
    <col min="7949" max="7949" width="9.75" style="166" customWidth="1"/>
    <col min="7950" max="7950" width="11.875" style="166" customWidth="1"/>
    <col min="7951" max="7951" width="10.25" style="166" customWidth="1"/>
    <col min="7952" max="7952" width="11.875" style="166" customWidth="1"/>
    <col min="7953" max="7953" width="10.875" style="166" customWidth="1"/>
    <col min="7954" max="7954" width="11.875" style="166" customWidth="1"/>
    <col min="7955" max="7955" width="10.875" style="166" customWidth="1"/>
    <col min="7956" max="7956" width="11.875" style="166" customWidth="1"/>
    <col min="7957" max="7957" width="10.875" style="166" customWidth="1"/>
    <col min="7958" max="7958" width="11.875" style="166" customWidth="1"/>
    <col min="7959" max="7959" width="10.875" style="166" customWidth="1"/>
    <col min="7960" max="7960" width="11.875" style="166" customWidth="1"/>
    <col min="7961" max="7961" width="10.875" style="166" customWidth="1"/>
    <col min="7962" max="7963" width="11.875" style="166" customWidth="1"/>
    <col min="7964" max="7964" width="10.875" style="166" customWidth="1"/>
    <col min="7965" max="7965" width="11.875" style="166" customWidth="1"/>
    <col min="7966" max="8192" width="9" style="166"/>
    <col min="8193" max="8193" width="12" style="166" customWidth="1"/>
    <col min="8194" max="8194" width="6.375" style="166" customWidth="1"/>
    <col min="8195" max="8196" width="9" style="166"/>
    <col min="8197" max="8197" width="10.25" style="166" customWidth="1"/>
    <col min="8198" max="8198" width="10.875" style="166" customWidth="1"/>
    <col min="8199" max="8199" width="9.875" style="166" customWidth="1"/>
    <col min="8200" max="8200" width="10.625" style="166" customWidth="1"/>
    <col min="8201" max="8201" width="9.5" style="166" customWidth="1"/>
    <col min="8202" max="8202" width="11.875" style="166" customWidth="1"/>
    <col min="8203" max="8203" width="10.875" style="166" customWidth="1"/>
    <col min="8204" max="8204" width="11.875" style="166" customWidth="1"/>
    <col min="8205" max="8205" width="9.75" style="166" customWidth="1"/>
    <col min="8206" max="8206" width="11.875" style="166" customWidth="1"/>
    <col min="8207" max="8207" width="10.25" style="166" customWidth="1"/>
    <col min="8208" max="8208" width="11.875" style="166" customWidth="1"/>
    <col min="8209" max="8209" width="10.875" style="166" customWidth="1"/>
    <col min="8210" max="8210" width="11.875" style="166" customWidth="1"/>
    <col min="8211" max="8211" width="10.875" style="166" customWidth="1"/>
    <col min="8212" max="8212" width="11.875" style="166" customWidth="1"/>
    <col min="8213" max="8213" width="10.875" style="166" customWidth="1"/>
    <col min="8214" max="8214" width="11.875" style="166" customWidth="1"/>
    <col min="8215" max="8215" width="10.875" style="166" customWidth="1"/>
    <col min="8216" max="8216" width="11.875" style="166" customWidth="1"/>
    <col min="8217" max="8217" width="10.875" style="166" customWidth="1"/>
    <col min="8218" max="8219" width="11.875" style="166" customWidth="1"/>
    <col min="8220" max="8220" width="10.875" style="166" customWidth="1"/>
    <col min="8221" max="8221" width="11.875" style="166" customWidth="1"/>
    <col min="8222" max="8448" width="9" style="166"/>
    <col min="8449" max="8449" width="12" style="166" customWidth="1"/>
    <col min="8450" max="8450" width="6.375" style="166" customWidth="1"/>
    <col min="8451" max="8452" width="9" style="166"/>
    <col min="8453" max="8453" width="10.25" style="166" customWidth="1"/>
    <col min="8454" max="8454" width="10.875" style="166" customWidth="1"/>
    <col min="8455" max="8455" width="9.875" style="166" customWidth="1"/>
    <col min="8456" max="8456" width="10.625" style="166" customWidth="1"/>
    <col min="8457" max="8457" width="9.5" style="166" customWidth="1"/>
    <col min="8458" max="8458" width="11.875" style="166" customWidth="1"/>
    <col min="8459" max="8459" width="10.875" style="166" customWidth="1"/>
    <col min="8460" max="8460" width="11.875" style="166" customWidth="1"/>
    <col min="8461" max="8461" width="9.75" style="166" customWidth="1"/>
    <col min="8462" max="8462" width="11.875" style="166" customWidth="1"/>
    <col min="8463" max="8463" width="10.25" style="166" customWidth="1"/>
    <col min="8464" max="8464" width="11.875" style="166" customWidth="1"/>
    <col min="8465" max="8465" width="10.875" style="166" customWidth="1"/>
    <col min="8466" max="8466" width="11.875" style="166" customWidth="1"/>
    <col min="8467" max="8467" width="10.875" style="166" customWidth="1"/>
    <col min="8468" max="8468" width="11.875" style="166" customWidth="1"/>
    <col min="8469" max="8469" width="10.875" style="166" customWidth="1"/>
    <col min="8470" max="8470" width="11.875" style="166" customWidth="1"/>
    <col min="8471" max="8471" width="10.875" style="166" customWidth="1"/>
    <col min="8472" max="8472" width="11.875" style="166" customWidth="1"/>
    <col min="8473" max="8473" width="10.875" style="166" customWidth="1"/>
    <col min="8474" max="8475" width="11.875" style="166" customWidth="1"/>
    <col min="8476" max="8476" width="10.875" style="166" customWidth="1"/>
    <col min="8477" max="8477" width="11.875" style="166" customWidth="1"/>
    <col min="8478" max="8704" width="9" style="166"/>
    <col min="8705" max="8705" width="12" style="166" customWidth="1"/>
    <col min="8706" max="8706" width="6.375" style="166" customWidth="1"/>
    <col min="8707" max="8708" width="9" style="166"/>
    <col min="8709" max="8709" width="10.25" style="166" customWidth="1"/>
    <col min="8710" max="8710" width="10.875" style="166" customWidth="1"/>
    <col min="8711" max="8711" width="9.875" style="166" customWidth="1"/>
    <col min="8712" max="8712" width="10.625" style="166" customWidth="1"/>
    <col min="8713" max="8713" width="9.5" style="166" customWidth="1"/>
    <col min="8714" max="8714" width="11.875" style="166" customWidth="1"/>
    <col min="8715" max="8715" width="10.875" style="166" customWidth="1"/>
    <col min="8716" max="8716" width="11.875" style="166" customWidth="1"/>
    <col min="8717" max="8717" width="9.75" style="166" customWidth="1"/>
    <col min="8718" max="8718" width="11.875" style="166" customWidth="1"/>
    <col min="8719" max="8719" width="10.25" style="166" customWidth="1"/>
    <col min="8720" max="8720" width="11.875" style="166" customWidth="1"/>
    <col min="8721" max="8721" width="10.875" style="166" customWidth="1"/>
    <col min="8722" max="8722" width="11.875" style="166" customWidth="1"/>
    <col min="8723" max="8723" width="10.875" style="166" customWidth="1"/>
    <col min="8724" max="8724" width="11.875" style="166" customWidth="1"/>
    <col min="8725" max="8725" width="10.875" style="166" customWidth="1"/>
    <col min="8726" max="8726" width="11.875" style="166" customWidth="1"/>
    <col min="8727" max="8727" width="10.875" style="166" customWidth="1"/>
    <col min="8728" max="8728" width="11.875" style="166" customWidth="1"/>
    <col min="8729" max="8729" width="10.875" style="166" customWidth="1"/>
    <col min="8730" max="8731" width="11.875" style="166" customWidth="1"/>
    <col min="8732" max="8732" width="10.875" style="166" customWidth="1"/>
    <col min="8733" max="8733" width="11.875" style="166" customWidth="1"/>
    <col min="8734" max="8960" width="9" style="166"/>
    <col min="8961" max="8961" width="12" style="166" customWidth="1"/>
    <col min="8962" max="8962" width="6.375" style="166" customWidth="1"/>
    <col min="8963" max="8964" width="9" style="166"/>
    <col min="8965" max="8965" width="10.25" style="166" customWidth="1"/>
    <col min="8966" max="8966" width="10.875" style="166" customWidth="1"/>
    <col min="8967" max="8967" width="9.875" style="166" customWidth="1"/>
    <col min="8968" max="8968" width="10.625" style="166" customWidth="1"/>
    <col min="8969" max="8969" width="9.5" style="166" customWidth="1"/>
    <col min="8970" max="8970" width="11.875" style="166" customWidth="1"/>
    <col min="8971" max="8971" width="10.875" style="166" customWidth="1"/>
    <col min="8972" max="8972" width="11.875" style="166" customWidth="1"/>
    <col min="8973" max="8973" width="9.75" style="166" customWidth="1"/>
    <col min="8974" max="8974" width="11.875" style="166" customWidth="1"/>
    <col min="8975" max="8975" width="10.25" style="166" customWidth="1"/>
    <col min="8976" max="8976" width="11.875" style="166" customWidth="1"/>
    <col min="8977" max="8977" width="10.875" style="166" customWidth="1"/>
    <col min="8978" max="8978" width="11.875" style="166" customWidth="1"/>
    <col min="8979" max="8979" width="10.875" style="166" customWidth="1"/>
    <col min="8980" max="8980" width="11.875" style="166" customWidth="1"/>
    <col min="8981" max="8981" width="10.875" style="166" customWidth="1"/>
    <col min="8982" max="8982" width="11.875" style="166" customWidth="1"/>
    <col min="8983" max="8983" width="10.875" style="166" customWidth="1"/>
    <col min="8984" max="8984" width="11.875" style="166" customWidth="1"/>
    <col min="8985" max="8985" width="10.875" style="166" customWidth="1"/>
    <col min="8986" max="8987" width="11.875" style="166" customWidth="1"/>
    <col min="8988" max="8988" width="10.875" style="166" customWidth="1"/>
    <col min="8989" max="8989" width="11.875" style="166" customWidth="1"/>
    <col min="8990" max="9216" width="9" style="166"/>
    <col min="9217" max="9217" width="12" style="166" customWidth="1"/>
    <col min="9218" max="9218" width="6.375" style="166" customWidth="1"/>
    <col min="9219" max="9220" width="9" style="166"/>
    <col min="9221" max="9221" width="10.25" style="166" customWidth="1"/>
    <col min="9222" max="9222" width="10.875" style="166" customWidth="1"/>
    <col min="9223" max="9223" width="9.875" style="166" customWidth="1"/>
    <col min="9224" max="9224" width="10.625" style="166" customWidth="1"/>
    <col min="9225" max="9225" width="9.5" style="166" customWidth="1"/>
    <col min="9226" max="9226" width="11.875" style="166" customWidth="1"/>
    <col min="9227" max="9227" width="10.875" style="166" customWidth="1"/>
    <col min="9228" max="9228" width="11.875" style="166" customWidth="1"/>
    <col min="9229" max="9229" width="9.75" style="166" customWidth="1"/>
    <col min="9230" max="9230" width="11.875" style="166" customWidth="1"/>
    <col min="9231" max="9231" width="10.25" style="166" customWidth="1"/>
    <col min="9232" max="9232" width="11.875" style="166" customWidth="1"/>
    <col min="9233" max="9233" width="10.875" style="166" customWidth="1"/>
    <col min="9234" max="9234" width="11.875" style="166" customWidth="1"/>
    <col min="9235" max="9235" width="10.875" style="166" customWidth="1"/>
    <col min="9236" max="9236" width="11.875" style="166" customWidth="1"/>
    <col min="9237" max="9237" width="10.875" style="166" customWidth="1"/>
    <col min="9238" max="9238" width="11.875" style="166" customWidth="1"/>
    <col min="9239" max="9239" width="10.875" style="166" customWidth="1"/>
    <col min="9240" max="9240" width="11.875" style="166" customWidth="1"/>
    <col min="9241" max="9241" width="10.875" style="166" customWidth="1"/>
    <col min="9242" max="9243" width="11.875" style="166" customWidth="1"/>
    <col min="9244" max="9244" width="10.875" style="166" customWidth="1"/>
    <col min="9245" max="9245" width="11.875" style="166" customWidth="1"/>
    <col min="9246" max="9472" width="9" style="166"/>
    <col min="9473" max="9473" width="12" style="166" customWidth="1"/>
    <col min="9474" max="9474" width="6.375" style="166" customWidth="1"/>
    <col min="9475" max="9476" width="9" style="166"/>
    <col min="9477" max="9477" width="10.25" style="166" customWidth="1"/>
    <col min="9478" max="9478" width="10.875" style="166" customWidth="1"/>
    <col min="9479" max="9479" width="9.875" style="166" customWidth="1"/>
    <col min="9480" max="9480" width="10.625" style="166" customWidth="1"/>
    <col min="9481" max="9481" width="9.5" style="166" customWidth="1"/>
    <col min="9482" max="9482" width="11.875" style="166" customWidth="1"/>
    <col min="9483" max="9483" width="10.875" style="166" customWidth="1"/>
    <col min="9484" max="9484" width="11.875" style="166" customWidth="1"/>
    <col min="9485" max="9485" width="9.75" style="166" customWidth="1"/>
    <col min="9486" max="9486" width="11.875" style="166" customWidth="1"/>
    <col min="9487" max="9487" width="10.25" style="166" customWidth="1"/>
    <col min="9488" max="9488" width="11.875" style="166" customWidth="1"/>
    <col min="9489" max="9489" width="10.875" style="166" customWidth="1"/>
    <col min="9490" max="9490" width="11.875" style="166" customWidth="1"/>
    <col min="9491" max="9491" width="10.875" style="166" customWidth="1"/>
    <col min="9492" max="9492" width="11.875" style="166" customWidth="1"/>
    <col min="9493" max="9493" width="10.875" style="166" customWidth="1"/>
    <col min="9494" max="9494" width="11.875" style="166" customWidth="1"/>
    <col min="9495" max="9495" width="10.875" style="166" customWidth="1"/>
    <col min="9496" max="9496" width="11.875" style="166" customWidth="1"/>
    <col min="9497" max="9497" width="10.875" style="166" customWidth="1"/>
    <col min="9498" max="9499" width="11.875" style="166" customWidth="1"/>
    <col min="9500" max="9500" width="10.875" style="166" customWidth="1"/>
    <col min="9501" max="9501" width="11.875" style="166" customWidth="1"/>
    <col min="9502" max="9728" width="9" style="166"/>
    <col min="9729" max="9729" width="12" style="166" customWidth="1"/>
    <col min="9730" max="9730" width="6.375" style="166" customWidth="1"/>
    <col min="9731" max="9732" width="9" style="166"/>
    <col min="9733" max="9733" width="10.25" style="166" customWidth="1"/>
    <col min="9734" max="9734" width="10.875" style="166" customWidth="1"/>
    <col min="9735" max="9735" width="9.875" style="166" customWidth="1"/>
    <col min="9736" max="9736" width="10.625" style="166" customWidth="1"/>
    <col min="9737" max="9737" width="9.5" style="166" customWidth="1"/>
    <col min="9738" max="9738" width="11.875" style="166" customWidth="1"/>
    <col min="9739" max="9739" width="10.875" style="166" customWidth="1"/>
    <col min="9740" max="9740" width="11.875" style="166" customWidth="1"/>
    <col min="9741" max="9741" width="9.75" style="166" customWidth="1"/>
    <col min="9742" max="9742" width="11.875" style="166" customWidth="1"/>
    <col min="9743" max="9743" width="10.25" style="166" customWidth="1"/>
    <col min="9744" max="9744" width="11.875" style="166" customWidth="1"/>
    <col min="9745" max="9745" width="10.875" style="166" customWidth="1"/>
    <col min="9746" max="9746" width="11.875" style="166" customWidth="1"/>
    <col min="9747" max="9747" width="10.875" style="166" customWidth="1"/>
    <col min="9748" max="9748" width="11.875" style="166" customWidth="1"/>
    <col min="9749" max="9749" width="10.875" style="166" customWidth="1"/>
    <col min="9750" max="9750" width="11.875" style="166" customWidth="1"/>
    <col min="9751" max="9751" width="10.875" style="166" customWidth="1"/>
    <col min="9752" max="9752" width="11.875" style="166" customWidth="1"/>
    <col min="9753" max="9753" width="10.875" style="166" customWidth="1"/>
    <col min="9754" max="9755" width="11.875" style="166" customWidth="1"/>
    <col min="9756" max="9756" width="10.875" style="166" customWidth="1"/>
    <col min="9757" max="9757" width="11.875" style="166" customWidth="1"/>
    <col min="9758" max="9984" width="9" style="166"/>
    <col min="9985" max="9985" width="12" style="166" customWidth="1"/>
    <col min="9986" max="9986" width="6.375" style="166" customWidth="1"/>
    <col min="9987" max="9988" width="9" style="166"/>
    <col min="9989" max="9989" width="10.25" style="166" customWidth="1"/>
    <col min="9990" max="9990" width="10.875" style="166" customWidth="1"/>
    <col min="9991" max="9991" width="9.875" style="166" customWidth="1"/>
    <col min="9992" max="9992" width="10.625" style="166" customWidth="1"/>
    <col min="9993" max="9993" width="9.5" style="166" customWidth="1"/>
    <col min="9994" max="9994" width="11.875" style="166" customWidth="1"/>
    <col min="9995" max="9995" width="10.875" style="166" customWidth="1"/>
    <col min="9996" max="9996" width="11.875" style="166" customWidth="1"/>
    <col min="9997" max="9997" width="9.75" style="166" customWidth="1"/>
    <col min="9998" max="9998" width="11.875" style="166" customWidth="1"/>
    <col min="9999" max="9999" width="10.25" style="166" customWidth="1"/>
    <col min="10000" max="10000" width="11.875" style="166" customWidth="1"/>
    <col min="10001" max="10001" width="10.875" style="166" customWidth="1"/>
    <col min="10002" max="10002" width="11.875" style="166" customWidth="1"/>
    <col min="10003" max="10003" width="10.875" style="166" customWidth="1"/>
    <col min="10004" max="10004" width="11.875" style="166" customWidth="1"/>
    <col min="10005" max="10005" width="10.875" style="166" customWidth="1"/>
    <col min="10006" max="10006" width="11.875" style="166" customWidth="1"/>
    <col min="10007" max="10007" width="10.875" style="166" customWidth="1"/>
    <col min="10008" max="10008" width="11.875" style="166" customWidth="1"/>
    <col min="10009" max="10009" width="10.875" style="166" customWidth="1"/>
    <col min="10010" max="10011" width="11.875" style="166" customWidth="1"/>
    <col min="10012" max="10012" width="10.875" style="166" customWidth="1"/>
    <col min="10013" max="10013" width="11.875" style="166" customWidth="1"/>
    <col min="10014" max="10240" width="9" style="166"/>
    <col min="10241" max="10241" width="12" style="166" customWidth="1"/>
    <col min="10242" max="10242" width="6.375" style="166" customWidth="1"/>
    <col min="10243" max="10244" width="9" style="166"/>
    <col min="10245" max="10245" width="10.25" style="166" customWidth="1"/>
    <col min="10246" max="10246" width="10.875" style="166" customWidth="1"/>
    <col min="10247" max="10247" width="9.875" style="166" customWidth="1"/>
    <col min="10248" max="10248" width="10.625" style="166" customWidth="1"/>
    <col min="10249" max="10249" width="9.5" style="166" customWidth="1"/>
    <col min="10250" max="10250" width="11.875" style="166" customWidth="1"/>
    <col min="10251" max="10251" width="10.875" style="166" customWidth="1"/>
    <col min="10252" max="10252" width="11.875" style="166" customWidth="1"/>
    <col min="10253" max="10253" width="9.75" style="166" customWidth="1"/>
    <col min="10254" max="10254" width="11.875" style="166" customWidth="1"/>
    <col min="10255" max="10255" width="10.25" style="166" customWidth="1"/>
    <col min="10256" max="10256" width="11.875" style="166" customWidth="1"/>
    <col min="10257" max="10257" width="10.875" style="166" customWidth="1"/>
    <col min="10258" max="10258" width="11.875" style="166" customWidth="1"/>
    <col min="10259" max="10259" width="10.875" style="166" customWidth="1"/>
    <col min="10260" max="10260" width="11.875" style="166" customWidth="1"/>
    <col min="10261" max="10261" width="10.875" style="166" customWidth="1"/>
    <col min="10262" max="10262" width="11.875" style="166" customWidth="1"/>
    <col min="10263" max="10263" width="10.875" style="166" customWidth="1"/>
    <col min="10264" max="10264" width="11.875" style="166" customWidth="1"/>
    <col min="10265" max="10265" width="10.875" style="166" customWidth="1"/>
    <col min="10266" max="10267" width="11.875" style="166" customWidth="1"/>
    <col min="10268" max="10268" width="10.875" style="166" customWidth="1"/>
    <col min="10269" max="10269" width="11.875" style="166" customWidth="1"/>
    <col min="10270" max="10496" width="9" style="166"/>
    <col min="10497" max="10497" width="12" style="166" customWidth="1"/>
    <col min="10498" max="10498" width="6.375" style="166" customWidth="1"/>
    <col min="10499" max="10500" width="9" style="166"/>
    <col min="10501" max="10501" width="10.25" style="166" customWidth="1"/>
    <col min="10502" max="10502" width="10.875" style="166" customWidth="1"/>
    <col min="10503" max="10503" width="9.875" style="166" customWidth="1"/>
    <col min="10504" max="10504" width="10.625" style="166" customWidth="1"/>
    <col min="10505" max="10505" width="9.5" style="166" customWidth="1"/>
    <col min="10506" max="10506" width="11.875" style="166" customWidth="1"/>
    <col min="10507" max="10507" width="10.875" style="166" customWidth="1"/>
    <col min="10508" max="10508" width="11.875" style="166" customWidth="1"/>
    <col min="10509" max="10509" width="9.75" style="166" customWidth="1"/>
    <col min="10510" max="10510" width="11.875" style="166" customWidth="1"/>
    <col min="10511" max="10511" width="10.25" style="166" customWidth="1"/>
    <col min="10512" max="10512" width="11.875" style="166" customWidth="1"/>
    <col min="10513" max="10513" width="10.875" style="166" customWidth="1"/>
    <col min="10514" max="10514" width="11.875" style="166" customWidth="1"/>
    <col min="10515" max="10515" width="10.875" style="166" customWidth="1"/>
    <col min="10516" max="10516" width="11.875" style="166" customWidth="1"/>
    <col min="10517" max="10517" width="10.875" style="166" customWidth="1"/>
    <col min="10518" max="10518" width="11.875" style="166" customWidth="1"/>
    <col min="10519" max="10519" width="10.875" style="166" customWidth="1"/>
    <col min="10520" max="10520" width="11.875" style="166" customWidth="1"/>
    <col min="10521" max="10521" width="10.875" style="166" customWidth="1"/>
    <col min="10522" max="10523" width="11.875" style="166" customWidth="1"/>
    <col min="10524" max="10524" width="10.875" style="166" customWidth="1"/>
    <col min="10525" max="10525" width="11.875" style="166" customWidth="1"/>
    <col min="10526" max="10752" width="9" style="166"/>
    <col min="10753" max="10753" width="12" style="166" customWidth="1"/>
    <col min="10754" max="10754" width="6.375" style="166" customWidth="1"/>
    <col min="10755" max="10756" width="9" style="166"/>
    <col min="10757" max="10757" width="10.25" style="166" customWidth="1"/>
    <col min="10758" max="10758" width="10.875" style="166" customWidth="1"/>
    <col min="10759" max="10759" width="9.875" style="166" customWidth="1"/>
    <col min="10760" max="10760" width="10.625" style="166" customWidth="1"/>
    <col min="10761" max="10761" width="9.5" style="166" customWidth="1"/>
    <col min="10762" max="10762" width="11.875" style="166" customWidth="1"/>
    <col min="10763" max="10763" width="10.875" style="166" customWidth="1"/>
    <col min="10764" max="10764" width="11.875" style="166" customWidth="1"/>
    <col min="10765" max="10765" width="9.75" style="166" customWidth="1"/>
    <col min="10766" max="10766" width="11.875" style="166" customWidth="1"/>
    <col min="10767" max="10767" width="10.25" style="166" customWidth="1"/>
    <col min="10768" max="10768" width="11.875" style="166" customWidth="1"/>
    <col min="10769" max="10769" width="10.875" style="166" customWidth="1"/>
    <col min="10770" max="10770" width="11.875" style="166" customWidth="1"/>
    <col min="10771" max="10771" width="10.875" style="166" customWidth="1"/>
    <col min="10772" max="10772" width="11.875" style="166" customWidth="1"/>
    <col min="10773" max="10773" width="10.875" style="166" customWidth="1"/>
    <col min="10774" max="10774" width="11.875" style="166" customWidth="1"/>
    <col min="10775" max="10775" width="10.875" style="166" customWidth="1"/>
    <col min="10776" max="10776" width="11.875" style="166" customWidth="1"/>
    <col min="10777" max="10777" width="10.875" style="166" customWidth="1"/>
    <col min="10778" max="10779" width="11.875" style="166" customWidth="1"/>
    <col min="10780" max="10780" width="10.875" style="166" customWidth="1"/>
    <col min="10781" max="10781" width="11.875" style="166" customWidth="1"/>
    <col min="10782" max="11008" width="9" style="166"/>
    <col min="11009" max="11009" width="12" style="166" customWidth="1"/>
    <col min="11010" max="11010" width="6.375" style="166" customWidth="1"/>
    <col min="11011" max="11012" width="9" style="166"/>
    <col min="11013" max="11013" width="10.25" style="166" customWidth="1"/>
    <col min="11014" max="11014" width="10.875" style="166" customWidth="1"/>
    <col min="11015" max="11015" width="9.875" style="166" customWidth="1"/>
    <col min="11016" max="11016" width="10.625" style="166" customWidth="1"/>
    <col min="11017" max="11017" width="9.5" style="166" customWidth="1"/>
    <col min="11018" max="11018" width="11.875" style="166" customWidth="1"/>
    <col min="11019" max="11019" width="10.875" style="166" customWidth="1"/>
    <col min="11020" max="11020" width="11.875" style="166" customWidth="1"/>
    <col min="11021" max="11021" width="9.75" style="166" customWidth="1"/>
    <col min="11022" max="11022" width="11.875" style="166" customWidth="1"/>
    <col min="11023" max="11023" width="10.25" style="166" customWidth="1"/>
    <col min="11024" max="11024" width="11.875" style="166" customWidth="1"/>
    <col min="11025" max="11025" width="10.875" style="166" customWidth="1"/>
    <col min="11026" max="11026" width="11.875" style="166" customWidth="1"/>
    <col min="11027" max="11027" width="10.875" style="166" customWidth="1"/>
    <col min="11028" max="11028" width="11.875" style="166" customWidth="1"/>
    <col min="11029" max="11029" width="10.875" style="166" customWidth="1"/>
    <col min="11030" max="11030" width="11.875" style="166" customWidth="1"/>
    <col min="11031" max="11031" width="10.875" style="166" customWidth="1"/>
    <col min="11032" max="11032" width="11.875" style="166" customWidth="1"/>
    <col min="11033" max="11033" width="10.875" style="166" customWidth="1"/>
    <col min="11034" max="11035" width="11.875" style="166" customWidth="1"/>
    <col min="11036" max="11036" width="10.875" style="166" customWidth="1"/>
    <col min="11037" max="11037" width="11.875" style="166" customWidth="1"/>
    <col min="11038" max="11264" width="9" style="166"/>
    <col min="11265" max="11265" width="12" style="166" customWidth="1"/>
    <col min="11266" max="11266" width="6.375" style="166" customWidth="1"/>
    <col min="11267" max="11268" width="9" style="166"/>
    <col min="11269" max="11269" width="10.25" style="166" customWidth="1"/>
    <col min="11270" max="11270" width="10.875" style="166" customWidth="1"/>
    <col min="11271" max="11271" width="9.875" style="166" customWidth="1"/>
    <col min="11272" max="11272" width="10.625" style="166" customWidth="1"/>
    <col min="11273" max="11273" width="9.5" style="166" customWidth="1"/>
    <col min="11274" max="11274" width="11.875" style="166" customWidth="1"/>
    <col min="11275" max="11275" width="10.875" style="166" customWidth="1"/>
    <col min="11276" max="11276" width="11.875" style="166" customWidth="1"/>
    <col min="11277" max="11277" width="9.75" style="166" customWidth="1"/>
    <col min="11278" max="11278" width="11.875" style="166" customWidth="1"/>
    <col min="11279" max="11279" width="10.25" style="166" customWidth="1"/>
    <col min="11280" max="11280" width="11.875" style="166" customWidth="1"/>
    <col min="11281" max="11281" width="10.875" style="166" customWidth="1"/>
    <col min="11282" max="11282" width="11.875" style="166" customWidth="1"/>
    <col min="11283" max="11283" width="10.875" style="166" customWidth="1"/>
    <col min="11284" max="11284" width="11.875" style="166" customWidth="1"/>
    <col min="11285" max="11285" width="10.875" style="166" customWidth="1"/>
    <col min="11286" max="11286" width="11.875" style="166" customWidth="1"/>
    <col min="11287" max="11287" width="10.875" style="166" customWidth="1"/>
    <col min="11288" max="11288" width="11.875" style="166" customWidth="1"/>
    <col min="11289" max="11289" width="10.875" style="166" customWidth="1"/>
    <col min="11290" max="11291" width="11.875" style="166" customWidth="1"/>
    <col min="11292" max="11292" width="10.875" style="166" customWidth="1"/>
    <col min="11293" max="11293" width="11.875" style="166" customWidth="1"/>
    <col min="11294" max="11520" width="9" style="166"/>
    <col min="11521" max="11521" width="12" style="166" customWidth="1"/>
    <col min="11522" max="11522" width="6.375" style="166" customWidth="1"/>
    <col min="11523" max="11524" width="9" style="166"/>
    <col min="11525" max="11525" width="10.25" style="166" customWidth="1"/>
    <col min="11526" max="11526" width="10.875" style="166" customWidth="1"/>
    <col min="11527" max="11527" width="9.875" style="166" customWidth="1"/>
    <col min="11528" max="11528" width="10.625" style="166" customWidth="1"/>
    <col min="11529" max="11529" width="9.5" style="166" customWidth="1"/>
    <col min="11530" max="11530" width="11.875" style="166" customWidth="1"/>
    <col min="11531" max="11531" width="10.875" style="166" customWidth="1"/>
    <col min="11532" max="11532" width="11.875" style="166" customWidth="1"/>
    <col min="11533" max="11533" width="9.75" style="166" customWidth="1"/>
    <col min="11534" max="11534" width="11.875" style="166" customWidth="1"/>
    <col min="11535" max="11535" width="10.25" style="166" customWidth="1"/>
    <col min="11536" max="11536" width="11.875" style="166" customWidth="1"/>
    <col min="11537" max="11537" width="10.875" style="166" customWidth="1"/>
    <col min="11538" max="11538" width="11.875" style="166" customWidth="1"/>
    <col min="11539" max="11539" width="10.875" style="166" customWidth="1"/>
    <col min="11540" max="11540" width="11.875" style="166" customWidth="1"/>
    <col min="11541" max="11541" width="10.875" style="166" customWidth="1"/>
    <col min="11542" max="11542" width="11.875" style="166" customWidth="1"/>
    <col min="11543" max="11543" width="10.875" style="166" customWidth="1"/>
    <col min="11544" max="11544" width="11.875" style="166" customWidth="1"/>
    <col min="11545" max="11545" width="10.875" style="166" customWidth="1"/>
    <col min="11546" max="11547" width="11.875" style="166" customWidth="1"/>
    <col min="11548" max="11548" width="10.875" style="166" customWidth="1"/>
    <col min="11549" max="11549" width="11.875" style="166" customWidth="1"/>
    <col min="11550" max="11776" width="9" style="166"/>
    <col min="11777" max="11777" width="12" style="166" customWidth="1"/>
    <col min="11778" max="11778" width="6.375" style="166" customWidth="1"/>
    <col min="11779" max="11780" width="9" style="166"/>
    <col min="11781" max="11781" width="10.25" style="166" customWidth="1"/>
    <col min="11782" max="11782" width="10.875" style="166" customWidth="1"/>
    <col min="11783" max="11783" width="9.875" style="166" customWidth="1"/>
    <col min="11784" max="11784" width="10.625" style="166" customWidth="1"/>
    <col min="11785" max="11785" width="9.5" style="166" customWidth="1"/>
    <col min="11786" max="11786" width="11.875" style="166" customWidth="1"/>
    <col min="11787" max="11787" width="10.875" style="166" customWidth="1"/>
    <col min="11788" max="11788" width="11.875" style="166" customWidth="1"/>
    <col min="11789" max="11789" width="9.75" style="166" customWidth="1"/>
    <col min="11790" max="11790" width="11.875" style="166" customWidth="1"/>
    <col min="11791" max="11791" width="10.25" style="166" customWidth="1"/>
    <col min="11792" max="11792" width="11.875" style="166" customWidth="1"/>
    <col min="11793" max="11793" width="10.875" style="166" customWidth="1"/>
    <col min="11794" max="11794" width="11.875" style="166" customWidth="1"/>
    <col min="11795" max="11795" width="10.875" style="166" customWidth="1"/>
    <col min="11796" max="11796" width="11.875" style="166" customWidth="1"/>
    <col min="11797" max="11797" width="10.875" style="166" customWidth="1"/>
    <col min="11798" max="11798" width="11.875" style="166" customWidth="1"/>
    <col min="11799" max="11799" width="10.875" style="166" customWidth="1"/>
    <col min="11800" max="11800" width="11.875" style="166" customWidth="1"/>
    <col min="11801" max="11801" width="10.875" style="166" customWidth="1"/>
    <col min="11802" max="11803" width="11.875" style="166" customWidth="1"/>
    <col min="11804" max="11804" width="10.875" style="166" customWidth="1"/>
    <col min="11805" max="11805" width="11.875" style="166" customWidth="1"/>
    <col min="11806" max="12032" width="9" style="166"/>
    <col min="12033" max="12033" width="12" style="166" customWidth="1"/>
    <col min="12034" max="12034" width="6.375" style="166" customWidth="1"/>
    <col min="12035" max="12036" width="9" style="166"/>
    <col min="12037" max="12037" width="10.25" style="166" customWidth="1"/>
    <col min="12038" max="12038" width="10.875" style="166" customWidth="1"/>
    <col min="12039" max="12039" width="9.875" style="166" customWidth="1"/>
    <col min="12040" max="12040" width="10.625" style="166" customWidth="1"/>
    <col min="12041" max="12041" width="9.5" style="166" customWidth="1"/>
    <col min="12042" max="12042" width="11.875" style="166" customWidth="1"/>
    <col min="12043" max="12043" width="10.875" style="166" customWidth="1"/>
    <col min="12044" max="12044" width="11.875" style="166" customWidth="1"/>
    <col min="12045" max="12045" width="9.75" style="166" customWidth="1"/>
    <col min="12046" max="12046" width="11.875" style="166" customWidth="1"/>
    <col min="12047" max="12047" width="10.25" style="166" customWidth="1"/>
    <col min="12048" max="12048" width="11.875" style="166" customWidth="1"/>
    <col min="12049" max="12049" width="10.875" style="166" customWidth="1"/>
    <col min="12050" max="12050" width="11.875" style="166" customWidth="1"/>
    <col min="12051" max="12051" width="10.875" style="166" customWidth="1"/>
    <col min="12052" max="12052" width="11.875" style="166" customWidth="1"/>
    <col min="12053" max="12053" width="10.875" style="166" customWidth="1"/>
    <col min="12054" max="12054" width="11.875" style="166" customWidth="1"/>
    <col min="12055" max="12055" width="10.875" style="166" customWidth="1"/>
    <col min="12056" max="12056" width="11.875" style="166" customWidth="1"/>
    <col min="12057" max="12057" width="10.875" style="166" customWidth="1"/>
    <col min="12058" max="12059" width="11.875" style="166" customWidth="1"/>
    <col min="12060" max="12060" width="10.875" style="166" customWidth="1"/>
    <col min="12061" max="12061" width="11.875" style="166" customWidth="1"/>
    <col min="12062" max="12288" width="9" style="166"/>
    <col min="12289" max="12289" width="12" style="166" customWidth="1"/>
    <col min="12290" max="12290" width="6.375" style="166" customWidth="1"/>
    <col min="12291" max="12292" width="9" style="166"/>
    <col min="12293" max="12293" width="10.25" style="166" customWidth="1"/>
    <col min="12294" max="12294" width="10.875" style="166" customWidth="1"/>
    <col min="12295" max="12295" width="9.875" style="166" customWidth="1"/>
    <col min="12296" max="12296" width="10.625" style="166" customWidth="1"/>
    <col min="12297" max="12297" width="9.5" style="166" customWidth="1"/>
    <col min="12298" max="12298" width="11.875" style="166" customWidth="1"/>
    <col min="12299" max="12299" width="10.875" style="166" customWidth="1"/>
    <col min="12300" max="12300" width="11.875" style="166" customWidth="1"/>
    <col min="12301" max="12301" width="9.75" style="166" customWidth="1"/>
    <col min="12302" max="12302" width="11.875" style="166" customWidth="1"/>
    <col min="12303" max="12303" width="10.25" style="166" customWidth="1"/>
    <col min="12304" max="12304" width="11.875" style="166" customWidth="1"/>
    <col min="12305" max="12305" width="10.875" style="166" customWidth="1"/>
    <col min="12306" max="12306" width="11.875" style="166" customWidth="1"/>
    <col min="12307" max="12307" width="10.875" style="166" customWidth="1"/>
    <col min="12308" max="12308" width="11.875" style="166" customWidth="1"/>
    <col min="12309" max="12309" width="10.875" style="166" customWidth="1"/>
    <col min="12310" max="12310" width="11.875" style="166" customWidth="1"/>
    <col min="12311" max="12311" width="10.875" style="166" customWidth="1"/>
    <col min="12312" max="12312" width="11.875" style="166" customWidth="1"/>
    <col min="12313" max="12313" width="10.875" style="166" customWidth="1"/>
    <col min="12314" max="12315" width="11.875" style="166" customWidth="1"/>
    <col min="12316" max="12316" width="10.875" style="166" customWidth="1"/>
    <col min="12317" max="12317" width="11.875" style="166" customWidth="1"/>
    <col min="12318" max="12544" width="9" style="166"/>
    <col min="12545" max="12545" width="12" style="166" customWidth="1"/>
    <col min="12546" max="12546" width="6.375" style="166" customWidth="1"/>
    <col min="12547" max="12548" width="9" style="166"/>
    <col min="12549" max="12549" width="10.25" style="166" customWidth="1"/>
    <col min="12550" max="12550" width="10.875" style="166" customWidth="1"/>
    <col min="12551" max="12551" width="9.875" style="166" customWidth="1"/>
    <col min="12552" max="12552" width="10.625" style="166" customWidth="1"/>
    <col min="12553" max="12553" width="9.5" style="166" customWidth="1"/>
    <col min="12554" max="12554" width="11.875" style="166" customWidth="1"/>
    <col min="12555" max="12555" width="10.875" style="166" customWidth="1"/>
    <col min="12556" max="12556" width="11.875" style="166" customWidth="1"/>
    <col min="12557" max="12557" width="9.75" style="166" customWidth="1"/>
    <col min="12558" max="12558" width="11.875" style="166" customWidth="1"/>
    <col min="12559" max="12559" width="10.25" style="166" customWidth="1"/>
    <col min="12560" max="12560" width="11.875" style="166" customWidth="1"/>
    <col min="12561" max="12561" width="10.875" style="166" customWidth="1"/>
    <col min="12562" max="12562" width="11.875" style="166" customWidth="1"/>
    <col min="12563" max="12563" width="10.875" style="166" customWidth="1"/>
    <col min="12564" max="12564" width="11.875" style="166" customWidth="1"/>
    <col min="12565" max="12565" width="10.875" style="166" customWidth="1"/>
    <col min="12566" max="12566" width="11.875" style="166" customWidth="1"/>
    <col min="12567" max="12567" width="10.875" style="166" customWidth="1"/>
    <col min="12568" max="12568" width="11.875" style="166" customWidth="1"/>
    <col min="12569" max="12569" width="10.875" style="166" customWidth="1"/>
    <col min="12570" max="12571" width="11.875" style="166" customWidth="1"/>
    <col min="12572" max="12572" width="10.875" style="166" customWidth="1"/>
    <col min="12573" max="12573" width="11.875" style="166" customWidth="1"/>
    <col min="12574" max="12800" width="9" style="166"/>
    <col min="12801" max="12801" width="12" style="166" customWidth="1"/>
    <col min="12802" max="12802" width="6.375" style="166" customWidth="1"/>
    <col min="12803" max="12804" width="9" style="166"/>
    <col min="12805" max="12805" width="10.25" style="166" customWidth="1"/>
    <col min="12806" max="12806" width="10.875" style="166" customWidth="1"/>
    <col min="12807" max="12807" width="9.875" style="166" customWidth="1"/>
    <col min="12808" max="12808" width="10.625" style="166" customWidth="1"/>
    <col min="12809" max="12809" width="9.5" style="166" customWidth="1"/>
    <col min="12810" max="12810" width="11.875" style="166" customWidth="1"/>
    <col min="12811" max="12811" width="10.875" style="166" customWidth="1"/>
    <col min="12812" max="12812" width="11.875" style="166" customWidth="1"/>
    <col min="12813" max="12813" width="9.75" style="166" customWidth="1"/>
    <col min="12814" max="12814" width="11.875" style="166" customWidth="1"/>
    <col min="12815" max="12815" width="10.25" style="166" customWidth="1"/>
    <col min="12816" max="12816" width="11.875" style="166" customWidth="1"/>
    <col min="12817" max="12817" width="10.875" style="166" customWidth="1"/>
    <col min="12818" max="12818" width="11.875" style="166" customWidth="1"/>
    <col min="12819" max="12819" width="10.875" style="166" customWidth="1"/>
    <col min="12820" max="12820" width="11.875" style="166" customWidth="1"/>
    <col min="12821" max="12821" width="10.875" style="166" customWidth="1"/>
    <col min="12822" max="12822" width="11.875" style="166" customWidth="1"/>
    <col min="12823" max="12823" width="10.875" style="166" customWidth="1"/>
    <col min="12824" max="12824" width="11.875" style="166" customWidth="1"/>
    <col min="12825" max="12825" width="10.875" style="166" customWidth="1"/>
    <col min="12826" max="12827" width="11.875" style="166" customWidth="1"/>
    <col min="12828" max="12828" width="10.875" style="166" customWidth="1"/>
    <col min="12829" max="12829" width="11.875" style="166" customWidth="1"/>
    <col min="12830" max="13056" width="9" style="166"/>
    <col min="13057" max="13057" width="12" style="166" customWidth="1"/>
    <col min="13058" max="13058" width="6.375" style="166" customWidth="1"/>
    <col min="13059" max="13060" width="9" style="166"/>
    <col min="13061" max="13061" width="10.25" style="166" customWidth="1"/>
    <col min="13062" max="13062" width="10.875" style="166" customWidth="1"/>
    <col min="13063" max="13063" width="9.875" style="166" customWidth="1"/>
    <col min="13064" max="13064" width="10.625" style="166" customWidth="1"/>
    <col min="13065" max="13065" width="9.5" style="166" customWidth="1"/>
    <col min="13066" max="13066" width="11.875" style="166" customWidth="1"/>
    <col min="13067" max="13067" width="10.875" style="166" customWidth="1"/>
    <col min="13068" max="13068" width="11.875" style="166" customWidth="1"/>
    <col min="13069" max="13069" width="9.75" style="166" customWidth="1"/>
    <col min="13070" max="13070" width="11.875" style="166" customWidth="1"/>
    <col min="13071" max="13071" width="10.25" style="166" customWidth="1"/>
    <col min="13072" max="13072" width="11.875" style="166" customWidth="1"/>
    <col min="13073" max="13073" width="10.875" style="166" customWidth="1"/>
    <col min="13074" max="13074" width="11.875" style="166" customWidth="1"/>
    <col min="13075" max="13075" width="10.875" style="166" customWidth="1"/>
    <col min="13076" max="13076" width="11.875" style="166" customWidth="1"/>
    <col min="13077" max="13077" width="10.875" style="166" customWidth="1"/>
    <col min="13078" max="13078" width="11.875" style="166" customWidth="1"/>
    <col min="13079" max="13079" width="10.875" style="166" customWidth="1"/>
    <col min="13080" max="13080" width="11.875" style="166" customWidth="1"/>
    <col min="13081" max="13081" width="10.875" style="166" customWidth="1"/>
    <col min="13082" max="13083" width="11.875" style="166" customWidth="1"/>
    <col min="13084" max="13084" width="10.875" style="166" customWidth="1"/>
    <col min="13085" max="13085" width="11.875" style="166" customWidth="1"/>
    <col min="13086" max="13312" width="9" style="166"/>
    <col min="13313" max="13313" width="12" style="166" customWidth="1"/>
    <col min="13314" max="13314" width="6.375" style="166" customWidth="1"/>
    <col min="13315" max="13316" width="9" style="166"/>
    <col min="13317" max="13317" width="10.25" style="166" customWidth="1"/>
    <col min="13318" max="13318" width="10.875" style="166" customWidth="1"/>
    <col min="13319" max="13319" width="9.875" style="166" customWidth="1"/>
    <col min="13320" max="13320" width="10.625" style="166" customWidth="1"/>
    <col min="13321" max="13321" width="9.5" style="166" customWidth="1"/>
    <col min="13322" max="13322" width="11.875" style="166" customWidth="1"/>
    <col min="13323" max="13323" width="10.875" style="166" customWidth="1"/>
    <col min="13324" max="13324" width="11.875" style="166" customWidth="1"/>
    <col min="13325" max="13325" width="9.75" style="166" customWidth="1"/>
    <col min="13326" max="13326" width="11.875" style="166" customWidth="1"/>
    <col min="13327" max="13327" width="10.25" style="166" customWidth="1"/>
    <col min="13328" max="13328" width="11.875" style="166" customWidth="1"/>
    <col min="13329" max="13329" width="10.875" style="166" customWidth="1"/>
    <col min="13330" max="13330" width="11.875" style="166" customWidth="1"/>
    <col min="13331" max="13331" width="10.875" style="166" customWidth="1"/>
    <col min="13332" max="13332" width="11.875" style="166" customWidth="1"/>
    <col min="13333" max="13333" width="10.875" style="166" customWidth="1"/>
    <col min="13334" max="13334" width="11.875" style="166" customWidth="1"/>
    <col min="13335" max="13335" width="10.875" style="166" customWidth="1"/>
    <col min="13336" max="13336" width="11.875" style="166" customWidth="1"/>
    <col min="13337" max="13337" width="10.875" style="166" customWidth="1"/>
    <col min="13338" max="13339" width="11.875" style="166" customWidth="1"/>
    <col min="13340" max="13340" width="10.875" style="166" customWidth="1"/>
    <col min="13341" max="13341" width="11.875" style="166" customWidth="1"/>
    <col min="13342" max="13568" width="9" style="166"/>
    <col min="13569" max="13569" width="12" style="166" customWidth="1"/>
    <col min="13570" max="13570" width="6.375" style="166" customWidth="1"/>
    <col min="13571" max="13572" width="9" style="166"/>
    <col min="13573" max="13573" width="10.25" style="166" customWidth="1"/>
    <col min="13574" max="13574" width="10.875" style="166" customWidth="1"/>
    <col min="13575" max="13575" width="9.875" style="166" customWidth="1"/>
    <col min="13576" max="13576" width="10.625" style="166" customWidth="1"/>
    <col min="13577" max="13577" width="9.5" style="166" customWidth="1"/>
    <col min="13578" max="13578" width="11.875" style="166" customWidth="1"/>
    <col min="13579" max="13579" width="10.875" style="166" customWidth="1"/>
    <col min="13580" max="13580" width="11.875" style="166" customWidth="1"/>
    <col min="13581" max="13581" width="9.75" style="166" customWidth="1"/>
    <col min="13582" max="13582" width="11.875" style="166" customWidth="1"/>
    <col min="13583" max="13583" width="10.25" style="166" customWidth="1"/>
    <col min="13584" max="13584" width="11.875" style="166" customWidth="1"/>
    <col min="13585" max="13585" width="10.875" style="166" customWidth="1"/>
    <col min="13586" max="13586" width="11.875" style="166" customWidth="1"/>
    <col min="13587" max="13587" width="10.875" style="166" customWidth="1"/>
    <col min="13588" max="13588" width="11.875" style="166" customWidth="1"/>
    <col min="13589" max="13589" width="10.875" style="166" customWidth="1"/>
    <col min="13590" max="13590" width="11.875" style="166" customWidth="1"/>
    <col min="13591" max="13591" width="10.875" style="166" customWidth="1"/>
    <col min="13592" max="13592" width="11.875" style="166" customWidth="1"/>
    <col min="13593" max="13593" width="10.875" style="166" customWidth="1"/>
    <col min="13594" max="13595" width="11.875" style="166" customWidth="1"/>
    <col min="13596" max="13596" width="10.875" style="166" customWidth="1"/>
    <col min="13597" max="13597" width="11.875" style="166" customWidth="1"/>
    <col min="13598" max="13824" width="9" style="166"/>
    <col min="13825" max="13825" width="12" style="166" customWidth="1"/>
    <col min="13826" max="13826" width="6.375" style="166" customWidth="1"/>
    <col min="13827" max="13828" width="9" style="166"/>
    <col min="13829" max="13829" width="10.25" style="166" customWidth="1"/>
    <col min="13830" max="13830" width="10.875" style="166" customWidth="1"/>
    <col min="13831" max="13831" width="9.875" style="166" customWidth="1"/>
    <col min="13832" max="13832" width="10.625" style="166" customWidth="1"/>
    <col min="13833" max="13833" width="9.5" style="166" customWidth="1"/>
    <col min="13834" max="13834" width="11.875" style="166" customWidth="1"/>
    <col min="13835" max="13835" width="10.875" style="166" customWidth="1"/>
    <col min="13836" max="13836" width="11.875" style="166" customWidth="1"/>
    <col min="13837" max="13837" width="9.75" style="166" customWidth="1"/>
    <col min="13838" max="13838" width="11.875" style="166" customWidth="1"/>
    <col min="13839" max="13839" width="10.25" style="166" customWidth="1"/>
    <col min="13840" max="13840" width="11.875" style="166" customWidth="1"/>
    <col min="13841" max="13841" width="10.875" style="166" customWidth="1"/>
    <col min="13842" max="13842" width="11.875" style="166" customWidth="1"/>
    <col min="13843" max="13843" width="10.875" style="166" customWidth="1"/>
    <col min="13844" max="13844" width="11.875" style="166" customWidth="1"/>
    <col min="13845" max="13845" width="10.875" style="166" customWidth="1"/>
    <col min="13846" max="13846" width="11.875" style="166" customWidth="1"/>
    <col min="13847" max="13847" width="10.875" style="166" customWidth="1"/>
    <col min="13848" max="13848" width="11.875" style="166" customWidth="1"/>
    <col min="13849" max="13849" width="10.875" style="166" customWidth="1"/>
    <col min="13850" max="13851" width="11.875" style="166" customWidth="1"/>
    <col min="13852" max="13852" width="10.875" style="166" customWidth="1"/>
    <col min="13853" max="13853" width="11.875" style="166" customWidth="1"/>
    <col min="13854" max="14080" width="9" style="166"/>
    <col min="14081" max="14081" width="12" style="166" customWidth="1"/>
    <col min="14082" max="14082" width="6.375" style="166" customWidth="1"/>
    <col min="14083" max="14084" width="9" style="166"/>
    <col min="14085" max="14085" width="10.25" style="166" customWidth="1"/>
    <col min="14086" max="14086" width="10.875" style="166" customWidth="1"/>
    <col min="14087" max="14087" width="9.875" style="166" customWidth="1"/>
    <col min="14088" max="14088" width="10.625" style="166" customWidth="1"/>
    <col min="14089" max="14089" width="9.5" style="166" customWidth="1"/>
    <col min="14090" max="14090" width="11.875" style="166" customWidth="1"/>
    <col min="14091" max="14091" width="10.875" style="166" customWidth="1"/>
    <col min="14092" max="14092" width="11.875" style="166" customWidth="1"/>
    <col min="14093" max="14093" width="9.75" style="166" customWidth="1"/>
    <col min="14094" max="14094" width="11.875" style="166" customWidth="1"/>
    <col min="14095" max="14095" width="10.25" style="166" customWidth="1"/>
    <col min="14096" max="14096" width="11.875" style="166" customWidth="1"/>
    <col min="14097" max="14097" width="10.875" style="166" customWidth="1"/>
    <col min="14098" max="14098" width="11.875" style="166" customWidth="1"/>
    <col min="14099" max="14099" width="10.875" style="166" customWidth="1"/>
    <col min="14100" max="14100" width="11.875" style="166" customWidth="1"/>
    <col min="14101" max="14101" width="10.875" style="166" customWidth="1"/>
    <col min="14102" max="14102" width="11.875" style="166" customWidth="1"/>
    <col min="14103" max="14103" width="10.875" style="166" customWidth="1"/>
    <col min="14104" max="14104" width="11.875" style="166" customWidth="1"/>
    <col min="14105" max="14105" width="10.875" style="166" customWidth="1"/>
    <col min="14106" max="14107" width="11.875" style="166" customWidth="1"/>
    <col min="14108" max="14108" width="10.875" style="166" customWidth="1"/>
    <col min="14109" max="14109" width="11.875" style="166" customWidth="1"/>
    <col min="14110" max="14336" width="9" style="166"/>
    <col min="14337" max="14337" width="12" style="166" customWidth="1"/>
    <col min="14338" max="14338" width="6.375" style="166" customWidth="1"/>
    <col min="14339" max="14340" width="9" style="166"/>
    <col min="14341" max="14341" width="10.25" style="166" customWidth="1"/>
    <col min="14342" max="14342" width="10.875" style="166" customWidth="1"/>
    <col min="14343" max="14343" width="9.875" style="166" customWidth="1"/>
    <col min="14344" max="14344" width="10.625" style="166" customWidth="1"/>
    <col min="14345" max="14345" width="9.5" style="166" customWidth="1"/>
    <col min="14346" max="14346" width="11.875" style="166" customWidth="1"/>
    <col min="14347" max="14347" width="10.875" style="166" customWidth="1"/>
    <col min="14348" max="14348" width="11.875" style="166" customWidth="1"/>
    <col min="14349" max="14349" width="9.75" style="166" customWidth="1"/>
    <col min="14350" max="14350" width="11.875" style="166" customWidth="1"/>
    <col min="14351" max="14351" width="10.25" style="166" customWidth="1"/>
    <col min="14352" max="14352" width="11.875" style="166" customWidth="1"/>
    <col min="14353" max="14353" width="10.875" style="166" customWidth="1"/>
    <col min="14354" max="14354" width="11.875" style="166" customWidth="1"/>
    <col min="14355" max="14355" width="10.875" style="166" customWidth="1"/>
    <col min="14356" max="14356" width="11.875" style="166" customWidth="1"/>
    <col min="14357" max="14357" width="10.875" style="166" customWidth="1"/>
    <col min="14358" max="14358" width="11.875" style="166" customWidth="1"/>
    <col min="14359" max="14359" width="10.875" style="166" customWidth="1"/>
    <col min="14360" max="14360" width="11.875" style="166" customWidth="1"/>
    <col min="14361" max="14361" width="10.875" style="166" customWidth="1"/>
    <col min="14362" max="14363" width="11.875" style="166" customWidth="1"/>
    <col min="14364" max="14364" width="10.875" style="166" customWidth="1"/>
    <col min="14365" max="14365" width="11.875" style="166" customWidth="1"/>
    <col min="14366" max="14592" width="9" style="166"/>
    <col min="14593" max="14593" width="12" style="166" customWidth="1"/>
    <col min="14594" max="14594" width="6.375" style="166" customWidth="1"/>
    <col min="14595" max="14596" width="9" style="166"/>
    <col min="14597" max="14597" width="10.25" style="166" customWidth="1"/>
    <col min="14598" max="14598" width="10.875" style="166" customWidth="1"/>
    <col min="14599" max="14599" width="9.875" style="166" customWidth="1"/>
    <col min="14600" max="14600" width="10.625" style="166" customWidth="1"/>
    <col min="14601" max="14601" width="9.5" style="166" customWidth="1"/>
    <col min="14602" max="14602" width="11.875" style="166" customWidth="1"/>
    <col min="14603" max="14603" width="10.875" style="166" customWidth="1"/>
    <col min="14604" max="14604" width="11.875" style="166" customWidth="1"/>
    <col min="14605" max="14605" width="9.75" style="166" customWidth="1"/>
    <col min="14606" max="14606" width="11.875" style="166" customWidth="1"/>
    <col min="14607" max="14607" width="10.25" style="166" customWidth="1"/>
    <col min="14608" max="14608" width="11.875" style="166" customWidth="1"/>
    <col min="14609" max="14609" width="10.875" style="166" customWidth="1"/>
    <col min="14610" max="14610" width="11.875" style="166" customWidth="1"/>
    <col min="14611" max="14611" width="10.875" style="166" customWidth="1"/>
    <col min="14612" max="14612" width="11.875" style="166" customWidth="1"/>
    <col min="14613" max="14613" width="10.875" style="166" customWidth="1"/>
    <col min="14614" max="14614" width="11.875" style="166" customWidth="1"/>
    <col min="14615" max="14615" width="10.875" style="166" customWidth="1"/>
    <col min="14616" max="14616" width="11.875" style="166" customWidth="1"/>
    <col min="14617" max="14617" width="10.875" style="166" customWidth="1"/>
    <col min="14618" max="14619" width="11.875" style="166" customWidth="1"/>
    <col min="14620" max="14620" width="10.875" style="166" customWidth="1"/>
    <col min="14621" max="14621" width="11.875" style="166" customWidth="1"/>
    <col min="14622" max="14848" width="9" style="166"/>
    <col min="14849" max="14849" width="12" style="166" customWidth="1"/>
    <col min="14850" max="14850" width="6.375" style="166" customWidth="1"/>
    <col min="14851" max="14852" width="9" style="166"/>
    <col min="14853" max="14853" width="10.25" style="166" customWidth="1"/>
    <col min="14854" max="14854" width="10.875" style="166" customWidth="1"/>
    <col min="14855" max="14855" width="9.875" style="166" customWidth="1"/>
    <col min="14856" max="14856" width="10.625" style="166" customWidth="1"/>
    <col min="14857" max="14857" width="9.5" style="166" customWidth="1"/>
    <col min="14858" max="14858" width="11.875" style="166" customWidth="1"/>
    <col min="14859" max="14859" width="10.875" style="166" customWidth="1"/>
    <col min="14860" max="14860" width="11.875" style="166" customWidth="1"/>
    <col min="14861" max="14861" width="9.75" style="166" customWidth="1"/>
    <col min="14862" max="14862" width="11.875" style="166" customWidth="1"/>
    <col min="14863" max="14863" width="10.25" style="166" customWidth="1"/>
    <col min="14864" max="14864" width="11.875" style="166" customWidth="1"/>
    <col min="14865" max="14865" width="10.875" style="166" customWidth="1"/>
    <col min="14866" max="14866" width="11.875" style="166" customWidth="1"/>
    <col min="14867" max="14867" width="10.875" style="166" customWidth="1"/>
    <col min="14868" max="14868" width="11.875" style="166" customWidth="1"/>
    <col min="14869" max="14869" width="10.875" style="166" customWidth="1"/>
    <col min="14870" max="14870" width="11.875" style="166" customWidth="1"/>
    <col min="14871" max="14871" width="10.875" style="166" customWidth="1"/>
    <col min="14872" max="14872" width="11.875" style="166" customWidth="1"/>
    <col min="14873" max="14873" width="10.875" style="166" customWidth="1"/>
    <col min="14874" max="14875" width="11.875" style="166" customWidth="1"/>
    <col min="14876" max="14876" width="10.875" style="166" customWidth="1"/>
    <col min="14877" max="14877" width="11.875" style="166" customWidth="1"/>
    <col min="14878" max="15104" width="9" style="166"/>
    <col min="15105" max="15105" width="12" style="166" customWidth="1"/>
    <col min="15106" max="15106" width="6.375" style="166" customWidth="1"/>
    <col min="15107" max="15108" width="9" style="166"/>
    <col min="15109" max="15109" width="10.25" style="166" customWidth="1"/>
    <col min="15110" max="15110" width="10.875" style="166" customWidth="1"/>
    <col min="15111" max="15111" width="9.875" style="166" customWidth="1"/>
    <col min="15112" max="15112" width="10.625" style="166" customWidth="1"/>
    <col min="15113" max="15113" width="9.5" style="166" customWidth="1"/>
    <col min="15114" max="15114" width="11.875" style="166" customWidth="1"/>
    <col min="15115" max="15115" width="10.875" style="166" customWidth="1"/>
    <col min="15116" max="15116" width="11.875" style="166" customWidth="1"/>
    <col min="15117" max="15117" width="9.75" style="166" customWidth="1"/>
    <col min="15118" max="15118" width="11.875" style="166" customWidth="1"/>
    <col min="15119" max="15119" width="10.25" style="166" customWidth="1"/>
    <col min="15120" max="15120" width="11.875" style="166" customWidth="1"/>
    <col min="15121" max="15121" width="10.875" style="166" customWidth="1"/>
    <col min="15122" max="15122" width="11.875" style="166" customWidth="1"/>
    <col min="15123" max="15123" width="10.875" style="166" customWidth="1"/>
    <col min="15124" max="15124" width="11.875" style="166" customWidth="1"/>
    <col min="15125" max="15125" width="10.875" style="166" customWidth="1"/>
    <col min="15126" max="15126" width="11.875" style="166" customWidth="1"/>
    <col min="15127" max="15127" width="10.875" style="166" customWidth="1"/>
    <col min="15128" max="15128" width="11.875" style="166" customWidth="1"/>
    <col min="15129" max="15129" width="10.875" style="166" customWidth="1"/>
    <col min="15130" max="15131" width="11.875" style="166" customWidth="1"/>
    <col min="15132" max="15132" width="10.875" style="166" customWidth="1"/>
    <col min="15133" max="15133" width="11.875" style="166" customWidth="1"/>
    <col min="15134" max="15360" width="9" style="166"/>
    <col min="15361" max="15361" width="12" style="166" customWidth="1"/>
    <col min="15362" max="15362" width="6.375" style="166" customWidth="1"/>
    <col min="15363" max="15364" width="9" style="166"/>
    <col min="15365" max="15365" width="10.25" style="166" customWidth="1"/>
    <col min="15366" max="15366" width="10.875" style="166" customWidth="1"/>
    <col min="15367" max="15367" width="9.875" style="166" customWidth="1"/>
    <col min="15368" max="15368" width="10.625" style="166" customWidth="1"/>
    <col min="15369" max="15369" width="9.5" style="166" customWidth="1"/>
    <col min="15370" max="15370" width="11.875" style="166" customWidth="1"/>
    <col min="15371" max="15371" width="10.875" style="166" customWidth="1"/>
    <col min="15372" max="15372" width="11.875" style="166" customWidth="1"/>
    <col min="15373" max="15373" width="9.75" style="166" customWidth="1"/>
    <col min="15374" max="15374" width="11.875" style="166" customWidth="1"/>
    <col min="15375" max="15375" width="10.25" style="166" customWidth="1"/>
    <col min="15376" max="15376" width="11.875" style="166" customWidth="1"/>
    <col min="15377" max="15377" width="10.875" style="166" customWidth="1"/>
    <col min="15378" max="15378" width="11.875" style="166" customWidth="1"/>
    <col min="15379" max="15379" width="10.875" style="166" customWidth="1"/>
    <col min="15380" max="15380" width="11.875" style="166" customWidth="1"/>
    <col min="15381" max="15381" width="10.875" style="166" customWidth="1"/>
    <col min="15382" max="15382" width="11.875" style="166" customWidth="1"/>
    <col min="15383" max="15383" width="10.875" style="166" customWidth="1"/>
    <col min="15384" max="15384" width="11.875" style="166" customWidth="1"/>
    <col min="15385" max="15385" width="10.875" style="166" customWidth="1"/>
    <col min="15386" max="15387" width="11.875" style="166" customWidth="1"/>
    <col min="15388" max="15388" width="10.875" style="166" customWidth="1"/>
    <col min="15389" max="15389" width="11.875" style="166" customWidth="1"/>
    <col min="15390" max="15616" width="9" style="166"/>
    <col min="15617" max="15617" width="12" style="166" customWidth="1"/>
    <col min="15618" max="15618" width="6.375" style="166" customWidth="1"/>
    <col min="15619" max="15620" width="9" style="166"/>
    <col min="15621" max="15621" width="10.25" style="166" customWidth="1"/>
    <col min="15622" max="15622" width="10.875" style="166" customWidth="1"/>
    <col min="15623" max="15623" width="9.875" style="166" customWidth="1"/>
    <col min="15624" max="15624" width="10.625" style="166" customWidth="1"/>
    <col min="15625" max="15625" width="9.5" style="166" customWidth="1"/>
    <col min="15626" max="15626" width="11.875" style="166" customWidth="1"/>
    <col min="15627" max="15627" width="10.875" style="166" customWidth="1"/>
    <col min="15628" max="15628" width="11.875" style="166" customWidth="1"/>
    <col min="15629" max="15629" width="9.75" style="166" customWidth="1"/>
    <col min="15630" max="15630" width="11.875" style="166" customWidth="1"/>
    <col min="15631" max="15631" width="10.25" style="166" customWidth="1"/>
    <col min="15632" max="15632" width="11.875" style="166" customWidth="1"/>
    <col min="15633" max="15633" width="10.875" style="166" customWidth="1"/>
    <col min="15634" max="15634" width="11.875" style="166" customWidth="1"/>
    <col min="15635" max="15635" width="10.875" style="166" customWidth="1"/>
    <col min="15636" max="15636" width="11.875" style="166" customWidth="1"/>
    <col min="15637" max="15637" width="10.875" style="166" customWidth="1"/>
    <col min="15638" max="15638" width="11.875" style="166" customWidth="1"/>
    <col min="15639" max="15639" width="10.875" style="166" customWidth="1"/>
    <col min="15640" max="15640" width="11.875" style="166" customWidth="1"/>
    <col min="15641" max="15641" width="10.875" style="166" customWidth="1"/>
    <col min="15642" max="15643" width="11.875" style="166" customWidth="1"/>
    <col min="15644" max="15644" width="10.875" style="166" customWidth="1"/>
    <col min="15645" max="15645" width="11.875" style="166" customWidth="1"/>
    <col min="15646" max="15872" width="9" style="166"/>
    <col min="15873" max="15873" width="12" style="166" customWidth="1"/>
    <col min="15874" max="15874" width="6.375" style="166" customWidth="1"/>
    <col min="15875" max="15876" width="9" style="166"/>
    <col min="15877" max="15877" width="10.25" style="166" customWidth="1"/>
    <col min="15878" max="15878" width="10.875" style="166" customWidth="1"/>
    <col min="15879" max="15879" width="9.875" style="166" customWidth="1"/>
    <col min="15880" max="15880" width="10.625" style="166" customWidth="1"/>
    <col min="15881" max="15881" width="9.5" style="166" customWidth="1"/>
    <col min="15882" max="15882" width="11.875" style="166" customWidth="1"/>
    <col min="15883" max="15883" width="10.875" style="166" customWidth="1"/>
    <col min="15884" max="15884" width="11.875" style="166" customWidth="1"/>
    <col min="15885" max="15885" width="9.75" style="166" customWidth="1"/>
    <col min="15886" max="15886" width="11.875" style="166" customWidth="1"/>
    <col min="15887" max="15887" width="10.25" style="166" customWidth="1"/>
    <col min="15888" max="15888" width="11.875" style="166" customWidth="1"/>
    <col min="15889" max="15889" width="10.875" style="166" customWidth="1"/>
    <col min="15890" max="15890" width="11.875" style="166" customWidth="1"/>
    <col min="15891" max="15891" width="10.875" style="166" customWidth="1"/>
    <col min="15892" max="15892" width="11.875" style="166" customWidth="1"/>
    <col min="15893" max="15893" width="10.875" style="166" customWidth="1"/>
    <col min="15894" max="15894" width="11.875" style="166" customWidth="1"/>
    <col min="15895" max="15895" width="10.875" style="166" customWidth="1"/>
    <col min="15896" max="15896" width="11.875" style="166" customWidth="1"/>
    <col min="15897" max="15897" width="10.875" style="166" customWidth="1"/>
    <col min="15898" max="15899" width="11.875" style="166" customWidth="1"/>
    <col min="15900" max="15900" width="10.875" style="166" customWidth="1"/>
    <col min="15901" max="15901" width="11.875" style="166" customWidth="1"/>
    <col min="15902" max="16128" width="9" style="166"/>
    <col min="16129" max="16129" width="12" style="166" customWidth="1"/>
    <col min="16130" max="16130" width="6.375" style="166" customWidth="1"/>
    <col min="16131" max="16132" width="9" style="166"/>
    <col min="16133" max="16133" width="10.25" style="166" customWidth="1"/>
    <col min="16134" max="16134" width="10.875" style="166" customWidth="1"/>
    <col min="16135" max="16135" width="9.875" style="166" customWidth="1"/>
    <col min="16136" max="16136" width="10.625" style="166" customWidth="1"/>
    <col min="16137" max="16137" width="9.5" style="166" customWidth="1"/>
    <col min="16138" max="16138" width="11.875" style="166" customWidth="1"/>
    <col min="16139" max="16139" width="10.875" style="166" customWidth="1"/>
    <col min="16140" max="16140" width="11.875" style="166" customWidth="1"/>
    <col min="16141" max="16141" width="9.75" style="166" customWidth="1"/>
    <col min="16142" max="16142" width="11.875" style="166" customWidth="1"/>
    <col min="16143" max="16143" width="10.25" style="166" customWidth="1"/>
    <col min="16144" max="16144" width="11.875" style="166" customWidth="1"/>
    <col min="16145" max="16145" width="10.875" style="166" customWidth="1"/>
    <col min="16146" max="16146" width="11.875" style="166" customWidth="1"/>
    <col min="16147" max="16147" width="10.875" style="166" customWidth="1"/>
    <col min="16148" max="16148" width="11.875" style="166" customWidth="1"/>
    <col min="16149" max="16149" width="10.875" style="166" customWidth="1"/>
    <col min="16150" max="16150" width="11.875" style="166" customWidth="1"/>
    <col min="16151" max="16151" width="10.875" style="166" customWidth="1"/>
    <col min="16152" max="16152" width="11.875" style="166" customWidth="1"/>
    <col min="16153" max="16153" width="10.875" style="166" customWidth="1"/>
    <col min="16154" max="16155" width="11.875" style="166" customWidth="1"/>
    <col min="16156" max="16156" width="10.875" style="166" customWidth="1"/>
    <col min="16157" max="16157" width="11.875" style="166" customWidth="1"/>
    <col min="16158" max="16384" width="9" style="166"/>
  </cols>
  <sheetData>
    <row r="1" spans="1:29" s="162" customFormat="1" ht="14.25">
      <c r="B1" s="163"/>
      <c r="C1" s="163"/>
      <c r="D1" s="163"/>
      <c r="E1" s="163"/>
      <c r="F1" s="163"/>
      <c r="G1" s="163"/>
      <c r="H1" s="163"/>
      <c r="I1" s="163"/>
      <c r="J1" s="163"/>
      <c r="K1" s="163"/>
      <c r="L1" s="163"/>
      <c r="M1" s="163" t="s">
        <v>767</v>
      </c>
      <c r="N1" s="163"/>
      <c r="O1" s="163"/>
      <c r="P1" s="163"/>
      <c r="Q1" s="163"/>
      <c r="R1" s="163"/>
      <c r="S1" s="163"/>
      <c r="T1" s="163"/>
      <c r="U1" s="163"/>
      <c r="V1" s="163"/>
      <c r="W1" s="163"/>
      <c r="X1" s="163"/>
      <c r="Y1" s="163"/>
      <c r="Z1" s="163"/>
      <c r="AA1" s="163"/>
      <c r="AB1" s="163"/>
      <c r="AC1" s="163"/>
    </row>
    <row r="2" spans="1:29" s="162" customFormat="1" ht="14.25">
      <c r="B2" s="163"/>
      <c r="C2" s="163"/>
      <c r="D2" s="163"/>
      <c r="E2" s="163"/>
      <c r="F2" s="163"/>
      <c r="G2" s="163"/>
      <c r="H2" s="163"/>
      <c r="I2" s="163"/>
      <c r="J2" s="163"/>
      <c r="K2" s="163"/>
      <c r="L2" s="163"/>
      <c r="M2" s="163" t="s">
        <v>768</v>
      </c>
      <c r="N2" s="163"/>
      <c r="O2" s="163"/>
      <c r="P2" s="163"/>
      <c r="Q2" s="163"/>
      <c r="R2" s="163"/>
      <c r="S2" s="163"/>
      <c r="T2" s="163"/>
      <c r="U2" s="163"/>
      <c r="V2" s="163"/>
      <c r="W2" s="163"/>
      <c r="X2" s="163"/>
      <c r="Y2" s="163"/>
      <c r="Z2" s="163"/>
      <c r="AA2" s="163"/>
      <c r="AB2" s="163"/>
      <c r="AC2" s="163"/>
    </row>
    <row r="3" spans="1:29" s="162" customFormat="1" ht="14.25">
      <c r="B3" s="163"/>
      <c r="C3" s="163"/>
      <c r="D3" s="163"/>
      <c r="E3" s="163"/>
      <c r="F3" s="163"/>
      <c r="G3" s="163"/>
      <c r="H3" s="163"/>
      <c r="I3" s="163"/>
      <c r="J3" s="163"/>
      <c r="K3" s="163"/>
      <c r="L3" s="163"/>
      <c r="M3" s="163" t="s">
        <v>818</v>
      </c>
      <c r="N3" s="163"/>
      <c r="O3" s="163"/>
      <c r="P3" s="163"/>
      <c r="Q3" s="163"/>
      <c r="R3" s="163"/>
      <c r="S3" s="163"/>
      <c r="T3" s="163"/>
      <c r="U3" s="163"/>
      <c r="V3" s="163"/>
      <c r="W3" s="163"/>
      <c r="X3" s="163"/>
      <c r="Y3" s="163"/>
      <c r="Z3" s="163" t="s">
        <v>584</v>
      </c>
      <c r="AA3" s="163"/>
      <c r="AB3" s="163"/>
      <c r="AC3" s="163"/>
    </row>
    <row r="4" spans="1:29" s="162" customFormat="1" ht="14.25">
      <c r="B4" s="163"/>
      <c r="C4" s="163"/>
      <c r="D4" s="163"/>
      <c r="E4" s="163"/>
      <c r="F4" s="163"/>
      <c r="G4" s="163"/>
      <c r="H4" s="163"/>
      <c r="I4" s="163"/>
      <c r="J4" s="163"/>
      <c r="K4" s="163"/>
      <c r="L4" s="163"/>
      <c r="M4" s="163" t="s">
        <v>819</v>
      </c>
      <c r="N4" s="163"/>
      <c r="O4" s="163"/>
      <c r="P4" s="163"/>
      <c r="Q4" s="163"/>
      <c r="R4" s="163"/>
      <c r="S4" s="163"/>
      <c r="T4" s="163"/>
      <c r="U4" s="163"/>
      <c r="V4" s="163"/>
      <c r="W4" s="163"/>
      <c r="X4" s="163"/>
      <c r="Y4" s="163"/>
      <c r="Z4" s="163" t="s">
        <v>746</v>
      </c>
      <c r="AA4" s="163"/>
      <c r="AB4" s="163"/>
      <c r="AC4" s="163"/>
    </row>
    <row r="5" spans="1:29">
      <c r="A5" s="184" t="s">
        <v>770</v>
      </c>
      <c r="B5" s="185"/>
      <c r="C5" s="186"/>
      <c r="D5" s="187"/>
      <c r="E5" s="196" t="s">
        <v>771</v>
      </c>
      <c r="F5" s="197"/>
      <c r="G5" s="164" t="s">
        <v>152</v>
      </c>
      <c r="H5" s="165"/>
      <c r="I5" s="164" t="s">
        <v>750</v>
      </c>
      <c r="J5" s="165"/>
      <c r="K5" s="164" t="s">
        <v>752</v>
      </c>
      <c r="L5" s="165"/>
      <c r="M5" s="164" t="s">
        <v>754</v>
      </c>
      <c r="N5" s="165"/>
      <c r="O5" s="164" t="s">
        <v>156</v>
      </c>
      <c r="P5" s="165"/>
      <c r="Q5" s="164" t="s">
        <v>757</v>
      </c>
      <c r="R5" s="165"/>
      <c r="S5" s="164" t="s">
        <v>759</v>
      </c>
      <c r="T5" s="165"/>
      <c r="U5" s="164" t="s">
        <v>761</v>
      </c>
      <c r="V5" s="165"/>
      <c r="W5" s="164" t="s">
        <v>763</v>
      </c>
      <c r="X5" s="165"/>
      <c r="Y5" s="164" t="s">
        <v>765</v>
      </c>
      <c r="Z5" s="165"/>
      <c r="AA5" s="163"/>
      <c r="AB5" s="163"/>
      <c r="AC5" s="163"/>
    </row>
    <row r="6" spans="1:29">
      <c r="A6" s="188"/>
      <c r="B6" s="189"/>
      <c r="C6" s="190"/>
      <c r="D6" s="191"/>
      <c r="E6" s="198" t="s">
        <v>22</v>
      </c>
      <c r="F6" s="199"/>
      <c r="G6" s="167" t="s">
        <v>749</v>
      </c>
      <c r="H6" s="168"/>
      <c r="I6" s="167" t="s">
        <v>751</v>
      </c>
      <c r="J6" s="168"/>
      <c r="K6" s="167" t="s">
        <v>753</v>
      </c>
      <c r="L6" s="168"/>
      <c r="M6" s="167" t="s">
        <v>755</v>
      </c>
      <c r="N6" s="168"/>
      <c r="O6" s="167" t="s">
        <v>756</v>
      </c>
      <c r="P6" s="168"/>
      <c r="Q6" s="167" t="s">
        <v>758</v>
      </c>
      <c r="R6" s="168"/>
      <c r="S6" s="167" t="s">
        <v>760</v>
      </c>
      <c r="T6" s="168"/>
      <c r="U6" s="167" t="s">
        <v>762</v>
      </c>
      <c r="V6" s="168"/>
      <c r="W6" s="167" t="s">
        <v>764</v>
      </c>
      <c r="X6" s="168"/>
      <c r="Y6" s="167" t="s">
        <v>766</v>
      </c>
      <c r="Z6" s="168"/>
      <c r="AA6" s="163"/>
      <c r="AB6" s="163"/>
      <c r="AC6" s="163"/>
    </row>
    <row r="7" spans="1:29">
      <c r="A7" s="188"/>
      <c r="B7" s="189"/>
      <c r="C7" s="190"/>
      <c r="D7" s="191"/>
      <c r="E7" s="169" t="s">
        <v>772</v>
      </c>
      <c r="F7" s="169" t="s">
        <v>20</v>
      </c>
      <c r="G7" s="170" t="s">
        <v>772</v>
      </c>
      <c r="H7" s="170"/>
      <c r="I7" s="170" t="s">
        <v>772</v>
      </c>
      <c r="J7" s="170"/>
      <c r="K7" s="170" t="s">
        <v>772</v>
      </c>
      <c r="L7" s="170"/>
      <c r="M7" s="170" t="s">
        <v>772</v>
      </c>
      <c r="N7" s="170"/>
      <c r="O7" s="170" t="s">
        <v>772</v>
      </c>
      <c r="P7" s="170"/>
      <c r="Q7" s="170" t="s">
        <v>772</v>
      </c>
      <c r="R7" s="170"/>
      <c r="S7" s="170" t="s">
        <v>772</v>
      </c>
      <c r="T7" s="170"/>
      <c r="U7" s="170" t="s">
        <v>772</v>
      </c>
      <c r="V7" s="170"/>
      <c r="W7" s="170" t="s">
        <v>772</v>
      </c>
      <c r="X7" s="170"/>
      <c r="Y7" s="170" t="s">
        <v>772</v>
      </c>
      <c r="Z7" s="170"/>
      <c r="AA7" s="171"/>
      <c r="AB7" s="171"/>
      <c r="AC7" s="171"/>
    </row>
    <row r="8" spans="1:29">
      <c r="A8" s="192"/>
      <c r="B8" s="193"/>
      <c r="C8" s="194"/>
      <c r="D8" s="195"/>
      <c r="E8" s="169" t="s">
        <v>773</v>
      </c>
      <c r="F8" s="169" t="s">
        <v>774</v>
      </c>
      <c r="G8" s="170" t="s">
        <v>747</v>
      </c>
      <c r="H8" s="170" t="s">
        <v>748</v>
      </c>
      <c r="I8" s="170" t="s">
        <v>747</v>
      </c>
      <c r="J8" s="170" t="s">
        <v>748</v>
      </c>
      <c r="K8" s="170" t="s">
        <v>747</v>
      </c>
      <c r="L8" s="170" t="s">
        <v>748</v>
      </c>
      <c r="M8" s="170" t="s">
        <v>747</v>
      </c>
      <c r="N8" s="170" t="s">
        <v>748</v>
      </c>
      <c r="O8" s="170" t="s">
        <v>747</v>
      </c>
      <c r="P8" s="170" t="s">
        <v>748</v>
      </c>
      <c r="Q8" s="170" t="s">
        <v>747</v>
      </c>
      <c r="R8" s="170" t="s">
        <v>748</v>
      </c>
      <c r="S8" s="170" t="s">
        <v>747</v>
      </c>
      <c r="T8" s="170" t="s">
        <v>748</v>
      </c>
      <c r="U8" s="170" t="s">
        <v>747</v>
      </c>
      <c r="V8" s="170" t="s">
        <v>748</v>
      </c>
      <c r="W8" s="170" t="s">
        <v>747</v>
      </c>
      <c r="X8" s="170" t="s">
        <v>748</v>
      </c>
      <c r="Y8" s="170" t="s">
        <v>747</v>
      </c>
      <c r="Z8" s="170" t="s">
        <v>748</v>
      </c>
      <c r="AA8" s="171"/>
      <c r="AB8" s="171"/>
      <c r="AC8" s="171"/>
    </row>
    <row r="9" spans="1:29">
      <c r="A9" s="172" t="s">
        <v>21</v>
      </c>
      <c r="B9" s="173"/>
      <c r="C9" s="173"/>
      <c r="D9" s="173"/>
      <c r="E9" s="174">
        <v>45649</v>
      </c>
      <c r="F9" s="288">
        <v>100</v>
      </c>
      <c r="G9" s="176">
        <v>23949</v>
      </c>
      <c r="H9" s="176"/>
      <c r="I9" s="176">
        <v>7852</v>
      </c>
      <c r="J9" s="176"/>
      <c r="K9" s="176">
        <v>5159</v>
      </c>
      <c r="L9" s="176"/>
      <c r="M9" s="176">
        <v>3911</v>
      </c>
      <c r="N9" s="176"/>
      <c r="O9" s="176">
        <v>2139</v>
      </c>
      <c r="P9" s="176"/>
      <c r="Q9" s="176">
        <v>901</v>
      </c>
      <c r="R9" s="176"/>
      <c r="S9" s="176">
        <v>1093</v>
      </c>
      <c r="T9" s="176"/>
      <c r="U9" s="176">
        <v>233</v>
      </c>
      <c r="V9" s="176"/>
      <c r="W9" s="176">
        <v>401</v>
      </c>
      <c r="X9" s="176"/>
      <c r="Y9" s="176">
        <v>11</v>
      </c>
      <c r="Z9" s="176"/>
      <c r="AA9" s="177"/>
      <c r="AB9" s="177"/>
      <c r="AC9" s="177"/>
    </row>
    <row r="10" spans="1:29" ht="16.149999999999999" customHeight="1">
      <c r="A10" s="178" t="s">
        <v>22</v>
      </c>
      <c r="B10" s="179"/>
      <c r="C10" s="179"/>
      <c r="D10" s="179"/>
      <c r="E10" s="174">
        <v>16151</v>
      </c>
      <c r="F10" s="174">
        <v>29498</v>
      </c>
      <c r="G10" s="176">
        <v>7070</v>
      </c>
      <c r="H10" s="176">
        <v>16879</v>
      </c>
      <c r="I10" s="176">
        <v>2634</v>
      </c>
      <c r="J10" s="176">
        <v>5218</v>
      </c>
      <c r="K10" s="176">
        <v>1476</v>
      </c>
      <c r="L10" s="176">
        <v>3683</v>
      </c>
      <c r="M10" s="176">
        <v>2695</v>
      </c>
      <c r="N10" s="176">
        <v>1216</v>
      </c>
      <c r="O10" s="176">
        <v>1095</v>
      </c>
      <c r="P10" s="176">
        <v>1044</v>
      </c>
      <c r="Q10" s="176">
        <v>275</v>
      </c>
      <c r="R10" s="176">
        <v>626</v>
      </c>
      <c r="S10" s="176">
        <v>584</v>
      </c>
      <c r="T10" s="176">
        <v>509</v>
      </c>
      <c r="U10" s="176">
        <v>94</v>
      </c>
      <c r="V10" s="176">
        <v>139</v>
      </c>
      <c r="W10" s="176">
        <v>219</v>
      </c>
      <c r="X10" s="176">
        <v>182</v>
      </c>
      <c r="Y10" s="176">
        <v>9</v>
      </c>
      <c r="Z10" s="176">
        <v>2</v>
      </c>
      <c r="AA10" s="177"/>
      <c r="AB10" s="177"/>
      <c r="AC10" s="177"/>
    </row>
    <row r="11" spans="1:29" s="162" customFormat="1" ht="14.25">
      <c r="A11" s="172" t="s">
        <v>23</v>
      </c>
      <c r="B11" s="173"/>
      <c r="C11" s="173"/>
      <c r="D11" s="173"/>
      <c r="E11" s="174">
        <v>316</v>
      </c>
      <c r="F11" s="174">
        <v>0.69</v>
      </c>
      <c r="G11" s="176">
        <v>0</v>
      </c>
      <c r="H11" s="176"/>
      <c r="I11" s="176">
        <v>17</v>
      </c>
      <c r="J11" s="176"/>
      <c r="K11" s="176">
        <v>38</v>
      </c>
      <c r="L11" s="176"/>
      <c r="M11" s="176">
        <v>154</v>
      </c>
      <c r="N11" s="176"/>
      <c r="O11" s="176">
        <v>74</v>
      </c>
      <c r="P11" s="176"/>
      <c r="Q11" s="176">
        <v>0</v>
      </c>
      <c r="R11" s="176"/>
      <c r="S11" s="176">
        <v>33</v>
      </c>
      <c r="T11" s="176"/>
      <c r="U11" s="176">
        <v>0</v>
      </c>
      <c r="V11" s="176"/>
      <c r="W11" s="176">
        <v>0</v>
      </c>
      <c r="X11" s="176"/>
      <c r="Y11" s="176">
        <v>0</v>
      </c>
      <c r="Z11" s="176"/>
      <c r="AA11" s="177"/>
      <c r="AB11" s="177"/>
      <c r="AC11" s="177"/>
    </row>
    <row r="12" spans="1:29" s="162" customFormat="1" ht="14.25">
      <c r="A12" s="178" t="s">
        <v>24</v>
      </c>
      <c r="B12" s="179"/>
      <c r="C12" s="179"/>
      <c r="D12" s="179"/>
      <c r="E12" s="174">
        <v>166</v>
      </c>
      <c r="F12" s="174">
        <v>150</v>
      </c>
      <c r="G12" s="176">
        <v>0</v>
      </c>
      <c r="H12" s="176">
        <v>0</v>
      </c>
      <c r="I12" s="176">
        <v>9</v>
      </c>
      <c r="J12" s="176">
        <v>8</v>
      </c>
      <c r="K12" s="176">
        <v>12</v>
      </c>
      <c r="L12" s="176">
        <v>26</v>
      </c>
      <c r="M12" s="176">
        <v>83</v>
      </c>
      <c r="N12" s="176">
        <v>71</v>
      </c>
      <c r="O12" s="176">
        <v>42</v>
      </c>
      <c r="P12" s="176">
        <v>32</v>
      </c>
      <c r="Q12" s="176">
        <v>0</v>
      </c>
      <c r="R12" s="176">
        <v>0</v>
      </c>
      <c r="S12" s="176">
        <v>20</v>
      </c>
      <c r="T12" s="176">
        <v>13</v>
      </c>
      <c r="U12" s="176">
        <v>0</v>
      </c>
      <c r="V12" s="176">
        <v>0</v>
      </c>
      <c r="W12" s="176">
        <v>0</v>
      </c>
      <c r="X12" s="176">
        <v>0</v>
      </c>
      <c r="Y12" s="176">
        <v>0</v>
      </c>
      <c r="Z12" s="176">
        <v>0</v>
      </c>
      <c r="AA12" s="177"/>
      <c r="AB12" s="177"/>
      <c r="AC12" s="177"/>
    </row>
    <row r="13" spans="1:29" s="162" customFormat="1" ht="14.25">
      <c r="A13" s="172" t="s">
        <v>25</v>
      </c>
      <c r="B13" s="173"/>
      <c r="C13" s="173"/>
      <c r="D13" s="173"/>
      <c r="E13" s="174">
        <v>466</v>
      </c>
      <c r="F13" s="174">
        <v>1.02</v>
      </c>
      <c r="G13" s="176">
        <v>0</v>
      </c>
      <c r="H13" s="176"/>
      <c r="I13" s="176">
        <v>0</v>
      </c>
      <c r="J13" s="176"/>
      <c r="K13" s="176">
        <v>0</v>
      </c>
      <c r="L13" s="176"/>
      <c r="M13" s="176">
        <v>466</v>
      </c>
      <c r="N13" s="176"/>
      <c r="O13" s="176">
        <v>0</v>
      </c>
      <c r="P13" s="176"/>
      <c r="Q13" s="176">
        <v>0</v>
      </c>
      <c r="R13" s="176"/>
      <c r="S13" s="176">
        <v>0</v>
      </c>
      <c r="T13" s="176"/>
      <c r="U13" s="176">
        <v>0</v>
      </c>
      <c r="V13" s="176"/>
      <c r="W13" s="176">
        <v>0</v>
      </c>
      <c r="X13" s="176"/>
      <c r="Y13" s="176">
        <v>0</v>
      </c>
      <c r="Z13" s="176"/>
      <c r="AA13" s="177"/>
      <c r="AB13" s="177"/>
      <c r="AC13" s="177"/>
    </row>
    <row r="14" spans="1:29" s="162" customFormat="1" ht="14.25">
      <c r="A14" s="178" t="s">
        <v>26</v>
      </c>
      <c r="B14" s="179"/>
      <c r="C14" s="179"/>
      <c r="D14" s="179"/>
      <c r="E14" s="174">
        <v>376</v>
      </c>
      <c r="F14" s="174">
        <v>90</v>
      </c>
      <c r="G14" s="176">
        <v>0</v>
      </c>
      <c r="H14" s="176">
        <v>0</v>
      </c>
      <c r="I14" s="176">
        <v>0</v>
      </c>
      <c r="J14" s="176">
        <v>0</v>
      </c>
      <c r="K14" s="176">
        <v>0</v>
      </c>
      <c r="L14" s="176">
        <v>0</v>
      </c>
      <c r="M14" s="176">
        <v>376</v>
      </c>
      <c r="N14" s="176">
        <v>90</v>
      </c>
      <c r="O14" s="176">
        <v>0</v>
      </c>
      <c r="P14" s="176">
        <v>0</v>
      </c>
      <c r="Q14" s="176">
        <v>0</v>
      </c>
      <c r="R14" s="176">
        <v>0</v>
      </c>
      <c r="S14" s="176">
        <v>0</v>
      </c>
      <c r="T14" s="176">
        <v>0</v>
      </c>
      <c r="U14" s="176">
        <v>0</v>
      </c>
      <c r="V14" s="176">
        <v>0</v>
      </c>
      <c r="W14" s="176">
        <v>0</v>
      </c>
      <c r="X14" s="176">
        <v>0</v>
      </c>
      <c r="Y14" s="176">
        <v>0</v>
      </c>
      <c r="Z14" s="176">
        <v>0</v>
      </c>
      <c r="AA14" s="177"/>
      <c r="AB14" s="177"/>
      <c r="AC14" s="177"/>
    </row>
    <row r="15" spans="1:29" s="162" customFormat="1" ht="14.25">
      <c r="A15" s="172" t="s">
        <v>775</v>
      </c>
      <c r="B15" s="173"/>
      <c r="C15" s="173"/>
      <c r="D15" s="173"/>
      <c r="E15" s="174">
        <v>89</v>
      </c>
      <c r="F15" s="174">
        <v>0.19</v>
      </c>
      <c r="G15" s="176">
        <v>0</v>
      </c>
      <c r="H15" s="176"/>
      <c r="I15" s="176">
        <v>0</v>
      </c>
      <c r="J15" s="176"/>
      <c r="K15" s="176">
        <v>0</v>
      </c>
      <c r="L15" s="176"/>
      <c r="M15" s="176">
        <v>89</v>
      </c>
      <c r="N15" s="176"/>
      <c r="O15" s="176">
        <v>0</v>
      </c>
      <c r="P15" s="176"/>
      <c r="Q15" s="176">
        <v>0</v>
      </c>
      <c r="R15" s="176"/>
      <c r="S15" s="176">
        <v>0</v>
      </c>
      <c r="T15" s="176"/>
      <c r="U15" s="176">
        <v>0</v>
      </c>
      <c r="V15" s="176"/>
      <c r="W15" s="176">
        <v>0</v>
      </c>
      <c r="X15" s="176"/>
      <c r="Y15" s="176">
        <v>0</v>
      </c>
      <c r="Z15" s="176"/>
      <c r="AA15" s="177"/>
      <c r="AB15" s="177"/>
      <c r="AC15" s="177"/>
    </row>
    <row r="16" spans="1:29" s="162" customFormat="1" ht="14.25">
      <c r="A16" s="178" t="s">
        <v>776</v>
      </c>
      <c r="B16" s="179"/>
      <c r="C16" s="179"/>
      <c r="D16" s="179"/>
      <c r="E16" s="174">
        <v>77</v>
      </c>
      <c r="F16" s="174">
        <v>12</v>
      </c>
      <c r="G16" s="176">
        <v>0</v>
      </c>
      <c r="H16" s="176">
        <v>0</v>
      </c>
      <c r="I16" s="176">
        <v>0</v>
      </c>
      <c r="J16" s="176">
        <v>0</v>
      </c>
      <c r="K16" s="176">
        <v>0</v>
      </c>
      <c r="L16" s="176">
        <v>0</v>
      </c>
      <c r="M16" s="176">
        <v>77</v>
      </c>
      <c r="N16" s="176">
        <v>12</v>
      </c>
      <c r="O16" s="176">
        <v>0</v>
      </c>
      <c r="P16" s="176">
        <v>0</v>
      </c>
      <c r="Q16" s="176">
        <v>0</v>
      </c>
      <c r="R16" s="176">
        <v>0</v>
      </c>
      <c r="S16" s="176">
        <v>0</v>
      </c>
      <c r="T16" s="176">
        <v>0</v>
      </c>
      <c r="U16" s="176">
        <v>0</v>
      </c>
      <c r="V16" s="176">
        <v>0</v>
      </c>
      <c r="W16" s="176">
        <v>0</v>
      </c>
      <c r="X16" s="176">
        <v>0</v>
      </c>
      <c r="Y16" s="176">
        <v>0</v>
      </c>
      <c r="Z16" s="176">
        <v>0</v>
      </c>
      <c r="AA16" s="177"/>
      <c r="AB16" s="177"/>
      <c r="AC16" s="177"/>
    </row>
    <row r="17" spans="1:29" s="162" customFormat="1" ht="14.25">
      <c r="A17" s="172" t="s">
        <v>27</v>
      </c>
      <c r="B17" s="173"/>
      <c r="C17" s="173"/>
      <c r="D17" s="173"/>
      <c r="E17" s="174">
        <v>18</v>
      </c>
      <c r="F17" s="174">
        <v>0.04</v>
      </c>
      <c r="G17" s="176">
        <v>0</v>
      </c>
      <c r="H17" s="176"/>
      <c r="I17" s="176">
        <v>3</v>
      </c>
      <c r="J17" s="176"/>
      <c r="K17" s="176">
        <v>0</v>
      </c>
      <c r="L17" s="176"/>
      <c r="M17" s="176">
        <v>15</v>
      </c>
      <c r="N17" s="176"/>
      <c r="O17" s="176">
        <v>0</v>
      </c>
      <c r="P17" s="176"/>
      <c r="Q17" s="176">
        <v>0</v>
      </c>
      <c r="R17" s="176"/>
      <c r="S17" s="176">
        <v>0</v>
      </c>
      <c r="T17" s="176"/>
      <c r="U17" s="176">
        <v>0</v>
      </c>
      <c r="V17" s="176"/>
      <c r="W17" s="176">
        <v>0</v>
      </c>
      <c r="X17" s="176"/>
      <c r="Y17" s="176">
        <v>0</v>
      </c>
      <c r="Z17" s="176"/>
      <c r="AA17" s="177"/>
      <c r="AB17" s="177"/>
      <c r="AC17" s="177"/>
    </row>
    <row r="18" spans="1:29" s="162" customFormat="1" ht="14.25">
      <c r="A18" s="178" t="s">
        <v>28</v>
      </c>
      <c r="B18" s="179"/>
      <c r="C18" s="179"/>
      <c r="D18" s="179"/>
      <c r="E18" s="174">
        <v>12</v>
      </c>
      <c r="F18" s="174">
        <v>6</v>
      </c>
      <c r="G18" s="176">
        <v>0</v>
      </c>
      <c r="H18" s="176">
        <v>0</v>
      </c>
      <c r="I18" s="176">
        <v>1</v>
      </c>
      <c r="J18" s="176">
        <v>2</v>
      </c>
      <c r="K18" s="176">
        <v>0</v>
      </c>
      <c r="L18" s="176">
        <v>0</v>
      </c>
      <c r="M18" s="176">
        <v>11</v>
      </c>
      <c r="N18" s="176">
        <v>4</v>
      </c>
      <c r="O18" s="176">
        <v>0</v>
      </c>
      <c r="P18" s="176">
        <v>0</v>
      </c>
      <c r="Q18" s="176">
        <v>0</v>
      </c>
      <c r="R18" s="176">
        <v>0</v>
      </c>
      <c r="S18" s="176">
        <v>0</v>
      </c>
      <c r="T18" s="176">
        <v>0</v>
      </c>
      <c r="U18" s="176">
        <v>0</v>
      </c>
      <c r="V18" s="176">
        <v>0</v>
      </c>
      <c r="W18" s="176">
        <v>0</v>
      </c>
      <c r="X18" s="176">
        <v>0</v>
      </c>
      <c r="Y18" s="176">
        <v>0</v>
      </c>
      <c r="Z18" s="176">
        <v>0</v>
      </c>
      <c r="AA18" s="177"/>
      <c r="AB18" s="177"/>
      <c r="AC18" s="177"/>
    </row>
    <row r="19" spans="1:29" s="162" customFormat="1" ht="14.25">
      <c r="A19" s="172" t="s">
        <v>29</v>
      </c>
      <c r="B19" s="173"/>
      <c r="C19" s="173"/>
      <c r="D19" s="173"/>
      <c r="E19" s="174">
        <v>66</v>
      </c>
      <c r="F19" s="174">
        <v>0.14000000000000001</v>
      </c>
      <c r="G19" s="176">
        <v>0</v>
      </c>
      <c r="H19" s="176"/>
      <c r="I19" s="176">
        <v>42</v>
      </c>
      <c r="J19" s="176"/>
      <c r="K19" s="176">
        <v>0</v>
      </c>
      <c r="L19" s="176"/>
      <c r="M19" s="176">
        <v>6</v>
      </c>
      <c r="N19" s="176"/>
      <c r="O19" s="176">
        <v>18</v>
      </c>
      <c r="P19" s="176"/>
      <c r="Q19" s="176">
        <v>0</v>
      </c>
      <c r="R19" s="176"/>
      <c r="S19" s="176">
        <v>0</v>
      </c>
      <c r="T19" s="176"/>
      <c r="U19" s="176">
        <v>0</v>
      </c>
      <c r="V19" s="176"/>
      <c r="W19" s="176">
        <v>0</v>
      </c>
      <c r="X19" s="176"/>
      <c r="Y19" s="176">
        <v>0</v>
      </c>
      <c r="Z19" s="176"/>
      <c r="AA19" s="177"/>
      <c r="AB19" s="177"/>
      <c r="AC19" s="177"/>
    </row>
    <row r="20" spans="1:29" s="162" customFormat="1" ht="14.25">
      <c r="A20" s="178" t="s">
        <v>30</v>
      </c>
      <c r="B20" s="179"/>
      <c r="C20" s="179"/>
      <c r="D20" s="179"/>
      <c r="E20" s="174">
        <v>56</v>
      </c>
      <c r="F20" s="174">
        <v>10</v>
      </c>
      <c r="G20" s="176">
        <v>0</v>
      </c>
      <c r="H20" s="176">
        <v>0</v>
      </c>
      <c r="I20" s="176">
        <v>37</v>
      </c>
      <c r="J20" s="176">
        <v>5</v>
      </c>
      <c r="K20" s="176">
        <v>0</v>
      </c>
      <c r="L20" s="176">
        <v>0</v>
      </c>
      <c r="M20" s="176">
        <v>6</v>
      </c>
      <c r="N20" s="176">
        <v>0</v>
      </c>
      <c r="O20" s="176">
        <v>13</v>
      </c>
      <c r="P20" s="176">
        <v>5</v>
      </c>
      <c r="Q20" s="176">
        <v>0</v>
      </c>
      <c r="R20" s="176">
        <v>0</v>
      </c>
      <c r="S20" s="176">
        <v>0</v>
      </c>
      <c r="T20" s="176">
        <v>0</v>
      </c>
      <c r="U20" s="176">
        <v>0</v>
      </c>
      <c r="V20" s="176">
        <v>0</v>
      </c>
      <c r="W20" s="176">
        <v>0</v>
      </c>
      <c r="X20" s="176">
        <v>0</v>
      </c>
      <c r="Y20" s="176">
        <v>0</v>
      </c>
      <c r="Z20" s="176">
        <v>0</v>
      </c>
      <c r="AA20" s="177"/>
      <c r="AB20" s="177"/>
      <c r="AC20" s="177"/>
    </row>
    <row r="21" spans="1:29" s="162" customFormat="1" ht="14.25">
      <c r="A21" s="172" t="s">
        <v>31</v>
      </c>
      <c r="B21" s="173"/>
      <c r="C21" s="173"/>
      <c r="D21" s="173"/>
      <c r="E21" s="174">
        <v>0</v>
      </c>
      <c r="F21" s="174">
        <v>0</v>
      </c>
      <c r="G21" s="176">
        <v>0</v>
      </c>
      <c r="H21" s="176"/>
      <c r="I21" s="176">
        <v>0</v>
      </c>
      <c r="J21" s="176"/>
      <c r="K21" s="176">
        <v>0</v>
      </c>
      <c r="L21" s="176"/>
      <c r="M21" s="176">
        <v>0</v>
      </c>
      <c r="N21" s="176"/>
      <c r="O21" s="176">
        <v>0</v>
      </c>
      <c r="P21" s="176"/>
      <c r="Q21" s="176">
        <v>0</v>
      </c>
      <c r="R21" s="176"/>
      <c r="S21" s="176">
        <v>0</v>
      </c>
      <c r="T21" s="176"/>
      <c r="U21" s="176">
        <v>0</v>
      </c>
      <c r="V21" s="176"/>
      <c r="W21" s="176">
        <v>0</v>
      </c>
      <c r="X21" s="176"/>
      <c r="Y21" s="176">
        <v>0</v>
      </c>
      <c r="Z21" s="176"/>
      <c r="AA21" s="177"/>
      <c r="AB21" s="177"/>
      <c r="AC21" s="177"/>
    </row>
    <row r="22" spans="1:29" s="162" customFormat="1" ht="14.25">
      <c r="A22" s="178" t="s">
        <v>32</v>
      </c>
      <c r="B22" s="179"/>
      <c r="C22" s="179"/>
      <c r="D22" s="179"/>
      <c r="E22" s="174">
        <v>0</v>
      </c>
      <c r="F22" s="174">
        <v>0</v>
      </c>
      <c r="G22" s="176">
        <v>0</v>
      </c>
      <c r="H22" s="176">
        <v>0</v>
      </c>
      <c r="I22" s="176">
        <v>0</v>
      </c>
      <c r="J22" s="176">
        <v>0</v>
      </c>
      <c r="K22" s="176">
        <v>0</v>
      </c>
      <c r="L22" s="176">
        <v>0</v>
      </c>
      <c r="M22" s="176">
        <v>0</v>
      </c>
      <c r="N22" s="176">
        <v>0</v>
      </c>
      <c r="O22" s="176">
        <v>0</v>
      </c>
      <c r="P22" s="176">
        <v>0</v>
      </c>
      <c r="Q22" s="176">
        <v>0</v>
      </c>
      <c r="R22" s="176">
        <v>0</v>
      </c>
      <c r="S22" s="176">
        <v>0</v>
      </c>
      <c r="T22" s="176">
        <v>0</v>
      </c>
      <c r="U22" s="176">
        <v>0</v>
      </c>
      <c r="V22" s="176">
        <v>0</v>
      </c>
      <c r="W22" s="176">
        <v>0</v>
      </c>
      <c r="X22" s="176">
        <v>0</v>
      </c>
      <c r="Y22" s="176">
        <v>0</v>
      </c>
      <c r="Z22" s="176">
        <v>0</v>
      </c>
      <c r="AA22" s="177"/>
      <c r="AB22" s="177"/>
      <c r="AC22" s="177"/>
    </row>
    <row r="23" spans="1:29" s="162" customFormat="1" ht="14.25">
      <c r="A23" s="172" t="s">
        <v>33</v>
      </c>
      <c r="B23" s="173"/>
      <c r="C23" s="173"/>
      <c r="D23" s="173"/>
      <c r="E23" s="174">
        <v>211</v>
      </c>
      <c r="F23" s="174">
        <v>0.46</v>
      </c>
      <c r="G23" s="176">
        <v>0</v>
      </c>
      <c r="H23" s="176"/>
      <c r="I23" s="176">
        <v>0</v>
      </c>
      <c r="J23" s="176"/>
      <c r="K23" s="176">
        <v>0</v>
      </c>
      <c r="L23" s="176"/>
      <c r="M23" s="176">
        <v>211</v>
      </c>
      <c r="N23" s="176"/>
      <c r="O23" s="176">
        <v>0</v>
      </c>
      <c r="P23" s="176"/>
      <c r="Q23" s="176">
        <v>0</v>
      </c>
      <c r="R23" s="176"/>
      <c r="S23" s="176">
        <v>0</v>
      </c>
      <c r="T23" s="176"/>
      <c r="U23" s="176">
        <v>0</v>
      </c>
      <c r="V23" s="176"/>
      <c r="W23" s="176">
        <v>0</v>
      </c>
      <c r="X23" s="176"/>
      <c r="Y23" s="176">
        <v>0</v>
      </c>
      <c r="Z23" s="176"/>
      <c r="AA23" s="177"/>
      <c r="AB23" s="177"/>
      <c r="AC23" s="177"/>
    </row>
    <row r="24" spans="1:29" s="162" customFormat="1" ht="14.25">
      <c r="A24" s="178" t="s">
        <v>34</v>
      </c>
      <c r="B24" s="179"/>
      <c r="C24" s="179"/>
      <c r="D24" s="179"/>
      <c r="E24" s="174">
        <v>159</v>
      </c>
      <c r="F24" s="174">
        <v>52</v>
      </c>
      <c r="G24" s="176">
        <v>0</v>
      </c>
      <c r="H24" s="176">
        <v>0</v>
      </c>
      <c r="I24" s="176">
        <v>0</v>
      </c>
      <c r="J24" s="176">
        <v>0</v>
      </c>
      <c r="K24" s="176">
        <v>0</v>
      </c>
      <c r="L24" s="176">
        <v>0</v>
      </c>
      <c r="M24" s="176">
        <v>159</v>
      </c>
      <c r="N24" s="176">
        <v>52</v>
      </c>
      <c r="O24" s="176">
        <v>0</v>
      </c>
      <c r="P24" s="176">
        <v>0</v>
      </c>
      <c r="Q24" s="176">
        <v>0</v>
      </c>
      <c r="R24" s="176">
        <v>0</v>
      </c>
      <c r="S24" s="176">
        <v>0</v>
      </c>
      <c r="T24" s="176">
        <v>0</v>
      </c>
      <c r="U24" s="176">
        <v>0</v>
      </c>
      <c r="V24" s="176">
        <v>0</v>
      </c>
      <c r="W24" s="176">
        <v>0</v>
      </c>
      <c r="X24" s="176">
        <v>0</v>
      </c>
      <c r="Y24" s="176">
        <v>0</v>
      </c>
      <c r="Z24" s="176">
        <v>0</v>
      </c>
      <c r="AA24" s="177"/>
      <c r="AB24" s="177"/>
      <c r="AC24" s="177"/>
    </row>
    <row r="25" spans="1:29" s="162" customFormat="1" ht="14.25">
      <c r="A25" s="172" t="s">
        <v>35</v>
      </c>
      <c r="B25" s="173"/>
      <c r="C25" s="173"/>
      <c r="D25" s="173"/>
      <c r="E25" s="174">
        <v>220</v>
      </c>
      <c r="F25" s="174">
        <v>0.48</v>
      </c>
      <c r="G25" s="176">
        <v>0</v>
      </c>
      <c r="H25" s="176"/>
      <c r="I25" s="176">
        <v>1</v>
      </c>
      <c r="J25" s="176"/>
      <c r="K25" s="176">
        <v>0</v>
      </c>
      <c r="L25" s="176"/>
      <c r="M25" s="176">
        <v>156</v>
      </c>
      <c r="N25" s="176"/>
      <c r="O25" s="176">
        <v>63</v>
      </c>
      <c r="P25" s="176"/>
      <c r="Q25" s="176">
        <v>0</v>
      </c>
      <c r="R25" s="176"/>
      <c r="S25" s="176">
        <v>0</v>
      </c>
      <c r="T25" s="176"/>
      <c r="U25" s="176">
        <v>0</v>
      </c>
      <c r="V25" s="176"/>
      <c r="W25" s="176">
        <v>0</v>
      </c>
      <c r="X25" s="176"/>
      <c r="Y25" s="176">
        <v>0</v>
      </c>
      <c r="Z25" s="176"/>
      <c r="AA25" s="177"/>
      <c r="AB25" s="177"/>
      <c r="AC25" s="177"/>
    </row>
    <row r="26" spans="1:29" s="162" customFormat="1" ht="14.25">
      <c r="A26" s="178" t="s">
        <v>36</v>
      </c>
      <c r="B26" s="179"/>
      <c r="C26" s="179"/>
      <c r="D26" s="179"/>
      <c r="E26" s="174">
        <v>207</v>
      </c>
      <c r="F26" s="174">
        <v>13</v>
      </c>
      <c r="G26" s="176">
        <v>0</v>
      </c>
      <c r="H26" s="176">
        <v>0</v>
      </c>
      <c r="I26" s="176">
        <v>0</v>
      </c>
      <c r="J26" s="176">
        <v>1</v>
      </c>
      <c r="K26" s="176">
        <v>0</v>
      </c>
      <c r="L26" s="176">
        <v>0</v>
      </c>
      <c r="M26" s="176">
        <v>151</v>
      </c>
      <c r="N26" s="176">
        <v>5</v>
      </c>
      <c r="O26" s="176">
        <v>56</v>
      </c>
      <c r="P26" s="176">
        <v>7</v>
      </c>
      <c r="Q26" s="176">
        <v>0</v>
      </c>
      <c r="R26" s="176">
        <v>0</v>
      </c>
      <c r="S26" s="176">
        <v>0</v>
      </c>
      <c r="T26" s="176">
        <v>0</v>
      </c>
      <c r="U26" s="176">
        <v>0</v>
      </c>
      <c r="V26" s="176">
        <v>0</v>
      </c>
      <c r="W26" s="176">
        <v>0</v>
      </c>
      <c r="X26" s="176">
        <v>0</v>
      </c>
      <c r="Y26" s="176">
        <v>0</v>
      </c>
      <c r="Z26" s="176">
        <v>0</v>
      </c>
      <c r="AA26" s="177"/>
      <c r="AB26" s="177"/>
      <c r="AC26" s="177"/>
    </row>
    <row r="27" spans="1:29" s="162" customFormat="1" ht="14.25">
      <c r="A27" s="172" t="s">
        <v>37</v>
      </c>
      <c r="B27" s="173"/>
      <c r="C27" s="173"/>
      <c r="D27" s="173"/>
      <c r="E27" s="174">
        <v>57</v>
      </c>
      <c r="F27" s="174">
        <v>0.12</v>
      </c>
      <c r="G27" s="176">
        <v>22</v>
      </c>
      <c r="H27" s="176"/>
      <c r="I27" s="176">
        <v>24</v>
      </c>
      <c r="J27" s="176"/>
      <c r="K27" s="176">
        <v>0</v>
      </c>
      <c r="L27" s="176"/>
      <c r="M27" s="176">
        <v>0</v>
      </c>
      <c r="N27" s="176"/>
      <c r="O27" s="176">
        <v>10</v>
      </c>
      <c r="P27" s="176"/>
      <c r="Q27" s="176">
        <v>1</v>
      </c>
      <c r="R27" s="176"/>
      <c r="S27" s="176">
        <v>0</v>
      </c>
      <c r="T27" s="176"/>
      <c r="U27" s="176">
        <v>0</v>
      </c>
      <c r="V27" s="176"/>
      <c r="W27" s="176">
        <v>0</v>
      </c>
      <c r="X27" s="176"/>
      <c r="Y27" s="176">
        <v>0</v>
      </c>
      <c r="Z27" s="176"/>
      <c r="AA27" s="177"/>
      <c r="AB27" s="177"/>
      <c r="AC27" s="177"/>
    </row>
    <row r="28" spans="1:29" s="162" customFormat="1" ht="14.25">
      <c r="A28" s="178" t="s">
        <v>38</v>
      </c>
      <c r="B28" s="179"/>
      <c r="C28" s="179"/>
      <c r="D28" s="179"/>
      <c r="E28" s="174">
        <v>47</v>
      </c>
      <c r="F28" s="174">
        <v>10</v>
      </c>
      <c r="G28" s="176">
        <v>13</v>
      </c>
      <c r="H28" s="176">
        <v>9</v>
      </c>
      <c r="I28" s="176">
        <v>23</v>
      </c>
      <c r="J28" s="176">
        <v>1</v>
      </c>
      <c r="K28" s="176">
        <v>0</v>
      </c>
      <c r="L28" s="176">
        <v>0</v>
      </c>
      <c r="M28" s="176">
        <v>0</v>
      </c>
      <c r="N28" s="176">
        <v>0</v>
      </c>
      <c r="O28" s="176">
        <v>10</v>
      </c>
      <c r="P28" s="176">
        <v>0</v>
      </c>
      <c r="Q28" s="176">
        <v>1</v>
      </c>
      <c r="R28" s="176">
        <v>0</v>
      </c>
      <c r="S28" s="176">
        <v>0</v>
      </c>
      <c r="T28" s="176">
        <v>0</v>
      </c>
      <c r="U28" s="176">
        <v>0</v>
      </c>
      <c r="V28" s="176">
        <v>0</v>
      </c>
      <c r="W28" s="176">
        <v>0</v>
      </c>
      <c r="X28" s="176">
        <v>0</v>
      </c>
      <c r="Y28" s="176">
        <v>0</v>
      </c>
      <c r="Z28" s="176">
        <v>0</v>
      </c>
      <c r="AA28" s="177"/>
      <c r="AB28" s="177"/>
      <c r="AC28" s="177"/>
    </row>
    <row r="29" spans="1:29" s="162" customFormat="1" ht="14.25">
      <c r="A29" s="172" t="s">
        <v>39</v>
      </c>
      <c r="B29" s="173"/>
      <c r="C29" s="173"/>
      <c r="D29" s="173"/>
      <c r="E29" s="174">
        <v>25</v>
      </c>
      <c r="F29" s="174">
        <v>0.05</v>
      </c>
      <c r="G29" s="176">
        <v>0</v>
      </c>
      <c r="H29" s="176"/>
      <c r="I29" s="176">
        <v>2</v>
      </c>
      <c r="J29" s="176"/>
      <c r="K29" s="176">
        <v>0</v>
      </c>
      <c r="L29" s="176"/>
      <c r="M29" s="176">
        <v>23</v>
      </c>
      <c r="N29" s="176"/>
      <c r="O29" s="176">
        <v>0</v>
      </c>
      <c r="P29" s="176"/>
      <c r="Q29" s="176">
        <v>0</v>
      </c>
      <c r="R29" s="176"/>
      <c r="S29" s="176">
        <v>0</v>
      </c>
      <c r="T29" s="176"/>
      <c r="U29" s="176">
        <v>0</v>
      </c>
      <c r="V29" s="176"/>
      <c r="W29" s="176">
        <v>0</v>
      </c>
      <c r="X29" s="176"/>
      <c r="Y29" s="176">
        <v>0</v>
      </c>
      <c r="Z29" s="176"/>
      <c r="AA29" s="177"/>
      <c r="AB29" s="177"/>
      <c r="AC29" s="177"/>
    </row>
    <row r="30" spans="1:29" s="162" customFormat="1" ht="14.25">
      <c r="A30" s="178" t="s">
        <v>40</v>
      </c>
      <c r="B30" s="179"/>
      <c r="C30" s="179"/>
      <c r="D30" s="179"/>
      <c r="E30" s="174">
        <v>5</v>
      </c>
      <c r="F30" s="174">
        <v>20</v>
      </c>
      <c r="G30" s="176">
        <v>0</v>
      </c>
      <c r="H30" s="176">
        <v>0</v>
      </c>
      <c r="I30" s="176">
        <v>0</v>
      </c>
      <c r="J30" s="176">
        <v>2</v>
      </c>
      <c r="K30" s="176">
        <v>0</v>
      </c>
      <c r="L30" s="176">
        <v>0</v>
      </c>
      <c r="M30" s="176">
        <v>5</v>
      </c>
      <c r="N30" s="176">
        <v>18</v>
      </c>
      <c r="O30" s="176">
        <v>0</v>
      </c>
      <c r="P30" s="176">
        <v>0</v>
      </c>
      <c r="Q30" s="176">
        <v>0</v>
      </c>
      <c r="R30" s="176">
        <v>0</v>
      </c>
      <c r="S30" s="176">
        <v>0</v>
      </c>
      <c r="T30" s="176">
        <v>0</v>
      </c>
      <c r="U30" s="176">
        <v>0</v>
      </c>
      <c r="V30" s="176">
        <v>0</v>
      </c>
      <c r="W30" s="176">
        <v>0</v>
      </c>
      <c r="X30" s="176">
        <v>0</v>
      </c>
      <c r="Y30" s="176">
        <v>0</v>
      </c>
      <c r="Z30" s="176">
        <v>0</v>
      </c>
      <c r="AA30" s="177"/>
      <c r="AB30" s="177"/>
      <c r="AC30" s="177"/>
    </row>
    <row r="31" spans="1:29" s="162" customFormat="1" ht="14.25">
      <c r="A31" s="172" t="s">
        <v>41</v>
      </c>
      <c r="B31" s="173"/>
      <c r="C31" s="173"/>
      <c r="D31" s="173"/>
      <c r="E31" s="174">
        <v>72</v>
      </c>
      <c r="F31" s="174">
        <v>0.16</v>
      </c>
      <c r="G31" s="176">
        <v>26</v>
      </c>
      <c r="H31" s="176"/>
      <c r="I31" s="176">
        <v>0</v>
      </c>
      <c r="J31" s="176"/>
      <c r="K31" s="176">
        <v>0</v>
      </c>
      <c r="L31" s="176"/>
      <c r="M31" s="176">
        <v>22</v>
      </c>
      <c r="N31" s="176"/>
      <c r="O31" s="176">
        <v>24</v>
      </c>
      <c r="P31" s="176"/>
      <c r="Q31" s="176">
        <v>0</v>
      </c>
      <c r="R31" s="176"/>
      <c r="S31" s="176">
        <v>0</v>
      </c>
      <c r="T31" s="176"/>
      <c r="U31" s="176">
        <v>0</v>
      </c>
      <c r="V31" s="176"/>
      <c r="W31" s="176">
        <v>0</v>
      </c>
      <c r="X31" s="176"/>
      <c r="Y31" s="176">
        <v>0</v>
      </c>
      <c r="Z31" s="176"/>
      <c r="AA31" s="177"/>
      <c r="AB31" s="177"/>
      <c r="AC31" s="177"/>
    </row>
    <row r="32" spans="1:29" s="162" customFormat="1" ht="14.25">
      <c r="A32" s="178" t="s">
        <v>777</v>
      </c>
      <c r="B32" s="179"/>
      <c r="C32" s="179"/>
      <c r="D32" s="179"/>
      <c r="E32" s="174">
        <v>49</v>
      </c>
      <c r="F32" s="174">
        <v>23</v>
      </c>
      <c r="G32" s="176">
        <v>12</v>
      </c>
      <c r="H32" s="176">
        <v>14</v>
      </c>
      <c r="I32" s="176">
        <v>0</v>
      </c>
      <c r="J32" s="176">
        <v>0</v>
      </c>
      <c r="K32" s="176">
        <v>0</v>
      </c>
      <c r="L32" s="176">
        <v>0</v>
      </c>
      <c r="M32" s="176">
        <v>22</v>
      </c>
      <c r="N32" s="176">
        <v>0</v>
      </c>
      <c r="O32" s="176">
        <v>15</v>
      </c>
      <c r="P32" s="176">
        <v>9</v>
      </c>
      <c r="Q32" s="176">
        <v>0</v>
      </c>
      <c r="R32" s="176">
        <v>0</v>
      </c>
      <c r="S32" s="176">
        <v>0</v>
      </c>
      <c r="T32" s="176">
        <v>0</v>
      </c>
      <c r="U32" s="176">
        <v>0</v>
      </c>
      <c r="V32" s="176">
        <v>0</v>
      </c>
      <c r="W32" s="176">
        <v>0</v>
      </c>
      <c r="X32" s="176">
        <v>0</v>
      </c>
      <c r="Y32" s="176">
        <v>0</v>
      </c>
      <c r="Z32" s="176">
        <v>0</v>
      </c>
      <c r="AA32" s="177"/>
      <c r="AB32" s="177"/>
      <c r="AC32" s="177"/>
    </row>
    <row r="33" spans="1:29" s="162" customFormat="1" ht="14.25">
      <c r="A33" s="172" t="s">
        <v>43</v>
      </c>
      <c r="B33" s="173"/>
      <c r="C33" s="173"/>
      <c r="D33" s="173"/>
      <c r="E33" s="174">
        <v>1869</v>
      </c>
      <c r="F33" s="174">
        <v>4.09</v>
      </c>
      <c r="G33" s="176">
        <v>208</v>
      </c>
      <c r="H33" s="176"/>
      <c r="I33" s="176">
        <v>309</v>
      </c>
      <c r="J33" s="176"/>
      <c r="K33" s="176">
        <v>0</v>
      </c>
      <c r="L33" s="176"/>
      <c r="M33" s="176">
        <v>430</v>
      </c>
      <c r="N33" s="176"/>
      <c r="O33" s="176">
        <v>922</v>
      </c>
      <c r="P33" s="176"/>
      <c r="Q33" s="176">
        <v>0</v>
      </c>
      <c r="R33" s="176"/>
      <c r="S33" s="176">
        <v>0</v>
      </c>
      <c r="T33" s="176"/>
      <c r="U33" s="176">
        <v>0</v>
      </c>
      <c r="V33" s="176"/>
      <c r="W33" s="176">
        <v>0</v>
      </c>
      <c r="X33" s="176"/>
      <c r="Y33" s="176">
        <v>0</v>
      </c>
      <c r="Z33" s="176"/>
      <c r="AA33" s="177"/>
      <c r="AB33" s="177"/>
      <c r="AC33" s="177"/>
    </row>
    <row r="34" spans="1:29" s="162" customFormat="1" ht="14.25">
      <c r="A34" s="178" t="s">
        <v>44</v>
      </c>
      <c r="B34" s="179"/>
      <c r="C34" s="179"/>
      <c r="D34" s="179"/>
      <c r="E34" s="174">
        <v>1053</v>
      </c>
      <c r="F34" s="174">
        <v>816</v>
      </c>
      <c r="G34" s="176">
        <v>27</v>
      </c>
      <c r="H34" s="176">
        <v>181</v>
      </c>
      <c r="I34" s="176">
        <v>236</v>
      </c>
      <c r="J34" s="176">
        <v>73</v>
      </c>
      <c r="K34" s="176">
        <v>0</v>
      </c>
      <c r="L34" s="176">
        <v>0</v>
      </c>
      <c r="M34" s="176">
        <v>294</v>
      </c>
      <c r="N34" s="176">
        <v>136</v>
      </c>
      <c r="O34" s="176">
        <v>496</v>
      </c>
      <c r="P34" s="176">
        <v>426</v>
      </c>
      <c r="Q34" s="176">
        <v>0</v>
      </c>
      <c r="R34" s="176">
        <v>0</v>
      </c>
      <c r="S34" s="176">
        <v>0</v>
      </c>
      <c r="T34" s="176">
        <v>0</v>
      </c>
      <c r="U34" s="176">
        <v>0</v>
      </c>
      <c r="V34" s="176">
        <v>0</v>
      </c>
      <c r="W34" s="176">
        <v>0</v>
      </c>
      <c r="X34" s="176">
        <v>0</v>
      </c>
      <c r="Y34" s="176">
        <v>0</v>
      </c>
      <c r="Z34" s="176">
        <v>0</v>
      </c>
      <c r="AA34" s="177"/>
      <c r="AB34" s="177"/>
      <c r="AC34" s="177"/>
    </row>
    <row r="35" spans="1:29" s="162" customFormat="1" ht="14.25">
      <c r="A35" s="172" t="s">
        <v>45</v>
      </c>
      <c r="B35" s="173"/>
      <c r="C35" s="173"/>
      <c r="D35" s="173"/>
      <c r="E35" s="174">
        <v>151</v>
      </c>
      <c r="F35" s="174">
        <v>0.33</v>
      </c>
      <c r="G35" s="176">
        <v>41</v>
      </c>
      <c r="H35" s="176"/>
      <c r="I35" s="176">
        <v>3</v>
      </c>
      <c r="J35" s="176"/>
      <c r="K35" s="176">
        <v>0</v>
      </c>
      <c r="L35" s="176"/>
      <c r="M35" s="176">
        <v>107</v>
      </c>
      <c r="N35" s="176"/>
      <c r="O35" s="176">
        <v>0</v>
      </c>
      <c r="P35" s="176"/>
      <c r="Q35" s="176">
        <v>0</v>
      </c>
      <c r="R35" s="176"/>
      <c r="S35" s="176">
        <v>0</v>
      </c>
      <c r="T35" s="176"/>
      <c r="U35" s="176">
        <v>0</v>
      </c>
      <c r="V35" s="176"/>
      <c r="W35" s="176">
        <v>0</v>
      </c>
      <c r="X35" s="176"/>
      <c r="Y35" s="176">
        <v>0</v>
      </c>
      <c r="Z35" s="176"/>
      <c r="AA35" s="177"/>
      <c r="AB35" s="177"/>
      <c r="AC35" s="177"/>
    </row>
    <row r="36" spans="1:29" s="162" customFormat="1" ht="14.25">
      <c r="A36" s="178" t="s">
        <v>46</v>
      </c>
      <c r="B36" s="179"/>
      <c r="C36" s="179"/>
      <c r="D36" s="179"/>
      <c r="E36" s="174">
        <v>109</v>
      </c>
      <c r="F36" s="174">
        <v>42</v>
      </c>
      <c r="G36" s="176">
        <v>25</v>
      </c>
      <c r="H36" s="176">
        <v>16</v>
      </c>
      <c r="I36" s="176">
        <v>3</v>
      </c>
      <c r="J36" s="176">
        <v>0</v>
      </c>
      <c r="K36" s="176">
        <v>0</v>
      </c>
      <c r="L36" s="176">
        <v>0</v>
      </c>
      <c r="M36" s="176">
        <v>81</v>
      </c>
      <c r="N36" s="176">
        <v>26</v>
      </c>
      <c r="O36" s="176">
        <v>0</v>
      </c>
      <c r="P36" s="176">
        <v>0</v>
      </c>
      <c r="Q36" s="176">
        <v>0</v>
      </c>
      <c r="R36" s="176">
        <v>0</v>
      </c>
      <c r="S36" s="176">
        <v>0</v>
      </c>
      <c r="T36" s="176">
        <v>0</v>
      </c>
      <c r="U36" s="176">
        <v>0</v>
      </c>
      <c r="V36" s="176">
        <v>0</v>
      </c>
      <c r="W36" s="176">
        <v>0</v>
      </c>
      <c r="X36" s="176">
        <v>0</v>
      </c>
      <c r="Y36" s="176">
        <v>0</v>
      </c>
      <c r="Z36" s="176">
        <v>0</v>
      </c>
      <c r="AA36" s="177"/>
      <c r="AB36" s="177"/>
      <c r="AC36" s="177"/>
    </row>
    <row r="37" spans="1:29" s="162" customFormat="1" ht="14.25">
      <c r="A37" s="172" t="s">
        <v>49</v>
      </c>
      <c r="B37" s="173"/>
      <c r="C37" s="173"/>
      <c r="D37" s="173"/>
      <c r="E37" s="174">
        <v>897</v>
      </c>
      <c r="F37" s="174">
        <v>1.96</v>
      </c>
      <c r="G37" s="176">
        <v>3</v>
      </c>
      <c r="H37" s="176"/>
      <c r="I37" s="176">
        <v>95</v>
      </c>
      <c r="J37" s="176"/>
      <c r="K37" s="176">
        <v>0</v>
      </c>
      <c r="L37" s="176"/>
      <c r="M37" s="176">
        <v>486</v>
      </c>
      <c r="N37" s="176"/>
      <c r="O37" s="176">
        <v>297</v>
      </c>
      <c r="P37" s="176"/>
      <c r="Q37" s="176">
        <v>16</v>
      </c>
      <c r="R37" s="176"/>
      <c r="S37" s="176">
        <v>0</v>
      </c>
      <c r="T37" s="176"/>
      <c r="U37" s="176">
        <v>0</v>
      </c>
      <c r="V37" s="176"/>
      <c r="W37" s="176">
        <v>0</v>
      </c>
      <c r="X37" s="176"/>
      <c r="Y37" s="176">
        <v>0</v>
      </c>
      <c r="Z37" s="176"/>
      <c r="AA37" s="177"/>
      <c r="AB37" s="177"/>
      <c r="AC37" s="177"/>
    </row>
    <row r="38" spans="1:29" s="162" customFormat="1" ht="14.25">
      <c r="A38" s="178" t="s">
        <v>778</v>
      </c>
      <c r="B38" s="179"/>
      <c r="C38" s="179"/>
      <c r="D38" s="179"/>
      <c r="E38" s="174">
        <v>658</v>
      </c>
      <c r="F38" s="174">
        <v>239</v>
      </c>
      <c r="G38" s="176">
        <v>0</v>
      </c>
      <c r="H38" s="176">
        <v>3</v>
      </c>
      <c r="I38" s="176">
        <v>47</v>
      </c>
      <c r="J38" s="176">
        <v>48</v>
      </c>
      <c r="K38" s="176">
        <v>0</v>
      </c>
      <c r="L38" s="176">
        <v>0</v>
      </c>
      <c r="M38" s="176">
        <v>426</v>
      </c>
      <c r="N38" s="176">
        <v>60</v>
      </c>
      <c r="O38" s="176">
        <v>176</v>
      </c>
      <c r="P38" s="176">
        <v>121</v>
      </c>
      <c r="Q38" s="176">
        <v>9</v>
      </c>
      <c r="R38" s="176">
        <v>7</v>
      </c>
      <c r="S38" s="176">
        <v>0</v>
      </c>
      <c r="T38" s="176">
        <v>0</v>
      </c>
      <c r="U38" s="176">
        <v>0</v>
      </c>
      <c r="V38" s="176">
        <v>0</v>
      </c>
      <c r="W38" s="176">
        <v>0</v>
      </c>
      <c r="X38" s="176">
        <v>0</v>
      </c>
      <c r="Y38" s="176">
        <v>0</v>
      </c>
      <c r="Z38" s="176">
        <v>0</v>
      </c>
      <c r="AA38" s="177"/>
      <c r="AB38" s="177"/>
      <c r="AC38" s="177"/>
    </row>
    <row r="39" spans="1:29" s="162" customFormat="1" ht="14.25">
      <c r="A39" s="172" t="s">
        <v>51</v>
      </c>
      <c r="B39" s="173"/>
      <c r="C39" s="173"/>
      <c r="D39" s="173"/>
      <c r="E39" s="174">
        <v>29863</v>
      </c>
      <c r="F39" s="174">
        <v>65.42</v>
      </c>
      <c r="G39" s="176">
        <v>20947</v>
      </c>
      <c r="H39" s="176"/>
      <c r="I39" s="176">
        <v>5629</v>
      </c>
      <c r="J39" s="176"/>
      <c r="K39" s="176">
        <v>1815</v>
      </c>
      <c r="L39" s="176"/>
      <c r="M39" s="176">
        <v>854</v>
      </c>
      <c r="N39" s="176"/>
      <c r="O39" s="176">
        <v>168</v>
      </c>
      <c r="P39" s="176"/>
      <c r="Q39" s="176">
        <v>439</v>
      </c>
      <c r="R39" s="176"/>
      <c r="S39" s="176">
        <v>11</v>
      </c>
      <c r="T39" s="176"/>
      <c r="U39" s="176">
        <v>0</v>
      </c>
      <c r="V39" s="176"/>
      <c r="W39" s="176">
        <v>0</v>
      </c>
      <c r="X39" s="176"/>
      <c r="Y39" s="176">
        <v>0</v>
      </c>
      <c r="Z39" s="176"/>
      <c r="AA39" s="177"/>
      <c r="AB39" s="177"/>
      <c r="AC39" s="177"/>
    </row>
    <row r="40" spans="1:29" s="162" customFormat="1" ht="14.25">
      <c r="A40" s="178" t="s">
        <v>52</v>
      </c>
      <c r="B40" s="179"/>
      <c r="C40" s="179"/>
      <c r="D40" s="179"/>
      <c r="E40" s="174">
        <v>9224</v>
      </c>
      <c r="F40" s="174">
        <v>20639</v>
      </c>
      <c r="G40" s="176">
        <v>6074</v>
      </c>
      <c r="H40" s="176">
        <v>14873</v>
      </c>
      <c r="I40" s="176">
        <v>1943</v>
      </c>
      <c r="J40" s="176">
        <v>3686</v>
      </c>
      <c r="K40" s="176">
        <v>490</v>
      </c>
      <c r="L40" s="176">
        <v>1325</v>
      </c>
      <c r="M40" s="176">
        <v>518</v>
      </c>
      <c r="N40" s="176">
        <v>336</v>
      </c>
      <c r="O40" s="176">
        <v>30</v>
      </c>
      <c r="P40" s="176">
        <v>138</v>
      </c>
      <c r="Q40" s="176">
        <v>169</v>
      </c>
      <c r="R40" s="176">
        <v>270</v>
      </c>
      <c r="S40" s="176">
        <v>0</v>
      </c>
      <c r="T40" s="176">
        <v>11</v>
      </c>
      <c r="U40" s="176">
        <v>0</v>
      </c>
      <c r="V40" s="176">
        <v>0</v>
      </c>
      <c r="W40" s="176">
        <v>0</v>
      </c>
      <c r="X40" s="176">
        <v>0</v>
      </c>
      <c r="Y40" s="176">
        <v>0</v>
      </c>
      <c r="Z40" s="176">
        <v>0</v>
      </c>
      <c r="AA40" s="177"/>
      <c r="AB40" s="177"/>
      <c r="AC40" s="177"/>
    </row>
    <row r="41" spans="1:29" s="162" customFormat="1" ht="14.25">
      <c r="A41" s="172" t="s">
        <v>779</v>
      </c>
      <c r="B41" s="173"/>
      <c r="C41" s="173"/>
      <c r="D41" s="173"/>
      <c r="E41" s="174">
        <v>4637</v>
      </c>
      <c r="F41" s="174">
        <v>10.16</v>
      </c>
      <c r="G41" s="176">
        <v>203</v>
      </c>
      <c r="H41" s="176"/>
      <c r="I41" s="176">
        <v>822</v>
      </c>
      <c r="J41" s="176"/>
      <c r="K41" s="176">
        <v>3039</v>
      </c>
      <c r="L41" s="176"/>
      <c r="M41" s="176">
        <v>355</v>
      </c>
      <c r="N41" s="176"/>
      <c r="O41" s="176">
        <v>0</v>
      </c>
      <c r="P41" s="176"/>
      <c r="Q41" s="176">
        <v>218</v>
      </c>
      <c r="R41" s="176"/>
      <c r="S41" s="176">
        <v>0</v>
      </c>
      <c r="T41" s="176"/>
      <c r="U41" s="176">
        <v>0</v>
      </c>
      <c r="V41" s="176"/>
      <c r="W41" s="176">
        <v>0</v>
      </c>
      <c r="X41" s="176"/>
      <c r="Y41" s="176">
        <v>0</v>
      </c>
      <c r="Z41" s="176"/>
      <c r="AA41" s="177"/>
      <c r="AB41" s="177"/>
      <c r="AC41" s="177"/>
    </row>
    <row r="42" spans="1:29" s="162" customFormat="1" ht="14.25">
      <c r="A42" s="178" t="s">
        <v>54</v>
      </c>
      <c r="B42" s="179"/>
      <c r="C42" s="179"/>
      <c r="D42" s="179"/>
      <c r="E42" s="174">
        <v>1024</v>
      </c>
      <c r="F42" s="174">
        <v>3613</v>
      </c>
      <c r="G42" s="176">
        <v>48</v>
      </c>
      <c r="H42" s="176">
        <v>155</v>
      </c>
      <c r="I42" s="176">
        <v>0</v>
      </c>
      <c r="J42" s="176">
        <v>822</v>
      </c>
      <c r="K42" s="176">
        <v>873</v>
      </c>
      <c r="L42" s="176">
        <v>2166</v>
      </c>
      <c r="M42" s="176">
        <v>93</v>
      </c>
      <c r="N42" s="176">
        <v>262</v>
      </c>
      <c r="O42" s="176">
        <v>0</v>
      </c>
      <c r="P42" s="176">
        <v>0</v>
      </c>
      <c r="Q42" s="176">
        <v>10</v>
      </c>
      <c r="R42" s="176">
        <v>208</v>
      </c>
      <c r="S42" s="176">
        <v>0</v>
      </c>
      <c r="T42" s="176">
        <v>0</v>
      </c>
      <c r="U42" s="176">
        <v>0</v>
      </c>
      <c r="V42" s="176">
        <v>0</v>
      </c>
      <c r="W42" s="176">
        <v>0</v>
      </c>
      <c r="X42" s="176">
        <v>0</v>
      </c>
      <c r="Y42" s="176">
        <v>0</v>
      </c>
      <c r="Z42" s="176">
        <v>0</v>
      </c>
      <c r="AA42" s="177"/>
      <c r="AB42" s="177"/>
      <c r="AC42" s="177"/>
    </row>
    <row r="43" spans="1:29" s="162" customFormat="1" ht="14.25">
      <c r="A43" s="172" t="s">
        <v>55</v>
      </c>
      <c r="B43" s="173"/>
      <c r="C43" s="173"/>
      <c r="D43" s="173"/>
      <c r="E43" s="174">
        <v>623</v>
      </c>
      <c r="F43" s="174">
        <v>1.36</v>
      </c>
      <c r="G43" s="176">
        <v>48</v>
      </c>
      <c r="H43" s="176"/>
      <c r="I43" s="176">
        <v>449</v>
      </c>
      <c r="J43" s="176"/>
      <c r="K43" s="176">
        <v>0</v>
      </c>
      <c r="L43" s="176"/>
      <c r="M43" s="176">
        <v>0</v>
      </c>
      <c r="N43" s="176"/>
      <c r="O43" s="176">
        <v>51</v>
      </c>
      <c r="P43" s="176"/>
      <c r="Q43" s="176">
        <v>71</v>
      </c>
      <c r="R43" s="176"/>
      <c r="S43" s="176">
        <v>0</v>
      </c>
      <c r="T43" s="176"/>
      <c r="U43" s="176">
        <v>4</v>
      </c>
      <c r="V43" s="176"/>
      <c r="W43" s="176">
        <v>0</v>
      </c>
      <c r="X43" s="176"/>
      <c r="Y43" s="176">
        <v>0</v>
      </c>
      <c r="Z43" s="176"/>
      <c r="AA43" s="177"/>
      <c r="AB43" s="177"/>
      <c r="AC43" s="177"/>
    </row>
    <row r="44" spans="1:29" s="162" customFormat="1" ht="14.25">
      <c r="A44" s="178" t="s">
        <v>56</v>
      </c>
      <c r="B44" s="179"/>
      <c r="C44" s="179"/>
      <c r="D44" s="179"/>
      <c r="E44" s="174">
        <v>178</v>
      </c>
      <c r="F44" s="174">
        <v>445</v>
      </c>
      <c r="G44" s="176">
        <v>6</v>
      </c>
      <c r="H44" s="176">
        <v>42</v>
      </c>
      <c r="I44" s="176">
        <v>106</v>
      </c>
      <c r="J44" s="176">
        <v>343</v>
      </c>
      <c r="K44" s="176">
        <v>0</v>
      </c>
      <c r="L44" s="176">
        <v>0</v>
      </c>
      <c r="M44" s="176">
        <v>0</v>
      </c>
      <c r="N44" s="176">
        <v>0</v>
      </c>
      <c r="O44" s="176">
        <v>38</v>
      </c>
      <c r="P44" s="176">
        <v>13</v>
      </c>
      <c r="Q44" s="176">
        <v>26</v>
      </c>
      <c r="R44" s="176">
        <v>45</v>
      </c>
      <c r="S44" s="176">
        <v>0</v>
      </c>
      <c r="T44" s="176">
        <v>0</v>
      </c>
      <c r="U44" s="176">
        <v>2</v>
      </c>
      <c r="V44" s="176">
        <v>2</v>
      </c>
      <c r="W44" s="176">
        <v>0</v>
      </c>
      <c r="X44" s="176">
        <v>0</v>
      </c>
      <c r="Y44" s="176">
        <v>0</v>
      </c>
      <c r="Z44" s="176">
        <v>0</v>
      </c>
      <c r="AA44" s="177"/>
      <c r="AB44" s="177"/>
      <c r="AC44" s="177"/>
    </row>
    <row r="45" spans="1:29" s="162" customFormat="1" ht="14.25">
      <c r="A45" s="172" t="s">
        <v>57</v>
      </c>
      <c r="B45" s="173"/>
      <c r="C45" s="173"/>
      <c r="D45" s="173"/>
      <c r="E45" s="174">
        <v>935</v>
      </c>
      <c r="F45" s="174">
        <v>2.0499999999999998</v>
      </c>
      <c r="G45" s="176">
        <v>307</v>
      </c>
      <c r="H45" s="176"/>
      <c r="I45" s="176">
        <v>25</v>
      </c>
      <c r="J45" s="176"/>
      <c r="K45" s="176">
        <v>93</v>
      </c>
      <c r="L45" s="176"/>
      <c r="M45" s="176">
        <v>150</v>
      </c>
      <c r="N45" s="176"/>
      <c r="O45" s="176">
        <v>26</v>
      </c>
      <c r="P45" s="176"/>
      <c r="Q45" s="176">
        <v>0</v>
      </c>
      <c r="R45" s="176"/>
      <c r="S45" s="176">
        <v>0</v>
      </c>
      <c r="T45" s="176"/>
      <c r="U45" s="176">
        <v>14</v>
      </c>
      <c r="V45" s="176"/>
      <c r="W45" s="176">
        <v>320</v>
      </c>
      <c r="X45" s="176"/>
      <c r="Y45" s="176">
        <v>0</v>
      </c>
      <c r="Z45" s="176"/>
      <c r="AA45" s="177"/>
      <c r="AB45" s="177"/>
      <c r="AC45" s="177"/>
    </row>
    <row r="46" spans="1:29" s="162" customFormat="1" ht="14.25">
      <c r="A46" s="178" t="s">
        <v>780</v>
      </c>
      <c r="B46" s="179"/>
      <c r="C46" s="179"/>
      <c r="D46" s="179"/>
      <c r="E46" s="174">
        <v>432</v>
      </c>
      <c r="F46" s="174">
        <v>503</v>
      </c>
      <c r="G46" s="176">
        <v>70</v>
      </c>
      <c r="H46" s="176">
        <v>237</v>
      </c>
      <c r="I46" s="176">
        <v>25</v>
      </c>
      <c r="J46" s="176">
        <v>0</v>
      </c>
      <c r="K46" s="176">
        <v>20</v>
      </c>
      <c r="L46" s="176">
        <v>73</v>
      </c>
      <c r="M46" s="176">
        <v>140</v>
      </c>
      <c r="N46" s="176">
        <v>10</v>
      </c>
      <c r="O46" s="176">
        <v>6</v>
      </c>
      <c r="P46" s="176">
        <v>20</v>
      </c>
      <c r="Q46" s="176">
        <v>0</v>
      </c>
      <c r="R46" s="176">
        <v>0</v>
      </c>
      <c r="S46" s="176">
        <v>0</v>
      </c>
      <c r="T46" s="176">
        <v>0</v>
      </c>
      <c r="U46" s="176">
        <v>6</v>
      </c>
      <c r="V46" s="176">
        <v>8</v>
      </c>
      <c r="W46" s="176">
        <v>165</v>
      </c>
      <c r="X46" s="176">
        <v>155</v>
      </c>
      <c r="Y46" s="176">
        <v>0</v>
      </c>
      <c r="Z46" s="176">
        <v>0</v>
      </c>
      <c r="AA46" s="177"/>
      <c r="AB46" s="177"/>
      <c r="AC46" s="177"/>
    </row>
    <row r="47" spans="1:29" s="162" customFormat="1" ht="14.25">
      <c r="A47" s="172" t="s">
        <v>59</v>
      </c>
      <c r="B47" s="173"/>
      <c r="C47" s="173"/>
      <c r="D47" s="173"/>
      <c r="E47" s="174">
        <v>1308</v>
      </c>
      <c r="F47" s="174">
        <v>2.87</v>
      </c>
      <c r="G47" s="176">
        <v>1072</v>
      </c>
      <c r="H47" s="176"/>
      <c r="I47" s="176">
        <v>86</v>
      </c>
      <c r="J47" s="176"/>
      <c r="K47" s="176">
        <v>0</v>
      </c>
      <c r="L47" s="176"/>
      <c r="M47" s="176">
        <v>125</v>
      </c>
      <c r="N47" s="176"/>
      <c r="O47" s="176">
        <v>25</v>
      </c>
      <c r="P47" s="176"/>
      <c r="Q47" s="176">
        <v>0</v>
      </c>
      <c r="R47" s="176"/>
      <c r="S47" s="176">
        <v>0</v>
      </c>
      <c r="T47" s="176"/>
      <c r="U47" s="176">
        <v>0</v>
      </c>
      <c r="V47" s="176"/>
      <c r="W47" s="176">
        <v>0</v>
      </c>
      <c r="X47" s="176"/>
      <c r="Y47" s="176">
        <v>0</v>
      </c>
      <c r="Z47" s="176"/>
      <c r="AA47" s="177"/>
      <c r="AB47" s="177"/>
      <c r="AC47" s="177"/>
    </row>
    <row r="48" spans="1:29" s="162" customFormat="1" ht="14.25">
      <c r="A48" s="178" t="s">
        <v>60</v>
      </c>
      <c r="B48" s="179"/>
      <c r="C48" s="179"/>
      <c r="D48" s="179"/>
      <c r="E48" s="174">
        <v>378</v>
      </c>
      <c r="F48" s="174">
        <v>930</v>
      </c>
      <c r="G48" s="176">
        <v>237</v>
      </c>
      <c r="H48" s="176">
        <v>835</v>
      </c>
      <c r="I48" s="176">
        <v>57</v>
      </c>
      <c r="J48" s="176">
        <v>29</v>
      </c>
      <c r="K48" s="176">
        <v>0</v>
      </c>
      <c r="L48" s="176">
        <v>0</v>
      </c>
      <c r="M48" s="176">
        <v>68</v>
      </c>
      <c r="N48" s="176">
        <v>57</v>
      </c>
      <c r="O48" s="176">
        <v>16</v>
      </c>
      <c r="P48" s="176">
        <v>9</v>
      </c>
      <c r="Q48" s="176">
        <v>0</v>
      </c>
      <c r="R48" s="176">
        <v>0</v>
      </c>
      <c r="S48" s="176">
        <v>0</v>
      </c>
      <c r="T48" s="176">
        <v>0</v>
      </c>
      <c r="U48" s="176">
        <v>0</v>
      </c>
      <c r="V48" s="176">
        <v>0</v>
      </c>
      <c r="W48" s="176">
        <v>0</v>
      </c>
      <c r="X48" s="176">
        <v>0</v>
      </c>
      <c r="Y48" s="176">
        <v>0</v>
      </c>
      <c r="Z48" s="176">
        <v>0</v>
      </c>
      <c r="AA48" s="177"/>
      <c r="AB48" s="177"/>
      <c r="AC48" s="177"/>
    </row>
    <row r="49" spans="1:29" s="162" customFormat="1" ht="14.25">
      <c r="A49" s="172" t="s">
        <v>61</v>
      </c>
      <c r="B49" s="173"/>
      <c r="C49" s="173"/>
      <c r="D49" s="173"/>
      <c r="E49" s="174">
        <v>31</v>
      </c>
      <c r="F49" s="174">
        <v>7.0000000000000007E-2</v>
      </c>
      <c r="G49" s="176">
        <v>0</v>
      </c>
      <c r="H49" s="176"/>
      <c r="I49" s="176">
        <v>0</v>
      </c>
      <c r="J49" s="176"/>
      <c r="K49" s="176">
        <v>0</v>
      </c>
      <c r="L49" s="176"/>
      <c r="M49" s="176">
        <v>5</v>
      </c>
      <c r="N49" s="176"/>
      <c r="O49" s="176">
        <v>26</v>
      </c>
      <c r="P49" s="176"/>
      <c r="Q49" s="176">
        <v>0</v>
      </c>
      <c r="R49" s="176"/>
      <c r="S49" s="176">
        <v>0</v>
      </c>
      <c r="T49" s="176"/>
      <c r="U49" s="176">
        <v>0</v>
      </c>
      <c r="V49" s="176"/>
      <c r="W49" s="176">
        <v>0</v>
      </c>
      <c r="X49" s="176"/>
      <c r="Y49" s="176">
        <v>0</v>
      </c>
      <c r="Z49" s="176"/>
      <c r="AA49" s="177"/>
      <c r="AB49" s="177"/>
      <c r="AC49" s="177"/>
    </row>
    <row r="50" spans="1:29" s="162" customFormat="1" ht="14.25">
      <c r="A50" s="178" t="s">
        <v>62</v>
      </c>
      <c r="B50" s="179"/>
      <c r="C50" s="179"/>
      <c r="D50" s="180"/>
      <c r="E50" s="174">
        <v>28</v>
      </c>
      <c r="F50" s="174">
        <v>3</v>
      </c>
      <c r="G50" s="176">
        <v>0</v>
      </c>
      <c r="H50" s="176">
        <v>0</v>
      </c>
      <c r="I50" s="176">
        <v>0</v>
      </c>
      <c r="J50" s="176">
        <v>0</v>
      </c>
      <c r="K50" s="176">
        <v>0</v>
      </c>
      <c r="L50" s="176">
        <v>0</v>
      </c>
      <c r="M50" s="176">
        <v>5</v>
      </c>
      <c r="N50" s="176">
        <v>0</v>
      </c>
      <c r="O50" s="176">
        <v>23</v>
      </c>
      <c r="P50" s="176">
        <v>3</v>
      </c>
      <c r="Q50" s="176">
        <v>0</v>
      </c>
      <c r="R50" s="176">
        <v>0</v>
      </c>
      <c r="S50" s="176">
        <v>0</v>
      </c>
      <c r="T50" s="176">
        <v>0</v>
      </c>
      <c r="U50" s="176">
        <v>0</v>
      </c>
      <c r="V50" s="176">
        <v>0</v>
      </c>
      <c r="W50" s="176">
        <v>0</v>
      </c>
      <c r="X50" s="176">
        <v>0</v>
      </c>
      <c r="Y50" s="176">
        <v>0</v>
      </c>
      <c r="Z50" s="176">
        <v>0</v>
      </c>
      <c r="AA50" s="177"/>
      <c r="AB50" s="177"/>
      <c r="AC50" s="177"/>
    </row>
    <row r="51" spans="1:29" s="162" customFormat="1" ht="14.25">
      <c r="A51" s="181" t="s">
        <v>63</v>
      </c>
      <c r="B51" s="182"/>
      <c r="C51" s="182"/>
      <c r="D51" s="182"/>
      <c r="E51" s="174">
        <v>802</v>
      </c>
      <c r="F51" s="174">
        <v>1.76</v>
      </c>
      <c r="G51" s="176">
        <v>42</v>
      </c>
      <c r="H51" s="176"/>
      <c r="I51" s="176">
        <v>198</v>
      </c>
      <c r="J51" s="176"/>
      <c r="K51" s="176">
        <v>159</v>
      </c>
      <c r="L51" s="176"/>
      <c r="M51" s="176">
        <v>130</v>
      </c>
      <c r="N51" s="176"/>
      <c r="O51" s="176">
        <v>273</v>
      </c>
      <c r="P51" s="176"/>
      <c r="Q51" s="176">
        <v>0</v>
      </c>
      <c r="R51" s="176"/>
      <c r="S51" s="176">
        <v>0</v>
      </c>
      <c r="T51" s="176"/>
      <c r="U51" s="176">
        <v>0</v>
      </c>
      <c r="V51" s="176"/>
      <c r="W51" s="176">
        <v>0</v>
      </c>
      <c r="X51" s="176"/>
      <c r="Y51" s="176">
        <v>0</v>
      </c>
      <c r="Z51" s="176"/>
      <c r="AA51" s="177"/>
      <c r="AB51" s="177"/>
      <c r="AC51" s="177"/>
    </row>
    <row r="52" spans="1:29" s="162" customFormat="1" ht="14.25">
      <c r="A52" s="178" t="s">
        <v>64</v>
      </c>
      <c r="B52" s="179"/>
      <c r="C52" s="179"/>
      <c r="D52" s="180"/>
      <c r="E52" s="174">
        <v>334</v>
      </c>
      <c r="F52" s="174">
        <v>468</v>
      </c>
      <c r="G52" s="176">
        <v>26</v>
      </c>
      <c r="H52" s="176">
        <v>16</v>
      </c>
      <c r="I52" s="176">
        <v>88</v>
      </c>
      <c r="J52" s="176">
        <v>110</v>
      </c>
      <c r="K52" s="176">
        <v>77</v>
      </c>
      <c r="L52" s="176">
        <v>82</v>
      </c>
      <c r="M52" s="176">
        <v>98</v>
      </c>
      <c r="N52" s="176">
        <v>32</v>
      </c>
      <c r="O52" s="176">
        <v>45</v>
      </c>
      <c r="P52" s="176">
        <v>228</v>
      </c>
      <c r="Q52" s="176">
        <v>0</v>
      </c>
      <c r="R52" s="176">
        <v>0</v>
      </c>
      <c r="S52" s="176">
        <v>0</v>
      </c>
      <c r="T52" s="176">
        <v>0</v>
      </c>
      <c r="U52" s="176">
        <v>0</v>
      </c>
      <c r="V52" s="176">
        <v>0</v>
      </c>
      <c r="W52" s="176">
        <v>0</v>
      </c>
      <c r="X52" s="176">
        <v>0</v>
      </c>
      <c r="Y52" s="176">
        <v>0</v>
      </c>
      <c r="Z52" s="176">
        <v>0</v>
      </c>
      <c r="AA52" s="177"/>
      <c r="AB52" s="177"/>
      <c r="AC52" s="177"/>
    </row>
    <row r="53" spans="1:29" s="162" customFormat="1" ht="14.25">
      <c r="A53" s="181" t="s">
        <v>67</v>
      </c>
      <c r="B53" s="182"/>
      <c r="C53" s="182"/>
      <c r="D53" s="182"/>
      <c r="E53" s="174">
        <v>450</v>
      </c>
      <c r="F53" s="174">
        <v>0.99</v>
      </c>
      <c r="G53" s="176">
        <v>88</v>
      </c>
      <c r="H53" s="176"/>
      <c r="I53" s="176">
        <v>62</v>
      </c>
      <c r="J53" s="176"/>
      <c r="K53" s="176">
        <v>15</v>
      </c>
      <c r="L53" s="176"/>
      <c r="M53" s="176">
        <v>58</v>
      </c>
      <c r="N53" s="176"/>
      <c r="O53" s="176">
        <v>0</v>
      </c>
      <c r="P53" s="176"/>
      <c r="Q53" s="176">
        <v>69</v>
      </c>
      <c r="R53" s="176"/>
      <c r="S53" s="176">
        <v>138</v>
      </c>
      <c r="T53" s="176"/>
      <c r="U53" s="176">
        <v>20</v>
      </c>
      <c r="V53" s="176"/>
      <c r="W53" s="176">
        <v>0</v>
      </c>
      <c r="X53" s="176"/>
      <c r="Y53" s="176">
        <v>0</v>
      </c>
      <c r="Z53" s="176"/>
      <c r="AA53" s="177"/>
      <c r="AB53" s="177"/>
      <c r="AC53" s="177"/>
    </row>
    <row r="54" spans="1:29" s="162" customFormat="1" ht="14.25">
      <c r="A54" s="178" t="s">
        <v>68</v>
      </c>
      <c r="B54" s="179"/>
      <c r="C54" s="179"/>
      <c r="D54" s="180"/>
      <c r="E54" s="174">
        <v>204</v>
      </c>
      <c r="F54" s="174">
        <v>246</v>
      </c>
      <c r="G54" s="176">
        <v>55</v>
      </c>
      <c r="H54" s="176">
        <v>33</v>
      </c>
      <c r="I54" s="176">
        <v>27</v>
      </c>
      <c r="J54" s="176">
        <v>35</v>
      </c>
      <c r="K54" s="176">
        <v>4</v>
      </c>
      <c r="L54" s="176">
        <v>11</v>
      </c>
      <c r="M54" s="176">
        <v>38</v>
      </c>
      <c r="N54" s="176">
        <v>20</v>
      </c>
      <c r="O54" s="176">
        <v>0</v>
      </c>
      <c r="P54" s="176">
        <v>0</v>
      </c>
      <c r="Q54" s="176">
        <v>16</v>
      </c>
      <c r="R54" s="176">
        <v>53</v>
      </c>
      <c r="S54" s="176">
        <v>57</v>
      </c>
      <c r="T54" s="176">
        <v>81</v>
      </c>
      <c r="U54" s="176">
        <v>7</v>
      </c>
      <c r="V54" s="176">
        <v>13</v>
      </c>
      <c r="W54" s="176">
        <v>0</v>
      </c>
      <c r="X54" s="176">
        <v>0</v>
      </c>
      <c r="Y54" s="176">
        <v>0</v>
      </c>
      <c r="Z54" s="176">
        <v>0</v>
      </c>
      <c r="AA54" s="177"/>
      <c r="AB54" s="177"/>
      <c r="AC54" s="177"/>
    </row>
    <row r="55" spans="1:29" s="162" customFormat="1" ht="14.25">
      <c r="A55" s="181" t="s">
        <v>71</v>
      </c>
      <c r="B55" s="182"/>
      <c r="C55" s="182"/>
      <c r="D55" s="182"/>
      <c r="E55" s="174">
        <v>243</v>
      </c>
      <c r="F55" s="174">
        <v>0.53</v>
      </c>
      <c r="G55" s="176">
        <v>0</v>
      </c>
      <c r="H55" s="176"/>
      <c r="I55" s="176">
        <v>0</v>
      </c>
      <c r="J55" s="176"/>
      <c r="K55" s="176">
        <v>0</v>
      </c>
      <c r="L55" s="176"/>
      <c r="M55" s="176">
        <v>24</v>
      </c>
      <c r="N55" s="176"/>
      <c r="O55" s="176">
        <v>162</v>
      </c>
      <c r="P55" s="176"/>
      <c r="Q55" s="176">
        <v>46</v>
      </c>
      <c r="R55" s="176"/>
      <c r="S55" s="176">
        <v>0</v>
      </c>
      <c r="T55" s="176"/>
      <c r="U55" s="176">
        <v>0</v>
      </c>
      <c r="V55" s="176"/>
      <c r="W55" s="176">
        <v>0</v>
      </c>
      <c r="X55" s="176"/>
      <c r="Y55" s="176">
        <v>11</v>
      </c>
      <c r="Z55" s="176"/>
      <c r="AA55" s="177"/>
      <c r="AB55" s="177"/>
      <c r="AC55" s="177"/>
    </row>
    <row r="56" spans="1:29" s="162" customFormat="1" ht="14.25">
      <c r="A56" s="178" t="s">
        <v>72</v>
      </c>
      <c r="B56" s="179"/>
      <c r="C56" s="179"/>
      <c r="D56" s="180"/>
      <c r="E56" s="174">
        <v>185</v>
      </c>
      <c r="F56" s="174">
        <v>58</v>
      </c>
      <c r="G56" s="176">
        <v>0</v>
      </c>
      <c r="H56" s="176">
        <v>0</v>
      </c>
      <c r="I56" s="176">
        <v>0</v>
      </c>
      <c r="J56" s="176">
        <v>0</v>
      </c>
      <c r="K56" s="176">
        <v>0</v>
      </c>
      <c r="L56" s="176">
        <v>0</v>
      </c>
      <c r="M56" s="176">
        <v>19</v>
      </c>
      <c r="N56" s="176">
        <v>5</v>
      </c>
      <c r="O56" s="176">
        <v>129</v>
      </c>
      <c r="P56" s="176">
        <v>33</v>
      </c>
      <c r="Q56" s="176">
        <v>28</v>
      </c>
      <c r="R56" s="176">
        <v>18</v>
      </c>
      <c r="S56" s="176">
        <v>0</v>
      </c>
      <c r="T56" s="176">
        <v>0</v>
      </c>
      <c r="U56" s="176">
        <v>0</v>
      </c>
      <c r="V56" s="176">
        <v>0</v>
      </c>
      <c r="W56" s="176">
        <v>0</v>
      </c>
      <c r="X56" s="176">
        <v>0</v>
      </c>
      <c r="Y56" s="176">
        <v>9</v>
      </c>
      <c r="Z56" s="176">
        <v>2</v>
      </c>
      <c r="AA56" s="177"/>
      <c r="AB56" s="177"/>
      <c r="AC56" s="177"/>
    </row>
    <row r="57" spans="1:29" s="162" customFormat="1" ht="14.25">
      <c r="A57" s="181" t="s">
        <v>781</v>
      </c>
      <c r="B57" s="182"/>
      <c r="C57" s="182"/>
      <c r="D57" s="182"/>
      <c r="E57" s="174">
        <v>652</v>
      </c>
      <c r="F57" s="174">
        <v>1.43</v>
      </c>
      <c r="G57" s="176">
        <v>39</v>
      </c>
      <c r="H57" s="176"/>
      <c r="I57" s="176">
        <v>0</v>
      </c>
      <c r="J57" s="176"/>
      <c r="K57" s="176">
        <v>0</v>
      </c>
      <c r="L57" s="176"/>
      <c r="M57" s="176">
        <v>0</v>
      </c>
      <c r="N57" s="176"/>
      <c r="O57" s="176">
        <v>0</v>
      </c>
      <c r="P57" s="176"/>
      <c r="Q57" s="176">
        <v>0</v>
      </c>
      <c r="R57" s="176"/>
      <c r="S57" s="176">
        <v>542</v>
      </c>
      <c r="T57" s="176"/>
      <c r="U57" s="176">
        <v>71</v>
      </c>
      <c r="V57" s="176"/>
      <c r="W57" s="176">
        <v>0</v>
      </c>
      <c r="X57" s="176"/>
      <c r="Y57" s="176">
        <v>0</v>
      </c>
      <c r="Z57" s="176"/>
      <c r="AA57" s="177"/>
      <c r="AB57" s="177"/>
      <c r="AC57" s="177"/>
    </row>
    <row r="58" spans="1:29" s="162" customFormat="1" ht="14.25">
      <c r="A58" s="178" t="s">
        <v>782</v>
      </c>
      <c r="B58" s="179"/>
      <c r="C58" s="179"/>
      <c r="D58" s="180"/>
      <c r="E58" s="174">
        <v>358</v>
      </c>
      <c r="F58" s="174">
        <v>294</v>
      </c>
      <c r="G58" s="176">
        <v>12</v>
      </c>
      <c r="H58" s="176">
        <v>27</v>
      </c>
      <c r="I58" s="176">
        <v>0</v>
      </c>
      <c r="J58" s="176">
        <v>0</v>
      </c>
      <c r="K58" s="176">
        <v>0</v>
      </c>
      <c r="L58" s="176">
        <v>0</v>
      </c>
      <c r="M58" s="176">
        <v>0</v>
      </c>
      <c r="N58" s="176">
        <v>0</v>
      </c>
      <c r="O58" s="176">
        <v>0</v>
      </c>
      <c r="P58" s="176">
        <v>0</v>
      </c>
      <c r="Q58" s="176">
        <v>0</v>
      </c>
      <c r="R58" s="176">
        <v>0</v>
      </c>
      <c r="S58" s="176">
        <v>317</v>
      </c>
      <c r="T58" s="176">
        <v>225</v>
      </c>
      <c r="U58" s="176">
        <v>29</v>
      </c>
      <c r="V58" s="176">
        <v>42</v>
      </c>
      <c r="W58" s="176">
        <v>0</v>
      </c>
      <c r="X58" s="176">
        <v>0</v>
      </c>
      <c r="Y58" s="176">
        <v>0</v>
      </c>
      <c r="Z58" s="176">
        <v>0</v>
      </c>
      <c r="AA58" s="177"/>
      <c r="AB58" s="177"/>
      <c r="AC58" s="177"/>
    </row>
    <row r="59" spans="1:29" s="162" customFormat="1" ht="14.25">
      <c r="A59" s="181" t="s">
        <v>73</v>
      </c>
      <c r="B59" s="182"/>
      <c r="C59" s="182"/>
      <c r="D59" s="182"/>
      <c r="E59" s="174">
        <v>489</v>
      </c>
      <c r="F59" s="174">
        <v>1.07</v>
      </c>
      <c r="G59" s="176">
        <v>41</v>
      </c>
      <c r="H59" s="176"/>
      <c r="I59" s="176">
        <v>0</v>
      </c>
      <c r="J59" s="176"/>
      <c r="K59" s="176">
        <v>0</v>
      </c>
      <c r="L59" s="176"/>
      <c r="M59" s="176">
        <v>0</v>
      </c>
      <c r="N59" s="176"/>
      <c r="O59" s="176">
        <v>0</v>
      </c>
      <c r="P59" s="176"/>
      <c r="Q59" s="176">
        <v>0</v>
      </c>
      <c r="R59" s="176"/>
      <c r="S59" s="176">
        <v>335</v>
      </c>
      <c r="T59" s="176"/>
      <c r="U59" s="176">
        <v>113</v>
      </c>
      <c r="V59" s="176"/>
      <c r="W59" s="176">
        <v>0</v>
      </c>
      <c r="X59" s="176"/>
      <c r="Y59" s="176">
        <v>0</v>
      </c>
      <c r="Z59" s="176"/>
      <c r="AA59" s="177"/>
      <c r="AB59" s="177"/>
      <c r="AC59" s="177"/>
    </row>
    <row r="60" spans="1:29" s="162" customFormat="1" ht="14.25">
      <c r="A60" s="178" t="s">
        <v>74</v>
      </c>
      <c r="B60" s="179"/>
      <c r="C60" s="179"/>
      <c r="D60" s="180"/>
      <c r="E60" s="174">
        <v>253</v>
      </c>
      <c r="F60" s="174">
        <v>236</v>
      </c>
      <c r="G60" s="176">
        <v>22</v>
      </c>
      <c r="H60" s="176">
        <v>19</v>
      </c>
      <c r="I60" s="176">
        <v>0</v>
      </c>
      <c r="J60" s="176">
        <v>0</v>
      </c>
      <c r="K60" s="176">
        <v>0</v>
      </c>
      <c r="L60" s="176">
        <v>0</v>
      </c>
      <c r="M60" s="176">
        <v>0</v>
      </c>
      <c r="N60" s="176">
        <v>0</v>
      </c>
      <c r="O60" s="176">
        <v>0</v>
      </c>
      <c r="P60" s="176">
        <v>0</v>
      </c>
      <c r="Q60" s="176">
        <v>0</v>
      </c>
      <c r="R60" s="176">
        <v>0</v>
      </c>
      <c r="S60" s="176">
        <v>182</v>
      </c>
      <c r="T60" s="176">
        <v>153</v>
      </c>
      <c r="U60" s="176">
        <v>49</v>
      </c>
      <c r="V60" s="176">
        <v>64</v>
      </c>
      <c r="W60" s="176">
        <v>0</v>
      </c>
      <c r="X60" s="176">
        <v>0</v>
      </c>
      <c r="Y60" s="176">
        <v>0</v>
      </c>
      <c r="Z60" s="176">
        <v>0</v>
      </c>
      <c r="AA60" s="177"/>
      <c r="AB60" s="177"/>
      <c r="AC60" s="177"/>
    </row>
    <row r="61" spans="1:29" s="162" customFormat="1" ht="14.25">
      <c r="A61" s="181" t="s">
        <v>783</v>
      </c>
      <c r="B61" s="182"/>
      <c r="C61" s="182"/>
      <c r="D61" s="182"/>
      <c r="E61" s="174">
        <v>0</v>
      </c>
      <c r="F61" s="174">
        <v>0</v>
      </c>
      <c r="G61" s="176">
        <v>0</v>
      </c>
      <c r="H61" s="176"/>
      <c r="I61" s="176">
        <v>0</v>
      </c>
      <c r="J61" s="176"/>
      <c r="K61" s="176">
        <v>0</v>
      </c>
      <c r="L61" s="176"/>
      <c r="M61" s="176">
        <v>0</v>
      </c>
      <c r="N61" s="176"/>
      <c r="O61" s="176">
        <v>0</v>
      </c>
      <c r="P61" s="176"/>
      <c r="Q61" s="176">
        <v>0</v>
      </c>
      <c r="R61" s="176"/>
      <c r="S61" s="176">
        <v>0</v>
      </c>
      <c r="T61" s="176"/>
      <c r="U61" s="176">
        <v>0</v>
      </c>
      <c r="V61" s="176"/>
      <c r="W61" s="176">
        <v>0</v>
      </c>
      <c r="X61" s="176"/>
      <c r="Y61" s="176">
        <v>0</v>
      </c>
      <c r="Z61" s="176"/>
      <c r="AA61" s="177"/>
      <c r="AB61" s="177"/>
      <c r="AC61" s="177"/>
    </row>
    <row r="62" spans="1:29" s="162" customFormat="1" ht="14.25">
      <c r="A62" s="178" t="s">
        <v>784</v>
      </c>
      <c r="B62" s="179"/>
      <c r="C62" s="179"/>
      <c r="D62" s="180"/>
      <c r="E62" s="174">
        <v>0</v>
      </c>
      <c r="F62" s="174">
        <v>0</v>
      </c>
      <c r="G62" s="176">
        <v>0</v>
      </c>
      <c r="H62" s="176">
        <v>0</v>
      </c>
      <c r="I62" s="176">
        <v>0</v>
      </c>
      <c r="J62" s="176">
        <v>0</v>
      </c>
      <c r="K62" s="176">
        <v>0</v>
      </c>
      <c r="L62" s="176">
        <v>0</v>
      </c>
      <c r="M62" s="176">
        <v>0</v>
      </c>
      <c r="N62" s="176">
        <v>0</v>
      </c>
      <c r="O62" s="176">
        <v>0</v>
      </c>
      <c r="P62" s="176">
        <v>0</v>
      </c>
      <c r="Q62" s="176">
        <v>0</v>
      </c>
      <c r="R62" s="176">
        <v>0</v>
      </c>
      <c r="S62" s="176">
        <v>0</v>
      </c>
      <c r="T62" s="176">
        <v>0</v>
      </c>
      <c r="U62" s="176">
        <v>0</v>
      </c>
      <c r="V62" s="176">
        <v>0</v>
      </c>
      <c r="W62" s="176">
        <v>0</v>
      </c>
      <c r="X62" s="176">
        <v>0</v>
      </c>
      <c r="Y62" s="176">
        <v>0</v>
      </c>
      <c r="Z62" s="176">
        <v>0</v>
      </c>
      <c r="AA62" s="177"/>
      <c r="AB62" s="177"/>
      <c r="AC62" s="177"/>
    </row>
    <row r="63" spans="1:29" s="162" customFormat="1" ht="14.25">
      <c r="A63" s="181" t="s">
        <v>75</v>
      </c>
      <c r="B63" s="182"/>
      <c r="C63" s="182"/>
      <c r="D63" s="182"/>
      <c r="E63" s="174">
        <v>6</v>
      </c>
      <c r="F63" s="174">
        <v>0.01</v>
      </c>
      <c r="G63" s="176">
        <v>0</v>
      </c>
      <c r="H63" s="176"/>
      <c r="I63" s="176">
        <v>0</v>
      </c>
      <c r="J63" s="176"/>
      <c r="K63" s="176">
        <v>0</v>
      </c>
      <c r="L63" s="176"/>
      <c r="M63" s="176">
        <v>0</v>
      </c>
      <c r="N63" s="176"/>
      <c r="O63" s="176">
        <v>0</v>
      </c>
      <c r="P63" s="176"/>
      <c r="Q63" s="176">
        <v>0</v>
      </c>
      <c r="R63" s="176"/>
      <c r="S63" s="176">
        <v>0</v>
      </c>
      <c r="T63" s="176"/>
      <c r="U63" s="176">
        <v>6</v>
      </c>
      <c r="V63" s="176"/>
      <c r="W63" s="176">
        <v>0</v>
      </c>
      <c r="X63" s="176"/>
      <c r="Y63" s="176">
        <v>0</v>
      </c>
      <c r="Z63" s="176"/>
      <c r="AA63" s="177"/>
      <c r="AB63" s="177"/>
      <c r="AC63" s="177"/>
    </row>
    <row r="64" spans="1:29" s="162" customFormat="1" ht="14.25">
      <c r="A64" s="178" t="s">
        <v>76</v>
      </c>
      <c r="B64" s="179"/>
      <c r="C64" s="179"/>
      <c r="D64" s="180"/>
      <c r="E64" s="174">
        <v>0</v>
      </c>
      <c r="F64" s="174">
        <v>6</v>
      </c>
      <c r="G64" s="176">
        <v>0</v>
      </c>
      <c r="H64" s="176">
        <v>0</v>
      </c>
      <c r="I64" s="176">
        <v>0</v>
      </c>
      <c r="J64" s="176">
        <v>0</v>
      </c>
      <c r="K64" s="176">
        <v>0</v>
      </c>
      <c r="L64" s="176">
        <v>0</v>
      </c>
      <c r="M64" s="176">
        <v>0</v>
      </c>
      <c r="N64" s="176">
        <v>0</v>
      </c>
      <c r="O64" s="176">
        <v>0</v>
      </c>
      <c r="P64" s="176">
        <v>0</v>
      </c>
      <c r="Q64" s="176">
        <v>0</v>
      </c>
      <c r="R64" s="176">
        <v>0</v>
      </c>
      <c r="S64" s="176">
        <v>0</v>
      </c>
      <c r="T64" s="176">
        <v>0</v>
      </c>
      <c r="U64" s="176">
        <v>0</v>
      </c>
      <c r="V64" s="176">
        <v>6</v>
      </c>
      <c r="W64" s="176">
        <v>0</v>
      </c>
      <c r="X64" s="176">
        <v>0</v>
      </c>
      <c r="Y64" s="176">
        <v>0</v>
      </c>
      <c r="Z64" s="176">
        <v>0</v>
      </c>
      <c r="AA64" s="177"/>
      <c r="AB64" s="177"/>
      <c r="AC64" s="177"/>
    </row>
    <row r="65" spans="1:29" s="162" customFormat="1" ht="14.25">
      <c r="A65" s="181" t="s">
        <v>785</v>
      </c>
      <c r="B65" s="182"/>
      <c r="C65" s="182"/>
      <c r="D65" s="182"/>
      <c r="E65" s="174">
        <v>45</v>
      </c>
      <c r="F65" s="174">
        <v>0.1</v>
      </c>
      <c r="G65" s="176">
        <v>4</v>
      </c>
      <c r="H65" s="176"/>
      <c r="I65" s="176">
        <v>0</v>
      </c>
      <c r="J65" s="176"/>
      <c r="K65" s="176">
        <v>0</v>
      </c>
      <c r="L65" s="176"/>
      <c r="M65" s="176">
        <v>41</v>
      </c>
      <c r="N65" s="176"/>
      <c r="O65" s="176">
        <v>0</v>
      </c>
      <c r="P65" s="176"/>
      <c r="Q65" s="176">
        <v>0</v>
      </c>
      <c r="R65" s="176"/>
      <c r="S65" s="176">
        <v>0</v>
      </c>
      <c r="T65" s="176"/>
      <c r="U65" s="176">
        <v>0</v>
      </c>
      <c r="V65" s="176"/>
      <c r="W65" s="176">
        <v>0</v>
      </c>
      <c r="X65" s="176"/>
      <c r="Y65" s="176">
        <v>0</v>
      </c>
      <c r="Z65" s="176"/>
      <c r="AA65" s="177"/>
      <c r="AB65" s="177"/>
      <c r="AC65" s="177"/>
    </row>
    <row r="66" spans="1:29" s="162" customFormat="1" ht="14.25">
      <c r="A66" s="178" t="s">
        <v>786</v>
      </c>
      <c r="B66" s="179"/>
      <c r="C66" s="179"/>
      <c r="D66" s="180"/>
      <c r="E66" s="174">
        <v>25</v>
      </c>
      <c r="F66" s="174">
        <v>20</v>
      </c>
      <c r="G66" s="176">
        <v>0</v>
      </c>
      <c r="H66" s="176">
        <v>4</v>
      </c>
      <c r="I66" s="176">
        <v>0</v>
      </c>
      <c r="J66" s="176">
        <v>0</v>
      </c>
      <c r="K66" s="176">
        <v>0</v>
      </c>
      <c r="L66" s="176">
        <v>0</v>
      </c>
      <c r="M66" s="176">
        <v>25</v>
      </c>
      <c r="N66" s="176">
        <v>16</v>
      </c>
      <c r="O66" s="176">
        <v>0</v>
      </c>
      <c r="P66" s="176">
        <v>0</v>
      </c>
      <c r="Q66" s="176">
        <v>0</v>
      </c>
      <c r="R66" s="176">
        <v>0</v>
      </c>
      <c r="S66" s="176">
        <v>0</v>
      </c>
      <c r="T66" s="176">
        <v>0</v>
      </c>
      <c r="U66" s="176">
        <v>0</v>
      </c>
      <c r="V66" s="176">
        <v>0</v>
      </c>
      <c r="W66" s="176">
        <v>0</v>
      </c>
      <c r="X66" s="176">
        <v>0</v>
      </c>
      <c r="Y66" s="176">
        <v>0</v>
      </c>
      <c r="Z66" s="176">
        <v>0</v>
      </c>
      <c r="AA66" s="177"/>
      <c r="AB66" s="177"/>
      <c r="AC66" s="177"/>
    </row>
    <row r="67" spans="1:29" s="162" customFormat="1" ht="14.25">
      <c r="A67" s="181" t="s">
        <v>787</v>
      </c>
      <c r="B67" s="182"/>
      <c r="C67" s="182"/>
      <c r="D67" s="182"/>
      <c r="E67" s="174">
        <v>1081</v>
      </c>
      <c r="F67" s="174">
        <v>2.37</v>
      </c>
      <c r="G67" s="176">
        <v>856</v>
      </c>
      <c r="H67" s="176"/>
      <c r="I67" s="176">
        <v>62</v>
      </c>
      <c r="J67" s="176"/>
      <c r="K67" s="176">
        <v>0</v>
      </c>
      <c r="L67" s="176"/>
      <c r="M67" s="176">
        <v>2</v>
      </c>
      <c r="N67" s="176"/>
      <c r="O67" s="176">
        <v>0</v>
      </c>
      <c r="P67" s="176"/>
      <c r="Q67" s="176">
        <v>41</v>
      </c>
      <c r="R67" s="176"/>
      <c r="S67" s="176">
        <v>34</v>
      </c>
      <c r="T67" s="176"/>
      <c r="U67" s="176">
        <v>5</v>
      </c>
      <c r="V67" s="176"/>
      <c r="W67" s="176">
        <v>81</v>
      </c>
      <c r="X67" s="176"/>
      <c r="Y67" s="176">
        <v>0</v>
      </c>
      <c r="Z67" s="176"/>
      <c r="AA67" s="177"/>
      <c r="AB67" s="177"/>
      <c r="AC67" s="177"/>
    </row>
    <row r="68" spans="1:29" s="162" customFormat="1" ht="14.25">
      <c r="A68" s="178" t="s">
        <v>80</v>
      </c>
      <c r="B68" s="179"/>
      <c r="C68" s="179"/>
      <c r="D68" s="180"/>
      <c r="E68" s="174">
        <v>550</v>
      </c>
      <c r="F68" s="174">
        <v>531</v>
      </c>
      <c r="G68" s="176">
        <v>443</v>
      </c>
      <c r="H68" s="176">
        <v>413</v>
      </c>
      <c r="I68" s="176">
        <v>28</v>
      </c>
      <c r="J68" s="176">
        <v>34</v>
      </c>
      <c r="K68" s="176">
        <v>0</v>
      </c>
      <c r="L68" s="176">
        <v>0</v>
      </c>
      <c r="M68" s="176">
        <v>0</v>
      </c>
      <c r="N68" s="176">
        <v>2</v>
      </c>
      <c r="O68" s="176">
        <v>0</v>
      </c>
      <c r="P68" s="176">
        <v>0</v>
      </c>
      <c r="Q68" s="176">
        <v>16</v>
      </c>
      <c r="R68" s="176">
        <v>25</v>
      </c>
      <c r="S68" s="176">
        <v>8</v>
      </c>
      <c r="T68" s="176">
        <v>26</v>
      </c>
      <c r="U68" s="176">
        <v>1</v>
      </c>
      <c r="V68" s="176">
        <v>4</v>
      </c>
      <c r="W68" s="176">
        <v>54</v>
      </c>
      <c r="X68" s="176">
        <v>27</v>
      </c>
      <c r="Y68" s="176">
        <v>0</v>
      </c>
      <c r="Z68" s="176">
        <v>0</v>
      </c>
      <c r="AA68" s="177"/>
      <c r="AB68" s="177"/>
      <c r="AC68" s="177"/>
    </row>
    <row r="69" spans="1:29" s="162" customFormat="1" ht="14.25">
      <c r="A69" s="181" t="s">
        <v>788</v>
      </c>
      <c r="B69" s="182"/>
      <c r="C69" s="182"/>
      <c r="D69" s="182"/>
      <c r="E69" s="174">
        <v>27</v>
      </c>
      <c r="F69" s="174">
        <v>0.06</v>
      </c>
      <c r="G69" s="176">
        <v>2</v>
      </c>
      <c r="H69" s="176"/>
      <c r="I69" s="176">
        <v>23</v>
      </c>
      <c r="J69" s="176"/>
      <c r="K69" s="176">
        <v>0</v>
      </c>
      <c r="L69" s="176"/>
      <c r="M69" s="176">
        <v>2</v>
      </c>
      <c r="N69" s="176"/>
      <c r="O69" s="176">
        <v>0</v>
      </c>
      <c r="P69" s="176"/>
      <c r="Q69" s="176">
        <v>0</v>
      </c>
      <c r="R69" s="176"/>
      <c r="S69" s="176">
        <v>0</v>
      </c>
      <c r="T69" s="176"/>
      <c r="U69" s="176">
        <v>0</v>
      </c>
      <c r="V69" s="176"/>
      <c r="W69" s="176">
        <v>0</v>
      </c>
      <c r="X69" s="176"/>
      <c r="Y69" s="176">
        <v>0</v>
      </c>
      <c r="Z69" s="176"/>
      <c r="AA69" s="177"/>
      <c r="AB69" s="177"/>
      <c r="AC69" s="177"/>
    </row>
    <row r="70" spans="1:29" s="162" customFormat="1" ht="14.25">
      <c r="A70" s="178" t="s">
        <v>82</v>
      </c>
      <c r="B70" s="179"/>
      <c r="C70" s="179"/>
      <c r="D70" s="180"/>
      <c r="E70" s="174">
        <v>4</v>
      </c>
      <c r="F70" s="174">
        <v>23</v>
      </c>
      <c r="G70" s="176">
        <v>0</v>
      </c>
      <c r="H70" s="176">
        <v>2</v>
      </c>
      <c r="I70" s="176">
        <v>4</v>
      </c>
      <c r="J70" s="176">
        <v>19</v>
      </c>
      <c r="K70" s="176">
        <v>0</v>
      </c>
      <c r="L70" s="176">
        <v>0</v>
      </c>
      <c r="M70" s="176">
        <v>0</v>
      </c>
      <c r="N70" s="176">
        <v>2</v>
      </c>
      <c r="O70" s="176">
        <v>0</v>
      </c>
      <c r="P70" s="176">
        <v>0</v>
      </c>
      <c r="Q70" s="176">
        <v>0</v>
      </c>
      <c r="R70" s="176">
        <v>0</v>
      </c>
      <c r="S70" s="176">
        <v>0</v>
      </c>
      <c r="T70" s="176">
        <v>0</v>
      </c>
      <c r="U70" s="176">
        <v>0</v>
      </c>
      <c r="V70" s="176">
        <v>0</v>
      </c>
      <c r="W70" s="176">
        <v>0</v>
      </c>
      <c r="X70" s="176">
        <v>0</v>
      </c>
      <c r="Y70" s="176">
        <v>0</v>
      </c>
      <c r="Z70" s="176">
        <v>0</v>
      </c>
      <c r="AA70" s="177"/>
      <c r="AB70" s="177"/>
      <c r="AC70" s="177"/>
    </row>
    <row r="71" spans="1:29" s="183" customFormat="1" ht="14.25">
      <c r="A71" s="200" t="s">
        <v>789</v>
      </c>
      <c r="B71" s="200"/>
      <c r="C71" s="200"/>
      <c r="D71" s="200"/>
      <c r="E71" s="200"/>
      <c r="F71" s="200"/>
      <c r="G71" s="200"/>
      <c r="H71" s="200"/>
      <c r="I71" s="200"/>
      <c r="J71" s="186"/>
      <c r="K71" s="186"/>
      <c r="L71" s="186"/>
      <c r="M71" s="186"/>
      <c r="N71" s="186"/>
      <c r="O71" s="186"/>
    </row>
    <row r="72" spans="1:29" s="183" customFormat="1" ht="14.25">
      <c r="A72" s="190"/>
      <c r="B72" s="190"/>
      <c r="C72" s="190"/>
      <c r="D72" s="190"/>
      <c r="E72" s="190"/>
      <c r="F72" s="190"/>
      <c r="G72" s="190"/>
      <c r="H72" s="190"/>
      <c r="I72" s="190"/>
      <c r="J72" s="190"/>
      <c r="K72" s="190"/>
      <c r="L72" s="190"/>
      <c r="M72" s="190"/>
      <c r="N72" s="190"/>
      <c r="O72" s="190"/>
    </row>
    <row r="73" spans="1:29" s="183" customFormat="1" ht="14.25">
      <c r="A73" s="190"/>
      <c r="B73" s="190"/>
      <c r="C73" s="190"/>
      <c r="D73" s="190"/>
      <c r="E73" s="190"/>
      <c r="F73" s="190"/>
      <c r="G73" s="190"/>
      <c r="H73" s="190"/>
      <c r="I73" s="190"/>
      <c r="J73" s="190"/>
      <c r="K73" s="190"/>
      <c r="L73" s="190"/>
      <c r="M73" s="190"/>
      <c r="N73" s="190"/>
      <c r="O73" s="190"/>
    </row>
    <row r="74" spans="1:29" s="183" customFormat="1" ht="14.25">
      <c r="A74" s="190"/>
      <c r="B74" s="190"/>
      <c r="C74" s="190"/>
      <c r="D74" s="190"/>
      <c r="E74" s="190"/>
      <c r="F74" s="190"/>
      <c r="G74" s="190"/>
      <c r="H74" s="190"/>
      <c r="I74" s="190"/>
      <c r="J74" s="190"/>
      <c r="K74" s="190"/>
      <c r="L74" s="190"/>
      <c r="M74" s="190"/>
      <c r="N74" s="190"/>
      <c r="O74" s="190"/>
    </row>
    <row r="75" spans="1:29" s="183" customFormat="1" ht="14.25">
      <c r="A75" s="190"/>
      <c r="B75" s="190"/>
      <c r="C75" s="190"/>
      <c r="D75" s="190"/>
      <c r="E75" s="190"/>
      <c r="F75" s="190"/>
      <c r="G75" s="190"/>
      <c r="H75" s="190"/>
      <c r="I75" s="190"/>
      <c r="J75" s="190"/>
      <c r="K75" s="190"/>
      <c r="L75" s="190"/>
      <c r="M75" s="190"/>
      <c r="N75" s="190"/>
      <c r="O75" s="190"/>
    </row>
    <row r="76" spans="1:29" s="183" customFormat="1" ht="14.25">
      <c r="A76" s="190"/>
      <c r="B76" s="190"/>
      <c r="C76" s="190"/>
      <c r="D76" s="190"/>
      <c r="E76" s="190"/>
      <c r="F76" s="190"/>
      <c r="G76" s="190"/>
      <c r="H76" s="190"/>
      <c r="I76" s="190"/>
      <c r="J76" s="190"/>
      <c r="K76" s="190"/>
      <c r="L76" s="190"/>
      <c r="M76" s="190"/>
      <c r="N76" s="190"/>
      <c r="O76" s="190"/>
    </row>
    <row r="77" spans="1:29" s="183" customFormat="1" ht="14.25">
      <c r="A77" s="190"/>
      <c r="B77" s="190"/>
      <c r="C77" s="190"/>
      <c r="D77" s="190"/>
      <c r="E77" s="190"/>
      <c r="F77" s="190"/>
      <c r="G77" s="190"/>
      <c r="H77" s="190"/>
      <c r="I77" s="190"/>
      <c r="J77" s="190"/>
      <c r="K77" s="190"/>
      <c r="L77" s="190"/>
      <c r="M77" s="190"/>
      <c r="N77" s="190"/>
      <c r="O77" s="190"/>
    </row>
    <row r="78" spans="1:29" s="183" customFormat="1" ht="14.25">
      <c r="A78" s="190"/>
      <c r="B78" s="190"/>
      <c r="C78" s="190"/>
      <c r="D78" s="190"/>
      <c r="E78" s="190"/>
      <c r="F78" s="190"/>
      <c r="G78" s="190"/>
      <c r="H78" s="190"/>
      <c r="I78" s="190"/>
      <c r="J78" s="190"/>
      <c r="K78" s="190"/>
      <c r="L78" s="190"/>
      <c r="M78" s="190"/>
      <c r="N78" s="190"/>
      <c r="O78" s="190"/>
    </row>
    <row r="79" spans="1:29" s="183" customFormat="1" ht="14.25">
      <c r="A79" s="190"/>
      <c r="B79" s="190"/>
      <c r="C79" s="190"/>
      <c r="D79" s="190"/>
      <c r="E79" s="190"/>
      <c r="F79" s="190"/>
      <c r="G79" s="190"/>
      <c r="H79" s="190"/>
      <c r="I79" s="190"/>
      <c r="J79" s="190"/>
      <c r="K79" s="190"/>
      <c r="L79" s="190"/>
      <c r="M79" s="190"/>
      <c r="N79" s="190"/>
      <c r="O79" s="190"/>
    </row>
    <row r="80" spans="1:29" s="183" customFormat="1" ht="14.25">
      <c r="A80" s="190"/>
      <c r="B80" s="190"/>
      <c r="C80" s="190"/>
      <c r="D80" s="190"/>
      <c r="E80" s="190"/>
      <c r="F80" s="190"/>
      <c r="G80" s="190"/>
      <c r="H80" s="190"/>
      <c r="I80" s="190"/>
      <c r="J80" s="190"/>
      <c r="K80" s="190"/>
      <c r="L80" s="190"/>
      <c r="M80" s="190"/>
      <c r="N80" s="190"/>
      <c r="O80" s="190"/>
    </row>
    <row r="81" s="162" customFormat="1" ht="14.25"/>
    <row r="82" s="162" customFormat="1" ht="14.25"/>
    <row r="83" s="162" customFormat="1" ht="14.25"/>
    <row r="84" s="162" customFormat="1" ht="14.25"/>
    <row r="85" s="162" customFormat="1" ht="14.25"/>
    <row r="86" s="162" customFormat="1" ht="14.25"/>
    <row r="87" s="162" customFormat="1" ht="14.25"/>
    <row r="88" s="162" customFormat="1" ht="14.25"/>
    <row r="89" s="162" customFormat="1" ht="14.25"/>
    <row r="90" s="162" customFormat="1" ht="14.25"/>
    <row r="91" s="162" customFormat="1" ht="14.25"/>
    <row r="92" s="162" customFormat="1" ht="14.25"/>
    <row r="93" s="162" customFormat="1" ht="14.25"/>
    <row r="94" s="162" customFormat="1" ht="14.25"/>
    <row r="95" s="162" customFormat="1" ht="14.25"/>
    <row r="96" s="162" customFormat="1" ht="14.25"/>
    <row r="97" s="162" customFormat="1" ht="14.25"/>
    <row r="98" s="162" customFormat="1" ht="14.25"/>
    <row r="99" s="162" customFormat="1" ht="14.25"/>
    <row r="100" s="162" customFormat="1" ht="14.25"/>
    <row r="101" s="162" customFormat="1" ht="14.25"/>
    <row r="102" s="162" customFormat="1" ht="14.25"/>
    <row r="103" s="162" customFormat="1" ht="14.25"/>
    <row r="104" s="162" customFormat="1" ht="14.25"/>
    <row r="105" s="162" customFormat="1" ht="14.25"/>
    <row r="106" s="162" customFormat="1" ht="14.25"/>
    <row r="107" s="162" customFormat="1" ht="14.25"/>
    <row r="108" s="162" customFormat="1" ht="14.25"/>
    <row r="109" s="162" customFormat="1" ht="14.25"/>
    <row r="110" s="162" customFormat="1" ht="14.25"/>
    <row r="111" s="162" customFormat="1" ht="14.25"/>
    <row r="112" s="162" customFormat="1" ht="14.25"/>
    <row r="113" s="162" customFormat="1" ht="14.25"/>
    <row r="114" s="162" customFormat="1" ht="14.25"/>
    <row r="115" s="162" customFormat="1" ht="14.25"/>
    <row r="116" s="162" customFormat="1" ht="14.25"/>
    <row r="117" s="162" customFormat="1" ht="14.25"/>
    <row r="118" s="162" customFormat="1" ht="14.25"/>
    <row r="119" s="162" customFormat="1" ht="14.25"/>
  </sheetData>
  <mergeCells count="4">
    <mergeCell ref="A5:D8"/>
    <mergeCell ref="E5:F5"/>
    <mergeCell ref="E6:F6"/>
    <mergeCell ref="A71:O80"/>
  </mergeCells>
  <phoneticPr fontId="17" type="noConversion"/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P71"/>
  <sheetViews>
    <sheetView workbookViewId="0">
      <selection sqref="A1:N1"/>
    </sheetView>
  </sheetViews>
  <sheetFormatPr defaultRowHeight="16.5"/>
  <cols>
    <col min="1" max="1" width="25.125" style="60" customWidth="1"/>
    <col min="2" max="14" width="12.5" style="60" customWidth="1"/>
    <col min="15" max="15" width="11.375" style="60" customWidth="1"/>
    <col min="16" max="16384" width="9" style="60"/>
  </cols>
  <sheetData>
    <row r="1" spans="1:16" ht="19.5">
      <c r="A1" s="245" t="s">
        <v>386</v>
      </c>
      <c r="B1" s="245"/>
      <c r="C1" s="245"/>
      <c r="D1" s="245"/>
      <c r="E1" s="245"/>
      <c r="F1" s="245"/>
      <c r="G1" s="245"/>
      <c r="H1" s="245"/>
      <c r="I1" s="245"/>
      <c r="J1" s="245"/>
      <c r="K1" s="245"/>
      <c r="L1" s="245"/>
      <c r="M1" s="245"/>
      <c r="N1" s="245"/>
    </row>
    <row r="2" spans="1:16" ht="19.5">
      <c r="A2" s="246" t="s">
        <v>387</v>
      </c>
      <c r="B2" s="245"/>
      <c r="C2" s="245"/>
      <c r="D2" s="245"/>
      <c r="E2" s="245"/>
      <c r="F2" s="245"/>
      <c r="G2" s="245"/>
      <c r="H2" s="245"/>
      <c r="I2" s="245"/>
      <c r="J2" s="245"/>
      <c r="K2" s="245"/>
      <c r="L2" s="245"/>
      <c r="M2" s="245"/>
      <c r="N2" s="245"/>
    </row>
    <row r="3" spans="1:16" ht="19.5">
      <c r="A3" s="61"/>
      <c r="B3" s="251" t="s">
        <v>388</v>
      </c>
      <c r="C3" s="251"/>
      <c r="D3" s="251"/>
      <c r="E3" s="251"/>
      <c r="F3" s="251"/>
      <c r="G3" s="251"/>
      <c r="H3" s="251"/>
      <c r="I3" s="251"/>
      <c r="J3" s="251"/>
      <c r="K3" s="251"/>
      <c r="L3" s="4"/>
      <c r="M3" s="252"/>
      <c r="N3" s="253"/>
      <c r="O3" s="252" t="s">
        <v>389</v>
      </c>
      <c r="P3" s="253"/>
    </row>
    <row r="4" spans="1:16">
      <c r="B4" s="254" t="s">
        <v>390</v>
      </c>
      <c r="C4" s="254"/>
      <c r="D4" s="254"/>
      <c r="E4" s="254"/>
      <c r="F4" s="254"/>
      <c r="G4" s="254"/>
      <c r="H4" s="254"/>
      <c r="I4" s="254"/>
      <c r="J4" s="254"/>
      <c r="K4" s="254"/>
      <c r="L4" s="62"/>
      <c r="M4" s="255"/>
      <c r="N4" s="256"/>
      <c r="O4" s="255" t="s">
        <v>391</v>
      </c>
      <c r="P4" s="256"/>
    </row>
    <row r="5" spans="1:16">
      <c r="A5" s="257" t="s">
        <v>6</v>
      </c>
      <c r="B5" s="257" t="s">
        <v>392</v>
      </c>
      <c r="C5" s="257"/>
      <c r="D5" s="257"/>
      <c r="E5" s="257" t="s">
        <v>393</v>
      </c>
      <c r="F5" s="257"/>
      <c r="G5" s="257" t="s">
        <v>394</v>
      </c>
      <c r="H5" s="257"/>
      <c r="I5" s="257" t="s">
        <v>395</v>
      </c>
      <c r="J5" s="257"/>
      <c r="K5" s="257" t="s">
        <v>396</v>
      </c>
      <c r="L5" s="257"/>
      <c r="M5" s="257" t="s">
        <v>397</v>
      </c>
      <c r="N5" s="257"/>
      <c r="O5" s="257" t="s">
        <v>398</v>
      </c>
      <c r="P5" s="257"/>
    </row>
    <row r="6" spans="1:16" ht="17.25" customHeight="1">
      <c r="A6" s="258"/>
      <c r="B6" s="63" t="s">
        <v>399</v>
      </c>
      <c r="C6" s="63" t="s">
        <v>400</v>
      </c>
      <c r="D6" s="64" t="s">
        <v>401</v>
      </c>
      <c r="E6" s="63" t="s">
        <v>399</v>
      </c>
      <c r="F6" s="63" t="s">
        <v>400</v>
      </c>
      <c r="G6" s="63" t="s">
        <v>399</v>
      </c>
      <c r="H6" s="63" t="s">
        <v>400</v>
      </c>
      <c r="I6" s="63" t="s">
        <v>399</v>
      </c>
      <c r="J6" s="63" t="s">
        <v>400</v>
      </c>
      <c r="K6" s="63" t="s">
        <v>399</v>
      </c>
      <c r="L6" s="63" t="s">
        <v>400</v>
      </c>
      <c r="M6" s="63" t="s">
        <v>399</v>
      </c>
      <c r="N6" s="63" t="s">
        <v>400</v>
      </c>
      <c r="O6" s="63" t="s">
        <v>399</v>
      </c>
      <c r="P6" s="63" t="s">
        <v>400</v>
      </c>
    </row>
    <row r="7" spans="1:16" ht="17.25" customHeight="1">
      <c r="A7" s="78" t="s">
        <v>402</v>
      </c>
      <c r="B7" s="79" t="s">
        <v>403</v>
      </c>
      <c r="C7" s="80" t="s">
        <v>404</v>
      </c>
      <c r="D7" s="80" t="s">
        <v>405</v>
      </c>
      <c r="E7" s="79" t="s">
        <v>403</v>
      </c>
      <c r="F7" s="80" t="s">
        <v>404</v>
      </c>
      <c r="G7" s="79" t="s">
        <v>403</v>
      </c>
      <c r="H7" s="80" t="s">
        <v>404</v>
      </c>
      <c r="I7" s="79" t="s">
        <v>403</v>
      </c>
      <c r="J7" s="80" t="s">
        <v>404</v>
      </c>
      <c r="K7" s="79" t="s">
        <v>403</v>
      </c>
      <c r="L7" s="80" t="s">
        <v>404</v>
      </c>
      <c r="M7" s="79" t="s">
        <v>403</v>
      </c>
      <c r="N7" s="80" t="s">
        <v>404</v>
      </c>
      <c r="O7" s="79" t="s">
        <v>403</v>
      </c>
      <c r="P7" s="80" t="s">
        <v>404</v>
      </c>
    </row>
    <row r="8" spans="1:16" ht="17.25" customHeight="1">
      <c r="A8" s="68" t="s">
        <v>406</v>
      </c>
      <c r="B8" s="248">
        <f>B9+C9</f>
        <v>2953</v>
      </c>
      <c r="C8" s="248"/>
      <c r="D8" s="249">
        <f>B8/$B$8</f>
        <v>1</v>
      </c>
      <c r="E8" s="248">
        <f>IF(E9+F9=0,"-",E9+F9)</f>
        <v>2224</v>
      </c>
      <c r="F8" s="248"/>
      <c r="G8" s="248">
        <f>IF(G9+H9=0,"-",G9+H9)</f>
        <v>213</v>
      </c>
      <c r="H8" s="248"/>
      <c r="I8" s="248" t="str">
        <f>IF(I9+J9=0,"-",I9+J9)</f>
        <v>-</v>
      </c>
      <c r="J8" s="248"/>
      <c r="K8" s="248">
        <f>IF(K9+L9=0,"-",K9+L9)</f>
        <v>31</v>
      </c>
      <c r="L8" s="248"/>
      <c r="M8" s="248">
        <f>IF(M9+N9=0,"-",M9+N9)</f>
        <v>216</v>
      </c>
      <c r="N8" s="248"/>
      <c r="O8" s="248">
        <f>IF(O9+P9=0,"-",O9+P9)</f>
        <v>269</v>
      </c>
      <c r="P8" s="248"/>
    </row>
    <row r="9" spans="1:16" ht="17.25" customHeight="1">
      <c r="A9" s="81" t="s">
        <v>407</v>
      </c>
      <c r="B9" s="70">
        <v>891</v>
      </c>
      <c r="C9" s="70">
        <v>2062</v>
      </c>
      <c r="D9" s="250"/>
      <c r="E9" s="70">
        <v>547</v>
      </c>
      <c r="F9" s="70">
        <v>1677</v>
      </c>
      <c r="G9" s="70">
        <v>42</v>
      </c>
      <c r="H9" s="70">
        <v>171</v>
      </c>
      <c r="I9" s="70">
        <v>0</v>
      </c>
      <c r="J9" s="70">
        <v>0</v>
      </c>
      <c r="K9" s="70">
        <v>31</v>
      </c>
      <c r="L9" s="70">
        <v>0</v>
      </c>
      <c r="M9" s="70">
        <v>144</v>
      </c>
      <c r="N9" s="70">
        <v>72</v>
      </c>
      <c r="O9" s="70">
        <v>127</v>
      </c>
      <c r="P9" s="70">
        <v>142</v>
      </c>
    </row>
    <row r="10" spans="1:16" ht="17.25" customHeight="1">
      <c r="A10" s="68" t="s">
        <v>23</v>
      </c>
      <c r="B10" s="248">
        <f>B11+C11</f>
        <v>0</v>
      </c>
      <c r="C10" s="248"/>
      <c r="D10" s="249">
        <f>B10/$B$8</f>
        <v>0</v>
      </c>
      <c r="E10" s="248" t="str">
        <f>IF(E11+F11=0,"-",E11+F11)</f>
        <v>-</v>
      </c>
      <c r="F10" s="248"/>
      <c r="G10" s="248" t="str">
        <f>IF(G11+H11=0,"-",G11+H11)</f>
        <v>-</v>
      </c>
      <c r="H10" s="248"/>
      <c r="I10" s="248" t="str">
        <f>IF(I11+J11=0,"-",I11+J11)</f>
        <v>-</v>
      </c>
      <c r="J10" s="248"/>
      <c r="K10" s="248" t="str">
        <f>IF(K11+L11=0,"-",K11+L11)</f>
        <v>-</v>
      </c>
      <c r="L10" s="248"/>
      <c r="M10" s="248" t="str">
        <f>IF(M11+N11=0,"-",M11+N11)</f>
        <v>-</v>
      </c>
      <c r="N10" s="248"/>
      <c r="O10" s="248" t="str">
        <f>IF(O11+P11=0,"-",O11+P11)</f>
        <v>-</v>
      </c>
      <c r="P10" s="248"/>
    </row>
    <row r="11" spans="1:16" ht="17.25" customHeight="1">
      <c r="A11" s="82" t="s">
        <v>24</v>
      </c>
      <c r="B11" s="70">
        <v>0</v>
      </c>
      <c r="C11" s="70">
        <v>0</v>
      </c>
      <c r="D11" s="250"/>
      <c r="E11" s="70">
        <v>0</v>
      </c>
      <c r="F11" s="70">
        <v>0</v>
      </c>
      <c r="G11" s="70">
        <v>0</v>
      </c>
      <c r="H11" s="70">
        <v>0</v>
      </c>
      <c r="I11" s="70">
        <v>0</v>
      </c>
      <c r="J11" s="70">
        <v>0</v>
      </c>
      <c r="K11" s="70">
        <v>0</v>
      </c>
      <c r="L11" s="70">
        <v>0</v>
      </c>
      <c r="M11" s="70">
        <v>0</v>
      </c>
      <c r="N11" s="70">
        <v>0</v>
      </c>
      <c r="O11" s="70">
        <v>0</v>
      </c>
      <c r="P11" s="70">
        <v>0</v>
      </c>
    </row>
    <row r="12" spans="1:16" ht="17.25" customHeight="1">
      <c r="A12" s="68" t="s">
        <v>25</v>
      </c>
      <c r="B12" s="248">
        <f>B13+C13</f>
        <v>0</v>
      </c>
      <c r="C12" s="248"/>
      <c r="D12" s="249">
        <f>B12/$B$8</f>
        <v>0</v>
      </c>
      <c r="E12" s="248" t="str">
        <f>IF(E13+F13=0,"-",E13+F13)</f>
        <v>-</v>
      </c>
      <c r="F12" s="248"/>
      <c r="G12" s="248" t="str">
        <f>IF(G13+H13=0,"-",G13+H13)</f>
        <v>-</v>
      </c>
      <c r="H12" s="248"/>
      <c r="I12" s="248" t="str">
        <f>IF(I13+J13=0,"-",I13+J13)</f>
        <v>-</v>
      </c>
      <c r="J12" s="248"/>
      <c r="K12" s="248" t="str">
        <f>IF(K13+L13=0,"-",K13+L13)</f>
        <v>-</v>
      </c>
      <c r="L12" s="248"/>
      <c r="M12" s="248" t="str">
        <f>IF(M13+N13=0,"-",M13+N13)</f>
        <v>-</v>
      </c>
      <c r="N12" s="248"/>
      <c r="O12" s="248" t="str">
        <f>IF(O13+P13=0,"-",O13+P13)</f>
        <v>-</v>
      </c>
      <c r="P12" s="248"/>
    </row>
    <row r="13" spans="1:16" ht="21" customHeight="1">
      <c r="A13" s="82" t="s">
        <v>26</v>
      </c>
      <c r="B13" s="70">
        <v>0</v>
      </c>
      <c r="C13" s="70">
        <v>0</v>
      </c>
      <c r="D13" s="250"/>
      <c r="E13" s="70">
        <v>0</v>
      </c>
      <c r="F13" s="70">
        <v>0</v>
      </c>
      <c r="G13" s="70">
        <v>0</v>
      </c>
      <c r="H13" s="70">
        <v>0</v>
      </c>
      <c r="I13" s="70">
        <v>0</v>
      </c>
      <c r="J13" s="70">
        <v>0</v>
      </c>
      <c r="K13" s="70">
        <v>0</v>
      </c>
      <c r="L13" s="70">
        <v>0</v>
      </c>
      <c r="M13" s="70">
        <v>0</v>
      </c>
      <c r="N13" s="70">
        <v>0</v>
      </c>
      <c r="O13" s="70">
        <v>0</v>
      </c>
      <c r="P13" s="70">
        <v>0</v>
      </c>
    </row>
    <row r="14" spans="1:16" ht="17.25" customHeight="1">
      <c r="A14" s="68" t="s">
        <v>27</v>
      </c>
      <c r="B14" s="248">
        <f>B15+C15</f>
        <v>0</v>
      </c>
      <c r="C14" s="248"/>
      <c r="D14" s="249">
        <f>B14/$B$8</f>
        <v>0</v>
      </c>
      <c r="E14" s="248" t="str">
        <f>IF(E15+F15=0,"-",E15+F15)</f>
        <v>-</v>
      </c>
      <c r="F14" s="248"/>
      <c r="G14" s="248" t="str">
        <f>IF(G15+H15=0,"-",G15+H15)</f>
        <v>-</v>
      </c>
      <c r="H14" s="248"/>
      <c r="I14" s="248" t="str">
        <f>IF(I15+J15=0,"-",I15+J15)</f>
        <v>-</v>
      </c>
      <c r="J14" s="248"/>
      <c r="K14" s="248" t="str">
        <f>IF(K15+L15=0,"-",K15+L15)</f>
        <v>-</v>
      </c>
      <c r="L14" s="248"/>
      <c r="M14" s="248" t="str">
        <f>IF(M15+N15=0,"-",M15+N15)</f>
        <v>-</v>
      </c>
      <c r="N14" s="248"/>
      <c r="O14" s="248" t="str">
        <f>IF(O15+P15=0,"-",O15+P15)</f>
        <v>-</v>
      </c>
      <c r="P14" s="248"/>
    </row>
    <row r="15" spans="1:16" ht="17.25" customHeight="1">
      <c r="A15" s="82" t="s">
        <v>28</v>
      </c>
      <c r="B15" s="70">
        <v>0</v>
      </c>
      <c r="C15" s="70">
        <v>0</v>
      </c>
      <c r="D15" s="250"/>
      <c r="E15" s="70">
        <v>0</v>
      </c>
      <c r="F15" s="70">
        <v>0</v>
      </c>
      <c r="G15" s="70">
        <v>0</v>
      </c>
      <c r="H15" s="70">
        <v>0</v>
      </c>
      <c r="I15" s="70">
        <v>0</v>
      </c>
      <c r="J15" s="70">
        <v>0</v>
      </c>
      <c r="K15" s="70">
        <v>0</v>
      </c>
      <c r="L15" s="70">
        <v>0</v>
      </c>
      <c r="M15" s="70">
        <v>0</v>
      </c>
      <c r="N15" s="70">
        <v>0</v>
      </c>
      <c r="O15" s="70">
        <v>0</v>
      </c>
      <c r="P15" s="70">
        <v>0</v>
      </c>
    </row>
    <row r="16" spans="1:16" ht="17.25" customHeight="1">
      <c r="A16" s="72" t="s">
        <v>29</v>
      </c>
      <c r="B16" s="248">
        <f>B17+C17</f>
        <v>0</v>
      </c>
      <c r="C16" s="248"/>
      <c r="D16" s="249">
        <f>B16/$B$8</f>
        <v>0</v>
      </c>
      <c r="E16" s="248" t="str">
        <f>IF(E17+F17=0,"-",E17+F17)</f>
        <v>-</v>
      </c>
      <c r="F16" s="248"/>
      <c r="G16" s="248" t="str">
        <f>IF(G17+H17=0,"-",G17+H17)</f>
        <v>-</v>
      </c>
      <c r="H16" s="248"/>
      <c r="I16" s="248" t="str">
        <f>IF(I17+J17=0,"-",I17+J17)</f>
        <v>-</v>
      </c>
      <c r="J16" s="248"/>
      <c r="K16" s="248" t="str">
        <f>IF(K17+L17=0,"-",K17+L17)</f>
        <v>-</v>
      </c>
      <c r="L16" s="248"/>
      <c r="M16" s="248" t="str">
        <f>IF(M17+N17=0,"-",M17+N17)</f>
        <v>-</v>
      </c>
      <c r="N16" s="248"/>
      <c r="O16" s="248" t="str">
        <f>IF(O17+P17=0,"-",O17+P17)</f>
        <v>-</v>
      </c>
      <c r="P16" s="248"/>
    </row>
    <row r="17" spans="1:16" ht="17.25" customHeight="1">
      <c r="A17" s="83" t="s">
        <v>30</v>
      </c>
      <c r="B17" s="70">
        <v>0</v>
      </c>
      <c r="C17" s="70">
        <v>0</v>
      </c>
      <c r="D17" s="250"/>
      <c r="E17" s="70">
        <v>0</v>
      </c>
      <c r="F17" s="70">
        <v>0</v>
      </c>
      <c r="G17" s="70">
        <v>0</v>
      </c>
      <c r="H17" s="70">
        <v>0</v>
      </c>
      <c r="I17" s="70">
        <v>0</v>
      </c>
      <c r="J17" s="70">
        <v>0</v>
      </c>
      <c r="K17" s="70">
        <v>0</v>
      </c>
      <c r="L17" s="70">
        <v>0</v>
      </c>
      <c r="M17" s="70">
        <v>0</v>
      </c>
      <c r="N17" s="70">
        <v>0</v>
      </c>
      <c r="O17" s="70">
        <v>0</v>
      </c>
      <c r="P17" s="70">
        <v>0</v>
      </c>
    </row>
    <row r="18" spans="1:16" ht="17.25" customHeight="1">
      <c r="A18" s="68" t="s">
        <v>31</v>
      </c>
      <c r="B18" s="248">
        <f>B19+C19</f>
        <v>0</v>
      </c>
      <c r="C18" s="248"/>
      <c r="D18" s="249">
        <f>B18/$B$8</f>
        <v>0</v>
      </c>
      <c r="E18" s="248" t="str">
        <f>IF(E19+F19=0,"-",E19+F19)</f>
        <v>-</v>
      </c>
      <c r="F18" s="248"/>
      <c r="G18" s="248" t="str">
        <f>IF(G19+H19=0,"-",G19+H19)</f>
        <v>-</v>
      </c>
      <c r="H18" s="248"/>
      <c r="I18" s="248" t="str">
        <f>IF(I19+J19=0,"-",I19+J19)</f>
        <v>-</v>
      </c>
      <c r="J18" s="248"/>
      <c r="K18" s="248" t="str">
        <f>IF(K19+L19=0,"-",K19+L19)</f>
        <v>-</v>
      </c>
      <c r="L18" s="248"/>
      <c r="M18" s="248" t="str">
        <f>IF(M19+N19=0,"-",M19+N19)</f>
        <v>-</v>
      </c>
      <c r="N18" s="248"/>
      <c r="O18" s="248" t="str">
        <f>IF(O19+P19=0,"-",O19+P19)</f>
        <v>-</v>
      </c>
      <c r="P18" s="248"/>
    </row>
    <row r="19" spans="1:16" ht="17.25" customHeight="1">
      <c r="A19" s="82" t="s">
        <v>32</v>
      </c>
      <c r="B19" s="70">
        <v>0</v>
      </c>
      <c r="C19" s="70">
        <v>0</v>
      </c>
      <c r="D19" s="250"/>
      <c r="E19" s="70">
        <v>0</v>
      </c>
      <c r="F19" s="70">
        <v>0</v>
      </c>
      <c r="G19" s="70">
        <v>0</v>
      </c>
      <c r="H19" s="70">
        <v>0</v>
      </c>
      <c r="I19" s="70">
        <v>0</v>
      </c>
      <c r="J19" s="70">
        <v>0</v>
      </c>
      <c r="K19" s="70">
        <v>0</v>
      </c>
      <c r="L19" s="70">
        <v>0</v>
      </c>
      <c r="M19" s="70">
        <v>0</v>
      </c>
      <c r="N19" s="70">
        <v>0</v>
      </c>
      <c r="O19" s="70">
        <v>0</v>
      </c>
      <c r="P19" s="70">
        <v>0</v>
      </c>
    </row>
    <row r="20" spans="1:16" ht="17.25" customHeight="1">
      <c r="A20" s="68" t="s">
        <v>33</v>
      </c>
      <c r="B20" s="248">
        <f>B21+C21</f>
        <v>0</v>
      </c>
      <c r="C20" s="248"/>
      <c r="D20" s="249">
        <f>B20/$B$8</f>
        <v>0</v>
      </c>
      <c r="E20" s="248" t="str">
        <f>IF(E21+F21=0,"-",E21+F21)</f>
        <v>-</v>
      </c>
      <c r="F20" s="248"/>
      <c r="G20" s="248" t="str">
        <f>IF(G21+H21=0,"-",G21+H21)</f>
        <v>-</v>
      </c>
      <c r="H20" s="248"/>
      <c r="I20" s="248" t="str">
        <f>IF(I21+J21=0,"-",I21+J21)</f>
        <v>-</v>
      </c>
      <c r="J20" s="248"/>
      <c r="K20" s="248" t="str">
        <f>IF(K21+L21=0,"-",K21+L21)</f>
        <v>-</v>
      </c>
      <c r="L20" s="248"/>
      <c r="M20" s="248" t="str">
        <f>IF(M21+N21=0,"-",M21+N21)</f>
        <v>-</v>
      </c>
      <c r="N20" s="248"/>
      <c r="O20" s="248" t="str">
        <f>IF(O21+P21=0,"-",O21+P21)</f>
        <v>-</v>
      </c>
      <c r="P20" s="248"/>
    </row>
    <row r="21" spans="1:16" ht="17.25" customHeight="1">
      <c r="A21" s="82" t="s">
        <v>34</v>
      </c>
      <c r="B21" s="70">
        <v>0</v>
      </c>
      <c r="C21" s="70">
        <v>0</v>
      </c>
      <c r="D21" s="250"/>
      <c r="E21" s="70">
        <v>0</v>
      </c>
      <c r="F21" s="70">
        <v>0</v>
      </c>
      <c r="G21" s="70">
        <v>0</v>
      </c>
      <c r="H21" s="70">
        <v>0</v>
      </c>
      <c r="I21" s="70">
        <v>0</v>
      </c>
      <c r="J21" s="70">
        <v>0</v>
      </c>
      <c r="K21" s="70">
        <v>0</v>
      </c>
      <c r="L21" s="70">
        <v>0</v>
      </c>
      <c r="M21" s="70">
        <v>0</v>
      </c>
      <c r="N21" s="70">
        <v>0</v>
      </c>
      <c r="O21" s="70">
        <v>0</v>
      </c>
      <c r="P21" s="70">
        <v>0</v>
      </c>
    </row>
    <row r="22" spans="1:16" ht="17.25" customHeight="1">
      <c r="A22" s="74" t="s">
        <v>35</v>
      </c>
      <c r="B22" s="248">
        <f>B23+C23</f>
        <v>31</v>
      </c>
      <c r="C22" s="248"/>
      <c r="D22" s="249">
        <f>B22/$B$8</f>
        <v>1.0497798848628514E-2</v>
      </c>
      <c r="E22" s="248" t="str">
        <f>IF(E23+F23=0,"-",E23+F23)</f>
        <v>-</v>
      </c>
      <c r="F22" s="248"/>
      <c r="G22" s="248" t="str">
        <f>IF(G23+H23=0,"-",G23+H23)</f>
        <v>-</v>
      </c>
      <c r="H22" s="248"/>
      <c r="I22" s="248" t="str">
        <f>IF(I23+J23=0,"-",I23+J23)</f>
        <v>-</v>
      </c>
      <c r="J22" s="248"/>
      <c r="K22" s="248">
        <f>IF(K23+L23=0,"-",K23+L23)</f>
        <v>31</v>
      </c>
      <c r="L22" s="248"/>
      <c r="M22" s="248" t="str">
        <f>IF(M23+N23=0,"-",M23+N23)</f>
        <v>-</v>
      </c>
      <c r="N22" s="248"/>
      <c r="O22" s="248" t="str">
        <f>IF(O23+P23=0,"-",O23+P23)</f>
        <v>-</v>
      </c>
      <c r="P22" s="248"/>
    </row>
    <row r="23" spans="1:16" ht="17.25" customHeight="1">
      <c r="A23" s="83" t="s">
        <v>36</v>
      </c>
      <c r="B23" s="70">
        <v>31</v>
      </c>
      <c r="C23" s="70">
        <v>0</v>
      </c>
      <c r="D23" s="250"/>
      <c r="E23" s="70">
        <v>0</v>
      </c>
      <c r="F23" s="70">
        <v>0</v>
      </c>
      <c r="G23" s="70">
        <v>0</v>
      </c>
      <c r="H23" s="70">
        <v>0</v>
      </c>
      <c r="I23" s="70">
        <v>0</v>
      </c>
      <c r="J23" s="70">
        <v>0</v>
      </c>
      <c r="K23" s="70">
        <v>31</v>
      </c>
      <c r="L23" s="70">
        <v>0</v>
      </c>
      <c r="M23" s="70">
        <v>0</v>
      </c>
      <c r="N23" s="70">
        <v>0</v>
      </c>
      <c r="O23" s="70">
        <v>0</v>
      </c>
      <c r="P23" s="70">
        <v>0</v>
      </c>
    </row>
    <row r="24" spans="1:16" ht="17.25" customHeight="1">
      <c r="A24" s="75" t="s">
        <v>37</v>
      </c>
      <c r="B24" s="248">
        <f>B25+C25</f>
        <v>0</v>
      </c>
      <c r="C24" s="248"/>
      <c r="D24" s="249">
        <f>B24/$B$8</f>
        <v>0</v>
      </c>
      <c r="E24" s="248" t="str">
        <f>IF(E25+F25=0,"-",E25+F25)</f>
        <v>-</v>
      </c>
      <c r="F24" s="248"/>
      <c r="G24" s="248" t="str">
        <f>IF(G25+H25=0,"-",G25+H25)</f>
        <v>-</v>
      </c>
      <c r="H24" s="248"/>
      <c r="I24" s="248" t="str">
        <f>IF(I25+J25=0,"-",I25+J25)</f>
        <v>-</v>
      </c>
      <c r="J24" s="248"/>
      <c r="K24" s="248" t="str">
        <f>IF(K25+L25=0,"-",K25+L25)</f>
        <v>-</v>
      </c>
      <c r="L24" s="248"/>
      <c r="M24" s="248" t="str">
        <f>IF(M25+N25=0,"-",M25+N25)</f>
        <v>-</v>
      </c>
      <c r="N24" s="248"/>
      <c r="O24" s="248" t="str">
        <f>IF(O25+P25=0,"-",O25+P25)</f>
        <v>-</v>
      </c>
      <c r="P24" s="248"/>
    </row>
    <row r="25" spans="1:16" ht="17.25" customHeight="1">
      <c r="A25" s="82" t="s">
        <v>38</v>
      </c>
      <c r="B25" s="70">
        <v>0</v>
      </c>
      <c r="C25" s="70">
        <v>0</v>
      </c>
      <c r="D25" s="250"/>
      <c r="E25" s="70">
        <v>0</v>
      </c>
      <c r="F25" s="70">
        <v>0</v>
      </c>
      <c r="G25" s="70">
        <v>0</v>
      </c>
      <c r="H25" s="70">
        <v>0</v>
      </c>
      <c r="I25" s="70">
        <v>0</v>
      </c>
      <c r="J25" s="70">
        <v>0</v>
      </c>
      <c r="K25" s="70">
        <v>0</v>
      </c>
      <c r="L25" s="70">
        <v>0</v>
      </c>
      <c r="M25" s="70">
        <v>0</v>
      </c>
      <c r="N25" s="70">
        <v>0</v>
      </c>
      <c r="O25" s="70">
        <v>0</v>
      </c>
      <c r="P25" s="70">
        <v>0</v>
      </c>
    </row>
    <row r="26" spans="1:16" ht="17.25" customHeight="1">
      <c r="A26" s="74" t="s">
        <v>39</v>
      </c>
      <c r="B26" s="248">
        <f>B27+C27</f>
        <v>0</v>
      </c>
      <c r="C26" s="248"/>
      <c r="D26" s="249">
        <f>B26/$B$8</f>
        <v>0</v>
      </c>
      <c r="E26" s="248" t="str">
        <f>IF(E27+F27=0,"-",E27+F27)</f>
        <v>-</v>
      </c>
      <c r="F26" s="248"/>
      <c r="G26" s="248" t="str">
        <f>IF(G27+H27=0,"-",G27+H27)</f>
        <v>-</v>
      </c>
      <c r="H26" s="248"/>
      <c r="I26" s="248" t="str">
        <f>IF(I27+J27=0,"-",I27+J27)</f>
        <v>-</v>
      </c>
      <c r="J26" s="248"/>
      <c r="K26" s="248" t="str">
        <f>IF(K27+L27=0,"-",K27+L27)</f>
        <v>-</v>
      </c>
      <c r="L26" s="248"/>
      <c r="M26" s="248" t="str">
        <f>IF(M27+N27=0,"-",M27+N27)</f>
        <v>-</v>
      </c>
      <c r="N26" s="248"/>
      <c r="O26" s="248" t="str">
        <f>IF(O27+P27=0,"-",O27+P27)</f>
        <v>-</v>
      </c>
      <c r="P26" s="248"/>
    </row>
    <row r="27" spans="1:16" ht="21" customHeight="1">
      <c r="A27" s="83" t="s">
        <v>40</v>
      </c>
      <c r="B27" s="70">
        <v>0</v>
      </c>
      <c r="C27" s="70">
        <v>0</v>
      </c>
      <c r="D27" s="250"/>
      <c r="E27" s="70">
        <v>0</v>
      </c>
      <c r="F27" s="70">
        <v>0</v>
      </c>
      <c r="G27" s="70">
        <v>0</v>
      </c>
      <c r="H27" s="70">
        <v>0</v>
      </c>
      <c r="I27" s="70">
        <v>0</v>
      </c>
      <c r="J27" s="70">
        <v>0</v>
      </c>
      <c r="K27" s="70">
        <v>0</v>
      </c>
      <c r="L27" s="70">
        <v>0</v>
      </c>
      <c r="M27" s="70">
        <v>0</v>
      </c>
      <c r="N27" s="70">
        <v>0</v>
      </c>
      <c r="O27" s="70">
        <v>0</v>
      </c>
      <c r="P27" s="70">
        <v>0</v>
      </c>
    </row>
    <row r="28" spans="1:16" ht="17.25" customHeight="1">
      <c r="A28" s="68" t="s">
        <v>41</v>
      </c>
      <c r="B28" s="248">
        <f>B29+C29</f>
        <v>0</v>
      </c>
      <c r="C28" s="248"/>
      <c r="D28" s="249">
        <f>B28/$B$8</f>
        <v>0</v>
      </c>
      <c r="E28" s="248" t="str">
        <f>IF(E29+F29=0,"-",E29+F29)</f>
        <v>-</v>
      </c>
      <c r="F28" s="248"/>
      <c r="G28" s="248" t="str">
        <f>IF(G29+H29=0,"-",G29+H29)</f>
        <v>-</v>
      </c>
      <c r="H28" s="248"/>
      <c r="I28" s="248" t="str">
        <f>IF(I29+J29=0,"-",I29+J29)</f>
        <v>-</v>
      </c>
      <c r="J28" s="248"/>
      <c r="K28" s="248" t="str">
        <f>IF(K29+L29=0,"-",K29+L29)</f>
        <v>-</v>
      </c>
      <c r="L28" s="248"/>
      <c r="M28" s="248" t="str">
        <f>IF(M29+N29=0,"-",M29+N29)</f>
        <v>-</v>
      </c>
      <c r="N28" s="248"/>
      <c r="O28" s="248" t="str">
        <f>IF(O29+P29=0,"-",O29+P29)</f>
        <v>-</v>
      </c>
      <c r="P28" s="248"/>
    </row>
    <row r="29" spans="1:16" ht="17.25" customHeight="1">
      <c r="A29" s="82" t="s">
        <v>42</v>
      </c>
      <c r="B29" s="70">
        <v>0</v>
      </c>
      <c r="C29" s="70">
        <v>0</v>
      </c>
      <c r="D29" s="250"/>
      <c r="E29" s="70">
        <v>0</v>
      </c>
      <c r="F29" s="70">
        <v>0</v>
      </c>
      <c r="G29" s="70">
        <v>0</v>
      </c>
      <c r="H29" s="70">
        <v>0</v>
      </c>
      <c r="I29" s="70">
        <v>0</v>
      </c>
      <c r="J29" s="70">
        <v>0</v>
      </c>
      <c r="K29" s="70">
        <v>0</v>
      </c>
      <c r="L29" s="70">
        <v>0</v>
      </c>
      <c r="M29" s="70">
        <v>0</v>
      </c>
      <c r="N29" s="70">
        <v>0</v>
      </c>
      <c r="O29" s="70">
        <v>0</v>
      </c>
      <c r="P29" s="70">
        <v>0</v>
      </c>
    </row>
    <row r="30" spans="1:16" ht="17.25" customHeight="1">
      <c r="A30" s="74" t="s">
        <v>43</v>
      </c>
      <c r="B30" s="248">
        <f>B31+C31</f>
        <v>217</v>
      </c>
      <c r="C30" s="248"/>
      <c r="D30" s="249">
        <f>B30/$B$8</f>
        <v>7.3484591940399593E-2</v>
      </c>
      <c r="E30" s="248">
        <f>IF(E31+F31=0,"-",E31+F31)</f>
        <v>217</v>
      </c>
      <c r="F30" s="248"/>
      <c r="G30" s="248" t="str">
        <f>IF(G31+H31=0,"-",G31+H31)</f>
        <v>-</v>
      </c>
      <c r="H30" s="248"/>
      <c r="I30" s="248" t="str">
        <f>IF(I31+J31=0,"-",I31+J31)</f>
        <v>-</v>
      </c>
      <c r="J30" s="248"/>
      <c r="K30" s="248" t="str">
        <f>IF(K31+L31=0,"-",K31+L31)</f>
        <v>-</v>
      </c>
      <c r="L30" s="248"/>
      <c r="M30" s="248" t="str">
        <f>IF(M31+N31=0,"-",M31+N31)</f>
        <v>-</v>
      </c>
      <c r="N30" s="248"/>
      <c r="O30" s="248" t="str">
        <f>IF(O31+P31=0,"-",O31+P31)</f>
        <v>-</v>
      </c>
      <c r="P30" s="248"/>
    </row>
    <row r="31" spans="1:16" ht="17.25" customHeight="1">
      <c r="A31" s="83" t="s">
        <v>44</v>
      </c>
      <c r="B31" s="70">
        <v>27</v>
      </c>
      <c r="C31" s="70">
        <v>190</v>
      </c>
      <c r="D31" s="250"/>
      <c r="E31" s="70">
        <v>27</v>
      </c>
      <c r="F31" s="70">
        <v>190</v>
      </c>
      <c r="G31" s="70">
        <v>0</v>
      </c>
      <c r="H31" s="70">
        <v>0</v>
      </c>
      <c r="I31" s="70">
        <v>0</v>
      </c>
      <c r="J31" s="70">
        <v>0</v>
      </c>
      <c r="K31" s="70">
        <v>0</v>
      </c>
      <c r="L31" s="70">
        <v>0</v>
      </c>
      <c r="M31" s="70">
        <v>0</v>
      </c>
      <c r="N31" s="70">
        <v>0</v>
      </c>
      <c r="O31" s="70">
        <v>0</v>
      </c>
      <c r="P31" s="70">
        <v>0</v>
      </c>
    </row>
    <row r="32" spans="1:16" ht="17.25" customHeight="1">
      <c r="A32" s="68" t="s">
        <v>45</v>
      </c>
      <c r="B32" s="248">
        <f>B33+C33</f>
        <v>3</v>
      </c>
      <c r="C32" s="248"/>
      <c r="D32" s="249">
        <f>B32/$B$8</f>
        <v>1.0159160176092109E-3</v>
      </c>
      <c r="E32" s="248" t="str">
        <f>IF(E33+F33=0,"-",E33+F33)</f>
        <v>-</v>
      </c>
      <c r="F32" s="248"/>
      <c r="G32" s="248">
        <f>IF(G33+H33=0,"-",G33+H33)</f>
        <v>3</v>
      </c>
      <c r="H32" s="248"/>
      <c r="I32" s="248" t="str">
        <f>IF(I33+J33=0,"-",I33+J33)</f>
        <v>-</v>
      </c>
      <c r="J32" s="248"/>
      <c r="K32" s="248" t="str">
        <f>IF(K33+L33=0,"-",K33+L33)</f>
        <v>-</v>
      </c>
      <c r="L32" s="248"/>
      <c r="M32" s="248" t="str">
        <f>IF(M33+N33=0,"-",M33+N33)</f>
        <v>-</v>
      </c>
      <c r="N32" s="248"/>
      <c r="O32" s="248" t="str">
        <f>IF(O33+P33=0,"-",O33+P33)</f>
        <v>-</v>
      </c>
      <c r="P32" s="248"/>
    </row>
    <row r="33" spans="1:16" ht="17.25" customHeight="1">
      <c r="A33" s="82" t="s">
        <v>46</v>
      </c>
      <c r="B33" s="70">
        <v>3</v>
      </c>
      <c r="C33" s="70">
        <v>0</v>
      </c>
      <c r="D33" s="250"/>
      <c r="E33" s="70">
        <v>0</v>
      </c>
      <c r="F33" s="70">
        <v>0</v>
      </c>
      <c r="G33" s="70">
        <v>3</v>
      </c>
      <c r="H33" s="70">
        <v>0</v>
      </c>
      <c r="I33" s="70">
        <v>0</v>
      </c>
      <c r="J33" s="70">
        <v>0</v>
      </c>
      <c r="K33" s="70">
        <v>0</v>
      </c>
      <c r="L33" s="70">
        <v>0</v>
      </c>
      <c r="M33" s="70">
        <v>0</v>
      </c>
      <c r="N33" s="70">
        <v>0</v>
      </c>
      <c r="O33" s="70">
        <v>0</v>
      </c>
      <c r="P33" s="70">
        <v>0</v>
      </c>
    </row>
    <row r="34" spans="1:16" ht="17.25" customHeight="1">
      <c r="A34" s="74" t="s">
        <v>47</v>
      </c>
      <c r="B34" s="248">
        <f>B35+C35</f>
        <v>8</v>
      </c>
      <c r="C34" s="248"/>
      <c r="D34" s="249">
        <f>B34/$B$8</f>
        <v>2.7091093802912294E-3</v>
      </c>
      <c r="E34" s="248" t="str">
        <f>IF(E35+F35=0,"-",E35+F35)</f>
        <v>-</v>
      </c>
      <c r="F34" s="248"/>
      <c r="G34" s="248" t="str">
        <f>IF(G35+H35=0,"-",G35+H35)</f>
        <v>-</v>
      </c>
      <c r="H34" s="248"/>
      <c r="I34" s="248" t="str">
        <f>IF(I35+J35=0,"-",I35+J35)</f>
        <v>-</v>
      </c>
      <c r="J34" s="248"/>
      <c r="K34" s="248" t="str">
        <f>IF(K35+L35=0,"-",K35+L35)</f>
        <v>-</v>
      </c>
      <c r="L34" s="248"/>
      <c r="M34" s="248">
        <f>IF(M35+N35=0,"-",M35+N35)</f>
        <v>8</v>
      </c>
      <c r="N34" s="248"/>
      <c r="O34" s="248" t="str">
        <f>IF(O35+P35=0,"-",O35+P35)</f>
        <v>-</v>
      </c>
      <c r="P34" s="248"/>
    </row>
    <row r="35" spans="1:16" ht="17.25" customHeight="1">
      <c r="A35" s="83" t="s">
        <v>48</v>
      </c>
      <c r="B35" s="70">
        <v>3</v>
      </c>
      <c r="C35" s="70">
        <v>5</v>
      </c>
      <c r="D35" s="250"/>
      <c r="E35" s="70">
        <v>0</v>
      </c>
      <c r="F35" s="70">
        <v>0</v>
      </c>
      <c r="G35" s="70">
        <v>0</v>
      </c>
      <c r="H35" s="70">
        <v>0</v>
      </c>
      <c r="I35" s="70">
        <v>0</v>
      </c>
      <c r="J35" s="70">
        <v>0</v>
      </c>
      <c r="K35" s="70">
        <v>0</v>
      </c>
      <c r="L35" s="70">
        <v>0</v>
      </c>
      <c r="M35" s="70">
        <v>3</v>
      </c>
      <c r="N35" s="70">
        <v>5</v>
      </c>
      <c r="O35" s="70">
        <v>0</v>
      </c>
      <c r="P35" s="70">
        <v>0</v>
      </c>
    </row>
    <row r="36" spans="1:16" ht="17.25" customHeight="1">
      <c r="A36" s="68" t="s">
        <v>49</v>
      </c>
      <c r="B36" s="248">
        <f>B37+C37</f>
        <v>44</v>
      </c>
      <c r="C36" s="248"/>
      <c r="D36" s="249">
        <f>B36/$B$8</f>
        <v>1.4900101591601761E-2</v>
      </c>
      <c r="E36" s="248" t="str">
        <f>IF(E37+F37=0,"-",E37+F37)</f>
        <v>-</v>
      </c>
      <c r="F36" s="248"/>
      <c r="G36" s="248" t="str">
        <f>IF(G37+H37=0,"-",G37+H37)</f>
        <v>-</v>
      </c>
      <c r="H36" s="248"/>
      <c r="I36" s="248" t="str">
        <f>IF(I37+J37=0,"-",I37+J37)</f>
        <v>-</v>
      </c>
      <c r="J36" s="248"/>
      <c r="K36" s="248" t="str">
        <f>IF(K37+L37=0,"-",K37+L37)</f>
        <v>-</v>
      </c>
      <c r="L36" s="248"/>
      <c r="M36" s="248">
        <f>IF(M37+N37=0,"-",M37+N37)</f>
        <v>44</v>
      </c>
      <c r="N36" s="248"/>
      <c r="O36" s="248" t="str">
        <f>IF(O37+P37=0,"-",O37+P37)</f>
        <v>-</v>
      </c>
      <c r="P36" s="248"/>
    </row>
    <row r="37" spans="1:16" ht="17.25" customHeight="1">
      <c r="A37" s="82" t="s">
        <v>50</v>
      </c>
      <c r="B37" s="70">
        <v>43</v>
      </c>
      <c r="C37" s="70">
        <v>1</v>
      </c>
      <c r="D37" s="250"/>
      <c r="E37" s="70">
        <v>0</v>
      </c>
      <c r="F37" s="70">
        <v>0</v>
      </c>
      <c r="G37" s="70">
        <v>0</v>
      </c>
      <c r="H37" s="70">
        <v>0</v>
      </c>
      <c r="I37" s="70">
        <v>0</v>
      </c>
      <c r="J37" s="70">
        <v>0</v>
      </c>
      <c r="K37" s="70">
        <v>0</v>
      </c>
      <c r="L37" s="70">
        <v>0</v>
      </c>
      <c r="M37" s="70">
        <v>43</v>
      </c>
      <c r="N37" s="70">
        <v>1</v>
      </c>
      <c r="O37" s="70">
        <v>0</v>
      </c>
      <c r="P37" s="70">
        <v>0</v>
      </c>
    </row>
    <row r="38" spans="1:16" ht="17.25" customHeight="1">
      <c r="A38" s="74" t="s">
        <v>51</v>
      </c>
      <c r="B38" s="248">
        <f>B39+C39</f>
        <v>2013</v>
      </c>
      <c r="C38" s="248"/>
      <c r="D38" s="249">
        <f>B38/$B$8</f>
        <v>0.68167964781578061</v>
      </c>
      <c r="E38" s="248">
        <f>IF(E39+F39=0,"-",E39+F39)</f>
        <v>1796</v>
      </c>
      <c r="F38" s="248"/>
      <c r="G38" s="248">
        <f>IF(G39+H39=0,"-",G39+H39)</f>
        <v>150</v>
      </c>
      <c r="H38" s="248"/>
      <c r="I38" s="248" t="str">
        <f>IF(I39+J39=0,"-",I39+J39)</f>
        <v>-</v>
      </c>
      <c r="J38" s="248"/>
      <c r="K38" s="248" t="str">
        <f>IF(K39+L39=0,"-",K39+L39)</f>
        <v>-</v>
      </c>
      <c r="L38" s="248"/>
      <c r="M38" s="248" t="str">
        <f>IF(M39+N39=0,"-",M39+N39)</f>
        <v>-</v>
      </c>
      <c r="N38" s="248"/>
      <c r="O38" s="248">
        <f>IF(O39+P39=0,"-",O39+P39)</f>
        <v>67</v>
      </c>
      <c r="P38" s="248"/>
    </row>
    <row r="39" spans="1:16" ht="17.25" customHeight="1">
      <c r="A39" s="83" t="s">
        <v>52</v>
      </c>
      <c r="B39" s="70">
        <v>549</v>
      </c>
      <c r="C39" s="70">
        <v>1464</v>
      </c>
      <c r="D39" s="250"/>
      <c r="E39" s="70">
        <v>484</v>
      </c>
      <c r="F39" s="70">
        <v>1312</v>
      </c>
      <c r="G39" s="70">
        <v>20</v>
      </c>
      <c r="H39" s="70">
        <v>130</v>
      </c>
      <c r="I39" s="70">
        <v>0</v>
      </c>
      <c r="J39" s="70">
        <v>0</v>
      </c>
      <c r="K39" s="70">
        <v>0</v>
      </c>
      <c r="L39" s="70">
        <v>0</v>
      </c>
      <c r="M39" s="70">
        <v>0</v>
      </c>
      <c r="N39" s="70">
        <v>0</v>
      </c>
      <c r="O39" s="70">
        <v>45</v>
      </c>
      <c r="P39" s="70">
        <v>22</v>
      </c>
    </row>
    <row r="40" spans="1:16" ht="17.25" customHeight="1">
      <c r="A40" s="68" t="s">
        <v>53</v>
      </c>
      <c r="B40" s="248">
        <f>B41+C41</f>
        <v>136</v>
      </c>
      <c r="C40" s="248"/>
      <c r="D40" s="249">
        <f>B40/$B$8</f>
        <v>4.6054859464950901E-2</v>
      </c>
      <c r="E40" s="248">
        <f>IF(E41+F41=0,"-",E41+F41)</f>
        <v>96</v>
      </c>
      <c r="F40" s="248"/>
      <c r="G40" s="248">
        <f>IF(G41+H41=0,"-",G41+H41)</f>
        <v>3</v>
      </c>
      <c r="H40" s="248"/>
      <c r="I40" s="248" t="str">
        <f>IF(I41+J41=0,"-",I41+J41)</f>
        <v>-</v>
      </c>
      <c r="J40" s="248"/>
      <c r="K40" s="248" t="str">
        <f>IF(K41+L41=0,"-",K41+L41)</f>
        <v>-</v>
      </c>
      <c r="L40" s="248"/>
      <c r="M40" s="248" t="str">
        <f>IF(M41+N41=0,"-",M41+N41)</f>
        <v>-</v>
      </c>
      <c r="N40" s="248"/>
      <c r="O40" s="248">
        <f>IF(O41+P41=0,"-",O41+P41)</f>
        <v>37</v>
      </c>
      <c r="P40" s="248"/>
    </row>
    <row r="41" spans="1:16" ht="17.25" customHeight="1">
      <c r="A41" s="82" t="s">
        <v>54</v>
      </c>
      <c r="B41" s="70">
        <v>18</v>
      </c>
      <c r="C41" s="70">
        <v>118</v>
      </c>
      <c r="D41" s="250"/>
      <c r="E41" s="70">
        <v>9</v>
      </c>
      <c r="F41" s="70">
        <v>87</v>
      </c>
      <c r="G41" s="70">
        <v>3</v>
      </c>
      <c r="H41" s="70">
        <v>0</v>
      </c>
      <c r="I41" s="70">
        <v>0</v>
      </c>
      <c r="J41" s="70">
        <v>0</v>
      </c>
      <c r="K41" s="70">
        <v>0</v>
      </c>
      <c r="L41" s="70">
        <v>0</v>
      </c>
      <c r="M41" s="70">
        <v>0</v>
      </c>
      <c r="N41" s="70">
        <v>0</v>
      </c>
      <c r="O41" s="70">
        <v>6</v>
      </c>
      <c r="P41" s="70">
        <v>31</v>
      </c>
    </row>
    <row r="42" spans="1:16" ht="17.25" customHeight="1">
      <c r="A42" s="68" t="s">
        <v>55</v>
      </c>
      <c r="B42" s="248">
        <f>B43+C43</f>
        <v>1</v>
      </c>
      <c r="C42" s="248"/>
      <c r="D42" s="249">
        <f>B42/$B$8</f>
        <v>3.3863867253640368E-4</v>
      </c>
      <c r="E42" s="248" t="str">
        <f>IF(E43+F43=0,"-",E43+F43)</f>
        <v>-</v>
      </c>
      <c r="F42" s="248"/>
      <c r="G42" s="248" t="str">
        <f>IF(G43+H43=0,"-",G43+H43)</f>
        <v>-</v>
      </c>
      <c r="H42" s="248"/>
      <c r="I42" s="248" t="str">
        <f>IF(I43+J43=0,"-",I43+J43)</f>
        <v>-</v>
      </c>
      <c r="J42" s="248"/>
      <c r="K42" s="248" t="str">
        <f>IF(K43+L43=0,"-",K43+L43)</f>
        <v>-</v>
      </c>
      <c r="L42" s="248"/>
      <c r="M42" s="248">
        <f>IF(M43+N43=0,"-",M43+N43)</f>
        <v>1</v>
      </c>
      <c r="N42" s="248"/>
      <c r="O42" s="248" t="str">
        <f>IF(O43+P43=0,"-",O43+P43)</f>
        <v>-</v>
      </c>
      <c r="P42" s="248"/>
    </row>
    <row r="43" spans="1:16" ht="17.25" customHeight="1">
      <c r="A43" s="82" t="s">
        <v>56</v>
      </c>
      <c r="B43" s="70">
        <v>1</v>
      </c>
      <c r="C43" s="70">
        <v>0</v>
      </c>
      <c r="D43" s="250"/>
      <c r="E43" s="70">
        <v>0</v>
      </c>
      <c r="F43" s="70">
        <v>0</v>
      </c>
      <c r="G43" s="70">
        <v>0</v>
      </c>
      <c r="H43" s="70">
        <v>0</v>
      </c>
      <c r="I43" s="70">
        <v>0</v>
      </c>
      <c r="J43" s="70">
        <v>0</v>
      </c>
      <c r="K43" s="70">
        <v>0</v>
      </c>
      <c r="L43" s="70">
        <v>0</v>
      </c>
      <c r="M43" s="70">
        <v>1</v>
      </c>
      <c r="N43" s="70">
        <v>0</v>
      </c>
      <c r="O43" s="70">
        <v>0</v>
      </c>
      <c r="P43" s="70">
        <v>0</v>
      </c>
    </row>
    <row r="44" spans="1:16" ht="18.75" customHeight="1">
      <c r="A44" s="74" t="s">
        <v>57</v>
      </c>
      <c r="B44" s="248">
        <f>B45+C45</f>
        <v>60</v>
      </c>
      <c r="C44" s="248"/>
      <c r="D44" s="249">
        <f>B44/$B$8</f>
        <v>2.031832035218422E-2</v>
      </c>
      <c r="E44" s="248" t="str">
        <f>IF(E45+F45=0,"-",E45+F45)</f>
        <v>-</v>
      </c>
      <c r="F44" s="248"/>
      <c r="G44" s="248" t="str">
        <f>IF(G45+H45=0,"-",G45+H45)</f>
        <v>-</v>
      </c>
      <c r="H44" s="248"/>
      <c r="I44" s="248" t="str">
        <f>IF(I45+J45=0,"-",I45+J45)</f>
        <v>-</v>
      </c>
      <c r="J44" s="248"/>
      <c r="K44" s="248" t="str">
        <f>IF(K45+L45=0,"-",K45+L45)</f>
        <v>-</v>
      </c>
      <c r="L44" s="248"/>
      <c r="M44" s="248">
        <f>IF(M45+N45=0,"-",M45+N45)</f>
        <v>60</v>
      </c>
      <c r="N44" s="248"/>
      <c r="O44" s="248" t="str">
        <f>IF(O45+P45=0,"-",O45+P45)</f>
        <v>-</v>
      </c>
      <c r="P44" s="248"/>
    </row>
    <row r="45" spans="1:16" ht="18.75" customHeight="1">
      <c r="A45" s="82" t="s">
        <v>58</v>
      </c>
      <c r="B45" s="70">
        <v>19</v>
      </c>
      <c r="C45" s="70">
        <v>41</v>
      </c>
      <c r="D45" s="250"/>
      <c r="E45" s="70">
        <v>0</v>
      </c>
      <c r="F45" s="70">
        <v>0</v>
      </c>
      <c r="G45" s="70">
        <v>0</v>
      </c>
      <c r="H45" s="70">
        <v>0</v>
      </c>
      <c r="I45" s="70">
        <v>0</v>
      </c>
      <c r="J45" s="70">
        <v>0</v>
      </c>
      <c r="K45" s="70">
        <v>0</v>
      </c>
      <c r="L45" s="70">
        <v>0</v>
      </c>
      <c r="M45" s="70">
        <v>19</v>
      </c>
      <c r="N45" s="70">
        <v>41</v>
      </c>
      <c r="O45" s="70">
        <v>0</v>
      </c>
      <c r="P45" s="70">
        <v>0</v>
      </c>
    </row>
    <row r="46" spans="1:16" ht="18.75" customHeight="1">
      <c r="A46" s="74" t="s">
        <v>59</v>
      </c>
      <c r="B46" s="248">
        <f>B47+C47</f>
        <v>0</v>
      </c>
      <c r="C46" s="248"/>
      <c r="D46" s="249">
        <f>B46/$B$8</f>
        <v>0</v>
      </c>
      <c r="E46" s="248" t="str">
        <f>IF(E47+F47=0,"-",E47+F47)</f>
        <v>-</v>
      </c>
      <c r="F46" s="248"/>
      <c r="G46" s="248" t="str">
        <f>IF(G47+H47=0,"-",G47+H47)</f>
        <v>-</v>
      </c>
      <c r="H46" s="248"/>
      <c r="I46" s="248" t="str">
        <f>IF(I47+J47=0,"-",I47+J47)</f>
        <v>-</v>
      </c>
      <c r="J46" s="248"/>
      <c r="K46" s="248" t="str">
        <f>IF(K47+L47=0,"-",K47+L47)</f>
        <v>-</v>
      </c>
      <c r="L46" s="248"/>
      <c r="M46" s="248" t="str">
        <f>IF(M47+N47=0,"-",M47+N47)</f>
        <v>-</v>
      </c>
      <c r="N46" s="248"/>
      <c r="O46" s="248" t="str">
        <f>IF(O47+P47=0,"-",O47+P47)</f>
        <v>-</v>
      </c>
      <c r="P46" s="248"/>
    </row>
    <row r="47" spans="1:16" ht="18.75" customHeight="1">
      <c r="A47" s="82" t="s">
        <v>60</v>
      </c>
      <c r="B47" s="70">
        <v>0</v>
      </c>
      <c r="C47" s="70">
        <v>0</v>
      </c>
      <c r="D47" s="250"/>
      <c r="E47" s="70">
        <v>0</v>
      </c>
      <c r="F47" s="70">
        <v>0</v>
      </c>
      <c r="G47" s="70">
        <v>0</v>
      </c>
      <c r="H47" s="70">
        <v>0</v>
      </c>
      <c r="I47" s="70">
        <v>0</v>
      </c>
      <c r="J47" s="70">
        <v>0</v>
      </c>
      <c r="K47" s="70">
        <v>0</v>
      </c>
      <c r="L47" s="70">
        <v>0</v>
      </c>
      <c r="M47" s="70">
        <v>0</v>
      </c>
      <c r="N47" s="70">
        <v>0</v>
      </c>
      <c r="O47" s="70">
        <v>0</v>
      </c>
      <c r="P47" s="70">
        <v>0</v>
      </c>
    </row>
    <row r="48" spans="1:16" ht="18.75" customHeight="1">
      <c r="A48" s="74" t="s">
        <v>61</v>
      </c>
      <c r="B48" s="248">
        <f>B49+C49</f>
        <v>0</v>
      </c>
      <c r="C48" s="248"/>
      <c r="D48" s="249">
        <f>B48/$B$8</f>
        <v>0</v>
      </c>
      <c r="E48" s="248" t="str">
        <f>IF(E49+F49=0,"-",E49+F49)</f>
        <v>-</v>
      </c>
      <c r="F48" s="248"/>
      <c r="G48" s="248" t="str">
        <f>IF(G49+H49=0,"-",G49+H49)</f>
        <v>-</v>
      </c>
      <c r="H48" s="248"/>
      <c r="I48" s="248" t="str">
        <f>IF(I49+J49=0,"-",I49+J49)</f>
        <v>-</v>
      </c>
      <c r="J48" s="248"/>
      <c r="K48" s="248" t="str">
        <f>IF(K49+L49=0,"-",K49+L49)</f>
        <v>-</v>
      </c>
      <c r="L48" s="248"/>
      <c r="M48" s="248" t="str">
        <f>IF(M49+N49=0,"-",M49+N49)</f>
        <v>-</v>
      </c>
      <c r="N48" s="248"/>
      <c r="O48" s="248" t="str">
        <f>IF(O49+P49=0,"-",O49+P49)</f>
        <v>-</v>
      </c>
      <c r="P48" s="248"/>
    </row>
    <row r="49" spans="1:16" ht="18.75" customHeight="1">
      <c r="A49" s="82" t="s">
        <v>62</v>
      </c>
      <c r="B49" s="70">
        <v>0</v>
      </c>
      <c r="C49" s="70">
        <v>0</v>
      </c>
      <c r="D49" s="250"/>
      <c r="E49" s="70">
        <v>0</v>
      </c>
      <c r="F49" s="70">
        <v>0</v>
      </c>
      <c r="G49" s="70">
        <v>0</v>
      </c>
      <c r="H49" s="70">
        <v>0</v>
      </c>
      <c r="I49" s="70">
        <v>0</v>
      </c>
      <c r="J49" s="70">
        <v>0</v>
      </c>
      <c r="K49" s="70">
        <v>0</v>
      </c>
      <c r="L49" s="70">
        <v>0</v>
      </c>
      <c r="M49" s="70">
        <v>0</v>
      </c>
      <c r="N49" s="70">
        <v>0</v>
      </c>
      <c r="O49" s="70">
        <v>0</v>
      </c>
      <c r="P49" s="70">
        <v>0</v>
      </c>
    </row>
    <row r="50" spans="1:16" ht="18.75" customHeight="1">
      <c r="A50" s="74" t="s">
        <v>63</v>
      </c>
      <c r="B50" s="248">
        <f>B51+C51</f>
        <v>1</v>
      </c>
      <c r="C50" s="248"/>
      <c r="D50" s="249">
        <f>B50/$B$8</f>
        <v>3.3863867253640368E-4</v>
      </c>
      <c r="E50" s="248">
        <f>IF(E51+F51=0,"-",E51+F51)</f>
        <v>1</v>
      </c>
      <c r="F50" s="248"/>
      <c r="G50" s="248" t="str">
        <f>IF(G51+H51=0,"-",G51+H51)</f>
        <v>-</v>
      </c>
      <c r="H50" s="248"/>
      <c r="I50" s="248" t="str">
        <f>IF(I51+J51=0,"-",I51+J51)</f>
        <v>-</v>
      </c>
      <c r="J50" s="248"/>
      <c r="K50" s="248" t="str">
        <f>IF(K51+L51=0,"-",K51+L51)</f>
        <v>-</v>
      </c>
      <c r="L50" s="248"/>
      <c r="M50" s="248" t="str">
        <f>IF(M51+N51=0,"-",M51+N51)</f>
        <v>-</v>
      </c>
      <c r="N50" s="248"/>
      <c r="O50" s="248" t="str">
        <f>IF(O51+P51=0,"-",O51+P51)</f>
        <v>-</v>
      </c>
      <c r="P50" s="248"/>
    </row>
    <row r="51" spans="1:16" ht="18.75" customHeight="1">
      <c r="A51" s="82" t="s">
        <v>64</v>
      </c>
      <c r="B51" s="70">
        <v>0</v>
      </c>
      <c r="C51" s="70">
        <v>1</v>
      </c>
      <c r="D51" s="250"/>
      <c r="E51" s="70">
        <v>0</v>
      </c>
      <c r="F51" s="70">
        <v>1</v>
      </c>
      <c r="G51" s="70">
        <v>0</v>
      </c>
      <c r="H51" s="70">
        <v>0</v>
      </c>
      <c r="I51" s="70">
        <v>0</v>
      </c>
      <c r="J51" s="70">
        <v>0</v>
      </c>
      <c r="K51" s="70">
        <v>0</v>
      </c>
      <c r="L51" s="70">
        <v>0</v>
      </c>
      <c r="M51" s="70">
        <v>0</v>
      </c>
      <c r="N51" s="70">
        <v>0</v>
      </c>
      <c r="O51" s="70">
        <v>0</v>
      </c>
      <c r="P51" s="70">
        <v>0</v>
      </c>
    </row>
    <row r="52" spans="1:16" ht="18.75" customHeight="1">
      <c r="A52" s="74" t="s">
        <v>65</v>
      </c>
      <c r="B52" s="248">
        <f>B53+C53</f>
        <v>0</v>
      </c>
      <c r="C52" s="248"/>
      <c r="D52" s="249">
        <f>B52/$B$8</f>
        <v>0</v>
      </c>
      <c r="E52" s="248" t="str">
        <f>IF(E53+F53=0,"-",E53+F53)</f>
        <v>-</v>
      </c>
      <c r="F52" s="248"/>
      <c r="G52" s="248" t="str">
        <f>IF(G53+H53=0,"-",G53+H53)</f>
        <v>-</v>
      </c>
      <c r="H52" s="248"/>
      <c r="I52" s="248" t="str">
        <f>IF(I53+J53=0,"-",I53+J53)</f>
        <v>-</v>
      </c>
      <c r="J52" s="248"/>
      <c r="K52" s="248" t="str">
        <f>IF(K53+L53=0,"-",K53+L53)</f>
        <v>-</v>
      </c>
      <c r="L52" s="248"/>
      <c r="M52" s="248" t="str">
        <f>IF(M53+N53=0,"-",M53+N53)</f>
        <v>-</v>
      </c>
      <c r="N52" s="248"/>
      <c r="O52" s="248" t="str">
        <f>IF(O53+P53=0,"-",O53+P53)</f>
        <v>-</v>
      </c>
      <c r="P52" s="248"/>
    </row>
    <row r="53" spans="1:16" ht="18.75" customHeight="1">
      <c r="A53" s="82" t="s">
        <v>66</v>
      </c>
      <c r="B53" s="70">
        <v>0</v>
      </c>
      <c r="C53" s="70">
        <v>0</v>
      </c>
      <c r="D53" s="250"/>
      <c r="E53" s="70">
        <v>0</v>
      </c>
      <c r="F53" s="70">
        <v>0</v>
      </c>
      <c r="G53" s="70">
        <v>0</v>
      </c>
      <c r="H53" s="70">
        <v>0</v>
      </c>
      <c r="I53" s="70">
        <v>0</v>
      </c>
      <c r="J53" s="70">
        <v>0</v>
      </c>
      <c r="K53" s="70">
        <v>0</v>
      </c>
      <c r="L53" s="70">
        <v>0</v>
      </c>
      <c r="M53" s="70">
        <v>0</v>
      </c>
      <c r="N53" s="70">
        <v>0</v>
      </c>
      <c r="O53" s="70">
        <v>0</v>
      </c>
      <c r="P53" s="70">
        <v>0</v>
      </c>
    </row>
    <row r="54" spans="1:16" ht="18.75" customHeight="1">
      <c r="A54" s="74" t="s">
        <v>67</v>
      </c>
      <c r="B54" s="248">
        <f>B55+C55</f>
        <v>15</v>
      </c>
      <c r="C54" s="248"/>
      <c r="D54" s="249">
        <f>B54/$B$8</f>
        <v>5.079580088046055E-3</v>
      </c>
      <c r="E54" s="248" t="str">
        <f>IF(E55+F55=0,"-",E55+F55)</f>
        <v>-</v>
      </c>
      <c r="F54" s="248"/>
      <c r="G54" s="248" t="str">
        <f>IF(G55+H55=0,"-",G55+H55)</f>
        <v>-</v>
      </c>
      <c r="H54" s="248"/>
      <c r="I54" s="248" t="str">
        <f>IF(I55+J55=0,"-",I55+J55)</f>
        <v>-</v>
      </c>
      <c r="J54" s="248"/>
      <c r="K54" s="248" t="str">
        <f>IF(K55+L55=0,"-",K55+L55)</f>
        <v>-</v>
      </c>
      <c r="L54" s="248"/>
      <c r="M54" s="248" t="str">
        <f>IF(M55+N55=0,"-",M55+N55)</f>
        <v>-</v>
      </c>
      <c r="N54" s="248"/>
      <c r="O54" s="248">
        <f>IF(O55+P55=0,"-",O55+P55)</f>
        <v>15</v>
      </c>
      <c r="P54" s="248"/>
    </row>
    <row r="55" spans="1:16" ht="18.75" customHeight="1">
      <c r="A55" s="82" t="s">
        <v>68</v>
      </c>
      <c r="B55" s="70">
        <v>6</v>
      </c>
      <c r="C55" s="70">
        <v>9</v>
      </c>
      <c r="D55" s="250"/>
      <c r="E55" s="70">
        <v>0</v>
      </c>
      <c r="F55" s="70">
        <v>0</v>
      </c>
      <c r="G55" s="70">
        <v>0</v>
      </c>
      <c r="H55" s="70">
        <v>0</v>
      </c>
      <c r="I55" s="70">
        <v>0</v>
      </c>
      <c r="J55" s="70">
        <v>0</v>
      </c>
      <c r="K55" s="70">
        <v>0</v>
      </c>
      <c r="L55" s="70">
        <v>0</v>
      </c>
      <c r="M55" s="70">
        <v>0</v>
      </c>
      <c r="N55" s="70">
        <v>0</v>
      </c>
      <c r="O55" s="70">
        <v>6</v>
      </c>
      <c r="P55" s="70">
        <v>9</v>
      </c>
    </row>
    <row r="56" spans="1:16" ht="18.75" customHeight="1">
      <c r="A56" s="74" t="s">
        <v>69</v>
      </c>
      <c r="B56" s="248">
        <f>B57+C57</f>
        <v>0</v>
      </c>
      <c r="C56" s="248"/>
      <c r="D56" s="249">
        <f>B56/$B$8</f>
        <v>0</v>
      </c>
      <c r="E56" s="248" t="str">
        <f>IF(E57+F57=0,"-",E57+F57)</f>
        <v>-</v>
      </c>
      <c r="F56" s="248"/>
      <c r="G56" s="248" t="str">
        <f>IF(G57+H57=0,"-",G57+H57)</f>
        <v>-</v>
      </c>
      <c r="H56" s="248"/>
      <c r="I56" s="248" t="str">
        <f>IF(I57+J57=0,"-",I57+J57)</f>
        <v>-</v>
      </c>
      <c r="J56" s="248"/>
      <c r="K56" s="248" t="str">
        <f>IF(K57+L57=0,"-",K57+L57)</f>
        <v>-</v>
      </c>
      <c r="L56" s="248"/>
      <c r="M56" s="248" t="str">
        <f>IF(M57+N57=0,"-",M57+N57)</f>
        <v>-</v>
      </c>
      <c r="N56" s="248"/>
      <c r="O56" s="248" t="str">
        <f>IF(O57+P57=0,"-",O57+P57)</f>
        <v>-</v>
      </c>
      <c r="P56" s="248"/>
    </row>
    <row r="57" spans="1:16" ht="18.75" customHeight="1">
      <c r="A57" s="82" t="s">
        <v>70</v>
      </c>
      <c r="B57" s="70">
        <v>0</v>
      </c>
      <c r="C57" s="70">
        <v>0</v>
      </c>
      <c r="D57" s="250"/>
      <c r="E57" s="70">
        <v>0</v>
      </c>
      <c r="F57" s="70">
        <v>0</v>
      </c>
      <c r="G57" s="70">
        <v>0</v>
      </c>
      <c r="H57" s="70">
        <v>0</v>
      </c>
      <c r="I57" s="70">
        <v>0</v>
      </c>
      <c r="J57" s="70">
        <v>0</v>
      </c>
      <c r="K57" s="70">
        <v>0</v>
      </c>
      <c r="L57" s="70">
        <v>0</v>
      </c>
      <c r="M57" s="70">
        <v>0</v>
      </c>
      <c r="N57" s="70">
        <v>0</v>
      </c>
      <c r="O57" s="70">
        <v>0</v>
      </c>
      <c r="P57" s="70">
        <v>0</v>
      </c>
    </row>
    <row r="58" spans="1:16" ht="18.75" customHeight="1">
      <c r="A58" s="74" t="s">
        <v>71</v>
      </c>
      <c r="B58" s="248">
        <f>B59+C59</f>
        <v>104</v>
      </c>
      <c r="C58" s="248"/>
      <c r="D58" s="249">
        <f>B58/$B$8</f>
        <v>3.521842194378598E-2</v>
      </c>
      <c r="E58" s="248" t="str">
        <f>IF(E59+F59=0,"-",E59+F59)</f>
        <v>-</v>
      </c>
      <c r="F58" s="248"/>
      <c r="G58" s="248" t="str">
        <f>IF(G59+H59=0,"-",G59+H59)</f>
        <v>-</v>
      </c>
      <c r="H58" s="248"/>
      <c r="I58" s="248" t="str">
        <f>IF(I59+J59=0,"-",I59+J59)</f>
        <v>-</v>
      </c>
      <c r="J58" s="248"/>
      <c r="K58" s="248" t="str">
        <f>IF(K59+L59=0,"-",K59+L59)</f>
        <v>-</v>
      </c>
      <c r="L58" s="248"/>
      <c r="M58" s="248">
        <f>IF(M59+N59=0,"-",M59+N59)</f>
        <v>103</v>
      </c>
      <c r="N58" s="248"/>
      <c r="O58" s="248">
        <f>IF(O59+P59=0,"-",O59+P59)</f>
        <v>1</v>
      </c>
      <c r="P58" s="248"/>
    </row>
    <row r="59" spans="1:16" ht="18.75" customHeight="1">
      <c r="A59" s="82" t="s">
        <v>72</v>
      </c>
      <c r="B59" s="70">
        <v>78</v>
      </c>
      <c r="C59" s="70">
        <v>26</v>
      </c>
      <c r="D59" s="250"/>
      <c r="E59" s="70">
        <v>0</v>
      </c>
      <c r="F59" s="70">
        <v>0</v>
      </c>
      <c r="G59" s="70">
        <v>0</v>
      </c>
      <c r="H59" s="70">
        <v>0</v>
      </c>
      <c r="I59" s="70">
        <v>0</v>
      </c>
      <c r="J59" s="70">
        <v>0</v>
      </c>
      <c r="K59" s="70">
        <v>0</v>
      </c>
      <c r="L59" s="70">
        <v>0</v>
      </c>
      <c r="M59" s="70">
        <v>78</v>
      </c>
      <c r="N59" s="70">
        <v>25</v>
      </c>
      <c r="O59" s="70">
        <v>0</v>
      </c>
      <c r="P59" s="70">
        <v>1</v>
      </c>
    </row>
    <row r="60" spans="1:16" ht="18.75" customHeight="1">
      <c r="A60" s="74" t="s">
        <v>73</v>
      </c>
      <c r="B60" s="248">
        <f>B61+C61</f>
        <v>142</v>
      </c>
      <c r="C60" s="248"/>
      <c r="D60" s="249">
        <f>B60/$B$8</f>
        <v>4.8086691500169317E-2</v>
      </c>
      <c r="E60" s="248" t="str">
        <f>IF(E61+F61=0,"-",E61+F61)</f>
        <v>-</v>
      </c>
      <c r="F60" s="248"/>
      <c r="G60" s="248" t="str">
        <f>IF(G61+H61=0,"-",G61+H61)</f>
        <v>-</v>
      </c>
      <c r="H60" s="248"/>
      <c r="I60" s="248" t="str">
        <f>IF(I61+J61=0,"-",I61+J61)</f>
        <v>-</v>
      </c>
      <c r="J60" s="248"/>
      <c r="K60" s="248" t="str">
        <f>IF(K61+L61=0,"-",K61+L61)</f>
        <v>-</v>
      </c>
      <c r="L60" s="248"/>
      <c r="M60" s="248" t="str">
        <f>IF(M61+N61=0,"-",M61+N61)</f>
        <v>-</v>
      </c>
      <c r="N60" s="248"/>
      <c r="O60" s="248">
        <f>IF(O61+P61=0,"-",O61+P61)</f>
        <v>142</v>
      </c>
      <c r="P60" s="248"/>
    </row>
    <row r="61" spans="1:16" ht="18.75" customHeight="1">
      <c r="A61" s="82" t="s">
        <v>74</v>
      </c>
      <c r="B61" s="70">
        <v>70</v>
      </c>
      <c r="C61" s="70">
        <v>72</v>
      </c>
      <c r="D61" s="250"/>
      <c r="E61" s="70">
        <v>0</v>
      </c>
      <c r="F61" s="70">
        <v>0</v>
      </c>
      <c r="G61" s="70">
        <v>0</v>
      </c>
      <c r="H61" s="70">
        <v>0</v>
      </c>
      <c r="I61" s="70">
        <v>0</v>
      </c>
      <c r="J61" s="70">
        <v>0</v>
      </c>
      <c r="K61" s="70">
        <v>0</v>
      </c>
      <c r="L61" s="70">
        <v>0</v>
      </c>
      <c r="M61" s="70">
        <v>0</v>
      </c>
      <c r="N61" s="70">
        <v>0</v>
      </c>
      <c r="O61" s="70">
        <v>70</v>
      </c>
      <c r="P61" s="70">
        <v>72</v>
      </c>
    </row>
    <row r="62" spans="1:16" ht="18.75" customHeight="1">
      <c r="A62" s="74" t="s">
        <v>75</v>
      </c>
      <c r="B62" s="248">
        <f>B63+C63</f>
        <v>2</v>
      </c>
      <c r="C62" s="248"/>
      <c r="D62" s="249">
        <f>B62/$B$8</f>
        <v>6.7727734507280735E-4</v>
      </c>
      <c r="E62" s="248" t="str">
        <f>IF(E63+F63=0,"-",E63+F63)</f>
        <v>-</v>
      </c>
      <c r="F62" s="248"/>
      <c r="G62" s="248" t="str">
        <f>IF(G63+H63=0,"-",G63+H63)</f>
        <v>-</v>
      </c>
      <c r="H62" s="248"/>
      <c r="I62" s="248" t="str">
        <f>IF(I63+J63=0,"-",I63+J63)</f>
        <v>-</v>
      </c>
      <c r="J62" s="248"/>
      <c r="K62" s="248" t="str">
        <f>IF(K63+L63=0,"-",K63+L63)</f>
        <v>-</v>
      </c>
      <c r="L62" s="248"/>
      <c r="M62" s="248" t="str">
        <f>IF(M63+N63=0,"-",M63+N63)</f>
        <v>-</v>
      </c>
      <c r="N62" s="248"/>
      <c r="O62" s="248">
        <f>IF(O63+P63=0,"-",O63+P63)</f>
        <v>2</v>
      </c>
      <c r="P62" s="248"/>
    </row>
    <row r="63" spans="1:16" ht="18.75" customHeight="1">
      <c r="A63" s="82" t="s">
        <v>76</v>
      </c>
      <c r="B63" s="70">
        <v>0</v>
      </c>
      <c r="C63" s="70">
        <v>2</v>
      </c>
      <c r="D63" s="250"/>
      <c r="E63" s="70">
        <v>0</v>
      </c>
      <c r="F63" s="70">
        <v>0</v>
      </c>
      <c r="G63" s="70">
        <v>0</v>
      </c>
      <c r="H63" s="70">
        <v>0</v>
      </c>
      <c r="I63" s="70">
        <v>0</v>
      </c>
      <c r="J63" s="70">
        <v>0</v>
      </c>
      <c r="K63" s="70">
        <v>0</v>
      </c>
      <c r="L63" s="70">
        <v>0</v>
      </c>
      <c r="M63" s="70">
        <v>0</v>
      </c>
      <c r="N63" s="70">
        <v>0</v>
      </c>
      <c r="O63" s="70">
        <v>0</v>
      </c>
      <c r="P63" s="70">
        <v>2</v>
      </c>
    </row>
    <row r="64" spans="1:16" ht="18.75" customHeight="1">
      <c r="A64" s="74" t="s">
        <v>408</v>
      </c>
      <c r="B64" s="248">
        <f>B65+C65</f>
        <v>0</v>
      </c>
      <c r="C64" s="248"/>
      <c r="D64" s="249">
        <f>B64/$B$8</f>
        <v>0</v>
      </c>
      <c r="E64" s="248" t="str">
        <f>IF(E65+F65=0,"-",E65+F65)</f>
        <v>-</v>
      </c>
      <c r="F64" s="248"/>
      <c r="G64" s="248" t="str">
        <f>IF(G65+H65=0,"-",G65+H65)</f>
        <v>-</v>
      </c>
      <c r="H64" s="248"/>
      <c r="I64" s="248" t="str">
        <f>IF(I65+J65=0,"-",I65+J65)</f>
        <v>-</v>
      </c>
      <c r="J64" s="248"/>
      <c r="K64" s="248" t="str">
        <f>IF(K65+L65=0,"-",K65+L65)</f>
        <v>-</v>
      </c>
      <c r="L64" s="248"/>
      <c r="M64" s="248" t="str">
        <f>IF(M65+N65=0,"-",M65+N65)</f>
        <v>-</v>
      </c>
      <c r="N64" s="248"/>
      <c r="O64" s="248" t="str">
        <f>IF(O65+P65=0,"-",O65+P65)</f>
        <v>-</v>
      </c>
      <c r="P64" s="248"/>
    </row>
    <row r="65" spans="1:16" ht="18.75" customHeight="1">
      <c r="A65" s="82" t="s">
        <v>409</v>
      </c>
      <c r="B65" s="70">
        <v>0</v>
      </c>
      <c r="C65" s="70">
        <v>0</v>
      </c>
      <c r="D65" s="250"/>
      <c r="E65" s="70">
        <v>0</v>
      </c>
      <c r="F65" s="70">
        <v>0</v>
      </c>
      <c r="G65" s="70">
        <v>0</v>
      </c>
      <c r="H65" s="70">
        <v>0</v>
      </c>
      <c r="I65" s="70">
        <v>0</v>
      </c>
      <c r="J65" s="70">
        <v>0</v>
      </c>
      <c r="K65" s="70">
        <v>0</v>
      </c>
      <c r="L65" s="70">
        <v>0</v>
      </c>
      <c r="M65" s="70">
        <v>0</v>
      </c>
      <c r="N65" s="70">
        <v>0</v>
      </c>
      <c r="O65" s="70">
        <v>0</v>
      </c>
      <c r="P65" s="70">
        <v>0</v>
      </c>
    </row>
    <row r="66" spans="1:16" ht="18.75" customHeight="1">
      <c r="A66" s="74" t="s">
        <v>79</v>
      </c>
      <c r="B66" s="248">
        <f>B67+C67</f>
        <v>5</v>
      </c>
      <c r="C66" s="248"/>
      <c r="D66" s="249">
        <f>B66/$B$8</f>
        <v>1.6931933626820183E-3</v>
      </c>
      <c r="E66" s="248" t="str">
        <f>IF(E67+F67=0,"-",E67+F67)</f>
        <v>-</v>
      </c>
      <c r="F66" s="248"/>
      <c r="G66" s="248" t="str">
        <f>IF(G67+H67=0,"-",G67+H67)</f>
        <v>-</v>
      </c>
      <c r="H66" s="248"/>
      <c r="I66" s="248" t="str">
        <f>IF(I67+J67=0,"-",I67+J67)</f>
        <v>-</v>
      </c>
      <c r="J66" s="248"/>
      <c r="K66" s="248" t="str">
        <f>IF(K67+L67=0,"-",K67+L67)</f>
        <v>-</v>
      </c>
      <c r="L66" s="248"/>
      <c r="M66" s="248" t="str">
        <f>IF(M67+N67=0,"-",M67+N67)</f>
        <v>-</v>
      </c>
      <c r="N66" s="248"/>
      <c r="O66" s="248">
        <f>IF(O67+P67=0,"-",O67+P67)</f>
        <v>5</v>
      </c>
      <c r="P66" s="248"/>
    </row>
    <row r="67" spans="1:16" ht="18.75" customHeight="1">
      <c r="A67" s="82" t="s">
        <v>80</v>
      </c>
      <c r="B67" s="70">
        <v>0</v>
      </c>
      <c r="C67" s="70">
        <v>5</v>
      </c>
      <c r="D67" s="250"/>
      <c r="E67" s="70">
        <v>0</v>
      </c>
      <c r="F67" s="70">
        <v>0</v>
      </c>
      <c r="G67" s="70">
        <v>0</v>
      </c>
      <c r="H67" s="70">
        <v>0</v>
      </c>
      <c r="I67" s="70">
        <v>0</v>
      </c>
      <c r="J67" s="70">
        <v>0</v>
      </c>
      <c r="K67" s="70">
        <v>0</v>
      </c>
      <c r="L67" s="70">
        <v>0</v>
      </c>
      <c r="M67" s="70">
        <v>0</v>
      </c>
      <c r="N67" s="70">
        <v>0</v>
      </c>
      <c r="O67" s="70">
        <v>0</v>
      </c>
      <c r="P67" s="70">
        <v>5</v>
      </c>
    </row>
    <row r="68" spans="1:16" ht="18.75" customHeight="1">
      <c r="A68" s="74" t="s">
        <v>81</v>
      </c>
      <c r="B68" s="248">
        <f>B69+C69</f>
        <v>171</v>
      </c>
      <c r="C68" s="248"/>
      <c r="D68" s="249">
        <f>B68/$B$8</f>
        <v>5.7907213003725026E-2</v>
      </c>
      <c r="E68" s="248">
        <f>IF(E69+F69=0,"-",E69+F69)</f>
        <v>114</v>
      </c>
      <c r="F68" s="248"/>
      <c r="G68" s="248">
        <f>IF(G69+H69=0,"-",G69+H69)</f>
        <v>57</v>
      </c>
      <c r="H68" s="248"/>
      <c r="I68" s="248" t="str">
        <f>IF(I69+J69=0,"-",I69+J69)</f>
        <v>-</v>
      </c>
      <c r="J68" s="248"/>
      <c r="K68" s="248" t="str">
        <f>IF(K69+L69=0,"-",K69+L69)</f>
        <v>-</v>
      </c>
      <c r="L68" s="248"/>
      <c r="M68" s="248" t="str">
        <f>IF(M69+N69=0,"-",M69+N69)</f>
        <v>-</v>
      </c>
      <c r="N68" s="248"/>
      <c r="O68" s="248" t="str">
        <f>IF(O69+P69=0,"-",O69+P69)</f>
        <v>-</v>
      </c>
      <c r="P68" s="248"/>
    </row>
    <row r="69" spans="1:16" ht="18.75" customHeight="1">
      <c r="A69" s="82" t="s">
        <v>82</v>
      </c>
      <c r="B69" s="70">
        <v>43</v>
      </c>
      <c r="C69" s="70">
        <v>128</v>
      </c>
      <c r="D69" s="250"/>
      <c r="E69" s="70">
        <v>27</v>
      </c>
      <c r="F69" s="70">
        <v>87</v>
      </c>
      <c r="G69" s="70">
        <v>16</v>
      </c>
      <c r="H69" s="70">
        <v>41</v>
      </c>
      <c r="I69" s="70">
        <v>0</v>
      </c>
      <c r="J69" s="70">
        <v>0</v>
      </c>
      <c r="K69" s="70">
        <v>0</v>
      </c>
      <c r="L69" s="70">
        <v>0</v>
      </c>
      <c r="M69" s="70">
        <v>0</v>
      </c>
      <c r="N69" s="70">
        <v>0</v>
      </c>
      <c r="O69" s="70">
        <v>0</v>
      </c>
      <c r="P69" s="70">
        <v>0</v>
      </c>
    </row>
    <row r="70" spans="1:16" s="77" customFormat="1">
      <c r="A70" s="76" t="s">
        <v>410</v>
      </c>
      <c r="B70" s="76"/>
      <c r="C70" s="76"/>
      <c r="D70" s="76"/>
      <c r="E70" s="76"/>
      <c r="F70" s="76"/>
    </row>
    <row r="71" spans="1:16" s="77" customFormat="1">
      <c r="A71" s="76" t="s">
        <v>411</v>
      </c>
      <c r="B71" s="76"/>
      <c r="C71" s="76"/>
      <c r="D71" s="76"/>
      <c r="E71" s="76"/>
      <c r="F71" s="76"/>
    </row>
  </sheetData>
  <mergeCells count="264">
    <mergeCell ref="A1:N1"/>
    <mergeCell ref="A2:N2"/>
    <mergeCell ref="B3:K3"/>
    <mergeCell ref="M3:N3"/>
    <mergeCell ref="O3:P3"/>
    <mergeCell ref="B4:K4"/>
    <mergeCell ref="M4:N4"/>
    <mergeCell ref="O4:P4"/>
    <mergeCell ref="A5:A6"/>
    <mergeCell ref="B5:D5"/>
    <mergeCell ref="E5:F5"/>
    <mergeCell ref="G5:H5"/>
    <mergeCell ref="I5:J5"/>
    <mergeCell ref="K5:L5"/>
    <mergeCell ref="M5:N5"/>
    <mergeCell ref="O5:P5"/>
    <mergeCell ref="B8:C8"/>
    <mergeCell ref="D8:D9"/>
    <mergeCell ref="E8:F8"/>
    <mergeCell ref="G8:H8"/>
    <mergeCell ref="I8:J8"/>
    <mergeCell ref="K8:L8"/>
    <mergeCell ref="M8:N8"/>
    <mergeCell ref="O8:P8"/>
    <mergeCell ref="B10:C10"/>
    <mergeCell ref="D10:D11"/>
    <mergeCell ref="E10:F10"/>
    <mergeCell ref="G10:H10"/>
    <mergeCell ref="I10:J10"/>
    <mergeCell ref="K10:L10"/>
    <mergeCell ref="M10:N10"/>
    <mergeCell ref="O10:P10"/>
    <mergeCell ref="B12:C12"/>
    <mergeCell ref="D12:D13"/>
    <mergeCell ref="E12:F12"/>
    <mergeCell ref="G12:H12"/>
    <mergeCell ref="I12:J12"/>
    <mergeCell ref="K12:L12"/>
    <mergeCell ref="M12:N12"/>
    <mergeCell ref="O12:P12"/>
    <mergeCell ref="B14:C14"/>
    <mergeCell ref="D14:D15"/>
    <mergeCell ref="E14:F14"/>
    <mergeCell ref="G14:H14"/>
    <mergeCell ref="I14:J14"/>
    <mergeCell ref="K14:L14"/>
    <mergeCell ref="M14:N14"/>
    <mergeCell ref="O14:P14"/>
    <mergeCell ref="B16:C16"/>
    <mergeCell ref="D16:D17"/>
    <mergeCell ref="E16:F16"/>
    <mergeCell ref="G16:H16"/>
    <mergeCell ref="I16:J16"/>
    <mergeCell ref="K16:L16"/>
    <mergeCell ref="M16:N16"/>
    <mergeCell ref="O16:P16"/>
    <mergeCell ref="B18:C18"/>
    <mergeCell ref="D18:D19"/>
    <mergeCell ref="E18:F18"/>
    <mergeCell ref="G18:H18"/>
    <mergeCell ref="I18:J18"/>
    <mergeCell ref="K18:L18"/>
    <mergeCell ref="M18:N18"/>
    <mergeCell ref="O18:P18"/>
    <mergeCell ref="B20:C20"/>
    <mergeCell ref="D20:D21"/>
    <mergeCell ref="E20:F20"/>
    <mergeCell ref="G20:H20"/>
    <mergeCell ref="I20:J20"/>
    <mergeCell ref="K20:L20"/>
    <mergeCell ref="M20:N20"/>
    <mergeCell ref="O20:P20"/>
    <mergeCell ref="B22:C22"/>
    <mergeCell ref="D22:D23"/>
    <mergeCell ref="E22:F22"/>
    <mergeCell ref="G22:H22"/>
    <mergeCell ref="I22:J22"/>
    <mergeCell ref="K22:L22"/>
    <mergeCell ref="M22:N22"/>
    <mergeCell ref="O22:P22"/>
    <mergeCell ref="B24:C24"/>
    <mergeCell ref="D24:D25"/>
    <mergeCell ref="E24:F24"/>
    <mergeCell ref="G24:H24"/>
    <mergeCell ref="I24:J24"/>
    <mergeCell ref="K24:L24"/>
    <mergeCell ref="M24:N24"/>
    <mergeCell ref="O24:P24"/>
    <mergeCell ref="B26:C26"/>
    <mergeCell ref="D26:D27"/>
    <mergeCell ref="E26:F26"/>
    <mergeCell ref="G26:H26"/>
    <mergeCell ref="I26:J26"/>
    <mergeCell ref="K26:L26"/>
    <mergeCell ref="M26:N26"/>
    <mergeCell ref="O26:P26"/>
    <mergeCell ref="B28:C28"/>
    <mergeCell ref="D28:D29"/>
    <mergeCell ref="E28:F28"/>
    <mergeCell ref="G28:H28"/>
    <mergeCell ref="I28:J28"/>
    <mergeCell ref="K28:L28"/>
    <mergeCell ref="M28:N28"/>
    <mergeCell ref="O28:P28"/>
    <mergeCell ref="B30:C30"/>
    <mergeCell ref="D30:D31"/>
    <mergeCell ref="E30:F30"/>
    <mergeCell ref="G30:H30"/>
    <mergeCell ref="I30:J30"/>
    <mergeCell ref="K30:L30"/>
    <mergeCell ref="M30:N30"/>
    <mergeCell ref="O30:P30"/>
    <mergeCell ref="B32:C32"/>
    <mergeCell ref="D32:D33"/>
    <mergeCell ref="E32:F32"/>
    <mergeCell ref="G32:H32"/>
    <mergeCell ref="I32:J32"/>
    <mergeCell ref="K32:L32"/>
    <mergeCell ref="M32:N32"/>
    <mergeCell ref="O32:P32"/>
    <mergeCell ref="B34:C34"/>
    <mergeCell ref="D34:D35"/>
    <mergeCell ref="E34:F34"/>
    <mergeCell ref="G34:H34"/>
    <mergeCell ref="I34:J34"/>
    <mergeCell ref="K34:L34"/>
    <mergeCell ref="M34:N34"/>
    <mergeCell ref="O34:P34"/>
    <mergeCell ref="B36:C36"/>
    <mergeCell ref="D36:D37"/>
    <mergeCell ref="E36:F36"/>
    <mergeCell ref="G36:H36"/>
    <mergeCell ref="I36:J36"/>
    <mergeCell ref="K36:L36"/>
    <mergeCell ref="M36:N36"/>
    <mergeCell ref="O36:P36"/>
    <mergeCell ref="B38:C38"/>
    <mergeCell ref="D38:D39"/>
    <mergeCell ref="E38:F38"/>
    <mergeCell ref="G38:H38"/>
    <mergeCell ref="I38:J38"/>
    <mergeCell ref="K38:L38"/>
    <mergeCell ref="M38:N38"/>
    <mergeCell ref="O38:P38"/>
    <mergeCell ref="B40:C40"/>
    <mergeCell ref="D40:D41"/>
    <mergeCell ref="E40:F40"/>
    <mergeCell ref="G40:H40"/>
    <mergeCell ref="I40:J40"/>
    <mergeCell ref="K40:L40"/>
    <mergeCell ref="M40:N40"/>
    <mergeCell ref="O40:P40"/>
    <mergeCell ref="B42:C42"/>
    <mergeCell ref="D42:D43"/>
    <mergeCell ref="E42:F42"/>
    <mergeCell ref="G42:H42"/>
    <mergeCell ref="I42:J42"/>
    <mergeCell ref="K42:L42"/>
    <mergeCell ref="M42:N42"/>
    <mergeCell ref="O42:P42"/>
    <mergeCell ref="B44:C44"/>
    <mergeCell ref="D44:D45"/>
    <mergeCell ref="E44:F44"/>
    <mergeCell ref="G44:H44"/>
    <mergeCell ref="I44:J44"/>
    <mergeCell ref="K44:L44"/>
    <mergeCell ref="M44:N44"/>
    <mergeCell ref="O44:P44"/>
    <mergeCell ref="B46:C46"/>
    <mergeCell ref="D46:D47"/>
    <mergeCell ref="E46:F46"/>
    <mergeCell ref="G46:H46"/>
    <mergeCell ref="I46:J46"/>
    <mergeCell ref="K46:L46"/>
    <mergeCell ref="M46:N46"/>
    <mergeCell ref="O46:P46"/>
    <mergeCell ref="B48:C48"/>
    <mergeCell ref="D48:D49"/>
    <mergeCell ref="E48:F48"/>
    <mergeCell ref="G48:H48"/>
    <mergeCell ref="I48:J48"/>
    <mergeCell ref="K48:L48"/>
    <mergeCell ref="M48:N48"/>
    <mergeCell ref="O48:P48"/>
    <mergeCell ref="B50:C50"/>
    <mergeCell ref="D50:D51"/>
    <mergeCell ref="E50:F50"/>
    <mergeCell ref="G50:H50"/>
    <mergeCell ref="I50:J50"/>
    <mergeCell ref="K50:L50"/>
    <mergeCell ref="M50:N50"/>
    <mergeCell ref="O50:P50"/>
    <mergeCell ref="B52:C52"/>
    <mergeCell ref="D52:D53"/>
    <mergeCell ref="E52:F52"/>
    <mergeCell ref="G52:H52"/>
    <mergeCell ref="I52:J52"/>
    <mergeCell ref="K52:L52"/>
    <mergeCell ref="M52:N52"/>
    <mergeCell ref="O52:P52"/>
    <mergeCell ref="B54:C54"/>
    <mergeCell ref="D54:D55"/>
    <mergeCell ref="E54:F54"/>
    <mergeCell ref="G54:H54"/>
    <mergeCell ref="I54:J54"/>
    <mergeCell ref="K54:L54"/>
    <mergeCell ref="M54:N54"/>
    <mergeCell ref="O54:P54"/>
    <mergeCell ref="B56:C56"/>
    <mergeCell ref="D56:D57"/>
    <mergeCell ref="E56:F56"/>
    <mergeCell ref="G56:H56"/>
    <mergeCell ref="I56:J56"/>
    <mergeCell ref="K56:L56"/>
    <mergeCell ref="M56:N56"/>
    <mergeCell ref="O56:P56"/>
    <mergeCell ref="B58:C58"/>
    <mergeCell ref="D58:D59"/>
    <mergeCell ref="E58:F58"/>
    <mergeCell ref="G58:H58"/>
    <mergeCell ref="I58:J58"/>
    <mergeCell ref="K58:L58"/>
    <mergeCell ref="M58:N58"/>
    <mergeCell ref="O58:P58"/>
    <mergeCell ref="B60:C60"/>
    <mergeCell ref="D60:D61"/>
    <mergeCell ref="E60:F60"/>
    <mergeCell ref="G60:H60"/>
    <mergeCell ref="I60:J60"/>
    <mergeCell ref="K60:L60"/>
    <mergeCell ref="M60:N60"/>
    <mergeCell ref="O60:P60"/>
    <mergeCell ref="B62:C62"/>
    <mergeCell ref="D62:D63"/>
    <mergeCell ref="E62:F62"/>
    <mergeCell ref="G62:H62"/>
    <mergeCell ref="I62:J62"/>
    <mergeCell ref="K62:L62"/>
    <mergeCell ref="M62:N62"/>
    <mergeCell ref="O62:P62"/>
    <mergeCell ref="B68:C68"/>
    <mergeCell ref="D68:D69"/>
    <mergeCell ref="E68:F68"/>
    <mergeCell ref="G68:H68"/>
    <mergeCell ref="I68:J68"/>
    <mergeCell ref="K68:L68"/>
    <mergeCell ref="M68:N68"/>
    <mergeCell ref="O68:P68"/>
    <mergeCell ref="B64:C64"/>
    <mergeCell ref="D64:D65"/>
    <mergeCell ref="E64:F64"/>
    <mergeCell ref="G64:H64"/>
    <mergeCell ref="I64:J64"/>
    <mergeCell ref="K64:L64"/>
    <mergeCell ref="M64:N64"/>
    <mergeCell ref="O64:P64"/>
    <mergeCell ref="B66:C66"/>
    <mergeCell ref="D66:D67"/>
    <mergeCell ref="E66:F66"/>
    <mergeCell ref="G66:H66"/>
    <mergeCell ref="I66:J66"/>
    <mergeCell ref="K66:L66"/>
    <mergeCell ref="M66:N66"/>
    <mergeCell ref="O66:P66"/>
  </mergeCells>
  <phoneticPr fontId="17" type="noConversion"/>
  <pageMargins left="0.7" right="0.7" top="0.75" bottom="0.75" header="0.3" footer="0.3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dimension ref="A1:P69"/>
  <sheetViews>
    <sheetView zoomScaleNormal="100" workbookViewId="0"/>
  </sheetViews>
  <sheetFormatPr defaultColWidth="9.5" defaultRowHeight="16.5"/>
  <cols>
    <col min="1" max="1" width="26.625" style="1" customWidth="1"/>
    <col min="2" max="14" width="13.25" style="1" customWidth="1"/>
    <col min="15" max="15" width="12.125" style="1" customWidth="1"/>
    <col min="16" max="16384" width="9.5" style="1"/>
  </cols>
  <sheetData>
    <row r="1" spans="1:16" ht="19.5">
      <c r="A1" s="262" t="s">
        <v>0</v>
      </c>
      <c r="B1" s="262"/>
      <c r="C1" s="262"/>
      <c r="D1" s="262"/>
      <c r="E1" s="262"/>
      <c r="F1" s="262"/>
      <c r="G1" s="262"/>
      <c r="H1" s="262"/>
      <c r="I1" s="262"/>
      <c r="J1" s="262"/>
      <c r="K1" s="262"/>
      <c r="L1" s="262"/>
      <c r="M1" s="262"/>
      <c r="N1" s="262"/>
    </row>
    <row r="2" spans="1:16" ht="18.75">
      <c r="A2" s="263" t="s">
        <v>1</v>
      </c>
      <c r="B2" s="263"/>
      <c r="C2" s="263"/>
      <c r="D2" s="263"/>
      <c r="E2" s="263"/>
      <c r="F2" s="263"/>
      <c r="G2" s="263"/>
      <c r="H2" s="263"/>
      <c r="I2" s="263"/>
      <c r="J2" s="263"/>
      <c r="K2" s="263"/>
      <c r="L2" s="263"/>
      <c r="M2" s="263"/>
      <c r="N2" s="263"/>
    </row>
    <row r="3" spans="1:16" ht="19.5" customHeight="1">
      <c r="A3" s="2"/>
      <c r="B3" s="251" t="s">
        <v>280</v>
      </c>
      <c r="C3" s="251"/>
      <c r="D3" s="251"/>
      <c r="E3" s="251"/>
      <c r="F3" s="251"/>
      <c r="G3" s="251"/>
      <c r="H3" s="251"/>
      <c r="I3" s="251"/>
      <c r="J3" s="251"/>
      <c r="K3" s="251"/>
      <c r="L3" s="4"/>
      <c r="M3" s="264"/>
      <c r="N3" s="264"/>
      <c r="O3" s="264" t="s">
        <v>3</v>
      </c>
      <c r="P3" s="264"/>
    </row>
    <row r="4" spans="1:16" ht="16.5" customHeight="1">
      <c r="B4" s="265" t="s">
        <v>281</v>
      </c>
      <c r="C4" s="265"/>
      <c r="D4" s="265"/>
      <c r="E4" s="265"/>
      <c r="F4" s="265"/>
      <c r="G4" s="265"/>
      <c r="H4" s="265"/>
      <c r="I4" s="265"/>
      <c r="J4" s="265"/>
      <c r="K4" s="265"/>
      <c r="L4" s="5"/>
      <c r="M4" s="266"/>
      <c r="N4" s="266"/>
      <c r="O4" s="267" t="s">
        <v>5</v>
      </c>
      <c r="P4" s="267"/>
    </row>
    <row r="5" spans="1:16">
      <c r="A5" s="268" t="s">
        <v>6</v>
      </c>
      <c r="B5" s="269" t="s">
        <v>7</v>
      </c>
      <c r="C5" s="269"/>
      <c r="D5" s="269"/>
      <c r="E5" s="269" t="s">
        <v>8</v>
      </c>
      <c r="F5" s="269"/>
      <c r="G5" s="269" t="s">
        <v>9</v>
      </c>
      <c r="H5" s="269"/>
      <c r="I5" s="269" t="s">
        <v>10</v>
      </c>
      <c r="J5" s="269"/>
      <c r="K5" s="269" t="s">
        <v>11</v>
      </c>
      <c r="L5" s="269"/>
      <c r="M5" s="269" t="s">
        <v>12</v>
      </c>
      <c r="N5" s="269"/>
      <c r="O5" s="269" t="s">
        <v>13</v>
      </c>
      <c r="P5" s="269"/>
    </row>
    <row r="6" spans="1:16" ht="17.25" customHeight="1">
      <c r="A6" s="268"/>
      <c r="B6" s="6" t="s">
        <v>14</v>
      </c>
      <c r="C6" s="6" t="s">
        <v>15</v>
      </c>
      <c r="D6" s="8" t="s">
        <v>16</v>
      </c>
      <c r="E6" s="6" t="s">
        <v>14</v>
      </c>
      <c r="F6" s="6" t="s">
        <v>15</v>
      </c>
      <c r="G6" s="6" t="s">
        <v>14</v>
      </c>
      <c r="H6" s="6" t="s">
        <v>15</v>
      </c>
      <c r="I6" s="6" t="s">
        <v>14</v>
      </c>
      <c r="J6" s="6" t="s">
        <v>15</v>
      </c>
      <c r="K6" s="6" t="s">
        <v>14</v>
      </c>
      <c r="L6" s="6" t="s">
        <v>15</v>
      </c>
      <c r="M6" s="6" t="s">
        <v>14</v>
      </c>
      <c r="N6" s="6" t="s">
        <v>15</v>
      </c>
      <c r="O6" s="6" t="s">
        <v>14</v>
      </c>
      <c r="P6" s="6" t="s">
        <v>15</v>
      </c>
    </row>
    <row r="7" spans="1:16" ht="17.25" customHeight="1">
      <c r="A7" s="9" t="s">
        <v>17</v>
      </c>
      <c r="B7" s="10" t="s">
        <v>18</v>
      </c>
      <c r="C7" s="11" t="s">
        <v>19</v>
      </c>
      <c r="D7" s="11" t="s">
        <v>20</v>
      </c>
      <c r="E7" s="10" t="s">
        <v>18</v>
      </c>
      <c r="F7" s="11" t="s">
        <v>19</v>
      </c>
      <c r="G7" s="10" t="s">
        <v>18</v>
      </c>
      <c r="H7" s="11" t="s">
        <v>19</v>
      </c>
      <c r="I7" s="10" t="s">
        <v>18</v>
      </c>
      <c r="J7" s="11" t="s">
        <v>19</v>
      </c>
      <c r="K7" s="10" t="s">
        <v>18</v>
      </c>
      <c r="L7" s="11" t="s">
        <v>19</v>
      </c>
      <c r="M7" s="10" t="s">
        <v>18</v>
      </c>
      <c r="N7" s="11" t="s">
        <v>19</v>
      </c>
      <c r="O7" s="10" t="s">
        <v>18</v>
      </c>
      <c r="P7" s="11" t="s">
        <v>19</v>
      </c>
    </row>
    <row r="8" spans="1:16" ht="17.25" customHeight="1">
      <c r="A8" s="12" t="s">
        <v>21</v>
      </c>
      <c r="B8" s="260">
        <f>B9+C9</f>
        <v>34662</v>
      </c>
      <c r="C8" s="260"/>
      <c r="D8" s="261">
        <f>B8/$B$8</f>
        <v>1</v>
      </c>
      <c r="E8" s="260">
        <f>IF(E9+F9=0,"-",E9+F9)</f>
        <v>15976</v>
      </c>
      <c r="F8" s="260"/>
      <c r="G8" s="260">
        <f>IF(G9+H9=0,"-",G9+H9)</f>
        <v>7705</v>
      </c>
      <c r="H8" s="260"/>
      <c r="I8" s="260">
        <f>IF(I9+J9=0,"-",I9+J9)</f>
        <v>6456</v>
      </c>
      <c r="J8" s="260"/>
      <c r="K8" s="260">
        <f>IF(K9+L9=0,"-",K9+L9)</f>
        <v>2632</v>
      </c>
      <c r="L8" s="260"/>
      <c r="M8" s="260">
        <f>IF(M9+N9=0,"-",M9+N9)</f>
        <v>754</v>
      </c>
      <c r="N8" s="260"/>
      <c r="O8" s="260">
        <f>IF(O9+P9=0,"-",O9+P9)</f>
        <v>1139</v>
      </c>
      <c r="P8" s="260"/>
    </row>
    <row r="9" spans="1:16" ht="17.25" customHeight="1">
      <c r="A9" s="13" t="s">
        <v>22</v>
      </c>
      <c r="B9" s="14">
        <v>10381</v>
      </c>
      <c r="C9" s="14">
        <v>24281</v>
      </c>
      <c r="D9" s="261"/>
      <c r="E9" s="14">
        <v>3754</v>
      </c>
      <c r="F9" s="14">
        <v>12222</v>
      </c>
      <c r="G9" s="14">
        <v>2112</v>
      </c>
      <c r="H9" s="14">
        <v>5593</v>
      </c>
      <c r="I9" s="14">
        <v>1767</v>
      </c>
      <c r="J9" s="14">
        <v>4689</v>
      </c>
      <c r="K9" s="14">
        <v>1767</v>
      </c>
      <c r="L9" s="14">
        <v>865</v>
      </c>
      <c r="M9" s="14">
        <v>397</v>
      </c>
      <c r="N9" s="14">
        <v>357</v>
      </c>
      <c r="O9" s="14">
        <v>584</v>
      </c>
      <c r="P9" s="14">
        <v>555</v>
      </c>
    </row>
    <row r="10" spans="1:16" ht="17.25" customHeight="1">
      <c r="A10" s="12" t="s">
        <v>23</v>
      </c>
      <c r="B10" s="260">
        <f>B11+C11</f>
        <v>36</v>
      </c>
      <c r="C10" s="260"/>
      <c r="D10" s="261">
        <f>B10/$B$8</f>
        <v>1.0386013501817552E-3</v>
      </c>
      <c r="E10" s="260" t="str">
        <f>IF(E11+F11=0,"-",E11+F11)</f>
        <v>-</v>
      </c>
      <c r="F10" s="260"/>
      <c r="G10" s="260" t="str">
        <f>IF(G11+H11=0,"-",G11+H11)</f>
        <v>-</v>
      </c>
      <c r="H10" s="260"/>
      <c r="I10" s="260">
        <f>IF(I11+J11=0,"-",I11+J11)</f>
        <v>36</v>
      </c>
      <c r="J10" s="260"/>
      <c r="K10" s="260" t="str">
        <f>IF(K11+L11=0,"-",K11+L11)</f>
        <v>-</v>
      </c>
      <c r="L10" s="260"/>
      <c r="M10" s="260" t="str">
        <f>IF(M11+N11=0,"-",M11+N11)</f>
        <v>-</v>
      </c>
      <c r="N10" s="260"/>
      <c r="O10" s="260" t="str">
        <f>IF(O11+P11=0,"-",O11+P11)</f>
        <v>-</v>
      </c>
      <c r="P10" s="260"/>
    </row>
    <row r="11" spans="1:16" ht="17.25" customHeight="1">
      <c r="A11" s="15" t="s">
        <v>24</v>
      </c>
      <c r="B11" s="14">
        <v>8</v>
      </c>
      <c r="C11" s="14">
        <v>28</v>
      </c>
      <c r="D11" s="261"/>
      <c r="E11" s="14">
        <v>0</v>
      </c>
      <c r="F11" s="14">
        <v>0</v>
      </c>
      <c r="G11" s="14">
        <v>0</v>
      </c>
      <c r="H11" s="14">
        <v>0</v>
      </c>
      <c r="I11" s="14">
        <v>8</v>
      </c>
      <c r="J11" s="14">
        <v>28</v>
      </c>
      <c r="K11" s="14">
        <v>0</v>
      </c>
      <c r="L11" s="14">
        <v>0</v>
      </c>
      <c r="M11" s="14">
        <v>0</v>
      </c>
      <c r="N11" s="14">
        <v>0</v>
      </c>
      <c r="O11" s="14">
        <v>0</v>
      </c>
      <c r="P11" s="14">
        <v>0</v>
      </c>
    </row>
    <row r="12" spans="1:16" ht="17.25" customHeight="1">
      <c r="A12" s="12" t="s">
        <v>25</v>
      </c>
      <c r="B12" s="260">
        <f>B13+C13</f>
        <v>66</v>
      </c>
      <c r="C12" s="260"/>
      <c r="D12" s="261">
        <f>B12/$B$8</f>
        <v>1.9041024753332178E-3</v>
      </c>
      <c r="E12" s="260" t="str">
        <f>IF(E13+F13=0,"-",E13+F13)</f>
        <v>-</v>
      </c>
      <c r="F12" s="260"/>
      <c r="G12" s="260" t="str">
        <f>IF(G13+H13=0,"-",G13+H13)</f>
        <v>-</v>
      </c>
      <c r="H12" s="260"/>
      <c r="I12" s="260" t="str">
        <f>IF(I13+J13=0,"-",I13+J13)</f>
        <v>-</v>
      </c>
      <c r="J12" s="260"/>
      <c r="K12" s="260">
        <f>IF(K13+L13=0,"-",K13+L13)</f>
        <v>66</v>
      </c>
      <c r="L12" s="260"/>
      <c r="M12" s="260" t="str">
        <f>IF(M13+N13=0,"-",M13+N13)</f>
        <v>-</v>
      </c>
      <c r="N12" s="260"/>
      <c r="O12" s="260" t="str">
        <f>IF(O13+P13=0,"-",O13+P13)</f>
        <v>-</v>
      </c>
      <c r="P12" s="260"/>
    </row>
    <row r="13" spans="1:16" ht="21.2" customHeight="1">
      <c r="A13" s="15" t="s">
        <v>26</v>
      </c>
      <c r="B13" s="14">
        <v>50</v>
      </c>
      <c r="C13" s="14">
        <v>16</v>
      </c>
      <c r="D13" s="261"/>
      <c r="E13" s="14">
        <v>0</v>
      </c>
      <c r="F13" s="14">
        <v>0</v>
      </c>
      <c r="G13" s="14">
        <v>0</v>
      </c>
      <c r="H13" s="14">
        <v>0</v>
      </c>
      <c r="I13" s="14">
        <v>0</v>
      </c>
      <c r="J13" s="14">
        <v>0</v>
      </c>
      <c r="K13" s="14">
        <v>50</v>
      </c>
      <c r="L13" s="14">
        <v>16</v>
      </c>
      <c r="M13" s="14">
        <v>0</v>
      </c>
      <c r="N13" s="14">
        <v>0</v>
      </c>
      <c r="O13" s="14">
        <v>0</v>
      </c>
      <c r="P13" s="14">
        <v>0</v>
      </c>
    </row>
    <row r="14" spans="1:16" ht="17.25" customHeight="1">
      <c r="A14" s="12" t="s">
        <v>27</v>
      </c>
      <c r="B14" s="260">
        <f>B15+C15</f>
        <v>6</v>
      </c>
      <c r="C14" s="260"/>
      <c r="D14" s="261">
        <f>B14/$B$8</f>
        <v>1.7310022503029253E-4</v>
      </c>
      <c r="E14" s="260">
        <f>IF(E15+F15=0,"-",E15+F15)</f>
        <v>4</v>
      </c>
      <c r="F14" s="260"/>
      <c r="G14" s="260">
        <f>IF(G15+H15=0,"-",G15+H15)</f>
        <v>2</v>
      </c>
      <c r="H14" s="260"/>
      <c r="I14" s="260" t="str">
        <f>IF(I15+J15=0,"-",I15+J15)</f>
        <v>-</v>
      </c>
      <c r="J14" s="260"/>
      <c r="K14" s="260" t="str">
        <f>IF(K15+L15=0,"-",K15+L15)</f>
        <v>-</v>
      </c>
      <c r="L14" s="260"/>
      <c r="M14" s="260" t="str">
        <f>IF(M15+N15=0,"-",M15+N15)</f>
        <v>-</v>
      </c>
      <c r="N14" s="260"/>
      <c r="O14" s="260" t="str">
        <f>IF(O15+P15=0,"-",O15+P15)</f>
        <v>-</v>
      </c>
      <c r="P14" s="260"/>
    </row>
    <row r="15" spans="1:16" ht="17.25" customHeight="1">
      <c r="A15" s="15" t="s">
        <v>28</v>
      </c>
      <c r="B15" s="14">
        <v>3</v>
      </c>
      <c r="C15" s="14">
        <v>3</v>
      </c>
      <c r="D15" s="261"/>
      <c r="E15" s="14">
        <v>1</v>
      </c>
      <c r="F15" s="14">
        <v>3</v>
      </c>
      <c r="G15" s="14">
        <v>2</v>
      </c>
      <c r="H15" s="14">
        <v>0</v>
      </c>
      <c r="I15" s="14">
        <v>0</v>
      </c>
      <c r="J15" s="14">
        <v>0</v>
      </c>
      <c r="K15" s="14">
        <v>0</v>
      </c>
      <c r="L15" s="14">
        <v>0</v>
      </c>
      <c r="M15" s="14">
        <v>0</v>
      </c>
      <c r="N15" s="14">
        <v>0</v>
      </c>
      <c r="O15" s="14">
        <v>0</v>
      </c>
      <c r="P15" s="14">
        <v>0</v>
      </c>
    </row>
    <row r="16" spans="1:16" ht="17.25" customHeight="1">
      <c r="A16" s="16" t="s">
        <v>29</v>
      </c>
      <c r="B16" s="260">
        <f>B17+C17</f>
        <v>45</v>
      </c>
      <c r="C16" s="260"/>
      <c r="D16" s="261">
        <f>B16/$B$8</f>
        <v>1.298251687727194E-3</v>
      </c>
      <c r="E16" s="260" t="str">
        <f>IF(E17+F17=0,"-",E17+F17)</f>
        <v>-</v>
      </c>
      <c r="F16" s="260"/>
      <c r="G16" s="260">
        <f>IF(G17+H17=0,"-",G17+H17)</f>
        <v>18</v>
      </c>
      <c r="H16" s="260"/>
      <c r="I16" s="260" t="str">
        <f>IF(I17+J17=0,"-",I17+J17)</f>
        <v>-</v>
      </c>
      <c r="J16" s="260"/>
      <c r="K16" s="260">
        <f>IF(K17+L17=0,"-",K17+L17)</f>
        <v>20</v>
      </c>
      <c r="L16" s="260"/>
      <c r="M16" s="260">
        <f>IF(M17+N17=0,"-",M17+N17)</f>
        <v>7</v>
      </c>
      <c r="N16" s="260"/>
      <c r="O16" s="260" t="str">
        <f>IF(O17+P17=0,"-",O17+P17)</f>
        <v>-</v>
      </c>
      <c r="P16" s="260"/>
    </row>
    <row r="17" spans="1:16" ht="17.25" customHeight="1">
      <c r="A17" s="17" t="s">
        <v>30</v>
      </c>
      <c r="B17" s="14">
        <v>42</v>
      </c>
      <c r="C17" s="14">
        <v>3</v>
      </c>
      <c r="D17" s="261"/>
      <c r="E17" s="14">
        <v>0</v>
      </c>
      <c r="F17" s="14">
        <v>0</v>
      </c>
      <c r="G17" s="14">
        <v>18</v>
      </c>
      <c r="H17" s="14">
        <v>0</v>
      </c>
      <c r="I17" s="14">
        <v>0</v>
      </c>
      <c r="J17" s="14">
        <v>0</v>
      </c>
      <c r="K17" s="14">
        <v>20</v>
      </c>
      <c r="L17" s="14">
        <v>0</v>
      </c>
      <c r="M17" s="14">
        <v>4</v>
      </c>
      <c r="N17" s="14">
        <v>3</v>
      </c>
      <c r="O17" s="14">
        <v>0</v>
      </c>
      <c r="P17" s="14">
        <v>0</v>
      </c>
    </row>
    <row r="18" spans="1:16" ht="17.25" customHeight="1">
      <c r="A18" s="12" t="s">
        <v>31</v>
      </c>
      <c r="B18" s="260">
        <f>B19+C19</f>
        <v>11</v>
      </c>
      <c r="C18" s="260"/>
      <c r="D18" s="261">
        <f>B18/$B$8</f>
        <v>3.1735041255553633E-4</v>
      </c>
      <c r="E18" s="260" t="str">
        <f>IF(E19+F19=0,"-",E19+F19)</f>
        <v>-</v>
      </c>
      <c r="F18" s="260"/>
      <c r="G18" s="260">
        <f>IF(G19+H19=0,"-",G19+H19)</f>
        <v>11</v>
      </c>
      <c r="H18" s="260"/>
      <c r="I18" s="260" t="str">
        <f>IF(I19+J19=0,"-",I19+J19)</f>
        <v>-</v>
      </c>
      <c r="J18" s="260"/>
      <c r="K18" s="260" t="str">
        <f>IF(K19+L19=0,"-",K19+L19)</f>
        <v>-</v>
      </c>
      <c r="L18" s="260"/>
      <c r="M18" s="260" t="str">
        <f>IF(M19+N19=0,"-",M19+N19)</f>
        <v>-</v>
      </c>
      <c r="N18" s="260"/>
      <c r="O18" s="260" t="str">
        <f>IF(O19+P19=0,"-",O19+P19)</f>
        <v>-</v>
      </c>
      <c r="P18" s="260"/>
    </row>
    <row r="19" spans="1:16" ht="17.25" customHeight="1">
      <c r="A19" s="15" t="s">
        <v>32</v>
      </c>
      <c r="B19" s="14">
        <v>5</v>
      </c>
      <c r="C19" s="14">
        <v>6</v>
      </c>
      <c r="D19" s="261"/>
      <c r="E19" s="14">
        <v>0</v>
      </c>
      <c r="F19" s="14">
        <v>0</v>
      </c>
      <c r="G19" s="14">
        <v>5</v>
      </c>
      <c r="H19" s="14">
        <v>6</v>
      </c>
      <c r="I19" s="14">
        <v>0</v>
      </c>
      <c r="J19" s="14">
        <v>0</v>
      </c>
      <c r="K19" s="14">
        <v>0</v>
      </c>
      <c r="L19" s="14">
        <v>0</v>
      </c>
      <c r="M19" s="14">
        <v>0</v>
      </c>
      <c r="N19" s="14">
        <v>0</v>
      </c>
      <c r="O19" s="14">
        <v>0</v>
      </c>
      <c r="P19" s="14">
        <v>0</v>
      </c>
    </row>
    <row r="20" spans="1:16" ht="17.25" customHeight="1">
      <c r="A20" s="12" t="s">
        <v>33</v>
      </c>
      <c r="B20" s="260">
        <f>B21+C21</f>
        <v>275</v>
      </c>
      <c r="C20" s="260"/>
      <c r="D20" s="261">
        <f>B20/$B$8</f>
        <v>7.9337603138884081E-3</v>
      </c>
      <c r="E20" s="260">
        <f>IF(E21+F21=0,"-",E21+F21)</f>
        <v>19</v>
      </c>
      <c r="F20" s="260"/>
      <c r="G20" s="260" t="str">
        <f>IF(G21+H21=0,"-",G21+H21)</f>
        <v>-</v>
      </c>
      <c r="H20" s="260"/>
      <c r="I20" s="260" t="str">
        <f>IF(I21+J21=0,"-",I21+J21)</f>
        <v>-</v>
      </c>
      <c r="J20" s="260"/>
      <c r="K20" s="260">
        <f>IF(K21+L21=0,"-",K21+L21)</f>
        <v>256</v>
      </c>
      <c r="L20" s="260"/>
      <c r="M20" s="260" t="str">
        <f>IF(M21+N21=0,"-",M21+N21)</f>
        <v>-</v>
      </c>
      <c r="N20" s="260"/>
      <c r="O20" s="260" t="str">
        <f>IF(O21+P21=0,"-",O21+P21)</f>
        <v>-</v>
      </c>
      <c r="P20" s="260"/>
    </row>
    <row r="21" spans="1:16" ht="17.25" customHeight="1">
      <c r="A21" s="15" t="s">
        <v>34</v>
      </c>
      <c r="B21" s="14">
        <v>187</v>
      </c>
      <c r="C21" s="14">
        <v>88</v>
      </c>
      <c r="D21" s="261"/>
      <c r="E21" s="14">
        <v>7</v>
      </c>
      <c r="F21" s="14">
        <v>12</v>
      </c>
      <c r="G21" s="14">
        <v>0</v>
      </c>
      <c r="H21" s="14">
        <v>0</v>
      </c>
      <c r="I21" s="14">
        <v>0</v>
      </c>
      <c r="J21" s="14">
        <v>0</v>
      </c>
      <c r="K21" s="14">
        <v>180</v>
      </c>
      <c r="L21" s="14">
        <v>76</v>
      </c>
      <c r="M21" s="14">
        <v>0</v>
      </c>
      <c r="N21" s="14">
        <v>0</v>
      </c>
      <c r="O21" s="14">
        <v>0</v>
      </c>
      <c r="P21" s="14">
        <v>0</v>
      </c>
    </row>
    <row r="22" spans="1:16" ht="17.25" customHeight="1">
      <c r="A22" s="18" t="s">
        <v>35</v>
      </c>
      <c r="B22" s="260">
        <f>B23+C23</f>
        <v>137</v>
      </c>
      <c r="C22" s="260"/>
      <c r="D22" s="261">
        <f>B22/$B$8</f>
        <v>3.95245513819168E-3</v>
      </c>
      <c r="E22" s="260">
        <f>IF(E23+F23=0,"-",E23+F23)</f>
        <v>69</v>
      </c>
      <c r="F22" s="260"/>
      <c r="G22" s="260" t="str">
        <f>IF(G23+H23=0,"-",G23+H23)</f>
        <v>-</v>
      </c>
      <c r="H22" s="260"/>
      <c r="I22" s="260" t="str">
        <f>IF(I23+J23=0,"-",I23+J23)</f>
        <v>-</v>
      </c>
      <c r="J22" s="260"/>
      <c r="K22" s="260">
        <f>IF(K23+L23=0,"-",K23+L23)</f>
        <v>68</v>
      </c>
      <c r="L22" s="260"/>
      <c r="M22" s="260" t="str">
        <f>IF(M23+N23=0,"-",M23+N23)</f>
        <v>-</v>
      </c>
      <c r="N22" s="260"/>
      <c r="O22" s="260" t="str">
        <f>IF(O23+P23=0,"-",O23+P23)</f>
        <v>-</v>
      </c>
      <c r="P22" s="260"/>
    </row>
    <row r="23" spans="1:16" ht="17.25" customHeight="1">
      <c r="A23" s="17" t="s">
        <v>36</v>
      </c>
      <c r="B23" s="14">
        <v>118</v>
      </c>
      <c r="C23" s="14">
        <v>19</v>
      </c>
      <c r="D23" s="261"/>
      <c r="E23" s="14">
        <v>51</v>
      </c>
      <c r="F23" s="14">
        <v>18</v>
      </c>
      <c r="G23" s="14">
        <v>0</v>
      </c>
      <c r="H23" s="14">
        <v>0</v>
      </c>
      <c r="I23" s="14">
        <v>0</v>
      </c>
      <c r="J23" s="14">
        <v>0</v>
      </c>
      <c r="K23" s="14">
        <v>67</v>
      </c>
      <c r="L23" s="14">
        <v>1</v>
      </c>
      <c r="M23" s="14">
        <v>0</v>
      </c>
      <c r="N23" s="14">
        <v>0</v>
      </c>
      <c r="O23" s="14">
        <v>0</v>
      </c>
      <c r="P23" s="14">
        <v>0</v>
      </c>
    </row>
    <row r="24" spans="1:16" ht="17.25" customHeight="1">
      <c r="A24" s="19" t="s">
        <v>37</v>
      </c>
      <c r="B24" s="260">
        <f>B25+C25</f>
        <v>16</v>
      </c>
      <c r="C24" s="260"/>
      <c r="D24" s="261">
        <f>B24/$B$8</f>
        <v>4.616006000807801E-4</v>
      </c>
      <c r="E24" s="260">
        <f>IF(E25+F25=0,"-",E25+F25)</f>
        <v>4</v>
      </c>
      <c r="F24" s="260"/>
      <c r="G24" s="260">
        <f>IF(G25+H25=0,"-",G25+H25)</f>
        <v>12</v>
      </c>
      <c r="H24" s="260"/>
      <c r="I24" s="260" t="str">
        <f>IF(I25+J25=0,"-",I25+J25)</f>
        <v>-</v>
      </c>
      <c r="J24" s="260"/>
      <c r="K24" s="260" t="str">
        <f>IF(K25+L25=0,"-",K25+L25)</f>
        <v>-</v>
      </c>
      <c r="L24" s="260"/>
      <c r="M24" s="260" t="str">
        <f>IF(M25+N25=0,"-",M25+N25)</f>
        <v>-</v>
      </c>
      <c r="N24" s="260"/>
      <c r="O24" s="260" t="str">
        <f>IF(O25+P25=0,"-",O25+P25)</f>
        <v>-</v>
      </c>
      <c r="P24" s="260"/>
    </row>
    <row r="25" spans="1:16" ht="17.25" customHeight="1">
      <c r="A25" s="15" t="s">
        <v>38</v>
      </c>
      <c r="B25" s="14">
        <v>15</v>
      </c>
      <c r="C25" s="14">
        <v>1</v>
      </c>
      <c r="D25" s="261"/>
      <c r="E25" s="14">
        <v>4</v>
      </c>
      <c r="F25" s="14">
        <v>0</v>
      </c>
      <c r="G25" s="14">
        <v>11</v>
      </c>
      <c r="H25" s="14">
        <v>1</v>
      </c>
      <c r="I25" s="14">
        <v>0</v>
      </c>
      <c r="J25" s="14">
        <v>0</v>
      </c>
      <c r="K25" s="14">
        <v>0</v>
      </c>
      <c r="L25" s="14">
        <v>0</v>
      </c>
      <c r="M25" s="14">
        <v>0</v>
      </c>
      <c r="N25" s="14">
        <v>0</v>
      </c>
      <c r="O25" s="14">
        <v>0</v>
      </c>
      <c r="P25" s="14">
        <v>0</v>
      </c>
    </row>
    <row r="26" spans="1:16" ht="17.25" customHeight="1">
      <c r="A26" s="18" t="s">
        <v>39</v>
      </c>
      <c r="B26" s="260">
        <f>B27+C27</f>
        <v>0</v>
      </c>
      <c r="C26" s="260"/>
      <c r="D26" s="261">
        <f>B26/$B$8</f>
        <v>0</v>
      </c>
      <c r="E26" s="260" t="str">
        <f>IF(E27+F27=0,"-",E27+F27)</f>
        <v>-</v>
      </c>
      <c r="F26" s="260"/>
      <c r="G26" s="260" t="str">
        <f>IF(G27+H27=0,"-",G27+H27)</f>
        <v>-</v>
      </c>
      <c r="H26" s="260"/>
      <c r="I26" s="260" t="str">
        <f>IF(I27+J27=0,"-",I27+J27)</f>
        <v>-</v>
      </c>
      <c r="J26" s="260"/>
      <c r="K26" s="260" t="str">
        <f>IF(K27+L27=0,"-",K27+L27)</f>
        <v>-</v>
      </c>
      <c r="L26" s="260"/>
      <c r="M26" s="260" t="str">
        <f>IF(M27+N27=0,"-",M27+N27)</f>
        <v>-</v>
      </c>
      <c r="N26" s="260"/>
      <c r="O26" s="260" t="str">
        <f>IF(O27+P27=0,"-",O27+P27)</f>
        <v>-</v>
      </c>
      <c r="P26" s="260"/>
    </row>
    <row r="27" spans="1:16" ht="21.2" customHeight="1">
      <c r="A27" s="17" t="s">
        <v>40</v>
      </c>
      <c r="B27" s="14">
        <v>0</v>
      </c>
      <c r="C27" s="14">
        <v>0</v>
      </c>
      <c r="D27" s="261"/>
      <c r="E27" s="14">
        <v>0</v>
      </c>
      <c r="F27" s="14">
        <v>0</v>
      </c>
      <c r="G27" s="14">
        <v>0</v>
      </c>
      <c r="H27" s="14">
        <v>0</v>
      </c>
      <c r="I27" s="14">
        <v>0</v>
      </c>
      <c r="J27" s="14">
        <v>0</v>
      </c>
      <c r="K27" s="14">
        <v>0</v>
      </c>
      <c r="L27" s="14">
        <v>0</v>
      </c>
      <c r="M27" s="14">
        <v>0</v>
      </c>
      <c r="N27" s="14">
        <v>0</v>
      </c>
      <c r="O27" s="14">
        <v>0</v>
      </c>
      <c r="P27" s="14">
        <v>0</v>
      </c>
    </row>
    <row r="28" spans="1:16" ht="17.25" customHeight="1">
      <c r="A28" s="12" t="s">
        <v>41</v>
      </c>
      <c r="B28" s="260">
        <f>B29+C29</f>
        <v>3</v>
      </c>
      <c r="C28" s="260"/>
      <c r="D28" s="261">
        <f>B28/$B$8</f>
        <v>8.6550112515146265E-5</v>
      </c>
      <c r="E28" s="260" t="str">
        <f>IF(E29+F29=0,"-",E29+F29)</f>
        <v>-</v>
      </c>
      <c r="F28" s="260"/>
      <c r="G28" s="260" t="str">
        <f>IF(G29+H29=0,"-",G29+H29)</f>
        <v>-</v>
      </c>
      <c r="H28" s="260"/>
      <c r="I28" s="260" t="str">
        <f>IF(I29+J29=0,"-",I29+J29)</f>
        <v>-</v>
      </c>
      <c r="J28" s="260"/>
      <c r="K28" s="260">
        <f>IF(K29+L29=0,"-",K29+L29)</f>
        <v>3</v>
      </c>
      <c r="L28" s="260"/>
      <c r="M28" s="260" t="str">
        <f>IF(M29+N29=0,"-",M29+N29)</f>
        <v>-</v>
      </c>
      <c r="N28" s="260"/>
      <c r="O28" s="260" t="str">
        <f>IF(O29+P29=0,"-",O29+P29)</f>
        <v>-</v>
      </c>
      <c r="P28" s="260"/>
    </row>
    <row r="29" spans="1:16" ht="17.25" customHeight="1">
      <c r="A29" s="15" t="s">
        <v>42</v>
      </c>
      <c r="B29" s="14">
        <v>3</v>
      </c>
      <c r="C29" s="14">
        <v>0</v>
      </c>
      <c r="D29" s="261"/>
      <c r="E29" s="14">
        <v>0</v>
      </c>
      <c r="F29" s="14">
        <v>0</v>
      </c>
      <c r="G29" s="14">
        <v>0</v>
      </c>
      <c r="H29" s="14">
        <v>0</v>
      </c>
      <c r="I29" s="14">
        <v>0</v>
      </c>
      <c r="J29" s="14">
        <v>0</v>
      </c>
      <c r="K29" s="14">
        <v>3</v>
      </c>
      <c r="L29" s="14">
        <v>0</v>
      </c>
      <c r="M29" s="14">
        <v>0</v>
      </c>
      <c r="N29" s="14">
        <v>0</v>
      </c>
      <c r="O29" s="14">
        <v>0</v>
      </c>
      <c r="P29" s="14">
        <v>0</v>
      </c>
    </row>
    <row r="30" spans="1:16" ht="17.25" customHeight="1">
      <c r="A30" s="18" t="s">
        <v>43</v>
      </c>
      <c r="B30" s="260">
        <f>B31+C31</f>
        <v>1284</v>
      </c>
      <c r="C30" s="260"/>
      <c r="D30" s="261">
        <f>B30/$B$8</f>
        <v>3.7043448156482604E-2</v>
      </c>
      <c r="E30" s="260">
        <f>IF(E31+F31=0,"-",E31+F31)</f>
        <v>177</v>
      </c>
      <c r="F30" s="260"/>
      <c r="G30" s="260">
        <f>IF(G31+H31=0,"-",G31+H31)</f>
        <v>418</v>
      </c>
      <c r="H30" s="260"/>
      <c r="I30" s="260" t="str">
        <f>IF(I31+J31=0,"-",I31+J31)</f>
        <v>-</v>
      </c>
      <c r="J30" s="260"/>
      <c r="K30" s="260">
        <f>IF(K31+L31=0,"-",K31+L31)</f>
        <v>299</v>
      </c>
      <c r="L30" s="260"/>
      <c r="M30" s="260">
        <f>IF(M31+N31=0,"-",M31+N31)</f>
        <v>390</v>
      </c>
      <c r="N30" s="260"/>
      <c r="O30" s="260" t="str">
        <f>IF(O31+P31=0,"-",O31+P31)</f>
        <v>-</v>
      </c>
      <c r="P30" s="260"/>
    </row>
    <row r="31" spans="1:16" ht="17.25" customHeight="1">
      <c r="A31" s="17" t="s">
        <v>44</v>
      </c>
      <c r="B31" s="14">
        <v>642</v>
      </c>
      <c r="C31" s="14">
        <v>642</v>
      </c>
      <c r="D31" s="261"/>
      <c r="E31" s="14">
        <v>39</v>
      </c>
      <c r="F31" s="14">
        <v>138</v>
      </c>
      <c r="G31" s="14">
        <v>208</v>
      </c>
      <c r="H31" s="14">
        <v>210</v>
      </c>
      <c r="I31" s="14">
        <v>0</v>
      </c>
      <c r="J31" s="14">
        <v>0</v>
      </c>
      <c r="K31" s="14">
        <v>241</v>
      </c>
      <c r="L31" s="14">
        <v>58</v>
      </c>
      <c r="M31" s="14">
        <v>154</v>
      </c>
      <c r="N31" s="14">
        <v>236</v>
      </c>
      <c r="O31" s="14">
        <v>0</v>
      </c>
      <c r="P31" s="14">
        <v>0</v>
      </c>
    </row>
    <row r="32" spans="1:16" ht="17.25" customHeight="1">
      <c r="A32" s="12" t="s">
        <v>45</v>
      </c>
      <c r="B32" s="260">
        <f>B33+C33</f>
        <v>547</v>
      </c>
      <c r="C32" s="260"/>
      <c r="D32" s="261">
        <f>B32/$B$8</f>
        <v>1.5780970515261668E-2</v>
      </c>
      <c r="E32" s="260">
        <f>IF(E33+F33=0,"-",E33+F33)</f>
        <v>50</v>
      </c>
      <c r="F32" s="260"/>
      <c r="G32" s="260" t="str">
        <f>IF(G33+H33=0,"-",G33+H33)</f>
        <v>-</v>
      </c>
      <c r="H32" s="260"/>
      <c r="I32" s="260" t="str">
        <f>IF(I33+J33=0,"-",I33+J33)</f>
        <v>-</v>
      </c>
      <c r="J32" s="260"/>
      <c r="K32" s="260">
        <f>IF(K33+L33=0,"-",K33+L33)</f>
        <v>497</v>
      </c>
      <c r="L32" s="260"/>
      <c r="M32" s="260" t="str">
        <f>IF(M33+N33=0,"-",M33+N33)</f>
        <v>-</v>
      </c>
      <c r="N32" s="260"/>
      <c r="O32" s="260" t="str">
        <f>IF(O33+P33=0,"-",O33+P33)</f>
        <v>-</v>
      </c>
      <c r="P32" s="260"/>
    </row>
    <row r="33" spans="1:16" ht="17.25" customHeight="1">
      <c r="A33" s="15" t="s">
        <v>46</v>
      </c>
      <c r="B33" s="14">
        <v>392</v>
      </c>
      <c r="C33" s="14">
        <v>155</v>
      </c>
      <c r="D33" s="261"/>
      <c r="E33" s="14">
        <v>23</v>
      </c>
      <c r="F33" s="14">
        <v>27</v>
      </c>
      <c r="G33" s="14">
        <v>0</v>
      </c>
      <c r="H33" s="14">
        <v>0</v>
      </c>
      <c r="I33" s="14">
        <v>0</v>
      </c>
      <c r="J33" s="14">
        <v>0</v>
      </c>
      <c r="K33" s="14">
        <v>369</v>
      </c>
      <c r="L33" s="14">
        <v>128</v>
      </c>
      <c r="M33" s="14">
        <v>0</v>
      </c>
      <c r="N33" s="14">
        <v>0</v>
      </c>
      <c r="O33" s="14">
        <v>0</v>
      </c>
      <c r="P33" s="14">
        <v>0</v>
      </c>
    </row>
    <row r="34" spans="1:16" ht="17.25" customHeight="1">
      <c r="A34" s="18" t="s">
        <v>47</v>
      </c>
      <c r="B34" s="260">
        <f>B35+C35</f>
        <v>46</v>
      </c>
      <c r="C34" s="260"/>
      <c r="D34" s="261">
        <f>B34/$B$8</f>
        <v>1.3271017252322428E-3</v>
      </c>
      <c r="E34" s="260" t="str">
        <f>IF(E35+F35=0,"-",E35+F35)</f>
        <v>-</v>
      </c>
      <c r="F34" s="260"/>
      <c r="G34" s="260" t="str">
        <f>IF(G35+H35=0,"-",G35+H35)</f>
        <v>-</v>
      </c>
      <c r="H34" s="260"/>
      <c r="I34" s="260" t="str">
        <f>IF(I35+J35=0,"-",I35+J35)</f>
        <v>-</v>
      </c>
      <c r="J34" s="260"/>
      <c r="K34" s="260" t="str">
        <f>IF(K35+L35=0,"-",K35+L35)</f>
        <v>-</v>
      </c>
      <c r="L34" s="260"/>
      <c r="M34" s="260">
        <f>IF(M35+N35=0,"-",M35+N35)</f>
        <v>39</v>
      </c>
      <c r="N34" s="260"/>
      <c r="O34" s="260">
        <f>IF(O35+P35=0,"-",O35+P35)</f>
        <v>7</v>
      </c>
      <c r="P34" s="260"/>
    </row>
    <row r="35" spans="1:16" ht="17.25" customHeight="1">
      <c r="A35" s="17" t="s">
        <v>48</v>
      </c>
      <c r="B35" s="14">
        <v>22</v>
      </c>
      <c r="C35" s="14">
        <v>24</v>
      </c>
      <c r="D35" s="261"/>
      <c r="E35" s="14">
        <v>0</v>
      </c>
      <c r="F35" s="14">
        <v>0</v>
      </c>
      <c r="G35" s="14">
        <v>0</v>
      </c>
      <c r="H35" s="14">
        <v>0</v>
      </c>
      <c r="I35" s="14">
        <v>0</v>
      </c>
      <c r="J35" s="14">
        <v>0</v>
      </c>
      <c r="K35" s="14">
        <v>0</v>
      </c>
      <c r="L35" s="14">
        <v>0</v>
      </c>
      <c r="M35" s="14">
        <v>22</v>
      </c>
      <c r="N35" s="14">
        <v>17</v>
      </c>
      <c r="O35" s="14">
        <v>0</v>
      </c>
      <c r="P35" s="14">
        <v>7</v>
      </c>
    </row>
    <row r="36" spans="1:16" ht="17.25" customHeight="1">
      <c r="A36" s="12" t="s">
        <v>49</v>
      </c>
      <c r="B36" s="260">
        <f>B37+C37</f>
        <v>724</v>
      </c>
      <c r="C36" s="260"/>
      <c r="D36" s="261">
        <f>B36/$B$8</f>
        <v>2.08874271536553E-2</v>
      </c>
      <c r="E36" s="260">
        <f>IF(E37+F37=0,"-",E37+F37)</f>
        <v>286</v>
      </c>
      <c r="F36" s="260"/>
      <c r="G36" s="260">
        <f>IF(G37+H37=0,"-",G37+H37)</f>
        <v>98</v>
      </c>
      <c r="H36" s="260"/>
      <c r="I36" s="260">
        <f>IF(I37+J37=0,"-",I37+J37)</f>
        <v>45</v>
      </c>
      <c r="J36" s="260"/>
      <c r="K36" s="260">
        <f>IF(K37+L37=0,"-",K37+L37)</f>
        <v>179</v>
      </c>
      <c r="L36" s="260"/>
      <c r="M36" s="260">
        <f>IF(M37+N37=0,"-",M37+N37)</f>
        <v>116</v>
      </c>
      <c r="N36" s="260"/>
      <c r="O36" s="260" t="str">
        <f>IF(O37+P37=0,"-",O37+P37)</f>
        <v>-</v>
      </c>
      <c r="P36" s="260"/>
    </row>
    <row r="37" spans="1:16" ht="17.25" customHeight="1">
      <c r="A37" s="15" t="s">
        <v>50</v>
      </c>
      <c r="B37" s="14">
        <v>421</v>
      </c>
      <c r="C37" s="14">
        <v>303</v>
      </c>
      <c r="D37" s="261"/>
      <c r="E37" s="14">
        <v>155</v>
      </c>
      <c r="F37" s="14">
        <v>131</v>
      </c>
      <c r="G37" s="14">
        <v>59</v>
      </c>
      <c r="H37" s="14">
        <v>39</v>
      </c>
      <c r="I37" s="14">
        <v>27</v>
      </c>
      <c r="J37" s="14">
        <v>18</v>
      </c>
      <c r="K37" s="14">
        <v>125</v>
      </c>
      <c r="L37" s="14">
        <v>54</v>
      </c>
      <c r="M37" s="14">
        <v>55</v>
      </c>
      <c r="N37" s="14">
        <v>61</v>
      </c>
      <c r="O37" s="14">
        <v>0</v>
      </c>
      <c r="P37" s="14">
        <v>0</v>
      </c>
    </row>
    <row r="38" spans="1:16" ht="17.25" customHeight="1">
      <c r="A38" s="18" t="s">
        <v>51</v>
      </c>
      <c r="B38" s="260">
        <f>B39+C39</f>
        <v>24037</v>
      </c>
      <c r="C38" s="260"/>
      <c r="D38" s="261">
        <f>B38/$B$8</f>
        <v>0.69346835150885699</v>
      </c>
      <c r="E38" s="260">
        <f>IF(E39+F39=0,"-",E39+F39)</f>
        <v>14205</v>
      </c>
      <c r="F38" s="260"/>
      <c r="G38" s="260">
        <f>IF(G39+H39=0,"-",G39+H39)</f>
        <v>5832</v>
      </c>
      <c r="H38" s="260"/>
      <c r="I38" s="260">
        <f>IF(I39+J39=0,"-",I39+J39)</f>
        <v>3170</v>
      </c>
      <c r="J38" s="260"/>
      <c r="K38" s="260">
        <f>IF(K39+L39=0,"-",K39+L39)</f>
        <v>362</v>
      </c>
      <c r="L38" s="260"/>
      <c r="M38" s="260" t="str">
        <f>IF(M39+N39=0,"-",M39+N39)</f>
        <v>-</v>
      </c>
      <c r="N38" s="260"/>
      <c r="O38" s="260">
        <f>IF(O39+P39=0,"-",O39+P39)</f>
        <v>468</v>
      </c>
      <c r="P38" s="260"/>
    </row>
    <row r="39" spans="1:16" ht="17.25" customHeight="1">
      <c r="A39" s="17" t="s">
        <v>52</v>
      </c>
      <c r="B39" s="14">
        <v>5428</v>
      </c>
      <c r="C39" s="14">
        <v>18609</v>
      </c>
      <c r="D39" s="261"/>
      <c r="E39" s="14">
        <v>2910</v>
      </c>
      <c r="F39" s="14">
        <v>11295</v>
      </c>
      <c r="G39" s="14">
        <v>1387</v>
      </c>
      <c r="H39" s="14">
        <v>4445</v>
      </c>
      <c r="I39" s="14">
        <v>693</v>
      </c>
      <c r="J39" s="14">
        <v>2477</v>
      </c>
      <c r="K39" s="14">
        <v>259</v>
      </c>
      <c r="L39" s="14">
        <v>103</v>
      </c>
      <c r="M39" s="14">
        <v>0</v>
      </c>
      <c r="N39" s="14">
        <v>0</v>
      </c>
      <c r="O39" s="14">
        <v>179</v>
      </c>
      <c r="P39" s="14">
        <v>289</v>
      </c>
    </row>
    <row r="40" spans="1:16" ht="17.25" customHeight="1">
      <c r="A40" s="12" t="s">
        <v>53</v>
      </c>
      <c r="B40" s="260">
        <f>B41+C41</f>
        <v>4525</v>
      </c>
      <c r="C40" s="260"/>
      <c r="D40" s="261">
        <f>B40/$B$8</f>
        <v>0.13054641971034561</v>
      </c>
      <c r="E40" s="260">
        <f>IF(E41+F41=0,"-",E41+F41)</f>
        <v>349</v>
      </c>
      <c r="F40" s="260"/>
      <c r="G40" s="260">
        <f>IF(G41+H41=0,"-",G41+H41)</f>
        <v>1036</v>
      </c>
      <c r="H40" s="260"/>
      <c r="I40" s="260">
        <f>IF(I41+J41=0,"-",I41+J41)</f>
        <v>2905</v>
      </c>
      <c r="J40" s="260"/>
      <c r="K40" s="260">
        <f>IF(K41+L41=0,"-",K41+L41)</f>
        <v>118</v>
      </c>
      <c r="L40" s="260"/>
      <c r="M40" s="260" t="str">
        <f>IF(M41+N41=0,"-",M41+N41)</f>
        <v>-</v>
      </c>
      <c r="N40" s="260"/>
      <c r="O40" s="260">
        <f>IF(O41+P41=0,"-",O41+P41)</f>
        <v>117</v>
      </c>
      <c r="P40" s="260"/>
    </row>
    <row r="41" spans="1:16" ht="17.25" customHeight="1">
      <c r="A41" s="15" t="s">
        <v>54</v>
      </c>
      <c r="B41" s="14">
        <v>1513</v>
      </c>
      <c r="C41" s="14">
        <v>3012</v>
      </c>
      <c r="D41" s="261"/>
      <c r="E41" s="14">
        <v>208</v>
      </c>
      <c r="F41" s="14">
        <v>141</v>
      </c>
      <c r="G41" s="14">
        <v>305</v>
      </c>
      <c r="H41" s="14">
        <v>731</v>
      </c>
      <c r="I41" s="14">
        <v>908</v>
      </c>
      <c r="J41" s="14">
        <v>1997</v>
      </c>
      <c r="K41" s="14">
        <v>84</v>
      </c>
      <c r="L41" s="14">
        <v>34</v>
      </c>
      <c r="M41" s="14">
        <v>0</v>
      </c>
      <c r="N41" s="14">
        <v>0</v>
      </c>
      <c r="O41" s="14">
        <v>8</v>
      </c>
      <c r="P41" s="14">
        <v>109</v>
      </c>
    </row>
    <row r="42" spans="1:16" ht="17.25" customHeight="1">
      <c r="A42" s="12" t="s">
        <v>55</v>
      </c>
      <c r="B42" s="260">
        <f>B43+C43</f>
        <v>358</v>
      </c>
      <c r="C42" s="260"/>
      <c r="D42" s="261">
        <f>B42/$B$8</f>
        <v>1.0328313426807454E-2</v>
      </c>
      <c r="E42" s="260">
        <f>IF(E43+F43=0,"-",E43+F43)</f>
        <v>115</v>
      </c>
      <c r="F42" s="260"/>
      <c r="G42" s="260">
        <f>IF(G43+H43=0,"-",G43+H43)</f>
        <v>138</v>
      </c>
      <c r="H42" s="260"/>
      <c r="I42" s="260">
        <f>IF(I43+J43=0,"-",I43+J43)</f>
        <v>83</v>
      </c>
      <c r="J42" s="260"/>
      <c r="K42" s="260" t="str">
        <f>IF(K43+L43=0,"-",K43+L43)</f>
        <v>-</v>
      </c>
      <c r="L42" s="260"/>
      <c r="M42" s="260">
        <f>IF(M43+N43=0,"-",M43+N43)</f>
        <v>13</v>
      </c>
      <c r="N42" s="260"/>
      <c r="O42" s="260">
        <f>IF(O43+P43=0,"-",O43+P43)</f>
        <v>9</v>
      </c>
      <c r="P42" s="260"/>
    </row>
    <row r="43" spans="1:16" ht="17.25" customHeight="1">
      <c r="A43" s="15" t="s">
        <v>56</v>
      </c>
      <c r="B43" s="14">
        <v>129</v>
      </c>
      <c r="C43" s="14">
        <v>229</v>
      </c>
      <c r="D43" s="261"/>
      <c r="E43" s="14">
        <v>2</v>
      </c>
      <c r="F43" s="14">
        <v>113</v>
      </c>
      <c r="G43" s="14">
        <v>73</v>
      </c>
      <c r="H43" s="14">
        <v>65</v>
      </c>
      <c r="I43" s="14">
        <v>43</v>
      </c>
      <c r="J43" s="14">
        <v>40</v>
      </c>
      <c r="K43" s="14">
        <v>0</v>
      </c>
      <c r="L43" s="14">
        <v>0</v>
      </c>
      <c r="M43" s="14">
        <v>4</v>
      </c>
      <c r="N43" s="14">
        <v>9</v>
      </c>
      <c r="O43" s="14">
        <v>7</v>
      </c>
      <c r="P43" s="14">
        <v>2</v>
      </c>
    </row>
    <row r="44" spans="1:16" ht="18.75" customHeight="1">
      <c r="A44" s="18" t="s">
        <v>57</v>
      </c>
      <c r="B44" s="260">
        <f>B45+C45</f>
        <v>284</v>
      </c>
      <c r="C44" s="260"/>
      <c r="D44" s="261">
        <f>B44/$B$8</f>
        <v>8.193410651433846E-3</v>
      </c>
      <c r="E44" s="260">
        <f>IF(E45+F45=0,"-",E45+F45)</f>
        <v>145</v>
      </c>
      <c r="F44" s="260"/>
      <c r="G44" s="260">
        <f>IF(G45+H45=0,"-",G45+H45)</f>
        <v>3</v>
      </c>
      <c r="H44" s="260"/>
      <c r="I44" s="260">
        <f>IF(I45+J45=0,"-",I45+J45)</f>
        <v>28</v>
      </c>
      <c r="J44" s="260"/>
      <c r="K44" s="260">
        <f>IF(K45+L45=0,"-",K45+L45)</f>
        <v>24</v>
      </c>
      <c r="L44" s="260"/>
      <c r="M44" s="260">
        <f>IF(M45+N45=0,"-",M45+N45)</f>
        <v>84</v>
      </c>
      <c r="N44" s="260"/>
      <c r="O44" s="260" t="str">
        <f>IF(O45+P45=0,"-",O45+P45)</f>
        <v>-</v>
      </c>
      <c r="P44" s="260"/>
    </row>
    <row r="45" spans="1:16" ht="18.75" customHeight="1">
      <c r="A45" s="15" t="s">
        <v>58</v>
      </c>
      <c r="B45" s="14">
        <v>159</v>
      </c>
      <c r="C45" s="14">
        <v>125</v>
      </c>
      <c r="D45" s="261"/>
      <c r="E45" s="14">
        <v>43</v>
      </c>
      <c r="F45" s="14">
        <v>102</v>
      </c>
      <c r="G45" s="14">
        <v>2</v>
      </c>
      <c r="H45" s="14">
        <v>1</v>
      </c>
      <c r="I45" s="14">
        <v>8</v>
      </c>
      <c r="J45" s="14">
        <v>20</v>
      </c>
      <c r="K45" s="14">
        <v>24</v>
      </c>
      <c r="L45" s="14">
        <v>0</v>
      </c>
      <c r="M45" s="14">
        <v>82</v>
      </c>
      <c r="N45" s="14">
        <v>2</v>
      </c>
      <c r="O45" s="14">
        <v>0</v>
      </c>
      <c r="P45" s="14">
        <v>0</v>
      </c>
    </row>
    <row r="46" spans="1:16" ht="18.75" customHeight="1">
      <c r="A46" s="18" t="s">
        <v>59</v>
      </c>
      <c r="B46" s="260">
        <f>B47+C47</f>
        <v>0</v>
      </c>
      <c r="C46" s="260"/>
      <c r="D46" s="261">
        <f>B46/$B$8</f>
        <v>0</v>
      </c>
      <c r="E46" s="260" t="str">
        <f>IF(E47+F47=0,"-",E47+F47)</f>
        <v>-</v>
      </c>
      <c r="F46" s="260"/>
      <c r="G46" s="260" t="str">
        <f>IF(G47+H47=0,"-",G47+H47)</f>
        <v>-</v>
      </c>
      <c r="H46" s="260"/>
      <c r="I46" s="260" t="str">
        <f>IF(I47+J47=0,"-",I47+J47)</f>
        <v>-</v>
      </c>
      <c r="J46" s="260"/>
      <c r="K46" s="260" t="str">
        <f>IF(K47+L47=0,"-",K47+L47)</f>
        <v>-</v>
      </c>
      <c r="L46" s="260"/>
      <c r="M46" s="260" t="str">
        <f>IF(M47+N47=0,"-",M47+N47)</f>
        <v>-</v>
      </c>
      <c r="N46" s="260"/>
      <c r="O46" s="260" t="str">
        <f>IF(O47+P47=0,"-",O47+P47)</f>
        <v>-</v>
      </c>
      <c r="P46" s="260"/>
    </row>
    <row r="47" spans="1:16" ht="18.75" customHeight="1">
      <c r="A47" s="15" t="s">
        <v>60</v>
      </c>
      <c r="B47" s="14">
        <v>0</v>
      </c>
      <c r="C47" s="14">
        <v>0</v>
      </c>
      <c r="D47" s="261"/>
      <c r="E47" s="14">
        <v>0</v>
      </c>
      <c r="F47" s="14">
        <v>0</v>
      </c>
      <c r="G47" s="14">
        <v>0</v>
      </c>
      <c r="H47" s="14">
        <v>0</v>
      </c>
      <c r="I47" s="14">
        <v>0</v>
      </c>
      <c r="J47" s="14">
        <v>0</v>
      </c>
      <c r="K47" s="14">
        <v>0</v>
      </c>
      <c r="L47" s="14">
        <v>0</v>
      </c>
      <c r="M47" s="14">
        <v>0</v>
      </c>
      <c r="N47" s="14">
        <v>0</v>
      </c>
      <c r="O47" s="14">
        <v>0</v>
      </c>
      <c r="P47" s="14">
        <v>0</v>
      </c>
    </row>
    <row r="48" spans="1:16" ht="18.75" customHeight="1">
      <c r="A48" s="18" t="s">
        <v>61</v>
      </c>
      <c r="B48" s="260">
        <f>B49+C49</f>
        <v>86</v>
      </c>
      <c r="C48" s="260"/>
      <c r="D48" s="261">
        <f>B48/$B$8</f>
        <v>2.4811032254341931E-3</v>
      </c>
      <c r="E48" s="260">
        <f>IF(E49+F49=0,"-",E49+F49)</f>
        <v>4</v>
      </c>
      <c r="F48" s="260"/>
      <c r="G48" s="260">
        <f>IF(G49+H49=0,"-",G49+H49)</f>
        <v>17</v>
      </c>
      <c r="H48" s="260"/>
      <c r="I48" s="260" t="str">
        <f>IF(I49+J49=0,"-",I49+J49)</f>
        <v>-</v>
      </c>
      <c r="J48" s="260"/>
      <c r="K48" s="260">
        <f>IF(K49+L49=0,"-",K49+L49)</f>
        <v>52</v>
      </c>
      <c r="L48" s="260"/>
      <c r="M48" s="260">
        <f>IF(M49+N49=0,"-",M49+N49)</f>
        <v>13</v>
      </c>
      <c r="N48" s="260"/>
      <c r="O48" s="260" t="str">
        <f>IF(O49+P49=0,"-",O49+P49)</f>
        <v>-</v>
      </c>
      <c r="P48" s="260"/>
    </row>
    <row r="49" spans="1:16" ht="18.75" customHeight="1">
      <c r="A49" s="15" t="s">
        <v>62</v>
      </c>
      <c r="B49" s="14">
        <v>39</v>
      </c>
      <c r="C49" s="14">
        <v>47</v>
      </c>
      <c r="D49" s="261"/>
      <c r="E49" s="14">
        <v>3</v>
      </c>
      <c r="F49" s="14">
        <v>1</v>
      </c>
      <c r="G49" s="14">
        <v>12</v>
      </c>
      <c r="H49" s="14">
        <v>5</v>
      </c>
      <c r="I49" s="14">
        <v>0</v>
      </c>
      <c r="J49" s="14">
        <v>0</v>
      </c>
      <c r="K49" s="14">
        <v>18</v>
      </c>
      <c r="L49" s="14">
        <v>34</v>
      </c>
      <c r="M49" s="14">
        <v>6</v>
      </c>
      <c r="N49" s="14">
        <v>7</v>
      </c>
      <c r="O49" s="14">
        <v>0</v>
      </c>
      <c r="P49" s="14">
        <v>0</v>
      </c>
    </row>
    <row r="50" spans="1:16" ht="18.75" customHeight="1">
      <c r="A50" s="18" t="s">
        <v>63</v>
      </c>
      <c r="B50" s="260">
        <f>B51+C51</f>
        <v>267</v>
      </c>
      <c r="C50" s="260"/>
      <c r="D50" s="261">
        <f>B50/$B$8</f>
        <v>7.7029600138480182E-3</v>
      </c>
      <c r="E50" s="260">
        <f>IF(E51+F51=0,"-",E51+F51)</f>
        <v>85</v>
      </c>
      <c r="F50" s="260"/>
      <c r="G50" s="260" t="str">
        <f>IF(G51+H51=0,"-",G51+H51)</f>
        <v>-</v>
      </c>
      <c r="H50" s="260"/>
      <c r="I50" s="260">
        <f>IF(I51+J51=0,"-",I51+J51)</f>
        <v>182</v>
      </c>
      <c r="J50" s="260"/>
      <c r="K50" s="260" t="str">
        <f>IF(K51+L51=0,"-",K51+L51)</f>
        <v>-</v>
      </c>
      <c r="L50" s="260"/>
      <c r="M50" s="260" t="str">
        <f>IF(M51+N51=0,"-",M51+N51)</f>
        <v>-</v>
      </c>
      <c r="N50" s="260"/>
      <c r="O50" s="260" t="str">
        <f>IF(O51+P51=0,"-",O51+P51)</f>
        <v>-</v>
      </c>
      <c r="P50" s="260"/>
    </row>
    <row r="51" spans="1:16" ht="18.75" customHeight="1">
      <c r="A51" s="15" t="s">
        <v>64</v>
      </c>
      <c r="B51" s="14">
        <v>141</v>
      </c>
      <c r="C51" s="14">
        <v>126</v>
      </c>
      <c r="D51" s="261"/>
      <c r="E51" s="14">
        <v>64</v>
      </c>
      <c r="F51" s="14">
        <v>21</v>
      </c>
      <c r="G51" s="14">
        <v>0</v>
      </c>
      <c r="H51" s="14">
        <v>0</v>
      </c>
      <c r="I51" s="14">
        <v>77</v>
      </c>
      <c r="J51" s="14">
        <v>105</v>
      </c>
      <c r="K51" s="14">
        <v>0</v>
      </c>
      <c r="L51" s="14">
        <v>0</v>
      </c>
      <c r="M51" s="14">
        <v>0</v>
      </c>
      <c r="N51" s="14">
        <v>0</v>
      </c>
      <c r="O51" s="14">
        <v>0</v>
      </c>
      <c r="P51" s="14">
        <v>0</v>
      </c>
    </row>
    <row r="52" spans="1:16" ht="18.75" customHeight="1">
      <c r="A52" s="18" t="s">
        <v>65</v>
      </c>
      <c r="B52" s="260">
        <f>B53+C53</f>
        <v>10</v>
      </c>
      <c r="C52" s="260"/>
      <c r="D52" s="261">
        <f>B52/$B$8</f>
        <v>2.8850037505048754E-4</v>
      </c>
      <c r="E52" s="260" t="str">
        <f>IF(E53+F53=0,"-",E53+F53)</f>
        <v>-</v>
      </c>
      <c r="F52" s="260"/>
      <c r="G52" s="260" t="str">
        <f>IF(G53+H53=0,"-",G53+H53)</f>
        <v>-</v>
      </c>
      <c r="H52" s="260"/>
      <c r="I52" s="260" t="str">
        <f>IF(I53+J53=0,"-",I53+J53)</f>
        <v>-</v>
      </c>
      <c r="J52" s="260"/>
      <c r="K52" s="260" t="str">
        <f>IF(K53+L53=0,"-",K53+L53)</f>
        <v>-</v>
      </c>
      <c r="L52" s="260"/>
      <c r="M52" s="260" t="str">
        <f>IF(M53+N53=0,"-",M53+N53)</f>
        <v>-</v>
      </c>
      <c r="N52" s="260"/>
      <c r="O52" s="260">
        <f>IF(O53+P53=0,"-",O53+P53)</f>
        <v>10</v>
      </c>
      <c r="P52" s="260"/>
    </row>
    <row r="53" spans="1:16" ht="18.75" customHeight="1">
      <c r="A53" s="15" t="s">
        <v>66</v>
      </c>
      <c r="B53" s="14">
        <v>3</v>
      </c>
      <c r="C53" s="14">
        <v>7</v>
      </c>
      <c r="D53" s="261"/>
      <c r="E53" s="14">
        <v>0</v>
      </c>
      <c r="F53" s="14">
        <v>0</v>
      </c>
      <c r="G53" s="14">
        <v>0</v>
      </c>
      <c r="H53" s="14">
        <v>0</v>
      </c>
      <c r="I53" s="14">
        <v>0</v>
      </c>
      <c r="J53" s="14">
        <v>0</v>
      </c>
      <c r="K53" s="14">
        <v>0</v>
      </c>
      <c r="L53" s="14">
        <v>0</v>
      </c>
      <c r="M53" s="14">
        <v>0</v>
      </c>
      <c r="N53" s="14">
        <v>0</v>
      </c>
      <c r="O53" s="14">
        <v>3</v>
      </c>
      <c r="P53" s="14">
        <v>7</v>
      </c>
    </row>
    <row r="54" spans="1:16" ht="18.75" customHeight="1">
      <c r="A54" s="18" t="s">
        <v>67</v>
      </c>
      <c r="B54" s="260">
        <f>B55+C55</f>
        <v>297</v>
      </c>
      <c r="C54" s="260"/>
      <c r="D54" s="261">
        <f>B54/$B$8</f>
        <v>8.5684611389994815E-3</v>
      </c>
      <c r="E54" s="260">
        <f>IF(E55+F55=0,"-",E55+F55)</f>
        <v>17</v>
      </c>
      <c r="F54" s="260"/>
      <c r="G54" s="260">
        <f>IF(G55+H55=0,"-",G55+H55)</f>
        <v>56</v>
      </c>
      <c r="H54" s="260"/>
      <c r="I54" s="260">
        <f>IF(I55+J55=0,"-",I55+J55)</f>
        <v>3</v>
      </c>
      <c r="J54" s="260"/>
      <c r="K54" s="260">
        <f>IF(K55+L55=0,"-",K55+L55)</f>
        <v>110</v>
      </c>
      <c r="L54" s="260"/>
      <c r="M54" s="260">
        <f>IF(M55+N55=0,"-",M55+N55)</f>
        <v>19</v>
      </c>
      <c r="N54" s="260"/>
      <c r="O54" s="260">
        <f>IF(O55+P55=0,"-",O55+P55)</f>
        <v>92</v>
      </c>
      <c r="P54" s="260"/>
    </row>
    <row r="55" spans="1:16" ht="18.75" customHeight="1">
      <c r="A55" s="15" t="s">
        <v>68</v>
      </c>
      <c r="B55" s="14">
        <v>175</v>
      </c>
      <c r="C55" s="14">
        <v>122</v>
      </c>
      <c r="D55" s="261"/>
      <c r="E55" s="14">
        <v>3</v>
      </c>
      <c r="F55" s="14">
        <v>14</v>
      </c>
      <c r="G55" s="14">
        <v>13</v>
      </c>
      <c r="H55" s="14">
        <v>43</v>
      </c>
      <c r="I55" s="14">
        <v>0</v>
      </c>
      <c r="J55" s="14">
        <v>3</v>
      </c>
      <c r="K55" s="14">
        <v>104</v>
      </c>
      <c r="L55" s="14">
        <v>6</v>
      </c>
      <c r="M55" s="14">
        <v>18</v>
      </c>
      <c r="N55" s="14">
        <v>1</v>
      </c>
      <c r="O55" s="14">
        <v>37</v>
      </c>
      <c r="P55" s="14">
        <v>55</v>
      </c>
    </row>
    <row r="56" spans="1:16" ht="18.75" customHeight="1">
      <c r="A56" s="18" t="s">
        <v>69</v>
      </c>
      <c r="B56" s="260">
        <f>B57+C57</f>
        <v>234</v>
      </c>
      <c r="C56" s="260"/>
      <c r="D56" s="261">
        <f>B56/$B$8</f>
        <v>6.750908776181409E-3</v>
      </c>
      <c r="E56" s="260">
        <f>IF(E57+F57=0,"-",E57+F57)</f>
        <v>206</v>
      </c>
      <c r="F56" s="260"/>
      <c r="G56" s="260" t="str">
        <f>IF(G57+H57=0,"-",G57+H57)</f>
        <v>-</v>
      </c>
      <c r="H56" s="260"/>
      <c r="I56" s="260" t="str">
        <f>IF(I57+J57=0,"-",I57+J57)</f>
        <v>-</v>
      </c>
      <c r="J56" s="260"/>
      <c r="K56" s="260" t="str">
        <f>IF(K57+L57=0,"-",K57+L57)</f>
        <v>-</v>
      </c>
      <c r="L56" s="260"/>
      <c r="M56" s="260" t="str">
        <f>IF(M57+N57=0,"-",M57+N57)</f>
        <v>-</v>
      </c>
      <c r="N56" s="260"/>
      <c r="O56" s="260">
        <f>IF(O57+P57=0,"-",O57+P57)</f>
        <v>28</v>
      </c>
      <c r="P56" s="260"/>
    </row>
    <row r="57" spans="1:16" ht="18.75" customHeight="1">
      <c r="A57" s="15" t="s">
        <v>70</v>
      </c>
      <c r="B57" s="14">
        <v>200</v>
      </c>
      <c r="C57" s="14">
        <v>34</v>
      </c>
      <c r="D57" s="261"/>
      <c r="E57" s="14">
        <v>179</v>
      </c>
      <c r="F57" s="14">
        <v>27</v>
      </c>
      <c r="G57" s="14">
        <v>0</v>
      </c>
      <c r="H57" s="14">
        <v>0</v>
      </c>
      <c r="I57" s="14">
        <v>0</v>
      </c>
      <c r="J57" s="14">
        <v>0</v>
      </c>
      <c r="K57" s="14">
        <v>0</v>
      </c>
      <c r="L57" s="14">
        <v>0</v>
      </c>
      <c r="M57" s="14">
        <v>0</v>
      </c>
      <c r="N57" s="14">
        <v>0</v>
      </c>
      <c r="O57" s="14">
        <v>21</v>
      </c>
      <c r="P57" s="14">
        <v>7</v>
      </c>
    </row>
    <row r="58" spans="1:16" ht="18.75" customHeight="1">
      <c r="A58" s="18" t="s">
        <v>71</v>
      </c>
      <c r="B58" s="260">
        <f>B59+C59</f>
        <v>167</v>
      </c>
      <c r="C58" s="260"/>
      <c r="D58" s="261">
        <f>B58/$B$8</f>
        <v>4.8179562633431424E-3</v>
      </c>
      <c r="E58" s="260" t="str">
        <f>IF(E59+F59=0,"-",E59+F59)</f>
        <v>-</v>
      </c>
      <c r="F58" s="260"/>
      <c r="G58" s="260" t="str">
        <f>IF(G59+H59=0,"-",G59+H59)</f>
        <v>-</v>
      </c>
      <c r="H58" s="260"/>
      <c r="I58" s="260" t="str">
        <f>IF(I59+J59=0,"-",I59+J59)</f>
        <v>-</v>
      </c>
      <c r="J58" s="260"/>
      <c r="K58" s="260">
        <f>IF(K59+L59=0,"-",K59+L59)</f>
        <v>11</v>
      </c>
      <c r="L58" s="260"/>
      <c r="M58" s="260">
        <f>IF(M59+N59=0,"-",M59+N59)</f>
        <v>73</v>
      </c>
      <c r="N58" s="260"/>
      <c r="O58" s="260">
        <f>IF(O59+P59=0,"-",O59+P59)</f>
        <v>83</v>
      </c>
      <c r="P58" s="260"/>
    </row>
    <row r="59" spans="1:16" ht="18.75" customHeight="1">
      <c r="A59" s="15" t="s">
        <v>72</v>
      </c>
      <c r="B59" s="14">
        <v>117</v>
      </c>
      <c r="C59" s="14">
        <v>50</v>
      </c>
      <c r="D59" s="261"/>
      <c r="E59" s="14">
        <v>0</v>
      </c>
      <c r="F59" s="14">
        <v>0</v>
      </c>
      <c r="G59" s="14">
        <v>0</v>
      </c>
      <c r="H59" s="14">
        <v>0</v>
      </c>
      <c r="I59" s="14">
        <v>0</v>
      </c>
      <c r="J59" s="14">
        <v>0</v>
      </c>
      <c r="K59" s="14">
        <v>11</v>
      </c>
      <c r="L59" s="14">
        <v>0</v>
      </c>
      <c r="M59" s="14">
        <v>52</v>
      </c>
      <c r="N59" s="14">
        <v>21</v>
      </c>
      <c r="O59" s="14">
        <v>54</v>
      </c>
      <c r="P59" s="14">
        <v>29</v>
      </c>
    </row>
    <row r="60" spans="1:16" ht="18.75" customHeight="1">
      <c r="A60" s="18" t="s">
        <v>73</v>
      </c>
      <c r="B60" s="260">
        <f>B61+C61</f>
        <v>342</v>
      </c>
      <c r="C60" s="260"/>
      <c r="D60" s="261">
        <f>B60/$B$8</f>
        <v>9.8667128267266747E-3</v>
      </c>
      <c r="E60" s="260">
        <f>IF(E61+F61=0,"-",E61+F61)</f>
        <v>17</v>
      </c>
      <c r="F60" s="260"/>
      <c r="G60" s="260" t="str">
        <f>IF(G61+H61=0,"-",G61+H61)</f>
        <v>-</v>
      </c>
      <c r="H60" s="260"/>
      <c r="I60" s="260" t="str">
        <f>IF(I61+J61=0,"-",I61+J61)</f>
        <v>-</v>
      </c>
      <c r="J60" s="260"/>
      <c r="K60" s="260" t="str">
        <f>IF(K61+L61=0,"-",K61+L61)</f>
        <v>-</v>
      </c>
      <c r="L60" s="260"/>
      <c r="M60" s="260" t="str">
        <f>IF(M61+N61=0,"-",M61+N61)</f>
        <v>-</v>
      </c>
      <c r="N60" s="260"/>
      <c r="O60" s="260">
        <f>IF(O61+P61=0,"-",O61+P61)</f>
        <v>325</v>
      </c>
      <c r="P60" s="260"/>
    </row>
    <row r="61" spans="1:16" ht="18.75" customHeight="1">
      <c r="A61" s="15" t="s">
        <v>74</v>
      </c>
      <c r="B61" s="14">
        <v>281</v>
      </c>
      <c r="C61" s="14">
        <v>61</v>
      </c>
      <c r="D61" s="261"/>
      <c r="E61" s="14">
        <v>6</v>
      </c>
      <c r="F61" s="14">
        <v>11</v>
      </c>
      <c r="G61" s="14">
        <v>0</v>
      </c>
      <c r="H61" s="14">
        <v>0</v>
      </c>
      <c r="I61" s="14">
        <v>0</v>
      </c>
      <c r="J61" s="14">
        <v>0</v>
      </c>
      <c r="K61" s="14">
        <v>0</v>
      </c>
      <c r="L61" s="14">
        <v>0</v>
      </c>
      <c r="M61" s="14">
        <v>0</v>
      </c>
      <c r="N61" s="14">
        <v>0</v>
      </c>
      <c r="O61" s="14">
        <v>275</v>
      </c>
      <c r="P61" s="14">
        <v>50</v>
      </c>
    </row>
    <row r="62" spans="1:16" ht="18.75" customHeight="1">
      <c r="A62" s="18" t="s">
        <v>75</v>
      </c>
      <c r="B62" s="260">
        <f>B63+C63</f>
        <v>0</v>
      </c>
      <c r="C62" s="260"/>
      <c r="D62" s="261">
        <f>B62/$B$8</f>
        <v>0</v>
      </c>
      <c r="E62" s="260" t="str">
        <f>IF(E63+F63=0,"-",E63+F63)</f>
        <v>-</v>
      </c>
      <c r="F62" s="260"/>
      <c r="G62" s="260" t="str">
        <f>IF(G63+H63=0,"-",G63+H63)</f>
        <v>-</v>
      </c>
      <c r="H62" s="260"/>
      <c r="I62" s="260" t="str">
        <f>IF(I63+J63=0,"-",I63+J63)</f>
        <v>-</v>
      </c>
      <c r="J62" s="260"/>
      <c r="K62" s="260" t="str">
        <f>IF(K63+L63=0,"-",K63+L63)</f>
        <v>-</v>
      </c>
      <c r="L62" s="260"/>
      <c r="M62" s="260" t="str">
        <f>IF(M63+N63=0,"-",M63+N63)</f>
        <v>-</v>
      </c>
      <c r="N62" s="260"/>
      <c r="O62" s="260" t="str">
        <f>IF(O63+P63=0,"-",O63+P63)</f>
        <v>-</v>
      </c>
      <c r="P62" s="260"/>
    </row>
    <row r="63" spans="1:16" ht="18.75" customHeight="1">
      <c r="A63" s="15" t="s">
        <v>76</v>
      </c>
      <c r="B63" s="14">
        <v>0</v>
      </c>
      <c r="C63" s="14">
        <v>0</v>
      </c>
      <c r="D63" s="261"/>
      <c r="E63" s="14">
        <v>0</v>
      </c>
      <c r="F63" s="14">
        <v>0</v>
      </c>
      <c r="G63" s="14">
        <v>0</v>
      </c>
      <c r="H63" s="14">
        <v>0</v>
      </c>
      <c r="I63" s="14">
        <v>0</v>
      </c>
      <c r="J63" s="14">
        <v>0</v>
      </c>
      <c r="K63" s="14">
        <v>0</v>
      </c>
      <c r="L63" s="14">
        <v>0</v>
      </c>
      <c r="M63" s="14">
        <v>0</v>
      </c>
      <c r="N63" s="14">
        <v>0</v>
      </c>
      <c r="O63" s="14">
        <v>0</v>
      </c>
      <c r="P63" s="14">
        <v>0</v>
      </c>
    </row>
    <row r="64" spans="1:16" ht="18.75" customHeight="1">
      <c r="A64" s="18" t="s">
        <v>79</v>
      </c>
      <c r="B64" s="260">
        <f>B65+C65</f>
        <v>108</v>
      </c>
      <c r="C64" s="260"/>
      <c r="D64" s="261">
        <f>B64/$B$8</f>
        <v>3.1158040505452657E-3</v>
      </c>
      <c r="E64" s="260">
        <f>IF(E65+F65=0,"-",E65+F65)</f>
        <v>108</v>
      </c>
      <c r="F64" s="260"/>
      <c r="G64" s="260" t="str">
        <f>IF(G65+H65=0,"-",G65+H65)</f>
        <v>-</v>
      </c>
      <c r="H64" s="260"/>
      <c r="I64" s="260" t="str">
        <f>IF(I65+J65=0,"-",I65+J65)</f>
        <v>-</v>
      </c>
      <c r="J64" s="260"/>
      <c r="K64" s="260" t="str">
        <f>IF(K65+L65=0,"-",K65+L65)</f>
        <v>-</v>
      </c>
      <c r="L64" s="260"/>
      <c r="M64" s="260" t="str">
        <f>IF(M65+N65=0,"-",M65+N65)</f>
        <v>-</v>
      </c>
      <c r="N64" s="260"/>
      <c r="O64" s="260" t="str">
        <f>IF(O65+P65=0,"-",O65+P65)</f>
        <v>-</v>
      </c>
      <c r="P64" s="260"/>
    </row>
    <row r="65" spans="1:16" ht="18.75" customHeight="1">
      <c r="A65" s="15" t="s">
        <v>80</v>
      </c>
      <c r="B65" s="14">
        <v>29</v>
      </c>
      <c r="C65" s="14">
        <v>79</v>
      </c>
      <c r="D65" s="261"/>
      <c r="E65" s="14">
        <v>29</v>
      </c>
      <c r="F65" s="14">
        <v>79</v>
      </c>
      <c r="G65" s="14">
        <v>0</v>
      </c>
      <c r="H65" s="14">
        <v>0</v>
      </c>
      <c r="I65" s="14">
        <v>0</v>
      </c>
      <c r="J65" s="14">
        <v>0</v>
      </c>
      <c r="K65" s="14">
        <v>0</v>
      </c>
      <c r="L65" s="14">
        <v>0</v>
      </c>
      <c r="M65" s="14">
        <v>0</v>
      </c>
      <c r="N65" s="14">
        <v>0</v>
      </c>
      <c r="O65" s="14">
        <v>0</v>
      </c>
      <c r="P65" s="14">
        <v>0</v>
      </c>
    </row>
    <row r="66" spans="1:16" ht="18.75" customHeight="1">
      <c r="A66" s="18" t="s">
        <v>81</v>
      </c>
      <c r="B66" s="260">
        <f>B67+C67</f>
        <v>751</v>
      </c>
      <c r="C66" s="260"/>
      <c r="D66" s="261">
        <f>B66/$B$8</f>
        <v>2.1666378166291616E-2</v>
      </c>
      <c r="E66" s="260">
        <f>IF(E67+F67=0,"-",E67+F67)</f>
        <v>116</v>
      </c>
      <c r="F66" s="260"/>
      <c r="G66" s="260">
        <f>IF(G67+H67=0,"-",G67+H67)</f>
        <v>64</v>
      </c>
      <c r="H66" s="260"/>
      <c r="I66" s="260">
        <f>IF(I67+J67=0,"-",I67+J67)</f>
        <v>4</v>
      </c>
      <c r="J66" s="260"/>
      <c r="K66" s="260">
        <f>IF(K67+L67=0,"-",K67+L67)</f>
        <v>567</v>
      </c>
      <c r="L66" s="260"/>
      <c r="M66" s="260" t="str">
        <f>IF(M67+N67=0,"-",M67+N67)</f>
        <v>-</v>
      </c>
      <c r="N66" s="260"/>
      <c r="O66" s="260" t="str">
        <f>IF(O67+P67=0,"-",O67+P67)</f>
        <v>-</v>
      </c>
      <c r="P66" s="260"/>
    </row>
    <row r="67" spans="1:16" ht="18.75" customHeight="1">
      <c r="A67" s="15" t="s">
        <v>82</v>
      </c>
      <c r="B67" s="14">
        <v>259</v>
      </c>
      <c r="C67" s="14">
        <v>492</v>
      </c>
      <c r="D67" s="261"/>
      <c r="E67" s="14">
        <v>27</v>
      </c>
      <c r="F67" s="14">
        <v>89</v>
      </c>
      <c r="G67" s="14">
        <v>17</v>
      </c>
      <c r="H67" s="14">
        <v>47</v>
      </c>
      <c r="I67" s="14">
        <v>3</v>
      </c>
      <c r="J67" s="14">
        <v>1</v>
      </c>
      <c r="K67" s="14">
        <v>212</v>
      </c>
      <c r="L67" s="14">
        <v>355</v>
      </c>
      <c r="M67" s="14">
        <v>0</v>
      </c>
      <c r="N67" s="14">
        <v>0</v>
      </c>
      <c r="O67" s="14">
        <v>0</v>
      </c>
      <c r="P67" s="14">
        <v>0</v>
      </c>
    </row>
    <row r="68" spans="1:16">
      <c r="A68" s="20" t="s">
        <v>83</v>
      </c>
      <c r="B68" s="20"/>
      <c r="C68" s="20"/>
      <c r="D68" s="20"/>
      <c r="E68" s="20"/>
      <c r="F68" s="20"/>
    </row>
    <row r="69" spans="1:16">
      <c r="A69" s="20" t="s">
        <v>84</v>
      </c>
      <c r="B69" s="20"/>
      <c r="C69" s="20"/>
      <c r="D69" s="20"/>
      <c r="E69" s="20"/>
      <c r="F69" s="20"/>
    </row>
  </sheetData>
  <sheetProtection selectLockedCells="1" selectUnlockedCells="1"/>
  <mergeCells count="256">
    <mergeCell ref="A1:N1"/>
    <mergeCell ref="A2:N2"/>
    <mergeCell ref="B3:K3"/>
    <mergeCell ref="M3:N3"/>
    <mergeCell ref="O3:P3"/>
    <mergeCell ref="B4:K4"/>
    <mergeCell ref="M4:N4"/>
    <mergeCell ref="O4:P4"/>
    <mergeCell ref="A5:A6"/>
    <mergeCell ref="B5:D5"/>
    <mergeCell ref="E5:F5"/>
    <mergeCell ref="G5:H5"/>
    <mergeCell ref="I5:J5"/>
    <mergeCell ref="K5:L5"/>
    <mergeCell ref="M5:N5"/>
    <mergeCell ref="O5:P5"/>
    <mergeCell ref="B8:C8"/>
    <mergeCell ref="D8:D9"/>
    <mergeCell ref="E8:F8"/>
    <mergeCell ref="G8:H8"/>
    <mergeCell ref="I8:J8"/>
    <mergeCell ref="K8:L8"/>
    <mergeCell ref="M8:N8"/>
    <mergeCell ref="O8:P8"/>
    <mergeCell ref="B10:C10"/>
    <mergeCell ref="D10:D11"/>
    <mergeCell ref="E10:F10"/>
    <mergeCell ref="G10:H10"/>
    <mergeCell ref="I10:J10"/>
    <mergeCell ref="K10:L10"/>
    <mergeCell ref="M10:N10"/>
    <mergeCell ref="O10:P10"/>
    <mergeCell ref="B12:C12"/>
    <mergeCell ref="D12:D13"/>
    <mergeCell ref="E12:F12"/>
    <mergeCell ref="G12:H12"/>
    <mergeCell ref="I12:J12"/>
    <mergeCell ref="K12:L12"/>
    <mergeCell ref="M12:N12"/>
    <mergeCell ref="O12:P12"/>
    <mergeCell ref="B14:C14"/>
    <mergeCell ref="D14:D15"/>
    <mergeCell ref="E14:F14"/>
    <mergeCell ref="G14:H14"/>
    <mergeCell ref="I14:J14"/>
    <mergeCell ref="K14:L14"/>
    <mergeCell ref="M14:N14"/>
    <mergeCell ref="O14:P14"/>
    <mergeCell ref="B16:C16"/>
    <mergeCell ref="D16:D17"/>
    <mergeCell ref="E16:F16"/>
    <mergeCell ref="G16:H16"/>
    <mergeCell ref="I16:J16"/>
    <mergeCell ref="K16:L16"/>
    <mergeCell ref="M16:N16"/>
    <mergeCell ref="O16:P16"/>
    <mergeCell ref="B18:C18"/>
    <mergeCell ref="D18:D19"/>
    <mergeCell ref="E18:F18"/>
    <mergeCell ref="G18:H18"/>
    <mergeCell ref="I18:J18"/>
    <mergeCell ref="K18:L18"/>
    <mergeCell ref="M18:N18"/>
    <mergeCell ref="O18:P18"/>
    <mergeCell ref="B20:C20"/>
    <mergeCell ref="D20:D21"/>
    <mergeCell ref="E20:F20"/>
    <mergeCell ref="G20:H20"/>
    <mergeCell ref="I20:J20"/>
    <mergeCell ref="K20:L20"/>
    <mergeCell ref="M20:N20"/>
    <mergeCell ref="O20:P20"/>
    <mergeCell ref="B22:C22"/>
    <mergeCell ref="D22:D23"/>
    <mergeCell ref="E22:F22"/>
    <mergeCell ref="G22:H22"/>
    <mergeCell ref="I22:J22"/>
    <mergeCell ref="K22:L22"/>
    <mergeCell ref="M22:N22"/>
    <mergeCell ref="O22:P22"/>
    <mergeCell ref="B24:C24"/>
    <mergeCell ref="D24:D25"/>
    <mergeCell ref="E24:F24"/>
    <mergeCell ref="G24:H24"/>
    <mergeCell ref="I24:J24"/>
    <mergeCell ref="K24:L24"/>
    <mergeCell ref="M24:N24"/>
    <mergeCell ref="O24:P24"/>
    <mergeCell ref="B26:C26"/>
    <mergeCell ref="D26:D27"/>
    <mergeCell ref="E26:F26"/>
    <mergeCell ref="G26:H26"/>
    <mergeCell ref="I26:J26"/>
    <mergeCell ref="K26:L26"/>
    <mergeCell ref="M26:N26"/>
    <mergeCell ref="O26:P26"/>
    <mergeCell ref="B28:C28"/>
    <mergeCell ref="D28:D29"/>
    <mergeCell ref="E28:F28"/>
    <mergeCell ref="G28:H28"/>
    <mergeCell ref="I28:J28"/>
    <mergeCell ref="K28:L28"/>
    <mergeCell ref="M28:N28"/>
    <mergeCell ref="O28:P28"/>
    <mergeCell ref="B30:C30"/>
    <mergeCell ref="D30:D31"/>
    <mergeCell ref="E30:F30"/>
    <mergeCell ref="G30:H30"/>
    <mergeCell ref="I30:J30"/>
    <mergeCell ref="K30:L30"/>
    <mergeCell ref="M30:N30"/>
    <mergeCell ref="O30:P30"/>
    <mergeCell ref="B32:C32"/>
    <mergeCell ref="D32:D33"/>
    <mergeCell ref="E32:F32"/>
    <mergeCell ref="G32:H32"/>
    <mergeCell ref="I32:J32"/>
    <mergeCell ref="K32:L32"/>
    <mergeCell ref="M32:N32"/>
    <mergeCell ref="O32:P32"/>
    <mergeCell ref="B34:C34"/>
    <mergeCell ref="D34:D35"/>
    <mergeCell ref="E34:F34"/>
    <mergeCell ref="G34:H34"/>
    <mergeCell ref="I34:J34"/>
    <mergeCell ref="K34:L34"/>
    <mergeCell ref="M34:N34"/>
    <mergeCell ref="O34:P34"/>
    <mergeCell ref="B36:C36"/>
    <mergeCell ref="D36:D37"/>
    <mergeCell ref="E36:F36"/>
    <mergeCell ref="G36:H36"/>
    <mergeCell ref="I36:J36"/>
    <mergeCell ref="K36:L36"/>
    <mergeCell ref="M36:N36"/>
    <mergeCell ref="O36:P36"/>
    <mergeCell ref="B38:C38"/>
    <mergeCell ref="D38:D39"/>
    <mergeCell ref="E38:F38"/>
    <mergeCell ref="G38:H38"/>
    <mergeCell ref="I38:J38"/>
    <mergeCell ref="K38:L38"/>
    <mergeCell ref="M38:N38"/>
    <mergeCell ref="O38:P38"/>
    <mergeCell ref="B40:C40"/>
    <mergeCell ref="D40:D41"/>
    <mergeCell ref="E40:F40"/>
    <mergeCell ref="G40:H40"/>
    <mergeCell ref="I40:J40"/>
    <mergeCell ref="K40:L40"/>
    <mergeCell ref="M40:N40"/>
    <mergeCell ref="O40:P40"/>
    <mergeCell ref="B42:C42"/>
    <mergeCell ref="D42:D43"/>
    <mergeCell ref="E42:F42"/>
    <mergeCell ref="G42:H42"/>
    <mergeCell ref="I42:J42"/>
    <mergeCell ref="K42:L42"/>
    <mergeCell ref="M42:N42"/>
    <mergeCell ref="O42:P42"/>
    <mergeCell ref="B44:C44"/>
    <mergeCell ref="D44:D45"/>
    <mergeCell ref="E44:F44"/>
    <mergeCell ref="G44:H44"/>
    <mergeCell ref="I44:J44"/>
    <mergeCell ref="K44:L44"/>
    <mergeCell ref="M44:N44"/>
    <mergeCell ref="O44:P44"/>
    <mergeCell ref="B46:C46"/>
    <mergeCell ref="D46:D47"/>
    <mergeCell ref="E46:F46"/>
    <mergeCell ref="G46:H46"/>
    <mergeCell ref="I46:J46"/>
    <mergeCell ref="K46:L46"/>
    <mergeCell ref="M46:N46"/>
    <mergeCell ref="O46:P46"/>
    <mergeCell ref="B48:C48"/>
    <mergeCell ref="D48:D49"/>
    <mergeCell ref="E48:F48"/>
    <mergeCell ref="G48:H48"/>
    <mergeCell ref="I48:J48"/>
    <mergeCell ref="K48:L48"/>
    <mergeCell ref="M48:N48"/>
    <mergeCell ref="O48:P48"/>
    <mergeCell ref="B50:C50"/>
    <mergeCell ref="D50:D51"/>
    <mergeCell ref="E50:F50"/>
    <mergeCell ref="G50:H50"/>
    <mergeCell ref="I50:J50"/>
    <mergeCell ref="K50:L50"/>
    <mergeCell ref="M50:N50"/>
    <mergeCell ref="O50:P50"/>
    <mergeCell ref="B52:C52"/>
    <mergeCell ref="D52:D53"/>
    <mergeCell ref="E52:F52"/>
    <mergeCell ref="G52:H52"/>
    <mergeCell ref="I52:J52"/>
    <mergeCell ref="K52:L52"/>
    <mergeCell ref="M52:N52"/>
    <mergeCell ref="O52:P52"/>
    <mergeCell ref="B54:C54"/>
    <mergeCell ref="D54:D55"/>
    <mergeCell ref="E54:F54"/>
    <mergeCell ref="G54:H54"/>
    <mergeCell ref="I54:J54"/>
    <mergeCell ref="K54:L54"/>
    <mergeCell ref="M54:N54"/>
    <mergeCell ref="O54:P54"/>
    <mergeCell ref="B56:C56"/>
    <mergeCell ref="D56:D57"/>
    <mergeCell ref="E56:F56"/>
    <mergeCell ref="G56:H56"/>
    <mergeCell ref="I56:J56"/>
    <mergeCell ref="K56:L56"/>
    <mergeCell ref="M56:N56"/>
    <mergeCell ref="O56:P56"/>
    <mergeCell ref="B58:C58"/>
    <mergeCell ref="D58:D59"/>
    <mergeCell ref="E58:F58"/>
    <mergeCell ref="G58:H58"/>
    <mergeCell ref="I58:J58"/>
    <mergeCell ref="K58:L58"/>
    <mergeCell ref="M58:N58"/>
    <mergeCell ref="O58:P58"/>
    <mergeCell ref="B60:C60"/>
    <mergeCell ref="D60:D61"/>
    <mergeCell ref="E60:F60"/>
    <mergeCell ref="G60:H60"/>
    <mergeCell ref="I60:J60"/>
    <mergeCell ref="K60:L60"/>
    <mergeCell ref="M60:N60"/>
    <mergeCell ref="O60:P60"/>
    <mergeCell ref="B62:C62"/>
    <mergeCell ref="D62:D63"/>
    <mergeCell ref="E62:F62"/>
    <mergeCell ref="G62:H62"/>
    <mergeCell ref="I62:J62"/>
    <mergeCell ref="K62:L62"/>
    <mergeCell ref="M62:N62"/>
    <mergeCell ref="O62:P62"/>
    <mergeCell ref="B64:C64"/>
    <mergeCell ref="D64:D65"/>
    <mergeCell ref="E64:F64"/>
    <mergeCell ref="G64:H64"/>
    <mergeCell ref="I64:J64"/>
    <mergeCell ref="K64:L64"/>
    <mergeCell ref="M64:N64"/>
    <mergeCell ref="O64:P64"/>
    <mergeCell ref="M66:N66"/>
    <mergeCell ref="O66:P66"/>
    <mergeCell ref="B66:C66"/>
    <mergeCell ref="D66:D67"/>
    <mergeCell ref="E66:F66"/>
    <mergeCell ref="G66:H66"/>
    <mergeCell ref="I66:J66"/>
    <mergeCell ref="K66:L66"/>
  </mergeCells>
  <phoneticPr fontId="17" type="noConversion"/>
  <pageMargins left="0.75" right="0.75" top="0.5" bottom="0.5" header="0.5" footer="0.5"/>
  <pageSetup paperSize="77" scale="59" firstPageNumber="0" orientation="landscape" horizontalDpi="300" verticalDpi="300"/>
  <headerFooter alignWithMargins="0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dimension ref="A1:P69"/>
  <sheetViews>
    <sheetView zoomScaleNormal="100" workbookViewId="0"/>
  </sheetViews>
  <sheetFormatPr defaultColWidth="9.5" defaultRowHeight="16.5"/>
  <cols>
    <col min="1" max="1" width="26.625" style="1" customWidth="1"/>
    <col min="2" max="14" width="13.25" style="1" customWidth="1"/>
    <col min="15" max="15" width="12.125" style="1" customWidth="1"/>
    <col min="16" max="16384" width="9.5" style="1"/>
  </cols>
  <sheetData>
    <row r="1" spans="1:16" ht="19.5">
      <c r="A1" s="262" t="s">
        <v>0</v>
      </c>
      <c r="B1" s="262"/>
      <c r="C1" s="262"/>
      <c r="D1" s="262"/>
      <c r="E1" s="262"/>
      <c r="F1" s="262"/>
      <c r="G1" s="262"/>
      <c r="H1" s="262"/>
      <c r="I1" s="262"/>
      <c r="J1" s="262"/>
      <c r="K1" s="262"/>
      <c r="L1" s="262"/>
      <c r="M1" s="262"/>
      <c r="N1" s="262"/>
    </row>
    <row r="2" spans="1:16" ht="18.75">
      <c r="A2" s="263" t="s">
        <v>1</v>
      </c>
      <c r="B2" s="263"/>
      <c r="C2" s="263"/>
      <c r="D2" s="263"/>
      <c r="E2" s="263"/>
      <c r="F2" s="263"/>
      <c r="G2" s="263"/>
      <c r="H2" s="263"/>
      <c r="I2" s="263"/>
      <c r="J2" s="263"/>
      <c r="K2" s="263"/>
      <c r="L2" s="263"/>
      <c r="M2" s="263"/>
      <c r="N2" s="263"/>
    </row>
    <row r="3" spans="1:16" ht="19.5" customHeight="1">
      <c r="A3" s="2"/>
      <c r="B3" s="251" t="s">
        <v>282</v>
      </c>
      <c r="C3" s="251"/>
      <c r="D3" s="251"/>
      <c r="E3" s="251"/>
      <c r="F3" s="251"/>
      <c r="G3" s="251"/>
      <c r="H3" s="251"/>
      <c r="I3" s="251"/>
      <c r="J3" s="251"/>
      <c r="K3" s="251"/>
      <c r="L3" s="4"/>
      <c r="M3" s="264"/>
      <c r="N3" s="264"/>
      <c r="O3" s="264" t="s">
        <v>3</v>
      </c>
      <c r="P3" s="264"/>
    </row>
    <row r="4" spans="1:16" ht="16.5" customHeight="1">
      <c r="B4" s="265" t="s">
        <v>283</v>
      </c>
      <c r="C4" s="265"/>
      <c r="D4" s="265"/>
      <c r="E4" s="265"/>
      <c r="F4" s="265"/>
      <c r="G4" s="265"/>
      <c r="H4" s="265"/>
      <c r="I4" s="265"/>
      <c r="J4" s="265"/>
      <c r="K4" s="265"/>
      <c r="L4" s="5"/>
      <c r="M4" s="266"/>
      <c r="N4" s="266"/>
      <c r="O4" s="267" t="s">
        <v>5</v>
      </c>
      <c r="P4" s="267"/>
    </row>
    <row r="5" spans="1:16">
      <c r="A5" s="268" t="s">
        <v>6</v>
      </c>
      <c r="B5" s="269" t="s">
        <v>7</v>
      </c>
      <c r="C5" s="269"/>
      <c r="D5" s="269"/>
      <c r="E5" s="269" t="s">
        <v>8</v>
      </c>
      <c r="F5" s="269"/>
      <c r="G5" s="269" t="s">
        <v>9</v>
      </c>
      <c r="H5" s="269"/>
      <c r="I5" s="269" t="s">
        <v>10</v>
      </c>
      <c r="J5" s="269"/>
      <c r="K5" s="269" t="s">
        <v>11</v>
      </c>
      <c r="L5" s="269"/>
      <c r="M5" s="269" t="s">
        <v>12</v>
      </c>
      <c r="N5" s="269"/>
      <c r="O5" s="269" t="s">
        <v>13</v>
      </c>
      <c r="P5" s="269"/>
    </row>
    <row r="6" spans="1:16" ht="17.25" customHeight="1">
      <c r="A6" s="268"/>
      <c r="B6" s="6" t="s">
        <v>14</v>
      </c>
      <c r="C6" s="6" t="s">
        <v>15</v>
      </c>
      <c r="D6" s="8" t="s">
        <v>16</v>
      </c>
      <c r="E6" s="6" t="s">
        <v>14</v>
      </c>
      <c r="F6" s="6" t="s">
        <v>15</v>
      </c>
      <c r="G6" s="6" t="s">
        <v>14</v>
      </c>
      <c r="H6" s="6" t="s">
        <v>15</v>
      </c>
      <c r="I6" s="6" t="s">
        <v>14</v>
      </c>
      <c r="J6" s="6" t="s">
        <v>15</v>
      </c>
      <c r="K6" s="6" t="s">
        <v>14</v>
      </c>
      <c r="L6" s="6" t="s">
        <v>15</v>
      </c>
      <c r="M6" s="6" t="s">
        <v>14</v>
      </c>
      <c r="N6" s="6" t="s">
        <v>15</v>
      </c>
      <c r="O6" s="6" t="s">
        <v>14</v>
      </c>
      <c r="P6" s="6" t="s">
        <v>15</v>
      </c>
    </row>
    <row r="7" spans="1:16" ht="17.25" customHeight="1">
      <c r="A7" s="9" t="s">
        <v>17</v>
      </c>
      <c r="B7" s="10" t="s">
        <v>18</v>
      </c>
      <c r="C7" s="11" t="s">
        <v>19</v>
      </c>
      <c r="D7" s="11" t="s">
        <v>20</v>
      </c>
      <c r="E7" s="10" t="s">
        <v>18</v>
      </c>
      <c r="F7" s="11" t="s">
        <v>19</v>
      </c>
      <c r="G7" s="10" t="s">
        <v>18</v>
      </c>
      <c r="H7" s="11" t="s">
        <v>19</v>
      </c>
      <c r="I7" s="10" t="s">
        <v>18</v>
      </c>
      <c r="J7" s="11" t="s">
        <v>19</v>
      </c>
      <c r="K7" s="10" t="s">
        <v>18</v>
      </c>
      <c r="L7" s="11" t="s">
        <v>19</v>
      </c>
      <c r="M7" s="10" t="s">
        <v>18</v>
      </c>
      <c r="N7" s="11" t="s">
        <v>19</v>
      </c>
      <c r="O7" s="10" t="s">
        <v>18</v>
      </c>
      <c r="P7" s="11" t="s">
        <v>19</v>
      </c>
    </row>
    <row r="8" spans="1:16" ht="17.25" customHeight="1">
      <c r="A8" s="12" t="s">
        <v>21</v>
      </c>
      <c r="B8" s="260">
        <f>B9+C9</f>
        <v>34919</v>
      </c>
      <c r="C8" s="260"/>
      <c r="D8" s="261">
        <f>B8/$B$8</f>
        <v>1</v>
      </c>
      <c r="E8" s="260">
        <f>IF(E9+F9=0,"-",E9+F9)</f>
        <v>16029</v>
      </c>
      <c r="F8" s="260"/>
      <c r="G8" s="260">
        <f>IF(G9+H9=0,"-",G9+H9)</f>
        <v>7758</v>
      </c>
      <c r="H8" s="260"/>
      <c r="I8" s="260">
        <f>IF(I9+J9=0,"-",I9+J9)</f>
        <v>6567</v>
      </c>
      <c r="J8" s="260"/>
      <c r="K8" s="260">
        <f>IF(K9+L9=0,"-",K9+L9)</f>
        <v>2656</v>
      </c>
      <c r="L8" s="260"/>
      <c r="M8" s="260">
        <f>IF(M9+N9=0,"-",M9+N9)</f>
        <v>744</v>
      </c>
      <c r="N8" s="260"/>
      <c r="O8" s="260">
        <f>IF(O9+P9=0,"-",O9+P9)</f>
        <v>1165</v>
      </c>
      <c r="P8" s="260"/>
    </row>
    <row r="9" spans="1:16" ht="17.25" customHeight="1">
      <c r="A9" s="13" t="s">
        <v>22</v>
      </c>
      <c r="B9" s="14">
        <v>10449</v>
      </c>
      <c r="C9" s="14">
        <v>24470</v>
      </c>
      <c r="D9" s="261"/>
      <c r="E9" s="14">
        <v>3767</v>
      </c>
      <c r="F9" s="14">
        <v>12262</v>
      </c>
      <c r="G9" s="14">
        <v>2139</v>
      </c>
      <c r="H9" s="14">
        <v>5619</v>
      </c>
      <c r="I9" s="14">
        <v>1775</v>
      </c>
      <c r="J9" s="14">
        <v>4792</v>
      </c>
      <c r="K9" s="14">
        <v>1768</v>
      </c>
      <c r="L9" s="14">
        <v>888</v>
      </c>
      <c r="M9" s="14">
        <v>393</v>
      </c>
      <c r="N9" s="14">
        <v>351</v>
      </c>
      <c r="O9" s="14">
        <v>607</v>
      </c>
      <c r="P9" s="14">
        <v>558</v>
      </c>
    </row>
    <row r="10" spans="1:16" ht="17.25" customHeight="1">
      <c r="A10" s="12" t="s">
        <v>23</v>
      </c>
      <c r="B10" s="260">
        <f>B11+C11</f>
        <v>39</v>
      </c>
      <c r="C10" s="260"/>
      <c r="D10" s="261">
        <f>B10/$B$8</f>
        <v>1.1168704716629915E-3</v>
      </c>
      <c r="E10" s="260" t="str">
        <f>IF(E11+F11=0,"-",E11+F11)</f>
        <v>-</v>
      </c>
      <c r="F10" s="260"/>
      <c r="G10" s="260" t="str">
        <f>IF(G11+H11=0,"-",G11+H11)</f>
        <v>-</v>
      </c>
      <c r="H10" s="260"/>
      <c r="I10" s="260">
        <f>IF(I11+J11=0,"-",I11+J11)</f>
        <v>39</v>
      </c>
      <c r="J10" s="260"/>
      <c r="K10" s="260" t="str">
        <f>IF(K11+L11=0,"-",K11+L11)</f>
        <v>-</v>
      </c>
      <c r="L10" s="260"/>
      <c r="M10" s="260" t="str">
        <f>IF(M11+N11=0,"-",M11+N11)</f>
        <v>-</v>
      </c>
      <c r="N10" s="260"/>
      <c r="O10" s="260" t="str">
        <f>IF(O11+P11=0,"-",O11+P11)</f>
        <v>-</v>
      </c>
      <c r="P10" s="260"/>
    </row>
    <row r="11" spans="1:16" ht="17.25" customHeight="1">
      <c r="A11" s="15" t="s">
        <v>24</v>
      </c>
      <c r="B11" s="14">
        <v>8</v>
      </c>
      <c r="C11" s="14">
        <v>31</v>
      </c>
      <c r="D11" s="261"/>
      <c r="E11" s="14">
        <v>0</v>
      </c>
      <c r="F11" s="14">
        <v>0</v>
      </c>
      <c r="G11" s="14">
        <v>0</v>
      </c>
      <c r="H11" s="14">
        <v>0</v>
      </c>
      <c r="I11" s="14">
        <v>8</v>
      </c>
      <c r="J11" s="14">
        <v>31</v>
      </c>
      <c r="K11" s="14">
        <v>0</v>
      </c>
      <c r="L11" s="14">
        <v>0</v>
      </c>
      <c r="M11" s="14">
        <v>0</v>
      </c>
      <c r="N11" s="14">
        <v>0</v>
      </c>
      <c r="O11" s="14">
        <v>0</v>
      </c>
      <c r="P11" s="14">
        <v>0</v>
      </c>
    </row>
    <row r="12" spans="1:16" ht="17.25" customHeight="1">
      <c r="A12" s="12" t="s">
        <v>25</v>
      </c>
      <c r="B12" s="260">
        <f>B13+C13</f>
        <v>66</v>
      </c>
      <c r="C12" s="260"/>
      <c r="D12" s="261">
        <f>B12/$B$8</f>
        <v>1.8900884905066009E-3</v>
      </c>
      <c r="E12" s="260" t="str">
        <f>IF(E13+F13=0,"-",E13+F13)</f>
        <v>-</v>
      </c>
      <c r="F12" s="260"/>
      <c r="G12" s="260" t="str">
        <f>IF(G13+H13=0,"-",G13+H13)</f>
        <v>-</v>
      </c>
      <c r="H12" s="260"/>
      <c r="I12" s="260" t="str">
        <f>IF(I13+J13=0,"-",I13+J13)</f>
        <v>-</v>
      </c>
      <c r="J12" s="260"/>
      <c r="K12" s="260">
        <f>IF(K13+L13=0,"-",K13+L13)</f>
        <v>66</v>
      </c>
      <c r="L12" s="260"/>
      <c r="M12" s="260" t="str">
        <f>IF(M13+N13=0,"-",M13+N13)</f>
        <v>-</v>
      </c>
      <c r="N12" s="260"/>
      <c r="O12" s="260" t="str">
        <f>IF(O13+P13=0,"-",O13+P13)</f>
        <v>-</v>
      </c>
      <c r="P12" s="260"/>
    </row>
    <row r="13" spans="1:16" ht="21.2" customHeight="1">
      <c r="A13" s="15" t="s">
        <v>26</v>
      </c>
      <c r="B13" s="14">
        <v>50</v>
      </c>
      <c r="C13" s="14">
        <v>16</v>
      </c>
      <c r="D13" s="261"/>
      <c r="E13" s="14">
        <v>0</v>
      </c>
      <c r="F13" s="14">
        <v>0</v>
      </c>
      <c r="G13" s="14">
        <v>0</v>
      </c>
      <c r="H13" s="14">
        <v>0</v>
      </c>
      <c r="I13" s="14">
        <v>0</v>
      </c>
      <c r="J13" s="14">
        <v>0</v>
      </c>
      <c r="K13" s="14">
        <v>50</v>
      </c>
      <c r="L13" s="14">
        <v>16</v>
      </c>
      <c r="M13" s="14">
        <v>0</v>
      </c>
      <c r="N13" s="14">
        <v>0</v>
      </c>
      <c r="O13" s="14">
        <v>0</v>
      </c>
      <c r="P13" s="14">
        <v>0</v>
      </c>
    </row>
    <row r="14" spans="1:16" ht="17.25" customHeight="1">
      <c r="A14" s="12" t="s">
        <v>27</v>
      </c>
      <c r="B14" s="260">
        <f>B15+C15</f>
        <v>6</v>
      </c>
      <c r="C14" s="260"/>
      <c r="D14" s="261">
        <f>B14/$B$8</f>
        <v>1.7182622640969099E-4</v>
      </c>
      <c r="E14" s="260">
        <f>IF(E15+F15=0,"-",E15+F15)</f>
        <v>4</v>
      </c>
      <c r="F14" s="260"/>
      <c r="G14" s="260">
        <f>IF(G15+H15=0,"-",G15+H15)</f>
        <v>2</v>
      </c>
      <c r="H14" s="260"/>
      <c r="I14" s="260" t="str">
        <f>IF(I15+J15=0,"-",I15+J15)</f>
        <v>-</v>
      </c>
      <c r="J14" s="260"/>
      <c r="K14" s="260" t="str">
        <f>IF(K15+L15=0,"-",K15+L15)</f>
        <v>-</v>
      </c>
      <c r="L14" s="260"/>
      <c r="M14" s="260" t="str">
        <f>IF(M15+N15=0,"-",M15+N15)</f>
        <v>-</v>
      </c>
      <c r="N14" s="260"/>
      <c r="O14" s="260" t="str">
        <f>IF(O15+P15=0,"-",O15+P15)</f>
        <v>-</v>
      </c>
      <c r="P14" s="260"/>
    </row>
    <row r="15" spans="1:16" ht="17.25" customHeight="1">
      <c r="A15" s="15" t="s">
        <v>28</v>
      </c>
      <c r="B15" s="14">
        <v>3</v>
      </c>
      <c r="C15" s="14">
        <v>3</v>
      </c>
      <c r="D15" s="261"/>
      <c r="E15" s="14">
        <v>1</v>
      </c>
      <c r="F15" s="14">
        <v>3</v>
      </c>
      <c r="G15" s="14">
        <v>2</v>
      </c>
      <c r="H15" s="14">
        <v>0</v>
      </c>
      <c r="I15" s="14">
        <v>0</v>
      </c>
      <c r="J15" s="14">
        <v>0</v>
      </c>
      <c r="K15" s="14">
        <v>0</v>
      </c>
      <c r="L15" s="14">
        <v>0</v>
      </c>
      <c r="M15" s="14">
        <v>0</v>
      </c>
      <c r="N15" s="14">
        <v>0</v>
      </c>
      <c r="O15" s="14">
        <v>0</v>
      </c>
      <c r="P15" s="14">
        <v>0</v>
      </c>
    </row>
    <row r="16" spans="1:16" ht="17.25" customHeight="1">
      <c r="A16" s="16" t="s">
        <v>29</v>
      </c>
      <c r="B16" s="260">
        <f>B17+C17</f>
        <v>45</v>
      </c>
      <c r="C16" s="260"/>
      <c r="D16" s="261">
        <f>B16/$B$8</f>
        <v>1.2886966980726825E-3</v>
      </c>
      <c r="E16" s="260" t="str">
        <f>IF(E17+F17=0,"-",E17+F17)</f>
        <v>-</v>
      </c>
      <c r="F16" s="260"/>
      <c r="G16" s="260">
        <f>IF(G17+H17=0,"-",G17+H17)</f>
        <v>18</v>
      </c>
      <c r="H16" s="260"/>
      <c r="I16" s="260" t="str">
        <f>IF(I17+J17=0,"-",I17+J17)</f>
        <v>-</v>
      </c>
      <c r="J16" s="260"/>
      <c r="K16" s="260">
        <f>IF(K17+L17=0,"-",K17+L17)</f>
        <v>20</v>
      </c>
      <c r="L16" s="260"/>
      <c r="M16" s="260">
        <f>IF(M17+N17=0,"-",M17+N17)</f>
        <v>7</v>
      </c>
      <c r="N16" s="260"/>
      <c r="O16" s="260" t="str">
        <f>IF(O17+P17=0,"-",O17+P17)</f>
        <v>-</v>
      </c>
      <c r="P16" s="260"/>
    </row>
    <row r="17" spans="1:16" ht="17.25" customHeight="1">
      <c r="A17" s="17" t="s">
        <v>30</v>
      </c>
      <c r="B17" s="14">
        <v>42</v>
      </c>
      <c r="C17" s="14">
        <v>3</v>
      </c>
      <c r="D17" s="261"/>
      <c r="E17" s="14">
        <v>0</v>
      </c>
      <c r="F17" s="14">
        <v>0</v>
      </c>
      <c r="G17" s="14">
        <v>18</v>
      </c>
      <c r="H17" s="14">
        <v>0</v>
      </c>
      <c r="I17" s="14">
        <v>0</v>
      </c>
      <c r="J17" s="14">
        <v>0</v>
      </c>
      <c r="K17" s="14">
        <v>20</v>
      </c>
      <c r="L17" s="14">
        <v>0</v>
      </c>
      <c r="M17" s="14">
        <v>4</v>
      </c>
      <c r="N17" s="14">
        <v>3</v>
      </c>
      <c r="O17" s="14">
        <v>0</v>
      </c>
      <c r="P17" s="14">
        <v>0</v>
      </c>
    </row>
    <row r="18" spans="1:16" ht="17.25" customHeight="1">
      <c r="A18" s="12" t="s">
        <v>31</v>
      </c>
      <c r="B18" s="260">
        <f>B19+C19</f>
        <v>11</v>
      </c>
      <c r="C18" s="260"/>
      <c r="D18" s="261">
        <f>B18/$B$8</f>
        <v>3.1501474841776685E-4</v>
      </c>
      <c r="E18" s="260" t="str">
        <f>IF(E19+F19=0,"-",E19+F19)</f>
        <v>-</v>
      </c>
      <c r="F18" s="260"/>
      <c r="G18" s="260">
        <f>IF(G19+H19=0,"-",G19+H19)</f>
        <v>11</v>
      </c>
      <c r="H18" s="260"/>
      <c r="I18" s="260" t="str">
        <f>IF(I19+J19=0,"-",I19+J19)</f>
        <v>-</v>
      </c>
      <c r="J18" s="260"/>
      <c r="K18" s="260" t="str">
        <f>IF(K19+L19=0,"-",K19+L19)</f>
        <v>-</v>
      </c>
      <c r="L18" s="260"/>
      <c r="M18" s="260" t="str">
        <f>IF(M19+N19=0,"-",M19+N19)</f>
        <v>-</v>
      </c>
      <c r="N18" s="260"/>
      <c r="O18" s="260" t="str">
        <f>IF(O19+P19=0,"-",O19+P19)</f>
        <v>-</v>
      </c>
      <c r="P18" s="260"/>
    </row>
    <row r="19" spans="1:16" ht="17.25" customHeight="1">
      <c r="A19" s="15" t="s">
        <v>32</v>
      </c>
      <c r="B19" s="14">
        <v>5</v>
      </c>
      <c r="C19" s="14">
        <v>6</v>
      </c>
      <c r="D19" s="261"/>
      <c r="E19" s="14">
        <v>0</v>
      </c>
      <c r="F19" s="14">
        <v>0</v>
      </c>
      <c r="G19" s="14">
        <v>5</v>
      </c>
      <c r="H19" s="14">
        <v>6</v>
      </c>
      <c r="I19" s="14">
        <v>0</v>
      </c>
      <c r="J19" s="14">
        <v>0</v>
      </c>
      <c r="K19" s="14">
        <v>0</v>
      </c>
      <c r="L19" s="14">
        <v>0</v>
      </c>
      <c r="M19" s="14">
        <v>0</v>
      </c>
      <c r="N19" s="14">
        <v>0</v>
      </c>
      <c r="O19" s="14">
        <v>0</v>
      </c>
      <c r="P19" s="14">
        <v>0</v>
      </c>
    </row>
    <row r="20" spans="1:16" ht="17.25" customHeight="1">
      <c r="A20" s="12" t="s">
        <v>33</v>
      </c>
      <c r="B20" s="260">
        <f>B21+C21</f>
        <v>276</v>
      </c>
      <c r="C20" s="260"/>
      <c r="D20" s="261">
        <f>B20/$B$8</f>
        <v>7.9040064148457861E-3</v>
      </c>
      <c r="E20" s="260">
        <f>IF(E21+F21=0,"-",E21+F21)</f>
        <v>19</v>
      </c>
      <c r="F20" s="260"/>
      <c r="G20" s="260" t="str">
        <f>IF(G21+H21=0,"-",G21+H21)</f>
        <v>-</v>
      </c>
      <c r="H20" s="260"/>
      <c r="I20" s="260" t="str">
        <f>IF(I21+J21=0,"-",I21+J21)</f>
        <v>-</v>
      </c>
      <c r="J20" s="260"/>
      <c r="K20" s="260">
        <f>IF(K21+L21=0,"-",K21+L21)</f>
        <v>257</v>
      </c>
      <c r="L20" s="260"/>
      <c r="M20" s="260" t="str">
        <f>IF(M21+N21=0,"-",M21+N21)</f>
        <v>-</v>
      </c>
      <c r="N20" s="260"/>
      <c r="O20" s="260" t="str">
        <f>IF(O21+P21=0,"-",O21+P21)</f>
        <v>-</v>
      </c>
      <c r="P20" s="260"/>
    </row>
    <row r="21" spans="1:16" ht="17.25" customHeight="1">
      <c r="A21" s="15" t="s">
        <v>34</v>
      </c>
      <c r="B21" s="14">
        <v>188</v>
      </c>
      <c r="C21" s="14">
        <v>88</v>
      </c>
      <c r="D21" s="261"/>
      <c r="E21" s="14">
        <v>7</v>
      </c>
      <c r="F21" s="14">
        <v>12</v>
      </c>
      <c r="G21" s="14">
        <v>0</v>
      </c>
      <c r="H21" s="14">
        <v>0</v>
      </c>
      <c r="I21" s="14">
        <v>0</v>
      </c>
      <c r="J21" s="14">
        <v>0</v>
      </c>
      <c r="K21" s="14">
        <v>181</v>
      </c>
      <c r="L21" s="14">
        <v>76</v>
      </c>
      <c r="M21" s="14">
        <v>0</v>
      </c>
      <c r="N21" s="14">
        <v>0</v>
      </c>
      <c r="O21" s="14">
        <v>0</v>
      </c>
      <c r="P21" s="14">
        <v>0</v>
      </c>
    </row>
    <row r="22" spans="1:16" ht="17.25" customHeight="1">
      <c r="A22" s="18" t="s">
        <v>35</v>
      </c>
      <c r="B22" s="260">
        <f>B23+C23</f>
        <v>137</v>
      </c>
      <c r="C22" s="260"/>
      <c r="D22" s="261">
        <f>B22/$B$8</f>
        <v>3.9233655030212781E-3</v>
      </c>
      <c r="E22" s="260">
        <f>IF(E23+F23=0,"-",E23+F23)</f>
        <v>69</v>
      </c>
      <c r="F22" s="260"/>
      <c r="G22" s="260" t="str">
        <f>IF(G23+H23=0,"-",G23+H23)</f>
        <v>-</v>
      </c>
      <c r="H22" s="260"/>
      <c r="I22" s="260" t="str">
        <f>IF(I23+J23=0,"-",I23+J23)</f>
        <v>-</v>
      </c>
      <c r="J22" s="260"/>
      <c r="K22" s="260">
        <f>IF(K23+L23=0,"-",K23+L23)</f>
        <v>68</v>
      </c>
      <c r="L22" s="260"/>
      <c r="M22" s="260" t="str">
        <f>IF(M23+N23=0,"-",M23+N23)</f>
        <v>-</v>
      </c>
      <c r="N22" s="260"/>
      <c r="O22" s="260" t="str">
        <f>IF(O23+P23=0,"-",O23+P23)</f>
        <v>-</v>
      </c>
      <c r="P22" s="260"/>
    </row>
    <row r="23" spans="1:16" ht="17.25" customHeight="1">
      <c r="A23" s="17" t="s">
        <v>36</v>
      </c>
      <c r="B23" s="14">
        <v>118</v>
      </c>
      <c r="C23" s="14">
        <v>19</v>
      </c>
      <c r="D23" s="261"/>
      <c r="E23" s="14">
        <v>51</v>
      </c>
      <c r="F23" s="14">
        <v>18</v>
      </c>
      <c r="G23" s="14">
        <v>0</v>
      </c>
      <c r="H23" s="14">
        <v>0</v>
      </c>
      <c r="I23" s="14">
        <v>0</v>
      </c>
      <c r="J23" s="14">
        <v>0</v>
      </c>
      <c r="K23" s="14">
        <v>67</v>
      </c>
      <c r="L23" s="14">
        <v>1</v>
      </c>
      <c r="M23" s="14">
        <v>0</v>
      </c>
      <c r="N23" s="14">
        <v>0</v>
      </c>
      <c r="O23" s="14">
        <v>0</v>
      </c>
      <c r="P23" s="14">
        <v>0</v>
      </c>
    </row>
    <row r="24" spans="1:16" ht="17.25" customHeight="1">
      <c r="A24" s="19" t="s">
        <v>37</v>
      </c>
      <c r="B24" s="260">
        <f>B25+C25</f>
        <v>16</v>
      </c>
      <c r="C24" s="260"/>
      <c r="D24" s="261">
        <f>B24/$B$8</f>
        <v>4.5820327042584265E-4</v>
      </c>
      <c r="E24" s="260">
        <f>IF(E25+F25=0,"-",E25+F25)</f>
        <v>4</v>
      </c>
      <c r="F24" s="260"/>
      <c r="G24" s="260">
        <f>IF(G25+H25=0,"-",G25+H25)</f>
        <v>12</v>
      </c>
      <c r="H24" s="260"/>
      <c r="I24" s="260" t="str">
        <f>IF(I25+J25=0,"-",I25+J25)</f>
        <v>-</v>
      </c>
      <c r="J24" s="260"/>
      <c r="K24" s="260" t="str">
        <f>IF(K25+L25=0,"-",K25+L25)</f>
        <v>-</v>
      </c>
      <c r="L24" s="260"/>
      <c r="M24" s="260" t="str">
        <f>IF(M25+N25=0,"-",M25+N25)</f>
        <v>-</v>
      </c>
      <c r="N24" s="260"/>
      <c r="O24" s="260" t="str">
        <f>IF(O25+P25=0,"-",O25+P25)</f>
        <v>-</v>
      </c>
      <c r="P24" s="260"/>
    </row>
    <row r="25" spans="1:16" ht="17.25" customHeight="1">
      <c r="A25" s="15" t="s">
        <v>38</v>
      </c>
      <c r="B25" s="14">
        <v>15</v>
      </c>
      <c r="C25" s="14">
        <v>1</v>
      </c>
      <c r="D25" s="261"/>
      <c r="E25" s="14">
        <v>4</v>
      </c>
      <c r="F25" s="14">
        <v>0</v>
      </c>
      <c r="G25" s="14">
        <v>11</v>
      </c>
      <c r="H25" s="14">
        <v>1</v>
      </c>
      <c r="I25" s="14">
        <v>0</v>
      </c>
      <c r="J25" s="14">
        <v>0</v>
      </c>
      <c r="K25" s="14">
        <v>0</v>
      </c>
      <c r="L25" s="14">
        <v>0</v>
      </c>
      <c r="M25" s="14">
        <v>0</v>
      </c>
      <c r="N25" s="14">
        <v>0</v>
      </c>
      <c r="O25" s="14">
        <v>0</v>
      </c>
      <c r="P25" s="14">
        <v>0</v>
      </c>
    </row>
    <row r="26" spans="1:16" ht="17.25" customHeight="1">
      <c r="A26" s="18" t="s">
        <v>39</v>
      </c>
      <c r="B26" s="260">
        <f>B27+C27</f>
        <v>0</v>
      </c>
      <c r="C26" s="260"/>
      <c r="D26" s="261">
        <f>B26/$B$8</f>
        <v>0</v>
      </c>
      <c r="E26" s="260" t="str">
        <f>IF(E27+F27=0,"-",E27+F27)</f>
        <v>-</v>
      </c>
      <c r="F26" s="260"/>
      <c r="G26" s="260" t="str">
        <f>IF(G27+H27=0,"-",G27+H27)</f>
        <v>-</v>
      </c>
      <c r="H26" s="260"/>
      <c r="I26" s="260" t="str">
        <f>IF(I27+J27=0,"-",I27+J27)</f>
        <v>-</v>
      </c>
      <c r="J26" s="260"/>
      <c r="K26" s="260" t="str">
        <f>IF(K27+L27=0,"-",K27+L27)</f>
        <v>-</v>
      </c>
      <c r="L26" s="260"/>
      <c r="M26" s="260" t="str">
        <f>IF(M27+N27=0,"-",M27+N27)</f>
        <v>-</v>
      </c>
      <c r="N26" s="260"/>
      <c r="O26" s="260" t="str">
        <f>IF(O27+P27=0,"-",O27+P27)</f>
        <v>-</v>
      </c>
      <c r="P26" s="260"/>
    </row>
    <row r="27" spans="1:16" ht="21.2" customHeight="1">
      <c r="A27" s="17" t="s">
        <v>40</v>
      </c>
      <c r="B27" s="14">
        <v>0</v>
      </c>
      <c r="C27" s="14">
        <v>0</v>
      </c>
      <c r="D27" s="261"/>
      <c r="E27" s="14">
        <v>0</v>
      </c>
      <c r="F27" s="14">
        <v>0</v>
      </c>
      <c r="G27" s="14">
        <v>0</v>
      </c>
      <c r="H27" s="14">
        <v>0</v>
      </c>
      <c r="I27" s="14">
        <v>0</v>
      </c>
      <c r="J27" s="14">
        <v>0</v>
      </c>
      <c r="K27" s="14">
        <v>0</v>
      </c>
      <c r="L27" s="14">
        <v>0</v>
      </c>
      <c r="M27" s="14">
        <v>0</v>
      </c>
      <c r="N27" s="14">
        <v>0</v>
      </c>
      <c r="O27" s="14">
        <v>0</v>
      </c>
      <c r="P27" s="14">
        <v>0</v>
      </c>
    </row>
    <row r="28" spans="1:16" ht="17.25" customHeight="1">
      <c r="A28" s="12" t="s">
        <v>41</v>
      </c>
      <c r="B28" s="260">
        <f>B29+C29</f>
        <v>3</v>
      </c>
      <c r="C28" s="260"/>
      <c r="D28" s="261">
        <f>B28/$B$8</f>
        <v>8.5913113204845497E-5</v>
      </c>
      <c r="E28" s="260" t="str">
        <f>IF(E29+F29=0,"-",E29+F29)</f>
        <v>-</v>
      </c>
      <c r="F28" s="260"/>
      <c r="G28" s="260" t="str">
        <f>IF(G29+H29=0,"-",G29+H29)</f>
        <v>-</v>
      </c>
      <c r="H28" s="260"/>
      <c r="I28" s="260" t="str">
        <f>IF(I29+J29=0,"-",I29+J29)</f>
        <v>-</v>
      </c>
      <c r="J28" s="260"/>
      <c r="K28" s="260">
        <f>IF(K29+L29=0,"-",K29+L29)</f>
        <v>3</v>
      </c>
      <c r="L28" s="260"/>
      <c r="M28" s="260" t="str">
        <f>IF(M29+N29=0,"-",M29+N29)</f>
        <v>-</v>
      </c>
      <c r="N28" s="260"/>
      <c r="O28" s="260" t="str">
        <f>IF(O29+P29=0,"-",O29+P29)</f>
        <v>-</v>
      </c>
      <c r="P28" s="260"/>
    </row>
    <row r="29" spans="1:16" ht="17.25" customHeight="1">
      <c r="A29" s="15" t="s">
        <v>42</v>
      </c>
      <c r="B29" s="14">
        <v>3</v>
      </c>
      <c r="C29" s="14">
        <v>0</v>
      </c>
      <c r="D29" s="261"/>
      <c r="E29" s="14">
        <v>0</v>
      </c>
      <c r="F29" s="14">
        <v>0</v>
      </c>
      <c r="G29" s="14">
        <v>0</v>
      </c>
      <c r="H29" s="14">
        <v>0</v>
      </c>
      <c r="I29" s="14">
        <v>0</v>
      </c>
      <c r="J29" s="14">
        <v>0</v>
      </c>
      <c r="K29" s="14">
        <v>3</v>
      </c>
      <c r="L29" s="14">
        <v>0</v>
      </c>
      <c r="M29" s="14">
        <v>0</v>
      </c>
      <c r="N29" s="14">
        <v>0</v>
      </c>
      <c r="O29" s="14">
        <v>0</v>
      </c>
      <c r="P29" s="14">
        <v>0</v>
      </c>
    </row>
    <row r="30" spans="1:16" ht="17.25" customHeight="1">
      <c r="A30" s="18" t="s">
        <v>43</v>
      </c>
      <c r="B30" s="260">
        <f>B31+C31</f>
        <v>1281</v>
      </c>
      <c r="C30" s="260"/>
      <c r="D30" s="261">
        <f>B30/$B$8</f>
        <v>3.6684899338469031E-2</v>
      </c>
      <c r="E30" s="260">
        <f>IF(E31+F31=0,"-",E31+F31)</f>
        <v>181</v>
      </c>
      <c r="F30" s="260"/>
      <c r="G30" s="260">
        <f>IF(G31+H31=0,"-",G31+H31)</f>
        <v>421</v>
      </c>
      <c r="H30" s="260"/>
      <c r="I30" s="260" t="str">
        <f>IF(I31+J31=0,"-",I31+J31)</f>
        <v>-</v>
      </c>
      <c r="J30" s="260"/>
      <c r="K30" s="260">
        <f>IF(K31+L31=0,"-",K31+L31)</f>
        <v>300</v>
      </c>
      <c r="L30" s="260"/>
      <c r="M30" s="260">
        <f>IF(M31+N31=0,"-",M31+N31)</f>
        <v>379</v>
      </c>
      <c r="N30" s="260"/>
      <c r="O30" s="260" t="str">
        <f>IF(O31+P31=0,"-",O31+P31)</f>
        <v>-</v>
      </c>
      <c r="P30" s="260"/>
    </row>
    <row r="31" spans="1:16" ht="17.25" customHeight="1">
      <c r="A31" s="17" t="s">
        <v>44</v>
      </c>
      <c r="B31" s="14">
        <v>641</v>
      </c>
      <c r="C31" s="14">
        <v>640</v>
      </c>
      <c r="D31" s="261"/>
      <c r="E31" s="14">
        <v>43</v>
      </c>
      <c r="F31" s="14">
        <v>138</v>
      </c>
      <c r="G31" s="14">
        <v>208</v>
      </c>
      <c r="H31" s="14">
        <v>213</v>
      </c>
      <c r="I31" s="14">
        <v>0</v>
      </c>
      <c r="J31" s="14">
        <v>0</v>
      </c>
      <c r="K31" s="14">
        <v>242</v>
      </c>
      <c r="L31" s="14">
        <v>58</v>
      </c>
      <c r="M31" s="14">
        <v>148</v>
      </c>
      <c r="N31" s="14">
        <v>231</v>
      </c>
      <c r="O31" s="14">
        <v>0</v>
      </c>
      <c r="P31" s="14">
        <v>0</v>
      </c>
    </row>
    <row r="32" spans="1:16" ht="17.25" customHeight="1">
      <c r="A32" s="12" t="s">
        <v>45</v>
      </c>
      <c r="B32" s="260">
        <f>B33+C33</f>
        <v>533</v>
      </c>
      <c r="C32" s="260"/>
      <c r="D32" s="261">
        <f>B32/$B$8</f>
        <v>1.5263896446060883E-2</v>
      </c>
      <c r="E32" s="260">
        <f>IF(E33+F33=0,"-",E33+F33)</f>
        <v>50</v>
      </c>
      <c r="F32" s="260"/>
      <c r="G32" s="260" t="str">
        <f>IF(G33+H33=0,"-",G33+H33)</f>
        <v>-</v>
      </c>
      <c r="H32" s="260"/>
      <c r="I32" s="260" t="str">
        <f>IF(I33+J33=0,"-",I33+J33)</f>
        <v>-</v>
      </c>
      <c r="J32" s="260"/>
      <c r="K32" s="260">
        <f>IF(K33+L33=0,"-",K33+L33)</f>
        <v>483</v>
      </c>
      <c r="L32" s="260"/>
      <c r="M32" s="260" t="str">
        <f>IF(M33+N33=0,"-",M33+N33)</f>
        <v>-</v>
      </c>
      <c r="N32" s="260"/>
      <c r="O32" s="260" t="str">
        <f>IF(O33+P33=0,"-",O33+P33)</f>
        <v>-</v>
      </c>
      <c r="P32" s="260"/>
    </row>
    <row r="33" spans="1:16" ht="17.25" customHeight="1">
      <c r="A33" s="15" t="s">
        <v>46</v>
      </c>
      <c r="B33" s="14">
        <v>378</v>
      </c>
      <c r="C33" s="14">
        <v>155</v>
      </c>
      <c r="D33" s="261"/>
      <c r="E33" s="14">
        <v>23</v>
      </c>
      <c r="F33" s="14">
        <v>27</v>
      </c>
      <c r="G33" s="14">
        <v>0</v>
      </c>
      <c r="H33" s="14">
        <v>0</v>
      </c>
      <c r="I33" s="14">
        <v>0</v>
      </c>
      <c r="J33" s="14">
        <v>0</v>
      </c>
      <c r="K33" s="14">
        <v>355</v>
      </c>
      <c r="L33" s="14">
        <v>128</v>
      </c>
      <c r="M33" s="14">
        <v>0</v>
      </c>
      <c r="N33" s="14">
        <v>0</v>
      </c>
      <c r="O33" s="14">
        <v>0</v>
      </c>
      <c r="P33" s="14">
        <v>0</v>
      </c>
    </row>
    <row r="34" spans="1:16" ht="17.25" customHeight="1">
      <c r="A34" s="18" t="s">
        <v>47</v>
      </c>
      <c r="B34" s="260">
        <f>B35+C35</f>
        <v>43</v>
      </c>
      <c r="C34" s="260"/>
      <c r="D34" s="261">
        <f>B34/$B$8</f>
        <v>1.2314212892694523E-3</v>
      </c>
      <c r="E34" s="260" t="str">
        <f>IF(E35+F35=0,"-",E35+F35)</f>
        <v>-</v>
      </c>
      <c r="F34" s="260"/>
      <c r="G34" s="260" t="str">
        <f>IF(G35+H35=0,"-",G35+H35)</f>
        <v>-</v>
      </c>
      <c r="H34" s="260"/>
      <c r="I34" s="260" t="str">
        <f>IF(I35+J35=0,"-",I35+J35)</f>
        <v>-</v>
      </c>
      <c r="J34" s="260"/>
      <c r="K34" s="260" t="str">
        <f>IF(K35+L35=0,"-",K35+L35)</f>
        <v>-</v>
      </c>
      <c r="L34" s="260"/>
      <c r="M34" s="260">
        <f>IF(M35+N35=0,"-",M35+N35)</f>
        <v>36</v>
      </c>
      <c r="N34" s="260"/>
      <c r="O34" s="260">
        <f>IF(O35+P35=0,"-",O35+P35)</f>
        <v>7</v>
      </c>
      <c r="P34" s="260"/>
    </row>
    <row r="35" spans="1:16" ht="17.25" customHeight="1">
      <c r="A35" s="17" t="s">
        <v>48</v>
      </c>
      <c r="B35" s="14">
        <v>21</v>
      </c>
      <c r="C35" s="14">
        <v>22</v>
      </c>
      <c r="D35" s="261"/>
      <c r="E35" s="14">
        <v>0</v>
      </c>
      <c r="F35" s="14">
        <v>0</v>
      </c>
      <c r="G35" s="14">
        <v>0</v>
      </c>
      <c r="H35" s="14">
        <v>0</v>
      </c>
      <c r="I35" s="14">
        <v>0</v>
      </c>
      <c r="J35" s="14">
        <v>0</v>
      </c>
      <c r="K35" s="14">
        <v>0</v>
      </c>
      <c r="L35" s="14">
        <v>0</v>
      </c>
      <c r="M35" s="14">
        <v>21</v>
      </c>
      <c r="N35" s="14">
        <v>15</v>
      </c>
      <c r="O35" s="14">
        <v>0</v>
      </c>
      <c r="P35" s="14">
        <v>7</v>
      </c>
    </row>
    <row r="36" spans="1:16" ht="17.25" customHeight="1">
      <c r="A36" s="12" t="s">
        <v>49</v>
      </c>
      <c r="B36" s="260">
        <f>B37+C37</f>
        <v>746</v>
      </c>
      <c r="C36" s="260"/>
      <c r="D36" s="261">
        <f>B36/$B$8</f>
        <v>2.1363727483604916E-2</v>
      </c>
      <c r="E36" s="260">
        <f>IF(E37+F37=0,"-",E37+F37)</f>
        <v>292</v>
      </c>
      <c r="F36" s="260"/>
      <c r="G36" s="260">
        <f>IF(G37+H37=0,"-",G37+H37)</f>
        <v>98</v>
      </c>
      <c r="H36" s="260"/>
      <c r="I36" s="260">
        <f>IF(I37+J37=0,"-",I37+J37)</f>
        <v>48</v>
      </c>
      <c r="J36" s="260"/>
      <c r="K36" s="260">
        <f>IF(K37+L37=0,"-",K37+L37)</f>
        <v>188</v>
      </c>
      <c r="L36" s="260"/>
      <c r="M36" s="260">
        <f>IF(M37+N37=0,"-",M37+N37)</f>
        <v>120</v>
      </c>
      <c r="N36" s="260"/>
      <c r="O36" s="260" t="str">
        <f>IF(O37+P37=0,"-",O37+P37)</f>
        <v>-</v>
      </c>
      <c r="P36" s="260"/>
    </row>
    <row r="37" spans="1:16" ht="17.25" customHeight="1">
      <c r="A37" s="15" t="s">
        <v>50</v>
      </c>
      <c r="B37" s="14">
        <v>435</v>
      </c>
      <c r="C37" s="14">
        <v>311</v>
      </c>
      <c r="D37" s="261"/>
      <c r="E37" s="14">
        <v>159</v>
      </c>
      <c r="F37" s="14">
        <v>133</v>
      </c>
      <c r="G37" s="14">
        <v>59</v>
      </c>
      <c r="H37" s="14">
        <v>39</v>
      </c>
      <c r="I37" s="14">
        <v>29</v>
      </c>
      <c r="J37" s="14">
        <v>19</v>
      </c>
      <c r="K37" s="14">
        <v>132</v>
      </c>
      <c r="L37" s="14">
        <v>56</v>
      </c>
      <c r="M37" s="14">
        <v>56</v>
      </c>
      <c r="N37" s="14">
        <v>64</v>
      </c>
      <c r="O37" s="14">
        <v>0</v>
      </c>
      <c r="P37" s="14">
        <v>0</v>
      </c>
    </row>
    <row r="38" spans="1:16" ht="17.25" customHeight="1">
      <c r="A38" s="18" t="s">
        <v>51</v>
      </c>
      <c r="B38" s="260">
        <f>B39+C39</f>
        <v>24149</v>
      </c>
      <c r="C38" s="260"/>
      <c r="D38" s="261">
        <f>B38/$B$8</f>
        <v>0.69157192359460462</v>
      </c>
      <c r="E38" s="260">
        <f>IF(E39+F39=0,"-",E39+F39)</f>
        <v>14271</v>
      </c>
      <c r="F38" s="260"/>
      <c r="G38" s="260">
        <f>IF(G39+H39=0,"-",G39+H39)</f>
        <v>5870</v>
      </c>
      <c r="H38" s="260"/>
      <c r="I38" s="260">
        <f>IF(I39+J39=0,"-",I39+J39)</f>
        <v>3177</v>
      </c>
      <c r="J38" s="260"/>
      <c r="K38" s="260">
        <f>IF(K39+L39=0,"-",K39+L39)</f>
        <v>364</v>
      </c>
      <c r="L38" s="260"/>
      <c r="M38" s="260" t="str">
        <f>IF(M39+N39=0,"-",M39+N39)</f>
        <v>-</v>
      </c>
      <c r="N38" s="260"/>
      <c r="O38" s="260">
        <f>IF(O39+P39=0,"-",O39+P39)</f>
        <v>467</v>
      </c>
      <c r="P38" s="260"/>
    </row>
    <row r="39" spans="1:16" ht="17.25" customHeight="1">
      <c r="A39" s="17" t="s">
        <v>52</v>
      </c>
      <c r="B39" s="14">
        <v>5459</v>
      </c>
      <c r="C39" s="14">
        <v>18690</v>
      </c>
      <c r="D39" s="261"/>
      <c r="E39" s="14">
        <v>2926</v>
      </c>
      <c r="F39" s="14">
        <v>11345</v>
      </c>
      <c r="G39" s="14">
        <v>1407</v>
      </c>
      <c r="H39" s="14">
        <v>4463</v>
      </c>
      <c r="I39" s="14">
        <v>688</v>
      </c>
      <c r="J39" s="14">
        <v>2489</v>
      </c>
      <c r="K39" s="14">
        <v>261</v>
      </c>
      <c r="L39" s="14">
        <v>103</v>
      </c>
      <c r="M39" s="14">
        <v>0</v>
      </c>
      <c r="N39" s="14">
        <v>0</v>
      </c>
      <c r="O39" s="14">
        <v>177</v>
      </c>
      <c r="P39" s="14">
        <v>290</v>
      </c>
    </row>
    <row r="40" spans="1:16" ht="17.25" customHeight="1">
      <c r="A40" s="12" t="s">
        <v>53</v>
      </c>
      <c r="B40" s="260">
        <f>B41+C41</f>
        <v>4609</v>
      </c>
      <c r="C40" s="260"/>
      <c r="D40" s="261">
        <f>B40/$B$8</f>
        <v>0.13199117958704432</v>
      </c>
      <c r="E40" s="260">
        <f>IF(E41+F41=0,"-",E41+F41)</f>
        <v>329</v>
      </c>
      <c r="F40" s="260"/>
      <c r="G40" s="260">
        <f>IF(G41+H41=0,"-",G41+H41)</f>
        <v>1043</v>
      </c>
      <c r="H40" s="260"/>
      <c r="I40" s="260">
        <f>IF(I41+J41=0,"-",I41+J41)</f>
        <v>3005</v>
      </c>
      <c r="J40" s="260"/>
      <c r="K40" s="260">
        <f>IF(K41+L41=0,"-",K41+L41)</f>
        <v>113</v>
      </c>
      <c r="L40" s="260"/>
      <c r="M40" s="260" t="str">
        <f>IF(M41+N41=0,"-",M41+N41)</f>
        <v>-</v>
      </c>
      <c r="N40" s="260"/>
      <c r="O40" s="260">
        <f>IF(O41+P41=0,"-",O41+P41)</f>
        <v>119</v>
      </c>
      <c r="P40" s="260"/>
    </row>
    <row r="41" spans="1:16" ht="17.25" customHeight="1">
      <c r="A41" s="15" t="s">
        <v>54</v>
      </c>
      <c r="B41" s="14">
        <v>1510</v>
      </c>
      <c r="C41" s="14">
        <v>3099</v>
      </c>
      <c r="D41" s="261"/>
      <c r="E41" s="14">
        <v>197</v>
      </c>
      <c r="F41" s="14">
        <v>132</v>
      </c>
      <c r="G41" s="14">
        <v>309</v>
      </c>
      <c r="H41" s="14">
        <v>734</v>
      </c>
      <c r="I41" s="14">
        <v>919</v>
      </c>
      <c r="J41" s="14">
        <v>2086</v>
      </c>
      <c r="K41" s="14">
        <v>77</v>
      </c>
      <c r="L41" s="14">
        <v>36</v>
      </c>
      <c r="M41" s="14">
        <v>0</v>
      </c>
      <c r="N41" s="14">
        <v>0</v>
      </c>
      <c r="O41" s="14">
        <v>8</v>
      </c>
      <c r="P41" s="14">
        <v>111</v>
      </c>
    </row>
    <row r="42" spans="1:16" ht="17.25" customHeight="1">
      <c r="A42" s="12" t="s">
        <v>55</v>
      </c>
      <c r="B42" s="260">
        <f>B43+C43</f>
        <v>364</v>
      </c>
      <c r="C42" s="260"/>
      <c r="D42" s="261">
        <f>B42/$B$8</f>
        <v>1.042412440218792E-2</v>
      </c>
      <c r="E42" s="260">
        <f>IF(E43+F43=0,"-",E43+F43)</f>
        <v>115</v>
      </c>
      <c r="F42" s="260"/>
      <c r="G42" s="260">
        <f>IF(G43+H43=0,"-",G43+H43)</f>
        <v>144</v>
      </c>
      <c r="H42" s="260"/>
      <c r="I42" s="260">
        <f>IF(I43+J43=0,"-",I43+J43)</f>
        <v>83</v>
      </c>
      <c r="J42" s="260"/>
      <c r="K42" s="260" t="str">
        <f>IF(K43+L43=0,"-",K43+L43)</f>
        <v>-</v>
      </c>
      <c r="L42" s="260"/>
      <c r="M42" s="260">
        <f>IF(M43+N43=0,"-",M43+N43)</f>
        <v>13</v>
      </c>
      <c r="N42" s="260"/>
      <c r="O42" s="260">
        <f>IF(O43+P43=0,"-",O43+P43)</f>
        <v>9</v>
      </c>
      <c r="P42" s="260"/>
    </row>
    <row r="43" spans="1:16" ht="17.25" customHeight="1">
      <c r="A43" s="15" t="s">
        <v>56</v>
      </c>
      <c r="B43" s="14">
        <v>134</v>
      </c>
      <c r="C43" s="14">
        <v>230</v>
      </c>
      <c r="D43" s="261"/>
      <c r="E43" s="14">
        <v>2</v>
      </c>
      <c r="F43" s="14">
        <v>113</v>
      </c>
      <c r="G43" s="14">
        <v>77</v>
      </c>
      <c r="H43" s="14">
        <v>67</v>
      </c>
      <c r="I43" s="14">
        <v>43</v>
      </c>
      <c r="J43" s="14">
        <v>40</v>
      </c>
      <c r="K43" s="14">
        <v>0</v>
      </c>
      <c r="L43" s="14">
        <v>0</v>
      </c>
      <c r="M43" s="14">
        <v>5</v>
      </c>
      <c r="N43" s="14">
        <v>8</v>
      </c>
      <c r="O43" s="14">
        <v>7</v>
      </c>
      <c r="P43" s="14">
        <v>2</v>
      </c>
    </row>
    <row r="44" spans="1:16" ht="18.75" customHeight="1">
      <c r="A44" s="18" t="s">
        <v>57</v>
      </c>
      <c r="B44" s="260">
        <f>B45+C45</f>
        <v>285</v>
      </c>
      <c r="C44" s="260"/>
      <c r="D44" s="261">
        <f>B44/$B$8</f>
        <v>8.1617457544603221E-3</v>
      </c>
      <c r="E44" s="260">
        <f>IF(E45+F45=0,"-",E45+F45)</f>
        <v>145</v>
      </c>
      <c r="F44" s="260"/>
      <c r="G44" s="260">
        <f>IF(G45+H45=0,"-",G45+H45)</f>
        <v>3</v>
      </c>
      <c r="H44" s="260"/>
      <c r="I44" s="260">
        <f>IF(I45+J45=0,"-",I45+J45)</f>
        <v>29</v>
      </c>
      <c r="J44" s="260"/>
      <c r="K44" s="260">
        <f>IF(K45+L45=0,"-",K45+L45)</f>
        <v>24</v>
      </c>
      <c r="L44" s="260"/>
      <c r="M44" s="260">
        <f>IF(M45+N45=0,"-",M45+N45)</f>
        <v>84</v>
      </c>
      <c r="N44" s="260"/>
      <c r="O44" s="260" t="str">
        <f>IF(O45+P45=0,"-",O45+P45)</f>
        <v>-</v>
      </c>
      <c r="P44" s="260"/>
    </row>
    <row r="45" spans="1:16" ht="18.75" customHeight="1">
      <c r="A45" s="15" t="s">
        <v>58</v>
      </c>
      <c r="B45" s="14">
        <v>159</v>
      </c>
      <c r="C45" s="14">
        <v>126</v>
      </c>
      <c r="D45" s="261"/>
      <c r="E45" s="14">
        <v>43</v>
      </c>
      <c r="F45" s="14">
        <v>102</v>
      </c>
      <c r="G45" s="14">
        <v>2</v>
      </c>
      <c r="H45" s="14">
        <v>1</v>
      </c>
      <c r="I45" s="14">
        <v>8</v>
      </c>
      <c r="J45" s="14">
        <v>21</v>
      </c>
      <c r="K45" s="14">
        <v>24</v>
      </c>
      <c r="L45" s="14">
        <v>0</v>
      </c>
      <c r="M45" s="14">
        <v>82</v>
      </c>
      <c r="N45" s="14">
        <v>2</v>
      </c>
      <c r="O45" s="14">
        <v>0</v>
      </c>
      <c r="P45" s="14">
        <v>0</v>
      </c>
    </row>
    <row r="46" spans="1:16" ht="18.75" customHeight="1">
      <c r="A46" s="18" t="s">
        <v>59</v>
      </c>
      <c r="B46" s="260">
        <f>B47+C47</f>
        <v>0</v>
      </c>
      <c r="C46" s="260"/>
      <c r="D46" s="261">
        <f>B46/$B$8</f>
        <v>0</v>
      </c>
      <c r="E46" s="260" t="str">
        <f>IF(E47+F47=0,"-",E47+F47)</f>
        <v>-</v>
      </c>
      <c r="F46" s="260"/>
      <c r="G46" s="260" t="str">
        <f>IF(G47+H47=0,"-",G47+H47)</f>
        <v>-</v>
      </c>
      <c r="H46" s="260"/>
      <c r="I46" s="260" t="str">
        <f>IF(I47+J47=0,"-",I47+J47)</f>
        <v>-</v>
      </c>
      <c r="J46" s="260"/>
      <c r="K46" s="260" t="str">
        <f>IF(K47+L47=0,"-",K47+L47)</f>
        <v>-</v>
      </c>
      <c r="L46" s="260"/>
      <c r="M46" s="260" t="str">
        <f>IF(M47+N47=0,"-",M47+N47)</f>
        <v>-</v>
      </c>
      <c r="N46" s="260"/>
      <c r="O46" s="260" t="str">
        <f>IF(O47+P47=0,"-",O47+P47)</f>
        <v>-</v>
      </c>
      <c r="P46" s="260"/>
    </row>
    <row r="47" spans="1:16" ht="18.75" customHeight="1">
      <c r="A47" s="15" t="s">
        <v>60</v>
      </c>
      <c r="B47" s="14">
        <v>0</v>
      </c>
      <c r="C47" s="14">
        <v>0</v>
      </c>
      <c r="D47" s="261"/>
      <c r="E47" s="14">
        <v>0</v>
      </c>
      <c r="F47" s="14">
        <v>0</v>
      </c>
      <c r="G47" s="14">
        <v>0</v>
      </c>
      <c r="H47" s="14">
        <v>0</v>
      </c>
      <c r="I47" s="14">
        <v>0</v>
      </c>
      <c r="J47" s="14">
        <v>0</v>
      </c>
      <c r="K47" s="14">
        <v>0</v>
      </c>
      <c r="L47" s="14">
        <v>0</v>
      </c>
      <c r="M47" s="14">
        <v>0</v>
      </c>
      <c r="N47" s="14">
        <v>0</v>
      </c>
      <c r="O47" s="14">
        <v>0</v>
      </c>
      <c r="P47" s="14">
        <v>0</v>
      </c>
    </row>
    <row r="48" spans="1:16" ht="18.75" customHeight="1">
      <c r="A48" s="18" t="s">
        <v>61</v>
      </c>
      <c r="B48" s="260">
        <f>B49+C49</f>
        <v>83</v>
      </c>
      <c r="C48" s="260"/>
      <c r="D48" s="261">
        <f>B48/$B$8</f>
        <v>2.3769294653340589E-3</v>
      </c>
      <c r="E48" s="260">
        <f>IF(E49+F49=0,"-",E49+F49)</f>
        <v>4</v>
      </c>
      <c r="F48" s="260"/>
      <c r="G48" s="260">
        <f>IF(G49+H49=0,"-",G49+H49)</f>
        <v>16</v>
      </c>
      <c r="H48" s="260"/>
      <c r="I48" s="260" t="str">
        <f>IF(I49+J49=0,"-",I49+J49)</f>
        <v>-</v>
      </c>
      <c r="J48" s="260"/>
      <c r="K48" s="260">
        <f>IF(K49+L49=0,"-",K49+L49)</f>
        <v>49</v>
      </c>
      <c r="L48" s="260"/>
      <c r="M48" s="260">
        <f>IF(M49+N49=0,"-",M49+N49)</f>
        <v>14</v>
      </c>
      <c r="N48" s="260"/>
      <c r="O48" s="260" t="str">
        <f>IF(O49+P49=0,"-",O49+P49)</f>
        <v>-</v>
      </c>
      <c r="P48" s="260"/>
    </row>
    <row r="49" spans="1:16" ht="18.75" customHeight="1">
      <c r="A49" s="15" t="s">
        <v>62</v>
      </c>
      <c r="B49" s="14">
        <v>38</v>
      </c>
      <c r="C49" s="14">
        <v>45</v>
      </c>
      <c r="D49" s="261"/>
      <c r="E49" s="14">
        <v>3</v>
      </c>
      <c r="F49" s="14">
        <v>1</v>
      </c>
      <c r="G49" s="14">
        <v>10</v>
      </c>
      <c r="H49" s="14">
        <v>6</v>
      </c>
      <c r="I49" s="14">
        <v>0</v>
      </c>
      <c r="J49" s="14">
        <v>0</v>
      </c>
      <c r="K49" s="14">
        <v>18</v>
      </c>
      <c r="L49" s="14">
        <v>31</v>
      </c>
      <c r="M49" s="14">
        <v>7</v>
      </c>
      <c r="N49" s="14">
        <v>7</v>
      </c>
      <c r="O49" s="14">
        <v>0</v>
      </c>
      <c r="P49" s="14">
        <v>0</v>
      </c>
    </row>
    <row r="50" spans="1:16" ht="18.75" customHeight="1">
      <c r="A50" s="18" t="s">
        <v>63</v>
      </c>
      <c r="B50" s="260">
        <f>B51+C51</f>
        <v>264</v>
      </c>
      <c r="C50" s="260"/>
      <c r="D50" s="261">
        <f>B50/$B$8</f>
        <v>7.5603539620264035E-3</v>
      </c>
      <c r="E50" s="260">
        <f>IF(E51+F51=0,"-",E51+F51)</f>
        <v>85</v>
      </c>
      <c r="F50" s="260"/>
      <c r="G50" s="260" t="str">
        <f>IF(G51+H51=0,"-",G51+H51)</f>
        <v>-</v>
      </c>
      <c r="H50" s="260"/>
      <c r="I50" s="260">
        <f>IF(I51+J51=0,"-",I51+J51)</f>
        <v>179</v>
      </c>
      <c r="J50" s="260"/>
      <c r="K50" s="260" t="str">
        <f>IF(K51+L51=0,"-",K51+L51)</f>
        <v>-</v>
      </c>
      <c r="L50" s="260"/>
      <c r="M50" s="260" t="str">
        <f>IF(M51+N51=0,"-",M51+N51)</f>
        <v>-</v>
      </c>
      <c r="N50" s="260"/>
      <c r="O50" s="260" t="str">
        <f>IF(O51+P51=0,"-",O51+P51)</f>
        <v>-</v>
      </c>
      <c r="P50" s="260"/>
    </row>
    <row r="51" spans="1:16" ht="18.75" customHeight="1">
      <c r="A51" s="15" t="s">
        <v>64</v>
      </c>
      <c r="B51" s="14">
        <v>141</v>
      </c>
      <c r="C51" s="14">
        <v>123</v>
      </c>
      <c r="D51" s="261"/>
      <c r="E51" s="14">
        <v>64</v>
      </c>
      <c r="F51" s="14">
        <v>21</v>
      </c>
      <c r="G51" s="14">
        <v>0</v>
      </c>
      <c r="H51" s="14">
        <v>0</v>
      </c>
      <c r="I51" s="14">
        <v>77</v>
      </c>
      <c r="J51" s="14">
        <v>102</v>
      </c>
      <c r="K51" s="14">
        <v>0</v>
      </c>
      <c r="L51" s="14">
        <v>0</v>
      </c>
      <c r="M51" s="14">
        <v>0</v>
      </c>
      <c r="N51" s="14">
        <v>0</v>
      </c>
      <c r="O51" s="14">
        <v>0</v>
      </c>
      <c r="P51" s="14">
        <v>0</v>
      </c>
    </row>
    <row r="52" spans="1:16" ht="18.75" customHeight="1">
      <c r="A52" s="18" t="s">
        <v>65</v>
      </c>
      <c r="B52" s="260">
        <f>B53+C53</f>
        <v>10</v>
      </c>
      <c r="C52" s="260"/>
      <c r="D52" s="261">
        <f>B52/$B$8</f>
        <v>2.8637704401615166E-4</v>
      </c>
      <c r="E52" s="260" t="str">
        <f>IF(E53+F53=0,"-",E53+F53)</f>
        <v>-</v>
      </c>
      <c r="F52" s="260"/>
      <c r="G52" s="260" t="str">
        <f>IF(G53+H53=0,"-",G53+H53)</f>
        <v>-</v>
      </c>
      <c r="H52" s="260"/>
      <c r="I52" s="260" t="str">
        <f>IF(I53+J53=0,"-",I53+J53)</f>
        <v>-</v>
      </c>
      <c r="J52" s="260"/>
      <c r="K52" s="260" t="str">
        <f>IF(K53+L53=0,"-",K53+L53)</f>
        <v>-</v>
      </c>
      <c r="L52" s="260"/>
      <c r="M52" s="260" t="str">
        <f>IF(M53+N53=0,"-",M53+N53)</f>
        <v>-</v>
      </c>
      <c r="N52" s="260"/>
      <c r="O52" s="260">
        <f>IF(O53+P53=0,"-",O53+P53)</f>
        <v>10</v>
      </c>
      <c r="P52" s="260"/>
    </row>
    <row r="53" spans="1:16" ht="18.75" customHeight="1">
      <c r="A53" s="15" t="s">
        <v>66</v>
      </c>
      <c r="B53" s="14">
        <v>3</v>
      </c>
      <c r="C53" s="14">
        <v>7</v>
      </c>
      <c r="D53" s="261"/>
      <c r="E53" s="14">
        <v>0</v>
      </c>
      <c r="F53" s="14">
        <v>0</v>
      </c>
      <c r="G53" s="14">
        <v>0</v>
      </c>
      <c r="H53" s="14">
        <v>0</v>
      </c>
      <c r="I53" s="14">
        <v>0</v>
      </c>
      <c r="J53" s="14">
        <v>0</v>
      </c>
      <c r="K53" s="14">
        <v>0</v>
      </c>
      <c r="L53" s="14">
        <v>0</v>
      </c>
      <c r="M53" s="14">
        <v>0</v>
      </c>
      <c r="N53" s="14">
        <v>0</v>
      </c>
      <c r="O53" s="14">
        <v>3</v>
      </c>
      <c r="P53" s="14">
        <v>7</v>
      </c>
    </row>
    <row r="54" spans="1:16" ht="18.75" customHeight="1">
      <c r="A54" s="18" t="s">
        <v>67</v>
      </c>
      <c r="B54" s="260">
        <f>B55+C55</f>
        <v>301</v>
      </c>
      <c r="C54" s="260"/>
      <c r="D54" s="261">
        <f>B54/$B$8</f>
        <v>8.6199490248861643E-3</v>
      </c>
      <c r="E54" s="260">
        <f>IF(E55+F55=0,"-",E55+F55)</f>
        <v>17</v>
      </c>
      <c r="F54" s="260"/>
      <c r="G54" s="260">
        <f>IF(G55+H55=0,"-",G55+H55)</f>
        <v>56</v>
      </c>
      <c r="H54" s="260"/>
      <c r="I54" s="260">
        <f>IF(I55+J55=0,"-",I55+J55)</f>
        <v>3</v>
      </c>
      <c r="J54" s="260"/>
      <c r="K54" s="260">
        <f>IF(K55+L55=0,"-",K55+L55)</f>
        <v>114</v>
      </c>
      <c r="L54" s="260"/>
      <c r="M54" s="260">
        <f>IF(M55+N55=0,"-",M55+N55)</f>
        <v>18</v>
      </c>
      <c r="N54" s="260"/>
      <c r="O54" s="260">
        <f>IF(O55+P55=0,"-",O55+P55)</f>
        <v>93</v>
      </c>
      <c r="P54" s="260"/>
    </row>
    <row r="55" spans="1:16" ht="18.75" customHeight="1">
      <c r="A55" s="15" t="s">
        <v>68</v>
      </c>
      <c r="B55" s="14">
        <v>181</v>
      </c>
      <c r="C55" s="14">
        <v>120</v>
      </c>
      <c r="D55" s="261"/>
      <c r="E55" s="14">
        <v>3</v>
      </c>
      <c r="F55" s="14">
        <v>14</v>
      </c>
      <c r="G55" s="14">
        <v>14</v>
      </c>
      <c r="H55" s="14">
        <v>42</v>
      </c>
      <c r="I55" s="14">
        <v>0</v>
      </c>
      <c r="J55" s="14">
        <v>3</v>
      </c>
      <c r="K55" s="14">
        <v>108</v>
      </c>
      <c r="L55" s="14">
        <v>6</v>
      </c>
      <c r="M55" s="14">
        <v>18</v>
      </c>
      <c r="N55" s="14">
        <v>0</v>
      </c>
      <c r="O55" s="14">
        <v>38</v>
      </c>
      <c r="P55" s="14">
        <v>55</v>
      </c>
    </row>
    <row r="56" spans="1:16" ht="18.75" customHeight="1">
      <c r="A56" s="18" t="s">
        <v>69</v>
      </c>
      <c r="B56" s="260">
        <f>B57+C57</f>
        <v>232</v>
      </c>
      <c r="C56" s="260"/>
      <c r="D56" s="261">
        <f>B56/$B$8</f>
        <v>6.6439474211747182E-3</v>
      </c>
      <c r="E56" s="260">
        <f>IF(E57+F57=0,"-",E57+F57)</f>
        <v>203</v>
      </c>
      <c r="F56" s="260"/>
      <c r="G56" s="260" t="str">
        <f>IF(G57+H57=0,"-",G57+H57)</f>
        <v>-</v>
      </c>
      <c r="H56" s="260"/>
      <c r="I56" s="260" t="str">
        <f>IF(I57+J57=0,"-",I57+J57)</f>
        <v>-</v>
      </c>
      <c r="J56" s="260"/>
      <c r="K56" s="260" t="str">
        <f>IF(K57+L57=0,"-",K57+L57)</f>
        <v>-</v>
      </c>
      <c r="L56" s="260"/>
      <c r="M56" s="260" t="str">
        <f>IF(M57+N57=0,"-",M57+N57)</f>
        <v>-</v>
      </c>
      <c r="N56" s="260"/>
      <c r="O56" s="260">
        <f>IF(O57+P57=0,"-",O57+P57)</f>
        <v>29</v>
      </c>
      <c r="P56" s="260"/>
    </row>
    <row r="57" spans="1:16" ht="18.75" customHeight="1">
      <c r="A57" s="15" t="s">
        <v>70</v>
      </c>
      <c r="B57" s="14">
        <v>200</v>
      </c>
      <c r="C57" s="14">
        <v>32</v>
      </c>
      <c r="D57" s="261"/>
      <c r="E57" s="14">
        <v>178</v>
      </c>
      <c r="F57" s="14">
        <v>25</v>
      </c>
      <c r="G57" s="14">
        <v>0</v>
      </c>
      <c r="H57" s="14">
        <v>0</v>
      </c>
      <c r="I57" s="14">
        <v>0</v>
      </c>
      <c r="J57" s="14">
        <v>0</v>
      </c>
      <c r="K57" s="14">
        <v>0</v>
      </c>
      <c r="L57" s="14">
        <v>0</v>
      </c>
      <c r="M57" s="14">
        <v>0</v>
      </c>
      <c r="N57" s="14">
        <v>0</v>
      </c>
      <c r="O57" s="14">
        <v>22</v>
      </c>
      <c r="P57" s="14">
        <v>7</v>
      </c>
    </row>
    <row r="58" spans="1:16" ht="18.75" customHeight="1">
      <c r="A58" s="18" t="s">
        <v>71</v>
      </c>
      <c r="B58" s="260">
        <f>B59+C59</f>
        <v>168</v>
      </c>
      <c r="C58" s="260"/>
      <c r="D58" s="261">
        <f>B58/$B$8</f>
        <v>4.8111343394713476E-3</v>
      </c>
      <c r="E58" s="260" t="str">
        <f>IF(E59+F59=0,"-",E59+F59)</f>
        <v>-</v>
      </c>
      <c r="F58" s="260"/>
      <c r="G58" s="260" t="str">
        <f>IF(G59+H59=0,"-",G59+H59)</f>
        <v>-</v>
      </c>
      <c r="H58" s="260"/>
      <c r="I58" s="260" t="str">
        <f>IF(I59+J59=0,"-",I59+J59)</f>
        <v>-</v>
      </c>
      <c r="J58" s="260"/>
      <c r="K58" s="260">
        <f>IF(K59+L59=0,"-",K59+L59)</f>
        <v>12</v>
      </c>
      <c r="L58" s="260"/>
      <c r="M58" s="260">
        <f>IF(M59+N59=0,"-",M59+N59)</f>
        <v>73</v>
      </c>
      <c r="N58" s="260"/>
      <c r="O58" s="260">
        <f>IF(O59+P59=0,"-",O59+P59)</f>
        <v>83</v>
      </c>
      <c r="P58" s="260"/>
    </row>
    <row r="59" spans="1:16" ht="18.75" customHeight="1">
      <c r="A59" s="15" t="s">
        <v>72</v>
      </c>
      <c r="B59" s="14">
        <v>118</v>
      </c>
      <c r="C59" s="14">
        <v>50</v>
      </c>
      <c r="D59" s="261"/>
      <c r="E59" s="14">
        <v>0</v>
      </c>
      <c r="F59" s="14">
        <v>0</v>
      </c>
      <c r="G59" s="14">
        <v>0</v>
      </c>
      <c r="H59" s="14">
        <v>0</v>
      </c>
      <c r="I59" s="14">
        <v>0</v>
      </c>
      <c r="J59" s="14">
        <v>0</v>
      </c>
      <c r="K59" s="14">
        <v>12</v>
      </c>
      <c r="L59" s="14">
        <v>0</v>
      </c>
      <c r="M59" s="14">
        <v>52</v>
      </c>
      <c r="N59" s="14">
        <v>21</v>
      </c>
      <c r="O59" s="14">
        <v>54</v>
      </c>
      <c r="P59" s="14">
        <v>29</v>
      </c>
    </row>
    <row r="60" spans="1:16" ht="18.75" customHeight="1">
      <c r="A60" s="18" t="s">
        <v>73</v>
      </c>
      <c r="B60" s="260">
        <f>B61+C61</f>
        <v>365</v>
      </c>
      <c r="C60" s="260"/>
      <c r="D60" s="261">
        <f>B60/$B$8</f>
        <v>1.0452762106589535E-2</v>
      </c>
      <c r="E60" s="260">
        <f>IF(E61+F61=0,"-",E61+F61)</f>
        <v>17</v>
      </c>
      <c r="F60" s="260"/>
      <c r="G60" s="260" t="str">
        <f>IF(G61+H61=0,"-",G61+H61)</f>
        <v>-</v>
      </c>
      <c r="H60" s="260"/>
      <c r="I60" s="260" t="str">
        <f>IF(I61+J61=0,"-",I61+J61)</f>
        <v>-</v>
      </c>
      <c r="J60" s="260"/>
      <c r="K60" s="260" t="str">
        <f>IF(K61+L61=0,"-",K61+L61)</f>
        <v>-</v>
      </c>
      <c r="L60" s="260"/>
      <c r="M60" s="260" t="str">
        <f>IF(M61+N61=0,"-",M61+N61)</f>
        <v>-</v>
      </c>
      <c r="N60" s="260"/>
      <c r="O60" s="260">
        <f>IF(O61+P61=0,"-",O61+P61)</f>
        <v>348</v>
      </c>
      <c r="P60" s="260"/>
    </row>
    <row r="61" spans="1:16" ht="18.75" customHeight="1">
      <c r="A61" s="15" t="s">
        <v>74</v>
      </c>
      <c r="B61" s="14">
        <v>304</v>
      </c>
      <c r="C61" s="14">
        <v>61</v>
      </c>
      <c r="D61" s="261"/>
      <c r="E61" s="14">
        <v>6</v>
      </c>
      <c r="F61" s="14">
        <v>11</v>
      </c>
      <c r="G61" s="14">
        <v>0</v>
      </c>
      <c r="H61" s="14">
        <v>0</v>
      </c>
      <c r="I61" s="14">
        <v>0</v>
      </c>
      <c r="J61" s="14">
        <v>0</v>
      </c>
      <c r="K61" s="14">
        <v>0</v>
      </c>
      <c r="L61" s="14">
        <v>0</v>
      </c>
      <c r="M61" s="14">
        <v>0</v>
      </c>
      <c r="N61" s="14">
        <v>0</v>
      </c>
      <c r="O61" s="14">
        <v>298</v>
      </c>
      <c r="P61" s="14">
        <v>50</v>
      </c>
    </row>
    <row r="62" spans="1:16" ht="18.75" customHeight="1">
      <c r="A62" s="18" t="s">
        <v>75</v>
      </c>
      <c r="B62" s="260">
        <f>B63+C63</f>
        <v>0</v>
      </c>
      <c r="C62" s="260"/>
      <c r="D62" s="261">
        <f>B62/$B$8</f>
        <v>0</v>
      </c>
      <c r="E62" s="260" t="str">
        <f>IF(E63+F63=0,"-",E63+F63)</f>
        <v>-</v>
      </c>
      <c r="F62" s="260"/>
      <c r="G62" s="260" t="str">
        <f>IF(G63+H63=0,"-",G63+H63)</f>
        <v>-</v>
      </c>
      <c r="H62" s="260"/>
      <c r="I62" s="260" t="str">
        <f>IF(I63+J63=0,"-",I63+J63)</f>
        <v>-</v>
      </c>
      <c r="J62" s="260"/>
      <c r="K62" s="260" t="str">
        <f>IF(K63+L63=0,"-",K63+L63)</f>
        <v>-</v>
      </c>
      <c r="L62" s="260"/>
      <c r="M62" s="260" t="str">
        <f>IF(M63+N63=0,"-",M63+N63)</f>
        <v>-</v>
      </c>
      <c r="N62" s="260"/>
      <c r="O62" s="260" t="str">
        <f>IF(O63+P63=0,"-",O63+P63)</f>
        <v>-</v>
      </c>
      <c r="P62" s="260"/>
    </row>
    <row r="63" spans="1:16" ht="18.75" customHeight="1">
      <c r="A63" s="15" t="s">
        <v>76</v>
      </c>
      <c r="B63" s="14">
        <v>0</v>
      </c>
      <c r="C63" s="14">
        <v>0</v>
      </c>
      <c r="D63" s="261"/>
      <c r="E63" s="14">
        <v>0</v>
      </c>
      <c r="F63" s="14">
        <v>0</v>
      </c>
      <c r="G63" s="14">
        <v>0</v>
      </c>
      <c r="H63" s="14">
        <v>0</v>
      </c>
      <c r="I63" s="14">
        <v>0</v>
      </c>
      <c r="J63" s="14">
        <v>0</v>
      </c>
      <c r="K63" s="14">
        <v>0</v>
      </c>
      <c r="L63" s="14">
        <v>0</v>
      </c>
      <c r="M63" s="14">
        <v>0</v>
      </c>
      <c r="N63" s="14">
        <v>0</v>
      </c>
      <c r="O63" s="14">
        <v>0</v>
      </c>
      <c r="P63" s="14">
        <v>0</v>
      </c>
    </row>
    <row r="64" spans="1:16" ht="18.75" customHeight="1">
      <c r="A64" s="18" t="s">
        <v>79</v>
      </c>
      <c r="B64" s="260">
        <f>B65+C65</f>
        <v>107</v>
      </c>
      <c r="C64" s="260"/>
      <c r="D64" s="261">
        <f>B64/$B$8</f>
        <v>3.0642343709728227E-3</v>
      </c>
      <c r="E64" s="260">
        <f>IF(E65+F65=0,"-",E65+F65)</f>
        <v>107</v>
      </c>
      <c r="F64" s="260"/>
      <c r="G64" s="260" t="str">
        <f>IF(G65+H65=0,"-",G65+H65)</f>
        <v>-</v>
      </c>
      <c r="H64" s="260"/>
      <c r="I64" s="260" t="str">
        <f>IF(I65+J65=0,"-",I65+J65)</f>
        <v>-</v>
      </c>
      <c r="J64" s="260"/>
      <c r="K64" s="260" t="str">
        <f>IF(K65+L65=0,"-",K65+L65)</f>
        <v>-</v>
      </c>
      <c r="L64" s="260"/>
      <c r="M64" s="260" t="str">
        <f>IF(M65+N65=0,"-",M65+N65)</f>
        <v>-</v>
      </c>
      <c r="N64" s="260"/>
      <c r="O64" s="260" t="str">
        <f>IF(O65+P65=0,"-",O65+P65)</f>
        <v>-</v>
      </c>
      <c r="P64" s="260"/>
    </row>
    <row r="65" spans="1:16" ht="18.75" customHeight="1">
      <c r="A65" s="15" t="s">
        <v>80</v>
      </c>
      <c r="B65" s="14">
        <v>29</v>
      </c>
      <c r="C65" s="14">
        <v>78</v>
      </c>
      <c r="D65" s="261"/>
      <c r="E65" s="14">
        <v>29</v>
      </c>
      <c r="F65" s="14">
        <v>78</v>
      </c>
      <c r="G65" s="14">
        <v>0</v>
      </c>
      <c r="H65" s="14">
        <v>0</v>
      </c>
      <c r="I65" s="14">
        <v>0</v>
      </c>
      <c r="J65" s="14">
        <v>0</v>
      </c>
      <c r="K65" s="14">
        <v>0</v>
      </c>
      <c r="L65" s="14">
        <v>0</v>
      </c>
      <c r="M65" s="14">
        <v>0</v>
      </c>
      <c r="N65" s="14">
        <v>0</v>
      </c>
      <c r="O65" s="14">
        <v>0</v>
      </c>
      <c r="P65" s="14">
        <v>0</v>
      </c>
    </row>
    <row r="66" spans="1:16" ht="18.75" customHeight="1">
      <c r="A66" s="18" t="s">
        <v>81</v>
      </c>
      <c r="B66" s="260">
        <f>B67+C67</f>
        <v>780</v>
      </c>
      <c r="C66" s="260"/>
      <c r="D66" s="261">
        <f>B66/$B$8</f>
        <v>2.233740943325983E-2</v>
      </c>
      <c r="E66" s="260">
        <f>IF(E67+F67=0,"-",E67+F67)</f>
        <v>117</v>
      </c>
      <c r="F66" s="260"/>
      <c r="G66" s="260">
        <f>IF(G67+H67=0,"-",G67+H67)</f>
        <v>64</v>
      </c>
      <c r="H66" s="260"/>
      <c r="I66" s="260">
        <f>IF(I67+J67=0,"-",I67+J67)</f>
        <v>4</v>
      </c>
      <c r="J66" s="260"/>
      <c r="K66" s="260">
        <f>IF(K67+L67=0,"-",K67+L67)</f>
        <v>595</v>
      </c>
      <c r="L66" s="260"/>
      <c r="M66" s="260" t="str">
        <f>IF(M67+N67=0,"-",M67+N67)</f>
        <v>-</v>
      </c>
      <c r="N66" s="260"/>
      <c r="O66" s="260" t="str">
        <f>IF(O67+P67=0,"-",O67+P67)</f>
        <v>-</v>
      </c>
      <c r="P66" s="260"/>
    </row>
    <row r="67" spans="1:16" ht="18.75" customHeight="1">
      <c r="A67" s="15" t="s">
        <v>82</v>
      </c>
      <c r="B67" s="14">
        <v>266</v>
      </c>
      <c r="C67" s="14">
        <v>514</v>
      </c>
      <c r="D67" s="261"/>
      <c r="E67" s="14">
        <v>28</v>
      </c>
      <c r="F67" s="14">
        <v>89</v>
      </c>
      <c r="G67" s="14">
        <v>17</v>
      </c>
      <c r="H67" s="14">
        <v>47</v>
      </c>
      <c r="I67" s="14">
        <v>3</v>
      </c>
      <c r="J67" s="14">
        <v>1</v>
      </c>
      <c r="K67" s="14">
        <v>218</v>
      </c>
      <c r="L67" s="14">
        <v>377</v>
      </c>
      <c r="M67" s="14">
        <v>0</v>
      </c>
      <c r="N67" s="14">
        <v>0</v>
      </c>
      <c r="O67" s="14">
        <v>0</v>
      </c>
      <c r="P67" s="14">
        <v>0</v>
      </c>
    </row>
    <row r="68" spans="1:16">
      <c r="A68" s="20" t="s">
        <v>83</v>
      </c>
      <c r="B68" s="20"/>
      <c r="C68" s="20"/>
      <c r="D68" s="20"/>
      <c r="E68" s="20"/>
      <c r="F68" s="20"/>
    </row>
    <row r="69" spans="1:16">
      <c r="A69" s="20" t="s">
        <v>84</v>
      </c>
      <c r="B69" s="20"/>
      <c r="C69" s="20"/>
      <c r="D69" s="20"/>
      <c r="E69" s="20"/>
      <c r="F69" s="20"/>
    </row>
  </sheetData>
  <sheetProtection selectLockedCells="1" selectUnlockedCells="1"/>
  <mergeCells count="256">
    <mergeCell ref="A1:N1"/>
    <mergeCell ref="A2:N2"/>
    <mergeCell ref="B3:K3"/>
    <mergeCell ref="M3:N3"/>
    <mergeCell ref="O3:P3"/>
    <mergeCell ref="B4:K4"/>
    <mergeCell ref="M4:N4"/>
    <mergeCell ref="O4:P4"/>
    <mergeCell ref="A5:A6"/>
    <mergeCell ref="B5:D5"/>
    <mergeCell ref="E5:F5"/>
    <mergeCell ref="G5:H5"/>
    <mergeCell ref="I5:J5"/>
    <mergeCell ref="K5:L5"/>
    <mergeCell ref="M5:N5"/>
    <mergeCell ref="O5:P5"/>
    <mergeCell ref="B8:C8"/>
    <mergeCell ref="D8:D9"/>
    <mergeCell ref="E8:F8"/>
    <mergeCell ref="G8:H8"/>
    <mergeCell ref="I8:J8"/>
    <mergeCell ref="K8:L8"/>
    <mergeCell ref="M8:N8"/>
    <mergeCell ref="O8:P8"/>
    <mergeCell ref="B10:C10"/>
    <mergeCell ref="D10:D11"/>
    <mergeCell ref="E10:F10"/>
    <mergeCell ref="G10:H10"/>
    <mergeCell ref="I10:J10"/>
    <mergeCell ref="K10:L10"/>
    <mergeCell ref="M10:N10"/>
    <mergeCell ref="O10:P10"/>
    <mergeCell ref="B12:C12"/>
    <mergeCell ref="D12:D13"/>
    <mergeCell ref="E12:F12"/>
    <mergeCell ref="G12:H12"/>
    <mergeCell ref="I12:J12"/>
    <mergeCell ref="K12:L12"/>
    <mergeCell ref="M12:N12"/>
    <mergeCell ref="O12:P12"/>
    <mergeCell ref="B14:C14"/>
    <mergeCell ref="D14:D15"/>
    <mergeCell ref="E14:F14"/>
    <mergeCell ref="G14:H14"/>
    <mergeCell ref="I14:J14"/>
    <mergeCell ref="K14:L14"/>
    <mergeCell ref="M14:N14"/>
    <mergeCell ref="O14:P14"/>
    <mergeCell ref="B16:C16"/>
    <mergeCell ref="D16:D17"/>
    <mergeCell ref="E16:F16"/>
    <mergeCell ref="G16:H16"/>
    <mergeCell ref="I16:J16"/>
    <mergeCell ref="K16:L16"/>
    <mergeCell ref="M16:N16"/>
    <mergeCell ref="O16:P16"/>
    <mergeCell ref="B18:C18"/>
    <mergeCell ref="D18:D19"/>
    <mergeCell ref="E18:F18"/>
    <mergeCell ref="G18:H18"/>
    <mergeCell ref="I18:J18"/>
    <mergeCell ref="K18:L18"/>
    <mergeCell ref="M18:N18"/>
    <mergeCell ref="O18:P18"/>
    <mergeCell ref="B20:C20"/>
    <mergeCell ref="D20:D21"/>
    <mergeCell ref="E20:F20"/>
    <mergeCell ref="G20:H20"/>
    <mergeCell ref="I20:J20"/>
    <mergeCell ref="K20:L20"/>
    <mergeCell ref="M20:N20"/>
    <mergeCell ref="O20:P20"/>
    <mergeCell ref="B22:C22"/>
    <mergeCell ref="D22:D23"/>
    <mergeCell ref="E22:F22"/>
    <mergeCell ref="G22:H22"/>
    <mergeCell ref="I22:J22"/>
    <mergeCell ref="K22:L22"/>
    <mergeCell ref="M22:N22"/>
    <mergeCell ref="O22:P22"/>
    <mergeCell ref="B24:C24"/>
    <mergeCell ref="D24:D25"/>
    <mergeCell ref="E24:F24"/>
    <mergeCell ref="G24:H24"/>
    <mergeCell ref="I24:J24"/>
    <mergeCell ref="K24:L24"/>
    <mergeCell ref="M24:N24"/>
    <mergeCell ref="O24:P24"/>
    <mergeCell ref="B26:C26"/>
    <mergeCell ref="D26:D27"/>
    <mergeCell ref="E26:F26"/>
    <mergeCell ref="G26:H26"/>
    <mergeCell ref="I26:J26"/>
    <mergeCell ref="K26:L26"/>
    <mergeCell ref="M26:N26"/>
    <mergeCell ref="O26:P26"/>
    <mergeCell ref="B28:C28"/>
    <mergeCell ref="D28:D29"/>
    <mergeCell ref="E28:F28"/>
    <mergeCell ref="G28:H28"/>
    <mergeCell ref="I28:J28"/>
    <mergeCell ref="K28:L28"/>
    <mergeCell ref="M28:N28"/>
    <mergeCell ref="O28:P28"/>
    <mergeCell ref="B30:C30"/>
    <mergeCell ref="D30:D31"/>
    <mergeCell ref="E30:F30"/>
    <mergeCell ref="G30:H30"/>
    <mergeCell ref="I30:J30"/>
    <mergeCell ref="K30:L30"/>
    <mergeCell ref="M30:N30"/>
    <mergeCell ref="O30:P30"/>
    <mergeCell ref="B32:C32"/>
    <mergeCell ref="D32:D33"/>
    <mergeCell ref="E32:F32"/>
    <mergeCell ref="G32:H32"/>
    <mergeCell ref="I32:J32"/>
    <mergeCell ref="K32:L32"/>
    <mergeCell ref="M32:N32"/>
    <mergeCell ref="O32:P32"/>
    <mergeCell ref="B34:C34"/>
    <mergeCell ref="D34:D35"/>
    <mergeCell ref="E34:F34"/>
    <mergeCell ref="G34:H34"/>
    <mergeCell ref="I34:J34"/>
    <mergeCell ref="K34:L34"/>
    <mergeCell ref="M34:N34"/>
    <mergeCell ref="O34:P34"/>
    <mergeCell ref="B36:C36"/>
    <mergeCell ref="D36:D37"/>
    <mergeCell ref="E36:F36"/>
    <mergeCell ref="G36:H36"/>
    <mergeCell ref="I36:J36"/>
    <mergeCell ref="K36:L36"/>
    <mergeCell ref="M36:N36"/>
    <mergeCell ref="O36:P36"/>
    <mergeCell ref="B38:C38"/>
    <mergeCell ref="D38:D39"/>
    <mergeCell ref="E38:F38"/>
    <mergeCell ref="G38:H38"/>
    <mergeCell ref="I38:J38"/>
    <mergeCell ref="K38:L38"/>
    <mergeCell ref="M38:N38"/>
    <mergeCell ref="O38:P38"/>
    <mergeCell ref="B40:C40"/>
    <mergeCell ref="D40:D41"/>
    <mergeCell ref="E40:F40"/>
    <mergeCell ref="G40:H40"/>
    <mergeCell ref="I40:J40"/>
    <mergeCell ref="K40:L40"/>
    <mergeCell ref="M40:N40"/>
    <mergeCell ref="O40:P40"/>
    <mergeCell ref="B42:C42"/>
    <mergeCell ref="D42:D43"/>
    <mergeCell ref="E42:F42"/>
    <mergeCell ref="G42:H42"/>
    <mergeCell ref="I42:J42"/>
    <mergeCell ref="K42:L42"/>
    <mergeCell ref="M42:N42"/>
    <mergeCell ref="O42:P42"/>
    <mergeCell ref="B44:C44"/>
    <mergeCell ref="D44:D45"/>
    <mergeCell ref="E44:F44"/>
    <mergeCell ref="G44:H44"/>
    <mergeCell ref="I44:J44"/>
    <mergeCell ref="K44:L44"/>
    <mergeCell ref="M44:N44"/>
    <mergeCell ref="O44:P44"/>
    <mergeCell ref="B46:C46"/>
    <mergeCell ref="D46:D47"/>
    <mergeCell ref="E46:F46"/>
    <mergeCell ref="G46:H46"/>
    <mergeCell ref="I46:J46"/>
    <mergeCell ref="K46:L46"/>
    <mergeCell ref="M46:N46"/>
    <mergeCell ref="O46:P46"/>
    <mergeCell ref="B48:C48"/>
    <mergeCell ref="D48:D49"/>
    <mergeCell ref="E48:F48"/>
    <mergeCell ref="G48:H48"/>
    <mergeCell ref="I48:J48"/>
    <mergeCell ref="K48:L48"/>
    <mergeCell ref="M48:N48"/>
    <mergeCell ref="O48:P48"/>
    <mergeCell ref="B50:C50"/>
    <mergeCell ref="D50:D51"/>
    <mergeCell ref="E50:F50"/>
    <mergeCell ref="G50:H50"/>
    <mergeCell ref="I50:J50"/>
    <mergeCell ref="K50:L50"/>
    <mergeCell ref="M50:N50"/>
    <mergeCell ref="O50:P50"/>
    <mergeCell ref="B52:C52"/>
    <mergeCell ref="D52:D53"/>
    <mergeCell ref="E52:F52"/>
    <mergeCell ref="G52:H52"/>
    <mergeCell ref="I52:J52"/>
    <mergeCell ref="K52:L52"/>
    <mergeCell ref="M52:N52"/>
    <mergeCell ref="O52:P52"/>
    <mergeCell ref="B54:C54"/>
    <mergeCell ref="D54:D55"/>
    <mergeCell ref="E54:F54"/>
    <mergeCell ref="G54:H54"/>
    <mergeCell ref="I54:J54"/>
    <mergeCell ref="K54:L54"/>
    <mergeCell ref="M54:N54"/>
    <mergeCell ref="O54:P54"/>
    <mergeCell ref="B56:C56"/>
    <mergeCell ref="D56:D57"/>
    <mergeCell ref="E56:F56"/>
    <mergeCell ref="G56:H56"/>
    <mergeCell ref="I56:J56"/>
    <mergeCell ref="K56:L56"/>
    <mergeCell ref="M56:N56"/>
    <mergeCell ref="O56:P56"/>
    <mergeCell ref="B58:C58"/>
    <mergeCell ref="D58:D59"/>
    <mergeCell ref="E58:F58"/>
    <mergeCell ref="G58:H58"/>
    <mergeCell ref="I58:J58"/>
    <mergeCell ref="K58:L58"/>
    <mergeCell ref="M58:N58"/>
    <mergeCell ref="O58:P58"/>
    <mergeCell ref="B60:C60"/>
    <mergeCell ref="D60:D61"/>
    <mergeCell ref="E60:F60"/>
    <mergeCell ref="G60:H60"/>
    <mergeCell ref="I60:J60"/>
    <mergeCell ref="K60:L60"/>
    <mergeCell ref="M60:N60"/>
    <mergeCell ref="O60:P60"/>
    <mergeCell ref="B62:C62"/>
    <mergeCell ref="D62:D63"/>
    <mergeCell ref="E62:F62"/>
    <mergeCell ref="G62:H62"/>
    <mergeCell ref="I62:J62"/>
    <mergeCell ref="K62:L62"/>
    <mergeCell ref="M62:N62"/>
    <mergeCell ref="O62:P62"/>
    <mergeCell ref="B64:C64"/>
    <mergeCell ref="D64:D65"/>
    <mergeCell ref="E64:F64"/>
    <mergeCell ref="G64:H64"/>
    <mergeCell ref="I64:J64"/>
    <mergeCell ref="K64:L64"/>
    <mergeCell ref="M64:N64"/>
    <mergeCell ref="O64:P64"/>
    <mergeCell ref="M66:N66"/>
    <mergeCell ref="O66:P66"/>
    <mergeCell ref="B66:C66"/>
    <mergeCell ref="D66:D67"/>
    <mergeCell ref="E66:F66"/>
    <mergeCell ref="G66:H66"/>
    <mergeCell ref="I66:J66"/>
    <mergeCell ref="K66:L66"/>
  </mergeCells>
  <phoneticPr fontId="17" type="noConversion"/>
  <pageMargins left="0.75" right="0.75" top="0.5" bottom="0.5" header="0.5" footer="0.5"/>
  <pageSetup paperSize="77" scale="59" firstPageNumber="0" orientation="landscape" horizontalDpi="300" verticalDpi="300"/>
  <headerFooter alignWithMargins="0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dimension ref="A1:P69"/>
  <sheetViews>
    <sheetView zoomScaleNormal="100" workbookViewId="0"/>
  </sheetViews>
  <sheetFormatPr defaultColWidth="9.5" defaultRowHeight="16.5"/>
  <cols>
    <col min="1" max="1" width="26.625" style="1" customWidth="1"/>
    <col min="2" max="14" width="13.25" style="1" customWidth="1"/>
    <col min="15" max="15" width="12.125" style="1" customWidth="1"/>
    <col min="16" max="16384" width="9.5" style="1"/>
  </cols>
  <sheetData>
    <row r="1" spans="1:16" ht="19.5">
      <c r="A1" s="262" t="s">
        <v>0</v>
      </c>
      <c r="B1" s="262"/>
      <c r="C1" s="262"/>
      <c r="D1" s="262"/>
      <c r="E1" s="262"/>
      <c r="F1" s="262"/>
      <c r="G1" s="262"/>
      <c r="H1" s="262"/>
      <c r="I1" s="262"/>
      <c r="J1" s="262"/>
      <c r="K1" s="262"/>
      <c r="L1" s="262"/>
      <c r="M1" s="262"/>
      <c r="N1" s="262"/>
    </row>
    <row r="2" spans="1:16" ht="18.75">
      <c r="A2" s="263" t="s">
        <v>1</v>
      </c>
      <c r="B2" s="263"/>
      <c r="C2" s="263"/>
      <c r="D2" s="263"/>
      <c r="E2" s="263"/>
      <c r="F2" s="263"/>
      <c r="G2" s="263"/>
      <c r="H2" s="263"/>
      <c r="I2" s="263"/>
      <c r="J2" s="263"/>
      <c r="K2" s="263"/>
      <c r="L2" s="263"/>
      <c r="M2" s="263"/>
      <c r="N2" s="263"/>
    </row>
    <row r="3" spans="1:16" ht="19.5" customHeight="1">
      <c r="A3" s="2"/>
      <c r="B3" s="251" t="s">
        <v>284</v>
      </c>
      <c r="C3" s="251"/>
      <c r="D3" s="251"/>
      <c r="E3" s="251"/>
      <c r="F3" s="251"/>
      <c r="G3" s="251"/>
      <c r="H3" s="251"/>
      <c r="I3" s="251"/>
      <c r="J3" s="251"/>
      <c r="K3" s="251"/>
      <c r="L3" s="4"/>
      <c r="M3" s="264"/>
      <c r="N3" s="264"/>
      <c r="O3" s="264" t="s">
        <v>3</v>
      </c>
      <c r="P3" s="264"/>
    </row>
    <row r="4" spans="1:16" ht="16.5" customHeight="1">
      <c r="B4" s="265" t="s">
        <v>285</v>
      </c>
      <c r="C4" s="265"/>
      <c r="D4" s="265"/>
      <c r="E4" s="265"/>
      <c r="F4" s="265"/>
      <c r="G4" s="265"/>
      <c r="H4" s="265"/>
      <c r="I4" s="265"/>
      <c r="J4" s="265"/>
      <c r="K4" s="265"/>
      <c r="L4" s="5"/>
      <c r="M4" s="266"/>
      <c r="N4" s="266"/>
      <c r="O4" s="267" t="s">
        <v>5</v>
      </c>
      <c r="P4" s="267"/>
    </row>
    <row r="5" spans="1:16">
      <c r="A5" s="268" t="s">
        <v>6</v>
      </c>
      <c r="B5" s="269" t="s">
        <v>7</v>
      </c>
      <c r="C5" s="269"/>
      <c r="D5" s="269"/>
      <c r="E5" s="269" t="s">
        <v>8</v>
      </c>
      <c r="F5" s="269"/>
      <c r="G5" s="269" t="s">
        <v>9</v>
      </c>
      <c r="H5" s="269"/>
      <c r="I5" s="269" t="s">
        <v>10</v>
      </c>
      <c r="J5" s="269"/>
      <c r="K5" s="269" t="s">
        <v>11</v>
      </c>
      <c r="L5" s="269"/>
      <c r="M5" s="269" t="s">
        <v>12</v>
      </c>
      <c r="N5" s="269"/>
      <c r="O5" s="269" t="s">
        <v>13</v>
      </c>
      <c r="P5" s="269"/>
    </row>
    <row r="6" spans="1:16" ht="17.25" customHeight="1">
      <c r="A6" s="268"/>
      <c r="B6" s="6" t="s">
        <v>14</v>
      </c>
      <c r="C6" s="6" t="s">
        <v>15</v>
      </c>
      <c r="D6" s="8" t="s">
        <v>16</v>
      </c>
      <c r="E6" s="6" t="s">
        <v>14</v>
      </c>
      <c r="F6" s="6" t="s">
        <v>15</v>
      </c>
      <c r="G6" s="6" t="s">
        <v>14</v>
      </c>
      <c r="H6" s="6" t="s">
        <v>15</v>
      </c>
      <c r="I6" s="6" t="s">
        <v>14</v>
      </c>
      <c r="J6" s="6" t="s">
        <v>15</v>
      </c>
      <c r="K6" s="6" t="s">
        <v>14</v>
      </c>
      <c r="L6" s="6" t="s">
        <v>15</v>
      </c>
      <c r="M6" s="6" t="s">
        <v>14</v>
      </c>
      <c r="N6" s="6" t="s">
        <v>15</v>
      </c>
      <c r="O6" s="6" t="s">
        <v>14</v>
      </c>
      <c r="P6" s="6" t="s">
        <v>15</v>
      </c>
    </row>
    <row r="7" spans="1:16" ht="17.25" customHeight="1">
      <c r="A7" s="9" t="s">
        <v>17</v>
      </c>
      <c r="B7" s="10" t="s">
        <v>18</v>
      </c>
      <c r="C7" s="11" t="s">
        <v>19</v>
      </c>
      <c r="D7" s="11" t="s">
        <v>20</v>
      </c>
      <c r="E7" s="10" t="s">
        <v>18</v>
      </c>
      <c r="F7" s="11" t="s">
        <v>19</v>
      </c>
      <c r="G7" s="10" t="s">
        <v>18</v>
      </c>
      <c r="H7" s="11" t="s">
        <v>19</v>
      </c>
      <c r="I7" s="10" t="s">
        <v>18</v>
      </c>
      <c r="J7" s="11" t="s">
        <v>19</v>
      </c>
      <c r="K7" s="10" t="s">
        <v>18</v>
      </c>
      <c r="L7" s="11" t="s">
        <v>19</v>
      </c>
      <c r="M7" s="10" t="s">
        <v>18</v>
      </c>
      <c r="N7" s="11" t="s">
        <v>19</v>
      </c>
      <c r="O7" s="10" t="s">
        <v>18</v>
      </c>
      <c r="P7" s="11" t="s">
        <v>19</v>
      </c>
    </row>
    <row r="8" spans="1:16" ht="17.25" customHeight="1">
      <c r="A8" s="12" t="s">
        <v>21</v>
      </c>
      <c r="B8" s="260">
        <f>B9+C9</f>
        <v>35144</v>
      </c>
      <c r="C8" s="260"/>
      <c r="D8" s="261">
        <f>B8/$B$8</f>
        <v>1</v>
      </c>
      <c r="E8" s="260">
        <f>IF(E9+F9=0,"-",E9+F9)</f>
        <v>16035</v>
      </c>
      <c r="F8" s="260"/>
      <c r="G8" s="260">
        <f>IF(G9+H9=0,"-",G9+H9)</f>
        <v>7725</v>
      </c>
      <c r="H8" s="260"/>
      <c r="I8" s="260">
        <f>IF(I9+J9=0,"-",I9+J9)</f>
        <v>6818</v>
      </c>
      <c r="J8" s="260"/>
      <c r="K8" s="260">
        <f>IF(K9+L9=0,"-",K9+L9)</f>
        <v>2643</v>
      </c>
      <c r="L8" s="260"/>
      <c r="M8" s="260">
        <f>IF(M9+N9=0,"-",M9+N9)</f>
        <v>751</v>
      </c>
      <c r="N8" s="260"/>
      <c r="O8" s="260">
        <f>IF(O9+P9=0,"-",O9+P9)</f>
        <v>1172</v>
      </c>
      <c r="P8" s="260"/>
    </row>
    <row r="9" spans="1:16" ht="17.25" customHeight="1">
      <c r="A9" s="13" t="s">
        <v>22</v>
      </c>
      <c r="B9" s="14">
        <v>10464</v>
      </c>
      <c r="C9" s="14">
        <v>24680</v>
      </c>
      <c r="D9" s="261"/>
      <c r="E9" s="14">
        <v>3787</v>
      </c>
      <c r="F9" s="14">
        <v>12248</v>
      </c>
      <c r="G9" s="14">
        <v>2110</v>
      </c>
      <c r="H9" s="14">
        <v>5615</v>
      </c>
      <c r="I9" s="14">
        <v>1815</v>
      </c>
      <c r="J9" s="14">
        <v>5003</v>
      </c>
      <c r="K9" s="14">
        <v>1760</v>
      </c>
      <c r="L9" s="14">
        <v>883</v>
      </c>
      <c r="M9" s="14">
        <v>393</v>
      </c>
      <c r="N9" s="14">
        <v>358</v>
      </c>
      <c r="O9" s="14">
        <v>599</v>
      </c>
      <c r="P9" s="14">
        <v>573</v>
      </c>
    </row>
    <row r="10" spans="1:16" ht="17.25" customHeight="1">
      <c r="A10" s="12" t="s">
        <v>23</v>
      </c>
      <c r="B10" s="260">
        <f>B11+C11</f>
        <v>39</v>
      </c>
      <c r="C10" s="260"/>
      <c r="D10" s="261">
        <f>B10/$B$8</f>
        <v>1.1097200091053948E-3</v>
      </c>
      <c r="E10" s="260" t="str">
        <f>IF(E11+F11=0,"-",E11+F11)</f>
        <v>-</v>
      </c>
      <c r="F10" s="260"/>
      <c r="G10" s="260" t="str">
        <f>IF(G11+H11=0,"-",G11+H11)</f>
        <v>-</v>
      </c>
      <c r="H10" s="260"/>
      <c r="I10" s="260">
        <f>IF(I11+J11=0,"-",I11+J11)</f>
        <v>39</v>
      </c>
      <c r="J10" s="260"/>
      <c r="K10" s="260" t="str">
        <f>IF(K11+L11=0,"-",K11+L11)</f>
        <v>-</v>
      </c>
      <c r="L10" s="260"/>
      <c r="M10" s="260" t="str">
        <f>IF(M11+N11=0,"-",M11+N11)</f>
        <v>-</v>
      </c>
      <c r="N10" s="260"/>
      <c r="O10" s="260" t="str">
        <f>IF(O11+P11=0,"-",O11+P11)</f>
        <v>-</v>
      </c>
      <c r="P10" s="260"/>
    </row>
    <row r="11" spans="1:16" ht="17.25" customHeight="1">
      <c r="A11" s="15" t="s">
        <v>24</v>
      </c>
      <c r="B11" s="14">
        <v>8</v>
      </c>
      <c r="C11" s="14">
        <v>31</v>
      </c>
      <c r="D11" s="261"/>
      <c r="E11" s="14">
        <v>0</v>
      </c>
      <c r="F11" s="14">
        <v>0</v>
      </c>
      <c r="G11" s="14">
        <v>0</v>
      </c>
      <c r="H11" s="14">
        <v>0</v>
      </c>
      <c r="I11" s="14">
        <v>8</v>
      </c>
      <c r="J11" s="14">
        <v>31</v>
      </c>
      <c r="K11" s="14">
        <v>0</v>
      </c>
      <c r="L11" s="14">
        <v>0</v>
      </c>
      <c r="M11" s="14">
        <v>0</v>
      </c>
      <c r="N11" s="14">
        <v>0</v>
      </c>
      <c r="O11" s="14">
        <v>0</v>
      </c>
      <c r="P11" s="14">
        <v>0</v>
      </c>
    </row>
    <row r="12" spans="1:16" ht="17.25" customHeight="1">
      <c r="A12" s="12" t="s">
        <v>25</v>
      </c>
      <c r="B12" s="260">
        <f>B13+C13</f>
        <v>66</v>
      </c>
      <c r="C12" s="260"/>
      <c r="D12" s="261">
        <f>B12/$B$8</f>
        <v>1.8779877077168222E-3</v>
      </c>
      <c r="E12" s="260" t="str">
        <f>IF(E13+F13=0,"-",E13+F13)</f>
        <v>-</v>
      </c>
      <c r="F12" s="260"/>
      <c r="G12" s="260" t="str">
        <f>IF(G13+H13=0,"-",G13+H13)</f>
        <v>-</v>
      </c>
      <c r="H12" s="260"/>
      <c r="I12" s="260" t="str">
        <f>IF(I13+J13=0,"-",I13+J13)</f>
        <v>-</v>
      </c>
      <c r="J12" s="260"/>
      <c r="K12" s="260">
        <f>IF(K13+L13=0,"-",K13+L13)</f>
        <v>66</v>
      </c>
      <c r="L12" s="260"/>
      <c r="M12" s="260" t="str">
        <f>IF(M13+N13=0,"-",M13+N13)</f>
        <v>-</v>
      </c>
      <c r="N12" s="260"/>
      <c r="O12" s="260" t="str">
        <f>IF(O13+P13=0,"-",O13+P13)</f>
        <v>-</v>
      </c>
      <c r="P12" s="260"/>
    </row>
    <row r="13" spans="1:16" ht="21.2" customHeight="1">
      <c r="A13" s="15" t="s">
        <v>26</v>
      </c>
      <c r="B13" s="14">
        <v>50</v>
      </c>
      <c r="C13" s="14">
        <v>16</v>
      </c>
      <c r="D13" s="261"/>
      <c r="E13" s="14">
        <v>0</v>
      </c>
      <c r="F13" s="14">
        <v>0</v>
      </c>
      <c r="G13" s="14">
        <v>0</v>
      </c>
      <c r="H13" s="14">
        <v>0</v>
      </c>
      <c r="I13" s="14">
        <v>0</v>
      </c>
      <c r="J13" s="14">
        <v>0</v>
      </c>
      <c r="K13" s="14">
        <v>50</v>
      </c>
      <c r="L13" s="14">
        <v>16</v>
      </c>
      <c r="M13" s="14">
        <v>0</v>
      </c>
      <c r="N13" s="14">
        <v>0</v>
      </c>
      <c r="O13" s="14">
        <v>0</v>
      </c>
      <c r="P13" s="14">
        <v>0</v>
      </c>
    </row>
    <row r="14" spans="1:16" ht="17.25" customHeight="1">
      <c r="A14" s="12" t="s">
        <v>27</v>
      </c>
      <c r="B14" s="260">
        <f>B15+C15</f>
        <v>6</v>
      </c>
      <c r="C14" s="260"/>
      <c r="D14" s="261">
        <f>B14/$B$8</f>
        <v>1.7072615524698384E-4</v>
      </c>
      <c r="E14" s="260">
        <f>IF(E15+F15=0,"-",E15+F15)</f>
        <v>4</v>
      </c>
      <c r="F14" s="260"/>
      <c r="G14" s="260">
        <f>IF(G15+H15=0,"-",G15+H15)</f>
        <v>2</v>
      </c>
      <c r="H14" s="260"/>
      <c r="I14" s="260" t="str">
        <f>IF(I15+J15=0,"-",I15+J15)</f>
        <v>-</v>
      </c>
      <c r="J14" s="260"/>
      <c r="K14" s="260" t="str">
        <f>IF(K15+L15=0,"-",K15+L15)</f>
        <v>-</v>
      </c>
      <c r="L14" s="260"/>
      <c r="M14" s="260" t="str">
        <f>IF(M15+N15=0,"-",M15+N15)</f>
        <v>-</v>
      </c>
      <c r="N14" s="260"/>
      <c r="O14" s="260" t="str">
        <f>IF(O15+P15=0,"-",O15+P15)</f>
        <v>-</v>
      </c>
      <c r="P14" s="260"/>
    </row>
    <row r="15" spans="1:16" ht="17.25" customHeight="1">
      <c r="A15" s="15" t="s">
        <v>28</v>
      </c>
      <c r="B15" s="14">
        <v>3</v>
      </c>
      <c r="C15" s="14">
        <v>3</v>
      </c>
      <c r="D15" s="261"/>
      <c r="E15" s="14">
        <v>1</v>
      </c>
      <c r="F15" s="14">
        <v>3</v>
      </c>
      <c r="G15" s="14">
        <v>2</v>
      </c>
      <c r="H15" s="14">
        <v>0</v>
      </c>
      <c r="I15" s="14">
        <v>0</v>
      </c>
      <c r="J15" s="14">
        <v>0</v>
      </c>
      <c r="K15" s="14">
        <v>0</v>
      </c>
      <c r="L15" s="14">
        <v>0</v>
      </c>
      <c r="M15" s="14">
        <v>0</v>
      </c>
      <c r="N15" s="14">
        <v>0</v>
      </c>
      <c r="O15" s="14">
        <v>0</v>
      </c>
      <c r="P15" s="14">
        <v>0</v>
      </c>
    </row>
    <row r="16" spans="1:16" ht="17.25" customHeight="1">
      <c r="A16" s="16" t="s">
        <v>29</v>
      </c>
      <c r="B16" s="260">
        <f>B17+C17</f>
        <v>46</v>
      </c>
      <c r="C16" s="260"/>
      <c r="D16" s="261">
        <f>B16/$B$8</f>
        <v>1.3089005235602095E-3</v>
      </c>
      <c r="E16" s="260" t="str">
        <f>IF(E17+F17=0,"-",E17+F17)</f>
        <v>-</v>
      </c>
      <c r="F16" s="260"/>
      <c r="G16" s="260">
        <f>IF(G17+H17=0,"-",G17+H17)</f>
        <v>19</v>
      </c>
      <c r="H16" s="260"/>
      <c r="I16" s="260" t="str">
        <f>IF(I17+J17=0,"-",I17+J17)</f>
        <v>-</v>
      </c>
      <c r="J16" s="260"/>
      <c r="K16" s="260">
        <f>IF(K17+L17=0,"-",K17+L17)</f>
        <v>20</v>
      </c>
      <c r="L16" s="260"/>
      <c r="M16" s="260">
        <f>IF(M17+N17=0,"-",M17+N17)</f>
        <v>7</v>
      </c>
      <c r="N16" s="260"/>
      <c r="O16" s="260" t="str">
        <f>IF(O17+P17=0,"-",O17+P17)</f>
        <v>-</v>
      </c>
      <c r="P16" s="260"/>
    </row>
    <row r="17" spans="1:16" ht="17.25" customHeight="1">
      <c r="A17" s="17" t="s">
        <v>30</v>
      </c>
      <c r="B17" s="14">
        <v>43</v>
      </c>
      <c r="C17" s="14">
        <v>3</v>
      </c>
      <c r="D17" s="261"/>
      <c r="E17" s="14">
        <v>0</v>
      </c>
      <c r="F17" s="14">
        <v>0</v>
      </c>
      <c r="G17" s="14">
        <v>19</v>
      </c>
      <c r="H17" s="14">
        <v>0</v>
      </c>
      <c r="I17" s="14">
        <v>0</v>
      </c>
      <c r="J17" s="14">
        <v>0</v>
      </c>
      <c r="K17" s="14">
        <v>20</v>
      </c>
      <c r="L17" s="14">
        <v>0</v>
      </c>
      <c r="M17" s="14">
        <v>4</v>
      </c>
      <c r="N17" s="14">
        <v>3</v>
      </c>
      <c r="O17" s="14">
        <v>0</v>
      </c>
      <c r="P17" s="14">
        <v>0</v>
      </c>
    </row>
    <row r="18" spans="1:16" ht="17.25" customHeight="1">
      <c r="A18" s="12" t="s">
        <v>31</v>
      </c>
      <c r="B18" s="260">
        <f>B19+C19</f>
        <v>11</v>
      </c>
      <c r="C18" s="260"/>
      <c r="D18" s="261">
        <f>B18/$B$8</f>
        <v>3.1299795128613702E-4</v>
      </c>
      <c r="E18" s="260" t="str">
        <f>IF(E19+F19=0,"-",E19+F19)</f>
        <v>-</v>
      </c>
      <c r="F18" s="260"/>
      <c r="G18" s="260">
        <f>IF(G19+H19=0,"-",G19+H19)</f>
        <v>11</v>
      </c>
      <c r="H18" s="260"/>
      <c r="I18" s="260" t="str">
        <f>IF(I19+J19=0,"-",I19+J19)</f>
        <v>-</v>
      </c>
      <c r="J18" s="260"/>
      <c r="K18" s="260" t="str">
        <f>IF(K19+L19=0,"-",K19+L19)</f>
        <v>-</v>
      </c>
      <c r="L18" s="260"/>
      <c r="M18" s="260" t="str">
        <f>IF(M19+N19=0,"-",M19+N19)</f>
        <v>-</v>
      </c>
      <c r="N18" s="260"/>
      <c r="O18" s="260" t="str">
        <f>IF(O19+P19=0,"-",O19+P19)</f>
        <v>-</v>
      </c>
      <c r="P18" s="260"/>
    </row>
    <row r="19" spans="1:16" ht="17.25" customHeight="1">
      <c r="A19" s="15" t="s">
        <v>32</v>
      </c>
      <c r="B19" s="14">
        <v>5</v>
      </c>
      <c r="C19" s="14">
        <v>6</v>
      </c>
      <c r="D19" s="261"/>
      <c r="E19" s="14">
        <v>0</v>
      </c>
      <c r="F19" s="14">
        <v>0</v>
      </c>
      <c r="G19" s="14">
        <v>5</v>
      </c>
      <c r="H19" s="14">
        <v>6</v>
      </c>
      <c r="I19" s="14">
        <v>0</v>
      </c>
      <c r="J19" s="14">
        <v>0</v>
      </c>
      <c r="K19" s="14">
        <v>0</v>
      </c>
      <c r="L19" s="14">
        <v>0</v>
      </c>
      <c r="M19" s="14">
        <v>0</v>
      </c>
      <c r="N19" s="14">
        <v>0</v>
      </c>
      <c r="O19" s="14">
        <v>0</v>
      </c>
      <c r="P19" s="14">
        <v>0</v>
      </c>
    </row>
    <row r="20" spans="1:16" ht="17.25" customHeight="1">
      <c r="A20" s="12" t="s">
        <v>33</v>
      </c>
      <c r="B20" s="260">
        <f>B21+C21</f>
        <v>275</v>
      </c>
      <c r="C20" s="260"/>
      <c r="D20" s="261">
        <f>B20/$B$8</f>
        <v>7.8249487821534253E-3</v>
      </c>
      <c r="E20" s="260">
        <f>IF(E21+F21=0,"-",E21+F21)</f>
        <v>19</v>
      </c>
      <c r="F20" s="260"/>
      <c r="G20" s="260" t="str">
        <f>IF(G21+H21=0,"-",G21+H21)</f>
        <v>-</v>
      </c>
      <c r="H20" s="260"/>
      <c r="I20" s="260" t="str">
        <f>IF(I21+J21=0,"-",I21+J21)</f>
        <v>-</v>
      </c>
      <c r="J20" s="260"/>
      <c r="K20" s="260">
        <f>IF(K21+L21=0,"-",K21+L21)</f>
        <v>256</v>
      </c>
      <c r="L20" s="260"/>
      <c r="M20" s="260" t="str">
        <f>IF(M21+N21=0,"-",M21+N21)</f>
        <v>-</v>
      </c>
      <c r="N20" s="260"/>
      <c r="O20" s="260" t="str">
        <f>IF(O21+P21=0,"-",O21+P21)</f>
        <v>-</v>
      </c>
      <c r="P20" s="260"/>
    </row>
    <row r="21" spans="1:16" ht="17.25" customHeight="1">
      <c r="A21" s="15" t="s">
        <v>34</v>
      </c>
      <c r="B21" s="14">
        <v>187</v>
      </c>
      <c r="C21" s="14">
        <v>88</v>
      </c>
      <c r="D21" s="261"/>
      <c r="E21" s="14">
        <v>7</v>
      </c>
      <c r="F21" s="14">
        <v>12</v>
      </c>
      <c r="G21" s="14">
        <v>0</v>
      </c>
      <c r="H21" s="14">
        <v>0</v>
      </c>
      <c r="I21" s="14">
        <v>0</v>
      </c>
      <c r="J21" s="14">
        <v>0</v>
      </c>
      <c r="K21" s="14">
        <v>180</v>
      </c>
      <c r="L21" s="14">
        <v>76</v>
      </c>
      <c r="M21" s="14">
        <v>0</v>
      </c>
      <c r="N21" s="14">
        <v>0</v>
      </c>
      <c r="O21" s="14">
        <v>0</v>
      </c>
      <c r="P21" s="14">
        <v>0</v>
      </c>
    </row>
    <row r="22" spans="1:16" ht="17.25" customHeight="1">
      <c r="A22" s="18" t="s">
        <v>35</v>
      </c>
      <c r="B22" s="260">
        <f>B23+C23</f>
        <v>138</v>
      </c>
      <c r="C22" s="260"/>
      <c r="D22" s="261">
        <f>B22/$B$8</f>
        <v>3.9267015706806281E-3</v>
      </c>
      <c r="E22" s="260">
        <f>IF(E23+F23=0,"-",E23+F23)</f>
        <v>71</v>
      </c>
      <c r="F22" s="260"/>
      <c r="G22" s="260" t="str">
        <f>IF(G23+H23=0,"-",G23+H23)</f>
        <v>-</v>
      </c>
      <c r="H22" s="260"/>
      <c r="I22" s="260" t="str">
        <f>IF(I23+J23=0,"-",I23+J23)</f>
        <v>-</v>
      </c>
      <c r="J22" s="260"/>
      <c r="K22" s="260">
        <f>IF(K23+L23=0,"-",K23+L23)</f>
        <v>67</v>
      </c>
      <c r="L22" s="260"/>
      <c r="M22" s="260" t="str">
        <f>IF(M23+N23=0,"-",M23+N23)</f>
        <v>-</v>
      </c>
      <c r="N22" s="260"/>
      <c r="O22" s="260" t="str">
        <f>IF(O23+P23=0,"-",O23+P23)</f>
        <v>-</v>
      </c>
      <c r="P22" s="260"/>
    </row>
    <row r="23" spans="1:16" ht="17.25" customHeight="1">
      <c r="A23" s="17" t="s">
        <v>36</v>
      </c>
      <c r="B23" s="14">
        <v>119</v>
      </c>
      <c r="C23" s="14">
        <v>19</v>
      </c>
      <c r="D23" s="261"/>
      <c r="E23" s="14">
        <v>53</v>
      </c>
      <c r="F23" s="14">
        <v>18</v>
      </c>
      <c r="G23" s="14">
        <v>0</v>
      </c>
      <c r="H23" s="14">
        <v>0</v>
      </c>
      <c r="I23" s="14">
        <v>0</v>
      </c>
      <c r="J23" s="14">
        <v>0</v>
      </c>
      <c r="K23" s="14">
        <v>66</v>
      </c>
      <c r="L23" s="14">
        <v>1</v>
      </c>
      <c r="M23" s="14">
        <v>0</v>
      </c>
      <c r="N23" s="14">
        <v>0</v>
      </c>
      <c r="O23" s="14">
        <v>0</v>
      </c>
      <c r="P23" s="14">
        <v>0</v>
      </c>
    </row>
    <row r="24" spans="1:16" ht="17.25" customHeight="1">
      <c r="A24" s="19" t="s">
        <v>37</v>
      </c>
      <c r="B24" s="260">
        <f>B25+C25</f>
        <v>16</v>
      </c>
      <c r="C24" s="260"/>
      <c r="D24" s="261">
        <f>B24/$B$8</f>
        <v>4.5526974732529026E-4</v>
      </c>
      <c r="E24" s="260">
        <f>IF(E25+F25=0,"-",E25+F25)</f>
        <v>4</v>
      </c>
      <c r="F24" s="260"/>
      <c r="G24" s="260">
        <f>IF(G25+H25=0,"-",G25+H25)</f>
        <v>12</v>
      </c>
      <c r="H24" s="260"/>
      <c r="I24" s="260" t="str">
        <f>IF(I25+J25=0,"-",I25+J25)</f>
        <v>-</v>
      </c>
      <c r="J24" s="260"/>
      <c r="K24" s="260" t="str">
        <f>IF(K25+L25=0,"-",K25+L25)</f>
        <v>-</v>
      </c>
      <c r="L24" s="260"/>
      <c r="M24" s="260" t="str">
        <f>IF(M25+N25=0,"-",M25+N25)</f>
        <v>-</v>
      </c>
      <c r="N24" s="260"/>
      <c r="O24" s="260" t="str">
        <f>IF(O25+P25=0,"-",O25+P25)</f>
        <v>-</v>
      </c>
      <c r="P24" s="260"/>
    </row>
    <row r="25" spans="1:16" ht="17.25" customHeight="1">
      <c r="A25" s="15" t="s">
        <v>38</v>
      </c>
      <c r="B25" s="14">
        <v>15</v>
      </c>
      <c r="C25" s="14">
        <v>1</v>
      </c>
      <c r="D25" s="261"/>
      <c r="E25" s="14">
        <v>4</v>
      </c>
      <c r="F25" s="14">
        <v>0</v>
      </c>
      <c r="G25" s="14">
        <v>11</v>
      </c>
      <c r="H25" s="14">
        <v>1</v>
      </c>
      <c r="I25" s="14">
        <v>0</v>
      </c>
      <c r="J25" s="14">
        <v>0</v>
      </c>
      <c r="K25" s="14">
        <v>0</v>
      </c>
      <c r="L25" s="14">
        <v>0</v>
      </c>
      <c r="M25" s="14">
        <v>0</v>
      </c>
      <c r="N25" s="14">
        <v>0</v>
      </c>
      <c r="O25" s="14">
        <v>0</v>
      </c>
      <c r="P25" s="14">
        <v>0</v>
      </c>
    </row>
    <row r="26" spans="1:16" ht="17.25" customHeight="1">
      <c r="A26" s="18" t="s">
        <v>39</v>
      </c>
      <c r="B26" s="260">
        <f>B27+C27</f>
        <v>0</v>
      </c>
      <c r="C26" s="260"/>
      <c r="D26" s="261">
        <f>B26/$B$8</f>
        <v>0</v>
      </c>
      <c r="E26" s="260" t="str">
        <f>IF(E27+F27=0,"-",E27+F27)</f>
        <v>-</v>
      </c>
      <c r="F26" s="260"/>
      <c r="G26" s="260" t="str">
        <f>IF(G27+H27=0,"-",G27+H27)</f>
        <v>-</v>
      </c>
      <c r="H26" s="260"/>
      <c r="I26" s="260" t="str">
        <f>IF(I27+J27=0,"-",I27+J27)</f>
        <v>-</v>
      </c>
      <c r="J26" s="260"/>
      <c r="K26" s="260" t="str">
        <f>IF(K27+L27=0,"-",K27+L27)</f>
        <v>-</v>
      </c>
      <c r="L26" s="260"/>
      <c r="M26" s="260" t="str">
        <f>IF(M27+N27=0,"-",M27+N27)</f>
        <v>-</v>
      </c>
      <c r="N26" s="260"/>
      <c r="O26" s="260" t="str">
        <f>IF(O27+P27=0,"-",O27+P27)</f>
        <v>-</v>
      </c>
      <c r="P26" s="260"/>
    </row>
    <row r="27" spans="1:16" ht="21.2" customHeight="1">
      <c r="A27" s="17" t="s">
        <v>40</v>
      </c>
      <c r="B27" s="14">
        <v>0</v>
      </c>
      <c r="C27" s="14">
        <v>0</v>
      </c>
      <c r="D27" s="261"/>
      <c r="E27" s="14">
        <v>0</v>
      </c>
      <c r="F27" s="14">
        <v>0</v>
      </c>
      <c r="G27" s="14">
        <v>0</v>
      </c>
      <c r="H27" s="14">
        <v>0</v>
      </c>
      <c r="I27" s="14">
        <v>0</v>
      </c>
      <c r="J27" s="14">
        <v>0</v>
      </c>
      <c r="K27" s="14">
        <v>0</v>
      </c>
      <c r="L27" s="14">
        <v>0</v>
      </c>
      <c r="M27" s="14">
        <v>0</v>
      </c>
      <c r="N27" s="14">
        <v>0</v>
      </c>
      <c r="O27" s="14">
        <v>0</v>
      </c>
      <c r="P27" s="14">
        <v>0</v>
      </c>
    </row>
    <row r="28" spans="1:16" ht="17.25" customHeight="1">
      <c r="A28" s="12" t="s">
        <v>41</v>
      </c>
      <c r="B28" s="260">
        <f>B29+C29</f>
        <v>3</v>
      </c>
      <c r="C28" s="260"/>
      <c r="D28" s="261">
        <f>B28/$B$8</f>
        <v>8.5363077623491919E-5</v>
      </c>
      <c r="E28" s="260" t="str">
        <f>IF(E29+F29=0,"-",E29+F29)</f>
        <v>-</v>
      </c>
      <c r="F28" s="260"/>
      <c r="G28" s="260" t="str">
        <f>IF(G29+H29=0,"-",G29+H29)</f>
        <v>-</v>
      </c>
      <c r="H28" s="260"/>
      <c r="I28" s="260" t="str">
        <f>IF(I29+J29=0,"-",I29+J29)</f>
        <v>-</v>
      </c>
      <c r="J28" s="260"/>
      <c r="K28" s="260">
        <f>IF(K29+L29=0,"-",K29+L29)</f>
        <v>3</v>
      </c>
      <c r="L28" s="260"/>
      <c r="M28" s="260" t="str">
        <f>IF(M29+N29=0,"-",M29+N29)</f>
        <v>-</v>
      </c>
      <c r="N28" s="260"/>
      <c r="O28" s="260" t="str">
        <f>IF(O29+P29=0,"-",O29+P29)</f>
        <v>-</v>
      </c>
      <c r="P28" s="260"/>
    </row>
    <row r="29" spans="1:16" ht="17.25" customHeight="1">
      <c r="A29" s="15" t="s">
        <v>42</v>
      </c>
      <c r="B29" s="14">
        <v>3</v>
      </c>
      <c r="C29" s="14">
        <v>0</v>
      </c>
      <c r="D29" s="261"/>
      <c r="E29" s="14">
        <v>0</v>
      </c>
      <c r="F29" s="14">
        <v>0</v>
      </c>
      <c r="G29" s="14">
        <v>0</v>
      </c>
      <c r="H29" s="14">
        <v>0</v>
      </c>
      <c r="I29" s="14">
        <v>0</v>
      </c>
      <c r="J29" s="14">
        <v>0</v>
      </c>
      <c r="K29" s="14">
        <v>3</v>
      </c>
      <c r="L29" s="14">
        <v>0</v>
      </c>
      <c r="M29" s="14">
        <v>0</v>
      </c>
      <c r="N29" s="14">
        <v>0</v>
      </c>
      <c r="O29" s="14">
        <v>0</v>
      </c>
      <c r="P29" s="14">
        <v>0</v>
      </c>
    </row>
    <row r="30" spans="1:16" ht="17.25" customHeight="1">
      <c r="A30" s="18" t="s">
        <v>43</v>
      </c>
      <c r="B30" s="260">
        <f>B31+C31</f>
        <v>1300</v>
      </c>
      <c r="C30" s="260"/>
      <c r="D30" s="261">
        <f>B30/$B$8</f>
        <v>3.6990666970179831E-2</v>
      </c>
      <c r="E30" s="260">
        <f>IF(E31+F31=0,"-",E31+F31)</f>
        <v>196</v>
      </c>
      <c r="F30" s="260"/>
      <c r="G30" s="260">
        <f>IF(G31+H31=0,"-",G31+H31)</f>
        <v>422</v>
      </c>
      <c r="H30" s="260"/>
      <c r="I30" s="260" t="str">
        <f>IF(I31+J31=0,"-",I31+J31)</f>
        <v>-</v>
      </c>
      <c r="J30" s="260"/>
      <c r="K30" s="260">
        <f>IF(K31+L31=0,"-",K31+L31)</f>
        <v>305</v>
      </c>
      <c r="L30" s="260"/>
      <c r="M30" s="260">
        <f>IF(M31+N31=0,"-",M31+N31)</f>
        <v>377</v>
      </c>
      <c r="N30" s="260"/>
      <c r="O30" s="260" t="str">
        <f>IF(O31+P31=0,"-",O31+P31)</f>
        <v>-</v>
      </c>
      <c r="P30" s="260"/>
    </row>
    <row r="31" spans="1:16" ht="17.25" customHeight="1">
      <c r="A31" s="17" t="s">
        <v>44</v>
      </c>
      <c r="B31" s="14">
        <v>637</v>
      </c>
      <c r="C31" s="14">
        <v>663</v>
      </c>
      <c r="D31" s="261"/>
      <c r="E31" s="14">
        <v>43</v>
      </c>
      <c r="F31" s="14">
        <v>153</v>
      </c>
      <c r="G31" s="14">
        <v>208</v>
      </c>
      <c r="H31" s="14">
        <v>214</v>
      </c>
      <c r="I31" s="14">
        <v>0</v>
      </c>
      <c r="J31" s="14">
        <v>0</v>
      </c>
      <c r="K31" s="14">
        <v>247</v>
      </c>
      <c r="L31" s="14">
        <v>58</v>
      </c>
      <c r="M31" s="14">
        <v>139</v>
      </c>
      <c r="N31" s="14">
        <v>238</v>
      </c>
      <c r="O31" s="14">
        <v>0</v>
      </c>
      <c r="P31" s="14">
        <v>0</v>
      </c>
    </row>
    <row r="32" spans="1:16" ht="17.25" customHeight="1">
      <c r="A32" s="12" t="s">
        <v>45</v>
      </c>
      <c r="B32" s="260">
        <f>B33+C33</f>
        <v>534</v>
      </c>
      <c r="C32" s="260"/>
      <c r="D32" s="261">
        <f>B32/$B$8</f>
        <v>1.5194627816981561E-2</v>
      </c>
      <c r="E32" s="260">
        <f>IF(E33+F33=0,"-",E33+F33)</f>
        <v>50</v>
      </c>
      <c r="F32" s="260"/>
      <c r="G32" s="260" t="str">
        <f>IF(G33+H33=0,"-",G33+H33)</f>
        <v>-</v>
      </c>
      <c r="H32" s="260"/>
      <c r="I32" s="260" t="str">
        <f>IF(I33+J33=0,"-",I33+J33)</f>
        <v>-</v>
      </c>
      <c r="J32" s="260"/>
      <c r="K32" s="260">
        <f>IF(K33+L33=0,"-",K33+L33)</f>
        <v>484</v>
      </c>
      <c r="L32" s="260"/>
      <c r="M32" s="260" t="str">
        <f>IF(M33+N33=0,"-",M33+N33)</f>
        <v>-</v>
      </c>
      <c r="N32" s="260"/>
      <c r="O32" s="260" t="str">
        <f>IF(O33+P33=0,"-",O33+P33)</f>
        <v>-</v>
      </c>
      <c r="P32" s="260"/>
    </row>
    <row r="33" spans="1:16" ht="17.25" customHeight="1">
      <c r="A33" s="15" t="s">
        <v>46</v>
      </c>
      <c r="B33" s="14">
        <v>378</v>
      </c>
      <c r="C33" s="14">
        <v>156</v>
      </c>
      <c r="D33" s="261"/>
      <c r="E33" s="14">
        <v>23</v>
      </c>
      <c r="F33" s="14">
        <v>27</v>
      </c>
      <c r="G33" s="14">
        <v>0</v>
      </c>
      <c r="H33" s="14">
        <v>0</v>
      </c>
      <c r="I33" s="14">
        <v>0</v>
      </c>
      <c r="J33" s="14">
        <v>0</v>
      </c>
      <c r="K33" s="14">
        <v>355</v>
      </c>
      <c r="L33" s="14">
        <v>129</v>
      </c>
      <c r="M33" s="14">
        <v>0</v>
      </c>
      <c r="N33" s="14">
        <v>0</v>
      </c>
      <c r="O33" s="14">
        <v>0</v>
      </c>
      <c r="P33" s="14">
        <v>0</v>
      </c>
    </row>
    <row r="34" spans="1:16" ht="17.25" customHeight="1">
      <c r="A34" s="18" t="s">
        <v>47</v>
      </c>
      <c r="B34" s="260">
        <f>B35+C35</f>
        <v>43</v>
      </c>
      <c r="C34" s="260"/>
      <c r="D34" s="261">
        <f>B34/$B$8</f>
        <v>1.2235374459367175E-3</v>
      </c>
      <c r="E34" s="260" t="str">
        <f>IF(E35+F35=0,"-",E35+F35)</f>
        <v>-</v>
      </c>
      <c r="F34" s="260"/>
      <c r="G34" s="260" t="str">
        <f>IF(G35+H35=0,"-",G35+H35)</f>
        <v>-</v>
      </c>
      <c r="H34" s="260"/>
      <c r="I34" s="260" t="str">
        <f>IF(I35+J35=0,"-",I35+J35)</f>
        <v>-</v>
      </c>
      <c r="J34" s="260"/>
      <c r="K34" s="260" t="str">
        <f>IF(K35+L35=0,"-",K35+L35)</f>
        <v>-</v>
      </c>
      <c r="L34" s="260"/>
      <c r="M34" s="260">
        <f>IF(M35+N35=0,"-",M35+N35)</f>
        <v>36</v>
      </c>
      <c r="N34" s="260"/>
      <c r="O34" s="260">
        <f>IF(O35+P35=0,"-",O35+P35)</f>
        <v>7</v>
      </c>
      <c r="P34" s="260"/>
    </row>
    <row r="35" spans="1:16" ht="17.25" customHeight="1">
      <c r="A35" s="17" t="s">
        <v>48</v>
      </c>
      <c r="B35" s="14">
        <v>22</v>
      </c>
      <c r="C35" s="14">
        <v>21</v>
      </c>
      <c r="D35" s="261"/>
      <c r="E35" s="14">
        <v>0</v>
      </c>
      <c r="F35" s="14">
        <v>0</v>
      </c>
      <c r="G35" s="14">
        <v>0</v>
      </c>
      <c r="H35" s="14">
        <v>0</v>
      </c>
      <c r="I35" s="14">
        <v>0</v>
      </c>
      <c r="J35" s="14">
        <v>0</v>
      </c>
      <c r="K35" s="14">
        <v>0</v>
      </c>
      <c r="L35" s="14">
        <v>0</v>
      </c>
      <c r="M35" s="14">
        <v>22</v>
      </c>
      <c r="N35" s="14">
        <v>14</v>
      </c>
      <c r="O35" s="14">
        <v>0</v>
      </c>
      <c r="P35" s="14">
        <v>7</v>
      </c>
    </row>
    <row r="36" spans="1:16" ht="17.25" customHeight="1">
      <c r="A36" s="12" t="s">
        <v>49</v>
      </c>
      <c r="B36" s="260">
        <f>B37+C37</f>
        <v>748</v>
      </c>
      <c r="C36" s="260"/>
      <c r="D36" s="261">
        <f>B36/$B$8</f>
        <v>2.1283860687457318E-2</v>
      </c>
      <c r="E36" s="260">
        <f>IF(E37+F37=0,"-",E37+F37)</f>
        <v>293</v>
      </c>
      <c r="F36" s="260"/>
      <c r="G36" s="260">
        <f>IF(G37+H37=0,"-",G37+H37)</f>
        <v>98</v>
      </c>
      <c r="H36" s="260"/>
      <c r="I36" s="260">
        <f>IF(I37+J37=0,"-",I37+J37)</f>
        <v>52</v>
      </c>
      <c r="J36" s="260"/>
      <c r="K36" s="260">
        <f>IF(K37+L37=0,"-",K37+L37)</f>
        <v>186</v>
      </c>
      <c r="L36" s="260"/>
      <c r="M36" s="260">
        <f>IF(M37+N37=0,"-",M37+N37)</f>
        <v>119</v>
      </c>
      <c r="N36" s="260"/>
      <c r="O36" s="260" t="str">
        <f>IF(O37+P37=0,"-",O37+P37)</f>
        <v>-</v>
      </c>
      <c r="P36" s="260"/>
    </row>
    <row r="37" spans="1:16" ht="17.25" customHeight="1">
      <c r="A37" s="15" t="s">
        <v>50</v>
      </c>
      <c r="B37" s="14">
        <v>440</v>
      </c>
      <c r="C37" s="14">
        <v>308</v>
      </c>
      <c r="D37" s="261"/>
      <c r="E37" s="14">
        <v>160</v>
      </c>
      <c r="F37" s="14">
        <v>133</v>
      </c>
      <c r="G37" s="14">
        <v>59</v>
      </c>
      <c r="H37" s="14">
        <v>39</v>
      </c>
      <c r="I37" s="14">
        <v>33</v>
      </c>
      <c r="J37" s="14">
        <v>19</v>
      </c>
      <c r="K37" s="14">
        <v>133</v>
      </c>
      <c r="L37" s="14">
        <v>53</v>
      </c>
      <c r="M37" s="14">
        <v>55</v>
      </c>
      <c r="N37" s="14">
        <v>64</v>
      </c>
      <c r="O37" s="14">
        <v>0</v>
      </c>
      <c r="P37" s="14">
        <v>0</v>
      </c>
    </row>
    <row r="38" spans="1:16" ht="17.25" customHeight="1">
      <c r="A38" s="18" t="s">
        <v>51</v>
      </c>
      <c r="B38" s="260">
        <f>B39+C39</f>
        <v>24129</v>
      </c>
      <c r="C38" s="260"/>
      <c r="D38" s="261">
        <f>B38/$B$8</f>
        <v>0.68657523332574555</v>
      </c>
      <c r="E38" s="260">
        <f>IF(E39+F39=0,"-",E39+F39)</f>
        <v>14270</v>
      </c>
      <c r="F38" s="260"/>
      <c r="G38" s="260">
        <f>IF(G39+H39=0,"-",G39+H39)</f>
        <v>5830</v>
      </c>
      <c r="H38" s="260"/>
      <c r="I38" s="260">
        <f>IF(I39+J39=0,"-",I39+J39)</f>
        <v>3187</v>
      </c>
      <c r="J38" s="260"/>
      <c r="K38" s="260">
        <f>IF(K39+L39=0,"-",K39+L39)</f>
        <v>360</v>
      </c>
      <c r="L38" s="260"/>
      <c r="M38" s="260" t="str">
        <f>IF(M39+N39=0,"-",M39+N39)</f>
        <v>-</v>
      </c>
      <c r="N38" s="260"/>
      <c r="O38" s="260">
        <f>IF(O39+P39=0,"-",O39+P39)</f>
        <v>482</v>
      </c>
      <c r="P38" s="260"/>
    </row>
    <row r="39" spans="1:16" ht="17.25" customHeight="1">
      <c r="A39" s="17" t="s">
        <v>52</v>
      </c>
      <c r="B39" s="14">
        <v>5464</v>
      </c>
      <c r="C39" s="14">
        <v>18665</v>
      </c>
      <c r="D39" s="261"/>
      <c r="E39" s="14">
        <v>2948</v>
      </c>
      <c r="F39" s="14">
        <v>11322</v>
      </c>
      <c r="G39" s="14">
        <v>1377</v>
      </c>
      <c r="H39" s="14">
        <v>4453</v>
      </c>
      <c r="I39" s="14">
        <v>698</v>
      </c>
      <c r="J39" s="14">
        <v>2489</v>
      </c>
      <c r="K39" s="14">
        <v>262</v>
      </c>
      <c r="L39" s="14">
        <v>98</v>
      </c>
      <c r="M39" s="14">
        <v>0</v>
      </c>
      <c r="N39" s="14">
        <v>0</v>
      </c>
      <c r="O39" s="14">
        <v>179</v>
      </c>
      <c r="P39" s="14">
        <v>303</v>
      </c>
    </row>
    <row r="40" spans="1:16" ht="17.25" customHeight="1">
      <c r="A40" s="12" t="s">
        <v>53</v>
      </c>
      <c r="B40" s="260">
        <f>B41+C41</f>
        <v>4835</v>
      </c>
      <c r="C40" s="260"/>
      <c r="D40" s="261">
        <f>B40/$B$8</f>
        <v>0.13757682676986113</v>
      </c>
      <c r="E40" s="260">
        <f>IF(E41+F41=0,"-",E41+F41)</f>
        <v>322</v>
      </c>
      <c r="F40" s="260"/>
      <c r="G40" s="260">
        <f>IF(G41+H41=0,"-",G41+H41)</f>
        <v>1050</v>
      </c>
      <c r="H40" s="260"/>
      <c r="I40" s="260">
        <f>IF(I41+J41=0,"-",I41+J41)</f>
        <v>3233</v>
      </c>
      <c r="J40" s="260"/>
      <c r="K40" s="260">
        <f>IF(K41+L41=0,"-",K41+L41)</f>
        <v>109</v>
      </c>
      <c r="L40" s="260"/>
      <c r="M40" s="260" t="str">
        <f>IF(M41+N41=0,"-",M41+N41)</f>
        <v>-</v>
      </c>
      <c r="N40" s="260"/>
      <c r="O40" s="260">
        <f>IF(O41+P41=0,"-",O41+P41)</f>
        <v>121</v>
      </c>
      <c r="P40" s="260"/>
    </row>
    <row r="41" spans="1:16" ht="17.25" customHeight="1">
      <c r="A41" s="15" t="s">
        <v>54</v>
      </c>
      <c r="B41" s="14">
        <v>1529</v>
      </c>
      <c r="C41" s="14">
        <v>3306</v>
      </c>
      <c r="D41" s="261"/>
      <c r="E41" s="14">
        <v>194</v>
      </c>
      <c r="F41" s="14">
        <v>128</v>
      </c>
      <c r="G41" s="14">
        <v>311</v>
      </c>
      <c r="H41" s="14">
        <v>739</v>
      </c>
      <c r="I41" s="14">
        <v>945</v>
      </c>
      <c r="J41" s="14">
        <v>2288</v>
      </c>
      <c r="K41" s="14">
        <v>72</v>
      </c>
      <c r="L41" s="14">
        <v>37</v>
      </c>
      <c r="M41" s="14">
        <v>0</v>
      </c>
      <c r="N41" s="14">
        <v>0</v>
      </c>
      <c r="O41" s="14">
        <v>7</v>
      </c>
      <c r="P41" s="14">
        <v>114</v>
      </c>
    </row>
    <row r="42" spans="1:16" ht="17.25" customHeight="1">
      <c r="A42" s="12" t="s">
        <v>55</v>
      </c>
      <c r="B42" s="260">
        <f>B43+C43</f>
        <v>360</v>
      </c>
      <c r="C42" s="260"/>
      <c r="D42" s="261">
        <f>B42/$B$8</f>
        <v>1.0243569314819029E-2</v>
      </c>
      <c r="E42" s="260">
        <f>IF(E43+F43=0,"-",E43+F43)</f>
        <v>115</v>
      </c>
      <c r="F42" s="260"/>
      <c r="G42" s="260">
        <f>IF(G43+H43=0,"-",G43+H43)</f>
        <v>142</v>
      </c>
      <c r="H42" s="260"/>
      <c r="I42" s="260">
        <f>IF(I43+J43=0,"-",I43+J43)</f>
        <v>83</v>
      </c>
      <c r="J42" s="260"/>
      <c r="K42" s="260" t="str">
        <f>IF(K43+L43=0,"-",K43+L43)</f>
        <v>-</v>
      </c>
      <c r="L42" s="260"/>
      <c r="M42" s="260">
        <f>IF(M43+N43=0,"-",M43+N43)</f>
        <v>13</v>
      </c>
      <c r="N42" s="260"/>
      <c r="O42" s="260">
        <f>IF(O43+P43=0,"-",O43+P43)</f>
        <v>7</v>
      </c>
      <c r="P42" s="260"/>
    </row>
    <row r="43" spans="1:16" ht="17.25" customHeight="1">
      <c r="A43" s="15" t="s">
        <v>56</v>
      </c>
      <c r="B43" s="14">
        <v>131</v>
      </c>
      <c r="C43" s="14">
        <v>229</v>
      </c>
      <c r="D43" s="261"/>
      <c r="E43" s="14">
        <v>2</v>
      </c>
      <c r="F43" s="14">
        <v>113</v>
      </c>
      <c r="G43" s="14">
        <v>75</v>
      </c>
      <c r="H43" s="14">
        <v>67</v>
      </c>
      <c r="I43" s="14">
        <v>43</v>
      </c>
      <c r="J43" s="14">
        <v>40</v>
      </c>
      <c r="K43" s="14">
        <v>0</v>
      </c>
      <c r="L43" s="14">
        <v>0</v>
      </c>
      <c r="M43" s="14">
        <v>5</v>
      </c>
      <c r="N43" s="14">
        <v>8</v>
      </c>
      <c r="O43" s="14">
        <v>6</v>
      </c>
      <c r="P43" s="14">
        <v>1</v>
      </c>
    </row>
    <row r="44" spans="1:16" ht="18.75" customHeight="1">
      <c r="A44" s="18" t="s">
        <v>57</v>
      </c>
      <c r="B44" s="260">
        <f>B45+C45</f>
        <v>285</v>
      </c>
      <c r="C44" s="260"/>
      <c r="D44" s="261">
        <f>B44/$B$8</f>
        <v>8.1094923742317318E-3</v>
      </c>
      <c r="E44" s="260">
        <f>IF(E45+F45=0,"-",E45+F45)</f>
        <v>145</v>
      </c>
      <c r="F44" s="260"/>
      <c r="G44" s="260">
        <f>IF(G45+H45=0,"-",G45+H45)</f>
        <v>3</v>
      </c>
      <c r="H44" s="260"/>
      <c r="I44" s="260">
        <f>IF(I45+J45=0,"-",I45+J45)</f>
        <v>27</v>
      </c>
      <c r="J44" s="260"/>
      <c r="K44" s="260">
        <f>IF(K45+L45=0,"-",K45+L45)</f>
        <v>24</v>
      </c>
      <c r="L44" s="260"/>
      <c r="M44" s="260">
        <f>IF(M45+N45=0,"-",M45+N45)</f>
        <v>86</v>
      </c>
      <c r="N44" s="260"/>
      <c r="O44" s="260" t="str">
        <f>IF(O45+P45=0,"-",O45+P45)</f>
        <v>-</v>
      </c>
      <c r="P44" s="260"/>
    </row>
    <row r="45" spans="1:16" ht="18.75" customHeight="1">
      <c r="A45" s="15" t="s">
        <v>58</v>
      </c>
      <c r="B45" s="14">
        <v>160</v>
      </c>
      <c r="C45" s="14">
        <v>125</v>
      </c>
      <c r="D45" s="261"/>
      <c r="E45" s="14">
        <v>43</v>
      </c>
      <c r="F45" s="14">
        <v>102</v>
      </c>
      <c r="G45" s="14">
        <v>2</v>
      </c>
      <c r="H45" s="14">
        <v>1</v>
      </c>
      <c r="I45" s="14">
        <v>7</v>
      </c>
      <c r="J45" s="14">
        <v>20</v>
      </c>
      <c r="K45" s="14">
        <v>24</v>
      </c>
      <c r="L45" s="14">
        <v>0</v>
      </c>
      <c r="M45" s="14">
        <v>84</v>
      </c>
      <c r="N45" s="14">
        <v>2</v>
      </c>
      <c r="O45" s="14">
        <v>0</v>
      </c>
      <c r="P45" s="14">
        <v>0</v>
      </c>
    </row>
    <row r="46" spans="1:16" ht="18.75" customHeight="1">
      <c r="A46" s="18" t="s">
        <v>59</v>
      </c>
      <c r="B46" s="260">
        <f>B47+C47</f>
        <v>0</v>
      </c>
      <c r="C46" s="260"/>
      <c r="D46" s="261">
        <f>B46/$B$8</f>
        <v>0</v>
      </c>
      <c r="E46" s="260" t="str">
        <f>IF(E47+F47=0,"-",E47+F47)</f>
        <v>-</v>
      </c>
      <c r="F46" s="260"/>
      <c r="G46" s="260" t="str">
        <f>IF(G47+H47=0,"-",G47+H47)</f>
        <v>-</v>
      </c>
      <c r="H46" s="260"/>
      <c r="I46" s="260" t="str">
        <f>IF(I47+J47=0,"-",I47+J47)</f>
        <v>-</v>
      </c>
      <c r="J46" s="260"/>
      <c r="K46" s="260" t="str">
        <f>IF(K47+L47=0,"-",K47+L47)</f>
        <v>-</v>
      </c>
      <c r="L46" s="260"/>
      <c r="M46" s="260" t="str">
        <f>IF(M47+N47=0,"-",M47+N47)</f>
        <v>-</v>
      </c>
      <c r="N46" s="260"/>
      <c r="O46" s="260" t="str">
        <f>IF(O47+P47=0,"-",O47+P47)</f>
        <v>-</v>
      </c>
      <c r="P46" s="260"/>
    </row>
    <row r="47" spans="1:16" ht="18.75" customHeight="1">
      <c r="A47" s="15" t="s">
        <v>60</v>
      </c>
      <c r="B47" s="14">
        <v>0</v>
      </c>
      <c r="C47" s="14">
        <v>0</v>
      </c>
      <c r="D47" s="261"/>
      <c r="E47" s="14">
        <v>0</v>
      </c>
      <c r="F47" s="14">
        <v>0</v>
      </c>
      <c r="G47" s="14">
        <v>0</v>
      </c>
      <c r="H47" s="14">
        <v>0</v>
      </c>
      <c r="I47" s="14">
        <v>0</v>
      </c>
      <c r="J47" s="14">
        <v>0</v>
      </c>
      <c r="K47" s="14">
        <v>0</v>
      </c>
      <c r="L47" s="14">
        <v>0</v>
      </c>
      <c r="M47" s="14">
        <v>0</v>
      </c>
      <c r="N47" s="14">
        <v>0</v>
      </c>
      <c r="O47" s="14">
        <v>0</v>
      </c>
      <c r="P47" s="14">
        <v>0</v>
      </c>
    </row>
    <row r="48" spans="1:16" ht="18.75" customHeight="1">
      <c r="A48" s="18" t="s">
        <v>61</v>
      </c>
      <c r="B48" s="260">
        <f>B49+C49</f>
        <v>88</v>
      </c>
      <c r="C48" s="260"/>
      <c r="D48" s="261">
        <f>B48/$B$8</f>
        <v>2.5039836102890962E-3</v>
      </c>
      <c r="E48" s="260">
        <f>IF(E49+F49=0,"-",E49+F49)</f>
        <v>4</v>
      </c>
      <c r="F48" s="260"/>
      <c r="G48" s="260">
        <f>IF(G49+H49=0,"-",G49+H49)</f>
        <v>15</v>
      </c>
      <c r="H48" s="260"/>
      <c r="I48" s="260" t="str">
        <f>IF(I49+J49=0,"-",I49+J49)</f>
        <v>-</v>
      </c>
      <c r="J48" s="260"/>
      <c r="K48" s="260">
        <f>IF(K49+L49=0,"-",K49+L49)</f>
        <v>49</v>
      </c>
      <c r="L48" s="260"/>
      <c r="M48" s="260">
        <f>IF(M49+N49=0,"-",M49+N49)</f>
        <v>20</v>
      </c>
      <c r="N48" s="260"/>
      <c r="O48" s="260" t="str">
        <f>IF(O49+P49=0,"-",O49+P49)</f>
        <v>-</v>
      </c>
      <c r="P48" s="260"/>
    </row>
    <row r="49" spans="1:16" ht="18.75" customHeight="1">
      <c r="A49" s="15" t="s">
        <v>62</v>
      </c>
      <c r="B49" s="14">
        <v>43</v>
      </c>
      <c r="C49" s="14">
        <v>45</v>
      </c>
      <c r="D49" s="261"/>
      <c r="E49" s="14">
        <v>3</v>
      </c>
      <c r="F49" s="14">
        <v>1</v>
      </c>
      <c r="G49" s="14">
        <v>9</v>
      </c>
      <c r="H49" s="14">
        <v>6</v>
      </c>
      <c r="I49" s="14">
        <v>0</v>
      </c>
      <c r="J49" s="14">
        <v>0</v>
      </c>
      <c r="K49" s="14">
        <v>18</v>
      </c>
      <c r="L49" s="14">
        <v>31</v>
      </c>
      <c r="M49" s="14">
        <v>13</v>
      </c>
      <c r="N49" s="14">
        <v>7</v>
      </c>
      <c r="O49" s="14">
        <v>0</v>
      </c>
      <c r="P49" s="14">
        <v>0</v>
      </c>
    </row>
    <row r="50" spans="1:16" ht="18.75" customHeight="1">
      <c r="A50" s="18" t="s">
        <v>63</v>
      </c>
      <c r="B50" s="260">
        <f>B51+C51</f>
        <v>274</v>
      </c>
      <c r="C50" s="260"/>
      <c r="D50" s="261">
        <f>B50/$B$8</f>
        <v>7.7964944229455954E-3</v>
      </c>
      <c r="E50" s="260">
        <f>IF(E51+F51=0,"-",E51+F51)</f>
        <v>85</v>
      </c>
      <c r="F50" s="260"/>
      <c r="G50" s="260" t="str">
        <f>IF(G51+H51=0,"-",G51+H51)</f>
        <v>-</v>
      </c>
      <c r="H50" s="260"/>
      <c r="I50" s="260">
        <f>IF(I51+J51=0,"-",I51+J51)</f>
        <v>189</v>
      </c>
      <c r="J50" s="260"/>
      <c r="K50" s="260" t="str">
        <f>IF(K51+L51=0,"-",K51+L51)</f>
        <v>-</v>
      </c>
      <c r="L50" s="260"/>
      <c r="M50" s="260" t="str">
        <f>IF(M51+N51=0,"-",M51+N51)</f>
        <v>-</v>
      </c>
      <c r="N50" s="260"/>
      <c r="O50" s="260" t="str">
        <f>IF(O51+P51=0,"-",O51+P51)</f>
        <v>-</v>
      </c>
      <c r="P50" s="260"/>
    </row>
    <row r="51" spans="1:16" ht="18.75" customHeight="1">
      <c r="A51" s="15" t="s">
        <v>64</v>
      </c>
      <c r="B51" s="14">
        <v>141</v>
      </c>
      <c r="C51" s="14">
        <v>133</v>
      </c>
      <c r="D51" s="261"/>
      <c r="E51" s="14">
        <v>64</v>
      </c>
      <c r="F51" s="14">
        <v>21</v>
      </c>
      <c r="G51" s="14">
        <v>0</v>
      </c>
      <c r="H51" s="14">
        <v>0</v>
      </c>
      <c r="I51" s="14">
        <v>77</v>
      </c>
      <c r="J51" s="14">
        <v>112</v>
      </c>
      <c r="K51" s="14">
        <v>0</v>
      </c>
      <c r="L51" s="14">
        <v>0</v>
      </c>
      <c r="M51" s="14">
        <v>0</v>
      </c>
      <c r="N51" s="14">
        <v>0</v>
      </c>
      <c r="O51" s="14">
        <v>0</v>
      </c>
      <c r="P51" s="14">
        <v>0</v>
      </c>
    </row>
    <row r="52" spans="1:16" ht="18.75" customHeight="1">
      <c r="A52" s="18" t="s">
        <v>65</v>
      </c>
      <c r="B52" s="260">
        <f>B53+C53</f>
        <v>10</v>
      </c>
      <c r="C52" s="260"/>
      <c r="D52" s="261">
        <f>B52/$B$8</f>
        <v>2.8454359207830642E-4</v>
      </c>
      <c r="E52" s="260" t="str">
        <f>IF(E53+F53=0,"-",E53+F53)</f>
        <v>-</v>
      </c>
      <c r="F52" s="260"/>
      <c r="G52" s="260" t="str">
        <f>IF(G53+H53=0,"-",G53+H53)</f>
        <v>-</v>
      </c>
      <c r="H52" s="260"/>
      <c r="I52" s="260" t="str">
        <f>IF(I53+J53=0,"-",I53+J53)</f>
        <v>-</v>
      </c>
      <c r="J52" s="260"/>
      <c r="K52" s="260" t="str">
        <f>IF(K53+L53=0,"-",K53+L53)</f>
        <v>-</v>
      </c>
      <c r="L52" s="260"/>
      <c r="M52" s="260" t="str">
        <f>IF(M53+N53=0,"-",M53+N53)</f>
        <v>-</v>
      </c>
      <c r="N52" s="260"/>
      <c r="O52" s="260">
        <f>IF(O53+P53=0,"-",O53+P53)</f>
        <v>10</v>
      </c>
      <c r="P52" s="260"/>
    </row>
    <row r="53" spans="1:16" ht="18.75" customHeight="1">
      <c r="A53" s="15" t="s">
        <v>66</v>
      </c>
      <c r="B53" s="14">
        <v>3</v>
      </c>
      <c r="C53" s="14">
        <v>7</v>
      </c>
      <c r="D53" s="261"/>
      <c r="E53" s="14">
        <v>0</v>
      </c>
      <c r="F53" s="14">
        <v>0</v>
      </c>
      <c r="G53" s="14">
        <v>0</v>
      </c>
      <c r="H53" s="14">
        <v>0</v>
      </c>
      <c r="I53" s="14">
        <v>0</v>
      </c>
      <c r="J53" s="14">
        <v>0</v>
      </c>
      <c r="K53" s="14">
        <v>0</v>
      </c>
      <c r="L53" s="14">
        <v>0</v>
      </c>
      <c r="M53" s="14">
        <v>0</v>
      </c>
      <c r="N53" s="14">
        <v>0</v>
      </c>
      <c r="O53" s="14">
        <v>3</v>
      </c>
      <c r="P53" s="14">
        <v>7</v>
      </c>
    </row>
    <row r="54" spans="1:16" ht="18.75" customHeight="1">
      <c r="A54" s="18" t="s">
        <v>67</v>
      </c>
      <c r="B54" s="260">
        <f>B55+C55</f>
        <v>295</v>
      </c>
      <c r="C54" s="260"/>
      <c r="D54" s="261">
        <f>B54/$B$8</f>
        <v>8.3940359663100383E-3</v>
      </c>
      <c r="E54" s="260">
        <f>IF(E55+F55=0,"-",E55+F55)</f>
        <v>17</v>
      </c>
      <c r="F54" s="260"/>
      <c r="G54" s="260">
        <f>IF(G55+H55=0,"-",G55+H55)</f>
        <v>57</v>
      </c>
      <c r="H54" s="260"/>
      <c r="I54" s="260">
        <f>IF(I55+J55=0,"-",I55+J55)</f>
        <v>4</v>
      </c>
      <c r="J54" s="260"/>
      <c r="K54" s="260">
        <f>IF(K55+L55=0,"-",K55+L55)</f>
        <v>111</v>
      </c>
      <c r="L54" s="260"/>
      <c r="M54" s="260">
        <f>IF(M55+N55=0,"-",M55+N55)</f>
        <v>20</v>
      </c>
      <c r="N54" s="260"/>
      <c r="O54" s="260">
        <f>IF(O55+P55=0,"-",O55+P55)</f>
        <v>86</v>
      </c>
      <c r="P54" s="260"/>
    </row>
    <row r="55" spans="1:16" ht="18.75" customHeight="1">
      <c r="A55" s="15" t="s">
        <v>68</v>
      </c>
      <c r="B55" s="14">
        <v>176</v>
      </c>
      <c r="C55" s="14">
        <v>119</v>
      </c>
      <c r="D55" s="261"/>
      <c r="E55" s="14">
        <v>3</v>
      </c>
      <c r="F55" s="14">
        <v>14</v>
      </c>
      <c r="G55" s="14">
        <v>15</v>
      </c>
      <c r="H55" s="14">
        <v>42</v>
      </c>
      <c r="I55" s="14">
        <v>1</v>
      </c>
      <c r="J55" s="14">
        <v>3</v>
      </c>
      <c r="K55" s="14">
        <v>105</v>
      </c>
      <c r="L55" s="14">
        <v>6</v>
      </c>
      <c r="M55" s="14">
        <v>19</v>
      </c>
      <c r="N55" s="14">
        <v>1</v>
      </c>
      <c r="O55" s="14">
        <v>33</v>
      </c>
      <c r="P55" s="14">
        <v>53</v>
      </c>
    </row>
    <row r="56" spans="1:16" ht="18.75" customHeight="1">
      <c r="A56" s="18" t="s">
        <v>69</v>
      </c>
      <c r="B56" s="260">
        <f>B57+C57</f>
        <v>228</v>
      </c>
      <c r="C56" s="260"/>
      <c r="D56" s="261">
        <f>B56/$B$8</f>
        <v>6.4875938993853854E-3</v>
      </c>
      <c r="E56" s="260">
        <f>IF(E57+F57=0,"-",E57+F57)</f>
        <v>199</v>
      </c>
      <c r="F56" s="260"/>
      <c r="G56" s="260" t="str">
        <f>IF(G57+H57=0,"-",G57+H57)</f>
        <v>-</v>
      </c>
      <c r="H56" s="260"/>
      <c r="I56" s="260" t="str">
        <f>IF(I57+J57=0,"-",I57+J57)</f>
        <v>-</v>
      </c>
      <c r="J56" s="260"/>
      <c r="K56" s="260" t="str">
        <f>IF(K57+L57=0,"-",K57+L57)</f>
        <v>-</v>
      </c>
      <c r="L56" s="260"/>
      <c r="M56" s="260" t="str">
        <f>IF(M57+N57=0,"-",M57+N57)</f>
        <v>-</v>
      </c>
      <c r="N56" s="260"/>
      <c r="O56" s="260">
        <f>IF(O57+P57=0,"-",O57+P57)</f>
        <v>29</v>
      </c>
      <c r="P56" s="260"/>
    </row>
    <row r="57" spans="1:16" ht="18.75" customHeight="1">
      <c r="A57" s="15" t="s">
        <v>70</v>
      </c>
      <c r="B57" s="14">
        <v>197</v>
      </c>
      <c r="C57" s="14">
        <v>31</v>
      </c>
      <c r="D57" s="261"/>
      <c r="E57" s="14">
        <v>175</v>
      </c>
      <c r="F57" s="14">
        <v>24</v>
      </c>
      <c r="G57" s="14">
        <v>0</v>
      </c>
      <c r="H57" s="14">
        <v>0</v>
      </c>
      <c r="I57" s="14">
        <v>0</v>
      </c>
      <c r="J57" s="14">
        <v>0</v>
      </c>
      <c r="K57" s="14">
        <v>0</v>
      </c>
      <c r="L57" s="14">
        <v>0</v>
      </c>
      <c r="M57" s="14">
        <v>0</v>
      </c>
      <c r="N57" s="14">
        <v>0</v>
      </c>
      <c r="O57" s="14">
        <v>22</v>
      </c>
      <c r="P57" s="14">
        <v>7</v>
      </c>
    </row>
    <row r="58" spans="1:16" ht="18.75" customHeight="1">
      <c r="A58" s="18" t="s">
        <v>71</v>
      </c>
      <c r="B58" s="260">
        <f>B59+C59</f>
        <v>167</v>
      </c>
      <c r="C58" s="260"/>
      <c r="D58" s="261">
        <f>B58/$B$8</f>
        <v>4.7518779877077167E-3</v>
      </c>
      <c r="E58" s="260" t="str">
        <f>IF(E59+F59=0,"-",E59+F59)</f>
        <v>-</v>
      </c>
      <c r="F58" s="260"/>
      <c r="G58" s="260" t="str">
        <f>IF(G59+H59=0,"-",G59+H59)</f>
        <v>-</v>
      </c>
      <c r="H58" s="260"/>
      <c r="I58" s="260" t="str">
        <f>IF(I59+J59=0,"-",I59+J59)</f>
        <v>-</v>
      </c>
      <c r="J58" s="260"/>
      <c r="K58" s="260">
        <f>IF(K59+L59=0,"-",K59+L59)</f>
        <v>11</v>
      </c>
      <c r="L58" s="260"/>
      <c r="M58" s="260">
        <f>IF(M59+N59=0,"-",M59+N59)</f>
        <v>73</v>
      </c>
      <c r="N58" s="260"/>
      <c r="O58" s="260">
        <f>IF(O59+P59=0,"-",O59+P59)</f>
        <v>83</v>
      </c>
      <c r="P58" s="260"/>
    </row>
    <row r="59" spans="1:16" ht="18.75" customHeight="1">
      <c r="A59" s="15" t="s">
        <v>72</v>
      </c>
      <c r="B59" s="14">
        <v>117</v>
      </c>
      <c r="C59" s="14">
        <v>50</v>
      </c>
      <c r="D59" s="261"/>
      <c r="E59" s="14">
        <v>0</v>
      </c>
      <c r="F59" s="14">
        <v>0</v>
      </c>
      <c r="G59" s="14">
        <v>0</v>
      </c>
      <c r="H59" s="14">
        <v>0</v>
      </c>
      <c r="I59" s="14">
        <v>0</v>
      </c>
      <c r="J59" s="14">
        <v>0</v>
      </c>
      <c r="K59" s="14">
        <v>11</v>
      </c>
      <c r="L59" s="14">
        <v>0</v>
      </c>
      <c r="M59" s="14">
        <v>52</v>
      </c>
      <c r="N59" s="14">
        <v>21</v>
      </c>
      <c r="O59" s="14">
        <v>54</v>
      </c>
      <c r="P59" s="14">
        <v>29</v>
      </c>
    </row>
    <row r="60" spans="1:16" ht="18.75" customHeight="1">
      <c r="A60" s="18" t="s">
        <v>73</v>
      </c>
      <c r="B60" s="260">
        <f>B61+C61</f>
        <v>364</v>
      </c>
      <c r="C60" s="260"/>
      <c r="D60" s="261">
        <f>B60/$B$8</f>
        <v>1.0357386751650353E-2</v>
      </c>
      <c r="E60" s="260">
        <f>IF(E61+F61=0,"-",E61+F61)</f>
        <v>17</v>
      </c>
      <c r="F60" s="260"/>
      <c r="G60" s="260" t="str">
        <f>IF(G61+H61=0,"-",G61+H61)</f>
        <v>-</v>
      </c>
      <c r="H60" s="260"/>
      <c r="I60" s="260" t="str">
        <f>IF(I61+J61=0,"-",I61+J61)</f>
        <v>-</v>
      </c>
      <c r="J60" s="260"/>
      <c r="K60" s="260" t="str">
        <f>IF(K61+L61=0,"-",K61+L61)</f>
        <v>-</v>
      </c>
      <c r="L60" s="260"/>
      <c r="M60" s="260" t="str">
        <f>IF(M61+N61=0,"-",M61+N61)</f>
        <v>-</v>
      </c>
      <c r="N60" s="260"/>
      <c r="O60" s="260">
        <f>IF(O61+P61=0,"-",O61+P61)</f>
        <v>347</v>
      </c>
      <c r="P60" s="260"/>
    </row>
    <row r="61" spans="1:16" ht="18.75" customHeight="1">
      <c r="A61" s="15" t="s">
        <v>74</v>
      </c>
      <c r="B61" s="14">
        <v>301</v>
      </c>
      <c r="C61" s="14">
        <v>63</v>
      </c>
      <c r="D61" s="261"/>
      <c r="E61" s="14">
        <v>6</v>
      </c>
      <c r="F61" s="14">
        <v>11</v>
      </c>
      <c r="G61" s="14">
        <v>0</v>
      </c>
      <c r="H61" s="14">
        <v>0</v>
      </c>
      <c r="I61" s="14">
        <v>0</v>
      </c>
      <c r="J61" s="14">
        <v>0</v>
      </c>
      <c r="K61" s="14">
        <v>0</v>
      </c>
      <c r="L61" s="14">
        <v>0</v>
      </c>
      <c r="M61" s="14">
        <v>0</v>
      </c>
      <c r="N61" s="14">
        <v>0</v>
      </c>
      <c r="O61" s="14">
        <v>295</v>
      </c>
      <c r="P61" s="14">
        <v>52</v>
      </c>
    </row>
    <row r="62" spans="1:16" ht="18.75" customHeight="1">
      <c r="A62" s="18" t="s">
        <v>75</v>
      </c>
      <c r="B62" s="260">
        <f>B63+C63</f>
        <v>0</v>
      </c>
      <c r="C62" s="260"/>
      <c r="D62" s="261">
        <f>B62/$B$8</f>
        <v>0</v>
      </c>
      <c r="E62" s="260" t="str">
        <f>IF(E63+F63=0,"-",E63+F63)</f>
        <v>-</v>
      </c>
      <c r="F62" s="260"/>
      <c r="G62" s="260" t="str">
        <f>IF(G63+H63=0,"-",G63+H63)</f>
        <v>-</v>
      </c>
      <c r="H62" s="260"/>
      <c r="I62" s="260" t="str">
        <f>IF(I63+J63=0,"-",I63+J63)</f>
        <v>-</v>
      </c>
      <c r="J62" s="260"/>
      <c r="K62" s="260" t="str">
        <f>IF(K63+L63=0,"-",K63+L63)</f>
        <v>-</v>
      </c>
      <c r="L62" s="260"/>
      <c r="M62" s="260" t="str">
        <f>IF(M63+N63=0,"-",M63+N63)</f>
        <v>-</v>
      </c>
      <c r="N62" s="260"/>
      <c r="O62" s="260" t="str">
        <f>IF(O63+P63=0,"-",O63+P63)</f>
        <v>-</v>
      </c>
      <c r="P62" s="260"/>
    </row>
    <row r="63" spans="1:16" ht="18.75" customHeight="1">
      <c r="A63" s="15" t="s">
        <v>76</v>
      </c>
      <c r="B63" s="14">
        <v>0</v>
      </c>
      <c r="C63" s="14">
        <v>0</v>
      </c>
      <c r="D63" s="261"/>
      <c r="E63" s="14">
        <v>0</v>
      </c>
      <c r="F63" s="14">
        <v>0</v>
      </c>
      <c r="G63" s="14">
        <v>0</v>
      </c>
      <c r="H63" s="14">
        <v>0</v>
      </c>
      <c r="I63" s="14">
        <v>0</v>
      </c>
      <c r="J63" s="14">
        <v>0</v>
      </c>
      <c r="K63" s="14">
        <v>0</v>
      </c>
      <c r="L63" s="14">
        <v>0</v>
      </c>
      <c r="M63" s="14">
        <v>0</v>
      </c>
      <c r="N63" s="14">
        <v>0</v>
      </c>
      <c r="O63" s="14">
        <v>0</v>
      </c>
      <c r="P63" s="14">
        <v>0</v>
      </c>
    </row>
    <row r="64" spans="1:16" ht="18.75" customHeight="1">
      <c r="A64" s="18" t="s">
        <v>79</v>
      </c>
      <c r="B64" s="260">
        <f>B65+C65</f>
        <v>107</v>
      </c>
      <c r="C64" s="260"/>
      <c r="D64" s="261">
        <f>B64/$B$8</f>
        <v>3.0446164352378783E-3</v>
      </c>
      <c r="E64" s="260">
        <f>IF(E65+F65=0,"-",E65+F65)</f>
        <v>107</v>
      </c>
      <c r="F64" s="260"/>
      <c r="G64" s="260" t="str">
        <f>IF(G65+H65=0,"-",G65+H65)</f>
        <v>-</v>
      </c>
      <c r="H64" s="260"/>
      <c r="I64" s="260" t="str">
        <f>IF(I65+J65=0,"-",I65+J65)</f>
        <v>-</v>
      </c>
      <c r="J64" s="260"/>
      <c r="K64" s="260" t="str">
        <f>IF(K65+L65=0,"-",K65+L65)</f>
        <v>-</v>
      </c>
      <c r="L64" s="260"/>
      <c r="M64" s="260" t="str">
        <f>IF(M65+N65=0,"-",M65+N65)</f>
        <v>-</v>
      </c>
      <c r="N64" s="260"/>
      <c r="O64" s="260" t="str">
        <f>IF(O65+P65=0,"-",O65+P65)</f>
        <v>-</v>
      </c>
      <c r="P64" s="260"/>
    </row>
    <row r="65" spans="1:16" ht="18.75" customHeight="1">
      <c r="A65" s="15" t="s">
        <v>80</v>
      </c>
      <c r="B65" s="14">
        <v>30</v>
      </c>
      <c r="C65" s="14">
        <v>77</v>
      </c>
      <c r="D65" s="261"/>
      <c r="E65" s="14">
        <v>30</v>
      </c>
      <c r="F65" s="14">
        <v>77</v>
      </c>
      <c r="G65" s="14">
        <v>0</v>
      </c>
      <c r="H65" s="14">
        <v>0</v>
      </c>
      <c r="I65" s="14">
        <v>0</v>
      </c>
      <c r="J65" s="14">
        <v>0</v>
      </c>
      <c r="K65" s="14">
        <v>0</v>
      </c>
      <c r="L65" s="14">
        <v>0</v>
      </c>
      <c r="M65" s="14">
        <v>0</v>
      </c>
      <c r="N65" s="14">
        <v>0</v>
      </c>
      <c r="O65" s="14">
        <v>0</v>
      </c>
      <c r="P65" s="14">
        <v>0</v>
      </c>
    </row>
    <row r="66" spans="1:16" ht="18.75" customHeight="1">
      <c r="A66" s="18" t="s">
        <v>81</v>
      </c>
      <c r="B66" s="260">
        <f>B67+C67</f>
        <v>777</v>
      </c>
      <c r="C66" s="260"/>
      <c r="D66" s="261">
        <f>B66/$B$8</f>
        <v>2.2109037104484405E-2</v>
      </c>
      <c r="E66" s="260">
        <f>IF(E67+F67=0,"-",E67+F67)</f>
        <v>117</v>
      </c>
      <c r="F66" s="260"/>
      <c r="G66" s="260">
        <f>IF(G67+H67=0,"-",G67+H67)</f>
        <v>64</v>
      </c>
      <c r="H66" s="260"/>
      <c r="I66" s="260">
        <f>IF(I67+J67=0,"-",I67+J67)</f>
        <v>4</v>
      </c>
      <c r="J66" s="260"/>
      <c r="K66" s="260">
        <f>IF(K67+L67=0,"-",K67+L67)</f>
        <v>592</v>
      </c>
      <c r="L66" s="260"/>
      <c r="M66" s="260" t="str">
        <f>IF(M67+N67=0,"-",M67+N67)</f>
        <v>-</v>
      </c>
      <c r="N66" s="260"/>
      <c r="O66" s="260" t="str">
        <f>IF(O67+P67=0,"-",O67+P67)</f>
        <v>-</v>
      </c>
      <c r="P66" s="260"/>
    </row>
    <row r="67" spans="1:16" ht="18.75" customHeight="1">
      <c r="A67" s="15" t="s">
        <v>82</v>
      </c>
      <c r="B67" s="14">
        <v>262</v>
      </c>
      <c r="C67" s="14">
        <v>515</v>
      </c>
      <c r="D67" s="261"/>
      <c r="E67" s="14">
        <v>28</v>
      </c>
      <c r="F67" s="14">
        <v>89</v>
      </c>
      <c r="G67" s="14">
        <v>17</v>
      </c>
      <c r="H67" s="14">
        <v>47</v>
      </c>
      <c r="I67" s="14">
        <v>3</v>
      </c>
      <c r="J67" s="14">
        <v>1</v>
      </c>
      <c r="K67" s="14">
        <v>214</v>
      </c>
      <c r="L67" s="14">
        <v>378</v>
      </c>
      <c r="M67" s="14">
        <v>0</v>
      </c>
      <c r="N67" s="14">
        <v>0</v>
      </c>
      <c r="O67" s="14">
        <v>0</v>
      </c>
      <c r="P67" s="14">
        <v>0</v>
      </c>
    </row>
    <row r="68" spans="1:16">
      <c r="A68" s="20" t="s">
        <v>83</v>
      </c>
      <c r="B68" s="20"/>
      <c r="C68" s="20"/>
      <c r="D68" s="20"/>
      <c r="E68" s="20"/>
      <c r="F68" s="20"/>
    </row>
    <row r="69" spans="1:16">
      <c r="A69" s="20" t="s">
        <v>84</v>
      </c>
      <c r="B69" s="20"/>
      <c r="C69" s="20"/>
      <c r="D69" s="20"/>
      <c r="E69" s="20"/>
      <c r="F69" s="20"/>
    </row>
  </sheetData>
  <sheetProtection selectLockedCells="1" selectUnlockedCells="1"/>
  <mergeCells count="256">
    <mergeCell ref="A1:N1"/>
    <mergeCell ref="A2:N2"/>
    <mergeCell ref="B3:K3"/>
    <mergeCell ref="M3:N3"/>
    <mergeCell ref="O3:P3"/>
    <mergeCell ref="B4:K4"/>
    <mergeCell ref="M4:N4"/>
    <mergeCell ref="O4:P4"/>
    <mergeCell ref="A5:A6"/>
    <mergeCell ref="B5:D5"/>
    <mergeCell ref="E5:F5"/>
    <mergeCell ref="G5:H5"/>
    <mergeCell ref="I5:J5"/>
    <mergeCell ref="K5:L5"/>
    <mergeCell ref="M5:N5"/>
    <mergeCell ref="O5:P5"/>
    <mergeCell ref="B8:C8"/>
    <mergeCell ref="D8:D9"/>
    <mergeCell ref="E8:F8"/>
    <mergeCell ref="G8:H8"/>
    <mergeCell ref="I8:J8"/>
    <mergeCell ref="K8:L8"/>
    <mergeCell ref="M8:N8"/>
    <mergeCell ref="O8:P8"/>
    <mergeCell ref="B10:C10"/>
    <mergeCell ref="D10:D11"/>
    <mergeCell ref="E10:F10"/>
    <mergeCell ref="G10:H10"/>
    <mergeCell ref="I10:J10"/>
    <mergeCell ref="K10:L10"/>
    <mergeCell ref="M10:N10"/>
    <mergeCell ref="O10:P10"/>
    <mergeCell ref="B12:C12"/>
    <mergeCell ref="D12:D13"/>
    <mergeCell ref="E12:F12"/>
    <mergeCell ref="G12:H12"/>
    <mergeCell ref="I12:J12"/>
    <mergeCell ref="K12:L12"/>
    <mergeCell ref="M12:N12"/>
    <mergeCell ref="O12:P12"/>
    <mergeCell ref="B14:C14"/>
    <mergeCell ref="D14:D15"/>
    <mergeCell ref="E14:F14"/>
    <mergeCell ref="G14:H14"/>
    <mergeCell ref="I14:J14"/>
    <mergeCell ref="K14:L14"/>
    <mergeCell ref="M14:N14"/>
    <mergeCell ref="O14:P14"/>
    <mergeCell ref="B16:C16"/>
    <mergeCell ref="D16:D17"/>
    <mergeCell ref="E16:F16"/>
    <mergeCell ref="G16:H16"/>
    <mergeCell ref="I16:J16"/>
    <mergeCell ref="K16:L16"/>
    <mergeCell ref="M16:N16"/>
    <mergeCell ref="O16:P16"/>
    <mergeCell ref="B18:C18"/>
    <mergeCell ref="D18:D19"/>
    <mergeCell ref="E18:F18"/>
    <mergeCell ref="G18:H18"/>
    <mergeCell ref="I18:J18"/>
    <mergeCell ref="K18:L18"/>
    <mergeCell ref="M18:N18"/>
    <mergeCell ref="O18:P18"/>
    <mergeCell ref="B20:C20"/>
    <mergeCell ref="D20:D21"/>
    <mergeCell ref="E20:F20"/>
    <mergeCell ref="G20:H20"/>
    <mergeCell ref="I20:J20"/>
    <mergeCell ref="K20:L20"/>
    <mergeCell ref="M20:N20"/>
    <mergeCell ref="O20:P20"/>
    <mergeCell ref="B22:C22"/>
    <mergeCell ref="D22:D23"/>
    <mergeCell ref="E22:F22"/>
    <mergeCell ref="G22:H22"/>
    <mergeCell ref="I22:J22"/>
    <mergeCell ref="K22:L22"/>
    <mergeCell ref="M22:N22"/>
    <mergeCell ref="O22:P22"/>
    <mergeCell ref="B24:C24"/>
    <mergeCell ref="D24:D25"/>
    <mergeCell ref="E24:F24"/>
    <mergeCell ref="G24:H24"/>
    <mergeCell ref="I24:J24"/>
    <mergeCell ref="K24:L24"/>
    <mergeCell ref="M24:N24"/>
    <mergeCell ref="O24:P24"/>
    <mergeCell ref="B26:C26"/>
    <mergeCell ref="D26:D27"/>
    <mergeCell ref="E26:F26"/>
    <mergeCell ref="G26:H26"/>
    <mergeCell ref="I26:J26"/>
    <mergeCell ref="K26:L26"/>
    <mergeCell ref="M26:N26"/>
    <mergeCell ref="O26:P26"/>
    <mergeCell ref="B28:C28"/>
    <mergeCell ref="D28:D29"/>
    <mergeCell ref="E28:F28"/>
    <mergeCell ref="G28:H28"/>
    <mergeCell ref="I28:J28"/>
    <mergeCell ref="K28:L28"/>
    <mergeCell ref="M28:N28"/>
    <mergeCell ref="O28:P28"/>
    <mergeCell ref="B30:C30"/>
    <mergeCell ref="D30:D31"/>
    <mergeCell ref="E30:F30"/>
    <mergeCell ref="G30:H30"/>
    <mergeCell ref="I30:J30"/>
    <mergeCell ref="K30:L30"/>
    <mergeCell ref="M30:N30"/>
    <mergeCell ref="O30:P30"/>
    <mergeCell ref="B32:C32"/>
    <mergeCell ref="D32:D33"/>
    <mergeCell ref="E32:F32"/>
    <mergeCell ref="G32:H32"/>
    <mergeCell ref="I32:J32"/>
    <mergeCell ref="K32:L32"/>
    <mergeCell ref="M32:N32"/>
    <mergeCell ref="O32:P32"/>
    <mergeCell ref="B34:C34"/>
    <mergeCell ref="D34:D35"/>
    <mergeCell ref="E34:F34"/>
    <mergeCell ref="G34:H34"/>
    <mergeCell ref="I34:J34"/>
    <mergeCell ref="K34:L34"/>
    <mergeCell ref="M34:N34"/>
    <mergeCell ref="O34:P34"/>
    <mergeCell ref="B36:C36"/>
    <mergeCell ref="D36:D37"/>
    <mergeCell ref="E36:F36"/>
    <mergeCell ref="G36:H36"/>
    <mergeCell ref="I36:J36"/>
    <mergeCell ref="K36:L36"/>
    <mergeCell ref="M36:N36"/>
    <mergeCell ref="O36:P36"/>
    <mergeCell ref="B38:C38"/>
    <mergeCell ref="D38:D39"/>
    <mergeCell ref="E38:F38"/>
    <mergeCell ref="G38:H38"/>
    <mergeCell ref="I38:J38"/>
    <mergeCell ref="K38:L38"/>
    <mergeCell ref="M38:N38"/>
    <mergeCell ref="O38:P38"/>
    <mergeCell ref="B40:C40"/>
    <mergeCell ref="D40:D41"/>
    <mergeCell ref="E40:F40"/>
    <mergeCell ref="G40:H40"/>
    <mergeCell ref="I40:J40"/>
    <mergeCell ref="K40:L40"/>
    <mergeCell ref="M40:N40"/>
    <mergeCell ref="O40:P40"/>
    <mergeCell ref="B42:C42"/>
    <mergeCell ref="D42:D43"/>
    <mergeCell ref="E42:F42"/>
    <mergeCell ref="G42:H42"/>
    <mergeCell ref="I42:J42"/>
    <mergeCell ref="K42:L42"/>
    <mergeCell ref="M42:N42"/>
    <mergeCell ref="O42:P42"/>
    <mergeCell ref="B44:C44"/>
    <mergeCell ref="D44:D45"/>
    <mergeCell ref="E44:F44"/>
    <mergeCell ref="G44:H44"/>
    <mergeCell ref="I44:J44"/>
    <mergeCell ref="K44:L44"/>
    <mergeCell ref="M44:N44"/>
    <mergeCell ref="O44:P44"/>
    <mergeCell ref="B46:C46"/>
    <mergeCell ref="D46:D47"/>
    <mergeCell ref="E46:F46"/>
    <mergeCell ref="G46:H46"/>
    <mergeCell ref="I46:J46"/>
    <mergeCell ref="K46:L46"/>
    <mergeCell ref="M46:N46"/>
    <mergeCell ref="O46:P46"/>
    <mergeCell ref="B48:C48"/>
    <mergeCell ref="D48:D49"/>
    <mergeCell ref="E48:F48"/>
    <mergeCell ref="G48:H48"/>
    <mergeCell ref="I48:J48"/>
    <mergeCell ref="K48:L48"/>
    <mergeCell ref="M48:N48"/>
    <mergeCell ref="O48:P48"/>
    <mergeCell ref="B50:C50"/>
    <mergeCell ref="D50:D51"/>
    <mergeCell ref="E50:F50"/>
    <mergeCell ref="G50:H50"/>
    <mergeCell ref="I50:J50"/>
    <mergeCell ref="K50:L50"/>
    <mergeCell ref="M50:N50"/>
    <mergeCell ref="O50:P50"/>
    <mergeCell ref="B52:C52"/>
    <mergeCell ref="D52:D53"/>
    <mergeCell ref="E52:F52"/>
    <mergeCell ref="G52:H52"/>
    <mergeCell ref="I52:J52"/>
    <mergeCell ref="K52:L52"/>
    <mergeCell ref="M52:N52"/>
    <mergeCell ref="O52:P52"/>
    <mergeCell ref="B54:C54"/>
    <mergeCell ref="D54:D55"/>
    <mergeCell ref="E54:F54"/>
    <mergeCell ref="G54:H54"/>
    <mergeCell ref="I54:J54"/>
    <mergeCell ref="K54:L54"/>
    <mergeCell ref="M54:N54"/>
    <mergeCell ref="O54:P54"/>
    <mergeCell ref="B56:C56"/>
    <mergeCell ref="D56:D57"/>
    <mergeCell ref="E56:F56"/>
    <mergeCell ref="G56:H56"/>
    <mergeCell ref="I56:J56"/>
    <mergeCell ref="K56:L56"/>
    <mergeCell ref="M56:N56"/>
    <mergeCell ref="O56:P56"/>
    <mergeCell ref="B58:C58"/>
    <mergeCell ref="D58:D59"/>
    <mergeCell ref="E58:F58"/>
    <mergeCell ref="G58:H58"/>
    <mergeCell ref="I58:J58"/>
    <mergeCell ref="K58:L58"/>
    <mergeCell ref="M58:N58"/>
    <mergeCell ref="O58:P58"/>
    <mergeCell ref="B60:C60"/>
    <mergeCell ref="D60:D61"/>
    <mergeCell ref="E60:F60"/>
    <mergeCell ref="G60:H60"/>
    <mergeCell ref="I60:J60"/>
    <mergeCell ref="K60:L60"/>
    <mergeCell ref="M60:N60"/>
    <mergeCell ref="O60:P60"/>
    <mergeCell ref="B62:C62"/>
    <mergeCell ref="D62:D63"/>
    <mergeCell ref="E62:F62"/>
    <mergeCell ref="G62:H62"/>
    <mergeCell ref="I62:J62"/>
    <mergeCell ref="K62:L62"/>
    <mergeCell ref="M62:N62"/>
    <mergeCell ref="O62:P62"/>
    <mergeCell ref="B64:C64"/>
    <mergeCell ref="D64:D65"/>
    <mergeCell ref="E64:F64"/>
    <mergeCell ref="G64:H64"/>
    <mergeCell ref="I64:J64"/>
    <mergeCell ref="K64:L64"/>
    <mergeCell ref="M64:N64"/>
    <mergeCell ref="O64:P64"/>
    <mergeCell ref="M66:N66"/>
    <mergeCell ref="O66:P66"/>
    <mergeCell ref="B66:C66"/>
    <mergeCell ref="D66:D67"/>
    <mergeCell ref="E66:F66"/>
    <mergeCell ref="G66:H66"/>
    <mergeCell ref="I66:J66"/>
    <mergeCell ref="K66:L66"/>
  </mergeCells>
  <phoneticPr fontId="17" type="noConversion"/>
  <pageMargins left="0.75" right="0.75" top="0.5" bottom="0.5" header="0.5" footer="0.5"/>
  <pageSetup paperSize="77" scale="59" firstPageNumber="0" orientation="landscape" horizontalDpi="300" verticalDpi="300"/>
  <headerFooter alignWithMargins="0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dimension ref="A1:P69"/>
  <sheetViews>
    <sheetView zoomScaleNormal="100" workbookViewId="0"/>
  </sheetViews>
  <sheetFormatPr defaultColWidth="9.5" defaultRowHeight="16.5"/>
  <cols>
    <col min="1" max="1" width="26.625" style="1" customWidth="1"/>
    <col min="2" max="14" width="13.25" style="1" customWidth="1"/>
    <col min="15" max="15" width="12.125" style="1" customWidth="1"/>
    <col min="16" max="16384" width="9.5" style="1"/>
  </cols>
  <sheetData>
    <row r="1" spans="1:16" ht="19.5">
      <c r="A1" s="262" t="s">
        <v>0</v>
      </c>
      <c r="B1" s="262"/>
      <c r="C1" s="262"/>
      <c r="D1" s="262"/>
      <c r="E1" s="262"/>
      <c r="F1" s="262"/>
      <c r="G1" s="262"/>
      <c r="H1" s="262"/>
      <c r="I1" s="262"/>
      <c r="J1" s="262"/>
      <c r="K1" s="262"/>
      <c r="L1" s="262"/>
      <c r="M1" s="262"/>
      <c r="N1" s="262"/>
    </row>
    <row r="2" spans="1:16" ht="18.75">
      <c r="A2" s="263" t="s">
        <v>1</v>
      </c>
      <c r="B2" s="263"/>
      <c r="C2" s="263"/>
      <c r="D2" s="263"/>
      <c r="E2" s="263"/>
      <c r="F2" s="263"/>
      <c r="G2" s="263"/>
      <c r="H2" s="263"/>
      <c r="I2" s="263"/>
      <c r="J2" s="263"/>
      <c r="K2" s="263"/>
      <c r="L2" s="263"/>
      <c r="M2" s="263"/>
      <c r="N2" s="263"/>
    </row>
    <row r="3" spans="1:16" ht="19.5" customHeight="1">
      <c r="A3" s="2"/>
      <c r="B3" s="251" t="s">
        <v>286</v>
      </c>
      <c r="C3" s="251"/>
      <c r="D3" s="251"/>
      <c r="E3" s="251"/>
      <c r="F3" s="251"/>
      <c r="G3" s="251"/>
      <c r="H3" s="251"/>
      <c r="I3" s="251"/>
      <c r="J3" s="251"/>
      <c r="K3" s="251"/>
      <c r="L3" s="4"/>
      <c r="M3" s="264"/>
      <c r="N3" s="264"/>
      <c r="O3" s="264" t="s">
        <v>3</v>
      </c>
      <c r="P3" s="264"/>
    </row>
    <row r="4" spans="1:16" ht="16.5" customHeight="1">
      <c r="B4" s="265" t="s">
        <v>287</v>
      </c>
      <c r="C4" s="265"/>
      <c r="D4" s="265"/>
      <c r="E4" s="265"/>
      <c r="F4" s="265"/>
      <c r="G4" s="265"/>
      <c r="H4" s="265"/>
      <c r="I4" s="265"/>
      <c r="J4" s="265"/>
      <c r="K4" s="265"/>
      <c r="L4" s="5"/>
      <c r="M4" s="266"/>
      <c r="N4" s="266"/>
      <c r="O4" s="267" t="s">
        <v>5</v>
      </c>
      <c r="P4" s="267"/>
    </row>
    <row r="5" spans="1:16">
      <c r="A5" s="268" t="s">
        <v>6</v>
      </c>
      <c r="B5" s="269" t="s">
        <v>7</v>
      </c>
      <c r="C5" s="269"/>
      <c r="D5" s="269"/>
      <c r="E5" s="269" t="s">
        <v>8</v>
      </c>
      <c r="F5" s="269"/>
      <c r="G5" s="269" t="s">
        <v>9</v>
      </c>
      <c r="H5" s="269"/>
      <c r="I5" s="269" t="s">
        <v>10</v>
      </c>
      <c r="J5" s="269"/>
      <c r="K5" s="269" t="s">
        <v>11</v>
      </c>
      <c r="L5" s="269"/>
      <c r="M5" s="269" t="s">
        <v>12</v>
      </c>
      <c r="N5" s="269"/>
      <c r="O5" s="269" t="s">
        <v>13</v>
      </c>
      <c r="P5" s="269"/>
    </row>
    <row r="6" spans="1:16" ht="17.25" customHeight="1">
      <c r="A6" s="268"/>
      <c r="B6" s="6" t="s">
        <v>14</v>
      </c>
      <c r="C6" s="6" t="s">
        <v>15</v>
      </c>
      <c r="D6" s="8" t="s">
        <v>16</v>
      </c>
      <c r="E6" s="6" t="s">
        <v>14</v>
      </c>
      <c r="F6" s="6" t="s">
        <v>15</v>
      </c>
      <c r="G6" s="6" t="s">
        <v>14</v>
      </c>
      <c r="H6" s="6" t="s">
        <v>15</v>
      </c>
      <c r="I6" s="6" t="s">
        <v>14</v>
      </c>
      <c r="J6" s="6" t="s">
        <v>15</v>
      </c>
      <c r="K6" s="6" t="s">
        <v>14</v>
      </c>
      <c r="L6" s="6" t="s">
        <v>15</v>
      </c>
      <c r="M6" s="6" t="s">
        <v>14</v>
      </c>
      <c r="N6" s="6" t="s">
        <v>15</v>
      </c>
      <c r="O6" s="6" t="s">
        <v>14</v>
      </c>
      <c r="P6" s="6" t="s">
        <v>15</v>
      </c>
    </row>
    <row r="7" spans="1:16" ht="17.25" customHeight="1">
      <c r="A7" s="9" t="s">
        <v>17</v>
      </c>
      <c r="B7" s="10" t="s">
        <v>18</v>
      </c>
      <c r="C7" s="11" t="s">
        <v>19</v>
      </c>
      <c r="D7" s="11" t="s">
        <v>20</v>
      </c>
      <c r="E7" s="10" t="s">
        <v>18</v>
      </c>
      <c r="F7" s="11" t="s">
        <v>19</v>
      </c>
      <c r="G7" s="10" t="s">
        <v>18</v>
      </c>
      <c r="H7" s="11" t="s">
        <v>19</v>
      </c>
      <c r="I7" s="10" t="s">
        <v>18</v>
      </c>
      <c r="J7" s="11" t="s">
        <v>19</v>
      </c>
      <c r="K7" s="10" t="s">
        <v>18</v>
      </c>
      <c r="L7" s="11" t="s">
        <v>19</v>
      </c>
      <c r="M7" s="10" t="s">
        <v>18</v>
      </c>
      <c r="N7" s="11" t="s">
        <v>19</v>
      </c>
      <c r="O7" s="10" t="s">
        <v>18</v>
      </c>
      <c r="P7" s="11" t="s">
        <v>19</v>
      </c>
    </row>
    <row r="8" spans="1:16" ht="17.25" customHeight="1">
      <c r="A8" s="12" t="s">
        <v>21</v>
      </c>
      <c r="B8" s="260">
        <f>B9+C9</f>
        <v>34934</v>
      </c>
      <c r="C8" s="260"/>
      <c r="D8" s="261">
        <f>B8/$B$8</f>
        <v>1</v>
      </c>
      <c r="E8" s="260">
        <f>IF(E9+F9=0,"-",E9+F9)</f>
        <v>16001</v>
      </c>
      <c r="F8" s="260"/>
      <c r="G8" s="260">
        <f>IF(G9+H9=0,"-",G9+H9)</f>
        <v>7670</v>
      </c>
      <c r="H8" s="260"/>
      <c r="I8" s="260">
        <f>IF(I9+J9=0,"-",I9+J9)</f>
        <v>6806</v>
      </c>
      <c r="J8" s="260"/>
      <c r="K8" s="260">
        <f>IF(K9+L9=0,"-",K9+L9)</f>
        <v>2554</v>
      </c>
      <c r="L8" s="260"/>
      <c r="M8" s="260">
        <f>IF(M9+N9=0,"-",M9+N9)</f>
        <v>749</v>
      </c>
      <c r="N8" s="260"/>
      <c r="O8" s="260">
        <f>IF(O9+P9=0,"-",O9+P9)</f>
        <v>1154</v>
      </c>
      <c r="P8" s="260"/>
    </row>
    <row r="9" spans="1:16" ht="17.25" customHeight="1">
      <c r="A9" s="13" t="s">
        <v>22</v>
      </c>
      <c r="B9" s="14">
        <v>10375</v>
      </c>
      <c r="C9" s="14">
        <v>24559</v>
      </c>
      <c r="D9" s="261"/>
      <c r="E9" s="14">
        <v>3796</v>
      </c>
      <c r="F9" s="14">
        <v>12205</v>
      </c>
      <c r="G9" s="14">
        <v>2099</v>
      </c>
      <c r="H9" s="14">
        <v>5571</v>
      </c>
      <c r="I9" s="14">
        <v>1821</v>
      </c>
      <c r="J9" s="14">
        <v>4985</v>
      </c>
      <c r="K9" s="14">
        <v>1697</v>
      </c>
      <c r="L9" s="14">
        <v>857</v>
      </c>
      <c r="M9" s="14">
        <v>393</v>
      </c>
      <c r="N9" s="14">
        <v>356</v>
      </c>
      <c r="O9" s="14">
        <v>569</v>
      </c>
      <c r="P9" s="14">
        <v>585</v>
      </c>
    </row>
    <row r="10" spans="1:16" ht="17.25" customHeight="1">
      <c r="A10" s="12" t="s">
        <v>23</v>
      </c>
      <c r="B10" s="260">
        <f>B11+C11</f>
        <v>39</v>
      </c>
      <c r="C10" s="260"/>
      <c r="D10" s="261">
        <f>B10/$B$8</f>
        <v>1.1163909085704471E-3</v>
      </c>
      <c r="E10" s="260" t="str">
        <f>IF(E11+F11=0,"-",E11+F11)</f>
        <v>-</v>
      </c>
      <c r="F10" s="260"/>
      <c r="G10" s="260" t="str">
        <f>IF(G11+H11=0,"-",G11+H11)</f>
        <v>-</v>
      </c>
      <c r="H10" s="260"/>
      <c r="I10" s="260">
        <f>IF(I11+J11=0,"-",I11+J11)</f>
        <v>39</v>
      </c>
      <c r="J10" s="260"/>
      <c r="K10" s="260" t="str">
        <f>IF(K11+L11=0,"-",K11+L11)</f>
        <v>-</v>
      </c>
      <c r="L10" s="260"/>
      <c r="M10" s="260" t="str">
        <f>IF(M11+N11=0,"-",M11+N11)</f>
        <v>-</v>
      </c>
      <c r="N10" s="260"/>
      <c r="O10" s="260" t="str">
        <f>IF(O11+P11=0,"-",O11+P11)</f>
        <v>-</v>
      </c>
      <c r="P10" s="260"/>
    </row>
    <row r="11" spans="1:16" ht="17.25" customHeight="1">
      <c r="A11" s="15" t="s">
        <v>24</v>
      </c>
      <c r="B11" s="14">
        <v>8</v>
      </c>
      <c r="C11" s="14">
        <v>31</v>
      </c>
      <c r="D11" s="261"/>
      <c r="E11" s="14">
        <v>0</v>
      </c>
      <c r="F11" s="14">
        <v>0</v>
      </c>
      <c r="G11" s="14">
        <v>0</v>
      </c>
      <c r="H11" s="14">
        <v>0</v>
      </c>
      <c r="I11" s="14">
        <v>8</v>
      </c>
      <c r="J11" s="14">
        <v>31</v>
      </c>
      <c r="K11" s="14">
        <v>0</v>
      </c>
      <c r="L11" s="14">
        <v>0</v>
      </c>
      <c r="M11" s="14">
        <v>0</v>
      </c>
      <c r="N11" s="14">
        <v>0</v>
      </c>
      <c r="O11" s="14">
        <v>0</v>
      </c>
      <c r="P11" s="14">
        <v>0</v>
      </c>
    </row>
    <row r="12" spans="1:16" ht="17.25" customHeight="1">
      <c r="A12" s="12" t="s">
        <v>25</v>
      </c>
      <c r="B12" s="260">
        <f>B13+C13</f>
        <v>67</v>
      </c>
      <c r="C12" s="260"/>
      <c r="D12" s="261">
        <f>B12/$B$8</f>
        <v>1.917902330108204E-3</v>
      </c>
      <c r="E12" s="260" t="str">
        <f>IF(E13+F13=0,"-",E13+F13)</f>
        <v>-</v>
      </c>
      <c r="F12" s="260"/>
      <c r="G12" s="260" t="str">
        <f>IF(G13+H13=0,"-",G13+H13)</f>
        <v>-</v>
      </c>
      <c r="H12" s="260"/>
      <c r="I12" s="260" t="str">
        <f>IF(I13+J13=0,"-",I13+J13)</f>
        <v>-</v>
      </c>
      <c r="J12" s="260"/>
      <c r="K12" s="260">
        <f>IF(K13+L13=0,"-",K13+L13)</f>
        <v>67</v>
      </c>
      <c r="L12" s="260"/>
      <c r="M12" s="260" t="str">
        <f>IF(M13+N13=0,"-",M13+N13)</f>
        <v>-</v>
      </c>
      <c r="N12" s="260"/>
      <c r="O12" s="260" t="str">
        <f>IF(O13+P13=0,"-",O13+P13)</f>
        <v>-</v>
      </c>
      <c r="P12" s="260"/>
    </row>
    <row r="13" spans="1:16" ht="21.2" customHeight="1">
      <c r="A13" s="15" t="s">
        <v>26</v>
      </c>
      <c r="B13" s="14">
        <v>51</v>
      </c>
      <c r="C13" s="14">
        <v>16</v>
      </c>
      <c r="D13" s="261"/>
      <c r="E13" s="14">
        <v>0</v>
      </c>
      <c r="F13" s="14">
        <v>0</v>
      </c>
      <c r="G13" s="14">
        <v>0</v>
      </c>
      <c r="H13" s="14">
        <v>0</v>
      </c>
      <c r="I13" s="14">
        <v>0</v>
      </c>
      <c r="J13" s="14">
        <v>0</v>
      </c>
      <c r="K13" s="14">
        <v>51</v>
      </c>
      <c r="L13" s="14">
        <v>16</v>
      </c>
      <c r="M13" s="14">
        <v>0</v>
      </c>
      <c r="N13" s="14">
        <v>0</v>
      </c>
      <c r="O13" s="14">
        <v>0</v>
      </c>
      <c r="P13" s="14">
        <v>0</v>
      </c>
    </row>
    <row r="14" spans="1:16" ht="17.25" customHeight="1">
      <c r="A14" s="12" t="s">
        <v>27</v>
      </c>
      <c r="B14" s="260">
        <f>B15+C15</f>
        <v>6</v>
      </c>
      <c r="C14" s="260"/>
      <c r="D14" s="261">
        <f>B14/$B$8</f>
        <v>1.7175244747237649E-4</v>
      </c>
      <c r="E14" s="260">
        <f>IF(E15+F15=0,"-",E15+F15)</f>
        <v>4</v>
      </c>
      <c r="F14" s="260"/>
      <c r="G14" s="260">
        <f>IF(G15+H15=0,"-",G15+H15)</f>
        <v>2</v>
      </c>
      <c r="H14" s="260"/>
      <c r="I14" s="260" t="str">
        <f>IF(I15+J15=0,"-",I15+J15)</f>
        <v>-</v>
      </c>
      <c r="J14" s="260"/>
      <c r="K14" s="260" t="str">
        <f>IF(K15+L15=0,"-",K15+L15)</f>
        <v>-</v>
      </c>
      <c r="L14" s="260"/>
      <c r="M14" s="260" t="str">
        <f>IF(M15+N15=0,"-",M15+N15)</f>
        <v>-</v>
      </c>
      <c r="N14" s="260"/>
      <c r="O14" s="260" t="str">
        <f>IF(O15+P15=0,"-",O15+P15)</f>
        <v>-</v>
      </c>
      <c r="P14" s="260"/>
    </row>
    <row r="15" spans="1:16" ht="17.25" customHeight="1">
      <c r="A15" s="15" t="s">
        <v>28</v>
      </c>
      <c r="B15" s="14">
        <v>3</v>
      </c>
      <c r="C15" s="14">
        <v>3</v>
      </c>
      <c r="D15" s="261"/>
      <c r="E15" s="14">
        <v>1</v>
      </c>
      <c r="F15" s="14">
        <v>3</v>
      </c>
      <c r="G15" s="14">
        <v>2</v>
      </c>
      <c r="H15" s="14">
        <v>0</v>
      </c>
      <c r="I15" s="14">
        <v>0</v>
      </c>
      <c r="J15" s="14">
        <v>0</v>
      </c>
      <c r="K15" s="14">
        <v>0</v>
      </c>
      <c r="L15" s="14">
        <v>0</v>
      </c>
      <c r="M15" s="14">
        <v>0</v>
      </c>
      <c r="N15" s="14">
        <v>0</v>
      </c>
      <c r="O15" s="14">
        <v>0</v>
      </c>
      <c r="P15" s="14">
        <v>0</v>
      </c>
    </row>
    <row r="16" spans="1:16" ht="17.25" customHeight="1">
      <c r="A16" s="16" t="s">
        <v>29</v>
      </c>
      <c r="B16" s="260">
        <f>B17+C17</f>
        <v>45</v>
      </c>
      <c r="C16" s="260"/>
      <c r="D16" s="261">
        <f>B16/$B$8</f>
        <v>1.2881433560428235E-3</v>
      </c>
      <c r="E16" s="260" t="str">
        <f>IF(E17+F17=0,"-",E17+F17)</f>
        <v>-</v>
      </c>
      <c r="F16" s="260"/>
      <c r="G16" s="260">
        <f>IF(G17+H17=0,"-",G17+H17)</f>
        <v>18</v>
      </c>
      <c r="H16" s="260"/>
      <c r="I16" s="260" t="str">
        <f>IF(I17+J17=0,"-",I17+J17)</f>
        <v>-</v>
      </c>
      <c r="J16" s="260"/>
      <c r="K16" s="260">
        <f>IF(K17+L17=0,"-",K17+L17)</f>
        <v>20</v>
      </c>
      <c r="L16" s="260"/>
      <c r="M16" s="260">
        <f>IF(M17+N17=0,"-",M17+N17)</f>
        <v>7</v>
      </c>
      <c r="N16" s="260"/>
      <c r="O16" s="260" t="str">
        <f>IF(O17+P17=0,"-",O17+P17)</f>
        <v>-</v>
      </c>
      <c r="P16" s="260"/>
    </row>
    <row r="17" spans="1:16" ht="17.25" customHeight="1">
      <c r="A17" s="17" t="s">
        <v>30</v>
      </c>
      <c r="B17" s="14">
        <v>42</v>
      </c>
      <c r="C17" s="14">
        <v>3</v>
      </c>
      <c r="D17" s="261"/>
      <c r="E17" s="14">
        <v>0</v>
      </c>
      <c r="F17" s="14">
        <v>0</v>
      </c>
      <c r="G17" s="14">
        <v>18</v>
      </c>
      <c r="H17" s="14">
        <v>0</v>
      </c>
      <c r="I17" s="14">
        <v>0</v>
      </c>
      <c r="J17" s="14">
        <v>0</v>
      </c>
      <c r="K17" s="14">
        <v>20</v>
      </c>
      <c r="L17" s="14">
        <v>0</v>
      </c>
      <c r="M17" s="14">
        <v>4</v>
      </c>
      <c r="N17" s="14">
        <v>3</v>
      </c>
      <c r="O17" s="14">
        <v>0</v>
      </c>
      <c r="P17" s="14">
        <v>0</v>
      </c>
    </row>
    <row r="18" spans="1:16" ht="17.25" customHeight="1">
      <c r="A18" s="12" t="s">
        <v>31</v>
      </c>
      <c r="B18" s="260">
        <f>B19+C19</f>
        <v>11</v>
      </c>
      <c r="C18" s="260"/>
      <c r="D18" s="261">
        <f>B18/$B$8</f>
        <v>3.1487948703269022E-4</v>
      </c>
      <c r="E18" s="260" t="str">
        <f>IF(E19+F19=0,"-",E19+F19)</f>
        <v>-</v>
      </c>
      <c r="F18" s="260"/>
      <c r="G18" s="260">
        <f>IF(G19+H19=0,"-",G19+H19)</f>
        <v>11</v>
      </c>
      <c r="H18" s="260"/>
      <c r="I18" s="260" t="str">
        <f>IF(I19+J19=0,"-",I19+J19)</f>
        <v>-</v>
      </c>
      <c r="J18" s="260"/>
      <c r="K18" s="260" t="str">
        <f>IF(K19+L19=0,"-",K19+L19)</f>
        <v>-</v>
      </c>
      <c r="L18" s="260"/>
      <c r="M18" s="260" t="str">
        <f>IF(M19+N19=0,"-",M19+N19)</f>
        <v>-</v>
      </c>
      <c r="N18" s="260"/>
      <c r="O18" s="260" t="str">
        <f>IF(O19+P19=0,"-",O19+P19)</f>
        <v>-</v>
      </c>
      <c r="P18" s="260"/>
    </row>
    <row r="19" spans="1:16" ht="17.25" customHeight="1">
      <c r="A19" s="15" t="s">
        <v>32</v>
      </c>
      <c r="B19" s="14">
        <v>5</v>
      </c>
      <c r="C19" s="14">
        <v>6</v>
      </c>
      <c r="D19" s="261"/>
      <c r="E19" s="14">
        <v>0</v>
      </c>
      <c r="F19" s="14">
        <v>0</v>
      </c>
      <c r="G19" s="14">
        <v>5</v>
      </c>
      <c r="H19" s="14">
        <v>6</v>
      </c>
      <c r="I19" s="14">
        <v>0</v>
      </c>
      <c r="J19" s="14">
        <v>0</v>
      </c>
      <c r="K19" s="14">
        <v>0</v>
      </c>
      <c r="L19" s="14">
        <v>0</v>
      </c>
      <c r="M19" s="14">
        <v>0</v>
      </c>
      <c r="N19" s="14">
        <v>0</v>
      </c>
      <c r="O19" s="14">
        <v>0</v>
      </c>
      <c r="P19" s="14">
        <v>0</v>
      </c>
    </row>
    <row r="20" spans="1:16" ht="17.25" customHeight="1">
      <c r="A20" s="12" t="s">
        <v>33</v>
      </c>
      <c r="B20" s="260">
        <f>B21+C21</f>
        <v>276</v>
      </c>
      <c r="C20" s="260"/>
      <c r="D20" s="261">
        <f>B20/$B$8</f>
        <v>7.9006125837293179E-3</v>
      </c>
      <c r="E20" s="260">
        <f>IF(E21+F21=0,"-",E21+F21)</f>
        <v>19</v>
      </c>
      <c r="F20" s="260"/>
      <c r="G20" s="260" t="str">
        <f>IF(G21+H21=0,"-",G21+H21)</f>
        <v>-</v>
      </c>
      <c r="H20" s="260"/>
      <c r="I20" s="260" t="str">
        <f>IF(I21+J21=0,"-",I21+J21)</f>
        <v>-</v>
      </c>
      <c r="J20" s="260"/>
      <c r="K20" s="260">
        <f>IF(K21+L21=0,"-",K21+L21)</f>
        <v>257</v>
      </c>
      <c r="L20" s="260"/>
      <c r="M20" s="260" t="str">
        <f>IF(M21+N21=0,"-",M21+N21)</f>
        <v>-</v>
      </c>
      <c r="N20" s="260"/>
      <c r="O20" s="260" t="str">
        <f>IF(O21+P21=0,"-",O21+P21)</f>
        <v>-</v>
      </c>
      <c r="P20" s="260"/>
    </row>
    <row r="21" spans="1:16" ht="17.25" customHeight="1">
      <c r="A21" s="15" t="s">
        <v>34</v>
      </c>
      <c r="B21" s="14">
        <v>188</v>
      </c>
      <c r="C21" s="14">
        <v>88</v>
      </c>
      <c r="D21" s="261"/>
      <c r="E21" s="14">
        <v>7</v>
      </c>
      <c r="F21" s="14">
        <v>12</v>
      </c>
      <c r="G21" s="14">
        <v>0</v>
      </c>
      <c r="H21" s="14">
        <v>0</v>
      </c>
      <c r="I21" s="14">
        <v>0</v>
      </c>
      <c r="J21" s="14">
        <v>0</v>
      </c>
      <c r="K21" s="14">
        <v>181</v>
      </c>
      <c r="L21" s="14">
        <v>76</v>
      </c>
      <c r="M21" s="14">
        <v>0</v>
      </c>
      <c r="N21" s="14">
        <v>0</v>
      </c>
      <c r="O21" s="14">
        <v>0</v>
      </c>
      <c r="P21" s="14">
        <v>0</v>
      </c>
    </row>
    <row r="22" spans="1:16" ht="17.25" customHeight="1">
      <c r="A22" s="18" t="s">
        <v>35</v>
      </c>
      <c r="B22" s="260">
        <f>B23+C23</f>
        <v>138</v>
      </c>
      <c r="C22" s="260"/>
      <c r="D22" s="261">
        <f>B22/$B$8</f>
        <v>3.950306291864659E-3</v>
      </c>
      <c r="E22" s="260">
        <f>IF(E23+F23=0,"-",E23+F23)</f>
        <v>72</v>
      </c>
      <c r="F22" s="260"/>
      <c r="G22" s="260" t="str">
        <f>IF(G23+H23=0,"-",G23+H23)</f>
        <v>-</v>
      </c>
      <c r="H22" s="260"/>
      <c r="I22" s="260" t="str">
        <f>IF(I23+J23=0,"-",I23+J23)</f>
        <v>-</v>
      </c>
      <c r="J22" s="260"/>
      <c r="K22" s="260">
        <f>IF(K23+L23=0,"-",K23+L23)</f>
        <v>66</v>
      </c>
      <c r="L22" s="260"/>
      <c r="M22" s="260" t="str">
        <f>IF(M23+N23=0,"-",M23+N23)</f>
        <v>-</v>
      </c>
      <c r="N22" s="260"/>
      <c r="O22" s="260" t="str">
        <f>IF(O23+P23=0,"-",O23+P23)</f>
        <v>-</v>
      </c>
      <c r="P22" s="260"/>
    </row>
    <row r="23" spans="1:16" ht="17.25" customHeight="1">
      <c r="A23" s="17" t="s">
        <v>36</v>
      </c>
      <c r="B23" s="14">
        <v>119</v>
      </c>
      <c r="C23" s="14">
        <v>19</v>
      </c>
      <c r="D23" s="261"/>
      <c r="E23" s="14">
        <v>54</v>
      </c>
      <c r="F23" s="14">
        <v>18</v>
      </c>
      <c r="G23" s="14">
        <v>0</v>
      </c>
      <c r="H23" s="14">
        <v>0</v>
      </c>
      <c r="I23" s="14">
        <v>0</v>
      </c>
      <c r="J23" s="14">
        <v>0</v>
      </c>
      <c r="K23" s="14">
        <v>65</v>
      </c>
      <c r="L23" s="14">
        <v>1</v>
      </c>
      <c r="M23" s="14">
        <v>0</v>
      </c>
      <c r="N23" s="14">
        <v>0</v>
      </c>
      <c r="O23" s="14">
        <v>0</v>
      </c>
      <c r="P23" s="14">
        <v>0</v>
      </c>
    </row>
    <row r="24" spans="1:16" ht="17.25" customHeight="1">
      <c r="A24" s="19" t="s">
        <v>37</v>
      </c>
      <c r="B24" s="260">
        <f>B25+C25</f>
        <v>13</v>
      </c>
      <c r="C24" s="260"/>
      <c r="D24" s="261">
        <f>B24/$B$8</f>
        <v>3.7213030285681572E-4</v>
      </c>
      <c r="E24" s="260">
        <f>IF(E25+F25=0,"-",E25+F25)</f>
        <v>4</v>
      </c>
      <c r="F24" s="260"/>
      <c r="G24" s="260">
        <f>IF(G25+H25=0,"-",G25+H25)</f>
        <v>9</v>
      </c>
      <c r="H24" s="260"/>
      <c r="I24" s="260" t="str">
        <f>IF(I25+J25=0,"-",I25+J25)</f>
        <v>-</v>
      </c>
      <c r="J24" s="260"/>
      <c r="K24" s="260" t="str">
        <f>IF(K25+L25=0,"-",K25+L25)</f>
        <v>-</v>
      </c>
      <c r="L24" s="260"/>
      <c r="M24" s="260" t="str">
        <f>IF(M25+N25=0,"-",M25+N25)</f>
        <v>-</v>
      </c>
      <c r="N24" s="260"/>
      <c r="O24" s="260" t="str">
        <f>IF(O25+P25=0,"-",O25+P25)</f>
        <v>-</v>
      </c>
      <c r="P24" s="260"/>
    </row>
    <row r="25" spans="1:16" ht="17.25" customHeight="1">
      <c r="A25" s="15" t="s">
        <v>38</v>
      </c>
      <c r="B25" s="14">
        <v>13</v>
      </c>
      <c r="C25" s="14">
        <v>0</v>
      </c>
      <c r="D25" s="261"/>
      <c r="E25" s="14">
        <v>4</v>
      </c>
      <c r="F25" s="14">
        <v>0</v>
      </c>
      <c r="G25" s="14">
        <v>9</v>
      </c>
      <c r="H25" s="14">
        <v>0</v>
      </c>
      <c r="I25" s="14">
        <v>0</v>
      </c>
      <c r="J25" s="14">
        <v>0</v>
      </c>
      <c r="K25" s="14">
        <v>0</v>
      </c>
      <c r="L25" s="14">
        <v>0</v>
      </c>
      <c r="M25" s="14">
        <v>0</v>
      </c>
      <c r="N25" s="14">
        <v>0</v>
      </c>
      <c r="O25" s="14">
        <v>0</v>
      </c>
      <c r="P25" s="14">
        <v>0</v>
      </c>
    </row>
    <row r="26" spans="1:16" ht="17.25" customHeight="1">
      <c r="A26" s="18" t="s">
        <v>39</v>
      </c>
      <c r="B26" s="260">
        <f>B27+C27</f>
        <v>0</v>
      </c>
      <c r="C26" s="260"/>
      <c r="D26" s="261">
        <f>B26/$B$8</f>
        <v>0</v>
      </c>
      <c r="E26" s="260" t="str">
        <f>IF(E27+F27=0,"-",E27+F27)</f>
        <v>-</v>
      </c>
      <c r="F26" s="260"/>
      <c r="G26" s="260" t="str">
        <f>IF(G27+H27=0,"-",G27+H27)</f>
        <v>-</v>
      </c>
      <c r="H26" s="260"/>
      <c r="I26" s="260" t="str">
        <f>IF(I27+J27=0,"-",I27+J27)</f>
        <v>-</v>
      </c>
      <c r="J26" s="260"/>
      <c r="K26" s="260" t="str">
        <f>IF(K27+L27=0,"-",K27+L27)</f>
        <v>-</v>
      </c>
      <c r="L26" s="260"/>
      <c r="M26" s="260" t="str">
        <f>IF(M27+N27=0,"-",M27+N27)</f>
        <v>-</v>
      </c>
      <c r="N26" s="260"/>
      <c r="O26" s="260" t="str">
        <f>IF(O27+P27=0,"-",O27+P27)</f>
        <v>-</v>
      </c>
      <c r="P26" s="260"/>
    </row>
    <row r="27" spans="1:16" ht="21.2" customHeight="1">
      <c r="A27" s="17" t="s">
        <v>40</v>
      </c>
      <c r="B27" s="14">
        <v>0</v>
      </c>
      <c r="C27" s="14">
        <v>0</v>
      </c>
      <c r="D27" s="261"/>
      <c r="E27" s="14">
        <v>0</v>
      </c>
      <c r="F27" s="14">
        <v>0</v>
      </c>
      <c r="G27" s="14">
        <v>0</v>
      </c>
      <c r="H27" s="14">
        <v>0</v>
      </c>
      <c r="I27" s="14">
        <v>0</v>
      </c>
      <c r="J27" s="14">
        <v>0</v>
      </c>
      <c r="K27" s="14">
        <v>0</v>
      </c>
      <c r="L27" s="14">
        <v>0</v>
      </c>
      <c r="M27" s="14">
        <v>0</v>
      </c>
      <c r="N27" s="14">
        <v>0</v>
      </c>
      <c r="O27" s="14">
        <v>0</v>
      </c>
      <c r="P27" s="14">
        <v>0</v>
      </c>
    </row>
    <row r="28" spans="1:16" ht="17.25" customHeight="1">
      <c r="A28" s="12" t="s">
        <v>41</v>
      </c>
      <c r="B28" s="260">
        <f>B29+C29</f>
        <v>3</v>
      </c>
      <c r="C28" s="260"/>
      <c r="D28" s="261">
        <f>B28/$B$8</f>
        <v>8.5876223736188243E-5</v>
      </c>
      <c r="E28" s="260" t="str">
        <f>IF(E29+F29=0,"-",E29+F29)</f>
        <v>-</v>
      </c>
      <c r="F28" s="260"/>
      <c r="G28" s="260" t="str">
        <f>IF(G29+H29=0,"-",G29+H29)</f>
        <v>-</v>
      </c>
      <c r="H28" s="260"/>
      <c r="I28" s="260" t="str">
        <f>IF(I29+J29=0,"-",I29+J29)</f>
        <v>-</v>
      </c>
      <c r="J28" s="260"/>
      <c r="K28" s="260">
        <f>IF(K29+L29=0,"-",K29+L29)</f>
        <v>3</v>
      </c>
      <c r="L28" s="260"/>
      <c r="M28" s="260" t="str">
        <f>IF(M29+N29=0,"-",M29+N29)</f>
        <v>-</v>
      </c>
      <c r="N28" s="260"/>
      <c r="O28" s="260" t="str">
        <f>IF(O29+P29=0,"-",O29+P29)</f>
        <v>-</v>
      </c>
      <c r="P28" s="260"/>
    </row>
    <row r="29" spans="1:16" ht="17.25" customHeight="1">
      <c r="A29" s="15" t="s">
        <v>42</v>
      </c>
      <c r="B29" s="14">
        <v>3</v>
      </c>
      <c r="C29" s="14">
        <v>0</v>
      </c>
      <c r="D29" s="261"/>
      <c r="E29" s="14">
        <v>0</v>
      </c>
      <c r="F29" s="14">
        <v>0</v>
      </c>
      <c r="G29" s="14">
        <v>0</v>
      </c>
      <c r="H29" s="14">
        <v>0</v>
      </c>
      <c r="I29" s="14">
        <v>0</v>
      </c>
      <c r="J29" s="14">
        <v>0</v>
      </c>
      <c r="K29" s="14">
        <v>3</v>
      </c>
      <c r="L29" s="14">
        <v>0</v>
      </c>
      <c r="M29" s="14">
        <v>0</v>
      </c>
      <c r="N29" s="14">
        <v>0</v>
      </c>
      <c r="O29" s="14">
        <v>0</v>
      </c>
      <c r="P29" s="14">
        <v>0</v>
      </c>
    </row>
    <row r="30" spans="1:16" ht="17.25" customHeight="1">
      <c r="A30" s="18" t="s">
        <v>43</v>
      </c>
      <c r="B30" s="260">
        <f>B31+C31</f>
        <v>1323</v>
      </c>
      <c r="C30" s="260"/>
      <c r="D30" s="261">
        <f>B30/$B$8</f>
        <v>3.7871414667659017E-2</v>
      </c>
      <c r="E30" s="260">
        <f>IF(E31+F31=0,"-",E31+F31)</f>
        <v>216</v>
      </c>
      <c r="F30" s="260"/>
      <c r="G30" s="260">
        <f>IF(G31+H31=0,"-",G31+H31)</f>
        <v>422</v>
      </c>
      <c r="H30" s="260"/>
      <c r="I30" s="260" t="str">
        <f>IF(I31+J31=0,"-",I31+J31)</f>
        <v>-</v>
      </c>
      <c r="J30" s="260"/>
      <c r="K30" s="260">
        <f>IF(K31+L31=0,"-",K31+L31)</f>
        <v>305</v>
      </c>
      <c r="L30" s="260"/>
      <c r="M30" s="260">
        <f>IF(M31+N31=0,"-",M31+N31)</f>
        <v>380</v>
      </c>
      <c r="N30" s="260"/>
      <c r="O30" s="260" t="str">
        <f>IF(O31+P31=0,"-",O31+P31)</f>
        <v>-</v>
      </c>
      <c r="P30" s="260"/>
    </row>
    <row r="31" spans="1:16" ht="17.25" customHeight="1">
      <c r="A31" s="17" t="s">
        <v>44</v>
      </c>
      <c r="B31" s="14">
        <v>645</v>
      </c>
      <c r="C31" s="14">
        <v>678</v>
      </c>
      <c r="D31" s="261"/>
      <c r="E31" s="14">
        <v>51</v>
      </c>
      <c r="F31" s="14">
        <v>165</v>
      </c>
      <c r="G31" s="14">
        <v>208</v>
      </c>
      <c r="H31" s="14">
        <v>214</v>
      </c>
      <c r="I31" s="14">
        <v>0</v>
      </c>
      <c r="J31" s="14">
        <v>0</v>
      </c>
      <c r="K31" s="14">
        <v>246</v>
      </c>
      <c r="L31" s="14">
        <v>59</v>
      </c>
      <c r="M31" s="14">
        <v>140</v>
      </c>
      <c r="N31" s="14">
        <v>240</v>
      </c>
      <c r="O31" s="14">
        <v>0</v>
      </c>
      <c r="P31" s="14">
        <v>0</v>
      </c>
    </row>
    <row r="32" spans="1:16" ht="17.25" customHeight="1">
      <c r="A32" s="12" t="s">
        <v>45</v>
      </c>
      <c r="B32" s="260">
        <f>B33+C33</f>
        <v>520</v>
      </c>
      <c r="C32" s="260"/>
      <c r="D32" s="261">
        <f>B32/$B$8</f>
        <v>1.4885212114272628E-2</v>
      </c>
      <c r="E32" s="260">
        <f>IF(E33+F33=0,"-",E33+F33)</f>
        <v>47</v>
      </c>
      <c r="F32" s="260"/>
      <c r="G32" s="260" t="str">
        <f>IF(G33+H33=0,"-",G33+H33)</f>
        <v>-</v>
      </c>
      <c r="H32" s="260"/>
      <c r="I32" s="260" t="str">
        <f>IF(I33+J33=0,"-",I33+J33)</f>
        <v>-</v>
      </c>
      <c r="J32" s="260"/>
      <c r="K32" s="260">
        <f>IF(K33+L33=0,"-",K33+L33)</f>
        <v>473</v>
      </c>
      <c r="L32" s="260"/>
      <c r="M32" s="260" t="str">
        <f>IF(M33+N33=0,"-",M33+N33)</f>
        <v>-</v>
      </c>
      <c r="N32" s="260"/>
      <c r="O32" s="260" t="str">
        <f>IF(O33+P33=0,"-",O33+P33)</f>
        <v>-</v>
      </c>
      <c r="P32" s="260"/>
    </row>
    <row r="33" spans="1:16" ht="17.25" customHeight="1">
      <c r="A33" s="15" t="s">
        <v>46</v>
      </c>
      <c r="B33" s="14">
        <v>370</v>
      </c>
      <c r="C33" s="14">
        <v>150</v>
      </c>
      <c r="D33" s="261"/>
      <c r="E33" s="14">
        <v>24</v>
      </c>
      <c r="F33" s="14">
        <v>23</v>
      </c>
      <c r="G33" s="14">
        <v>0</v>
      </c>
      <c r="H33" s="14">
        <v>0</v>
      </c>
      <c r="I33" s="14">
        <v>0</v>
      </c>
      <c r="J33" s="14">
        <v>0</v>
      </c>
      <c r="K33" s="14">
        <v>346</v>
      </c>
      <c r="L33" s="14">
        <v>127</v>
      </c>
      <c r="M33" s="14">
        <v>0</v>
      </c>
      <c r="N33" s="14">
        <v>0</v>
      </c>
      <c r="O33" s="14">
        <v>0</v>
      </c>
      <c r="P33" s="14">
        <v>0</v>
      </c>
    </row>
    <row r="34" spans="1:16" ht="17.25" customHeight="1">
      <c r="A34" s="18" t="s">
        <v>47</v>
      </c>
      <c r="B34" s="260">
        <f>B35+C35</f>
        <v>39</v>
      </c>
      <c r="C34" s="260"/>
      <c r="D34" s="261">
        <f>B34/$B$8</f>
        <v>1.1163909085704471E-3</v>
      </c>
      <c r="E34" s="260" t="str">
        <f>IF(E35+F35=0,"-",E35+F35)</f>
        <v>-</v>
      </c>
      <c r="F34" s="260"/>
      <c r="G34" s="260" t="str">
        <f>IF(G35+H35=0,"-",G35+H35)</f>
        <v>-</v>
      </c>
      <c r="H34" s="260"/>
      <c r="I34" s="260" t="str">
        <f>IF(I35+J35=0,"-",I35+J35)</f>
        <v>-</v>
      </c>
      <c r="J34" s="260"/>
      <c r="K34" s="260" t="str">
        <f>IF(K35+L35=0,"-",K35+L35)</f>
        <v>-</v>
      </c>
      <c r="L34" s="260"/>
      <c r="M34" s="260">
        <f>IF(M35+N35=0,"-",M35+N35)</f>
        <v>32</v>
      </c>
      <c r="N34" s="260"/>
      <c r="O34" s="260">
        <f>IF(O35+P35=0,"-",O35+P35)</f>
        <v>7</v>
      </c>
      <c r="P34" s="260"/>
    </row>
    <row r="35" spans="1:16" ht="17.25" customHeight="1">
      <c r="A35" s="17" t="s">
        <v>48</v>
      </c>
      <c r="B35" s="14">
        <v>22</v>
      </c>
      <c r="C35" s="14">
        <v>17</v>
      </c>
      <c r="D35" s="261"/>
      <c r="E35" s="14">
        <v>0</v>
      </c>
      <c r="F35" s="14">
        <v>0</v>
      </c>
      <c r="G35" s="14">
        <v>0</v>
      </c>
      <c r="H35" s="14">
        <v>0</v>
      </c>
      <c r="I35" s="14">
        <v>0</v>
      </c>
      <c r="J35" s="14">
        <v>0</v>
      </c>
      <c r="K35" s="14">
        <v>0</v>
      </c>
      <c r="L35" s="14">
        <v>0</v>
      </c>
      <c r="M35" s="14">
        <v>22</v>
      </c>
      <c r="N35" s="14">
        <v>10</v>
      </c>
      <c r="O35" s="14">
        <v>0</v>
      </c>
      <c r="P35" s="14">
        <v>7</v>
      </c>
    </row>
    <row r="36" spans="1:16" ht="17.25" customHeight="1">
      <c r="A36" s="12" t="s">
        <v>49</v>
      </c>
      <c r="B36" s="260">
        <f>B37+C37</f>
        <v>750</v>
      </c>
      <c r="C36" s="260"/>
      <c r="D36" s="261">
        <f>B36/$B$8</f>
        <v>2.1469055934047059E-2</v>
      </c>
      <c r="E36" s="260">
        <f>IF(E37+F37=0,"-",E37+F37)</f>
        <v>298</v>
      </c>
      <c r="F36" s="260"/>
      <c r="G36" s="260">
        <f>IF(G37+H37=0,"-",G37+H37)</f>
        <v>98</v>
      </c>
      <c r="H36" s="260"/>
      <c r="I36" s="260">
        <f>IF(I37+J37=0,"-",I37+J37)</f>
        <v>53</v>
      </c>
      <c r="J36" s="260"/>
      <c r="K36" s="260">
        <f>IF(K37+L37=0,"-",K37+L37)</f>
        <v>182</v>
      </c>
      <c r="L36" s="260"/>
      <c r="M36" s="260">
        <f>IF(M37+N37=0,"-",M37+N37)</f>
        <v>119</v>
      </c>
      <c r="N36" s="260"/>
      <c r="O36" s="260" t="str">
        <f>IF(O37+P37=0,"-",O37+P37)</f>
        <v>-</v>
      </c>
      <c r="P36" s="260"/>
    </row>
    <row r="37" spans="1:16" ht="17.25" customHeight="1">
      <c r="A37" s="15" t="s">
        <v>50</v>
      </c>
      <c r="B37" s="14">
        <v>443</v>
      </c>
      <c r="C37" s="14">
        <v>307</v>
      </c>
      <c r="D37" s="261"/>
      <c r="E37" s="14">
        <v>163</v>
      </c>
      <c r="F37" s="14">
        <v>135</v>
      </c>
      <c r="G37" s="14">
        <v>59</v>
      </c>
      <c r="H37" s="14">
        <v>39</v>
      </c>
      <c r="I37" s="14">
        <v>34</v>
      </c>
      <c r="J37" s="14">
        <v>19</v>
      </c>
      <c r="K37" s="14">
        <v>132</v>
      </c>
      <c r="L37" s="14">
        <v>50</v>
      </c>
      <c r="M37" s="14">
        <v>55</v>
      </c>
      <c r="N37" s="14">
        <v>64</v>
      </c>
      <c r="O37" s="14">
        <v>0</v>
      </c>
      <c r="P37" s="14">
        <v>0</v>
      </c>
    </row>
    <row r="38" spans="1:16" ht="17.25" customHeight="1">
      <c r="A38" s="18" t="s">
        <v>51</v>
      </c>
      <c r="B38" s="260">
        <f>B39+C39</f>
        <v>23995</v>
      </c>
      <c r="C38" s="260"/>
      <c r="D38" s="261">
        <f>B38/$B$8</f>
        <v>0.68686666284994558</v>
      </c>
      <c r="E38" s="260">
        <f>IF(E39+F39=0,"-",E39+F39)</f>
        <v>14239</v>
      </c>
      <c r="F38" s="260"/>
      <c r="G38" s="260">
        <f>IF(G39+H39=0,"-",G39+H39)</f>
        <v>5773</v>
      </c>
      <c r="H38" s="260"/>
      <c r="I38" s="260">
        <f>IF(I39+J39=0,"-",I39+J39)</f>
        <v>3128</v>
      </c>
      <c r="J38" s="260"/>
      <c r="K38" s="260">
        <f>IF(K39+L39=0,"-",K39+L39)</f>
        <v>349</v>
      </c>
      <c r="L38" s="260"/>
      <c r="M38" s="260" t="str">
        <f>IF(M39+N39=0,"-",M39+N39)</f>
        <v>-</v>
      </c>
      <c r="N38" s="260"/>
      <c r="O38" s="260">
        <f>IF(O39+P39=0,"-",O39+P39)</f>
        <v>506</v>
      </c>
      <c r="P38" s="260"/>
    </row>
    <row r="39" spans="1:16" ht="17.25" customHeight="1">
      <c r="A39" s="17" t="s">
        <v>52</v>
      </c>
      <c r="B39" s="14">
        <v>5463</v>
      </c>
      <c r="C39" s="14">
        <v>18532</v>
      </c>
      <c r="D39" s="261"/>
      <c r="E39" s="14">
        <v>2968</v>
      </c>
      <c r="F39" s="14">
        <v>11271</v>
      </c>
      <c r="G39" s="14">
        <v>1368</v>
      </c>
      <c r="H39" s="14">
        <v>4405</v>
      </c>
      <c r="I39" s="14">
        <v>690</v>
      </c>
      <c r="J39" s="14">
        <v>2438</v>
      </c>
      <c r="K39" s="14">
        <v>253</v>
      </c>
      <c r="L39" s="14">
        <v>96</v>
      </c>
      <c r="M39" s="14">
        <v>0</v>
      </c>
      <c r="N39" s="14">
        <v>0</v>
      </c>
      <c r="O39" s="14">
        <v>184</v>
      </c>
      <c r="P39" s="14">
        <v>322</v>
      </c>
    </row>
    <row r="40" spans="1:16" ht="17.25" customHeight="1">
      <c r="A40" s="12" t="s">
        <v>53</v>
      </c>
      <c r="B40" s="260">
        <f>B41+C41</f>
        <v>4859</v>
      </c>
      <c r="C40" s="260"/>
      <c r="D40" s="261">
        <f>B40/$B$8</f>
        <v>0.13909085704471288</v>
      </c>
      <c r="E40" s="260">
        <f>IF(E41+F41=0,"-",E41+F41)</f>
        <v>305</v>
      </c>
      <c r="F40" s="260"/>
      <c r="G40" s="260">
        <f>IF(G41+H41=0,"-",G41+H41)</f>
        <v>1063</v>
      </c>
      <c r="H40" s="260"/>
      <c r="I40" s="260">
        <f>IF(I41+J41=0,"-",I41+J41)</f>
        <v>3277</v>
      </c>
      <c r="J40" s="260"/>
      <c r="K40" s="260">
        <f>IF(K41+L41=0,"-",K41+L41)</f>
        <v>99</v>
      </c>
      <c r="L40" s="260"/>
      <c r="M40" s="260" t="str">
        <f>IF(M41+N41=0,"-",M41+N41)</f>
        <v>-</v>
      </c>
      <c r="N40" s="260"/>
      <c r="O40" s="260">
        <f>IF(O41+P41=0,"-",O41+P41)</f>
        <v>115</v>
      </c>
      <c r="P40" s="260"/>
    </row>
    <row r="41" spans="1:16" ht="17.25" customHeight="1">
      <c r="A41" s="15" t="s">
        <v>54</v>
      </c>
      <c r="B41" s="14">
        <v>1524</v>
      </c>
      <c r="C41" s="14">
        <v>3335</v>
      </c>
      <c r="D41" s="261"/>
      <c r="E41" s="14">
        <v>178</v>
      </c>
      <c r="F41" s="14">
        <v>127</v>
      </c>
      <c r="G41" s="14">
        <v>313</v>
      </c>
      <c r="H41" s="14">
        <v>750</v>
      </c>
      <c r="I41" s="14">
        <v>959</v>
      </c>
      <c r="J41" s="14">
        <v>2318</v>
      </c>
      <c r="K41" s="14">
        <v>67</v>
      </c>
      <c r="L41" s="14">
        <v>32</v>
      </c>
      <c r="M41" s="14">
        <v>0</v>
      </c>
      <c r="N41" s="14">
        <v>0</v>
      </c>
      <c r="O41" s="14">
        <v>7</v>
      </c>
      <c r="P41" s="14">
        <v>108</v>
      </c>
    </row>
    <row r="42" spans="1:16" ht="17.25" customHeight="1">
      <c r="A42" s="12" t="s">
        <v>55</v>
      </c>
      <c r="B42" s="260">
        <f>B43+C43</f>
        <v>358</v>
      </c>
      <c r="C42" s="260"/>
      <c r="D42" s="261">
        <f>B42/$B$8</f>
        <v>1.0247896032518463E-2</v>
      </c>
      <c r="E42" s="260">
        <f>IF(E43+F43=0,"-",E43+F43)</f>
        <v>115</v>
      </c>
      <c r="F42" s="260"/>
      <c r="G42" s="260">
        <f>IF(G43+H43=0,"-",G43+H43)</f>
        <v>141</v>
      </c>
      <c r="H42" s="260"/>
      <c r="I42" s="260">
        <f>IF(I43+J43=0,"-",I43+J43)</f>
        <v>84</v>
      </c>
      <c r="J42" s="260"/>
      <c r="K42" s="260" t="str">
        <f>IF(K43+L43=0,"-",K43+L43)</f>
        <v>-</v>
      </c>
      <c r="L42" s="260"/>
      <c r="M42" s="260">
        <f>IF(M43+N43=0,"-",M43+N43)</f>
        <v>11</v>
      </c>
      <c r="N42" s="260"/>
      <c r="O42" s="260">
        <f>IF(O43+P43=0,"-",O43+P43)</f>
        <v>7</v>
      </c>
      <c r="P42" s="260"/>
    </row>
    <row r="43" spans="1:16" ht="17.25" customHeight="1">
      <c r="A43" s="15" t="s">
        <v>56</v>
      </c>
      <c r="B43" s="14">
        <v>130</v>
      </c>
      <c r="C43" s="14">
        <v>228</v>
      </c>
      <c r="D43" s="261"/>
      <c r="E43" s="14">
        <v>2</v>
      </c>
      <c r="F43" s="14">
        <v>113</v>
      </c>
      <c r="G43" s="14">
        <v>76</v>
      </c>
      <c r="H43" s="14">
        <v>65</v>
      </c>
      <c r="I43" s="14">
        <v>43</v>
      </c>
      <c r="J43" s="14">
        <v>41</v>
      </c>
      <c r="K43" s="14">
        <v>0</v>
      </c>
      <c r="L43" s="14">
        <v>0</v>
      </c>
      <c r="M43" s="14">
        <v>3</v>
      </c>
      <c r="N43" s="14">
        <v>8</v>
      </c>
      <c r="O43" s="14">
        <v>6</v>
      </c>
      <c r="P43" s="14">
        <v>1</v>
      </c>
    </row>
    <row r="44" spans="1:16" ht="18.75" customHeight="1">
      <c r="A44" s="18" t="s">
        <v>57</v>
      </c>
      <c r="B44" s="260">
        <f>B45+C45</f>
        <v>285</v>
      </c>
      <c r="C44" s="260"/>
      <c r="D44" s="261">
        <f>B44/$B$8</f>
        <v>8.1582412549378834E-3</v>
      </c>
      <c r="E44" s="260">
        <f>IF(E45+F45=0,"-",E45+F45)</f>
        <v>145</v>
      </c>
      <c r="F44" s="260"/>
      <c r="G44" s="260">
        <f>IF(G45+H45=0,"-",G45+H45)</f>
        <v>3</v>
      </c>
      <c r="H44" s="260"/>
      <c r="I44" s="260">
        <f>IF(I45+J45=0,"-",I45+J45)</f>
        <v>27</v>
      </c>
      <c r="J44" s="260"/>
      <c r="K44" s="260">
        <f>IF(K45+L45=0,"-",K45+L45)</f>
        <v>24</v>
      </c>
      <c r="L44" s="260"/>
      <c r="M44" s="260">
        <f>IF(M45+N45=0,"-",M45+N45)</f>
        <v>86</v>
      </c>
      <c r="N44" s="260"/>
      <c r="O44" s="260" t="str">
        <f>IF(O45+P45=0,"-",O45+P45)</f>
        <v>-</v>
      </c>
      <c r="P44" s="260"/>
    </row>
    <row r="45" spans="1:16" ht="18.75" customHeight="1">
      <c r="A45" s="15" t="s">
        <v>58</v>
      </c>
      <c r="B45" s="14">
        <v>160</v>
      </c>
      <c r="C45" s="14">
        <v>125</v>
      </c>
      <c r="D45" s="261"/>
      <c r="E45" s="14">
        <v>43</v>
      </c>
      <c r="F45" s="14">
        <v>102</v>
      </c>
      <c r="G45" s="14">
        <v>2</v>
      </c>
      <c r="H45" s="14">
        <v>1</v>
      </c>
      <c r="I45" s="14">
        <v>7</v>
      </c>
      <c r="J45" s="14">
        <v>20</v>
      </c>
      <c r="K45" s="14">
        <v>24</v>
      </c>
      <c r="L45" s="14">
        <v>0</v>
      </c>
      <c r="M45" s="14">
        <v>84</v>
      </c>
      <c r="N45" s="14">
        <v>2</v>
      </c>
      <c r="O45" s="14">
        <v>0</v>
      </c>
      <c r="P45" s="14">
        <v>0</v>
      </c>
    </row>
    <row r="46" spans="1:16" ht="18.75" customHeight="1">
      <c r="A46" s="18" t="s">
        <v>59</v>
      </c>
      <c r="B46" s="260">
        <f>B47+C47</f>
        <v>0</v>
      </c>
      <c r="C46" s="260"/>
      <c r="D46" s="261">
        <f>B46/$B$8</f>
        <v>0</v>
      </c>
      <c r="E46" s="260" t="str">
        <f>IF(E47+F47=0,"-",E47+F47)</f>
        <v>-</v>
      </c>
      <c r="F46" s="260"/>
      <c r="G46" s="260" t="str">
        <f>IF(G47+H47=0,"-",G47+H47)</f>
        <v>-</v>
      </c>
      <c r="H46" s="260"/>
      <c r="I46" s="260" t="str">
        <f>IF(I47+J47=0,"-",I47+J47)</f>
        <v>-</v>
      </c>
      <c r="J46" s="260"/>
      <c r="K46" s="260" t="str">
        <f>IF(K47+L47=0,"-",K47+L47)</f>
        <v>-</v>
      </c>
      <c r="L46" s="260"/>
      <c r="M46" s="260" t="str">
        <f>IF(M47+N47=0,"-",M47+N47)</f>
        <v>-</v>
      </c>
      <c r="N46" s="260"/>
      <c r="O46" s="260" t="str">
        <f>IF(O47+P47=0,"-",O47+P47)</f>
        <v>-</v>
      </c>
      <c r="P46" s="260"/>
    </row>
    <row r="47" spans="1:16" ht="18.75" customHeight="1">
      <c r="A47" s="15" t="s">
        <v>60</v>
      </c>
      <c r="B47" s="14">
        <v>0</v>
      </c>
      <c r="C47" s="14">
        <v>0</v>
      </c>
      <c r="D47" s="261"/>
      <c r="E47" s="14">
        <v>0</v>
      </c>
      <c r="F47" s="14">
        <v>0</v>
      </c>
      <c r="G47" s="14">
        <v>0</v>
      </c>
      <c r="H47" s="14">
        <v>0</v>
      </c>
      <c r="I47" s="14">
        <v>0</v>
      </c>
      <c r="J47" s="14">
        <v>0</v>
      </c>
      <c r="K47" s="14">
        <v>0</v>
      </c>
      <c r="L47" s="14">
        <v>0</v>
      </c>
      <c r="M47" s="14">
        <v>0</v>
      </c>
      <c r="N47" s="14">
        <v>0</v>
      </c>
      <c r="O47" s="14">
        <v>0</v>
      </c>
      <c r="P47" s="14">
        <v>0</v>
      </c>
    </row>
    <row r="48" spans="1:16" ht="18.75" customHeight="1">
      <c r="A48" s="18" t="s">
        <v>61</v>
      </c>
      <c r="B48" s="260">
        <f>B49+C49</f>
        <v>73</v>
      </c>
      <c r="C48" s="260"/>
      <c r="D48" s="261">
        <f>B48/$B$8</f>
        <v>2.0896547775805805E-3</v>
      </c>
      <c r="E48" s="260">
        <f>IF(E49+F49=0,"-",E49+F49)</f>
        <v>4</v>
      </c>
      <c r="F48" s="260"/>
      <c r="G48" s="260">
        <f>IF(G49+H49=0,"-",G49+H49)</f>
        <v>15</v>
      </c>
      <c r="H48" s="260"/>
      <c r="I48" s="260" t="str">
        <f>IF(I49+J49=0,"-",I49+J49)</f>
        <v>-</v>
      </c>
      <c r="J48" s="260"/>
      <c r="K48" s="260">
        <f>IF(K49+L49=0,"-",K49+L49)</f>
        <v>34</v>
      </c>
      <c r="L48" s="260"/>
      <c r="M48" s="260">
        <f>IF(M49+N49=0,"-",M49+N49)</f>
        <v>20</v>
      </c>
      <c r="N48" s="260"/>
      <c r="O48" s="260" t="str">
        <f>IF(O49+P49=0,"-",O49+P49)</f>
        <v>-</v>
      </c>
      <c r="P48" s="260"/>
    </row>
    <row r="49" spans="1:16" ht="18.75" customHeight="1">
      <c r="A49" s="15" t="s">
        <v>62</v>
      </c>
      <c r="B49" s="14">
        <v>36</v>
      </c>
      <c r="C49" s="14">
        <v>37</v>
      </c>
      <c r="D49" s="261"/>
      <c r="E49" s="14">
        <v>3</v>
      </c>
      <c r="F49" s="14">
        <v>1</v>
      </c>
      <c r="G49" s="14">
        <v>9</v>
      </c>
      <c r="H49" s="14">
        <v>6</v>
      </c>
      <c r="I49" s="14">
        <v>0</v>
      </c>
      <c r="J49" s="14">
        <v>0</v>
      </c>
      <c r="K49" s="14">
        <v>11</v>
      </c>
      <c r="L49" s="14">
        <v>23</v>
      </c>
      <c r="M49" s="14">
        <v>13</v>
      </c>
      <c r="N49" s="14">
        <v>7</v>
      </c>
      <c r="O49" s="14">
        <v>0</v>
      </c>
      <c r="P49" s="14">
        <v>0</v>
      </c>
    </row>
    <row r="50" spans="1:16" ht="18.75" customHeight="1">
      <c r="A50" s="18" t="s">
        <v>63</v>
      </c>
      <c r="B50" s="260">
        <f>B51+C51</f>
        <v>277</v>
      </c>
      <c r="C50" s="260"/>
      <c r="D50" s="261">
        <f>B50/$B$8</f>
        <v>7.9292379916413806E-3</v>
      </c>
      <c r="E50" s="260">
        <f>IF(E51+F51=0,"-",E51+F51)</f>
        <v>86</v>
      </c>
      <c r="F50" s="260"/>
      <c r="G50" s="260" t="str">
        <f>IF(G51+H51=0,"-",G51+H51)</f>
        <v>-</v>
      </c>
      <c r="H50" s="260"/>
      <c r="I50" s="260">
        <f>IF(I51+J51=0,"-",I51+J51)</f>
        <v>191</v>
      </c>
      <c r="J50" s="260"/>
      <c r="K50" s="260" t="str">
        <f>IF(K51+L51=0,"-",K51+L51)</f>
        <v>-</v>
      </c>
      <c r="L50" s="260"/>
      <c r="M50" s="260" t="str">
        <f>IF(M51+N51=0,"-",M51+N51)</f>
        <v>-</v>
      </c>
      <c r="N50" s="260"/>
      <c r="O50" s="260" t="str">
        <f>IF(O51+P51=0,"-",O51+P51)</f>
        <v>-</v>
      </c>
      <c r="P50" s="260"/>
    </row>
    <row r="51" spans="1:16" ht="18.75" customHeight="1">
      <c r="A51" s="15" t="s">
        <v>64</v>
      </c>
      <c r="B51" s="14">
        <v>142</v>
      </c>
      <c r="C51" s="14">
        <v>135</v>
      </c>
      <c r="D51" s="261"/>
      <c r="E51" s="14">
        <v>65</v>
      </c>
      <c r="F51" s="14">
        <v>21</v>
      </c>
      <c r="G51" s="14">
        <v>0</v>
      </c>
      <c r="H51" s="14">
        <v>0</v>
      </c>
      <c r="I51" s="14">
        <v>77</v>
      </c>
      <c r="J51" s="14">
        <v>114</v>
      </c>
      <c r="K51" s="14">
        <v>0</v>
      </c>
      <c r="L51" s="14">
        <v>0</v>
      </c>
      <c r="M51" s="14">
        <v>0</v>
      </c>
      <c r="N51" s="14">
        <v>0</v>
      </c>
      <c r="O51" s="14">
        <v>0</v>
      </c>
      <c r="P51" s="14">
        <v>0</v>
      </c>
    </row>
    <row r="52" spans="1:16" ht="18.75" customHeight="1">
      <c r="A52" s="18" t="s">
        <v>65</v>
      </c>
      <c r="B52" s="260">
        <f>B53+C53</f>
        <v>10</v>
      </c>
      <c r="C52" s="260"/>
      <c r="D52" s="261">
        <f>B52/$B$8</f>
        <v>2.8625407912062748E-4</v>
      </c>
      <c r="E52" s="260" t="str">
        <f>IF(E53+F53=0,"-",E53+F53)</f>
        <v>-</v>
      </c>
      <c r="F52" s="260"/>
      <c r="G52" s="260" t="str">
        <f>IF(G53+H53=0,"-",G53+H53)</f>
        <v>-</v>
      </c>
      <c r="H52" s="260"/>
      <c r="I52" s="260" t="str">
        <f>IF(I53+J53=0,"-",I53+J53)</f>
        <v>-</v>
      </c>
      <c r="J52" s="260"/>
      <c r="K52" s="260" t="str">
        <f>IF(K53+L53=0,"-",K53+L53)</f>
        <v>-</v>
      </c>
      <c r="L52" s="260"/>
      <c r="M52" s="260" t="str">
        <f>IF(M53+N53=0,"-",M53+N53)</f>
        <v>-</v>
      </c>
      <c r="N52" s="260"/>
      <c r="O52" s="260">
        <f>IF(O53+P53=0,"-",O53+P53)</f>
        <v>10</v>
      </c>
      <c r="P52" s="260"/>
    </row>
    <row r="53" spans="1:16" ht="18.75" customHeight="1">
      <c r="A53" s="15" t="s">
        <v>66</v>
      </c>
      <c r="B53" s="14">
        <v>3</v>
      </c>
      <c r="C53" s="14">
        <v>7</v>
      </c>
      <c r="D53" s="261"/>
      <c r="E53" s="14">
        <v>0</v>
      </c>
      <c r="F53" s="14">
        <v>0</v>
      </c>
      <c r="G53" s="14">
        <v>0</v>
      </c>
      <c r="H53" s="14">
        <v>0</v>
      </c>
      <c r="I53" s="14">
        <v>0</v>
      </c>
      <c r="J53" s="14">
        <v>0</v>
      </c>
      <c r="K53" s="14">
        <v>0</v>
      </c>
      <c r="L53" s="14">
        <v>0</v>
      </c>
      <c r="M53" s="14">
        <v>0</v>
      </c>
      <c r="N53" s="14">
        <v>0</v>
      </c>
      <c r="O53" s="14">
        <v>3</v>
      </c>
      <c r="P53" s="14">
        <v>7</v>
      </c>
    </row>
    <row r="54" spans="1:16" ht="18.75" customHeight="1">
      <c r="A54" s="18" t="s">
        <v>67</v>
      </c>
      <c r="B54" s="260">
        <f>B55+C55</f>
        <v>285</v>
      </c>
      <c r="C54" s="260"/>
      <c r="D54" s="261">
        <f>B54/$B$8</f>
        <v>8.1582412549378834E-3</v>
      </c>
      <c r="E54" s="260">
        <f>IF(E55+F55=0,"-",E55+F55)</f>
        <v>16</v>
      </c>
      <c r="F54" s="260"/>
      <c r="G54" s="260">
        <f>IF(G55+H55=0,"-",G55+H55)</f>
        <v>51</v>
      </c>
      <c r="H54" s="260"/>
      <c r="I54" s="260">
        <f>IF(I55+J55=0,"-",I55+J55)</f>
        <v>4</v>
      </c>
      <c r="J54" s="260"/>
      <c r="K54" s="260">
        <f>IF(K55+L55=0,"-",K55+L55)</f>
        <v>107</v>
      </c>
      <c r="L54" s="260"/>
      <c r="M54" s="260">
        <f>IF(M55+N55=0,"-",M55+N55)</f>
        <v>20</v>
      </c>
      <c r="N54" s="260"/>
      <c r="O54" s="260">
        <f>IF(O55+P55=0,"-",O55+P55)</f>
        <v>87</v>
      </c>
      <c r="P54" s="260"/>
    </row>
    <row r="55" spans="1:16" ht="18.75" customHeight="1">
      <c r="A55" s="15" t="s">
        <v>68</v>
      </c>
      <c r="B55" s="14">
        <v>168</v>
      </c>
      <c r="C55" s="14">
        <v>117</v>
      </c>
      <c r="D55" s="261"/>
      <c r="E55" s="14">
        <v>2</v>
      </c>
      <c r="F55" s="14">
        <v>14</v>
      </c>
      <c r="G55" s="14">
        <v>13</v>
      </c>
      <c r="H55" s="14">
        <v>38</v>
      </c>
      <c r="I55" s="14">
        <v>1</v>
      </c>
      <c r="J55" s="14">
        <v>3</v>
      </c>
      <c r="K55" s="14">
        <v>101</v>
      </c>
      <c r="L55" s="14">
        <v>6</v>
      </c>
      <c r="M55" s="14">
        <v>19</v>
      </c>
      <c r="N55" s="14">
        <v>1</v>
      </c>
      <c r="O55" s="14">
        <v>32</v>
      </c>
      <c r="P55" s="14">
        <v>55</v>
      </c>
    </row>
    <row r="56" spans="1:16" ht="18.75" customHeight="1">
      <c r="A56" s="18" t="s">
        <v>69</v>
      </c>
      <c r="B56" s="260">
        <f>B57+C57</f>
        <v>219</v>
      </c>
      <c r="C56" s="260"/>
      <c r="D56" s="261">
        <f>B56/$B$8</f>
        <v>6.2689643327417414E-3</v>
      </c>
      <c r="E56" s="260">
        <f>IF(E57+F57=0,"-",E57+F57)</f>
        <v>189</v>
      </c>
      <c r="F56" s="260"/>
      <c r="G56" s="260" t="str">
        <f>IF(G57+H57=0,"-",G57+H57)</f>
        <v>-</v>
      </c>
      <c r="H56" s="260"/>
      <c r="I56" s="260" t="str">
        <f>IF(I57+J57=0,"-",I57+J57)</f>
        <v>-</v>
      </c>
      <c r="J56" s="260"/>
      <c r="K56" s="260" t="str">
        <f>IF(K57+L57=0,"-",K57+L57)</f>
        <v>-</v>
      </c>
      <c r="L56" s="260"/>
      <c r="M56" s="260" t="str">
        <f>IF(M57+N57=0,"-",M57+N57)</f>
        <v>-</v>
      </c>
      <c r="N56" s="260"/>
      <c r="O56" s="260">
        <f>IF(O57+P57=0,"-",O57+P57)</f>
        <v>30</v>
      </c>
      <c r="P56" s="260"/>
    </row>
    <row r="57" spans="1:16" ht="18.75" customHeight="1">
      <c r="A57" s="15" t="s">
        <v>70</v>
      </c>
      <c r="B57" s="14">
        <v>190</v>
      </c>
      <c r="C57" s="14">
        <v>29</v>
      </c>
      <c r="D57" s="261"/>
      <c r="E57" s="14">
        <v>167</v>
      </c>
      <c r="F57" s="14">
        <v>22</v>
      </c>
      <c r="G57" s="14">
        <v>0</v>
      </c>
      <c r="H57" s="14">
        <v>0</v>
      </c>
      <c r="I57" s="14">
        <v>0</v>
      </c>
      <c r="J57" s="14">
        <v>0</v>
      </c>
      <c r="K57" s="14">
        <v>0</v>
      </c>
      <c r="L57" s="14">
        <v>0</v>
      </c>
      <c r="M57" s="14">
        <v>0</v>
      </c>
      <c r="N57" s="14">
        <v>0</v>
      </c>
      <c r="O57" s="14">
        <v>23</v>
      </c>
      <c r="P57" s="14">
        <v>7</v>
      </c>
    </row>
    <row r="58" spans="1:16" ht="18.75" customHeight="1">
      <c r="A58" s="18" t="s">
        <v>71</v>
      </c>
      <c r="B58" s="260">
        <f>B59+C59</f>
        <v>168</v>
      </c>
      <c r="C58" s="260"/>
      <c r="D58" s="261">
        <f>B58/$B$8</f>
        <v>4.8090685292265416E-3</v>
      </c>
      <c r="E58" s="260" t="str">
        <f>IF(E59+F59=0,"-",E59+F59)</f>
        <v>-</v>
      </c>
      <c r="F58" s="260"/>
      <c r="G58" s="260" t="str">
        <f>IF(G59+H59=0,"-",G59+H59)</f>
        <v>-</v>
      </c>
      <c r="H58" s="260"/>
      <c r="I58" s="260" t="str">
        <f>IF(I59+J59=0,"-",I59+J59)</f>
        <v>-</v>
      </c>
      <c r="J58" s="260"/>
      <c r="K58" s="260">
        <f>IF(K59+L59=0,"-",K59+L59)</f>
        <v>11</v>
      </c>
      <c r="L58" s="260"/>
      <c r="M58" s="260">
        <f>IF(M59+N59=0,"-",M59+N59)</f>
        <v>74</v>
      </c>
      <c r="N58" s="260"/>
      <c r="O58" s="260">
        <f>IF(O59+P59=0,"-",O59+P59)</f>
        <v>83</v>
      </c>
      <c r="P58" s="260"/>
    </row>
    <row r="59" spans="1:16" ht="18.75" customHeight="1">
      <c r="A59" s="15" t="s">
        <v>72</v>
      </c>
      <c r="B59" s="14">
        <v>118</v>
      </c>
      <c r="C59" s="14">
        <v>50</v>
      </c>
      <c r="D59" s="261"/>
      <c r="E59" s="14">
        <v>0</v>
      </c>
      <c r="F59" s="14">
        <v>0</v>
      </c>
      <c r="G59" s="14">
        <v>0</v>
      </c>
      <c r="H59" s="14">
        <v>0</v>
      </c>
      <c r="I59" s="14">
        <v>0</v>
      </c>
      <c r="J59" s="14">
        <v>0</v>
      </c>
      <c r="K59" s="14">
        <v>11</v>
      </c>
      <c r="L59" s="14">
        <v>0</v>
      </c>
      <c r="M59" s="14">
        <v>53</v>
      </c>
      <c r="N59" s="14">
        <v>21</v>
      </c>
      <c r="O59" s="14">
        <v>54</v>
      </c>
      <c r="P59" s="14">
        <v>29</v>
      </c>
    </row>
    <row r="60" spans="1:16" ht="18.75" customHeight="1">
      <c r="A60" s="18" t="s">
        <v>73</v>
      </c>
      <c r="B60" s="260">
        <f>B61+C61</f>
        <v>326</v>
      </c>
      <c r="C60" s="260"/>
      <c r="D60" s="261">
        <f>B60/$B$8</f>
        <v>9.3318829793324551E-3</v>
      </c>
      <c r="E60" s="260">
        <f>IF(E61+F61=0,"-",E61+F61)</f>
        <v>18</v>
      </c>
      <c r="F60" s="260"/>
      <c r="G60" s="260" t="str">
        <f>IF(G61+H61=0,"-",G61+H61)</f>
        <v>-</v>
      </c>
      <c r="H60" s="260"/>
      <c r="I60" s="260" t="str">
        <f>IF(I61+J61=0,"-",I61+J61)</f>
        <v>-</v>
      </c>
      <c r="J60" s="260"/>
      <c r="K60" s="260" t="str">
        <f>IF(K61+L61=0,"-",K61+L61)</f>
        <v>-</v>
      </c>
      <c r="L60" s="260"/>
      <c r="M60" s="260" t="str">
        <f>IF(M61+N61=0,"-",M61+N61)</f>
        <v>-</v>
      </c>
      <c r="N60" s="260"/>
      <c r="O60" s="260">
        <f>IF(O61+P61=0,"-",O61+P61)</f>
        <v>308</v>
      </c>
      <c r="P60" s="260"/>
    </row>
    <row r="61" spans="1:16" ht="18.75" customHeight="1">
      <c r="A61" s="15" t="s">
        <v>74</v>
      </c>
      <c r="B61" s="14">
        <v>266</v>
      </c>
      <c r="C61" s="14">
        <v>60</v>
      </c>
      <c r="D61" s="261"/>
      <c r="E61" s="14">
        <v>6</v>
      </c>
      <c r="F61" s="14">
        <v>12</v>
      </c>
      <c r="G61" s="14">
        <v>0</v>
      </c>
      <c r="H61" s="14">
        <v>0</v>
      </c>
      <c r="I61" s="14">
        <v>0</v>
      </c>
      <c r="J61" s="14">
        <v>0</v>
      </c>
      <c r="K61" s="14">
        <v>0</v>
      </c>
      <c r="L61" s="14">
        <v>0</v>
      </c>
      <c r="M61" s="14">
        <v>0</v>
      </c>
      <c r="N61" s="14">
        <v>0</v>
      </c>
      <c r="O61" s="14">
        <v>260</v>
      </c>
      <c r="P61" s="14">
        <v>48</v>
      </c>
    </row>
    <row r="62" spans="1:16" ht="18.75" customHeight="1">
      <c r="A62" s="18" t="s">
        <v>75</v>
      </c>
      <c r="B62" s="260">
        <f>B63+C63</f>
        <v>0</v>
      </c>
      <c r="C62" s="260"/>
      <c r="D62" s="261">
        <f>B62/$B$8</f>
        <v>0</v>
      </c>
      <c r="E62" s="260" t="str">
        <f>IF(E63+F63=0,"-",E63+F63)</f>
        <v>-</v>
      </c>
      <c r="F62" s="260"/>
      <c r="G62" s="260" t="str">
        <f>IF(G63+H63=0,"-",G63+H63)</f>
        <v>-</v>
      </c>
      <c r="H62" s="260"/>
      <c r="I62" s="260" t="str">
        <f>IF(I63+J63=0,"-",I63+J63)</f>
        <v>-</v>
      </c>
      <c r="J62" s="260"/>
      <c r="K62" s="260" t="str">
        <f>IF(K63+L63=0,"-",K63+L63)</f>
        <v>-</v>
      </c>
      <c r="L62" s="260"/>
      <c r="M62" s="260" t="str">
        <f>IF(M63+N63=0,"-",M63+N63)</f>
        <v>-</v>
      </c>
      <c r="N62" s="260"/>
      <c r="O62" s="260" t="str">
        <f>IF(O63+P63=0,"-",O63+P63)</f>
        <v>-</v>
      </c>
      <c r="P62" s="260"/>
    </row>
    <row r="63" spans="1:16" ht="18.75" customHeight="1">
      <c r="A63" s="15" t="s">
        <v>76</v>
      </c>
      <c r="B63" s="14">
        <v>0</v>
      </c>
      <c r="C63" s="14">
        <v>0</v>
      </c>
      <c r="D63" s="261"/>
      <c r="E63" s="14">
        <v>0</v>
      </c>
      <c r="F63" s="14">
        <v>0</v>
      </c>
      <c r="G63" s="14">
        <v>0</v>
      </c>
      <c r="H63" s="14">
        <v>0</v>
      </c>
      <c r="I63" s="14">
        <v>0</v>
      </c>
      <c r="J63" s="14">
        <v>0</v>
      </c>
      <c r="K63" s="14">
        <v>0</v>
      </c>
      <c r="L63" s="14">
        <v>0</v>
      </c>
      <c r="M63" s="14">
        <v>0</v>
      </c>
      <c r="N63" s="14">
        <v>0</v>
      </c>
      <c r="O63" s="14">
        <v>0</v>
      </c>
      <c r="P63" s="14">
        <v>0</v>
      </c>
    </row>
    <row r="64" spans="1:16" ht="18.75" customHeight="1">
      <c r="A64" s="18" t="s">
        <v>79</v>
      </c>
      <c r="B64" s="260">
        <f>B65+C65</f>
        <v>107</v>
      </c>
      <c r="C64" s="260"/>
      <c r="D64" s="261">
        <f>B64/$B$8</f>
        <v>3.0629186465907141E-3</v>
      </c>
      <c r="E64" s="260">
        <f>IF(E65+F65=0,"-",E65+F65)</f>
        <v>107</v>
      </c>
      <c r="F64" s="260"/>
      <c r="G64" s="260" t="str">
        <f>IF(G65+H65=0,"-",G65+H65)</f>
        <v>-</v>
      </c>
      <c r="H64" s="260"/>
      <c r="I64" s="260" t="str">
        <f>IF(I65+J65=0,"-",I65+J65)</f>
        <v>-</v>
      </c>
      <c r="J64" s="260"/>
      <c r="K64" s="260" t="str">
        <f>IF(K65+L65=0,"-",K65+L65)</f>
        <v>-</v>
      </c>
      <c r="L64" s="260"/>
      <c r="M64" s="260" t="str">
        <f>IF(M65+N65=0,"-",M65+N65)</f>
        <v>-</v>
      </c>
      <c r="N64" s="260"/>
      <c r="O64" s="260" t="str">
        <f>IF(O65+P65=0,"-",O65+P65)</f>
        <v>-</v>
      </c>
      <c r="P64" s="260"/>
    </row>
    <row r="65" spans="1:16" ht="18.75" customHeight="1">
      <c r="A65" s="15" t="s">
        <v>80</v>
      </c>
      <c r="B65" s="14">
        <v>30</v>
      </c>
      <c r="C65" s="14">
        <v>77</v>
      </c>
      <c r="D65" s="261"/>
      <c r="E65" s="14">
        <v>30</v>
      </c>
      <c r="F65" s="14">
        <v>77</v>
      </c>
      <c r="G65" s="14">
        <v>0</v>
      </c>
      <c r="H65" s="14">
        <v>0</v>
      </c>
      <c r="I65" s="14">
        <v>0</v>
      </c>
      <c r="J65" s="14">
        <v>0</v>
      </c>
      <c r="K65" s="14">
        <v>0</v>
      </c>
      <c r="L65" s="14">
        <v>0</v>
      </c>
      <c r="M65" s="14">
        <v>0</v>
      </c>
      <c r="N65" s="14">
        <v>0</v>
      </c>
      <c r="O65" s="14">
        <v>0</v>
      </c>
      <c r="P65" s="14">
        <v>0</v>
      </c>
    </row>
    <row r="66" spans="1:16" ht="18.75" customHeight="1">
      <c r="A66" s="18" t="s">
        <v>81</v>
      </c>
      <c r="B66" s="260">
        <f>B67+C67</f>
        <v>742</v>
      </c>
      <c r="C66" s="260"/>
      <c r="D66" s="261">
        <f>B66/$B$8</f>
        <v>2.1240052670750558E-2</v>
      </c>
      <c r="E66" s="260">
        <f>IF(E67+F67=0,"-",E67+F67)</f>
        <v>117</v>
      </c>
      <c r="F66" s="260"/>
      <c r="G66" s="260">
        <f>IF(G67+H67=0,"-",G67+H67)</f>
        <v>64</v>
      </c>
      <c r="H66" s="260"/>
      <c r="I66" s="260">
        <f>IF(I67+J67=0,"-",I67+J67)</f>
        <v>3</v>
      </c>
      <c r="J66" s="260"/>
      <c r="K66" s="260">
        <f>IF(K67+L67=0,"-",K67+L67)</f>
        <v>557</v>
      </c>
      <c r="L66" s="260"/>
      <c r="M66" s="260" t="str">
        <f>IF(M67+N67=0,"-",M67+N67)</f>
        <v>-</v>
      </c>
      <c r="N66" s="260"/>
      <c r="O66" s="260">
        <f>IF(O67+P67=0,"-",O67+P67)</f>
        <v>1</v>
      </c>
      <c r="P66" s="260"/>
    </row>
    <row r="67" spans="1:16" ht="18.75" customHeight="1">
      <c r="A67" s="15" t="s">
        <v>82</v>
      </c>
      <c r="B67" s="14">
        <v>233</v>
      </c>
      <c r="C67" s="14">
        <v>509</v>
      </c>
      <c r="D67" s="261"/>
      <c r="E67" s="14">
        <v>28</v>
      </c>
      <c r="F67" s="14">
        <v>89</v>
      </c>
      <c r="G67" s="14">
        <v>17</v>
      </c>
      <c r="H67" s="14">
        <v>47</v>
      </c>
      <c r="I67" s="14">
        <v>2</v>
      </c>
      <c r="J67" s="14">
        <v>1</v>
      </c>
      <c r="K67" s="14">
        <v>186</v>
      </c>
      <c r="L67" s="14">
        <v>371</v>
      </c>
      <c r="M67" s="14">
        <v>0</v>
      </c>
      <c r="N67" s="14">
        <v>0</v>
      </c>
      <c r="O67" s="14">
        <v>0</v>
      </c>
      <c r="P67" s="14">
        <v>1</v>
      </c>
    </row>
    <row r="68" spans="1:16">
      <c r="A68" s="20" t="s">
        <v>83</v>
      </c>
      <c r="B68" s="20"/>
      <c r="C68" s="20"/>
      <c r="D68" s="20"/>
      <c r="E68" s="20"/>
      <c r="F68" s="20"/>
    </row>
    <row r="69" spans="1:16">
      <c r="A69" s="20" t="s">
        <v>84</v>
      </c>
      <c r="B69" s="20"/>
      <c r="C69" s="20"/>
      <c r="D69" s="20"/>
      <c r="E69" s="20"/>
      <c r="F69" s="20"/>
    </row>
  </sheetData>
  <sheetProtection selectLockedCells="1" selectUnlockedCells="1"/>
  <mergeCells count="256">
    <mergeCell ref="A1:N1"/>
    <mergeCell ref="A2:N2"/>
    <mergeCell ref="B3:K3"/>
    <mergeCell ref="M3:N3"/>
    <mergeCell ref="O3:P3"/>
    <mergeCell ref="B4:K4"/>
    <mergeCell ref="M4:N4"/>
    <mergeCell ref="O4:P4"/>
    <mergeCell ref="A5:A6"/>
    <mergeCell ref="B5:D5"/>
    <mergeCell ref="E5:F5"/>
    <mergeCell ref="G5:H5"/>
    <mergeCell ref="I5:J5"/>
    <mergeCell ref="K5:L5"/>
    <mergeCell ref="M5:N5"/>
    <mergeCell ref="O5:P5"/>
    <mergeCell ref="B8:C8"/>
    <mergeCell ref="D8:D9"/>
    <mergeCell ref="E8:F8"/>
    <mergeCell ref="G8:H8"/>
    <mergeCell ref="I8:J8"/>
    <mergeCell ref="K8:L8"/>
    <mergeCell ref="M8:N8"/>
    <mergeCell ref="O8:P8"/>
    <mergeCell ref="B10:C10"/>
    <mergeCell ref="D10:D11"/>
    <mergeCell ref="E10:F10"/>
    <mergeCell ref="G10:H10"/>
    <mergeCell ref="I10:J10"/>
    <mergeCell ref="K10:L10"/>
    <mergeCell ref="M10:N10"/>
    <mergeCell ref="O10:P10"/>
    <mergeCell ref="B12:C12"/>
    <mergeCell ref="D12:D13"/>
    <mergeCell ref="E12:F12"/>
    <mergeCell ref="G12:H12"/>
    <mergeCell ref="I12:J12"/>
    <mergeCell ref="K12:L12"/>
    <mergeCell ref="M12:N12"/>
    <mergeCell ref="O12:P12"/>
    <mergeCell ref="B14:C14"/>
    <mergeCell ref="D14:D15"/>
    <mergeCell ref="E14:F14"/>
    <mergeCell ref="G14:H14"/>
    <mergeCell ref="I14:J14"/>
    <mergeCell ref="K14:L14"/>
    <mergeCell ref="M14:N14"/>
    <mergeCell ref="O14:P14"/>
    <mergeCell ref="B16:C16"/>
    <mergeCell ref="D16:D17"/>
    <mergeCell ref="E16:F16"/>
    <mergeCell ref="G16:H16"/>
    <mergeCell ref="I16:J16"/>
    <mergeCell ref="K16:L16"/>
    <mergeCell ref="M16:N16"/>
    <mergeCell ref="O16:P16"/>
    <mergeCell ref="B18:C18"/>
    <mergeCell ref="D18:D19"/>
    <mergeCell ref="E18:F18"/>
    <mergeCell ref="G18:H18"/>
    <mergeCell ref="I18:J18"/>
    <mergeCell ref="K18:L18"/>
    <mergeCell ref="M18:N18"/>
    <mergeCell ref="O18:P18"/>
    <mergeCell ref="B20:C20"/>
    <mergeCell ref="D20:D21"/>
    <mergeCell ref="E20:F20"/>
    <mergeCell ref="G20:H20"/>
    <mergeCell ref="I20:J20"/>
    <mergeCell ref="K20:L20"/>
    <mergeCell ref="M20:N20"/>
    <mergeCell ref="O20:P20"/>
    <mergeCell ref="B22:C22"/>
    <mergeCell ref="D22:D23"/>
    <mergeCell ref="E22:F22"/>
    <mergeCell ref="G22:H22"/>
    <mergeCell ref="I22:J22"/>
    <mergeCell ref="K22:L22"/>
    <mergeCell ref="M22:N22"/>
    <mergeCell ref="O22:P22"/>
    <mergeCell ref="B24:C24"/>
    <mergeCell ref="D24:D25"/>
    <mergeCell ref="E24:F24"/>
    <mergeCell ref="G24:H24"/>
    <mergeCell ref="I24:J24"/>
    <mergeCell ref="K24:L24"/>
    <mergeCell ref="M24:N24"/>
    <mergeCell ref="O24:P24"/>
    <mergeCell ref="B26:C26"/>
    <mergeCell ref="D26:D27"/>
    <mergeCell ref="E26:F26"/>
    <mergeCell ref="G26:H26"/>
    <mergeCell ref="I26:J26"/>
    <mergeCell ref="K26:L26"/>
    <mergeCell ref="M26:N26"/>
    <mergeCell ref="O26:P26"/>
    <mergeCell ref="B28:C28"/>
    <mergeCell ref="D28:D29"/>
    <mergeCell ref="E28:F28"/>
    <mergeCell ref="G28:H28"/>
    <mergeCell ref="I28:J28"/>
    <mergeCell ref="K28:L28"/>
    <mergeCell ref="M28:N28"/>
    <mergeCell ref="O28:P28"/>
    <mergeCell ref="B30:C30"/>
    <mergeCell ref="D30:D31"/>
    <mergeCell ref="E30:F30"/>
    <mergeCell ref="G30:H30"/>
    <mergeCell ref="I30:J30"/>
    <mergeCell ref="K30:L30"/>
    <mergeCell ref="M30:N30"/>
    <mergeCell ref="O30:P30"/>
    <mergeCell ref="B32:C32"/>
    <mergeCell ref="D32:D33"/>
    <mergeCell ref="E32:F32"/>
    <mergeCell ref="G32:H32"/>
    <mergeCell ref="I32:J32"/>
    <mergeCell ref="K32:L32"/>
    <mergeCell ref="M32:N32"/>
    <mergeCell ref="O32:P32"/>
    <mergeCell ref="B34:C34"/>
    <mergeCell ref="D34:D35"/>
    <mergeCell ref="E34:F34"/>
    <mergeCell ref="G34:H34"/>
    <mergeCell ref="I34:J34"/>
    <mergeCell ref="K34:L34"/>
    <mergeCell ref="M34:N34"/>
    <mergeCell ref="O34:P34"/>
    <mergeCell ref="B36:C36"/>
    <mergeCell ref="D36:D37"/>
    <mergeCell ref="E36:F36"/>
    <mergeCell ref="G36:H36"/>
    <mergeCell ref="I36:J36"/>
    <mergeCell ref="K36:L36"/>
    <mergeCell ref="M36:N36"/>
    <mergeCell ref="O36:P36"/>
    <mergeCell ref="B38:C38"/>
    <mergeCell ref="D38:D39"/>
    <mergeCell ref="E38:F38"/>
    <mergeCell ref="G38:H38"/>
    <mergeCell ref="I38:J38"/>
    <mergeCell ref="K38:L38"/>
    <mergeCell ref="M38:N38"/>
    <mergeCell ref="O38:P38"/>
    <mergeCell ref="B40:C40"/>
    <mergeCell ref="D40:D41"/>
    <mergeCell ref="E40:F40"/>
    <mergeCell ref="G40:H40"/>
    <mergeCell ref="I40:J40"/>
    <mergeCell ref="K40:L40"/>
    <mergeCell ref="M40:N40"/>
    <mergeCell ref="O40:P40"/>
    <mergeCell ref="B42:C42"/>
    <mergeCell ref="D42:D43"/>
    <mergeCell ref="E42:F42"/>
    <mergeCell ref="G42:H42"/>
    <mergeCell ref="I42:J42"/>
    <mergeCell ref="K42:L42"/>
    <mergeCell ref="M42:N42"/>
    <mergeCell ref="O42:P42"/>
    <mergeCell ref="B44:C44"/>
    <mergeCell ref="D44:D45"/>
    <mergeCell ref="E44:F44"/>
    <mergeCell ref="G44:H44"/>
    <mergeCell ref="I44:J44"/>
    <mergeCell ref="K44:L44"/>
    <mergeCell ref="M44:N44"/>
    <mergeCell ref="O44:P44"/>
    <mergeCell ref="B46:C46"/>
    <mergeCell ref="D46:D47"/>
    <mergeCell ref="E46:F46"/>
    <mergeCell ref="G46:H46"/>
    <mergeCell ref="I46:J46"/>
    <mergeCell ref="K46:L46"/>
    <mergeCell ref="M46:N46"/>
    <mergeCell ref="O46:P46"/>
    <mergeCell ref="B48:C48"/>
    <mergeCell ref="D48:D49"/>
    <mergeCell ref="E48:F48"/>
    <mergeCell ref="G48:H48"/>
    <mergeCell ref="I48:J48"/>
    <mergeCell ref="K48:L48"/>
    <mergeCell ref="M48:N48"/>
    <mergeCell ref="O48:P48"/>
    <mergeCell ref="B50:C50"/>
    <mergeCell ref="D50:D51"/>
    <mergeCell ref="E50:F50"/>
    <mergeCell ref="G50:H50"/>
    <mergeCell ref="I50:J50"/>
    <mergeCell ref="K50:L50"/>
    <mergeCell ref="M50:N50"/>
    <mergeCell ref="O50:P50"/>
    <mergeCell ref="B52:C52"/>
    <mergeCell ref="D52:D53"/>
    <mergeCell ref="E52:F52"/>
    <mergeCell ref="G52:H52"/>
    <mergeCell ref="I52:J52"/>
    <mergeCell ref="K52:L52"/>
    <mergeCell ref="M52:N52"/>
    <mergeCell ref="O52:P52"/>
    <mergeCell ref="B54:C54"/>
    <mergeCell ref="D54:D55"/>
    <mergeCell ref="E54:F54"/>
    <mergeCell ref="G54:H54"/>
    <mergeCell ref="I54:J54"/>
    <mergeCell ref="K54:L54"/>
    <mergeCell ref="M54:N54"/>
    <mergeCell ref="O54:P54"/>
    <mergeCell ref="B56:C56"/>
    <mergeCell ref="D56:D57"/>
    <mergeCell ref="E56:F56"/>
    <mergeCell ref="G56:H56"/>
    <mergeCell ref="I56:J56"/>
    <mergeCell ref="K56:L56"/>
    <mergeCell ref="M56:N56"/>
    <mergeCell ref="O56:P56"/>
    <mergeCell ref="B58:C58"/>
    <mergeCell ref="D58:D59"/>
    <mergeCell ref="E58:F58"/>
    <mergeCell ref="G58:H58"/>
    <mergeCell ref="I58:J58"/>
    <mergeCell ref="K58:L58"/>
    <mergeCell ref="M58:N58"/>
    <mergeCell ref="O58:P58"/>
    <mergeCell ref="B60:C60"/>
    <mergeCell ref="D60:D61"/>
    <mergeCell ref="E60:F60"/>
    <mergeCell ref="G60:H60"/>
    <mergeCell ref="I60:J60"/>
    <mergeCell ref="K60:L60"/>
    <mergeCell ref="M60:N60"/>
    <mergeCell ref="O60:P60"/>
    <mergeCell ref="B62:C62"/>
    <mergeCell ref="D62:D63"/>
    <mergeCell ref="E62:F62"/>
    <mergeCell ref="G62:H62"/>
    <mergeCell ref="I62:J62"/>
    <mergeCell ref="K62:L62"/>
    <mergeCell ref="M62:N62"/>
    <mergeCell ref="O62:P62"/>
    <mergeCell ref="B64:C64"/>
    <mergeCell ref="D64:D65"/>
    <mergeCell ref="E64:F64"/>
    <mergeCell ref="G64:H64"/>
    <mergeCell ref="I64:J64"/>
    <mergeCell ref="K64:L64"/>
    <mergeCell ref="M64:N64"/>
    <mergeCell ref="O64:P64"/>
    <mergeCell ref="M66:N66"/>
    <mergeCell ref="O66:P66"/>
    <mergeCell ref="B66:C66"/>
    <mergeCell ref="D66:D67"/>
    <mergeCell ref="E66:F66"/>
    <mergeCell ref="G66:H66"/>
    <mergeCell ref="I66:J66"/>
    <mergeCell ref="K66:L66"/>
  </mergeCells>
  <phoneticPr fontId="17" type="noConversion"/>
  <pageMargins left="0.75" right="0.75" top="0.5" bottom="0.5" header="0.5" footer="0.5"/>
  <pageSetup paperSize="77" scale="59" firstPageNumber="0" orientation="landscape" horizontalDpi="300" verticalDpi="300"/>
  <headerFooter alignWithMargins="0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dimension ref="A1:P69"/>
  <sheetViews>
    <sheetView zoomScaleNormal="100" workbookViewId="0"/>
  </sheetViews>
  <sheetFormatPr defaultColWidth="9.5" defaultRowHeight="16.5"/>
  <cols>
    <col min="1" max="1" width="26.625" style="1" customWidth="1"/>
    <col min="2" max="14" width="13.25" style="1" customWidth="1"/>
    <col min="15" max="15" width="12.125" style="1" customWidth="1"/>
    <col min="16" max="16384" width="9.5" style="1"/>
  </cols>
  <sheetData>
    <row r="1" spans="1:16" ht="19.5">
      <c r="A1" s="262" t="s">
        <v>0</v>
      </c>
      <c r="B1" s="262"/>
      <c r="C1" s="262"/>
      <c r="D1" s="262"/>
      <c r="E1" s="262"/>
      <c r="F1" s="262"/>
      <c r="G1" s="262"/>
      <c r="H1" s="262"/>
      <c r="I1" s="262"/>
      <c r="J1" s="262"/>
      <c r="K1" s="262"/>
      <c r="L1" s="262"/>
      <c r="M1" s="262"/>
      <c r="N1" s="262"/>
    </row>
    <row r="2" spans="1:16" ht="18.75">
      <c r="A2" s="263" t="s">
        <v>1</v>
      </c>
      <c r="B2" s="263"/>
      <c r="C2" s="263"/>
      <c r="D2" s="263"/>
      <c r="E2" s="263"/>
      <c r="F2" s="263"/>
      <c r="G2" s="263"/>
      <c r="H2" s="263"/>
      <c r="I2" s="263"/>
      <c r="J2" s="263"/>
      <c r="K2" s="263"/>
      <c r="L2" s="263"/>
      <c r="M2" s="263"/>
      <c r="N2" s="263"/>
    </row>
    <row r="3" spans="1:16" ht="19.5" customHeight="1">
      <c r="A3" s="2"/>
      <c r="B3" s="251" t="s">
        <v>288</v>
      </c>
      <c r="C3" s="251"/>
      <c r="D3" s="251"/>
      <c r="E3" s="251"/>
      <c r="F3" s="251"/>
      <c r="G3" s="251"/>
      <c r="H3" s="251"/>
      <c r="I3" s="251"/>
      <c r="J3" s="251"/>
      <c r="K3" s="251"/>
      <c r="L3" s="4"/>
      <c r="M3" s="264"/>
      <c r="N3" s="264"/>
      <c r="O3" s="264" t="s">
        <v>3</v>
      </c>
      <c r="P3" s="264"/>
    </row>
    <row r="4" spans="1:16" ht="16.5" customHeight="1">
      <c r="B4" s="265" t="s">
        <v>289</v>
      </c>
      <c r="C4" s="265"/>
      <c r="D4" s="265"/>
      <c r="E4" s="265"/>
      <c r="F4" s="265"/>
      <c r="G4" s="265"/>
      <c r="H4" s="265"/>
      <c r="I4" s="265"/>
      <c r="J4" s="265"/>
      <c r="K4" s="265"/>
      <c r="L4" s="5"/>
      <c r="M4" s="266"/>
      <c r="N4" s="266"/>
      <c r="O4" s="267" t="s">
        <v>5</v>
      </c>
      <c r="P4" s="267"/>
    </row>
    <row r="5" spans="1:16">
      <c r="A5" s="268" t="s">
        <v>6</v>
      </c>
      <c r="B5" s="269" t="s">
        <v>7</v>
      </c>
      <c r="C5" s="269"/>
      <c r="D5" s="269"/>
      <c r="E5" s="269" t="s">
        <v>8</v>
      </c>
      <c r="F5" s="269"/>
      <c r="G5" s="269" t="s">
        <v>9</v>
      </c>
      <c r="H5" s="269"/>
      <c r="I5" s="269" t="s">
        <v>10</v>
      </c>
      <c r="J5" s="269"/>
      <c r="K5" s="269" t="s">
        <v>11</v>
      </c>
      <c r="L5" s="269"/>
      <c r="M5" s="269" t="s">
        <v>12</v>
      </c>
      <c r="N5" s="269"/>
      <c r="O5" s="269" t="s">
        <v>13</v>
      </c>
      <c r="P5" s="269"/>
    </row>
    <row r="6" spans="1:16" ht="17.25" customHeight="1">
      <c r="A6" s="268"/>
      <c r="B6" s="6" t="s">
        <v>14</v>
      </c>
      <c r="C6" s="6" t="s">
        <v>15</v>
      </c>
      <c r="D6" s="8" t="s">
        <v>16</v>
      </c>
      <c r="E6" s="6" t="s">
        <v>14</v>
      </c>
      <c r="F6" s="6" t="s">
        <v>15</v>
      </c>
      <c r="G6" s="6" t="s">
        <v>14</v>
      </c>
      <c r="H6" s="6" t="s">
        <v>15</v>
      </c>
      <c r="I6" s="6" t="s">
        <v>14</v>
      </c>
      <c r="J6" s="6" t="s">
        <v>15</v>
      </c>
      <c r="K6" s="6" t="s">
        <v>14</v>
      </c>
      <c r="L6" s="6" t="s">
        <v>15</v>
      </c>
      <c r="M6" s="6" t="s">
        <v>14</v>
      </c>
      <c r="N6" s="6" t="s">
        <v>15</v>
      </c>
      <c r="O6" s="6" t="s">
        <v>14</v>
      </c>
      <c r="P6" s="6" t="s">
        <v>15</v>
      </c>
    </row>
    <row r="7" spans="1:16" ht="17.25" customHeight="1">
      <c r="A7" s="9" t="s">
        <v>17</v>
      </c>
      <c r="B7" s="10" t="s">
        <v>18</v>
      </c>
      <c r="C7" s="11" t="s">
        <v>19</v>
      </c>
      <c r="D7" s="11" t="s">
        <v>20</v>
      </c>
      <c r="E7" s="10" t="s">
        <v>18</v>
      </c>
      <c r="F7" s="11" t="s">
        <v>19</v>
      </c>
      <c r="G7" s="10" t="s">
        <v>18</v>
      </c>
      <c r="H7" s="11" t="s">
        <v>19</v>
      </c>
      <c r="I7" s="10" t="s">
        <v>18</v>
      </c>
      <c r="J7" s="11" t="s">
        <v>19</v>
      </c>
      <c r="K7" s="10" t="s">
        <v>18</v>
      </c>
      <c r="L7" s="11" t="s">
        <v>19</v>
      </c>
      <c r="M7" s="10" t="s">
        <v>18</v>
      </c>
      <c r="N7" s="11" t="s">
        <v>19</v>
      </c>
      <c r="O7" s="10" t="s">
        <v>18</v>
      </c>
      <c r="P7" s="11" t="s">
        <v>19</v>
      </c>
    </row>
    <row r="8" spans="1:16" ht="17.25" customHeight="1">
      <c r="A8" s="12" t="s">
        <v>21</v>
      </c>
      <c r="B8" s="260">
        <f>B9+C9</f>
        <v>34868</v>
      </c>
      <c r="C8" s="260"/>
      <c r="D8" s="261">
        <f>B8/$B$8</f>
        <v>1</v>
      </c>
      <c r="E8" s="260">
        <f>IF(E9+F9=0,"-",E9+F9)</f>
        <v>15922</v>
      </c>
      <c r="F8" s="260"/>
      <c r="G8" s="260">
        <f>IF(G9+H9=0,"-",G9+H9)</f>
        <v>7658</v>
      </c>
      <c r="H8" s="260"/>
      <c r="I8" s="260">
        <f>IF(I9+J9=0,"-",I9+J9)</f>
        <v>6811</v>
      </c>
      <c r="J8" s="260"/>
      <c r="K8" s="260">
        <f>IF(K9+L9=0,"-",K9+L9)</f>
        <v>2522</v>
      </c>
      <c r="L8" s="260"/>
      <c r="M8" s="260">
        <f>IF(M9+N9=0,"-",M9+N9)</f>
        <v>764</v>
      </c>
      <c r="N8" s="260"/>
      <c r="O8" s="260">
        <f>IF(O9+P9=0,"-",O9+P9)</f>
        <v>1191</v>
      </c>
      <c r="P8" s="260"/>
    </row>
    <row r="9" spans="1:16" ht="17.25" customHeight="1">
      <c r="A9" s="13" t="s">
        <v>22</v>
      </c>
      <c r="B9" s="14">
        <v>10415</v>
      </c>
      <c r="C9" s="14">
        <v>24453</v>
      </c>
      <c r="D9" s="261"/>
      <c r="E9" s="14">
        <v>3804</v>
      </c>
      <c r="F9" s="14">
        <v>12118</v>
      </c>
      <c r="G9" s="14">
        <v>2082</v>
      </c>
      <c r="H9" s="14">
        <v>5576</v>
      </c>
      <c r="I9" s="14">
        <v>1846</v>
      </c>
      <c r="J9" s="14">
        <v>4965</v>
      </c>
      <c r="K9" s="14">
        <v>1678</v>
      </c>
      <c r="L9" s="14">
        <v>844</v>
      </c>
      <c r="M9" s="14">
        <v>402</v>
      </c>
      <c r="N9" s="14">
        <v>362</v>
      </c>
      <c r="O9" s="14">
        <v>603</v>
      </c>
      <c r="P9" s="14">
        <v>588</v>
      </c>
    </row>
    <row r="10" spans="1:16" ht="17.25" customHeight="1">
      <c r="A10" s="12" t="s">
        <v>23</v>
      </c>
      <c r="B10" s="260">
        <f>B11+C11</f>
        <v>39</v>
      </c>
      <c r="C10" s="260"/>
      <c r="D10" s="261">
        <f>B10/$B$8</f>
        <v>1.1185040725020076E-3</v>
      </c>
      <c r="E10" s="260" t="str">
        <f>IF(E11+F11=0,"-",E11+F11)</f>
        <v>-</v>
      </c>
      <c r="F10" s="260"/>
      <c r="G10" s="260" t="str">
        <f>IF(G11+H11=0,"-",G11+H11)</f>
        <v>-</v>
      </c>
      <c r="H10" s="260"/>
      <c r="I10" s="260">
        <f>IF(I11+J11=0,"-",I11+J11)</f>
        <v>39</v>
      </c>
      <c r="J10" s="260"/>
      <c r="K10" s="260" t="str">
        <f>IF(K11+L11=0,"-",K11+L11)</f>
        <v>-</v>
      </c>
      <c r="L10" s="260"/>
      <c r="M10" s="260" t="str">
        <f>IF(M11+N11=0,"-",M11+N11)</f>
        <v>-</v>
      </c>
      <c r="N10" s="260"/>
      <c r="O10" s="260" t="str">
        <f>IF(O11+P11=0,"-",O11+P11)</f>
        <v>-</v>
      </c>
      <c r="P10" s="260"/>
    </row>
    <row r="11" spans="1:16" ht="17.25" customHeight="1">
      <c r="A11" s="15" t="s">
        <v>24</v>
      </c>
      <c r="B11" s="14">
        <v>8</v>
      </c>
      <c r="C11" s="14">
        <v>31</v>
      </c>
      <c r="D11" s="261"/>
      <c r="E11" s="14">
        <v>0</v>
      </c>
      <c r="F11" s="14">
        <v>0</v>
      </c>
      <c r="G11" s="14">
        <v>0</v>
      </c>
      <c r="H11" s="14">
        <v>0</v>
      </c>
      <c r="I11" s="14">
        <v>8</v>
      </c>
      <c r="J11" s="14">
        <v>31</v>
      </c>
      <c r="K11" s="14">
        <v>0</v>
      </c>
      <c r="L11" s="14">
        <v>0</v>
      </c>
      <c r="M11" s="14">
        <v>0</v>
      </c>
      <c r="N11" s="14">
        <v>0</v>
      </c>
      <c r="O11" s="14">
        <v>0</v>
      </c>
      <c r="P11" s="14">
        <v>0</v>
      </c>
    </row>
    <row r="12" spans="1:16" ht="17.25" customHeight="1">
      <c r="A12" s="12" t="s">
        <v>25</v>
      </c>
      <c r="B12" s="260">
        <f>B13+C13</f>
        <v>67</v>
      </c>
      <c r="C12" s="260"/>
      <c r="D12" s="261">
        <f>B12/$B$8</f>
        <v>1.9215326373752438E-3</v>
      </c>
      <c r="E12" s="260" t="str">
        <f>IF(E13+F13=0,"-",E13+F13)</f>
        <v>-</v>
      </c>
      <c r="F12" s="260"/>
      <c r="G12" s="260" t="str">
        <f>IF(G13+H13=0,"-",G13+H13)</f>
        <v>-</v>
      </c>
      <c r="H12" s="260"/>
      <c r="I12" s="260" t="str">
        <f>IF(I13+J13=0,"-",I13+J13)</f>
        <v>-</v>
      </c>
      <c r="J12" s="260"/>
      <c r="K12" s="260">
        <f>IF(K13+L13=0,"-",K13+L13)</f>
        <v>67</v>
      </c>
      <c r="L12" s="260"/>
      <c r="M12" s="260" t="str">
        <f>IF(M13+N13=0,"-",M13+N13)</f>
        <v>-</v>
      </c>
      <c r="N12" s="260"/>
      <c r="O12" s="260" t="str">
        <f>IF(O13+P13=0,"-",O13+P13)</f>
        <v>-</v>
      </c>
      <c r="P12" s="260"/>
    </row>
    <row r="13" spans="1:16" ht="21.2" customHeight="1">
      <c r="A13" s="15" t="s">
        <v>26</v>
      </c>
      <c r="B13" s="14">
        <v>54</v>
      </c>
      <c r="C13" s="14">
        <v>13</v>
      </c>
      <c r="D13" s="261"/>
      <c r="E13" s="14">
        <v>0</v>
      </c>
      <c r="F13" s="14">
        <v>0</v>
      </c>
      <c r="G13" s="14">
        <v>0</v>
      </c>
      <c r="H13" s="14">
        <v>0</v>
      </c>
      <c r="I13" s="14">
        <v>0</v>
      </c>
      <c r="J13" s="14">
        <v>0</v>
      </c>
      <c r="K13" s="14">
        <v>54</v>
      </c>
      <c r="L13" s="14">
        <v>13</v>
      </c>
      <c r="M13" s="14">
        <v>0</v>
      </c>
      <c r="N13" s="14">
        <v>0</v>
      </c>
      <c r="O13" s="14">
        <v>0</v>
      </c>
      <c r="P13" s="14">
        <v>0</v>
      </c>
    </row>
    <row r="14" spans="1:16" ht="17.25" customHeight="1">
      <c r="A14" s="12" t="s">
        <v>27</v>
      </c>
      <c r="B14" s="260">
        <f>B15+C15</f>
        <v>6</v>
      </c>
      <c r="C14" s="260"/>
      <c r="D14" s="261">
        <f>B14/$B$8</f>
        <v>1.7207754961569348E-4</v>
      </c>
      <c r="E14" s="260">
        <f>IF(E15+F15=0,"-",E15+F15)</f>
        <v>4</v>
      </c>
      <c r="F14" s="260"/>
      <c r="G14" s="260">
        <f>IF(G15+H15=0,"-",G15+H15)</f>
        <v>2</v>
      </c>
      <c r="H14" s="260"/>
      <c r="I14" s="260" t="str">
        <f>IF(I15+J15=0,"-",I15+J15)</f>
        <v>-</v>
      </c>
      <c r="J14" s="260"/>
      <c r="K14" s="260" t="str">
        <f>IF(K15+L15=0,"-",K15+L15)</f>
        <v>-</v>
      </c>
      <c r="L14" s="260"/>
      <c r="M14" s="260" t="str">
        <f>IF(M15+N15=0,"-",M15+N15)</f>
        <v>-</v>
      </c>
      <c r="N14" s="260"/>
      <c r="O14" s="260" t="str">
        <f>IF(O15+P15=0,"-",O15+P15)</f>
        <v>-</v>
      </c>
      <c r="P14" s="260"/>
    </row>
    <row r="15" spans="1:16" ht="17.25" customHeight="1">
      <c r="A15" s="15" t="s">
        <v>28</v>
      </c>
      <c r="B15" s="14">
        <v>3</v>
      </c>
      <c r="C15" s="14">
        <v>3</v>
      </c>
      <c r="D15" s="261"/>
      <c r="E15" s="14">
        <v>1</v>
      </c>
      <c r="F15" s="14">
        <v>3</v>
      </c>
      <c r="G15" s="14">
        <v>2</v>
      </c>
      <c r="H15" s="14">
        <v>0</v>
      </c>
      <c r="I15" s="14">
        <v>0</v>
      </c>
      <c r="J15" s="14">
        <v>0</v>
      </c>
      <c r="K15" s="14">
        <v>0</v>
      </c>
      <c r="L15" s="14">
        <v>0</v>
      </c>
      <c r="M15" s="14">
        <v>0</v>
      </c>
      <c r="N15" s="14">
        <v>0</v>
      </c>
      <c r="O15" s="14">
        <v>0</v>
      </c>
      <c r="P15" s="14">
        <v>0</v>
      </c>
    </row>
    <row r="16" spans="1:16" ht="17.25" customHeight="1">
      <c r="A16" s="16" t="s">
        <v>29</v>
      </c>
      <c r="B16" s="260">
        <f>B17+C17</f>
        <v>46</v>
      </c>
      <c r="C16" s="260"/>
      <c r="D16" s="261">
        <f>B16/$B$8</f>
        <v>1.3192612137203166E-3</v>
      </c>
      <c r="E16" s="260" t="str">
        <f>IF(E17+F17=0,"-",E17+F17)</f>
        <v>-</v>
      </c>
      <c r="F16" s="260"/>
      <c r="G16" s="260">
        <f>IF(G17+H17=0,"-",G17+H17)</f>
        <v>18</v>
      </c>
      <c r="H16" s="260"/>
      <c r="I16" s="260" t="str">
        <f>IF(I17+J17=0,"-",I17+J17)</f>
        <v>-</v>
      </c>
      <c r="J16" s="260"/>
      <c r="K16" s="260">
        <f>IF(K17+L17=0,"-",K17+L17)</f>
        <v>20</v>
      </c>
      <c r="L16" s="260"/>
      <c r="M16" s="260">
        <f>IF(M17+N17=0,"-",M17+N17)</f>
        <v>8</v>
      </c>
      <c r="N16" s="260"/>
      <c r="O16" s="260" t="str">
        <f>IF(O17+P17=0,"-",O17+P17)</f>
        <v>-</v>
      </c>
      <c r="P16" s="260"/>
    </row>
    <row r="17" spans="1:16" ht="22.5">
      <c r="A17" s="17" t="s">
        <v>30</v>
      </c>
      <c r="B17" s="14">
        <v>43</v>
      </c>
      <c r="C17" s="14">
        <v>3</v>
      </c>
      <c r="D17" s="261"/>
      <c r="E17" s="14">
        <v>0</v>
      </c>
      <c r="F17" s="14">
        <v>0</v>
      </c>
      <c r="G17" s="14">
        <v>18</v>
      </c>
      <c r="H17" s="14">
        <v>0</v>
      </c>
      <c r="I17" s="14">
        <v>0</v>
      </c>
      <c r="J17" s="14">
        <v>0</v>
      </c>
      <c r="K17" s="14">
        <v>20</v>
      </c>
      <c r="L17" s="14">
        <v>0</v>
      </c>
      <c r="M17" s="14">
        <v>5</v>
      </c>
      <c r="N17" s="14">
        <v>3</v>
      </c>
      <c r="O17" s="14">
        <v>0</v>
      </c>
      <c r="P17" s="14">
        <v>0</v>
      </c>
    </row>
    <row r="18" spans="1:16" ht="17.25" customHeight="1">
      <c r="A18" s="12" t="s">
        <v>31</v>
      </c>
      <c r="B18" s="260">
        <f>B19+C19</f>
        <v>10</v>
      </c>
      <c r="C18" s="260"/>
      <c r="D18" s="261">
        <f>B18/$B$8</f>
        <v>2.8679591602615576E-4</v>
      </c>
      <c r="E18" s="260" t="str">
        <f>IF(E19+F19=0,"-",E19+F19)</f>
        <v>-</v>
      </c>
      <c r="F18" s="260"/>
      <c r="G18" s="260">
        <f>IF(G19+H19=0,"-",G19+H19)</f>
        <v>10</v>
      </c>
      <c r="H18" s="260"/>
      <c r="I18" s="260" t="str">
        <f>IF(I19+J19=0,"-",I19+J19)</f>
        <v>-</v>
      </c>
      <c r="J18" s="260"/>
      <c r="K18" s="260" t="str">
        <f>IF(K19+L19=0,"-",K19+L19)</f>
        <v>-</v>
      </c>
      <c r="L18" s="260"/>
      <c r="M18" s="260" t="str">
        <f>IF(M19+N19=0,"-",M19+N19)</f>
        <v>-</v>
      </c>
      <c r="N18" s="260"/>
      <c r="O18" s="260" t="str">
        <f>IF(O19+P19=0,"-",O19+P19)</f>
        <v>-</v>
      </c>
      <c r="P18" s="260"/>
    </row>
    <row r="19" spans="1:16" ht="22.5">
      <c r="A19" s="15" t="s">
        <v>32</v>
      </c>
      <c r="B19" s="14">
        <v>4</v>
      </c>
      <c r="C19" s="14">
        <v>6</v>
      </c>
      <c r="D19" s="261"/>
      <c r="E19" s="14">
        <v>0</v>
      </c>
      <c r="F19" s="14">
        <v>0</v>
      </c>
      <c r="G19" s="14">
        <v>4</v>
      </c>
      <c r="H19" s="14">
        <v>6</v>
      </c>
      <c r="I19" s="14">
        <v>0</v>
      </c>
      <c r="J19" s="14">
        <v>0</v>
      </c>
      <c r="K19" s="14">
        <v>0</v>
      </c>
      <c r="L19" s="14">
        <v>0</v>
      </c>
      <c r="M19" s="14">
        <v>0</v>
      </c>
      <c r="N19" s="14">
        <v>0</v>
      </c>
      <c r="O19" s="14">
        <v>0</v>
      </c>
      <c r="P19" s="14">
        <v>0</v>
      </c>
    </row>
    <row r="20" spans="1:16" ht="17.25" customHeight="1">
      <c r="A20" s="12" t="s">
        <v>33</v>
      </c>
      <c r="B20" s="260">
        <f>B21+C21</f>
        <v>276</v>
      </c>
      <c r="C20" s="260"/>
      <c r="D20" s="261">
        <f>B20/$B$8</f>
        <v>7.9155672823219003E-3</v>
      </c>
      <c r="E20" s="260">
        <f>IF(E21+F21=0,"-",E21+F21)</f>
        <v>19</v>
      </c>
      <c r="F20" s="260"/>
      <c r="G20" s="260" t="str">
        <f>IF(G21+H21=0,"-",G21+H21)</f>
        <v>-</v>
      </c>
      <c r="H20" s="260"/>
      <c r="I20" s="260" t="str">
        <f>IF(I21+J21=0,"-",I21+J21)</f>
        <v>-</v>
      </c>
      <c r="J20" s="260"/>
      <c r="K20" s="260">
        <f>IF(K21+L21=0,"-",K21+L21)</f>
        <v>257</v>
      </c>
      <c r="L20" s="260"/>
      <c r="M20" s="260" t="str">
        <f>IF(M21+N21=0,"-",M21+N21)</f>
        <v>-</v>
      </c>
      <c r="N20" s="260"/>
      <c r="O20" s="260" t="str">
        <f>IF(O21+P21=0,"-",O21+P21)</f>
        <v>-</v>
      </c>
      <c r="P20" s="260"/>
    </row>
    <row r="21" spans="1:16" ht="22.5">
      <c r="A21" s="15" t="s">
        <v>34</v>
      </c>
      <c r="B21" s="14">
        <v>188</v>
      </c>
      <c r="C21" s="14">
        <v>88</v>
      </c>
      <c r="D21" s="261"/>
      <c r="E21" s="14">
        <v>7</v>
      </c>
      <c r="F21" s="14">
        <v>12</v>
      </c>
      <c r="G21" s="14">
        <v>0</v>
      </c>
      <c r="H21" s="14">
        <v>0</v>
      </c>
      <c r="I21" s="14">
        <v>0</v>
      </c>
      <c r="J21" s="14">
        <v>0</v>
      </c>
      <c r="K21" s="14">
        <v>181</v>
      </c>
      <c r="L21" s="14">
        <v>76</v>
      </c>
      <c r="M21" s="14">
        <v>0</v>
      </c>
      <c r="N21" s="14">
        <v>0</v>
      </c>
      <c r="O21" s="14">
        <v>0</v>
      </c>
      <c r="P21" s="14">
        <v>0</v>
      </c>
    </row>
    <row r="22" spans="1:16" ht="17.25" customHeight="1">
      <c r="A22" s="18" t="s">
        <v>35</v>
      </c>
      <c r="B22" s="260">
        <f>B23+C23</f>
        <v>132</v>
      </c>
      <c r="C22" s="260"/>
      <c r="D22" s="261">
        <f>B22/$B$8</f>
        <v>3.7857060915452564E-3</v>
      </c>
      <c r="E22" s="260">
        <f>IF(E23+F23=0,"-",E23+F23)</f>
        <v>72</v>
      </c>
      <c r="F22" s="260"/>
      <c r="G22" s="260" t="str">
        <f>IF(G23+H23=0,"-",G23+H23)</f>
        <v>-</v>
      </c>
      <c r="H22" s="260"/>
      <c r="I22" s="260" t="str">
        <f>IF(I23+J23=0,"-",I23+J23)</f>
        <v>-</v>
      </c>
      <c r="J22" s="260"/>
      <c r="K22" s="260">
        <f>IF(K23+L23=0,"-",K23+L23)</f>
        <v>60</v>
      </c>
      <c r="L22" s="260"/>
      <c r="M22" s="260" t="str">
        <f>IF(M23+N23=0,"-",M23+N23)</f>
        <v>-</v>
      </c>
      <c r="N22" s="260"/>
      <c r="O22" s="260" t="str">
        <f>IF(O23+P23=0,"-",O23+P23)</f>
        <v>-</v>
      </c>
      <c r="P22" s="260"/>
    </row>
    <row r="23" spans="1:16" ht="17.25" customHeight="1">
      <c r="A23" s="17" t="s">
        <v>36</v>
      </c>
      <c r="B23" s="14">
        <v>113</v>
      </c>
      <c r="C23" s="14">
        <v>19</v>
      </c>
      <c r="D23" s="261"/>
      <c r="E23" s="14">
        <v>54</v>
      </c>
      <c r="F23" s="14">
        <v>18</v>
      </c>
      <c r="G23" s="14">
        <v>0</v>
      </c>
      <c r="H23" s="14">
        <v>0</v>
      </c>
      <c r="I23" s="14">
        <v>0</v>
      </c>
      <c r="J23" s="14">
        <v>0</v>
      </c>
      <c r="K23" s="14">
        <v>59</v>
      </c>
      <c r="L23" s="14">
        <v>1</v>
      </c>
      <c r="M23" s="14">
        <v>0</v>
      </c>
      <c r="N23" s="14">
        <v>0</v>
      </c>
      <c r="O23" s="14">
        <v>0</v>
      </c>
      <c r="P23" s="14">
        <v>0</v>
      </c>
    </row>
    <row r="24" spans="1:16" ht="17.25" customHeight="1">
      <c r="A24" s="19" t="s">
        <v>37</v>
      </c>
      <c r="B24" s="260">
        <f>B25+C25</f>
        <v>13</v>
      </c>
      <c r="C24" s="260"/>
      <c r="D24" s="261">
        <f>B24/$B$8</f>
        <v>3.7283469083400253E-4</v>
      </c>
      <c r="E24" s="260">
        <f>IF(E25+F25=0,"-",E25+F25)</f>
        <v>4</v>
      </c>
      <c r="F24" s="260"/>
      <c r="G24" s="260">
        <f>IF(G25+H25=0,"-",G25+H25)</f>
        <v>9</v>
      </c>
      <c r="H24" s="260"/>
      <c r="I24" s="260" t="str">
        <f>IF(I25+J25=0,"-",I25+J25)</f>
        <v>-</v>
      </c>
      <c r="J24" s="260"/>
      <c r="K24" s="260" t="str">
        <f>IF(K25+L25=0,"-",K25+L25)</f>
        <v>-</v>
      </c>
      <c r="L24" s="260"/>
      <c r="M24" s="260" t="str">
        <f>IF(M25+N25=0,"-",M25+N25)</f>
        <v>-</v>
      </c>
      <c r="N24" s="260"/>
      <c r="O24" s="260" t="str">
        <f>IF(O25+P25=0,"-",O25+P25)</f>
        <v>-</v>
      </c>
      <c r="P24" s="260"/>
    </row>
    <row r="25" spans="1:16" ht="17.25" customHeight="1">
      <c r="A25" s="15" t="s">
        <v>38</v>
      </c>
      <c r="B25" s="14">
        <v>13</v>
      </c>
      <c r="C25" s="14">
        <v>0</v>
      </c>
      <c r="D25" s="261"/>
      <c r="E25" s="14">
        <v>4</v>
      </c>
      <c r="F25" s="14">
        <v>0</v>
      </c>
      <c r="G25" s="14">
        <v>9</v>
      </c>
      <c r="H25" s="14">
        <v>0</v>
      </c>
      <c r="I25" s="14">
        <v>0</v>
      </c>
      <c r="J25" s="14">
        <v>0</v>
      </c>
      <c r="K25" s="14">
        <v>0</v>
      </c>
      <c r="L25" s="14">
        <v>0</v>
      </c>
      <c r="M25" s="14">
        <v>0</v>
      </c>
      <c r="N25" s="14">
        <v>0</v>
      </c>
      <c r="O25" s="14">
        <v>0</v>
      </c>
      <c r="P25" s="14">
        <v>0</v>
      </c>
    </row>
    <row r="26" spans="1:16" ht="17.25" customHeight="1">
      <c r="A26" s="18" t="s">
        <v>39</v>
      </c>
      <c r="B26" s="260">
        <f>B27+C27</f>
        <v>0</v>
      </c>
      <c r="C26" s="260"/>
      <c r="D26" s="261">
        <f>B26/$B$8</f>
        <v>0</v>
      </c>
      <c r="E26" s="260" t="str">
        <f>IF(E27+F27=0,"-",E27+F27)</f>
        <v>-</v>
      </c>
      <c r="F26" s="260"/>
      <c r="G26" s="260" t="str">
        <f>IF(G27+H27=0,"-",G27+H27)</f>
        <v>-</v>
      </c>
      <c r="H26" s="260"/>
      <c r="I26" s="260" t="str">
        <f>IF(I27+J27=0,"-",I27+J27)</f>
        <v>-</v>
      </c>
      <c r="J26" s="260"/>
      <c r="K26" s="260" t="str">
        <f>IF(K27+L27=0,"-",K27+L27)</f>
        <v>-</v>
      </c>
      <c r="L26" s="260"/>
      <c r="M26" s="260" t="str">
        <f>IF(M27+N27=0,"-",M27+N27)</f>
        <v>-</v>
      </c>
      <c r="N26" s="260"/>
      <c r="O26" s="260" t="str">
        <f>IF(O27+P27=0,"-",O27+P27)</f>
        <v>-</v>
      </c>
      <c r="P26" s="260"/>
    </row>
    <row r="27" spans="1:16" ht="21.2" customHeight="1">
      <c r="A27" s="17" t="s">
        <v>40</v>
      </c>
      <c r="B27" s="14">
        <v>0</v>
      </c>
      <c r="C27" s="14">
        <v>0</v>
      </c>
      <c r="D27" s="261"/>
      <c r="E27" s="14">
        <v>0</v>
      </c>
      <c r="F27" s="14">
        <v>0</v>
      </c>
      <c r="G27" s="14">
        <v>0</v>
      </c>
      <c r="H27" s="14">
        <v>0</v>
      </c>
      <c r="I27" s="14">
        <v>0</v>
      </c>
      <c r="J27" s="14">
        <v>0</v>
      </c>
      <c r="K27" s="14">
        <v>0</v>
      </c>
      <c r="L27" s="14">
        <v>0</v>
      </c>
      <c r="M27" s="14">
        <v>0</v>
      </c>
      <c r="N27" s="14">
        <v>0</v>
      </c>
      <c r="O27" s="14">
        <v>0</v>
      </c>
      <c r="P27" s="14">
        <v>0</v>
      </c>
    </row>
    <row r="28" spans="1:16" ht="17.25" customHeight="1">
      <c r="A28" s="12" t="s">
        <v>41</v>
      </c>
      <c r="B28" s="260">
        <f>B29+C29</f>
        <v>3</v>
      </c>
      <c r="C28" s="260"/>
      <c r="D28" s="261">
        <f>B28/$B$8</f>
        <v>8.6038774807846739E-5</v>
      </c>
      <c r="E28" s="260" t="str">
        <f>IF(E29+F29=0,"-",E29+F29)</f>
        <v>-</v>
      </c>
      <c r="F28" s="260"/>
      <c r="G28" s="260" t="str">
        <f>IF(G29+H29=0,"-",G29+H29)</f>
        <v>-</v>
      </c>
      <c r="H28" s="260"/>
      <c r="I28" s="260" t="str">
        <f>IF(I29+J29=0,"-",I29+J29)</f>
        <v>-</v>
      </c>
      <c r="J28" s="260"/>
      <c r="K28" s="260">
        <f>IF(K29+L29=0,"-",K29+L29)</f>
        <v>3</v>
      </c>
      <c r="L28" s="260"/>
      <c r="M28" s="260" t="str">
        <f>IF(M29+N29=0,"-",M29+N29)</f>
        <v>-</v>
      </c>
      <c r="N28" s="260"/>
      <c r="O28" s="260" t="str">
        <f>IF(O29+P29=0,"-",O29+P29)</f>
        <v>-</v>
      </c>
      <c r="P28" s="260"/>
    </row>
    <row r="29" spans="1:16" ht="17.25" customHeight="1">
      <c r="A29" s="15" t="s">
        <v>42</v>
      </c>
      <c r="B29" s="14">
        <v>3</v>
      </c>
      <c r="C29" s="14">
        <v>0</v>
      </c>
      <c r="D29" s="261"/>
      <c r="E29" s="14">
        <v>0</v>
      </c>
      <c r="F29" s="14">
        <v>0</v>
      </c>
      <c r="G29" s="14">
        <v>0</v>
      </c>
      <c r="H29" s="14">
        <v>0</v>
      </c>
      <c r="I29" s="14">
        <v>0</v>
      </c>
      <c r="J29" s="14">
        <v>0</v>
      </c>
      <c r="K29" s="14">
        <v>3</v>
      </c>
      <c r="L29" s="14">
        <v>0</v>
      </c>
      <c r="M29" s="14">
        <v>0</v>
      </c>
      <c r="N29" s="14">
        <v>0</v>
      </c>
      <c r="O29" s="14">
        <v>0</v>
      </c>
      <c r="P29" s="14">
        <v>0</v>
      </c>
    </row>
    <row r="30" spans="1:16" ht="17.25" customHeight="1">
      <c r="A30" s="18" t="s">
        <v>43</v>
      </c>
      <c r="B30" s="260">
        <f>B31+C31</f>
        <v>1349</v>
      </c>
      <c r="C30" s="260"/>
      <c r="D30" s="261">
        <f>B30/$B$8</f>
        <v>3.8688769071928412E-2</v>
      </c>
      <c r="E30" s="260">
        <f>IF(E31+F31=0,"-",E31+F31)</f>
        <v>225</v>
      </c>
      <c r="F30" s="260"/>
      <c r="G30" s="260">
        <f>IF(G31+H31=0,"-",G31+H31)</f>
        <v>427</v>
      </c>
      <c r="H30" s="260"/>
      <c r="I30" s="260" t="str">
        <f>IF(I31+J31=0,"-",I31+J31)</f>
        <v>-</v>
      </c>
      <c r="J30" s="260"/>
      <c r="K30" s="260">
        <f>IF(K31+L31=0,"-",K31+L31)</f>
        <v>311</v>
      </c>
      <c r="L30" s="260"/>
      <c r="M30" s="260">
        <f>IF(M31+N31=0,"-",M31+N31)</f>
        <v>386</v>
      </c>
      <c r="N30" s="260"/>
      <c r="O30" s="260" t="str">
        <f>IF(O31+P31=0,"-",O31+P31)</f>
        <v>-</v>
      </c>
      <c r="P30" s="260"/>
    </row>
    <row r="31" spans="1:16" ht="17.25" customHeight="1">
      <c r="A31" s="17" t="s">
        <v>44</v>
      </c>
      <c r="B31" s="14">
        <v>665</v>
      </c>
      <c r="C31" s="14">
        <v>684</v>
      </c>
      <c r="D31" s="261"/>
      <c r="E31" s="14">
        <v>58</v>
      </c>
      <c r="F31" s="14">
        <v>167</v>
      </c>
      <c r="G31" s="14">
        <v>211</v>
      </c>
      <c r="H31" s="14">
        <v>216</v>
      </c>
      <c r="I31" s="14">
        <v>0</v>
      </c>
      <c r="J31" s="14">
        <v>0</v>
      </c>
      <c r="K31" s="14">
        <v>252</v>
      </c>
      <c r="L31" s="14">
        <v>59</v>
      </c>
      <c r="M31" s="14">
        <v>144</v>
      </c>
      <c r="N31" s="14">
        <v>242</v>
      </c>
      <c r="O31" s="14">
        <v>0</v>
      </c>
      <c r="P31" s="14">
        <v>0</v>
      </c>
    </row>
    <row r="32" spans="1:16" ht="17.25" customHeight="1">
      <c r="A32" s="12" t="s">
        <v>45</v>
      </c>
      <c r="B32" s="260">
        <f>B33+C33</f>
        <v>518</v>
      </c>
      <c r="C32" s="260"/>
      <c r="D32" s="261">
        <f>B32/$B$8</f>
        <v>1.485602845015487E-2</v>
      </c>
      <c r="E32" s="260">
        <f>IF(E33+F33=0,"-",E33+F33)</f>
        <v>46</v>
      </c>
      <c r="F32" s="260"/>
      <c r="G32" s="260" t="str">
        <f>IF(G33+H33=0,"-",G33+H33)</f>
        <v>-</v>
      </c>
      <c r="H32" s="260"/>
      <c r="I32" s="260" t="str">
        <f>IF(I33+J33=0,"-",I33+J33)</f>
        <v>-</v>
      </c>
      <c r="J32" s="260"/>
      <c r="K32" s="260">
        <f>IF(K33+L33=0,"-",K33+L33)</f>
        <v>472</v>
      </c>
      <c r="L32" s="260"/>
      <c r="M32" s="260" t="str">
        <f>IF(M33+N33=0,"-",M33+N33)</f>
        <v>-</v>
      </c>
      <c r="N32" s="260"/>
      <c r="O32" s="260" t="str">
        <f>IF(O33+P33=0,"-",O33+P33)</f>
        <v>-</v>
      </c>
      <c r="P32" s="260"/>
    </row>
    <row r="33" spans="1:16" ht="22.5">
      <c r="A33" s="15" t="s">
        <v>46</v>
      </c>
      <c r="B33" s="14">
        <v>369</v>
      </c>
      <c r="C33" s="14">
        <v>149</v>
      </c>
      <c r="D33" s="261"/>
      <c r="E33" s="14">
        <v>24</v>
      </c>
      <c r="F33" s="14">
        <v>22</v>
      </c>
      <c r="G33" s="14">
        <v>0</v>
      </c>
      <c r="H33" s="14">
        <v>0</v>
      </c>
      <c r="I33" s="14">
        <v>0</v>
      </c>
      <c r="J33" s="14">
        <v>0</v>
      </c>
      <c r="K33" s="14">
        <v>345</v>
      </c>
      <c r="L33" s="14">
        <v>127</v>
      </c>
      <c r="M33" s="14">
        <v>0</v>
      </c>
      <c r="N33" s="14">
        <v>0</v>
      </c>
      <c r="O33" s="14">
        <v>0</v>
      </c>
      <c r="P33" s="14">
        <v>0</v>
      </c>
    </row>
    <row r="34" spans="1:16" ht="17.25" customHeight="1">
      <c r="A34" s="18" t="s">
        <v>47</v>
      </c>
      <c r="B34" s="260">
        <f>B35+C35</f>
        <v>39</v>
      </c>
      <c r="C34" s="260"/>
      <c r="D34" s="261">
        <f>B34/$B$8</f>
        <v>1.1185040725020076E-3</v>
      </c>
      <c r="E34" s="260" t="str">
        <f>IF(E35+F35=0,"-",E35+F35)</f>
        <v>-</v>
      </c>
      <c r="F34" s="260"/>
      <c r="G34" s="260" t="str">
        <f>IF(G35+H35=0,"-",G35+H35)</f>
        <v>-</v>
      </c>
      <c r="H34" s="260"/>
      <c r="I34" s="260" t="str">
        <f>IF(I35+J35=0,"-",I35+J35)</f>
        <v>-</v>
      </c>
      <c r="J34" s="260"/>
      <c r="K34" s="260" t="str">
        <f>IF(K35+L35=0,"-",K35+L35)</f>
        <v>-</v>
      </c>
      <c r="L34" s="260"/>
      <c r="M34" s="260">
        <f>IF(M35+N35=0,"-",M35+N35)</f>
        <v>32</v>
      </c>
      <c r="N34" s="260"/>
      <c r="O34" s="260">
        <f>IF(O35+P35=0,"-",O35+P35)</f>
        <v>7</v>
      </c>
      <c r="P34" s="260"/>
    </row>
    <row r="35" spans="1:16" ht="17.25" customHeight="1">
      <c r="A35" s="17" t="s">
        <v>48</v>
      </c>
      <c r="B35" s="14">
        <v>22</v>
      </c>
      <c r="C35" s="14">
        <v>17</v>
      </c>
      <c r="D35" s="261"/>
      <c r="E35" s="14">
        <v>0</v>
      </c>
      <c r="F35" s="14">
        <v>0</v>
      </c>
      <c r="G35" s="14">
        <v>0</v>
      </c>
      <c r="H35" s="14">
        <v>0</v>
      </c>
      <c r="I35" s="14">
        <v>0</v>
      </c>
      <c r="J35" s="14">
        <v>0</v>
      </c>
      <c r="K35" s="14">
        <v>0</v>
      </c>
      <c r="L35" s="14">
        <v>0</v>
      </c>
      <c r="M35" s="14">
        <v>22</v>
      </c>
      <c r="N35" s="14">
        <v>10</v>
      </c>
      <c r="O35" s="14">
        <v>0</v>
      </c>
      <c r="P35" s="14">
        <v>7</v>
      </c>
    </row>
    <row r="36" spans="1:16" ht="17.25" customHeight="1">
      <c r="A36" s="12" t="s">
        <v>49</v>
      </c>
      <c r="B36" s="260">
        <f>B37+C37</f>
        <v>751</v>
      </c>
      <c r="C36" s="260"/>
      <c r="D36" s="261">
        <f>B36/$B$8</f>
        <v>2.1538373293564301E-2</v>
      </c>
      <c r="E36" s="260">
        <f>IF(E37+F37=0,"-",E37+F37)</f>
        <v>295</v>
      </c>
      <c r="F36" s="260"/>
      <c r="G36" s="260">
        <f>IF(G37+H37=0,"-",G37+H37)</f>
        <v>97</v>
      </c>
      <c r="H36" s="260"/>
      <c r="I36" s="260">
        <f>IF(I37+J37=0,"-",I37+J37)</f>
        <v>56</v>
      </c>
      <c r="J36" s="260"/>
      <c r="K36" s="260">
        <f>IF(K37+L37=0,"-",K37+L37)</f>
        <v>180</v>
      </c>
      <c r="L36" s="260"/>
      <c r="M36" s="260">
        <f>IF(M37+N37=0,"-",M37+N37)</f>
        <v>123</v>
      </c>
      <c r="N36" s="260"/>
      <c r="O36" s="260" t="str">
        <f>IF(O37+P37=0,"-",O37+P37)</f>
        <v>-</v>
      </c>
      <c r="P36" s="260"/>
    </row>
    <row r="37" spans="1:16">
      <c r="A37" s="15" t="s">
        <v>50</v>
      </c>
      <c r="B37" s="14">
        <v>441</v>
      </c>
      <c r="C37" s="14">
        <v>310</v>
      </c>
      <c r="D37" s="261"/>
      <c r="E37" s="14">
        <v>162</v>
      </c>
      <c r="F37" s="14">
        <v>133</v>
      </c>
      <c r="G37" s="14">
        <v>59</v>
      </c>
      <c r="H37" s="14">
        <v>38</v>
      </c>
      <c r="I37" s="14">
        <v>35</v>
      </c>
      <c r="J37" s="14">
        <v>21</v>
      </c>
      <c r="K37" s="14">
        <v>130</v>
      </c>
      <c r="L37" s="14">
        <v>50</v>
      </c>
      <c r="M37" s="14">
        <v>55</v>
      </c>
      <c r="N37" s="14">
        <v>68</v>
      </c>
      <c r="O37" s="14">
        <v>0</v>
      </c>
      <c r="P37" s="14">
        <v>0</v>
      </c>
    </row>
    <row r="38" spans="1:16" ht="17.25" customHeight="1">
      <c r="A38" s="18" t="s">
        <v>51</v>
      </c>
      <c r="B38" s="260">
        <f>B39+C39</f>
        <v>23863</v>
      </c>
      <c r="C38" s="260"/>
      <c r="D38" s="261">
        <f>B38/$B$8</f>
        <v>0.6843810944132156</v>
      </c>
      <c r="E38" s="260">
        <f>IF(E39+F39=0,"-",E39+F39)</f>
        <v>14162</v>
      </c>
      <c r="F38" s="260"/>
      <c r="G38" s="260">
        <f>IF(G39+H39=0,"-",G39+H39)</f>
        <v>5749</v>
      </c>
      <c r="H38" s="260"/>
      <c r="I38" s="260">
        <f>IF(I39+J39=0,"-",I39+J39)</f>
        <v>3090</v>
      </c>
      <c r="J38" s="260"/>
      <c r="K38" s="260">
        <f>IF(K39+L39=0,"-",K39+L39)</f>
        <v>344</v>
      </c>
      <c r="L38" s="260"/>
      <c r="M38" s="260" t="str">
        <f>IF(M39+N39=0,"-",M39+N39)</f>
        <v>-</v>
      </c>
      <c r="N38" s="260"/>
      <c r="O38" s="260">
        <f>IF(O39+P39=0,"-",O39+P39)</f>
        <v>518</v>
      </c>
      <c r="P38" s="260"/>
    </row>
    <row r="39" spans="1:16" ht="17.25" customHeight="1">
      <c r="A39" s="17" t="s">
        <v>52</v>
      </c>
      <c r="B39" s="14">
        <v>5442</v>
      </c>
      <c r="C39" s="14">
        <v>18421</v>
      </c>
      <c r="D39" s="261"/>
      <c r="E39" s="14">
        <v>2974</v>
      </c>
      <c r="F39" s="14">
        <v>11188</v>
      </c>
      <c r="G39" s="14">
        <v>1347</v>
      </c>
      <c r="H39" s="14">
        <v>4402</v>
      </c>
      <c r="I39" s="14">
        <v>678</v>
      </c>
      <c r="J39" s="14">
        <v>2412</v>
      </c>
      <c r="K39" s="14">
        <v>253</v>
      </c>
      <c r="L39" s="14">
        <v>91</v>
      </c>
      <c r="M39" s="14">
        <v>0</v>
      </c>
      <c r="N39" s="14">
        <v>0</v>
      </c>
      <c r="O39" s="14">
        <v>190</v>
      </c>
      <c r="P39" s="14">
        <v>328</v>
      </c>
    </row>
    <row r="40" spans="1:16" ht="17.25" customHeight="1">
      <c r="A40" s="12" t="s">
        <v>53</v>
      </c>
      <c r="B40" s="260">
        <f>B41+C41</f>
        <v>4901</v>
      </c>
      <c r="C40" s="260"/>
      <c r="D40" s="261">
        <f>B40/$B$8</f>
        <v>0.14055867844441894</v>
      </c>
      <c r="E40" s="260">
        <f>IF(E41+F41=0,"-",E41+F41)</f>
        <v>303</v>
      </c>
      <c r="F40" s="260"/>
      <c r="G40" s="260">
        <f>IF(G41+H41=0,"-",G41+H41)</f>
        <v>1077</v>
      </c>
      <c r="H40" s="260"/>
      <c r="I40" s="260">
        <f>IF(I41+J41=0,"-",I41+J41)</f>
        <v>3314</v>
      </c>
      <c r="J40" s="260"/>
      <c r="K40" s="260">
        <f>IF(K41+L41=0,"-",K41+L41)</f>
        <v>94</v>
      </c>
      <c r="L40" s="260"/>
      <c r="M40" s="260" t="str">
        <f>IF(M41+N41=0,"-",M41+N41)</f>
        <v>-</v>
      </c>
      <c r="N40" s="260"/>
      <c r="O40" s="260">
        <f>IF(O41+P41=0,"-",O41+P41)</f>
        <v>113</v>
      </c>
      <c r="P40" s="260"/>
    </row>
    <row r="41" spans="1:16" ht="22.5">
      <c r="A41" s="15" t="s">
        <v>54</v>
      </c>
      <c r="B41" s="14">
        <v>1558</v>
      </c>
      <c r="C41" s="14">
        <v>3343</v>
      </c>
      <c r="D41" s="261"/>
      <c r="E41" s="14">
        <v>175</v>
      </c>
      <c r="F41" s="14">
        <v>128</v>
      </c>
      <c r="G41" s="14">
        <v>318</v>
      </c>
      <c r="H41" s="14">
        <v>759</v>
      </c>
      <c r="I41" s="14">
        <v>994</v>
      </c>
      <c r="J41" s="14">
        <v>2320</v>
      </c>
      <c r="K41" s="14">
        <v>64</v>
      </c>
      <c r="L41" s="14">
        <v>30</v>
      </c>
      <c r="M41" s="14">
        <v>0</v>
      </c>
      <c r="N41" s="14">
        <v>0</v>
      </c>
      <c r="O41" s="14">
        <v>7</v>
      </c>
      <c r="P41" s="14">
        <v>106</v>
      </c>
    </row>
    <row r="42" spans="1:16" ht="17.25" customHeight="1">
      <c r="A42" s="12" t="s">
        <v>55</v>
      </c>
      <c r="B42" s="260">
        <f>B43+C43</f>
        <v>357</v>
      </c>
      <c r="C42" s="260"/>
      <c r="D42" s="261">
        <f>B42/$B$8</f>
        <v>1.0238614202133761E-2</v>
      </c>
      <c r="E42" s="260">
        <f>IF(E43+F43=0,"-",E43+F43)</f>
        <v>115</v>
      </c>
      <c r="F42" s="260"/>
      <c r="G42" s="260">
        <f>IF(G43+H43=0,"-",G43+H43)</f>
        <v>140</v>
      </c>
      <c r="H42" s="260"/>
      <c r="I42" s="260">
        <f>IF(I43+J43=0,"-",I43+J43)</f>
        <v>85</v>
      </c>
      <c r="J42" s="260"/>
      <c r="K42" s="260" t="str">
        <f>IF(K43+L43=0,"-",K43+L43)</f>
        <v>-</v>
      </c>
      <c r="L42" s="260"/>
      <c r="M42" s="260">
        <f>IF(M43+N43=0,"-",M43+N43)</f>
        <v>12</v>
      </c>
      <c r="N42" s="260"/>
      <c r="O42" s="260">
        <f>IF(O43+P43=0,"-",O43+P43)</f>
        <v>5</v>
      </c>
      <c r="P42" s="260"/>
    </row>
    <row r="43" spans="1:16" ht="17.25" customHeight="1">
      <c r="A43" s="15" t="s">
        <v>56</v>
      </c>
      <c r="B43" s="14">
        <v>129</v>
      </c>
      <c r="C43" s="14">
        <v>228</v>
      </c>
      <c r="D43" s="261"/>
      <c r="E43" s="14">
        <v>2</v>
      </c>
      <c r="F43" s="14">
        <v>113</v>
      </c>
      <c r="G43" s="14">
        <v>75</v>
      </c>
      <c r="H43" s="14">
        <v>65</v>
      </c>
      <c r="I43" s="14">
        <v>44</v>
      </c>
      <c r="J43" s="14">
        <v>41</v>
      </c>
      <c r="K43" s="14">
        <v>0</v>
      </c>
      <c r="L43" s="14">
        <v>0</v>
      </c>
      <c r="M43" s="14">
        <v>3</v>
      </c>
      <c r="N43" s="14">
        <v>9</v>
      </c>
      <c r="O43" s="14">
        <v>5</v>
      </c>
      <c r="P43" s="14">
        <v>0</v>
      </c>
    </row>
    <row r="44" spans="1:16" ht="18.75" customHeight="1">
      <c r="A44" s="18" t="s">
        <v>57</v>
      </c>
      <c r="B44" s="260">
        <f>B45+C45</f>
        <v>286</v>
      </c>
      <c r="C44" s="260"/>
      <c r="D44" s="261">
        <f>B44/$B$8</f>
        <v>8.2023631983480557E-3</v>
      </c>
      <c r="E44" s="260">
        <f>IF(E45+F45=0,"-",E45+F45)</f>
        <v>144</v>
      </c>
      <c r="F44" s="260"/>
      <c r="G44" s="260">
        <f>IF(G45+H45=0,"-",G45+H45)</f>
        <v>3</v>
      </c>
      <c r="H44" s="260"/>
      <c r="I44" s="260">
        <f>IF(I45+J45=0,"-",I45+J45)</f>
        <v>29</v>
      </c>
      <c r="J44" s="260"/>
      <c r="K44" s="260">
        <f>IF(K45+L45=0,"-",K45+L45)</f>
        <v>24</v>
      </c>
      <c r="L44" s="260"/>
      <c r="M44" s="260">
        <f>IF(M45+N45=0,"-",M45+N45)</f>
        <v>86</v>
      </c>
      <c r="N44" s="260"/>
      <c r="O44" s="260" t="str">
        <f>IF(O45+P45=0,"-",O45+P45)</f>
        <v>-</v>
      </c>
      <c r="P44" s="260"/>
    </row>
    <row r="45" spans="1:16">
      <c r="A45" s="15" t="s">
        <v>58</v>
      </c>
      <c r="B45" s="14">
        <v>161</v>
      </c>
      <c r="C45" s="14">
        <v>125</v>
      </c>
      <c r="D45" s="261"/>
      <c r="E45" s="14">
        <v>43</v>
      </c>
      <c r="F45" s="14">
        <v>101</v>
      </c>
      <c r="G45" s="14">
        <v>2</v>
      </c>
      <c r="H45" s="14">
        <v>1</v>
      </c>
      <c r="I45" s="14">
        <v>8</v>
      </c>
      <c r="J45" s="14">
        <v>21</v>
      </c>
      <c r="K45" s="14">
        <v>24</v>
      </c>
      <c r="L45" s="14">
        <v>0</v>
      </c>
      <c r="M45" s="14">
        <v>84</v>
      </c>
      <c r="N45" s="14">
        <v>2</v>
      </c>
      <c r="O45" s="14">
        <v>0</v>
      </c>
      <c r="P45" s="14">
        <v>0</v>
      </c>
    </row>
    <row r="46" spans="1:16" ht="18.75" customHeight="1">
      <c r="A46" s="18" t="s">
        <v>59</v>
      </c>
      <c r="B46" s="260">
        <f>B47+C47</f>
        <v>0</v>
      </c>
      <c r="C46" s="260"/>
      <c r="D46" s="261">
        <f>B46/$B$8</f>
        <v>0</v>
      </c>
      <c r="E46" s="260" t="str">
        <f>IF(E47+F47=0,"-",E47+F47)</f>
        <v>-</v>
      </c>
      <c r="F46" s="260"/>
      <c r="G46" s="260" t="str">
        <f>IF(G47+H47=0,"-",G47+H47)</f>
        <v>-</v>
      </c>
      <c r="H46" s="260"/>
      <c r="I46" s="260" t="str">
        <f>IF(I47+J47=0,"-",I47+J47)</f>
        <v>-</v>
      </c>
      <c r="J46" s="260"/>
      <c r="K46" s="260" t="str">
        <f>IF(K47+L47=0,"-",K47+L47)</f>
        <v>-</v>
      </c>
      <c r="L46" s="260"/>
      <c r="M46" s="260" t="str">
        <f>IF(M47+N47=0,"-",M47+N47)</f>
        <v>-</v>
      </c>
      <c r="N46" s="260"/>
      <c r="O46" s="260" t="str">
        <f>IF(O47+P47=0,"-",O47+P47)</f>
        <v>-</v>
      </c>
      <c r="P46" s="260"/>
    </row>
    <row r="47" spans="1:16" ht="18.75" customHeight="1">
      <c r="A47" s="15" t="s">
        <v>60</v>
      </c>
      <c r="B47" s="14">
        <v>0</v>
      </c>
      <c r="C47" s="14">
        <v>0</v>
      </c>
      <c r="D47" s="261"/>
      <c r="E47" s="14">
        <v>0</v>
      </c>
      <c r="F47" s="14">
        <v>0</v>
      </c>
      <c r="G47" s="14">
        <v>0</v>
      </c>
      <c r="H47" s="14">
        <v>0</v>
      </c>
      <c r="I47" s="14">
        <v>0</v>
      </c>
      <c r="J47" s="14">
        <v>0</v>
      </c>
      <c r="K47" s="14">
        <v>0</v>
      </c>
      <c r="L47" s="14">
        <v>0</v>
      </c>
      <c r="M47" s="14">
        <v>0</v>
      </c>
      <c r="N47" s="14">
        <v>0</v>
      </c>
      <c r="O47" s="14">
        <v>0</v>
      </c>
      <c r="P47" s="14">
        <v>0</v>
      </c>
    </row>
    <row r="48" spans="1:16" ht="18.75" customHeight="1">
      <c r="A48" s="18" t="s">
        <v>61</v>
      </c>
      <c r="B48" s="260">
        <f>B49+C49</f>
        <v>74</v>
      </c>
      <c r="C48" s="260"/>
      <c r="D48" s="261">
        <f>B48/$B$8</f>
        <v>2.1222897785935528E-3</v>
      </c>
      <c r="E48" s="260">
        <f>IF(E49+F49=0,"-",E49+F49)</f>
        <v>4</v>
      </c>
      <c r="F48" s="260"/>
      <c r="G48" s="260">
        <f>IF(G49+H49=0,"-",G49+H49)</f>
        <v>15</v>
      </c>
      <c r="H48" s="260"/>
      <c r="I48" s="260" t="str">
        <f>IF(I49+J49=0,"-",I49+J49)</f>
        <v>-</v>
      </c>
      <c r="J48" s="260"/>
      <c r="K48" s="260">
        <f>IF(K49+L49=0,"-",K49+L49)</f>
        <v>34</v>
      </c>
      <c r="L48" s="260"/>
      <c r="M48" s="260">
        <f>IF(M49+N49=0,"-",M49+N49)</f>
        <v>21</v>
      </c>
      <c r="N48" s="260"/>
      <c r="O48" s="260" t="str">
        <f>IF(O49+P49=0,"-",O49+P49)</f>
        <v>-</v>
      </c>
      <c r="P48" s="260"/>
    </row>
    <row r="49" spans="1:16" ht="18.75" customHeight="1">
      <c r="A49" s="15" t="s">
        <v>62</v>
      </c>
      <c r="B49" s="14">
        <v>37</v>
      </c>
      <c r="C49" s="14">
        <v>37</v>
      </c>
      <c r="D49" s="261"/>
      <c r="E49" s="14">
        <v>3</v>
      </c>
      <c r="F49" s="14">
        <v>1</v>
      </c>
      <c r="G49" s="14">
        <v>9</v>
      </c>
      <c r="H49" s="14">
        <v>6</v>
      </c>
      <c r="I49" s="14">
        <v>0</v>
      </c>
      <c r="J49" s="14">
        <v>0</v>
      </c>
      <c r="K49" s="14">
        <v>11</v>
      </c>
      <c r="L49" s="14">
        <v>23</v>
      </c>
      <c r="M49" s="14">
        <v>14</v>
      </c>
      <c r="N49" s="14">
        <v>7</v>
      </c>
      <c r="O49" s="14">
        <v>0</v>
      </c>
      <c r="P49" s="14">
        <v>0</v>
      </c>
    </row>
    <row r="50" spans="1:16" ht="18.75" customHeight="1">
      <c r="A50" s="18" t="s">
        <v>63</v>
      </c>
      <c r="B50" s="260">
        <f>B51+C51</f>
        <v>278</v>
      </c>
      <c r="C50" s="260"/>
      <c r="D50" s="261">
        <f>B50/$B$8</f>
        <v>7.9729264655271307E-3</v>
      </c>
      <c r="E50" s="260">
        <f>IF(E51+F51=0,"-",E51+F51)</f>
        <v>86</v>
      </c>
      <c r="F50" s="260"/>
      <c r="G50" s="260" t="str">
        <f>IF(G51+H51=0,"-",G51+H51)</f>
        <v>-</v>
      </c>
      <c r="H50" s="260"/>
      <c r="I50" s="260">
        <f>IF(I51+J51=0,"-",I51+J51)</f>
        <v>192</v>
      </c>
      <c r="J50" s="260"/>
      <c r="K50" s="260" t="str">
        <f>IF(K51+L51=0,"-",K51+L51)</f>
        <v>-</v>
      </c>
      <c r="L50" s="260"/>
      <c r="M50" s="260" t="str">
        <f>IF(M51+N51=0,"-",M51+N51)</f>
        <v>-</v>
      </c>
      <c r="N50" s="260"/>
      <c r="O50" s="260" t="str">
        <f>IF(O51+P51=0,"-",O51+P51)</f>
        <v>-</v>
      </c>
      <c r="P50" s="260"/>
    </row>
    <row r="51" spans="1:16">
      <c r="A51" s="15" t="s">
        <v>64</v>
      </c>
      <c r="B51" s="14">
        <v>142</v>
      </c>
      <c r="C51" s="14">
        <v>136</v>
      </c>
      <c r="D51" s="261"/>
      <c r="E51" s="14">
        <v>65</v>
      </c>
      <c r="F51" s="14">
        <v>21</v>
      </c>
      <c r="G51" s="14">
        <v>0</v>
      </c>
      <c r="H51" s="14">
        <v>0</v>
      </c>
      <c r="I51" s="14">
        <v>77</v>
      </c>
      <c r="J51" s="14">
        <v>115</v>
      </c>
      <c r="K51" s="14">
        <v>0</v>
      </c>
      <c r="L51" s="14">
        <v>0</v>
      </c>
      <c r="M51" s="14">
        <v>0</v>
      </c>
      <c r="N51" s="14">
        <v>0</v>
      </c>
      <c r="O51" s="14">
        <v>0</v>
      </c>
      <c r="P51" s="14">
        <v>0</v>
      </c>
    </row>
    <row r="52" spans="1:16" ht="18.75" customHeight="1">
      <c r="A52" s="18" t="s">
        <v>65</v>
      </c>
      <c r="B52" s="260">
        <f>B53+C53</f>
        <v>10</v>
      </c>
      <c r="C52" s="260"/>
      <c r="D52" s="261">
        <f>B52/$B$8</f>
        <v>2.8679591602615576E-4</v>
      </c>
      <c r="E52" s="260" t="str">
        <f>IF(E53+F53=0,"-",E53+F53)</f>
        <v>-</v>
      </c>
      <c r="F52" s="260"/>
      <c r="G52" s="260" t="str">
        <f>IF(G53+H53=0,"-",G53+H53)</f>
        <v>-</v>
      </c>
      <c r="H52" s="260"/>
      <c r="I52" s="260" t="str">
        <f>IF(I53+J53=0,"-",I53+J53)</f>
        <v>-</v>
      </c>
      <c r="J52" s="260"/>
      <c r="K52" s="260" t="str">
        <f>IF(K53+L53=0,"-",K53+L53)</f>
        <v>-</v>
      </c>
      <c r="L52" s="260"/>
      <c r="M52" s="260" t="str">
        <f>IF(M53+N53=0,"-",M53+N53)</f>
        <v>-</v>
      </c>
      <c r="N52" s="260"/>
      <c r="O52" s="260">
        <f>IF(O53+P53=0,"-",O53+P53)</f>
        <v>10</v>
      </c>
      <c r="P52" s="260"/>
    </row>
    <row r="53" spans="1:16" ht="22.5">
      <c r="A53" s="15" t="s">
        <v>66</v>
      </c>
      <c r="B53" s="14">
        <v>3</v>
      </c>
      <c r="C53" s="14">
        <v>7</v>
      </c>
      <c r="D53" s="261"/>
      <c r="E53" s="14">
        <v>0</v>
      </c>
      <c r="F53" s="14">
        <v>0</v>
      </c>
      <c r="G53" s="14">
        <v>0</v>
      </c>
      <c r="H53" s="14">
        <v>0</v>
      </c>
      <c r="I53" s="14">
        <v>0</v>
      </c>
      <c r="J53" s="14">
        <v>0</v>
      </c>
      <c r="K53" s="14">
        <v>0</v>
      </c>
      <c r="L53" s="14">
        <v>0</v>
      </c>
      <c r="M53" s="14">
        <v>0</v>
      </c>
      <c r="N53" s="14">
        <v>0</v>
      </c>
      <c r="O53" s="14">
        <v>3</v>
      </c>
      <c r="P53" s="14">
        <v>7</v>
      </c>
    </row>
    <row r="54" spans="1:16" ht="18.75" customHeight="1">
      <c r="A54" s="18" t="s">
        <v>67</v>
      </c>
      <c r="B54" s="260">
        <f>B55+C55</f>
        <v>280</v>
      </c>
      <c r="C54" s="260"/>
      <c r="D54" s="261">
        <f>B54/$B$8</f>
        <v>8.0302856487323628E-3</v>
      </c>
      <c r="E54" s="260">
        <f>IF(E55+F55=0,"-",E55+F55)</f>
        <v>17</v>
      </c>
      <c r="F54" s="260"/>
      <c r="G54" s="260">
        <f>IF(G55+H55=0,"-",G55+H55)</f>
        <v>47</v>
      </c>
      <c r="H54" s="260"/>
      <c r="I54" s="260">
        <f>IF(I55+J55=0,"-",I55+J55)</f>
        <v>3</v>
      </c>
      <c r="J54" s="260"/>
      <c r="K54" s="260">
        <f>IF(K55+L55=0,"-",K55+L55)</f>
        <v>104</v>
      </c>
      <c r="L54" s="260"/>
      <c r="M54" s="260">
        <f>IF(M55+N55=0,"-",M55+N55)</f>
        <v>22</v>
      </c>
      <c r="N54" s="260"/>
      <c r="O54" s="260">
        <f>IF(O55+P55=0,"-",O55+P55)</f>
        <v>87</v>
      </c>
      <c r="P54" s="260"/>
    </row>
    <row r="55" spans="1:16" ht="18.75" customHeight="1">
      <c r="A55" s="15" t="s">
        <v>68</v>
      </c>
      <c r="B55" s="14">
        <v>165</v>
      </c>
      <c r="C55" s="14">
        <v>115</v>
      </c>
      <c r="D55" s="261"/>
      <c r="E55" s="14">
        <v>2</v>
      </c>
      <c r="F55" s="14">
        <v>15</v>
      </c>
      <c r="G55" s="14">
        <v>11</v>
      </c>
      <c r="H55" s="14">
        <v>36</v>
      </c>
      <c r="I55" s="14">
        <v>0</v>
      </c>
      <c r="J55" s="14">
        <v>3</v>
      </c>
      <c r="K55" s="14">
        <v>98</v>
      </c>
      <c r="L55" s="14">
        <v>6</v>
      </c>
      <c r="M55" s="14">
        <v>22</v>
      </c>
      <c r="N55" s="14">
        <v>0</v>
      </c>
      <c r="O55" s="14">
        <v>32</v>
      </c>
      <c r="P55" s="14">
        <v>55</v>
      </c>
    </row>
    <row r="56" spans="1:16" ht="18.75" customHeight="1">
      <c r="A56" s="18" t="s">
        <v>69</v>
      </c>
      <c r="B56" s="260">
        <f>B57+C57</f>
        <v>215</v>
      </c>
      <c r="C56" s="260"/>
      <c r="D56" s="261">
        <f>B56/$B$8</f>
        <v>6.1661121945623494E-3</v>
      </c>
      <c r="E56" s="260">
        <f>IF(E57+F57=0,"-",E57+F57)</f>
        <v>185</v>
      </c>
      <c r="F56" s="260"/>
      <c r="G56" s="260" t="str">
        <f>IF(G57+H57=0,"-",G57+H57)</f>
        <v>-</v>
      </c>
      <c r="H56" s="260"/>
      <c r="I56" s="260" t="str">
        <f>IF(I57+J57=0,"-",I57+J57)</f>
        <v>-</v>
      </c>
      <c r="J56" s="260"/>
      <c r="K56" s="260" t="str">
        <f>IF(K57+L57=0,"-",K57+L57)</f>
        <v>-</v>
      </c>
      <c r="L56" s="260"/>
      <c r="M56" s="260" t="str">
        <f>IF(M57+N57=0,"-",M57+N57)</f>
        <v>-</v>
      </c>
      <c r="N56" s="260"/>
      <c r="O56" s="260">
        <f>IF(O57+P57=0,"-",O57+P57)</f>
        <v>30</v>
      </c>
      <c r="P56" s="260"/>
    </row>
    <row r="57" spans="1:16" ht="18.75" customHeight="1">
      <c r="A57" s="15" t="s">
        <v>70</v>
      </c>
      <c r="B57" s="14">
        <v>189</v>
      </c>
      <c r="C57" s="14">
        <v>26</v>
      </c>
      <c r="D57" s="261"/>
      <c r="E57" s="14">
        <v>166</v>
      </c>
      <c r="F57" s="14">
        <v>19</v>
      </c>
      <c r="G57" s="14">
        <v>0</v>
      </c>
      <c r="H57" s="14">
        <v>0</v>
      </c>
      <c r="I57" s="14">
        <v>0</v>
      </c>
      <c r="J57" s="14">
        <v>0</v>
      </c>
      <c r="K57" s="14">
        <v>0</v>
      </c>
      <c r="L57" s="14">
        <v>0</v>
      </c>
      <c r="M57" s="14">
        <v>0</v>
      </c>
      <c r="N57" s="14">
        <v>0</v>
      </c>
      <c r="O57" s="14">
        <v>23</v>
      </c>
      <c r="P57" s="14">
        <v>7</v>
      </c>
    </row>
    <row r="58" spans="1:16" ht="18.75" customHeight="1">
      <c r="A58" s="18" t="s">
        <v>71</v>
      </c>
      <c r="B58" s="260">
        <f>B59+C59</f>
        <v>168</v>
      </c>
      <c r="C58" s="260"/>
      <c r="D58" s="261">
        <f>B58/$B$8</f>
        <v>4.8181713892394172E-3</v>
      </c>
      <c r="E58" s="260" t="str">
        <f>IF(E59+F59=0,"-",E59+F59)</f>
        <v>-</v>
      </c>
      <c r="F58" s="260"/>
      <c r="G58" s="260" t="str">
        <f>IF(G59+H59=0,"-",G59+H59)</f>
        <v>-</v>
      </c>
      <c r="H58" s="260"/>
      <c r="I58" s="260" t="str">
        <f>IF(I59+J59=0,"-",I59+J59)</f>
        <v>-</v>
      </c>
      <c r="J58" s="260"/>
      <c r="K58" s="260">
        <f>IF(K59+L59=0,"-",K59+L59)</f>
        <v>11</v>
      </c>
      <c r="L58" s="260"/>
      <c r="M58" s="260">
        <f>IF(M59+N59=0,"-",M59+N59)</f>
        <v>74</v>
      </c>
      <c r="N58" s="260"/>
      <c r="O58" s="260">
        <f>IF(O59+P59=0,"-",O59+P59)</f>
        <v>83</v>
      </c>
      <c r="P58" s="260"/>
    </row>
    <row r="59" spans="1:16" ht="18.75" customHeight="1">
      <c r="A59" s="15" t="s">
        <v>72</v>
      </c>
      <c r="B59" s="14">
        <v>118</v>
      </c>
      <c r="C59" s="14">
        <v>50</v>
      </c>
      <c r="D59" s="261"/>
      <c r="E59" s="14">
        <v>0</v>
      </c>
      <c r="F59" s="14">
        <v>0</v>
      </c>
      <c r="G59" s="14">
        <v>0</v>
      </c>
      <c r="H59" s="14">
        <v>0</v>
      </c>
      <c r="I59" s="14">
        <v>0</v>
      </c>
      <c r="J59" s="14">
        <v>0</v>
      </c>
      <c r="K59" s="14">
        <v>11</v>
      </c>
      <c r="L59" s="14">
        <v>0</v>
      </c>
      <c r="M59" s="14">
        <v>53</v>
      </c>
      <c r="N59" s="14">
        <v>21</v>
      </c>
      <c r="O59" s="14">
        <v>54</v>
      </c>
      <c r="P59" s="14">
        <v>29</v>
      </c>
    </row>
    <row r="60" spans="1:16" ht="18.75" customHeight="1">
      <c r="A60" s="18" t="s">
        <v>73</v>
      </c>
      <c r="B60" s="260">
        <f>B61+C61</f>
        <v>355</v>
      </c>
      <c r="C60" s="260"/>
      <c r="D60" s="261">
        <f>B60/$B$8</f>
        <v>1.0181255018928531E-2</v>
      </c>
      <c r="E60" s="260">
        <f>IF(E61+F61=0,"-",E61+F61)</f>
        <v>18</v>
      </c>
      <c r="F60" s="260"/>
      <c r="G60" s="260" t="str">
        <f>IF(G61+H61=0,"-",G61+H61)</f>
        <v>-</v>
      </c>
      <c r="H60" s="260"/>
      <c r="I60" s="260" t="str">
        <f>IF(I61+J61=0,"-",I61+J61)</f>
        <v>-</v>
      </c>
      <c r="J60" s="260"/>
      <c r="K60" s="260" t="str">
        <f>IF(K61+L61=0,"-",K61+L61)</f>
        <v>-</v>
      </c>
      <c r="L60" s="260"/>
      <c r="M60" s="260" t="str">
        <f>IF(M61+N61=0,"-",M61+N61)</f>
        <v>-</v>
      </c>
      <c r="N60" s="260"/>
      <c r="O60" s="260">
        <f>IF(O61+P61=0,"-",O61+P61)</f>
        <v>337</v>
      </c>
      <c r="P60" s="260"/>
    </row>
    <row r="61" spans="1:16" ht="22.5">
      <c r="A61" s="15" t="s">
        <v>74</v>
      </c>
      <c r="B61" s="14">
        <v>295</v>
      </c>
      <c r="C61" s="14">
        <v>60</v>
      </c>
      <c r="D61" s="261"/>
      <c r="E61" s="14">
        <v>6</v>
      </c>
      <c r="F61" s="14">
        <v>12</v>
      </c>
      <c r="G61" s="14">
        <v>0</v>
      </c>
      <c r="H61" s="14">
        <v>0</v>
      </c>
      <c r="I61" s="14">
        <v>0</v>
      </c>
      <c r="J61" s="14">
        <v>0</v>
      </c>
      <c r="K61" s="14">
        <v>0</v>
      </c>
      <c r="L61" s="14">
        <v>0</v>
      </c>
      <c r="M61" s="14">
        <v>0</v>
      </c>
      <c r="N61" s="14">
        <v>0</v>
      </c>
      <c r="O61" s="14">
        <v>289</v>
      </c>
      <c r="P61" s="14">
        <v>48</v>
      </c>
    </row>
    <row r="62" spans="1:16" ht="18.75" customHeight="1">
      <c r="A62" s="18" t="s">
        <v>75</v>
      </c>
      <c r="B62" s="260">
        <f>B63+C63</f>
        <v>0</v>
      </c>
      <c r="C62" s="260"/>
      <c r="D62" s="261">
        <f>B62/$B$8</f>
        <v>0</v>
      </c>
      <c r="E62" s="260" t="str">
        <f>IF(E63+F63=0,"-",E63+F63)</f>
        <v>-</v>
      </c>
      <c r="F62" s="260"/>
      <c r="G62" s="260" t="str">
        <f>IF(G63+H63=0,"-",G63+H63)</f>
        <v>-</v>
      </c>
      <c r="H62" s="260"/>
      <c r="I62" s="260" t="str">
        <f>IF(I63+J63=0,"-",I63+J63)</f>
        <v>-</v>
      </c>
      <c r="J62" s="260"/>
      <c r="K62" s="260" t="str">
        <f>IF(K63+L63=0,"-",K63+L63)</f>
        <v>-</v>
      </c>
      <c r="L62" s="260"/>
      <c r="M62" s="260" t="str">
        <f>IF(M63+N63=0,"-",M63+N63)</f>
        <v>-</v>
      </c>
      <c r="N62" s="260"/>
      <c r="O62" s="260" t="str">
        <f>IF(O63+P63=0,"-",O63+P63)</f>
        <v>-</v>
      </c>
      <c r="P62" s="260"/>
    </row>
    <row r="63" spans="1:16" ht="18.75" customHeight="1">
      <c r="A63" s="15" t="s">
        <v>76</v>
      </c>
      <c r="B63" s="14">
        <v>0</v>
      </c>
      <c r="C63" s="14">
        <v>0</v>
      </c>
      <c r="D63" s="261"/>
      <c r="E63" s="14">
        <v>0</v>
      </c>
      <c r="F63" s="14">
        <v>0</v>
      </c>
      <c r="G63" s="14">
        <v>0</v>
      </c>
      <c r="H63" s="14">
        <v>0</v>
      </c>
      <c r="I63" s="14">
        <v>0</v>
      </c>
      <c r="J63" s="14">
        <v>0</v>
      </c>
      <c r="K63" s="14">
        <v>0</v>
      </c>
      <c r="L63" s="14">
        <v>0</v>
      </c>
      <c r="M63" s="14">
        <v>0</v>
      </c>
      <c r="N63" s="14">
        <v>0</v>
      </c>
      <c r="O63" s="14">
        <v>0</v>
      </c>
      <c r="P63" s="14">
        <v>0</v>
      </c>
    </row>
    <row r="64" spans="1:16" ht="18.75" customHeight="1">
      <c r="A64" s="18" t="s">
        <v>79</v>
      </c>
      <c r="B64" s="260">
        <f>B65+C65</f>
        <v>106</v>
      </c>
      <c r="C64" s="260"/>
      <c r="D64" s="261">
        <f>B64/$B$8</f>
        <v>3.0400367098772515E-3</v>
      </c>
      <c r="E64" s="260">
        <f>IF(E65+F65=0,"-",E65+F65)</f>
        <v>106</v>
      </c>
      <c r="F64" s="260"/>
      <c r="G64" s="260" t="str">
        <f>IF(G65+H65=0,"-",G65+H65)</f>
        <v>-</v>
      </c>
      <c r="H64" s="260"/>
      <c r="I64" s="260" t="str">
        <f>IF(I65+J65=0,"-",I65+J65)</f>
        <v>-</v>
      </c>
      <c r="J64" s="260"/>
      <c r="K64" s="260" t="str">
        <f>IF(K65+L65=0,"-",K65+L65)</f>
        <v>-</v>
      </c>
      <c r="L64" s="260"/>
      <c r="M64" s="260" t="str">
        <f>IF(M65+N65=0,"-",M65+N65)</f>
        <v>-</v>
      </c>
      <c r="N64" s="260"/>
      <c r="O64" s="260" t="str">
        <f>IF(O65+P65=0,"-",O65+P65)</f>
        <v>-</v>
      </c>
      <c r="P64" s="260"/>
    </row>
    <row r="65" spans="1:16" ht="18.75" customHeight="1">
      <c r="A65" s="15" t="s">
        <v>80</v>
      </c>
      <c r="B65" s="14">
        <v>30</v>
      </c>
      <c r="C65" s="14">
        <v>76</v>
      </c>
      <c r="D65" s="261"/>
      <c r="E65" s="14">
        <v>30</v>
      </c>
      <c r="F65" s="14">
        <v>76</v>
      </c>
      <c r="G65" s="14">
        <v>0</v>
      </c>
      <c r="H65" s="14">
        <v>0</v>
      </c>
      <c r="I65" s="14">
        <v>0</v>
      </c>
      <c r="J65" s="14">
        <v>0</v>
      </c>
      <c r="K65" s="14">
        <v>0</v>
      </c>
      <c r="L65" s="14">
        <v>0</v>
      </c>
      <c r="M65" s="14">
        <v>0</v>
      </c>
      <c r="N65" s="14">
        <v>0</v>
      </c>
      <c r="O65" s="14">
        <v>0</v>
      </c>
      <c r="P65" s="14">
        <v>0</v>
      </c>
    </row>
    <row r="66" spans="1:16" ht="18.75" customHeight="1">
      <c r="A66" s="18" t="s">
        <v>81</v>
      </c>
      <c r="B66" s="260">
        <f>B67+C67</f>
        <v>726</v>
      </c>
      <c r="C66" s="260"/>
      <c r="D66" s="261">
        <f>B66/$B$8</f>
        <v>2.0821383503498912E-2</v>
      </c>
      <c r="E66" s="260">
        <f>IF(E67+F67=0,"-",E67+F67)</f>
        <v>117</v>
      </c>
      <c r="F66" s="260"/>
      <c r="G66" s="260">
        <f>IF(G67+H67=0,"-",G67+H67)</f>
        <v>64</v>
      </c>
      <c r="H66" s="260"/>
      <c r="I66" s="260">
        <f>IF(I67+J67=0,"-",I67+J67)</f>
        <v>3</v>
      </c>
      <c r="J66" s="260"/>
      <c r="K66" s="260">
        <f>IF(K67+L67=0,"-",K67+L67)</f>
        <v>541</v>
      </c>
      <c r="L66" s="260"/>
      <c r="M66" s="260" t="str">
        <f>IF(M67+N67=0,"-",M67+N67)</f>
        <v>-</v>
      </c>
      <c r="N66" s="260"/>
      <c r="O66" s="260">
        <f>IF(O67+P67=0,"-",O67+P67)</f>
        <v>1</v>
      </c>
      <c r="P66" s="260"/>
    </row>
    <row r="67" spans="1:16" ht="22.5">
      <c r="A67" s="15" t="s">
        <v>82</v>
      </c>
      <c r="B67" s="14">
        <v>220</v>
      </c>
      <c r="C67" s="14">
        <v>506</v>
      </c>
      <c r="D67" s="261"/>
      <c r="E67" s="14">
        <v>28</v>
      </c>
      <c r="F67" s="14">
        <v>89</v>
      </c>
      <c r="G67" s="14">
        <v>17</v>
      </c>
      <c r="H67" s="14">
        <v>47</v>
      </c>
      <c r="I67" s="14">
        <v>2</v>
      </c>
      <c r="J67" s="14">
        <v>1</v>
      </c>
      <c r="K67" s="14">
        <v>173</v>
      </c>
      <c r="L67" s="14">
        <v>368</v>
      </c>
      <c r="M67" s="14">
        <v>0</v>
      </c>
      <c r="N67" s="14">
        <v>0</v>
      </c>
      <c r="O67" s="14">
        <v>0</v>
      </c>
      <c r="P67" s="14">
        <v>1</v>
      </c>
    </row>
    <row r="68" spans="1:16">
      <c r="A68" s="20" t="s">
        <v>83</v>
      </c>
      <c r="B68" s="20"/>
      <c r="C68" s="20"/>
      <c r="D68" s="20"/>
      <c r="E68" s="20"/>
      <c r="F68" s="20"/>
    </row>
    <row r="69" spans="1:16">
      <c r="A69" s="20" t="s">
        <v>84</v>
      </c>
      <c r="B69" s="20"/>
      <c r="C69" s="20"/>
      <c r="D69" s="20"/>
      <c r="E69" s="20"/>
      <c r="F69" s="20"/>
    </row>
  </sheetData>
  <sheetProtection selectLockedCells="1" selectUnlockedCells="1"/>
  <mergeCells count="256">
    <mergeCell ref="A1:N1"/>
    <mergeCell ref="A2:N2"/>
    <mergeCell ref="B3:K3"/>
    <mergeCell ref="M3:N3"/>
    <mergeCell ref="O3:P3"/>
    <mergeCell ref="B4:K4"/>
    <mergeCell ref="M4:N4"/>
    <mergeCell ref="O4:P4"/>
    <mergeCell ref="A5:A6"/>
    <mergeCell ref="B5:D5"/>
    <mergeCell ref="E5:F5"/>
    <mergeCell ref="G5:H5"/>
    <mergeCell ref="I5:J5"/>
    <mergeCell ref="K5:L5"/>
    <mergeCell ref="M5:N5"/>
    <mergeCell ref="O5:P5"/>
    <mergeCell ref="B8:C8"/>
    <mergeCell ref="D8:D9"/>
    <mergeCell ref="E8:F8"/>
    <mergeCell ref="G8:H8"/>
    <mergeCell ref="I8:J8"/>
    <mergeCell ref="K8:L8"/>
    <mergeCell ref="M8:N8"/>
    <mergeCell ref="O8:P8"/>
    <mergeCell ref="B10:C10"/>
    <mergeCell ref="D10:D11"/>
    <mergeCell ref="E10:F10"/>
    <mergeCell ref="G10:H10"/>
    <mergeCell ref="I10:J10"/>
    <mergeCell ref="K10:L10"/>
    <mergeCell ref="M10:N10"/>
    <mergeCell ref="O10:P10"/>
    <mergeCell ref="B12:C12"/>
    <mergeCell ref="D12:D13"/>
    <mergeCell ref="E12:F12"/>
    <mergeCell ref="G12:H12"/>
    <mergeCell ref="I12:J12"/>
    <mergeCell ref="K12:L12"/>
    <mergeCell ref="M12:N12"/>
    <mergeCell ref="O12:P12"/>
    <mergeCell ref="B14:C14"/>
    <mergeCell ref="D14:D15"/>
    <mergeCell ref="E14:F14"/>
    <mergeCell ref="G14:H14"/>
    <mergeCell ref="I14:J14"/>
    <mergeCell ref="K14:L14"/>
    <mergeCell ref="M14:N14"/>
    <mergeCell ref="O14:P14"/>
    <mergeCell ref="B16:C16"/>
    <mergeCell ref="D16:D17"/>
    <mergeCell ref="E16:F16"/>
    <mergeCell ref="G16:H16"/>
    <mergeCell ref="I16:J16"/>
    <mergeCell ref="K16:L16"/>
    <mergeCell ref="M16:N16"/>
    <mergeCell ref="O16:P16"/>
    <mergeCell ref="B18:C18"/>
    <mergeCell ref="D18:D19"/>
    <mergeCell ref="E18:F18"/>
    <mergeCell ref="G18:H18"/>
    <mergeCell ref="I18:J18"/>
    <mergeCell ref="K18:L18"/>
    <mergeCell ref="M18:N18"/>
    <mergeCell ref="O18:P18"/>
    <mergeCell ref="B20:C20"/>
    <mergeCell ref="D20:D21"/>
    <mergeCell ref="E20:F20"/>
    <mergeCell ref="G20:H20"/>
    <mergeCell ref="I20:J20"/>
    <mergeCell ref="K20:L20"/>
    <mergeCell ref="M20:N20"/>
    <mergeCell ref="O20:P20"/>
    <mergeCell ref="B22:C22"/>
    <mergeCell ref="D22:D23"/>
    <mergeCell ref="E22:F22"/>
    <mergeCell ref="G22:H22"/>
    <mergeCell ref="I22:J22"/>
    <mergeCell ref="K22:L22"/>
    <mergeCell ref="M22:N22"/>
    <mergeCell ref="O22:P22"/>
    <mergeCell ref="B24:C24"/>
    <mergeCell ref="D24:D25"/>
    <mergeCell ref="E24:F24"/>
    <mergeCell ref="G24:H24"/>
    <mergeCell ref="I24:J24"/>
    <mergeCell ref="K24:L24"/>
    <mergeCell ref="M24:N24"/>
    <mergeCell ref="O24:P24"/>
    <mergeCell ref="B26:C26"/>
    <mergeCell ref="D26:D27"/>
    <mergeCell ref="E26:F26"/>
    <mergeCell ref="G26:H26"/>
    <mergeCell ref="I26:J26"/>
    <mergeCell ref="K26:L26"/>
    <mergeCell ref="M26:N26"/>
    <mergeCell ref="O26:P26"/>
    <mergeCell ref="B28:C28"/>
    <mergeCell ref="D28:D29"/>
    <mergeCell ref="E28:F28"/>
    <mergeCell ref="G28:H28"/>
    <mergeCell ref="I28:J28"/>
    <mergeCell ref="K28:L28"/>
    <mergeCell ref="M28:N28"/>
    <mergeCell ref="O28:P28"/>
    <mergeCell ref="B30:C30"/>
    <mergeCell ref="D30:D31"/>
    <mergeCell ref="E30:F30"/>
    <mergeCell ref="G30:H30"/>
    <mergeCell ref="I30:J30"/>
    <mergeCell ref="K30:L30"/>
    <mergeCell ref="M30:N30"/>
    <mergeCell ref="O30:P30"/>
    <mergeCell ref="B32:C32"/>
    <mergeCell ref="D32:D33"/>
    <mergeCell ref="E32:F32"/>
    <mergeCell ref="G32:H32"/>
    <mergeCell ref="I32:J32"/>
    <mergeCell ref="K32:L32"/>
    <mergeCell ref="M32:N32"/>
    <mergeCell ref="O32:P32"/>
    <mergeCell ref="B34:C34"/>
    <mergeCell ref="D34:D35"/>
    <mergeCell ref="E34:F34"/>
    <mergeCell ref="G34:H34"/>
    <mergeCell ref="I34:J34"/>
    <mergeCell ref="K34:L34"/>
    <mergeCell ref="M34:N34"/>
    <mergeCell ref="O34:P34"/>
    <mergeCell ref="B36:C36"/>
    <mergeCell ref="D36:D37"/>
    <mergeCell ref="E36:F36"/>
    <mergeCell ref="G36:H36"/>
    <mergeCell ref="I36:J36"/>
    <mergeCell ref="K36:L36"/>
    <mergeCell ref="M36:N36"/>
    <mergeCell ref="O36:P36"/>
    <mergeCell ref="B38:C38"/>
    <mergeCell ref="D38:D39"/>
    <mergeCell ref="E38:F38"/>
    <mergeCell ref="G38:H38"/>
    <mergeCell ref="I38:J38"/>
    <mergeCell ref="K38:L38"/>
    <mergeCell ref="M38:N38"/>
    <mergeCell ref="O38:P38"/>
    <mergeCell ref="B40:C40"/>
    <mergeCell ref="D40:D41"/>
    <mergeCell ref="E40:F40"/>
    <mergeCell ref="G40:H40"/>
    <mergeCell ref="I40:J40"/>
    <mergeCell ref="K40:L40"/>
    <mergeCell ref="M40:N40"/>
    <mergeCell ref="O40:P40"/>
    <mergeCell ref="B42:C42"/>
    <mergeCell ref="D42:D43"/>
    <mergeCell ref="E42:F42"/>
    <mergeCell ref="G42:H42"/>
    <mergeCell ref="I42:J42"/>
    <mergeCell ref="K42:L42"/>
    <mergeCell ref="M42:N42"/>
    <mergeCell ref="O42:P42"/>
    <mergeCell ref="B44:C44"/>
    <mergeCell ref="D44:D45"/>
    <mergeCell ref="E44:F44"/>
    <mergeCell ref="G44:H44"/>
    <mergeCell ref="I44:J44"/>
    <mergeCell ref="K44:L44"/>
    <mergeCell ref="M44:N44"/>
    <mergeCell ref="O44:P44"/>
    <mergeCell ref="B46:C46"/>
    <mergeCell ref="D46:D47"/>
    <mergeCell ref="E46:F46"/>
    <mergeCell ref="G46:H46"/>
    <mergeCell ref="I46:J46"/>
    <mergeCell ref="K46:L46"/>
    <mergeCell ref="M46:N46"/>
    <mergeCell ref="O46:P46"/>
    <mergeCell ref="B48:C48"/>
    <mergeCell ref="D48:D49"/>
    <mergeCell ref="E48:F48"/>
    <mergeCell ref="G48:H48"/>
    <mergeCell ref="I48:J48"/>
    <mergeCell ref="K48:L48"/>
    <mergeCell ref="M48:N48"/>
    <mergeCell ref="O48:P48"/>
    <mergeCell ref="B50:C50"/>
    <mergeCell ref="D50:D51"/>
    <mergeCell ref="E50:F50"/>
    <mergeCell ref="G50:H50"/>
    <mergeCell ref="I50:J50"/>
    <mergeCell ref="K50:L50"/>
    <mergeCell ref="M50:N50"/>
    <mergeCell ref="O50:P50"/>
    <mergeCell ref="B52:C52"/>
    <mergeCell ref="D52:D53"/>
    <mergeCell ref="E52:F52"/>
    <mergeCell ref="G52:H52"/>
    <mergeCell ref="I52:J52"/>
    <mergeCell ref="K52:L52"/>
    <mergeCell ref="M52:N52"/>
    <mergeCell ref="O52:P52"/>
    <mergeCell ref="B54:C54"/>
    <mergeCell ref="D54:D55"/>
    <mergeCell ref="E54:F54"/>
    <mergeCell ref="G54:H54"/>
    <mergeCell ref="I54:J54"/>
    <mergeCell ref="K54:L54"/>
    <mergeCell ref="M54:N54"/>
    <mergeCell ref="O54:P54"/>
    <mergeCell ref="B56:C56"/>
    <mergeCell ref="D56:D57"/>
    <mergeCell ref="E56:F56"/>
    <mergeCell ref="G56:H56"/>
    <mergeCell ref="I56:J56"/>
    <mergeCell ref="K56:L56"/>
    <mergeCell ref="M56:N56"/>
    <mergeCell ref="O56:P56"/>
    <mergeCell ref="B58:C58"/>
    <mergeCell ref="D58:D59"/>
    <mergeCell ref="E58:F58"/>
    <mergeCell ref="G58:H58"/>
    <mergeCell ref="I58:J58"/>
    <mergeCell ref="K58:L58"/>
    <mergeCell ref="M58:N58"/>
    <mergeCell ref="O58:P58"/>
    <mergeCell ref="B60:C60"/>
    <mergeCell ref="D60:D61"/>
    <mergeCell ref="E60:F60"/>
    <mergeCell ref="G60:H60"/>
    <mergeCell ref="I60:J60"/>
    <mergeCell ref="K60:L60"/>
    <mergeCell ref="M60:N60"/>
    <mergeCell ref="O60:P60"/>
    <mergeCell ref="B62:C62"/>
    <mergeCell ref="D62:D63"/>
    <mergeCell ref="E62:F62"/>
    <mergeCell ref="G62:H62"/>
    <mergeCell ref="I62:J62"/>
    <mergeCell ref="K62:L62"/>
    <mergeCell ref="M62:N62"/>
    <mergeCell ref="O62:P62"/>
    <mergeCell ref="B64:C64"/>
    <mergeCell ref="D64:D65"/>
    <mergeCell ref="E64:F64"/>
    <mergeCell ref="G64:H64"/>
    <mergeCell ref="I64:J64"/>
    <mergeCell ref="K64:L64"/>
    <mergeCell ref="M64:N64"/>
    <mergeCell ref="O64:P64"/>
    <mergeCell ref="M66:N66"/>
    <mergeCell ref="O66:P66"/>
    <mergeCell ref="B66:C66"/>
    <mergeCell ref="D66:D67"/>
    <mergeCell ref="E66:F66"/>
    <mergeCell ref="G66:H66"/>
    <mergeCell ref="I66:J66"/>
    <mergeCell ref="K66:L66"/>
  </mergeCells>
  <phoneticPr fontId="17" type="noConversion"/>
  <pageMargins left="0.75" right="0.75" top="0.5" bottom="0.5" header="0.5" footer="0.5"/>
  <pageSetup paperSize="77" scale="59" firstPageNumber="0" orientation="landscape" horizontalDpi="300" verticalDpi="300"/>
  <headerFooter alignWithMargins="0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dimension ref="A1:P69"/>
  <sheetViews>
    <sheetView zoomScaleNormal="100" workbookViewId="0"/>
  </sheetViews>
  <sheetFormatPr defaultColWidth="9.5" defaultRowHeight="16.5"/>
  <cols>
    <col min="1" max="1" width="26.625" style="1" customWidth="1"/>
    <col min="2" max="14" width="13.25" style="1" customWidth="1"/>
    <col min="15" max="15" width="12.125" style="1" customWidth="1"/>
    <col min="16" max="16384" width="9.5" style="1"/>
  </cols>
  <sheetData>
    <row r="1" spans="1:16" ht="19.5">
      <c r="A1" s="262" t="s">
        <v>0</v>
      </c>
      <c r="B1" s="262"/>
      <c r="C1" s="262"/>
      <c r="D1" s="262"/>
      <c r="E1" s="262"/>
      <c r="F1" s="262"/>
      <c r="G1" s="262"/>
      <c r="H1" s="262"/>
      <c r="I1" s="262"/>
      <c r="J1" s="262"/>
      <c r="K1" s="262"/>
      <c r="L1" s="262"/>
      <c r="M1" s="262"/>
      <c r="N1" s="262"/>
    </row>
    <row r="2" spans="1:16" ht="18.75">
      <c r="A2" s="263" t="s">
        <v>1</v>
      </c>
      <c r="B2" s="263"/>
      <c r="C2" s="263"/>
      <c r="D2" s="263"/>
      <c r="E2" s="263"/>
      <c r="F2" s="263"/>
      <c r="G2" s="263"/>
      <c r="H2" s="263"/>
      <c r="I2" s="263"/>
      <c r="J2" s="263"/>
      <c r="K2" s="263"/>
      <c r="L2" s="263"/>
      <c r="M2" s="263"/>
      <c r="N2" s="263"/>
    </row>
    <row r="3" spans="1:16" ht="19.5" customHeight="1">
      <c r="A3" s="2"/>
      <c r="B3" s="251" t="s">
        <v>290</v>
      </c>
      <c r="C3" s="251"/>
      <c r="D3" s="251"/>
      <c r="E3" s="251"/>
      <c r="F3" s="251"/>
      <c r="G3" s="251"/>
      <c r="H3" s="251"/>
      <c r="I3" s="251"/>
      <c r="J3" s="251"/>
      <c r="K3" s="251"/>
      <c r="L3" s="4"/>
      <c r="M3" s="264"/>
      <c r="N3" s="264"/>
      <c r="O3" s="264" t="s">
        <v>3</v>
      </c>
      <c r="P3" s="264"/>
    </row>
    <row r="4" spans="1:16" ht="16.5" customHeight="1">
      <c r="B4" s="265" t="s">
        <v>291</v>
      </c>
      <c r="C4" s="265"/>
      <c r="D4" s="265"/>
      <c r="E4" s="265"/>
      <c r="F4" s="265"/>
      <c r="G4" s="265"/>
      <c r="H4" s="265"/>
      <c r="I4" s="265"/>
      <c r="J4" s="265"/>
      <c r="K4" s="265"/>
      <c r="L4" s="5"/>
      <c r="M4" s="266"/>
      <c r="N4" s="266"/>
      <c r="O4" s="267" t="s">
        <v>5</v>
      </c>
      <c r="P4" s="267"/>
    </row>
    <row r="5" spans="1:16">
      <c r="A5" s="268" t="s">
        <v>6</v>
      </c>
      <c r="B5" s="269" t="s">
        <v>7</v>
      </c>
      <c r="C5" s="269"/>
      <c r="D5" s="269"/>
      <c r="E5" s="269" t="s">
        <v>8</v>
      </c>
      <c r="F5" s="269"/>
      <c r="G5" s="269" t="s">
        <v>9</v>
      </c>
      <c r="H5" s="269"/>
      <c r="I5" s="269" t="s">
        <v>10</v>
      </c>
      <c r="J5" s="269"/>
      <c r="K5" s="269" t="s">
        <v>11</v>
      </c>
      <c r="L5" s="269"/>
      <c r="M5" s="269" t="s">
        <v>12</v>
      </c>
      <c r="N5" s="269"/>
      <c r="O5" s="269" t="s">
        <v>13</v>
      </c>
      <c r="P5" s="269"/>
    </row>
    <row r="6" spans="1:16" ht="17.25" customHeight="1">
      <c r="A6" s="268"/>
      <c r="B6" s="6" t="s">
        <v>14</v>
      </c>
      <c r="C6" s="6" t="s">
        <v>15</v>
      </c>
      <c r="D6" s="8" t="s">
        <v>16</v>
      </c>
      <c r="E6" s="6" t="s">
        <v>14</v>
      </c>
      <c r="F6" s="6" t="s">
        <v>15</v>
      </c>
      <c r="G6" s="6" t="s">
        <v>14</v>
      </c>
      <c r="H6" s="6" t="s">
        <v>15</v>
      </c>
      <c r="I6" s="6" t="s">
        <v>14</v>
      </c>
      <c r="J6" s="6" t="s">
        <v>15</v>
      </c>
      <c r="K6" s="6" t="s">
        <v>14</v>
      </c>
      <c r="L6" s="6" t="s">
        <v>15</v>
      </c>
      <c r="M6" s="6" t="s">
        <v>14</v>
      </c>
      <c r="N6" s="6" t="s">
        <v>15</v>
      </c>
      <c r="O6" s="6" t="s">
        <v>14</v>
      </c>
      <c r="P6" s="6" t="s">
        <v>15</v>
      </c>
    </row>
    <row r="7" spans="1:16" ht="17.25" customHeight="1">
      <c r="A7" s="9" t="s">
        <v>17</v>
      </c>
      <c r="B7" s="10" t="s">
        <v>18</v>
      </c>
      <c r="C7" s="11" t="s">
        <v>19</v>
      </c>
      <c r="D7" s="11" t="s">
        <v>20</v>
      </c>
      <c r="E7" s="10" t="s">
        <v>18</v>
      </c>
      <c r="F7" s="11" t="s">
        <v>19</v>
      </c>
      <c r="G7" s="10" t="s">
        <v>18</v>
      </c>
      <c r="H7" s="11" t="s">
        <v>19</v>
      </c>
      <c r="I7" s="10" t="s">
        <v>18</v>
      </c>
      <c r="J7" s="11" t="s">
        <v>19</v>
      </c>
      <c r="K7" s="10" t="s">
        <v>18</v>
      </c>
      <c r="L7" s="11" t="s">
        <v>19</v>
      </c>
      <c r="M7" s="10" t="s">
        <v>18</v>
      </c>
      <c r="N7" s="11" t="s">
        <v>19</v>
      </c>
      <c r="O7" s="10" t="s">
        <v>18</v>
      </c>
      <c r="P7" s="11" t="s">
        <v>19</v>
      </c>
    </row>
    <row r="8" spans="1:16" ht="17.25" customHeight="1">
      <c r="A8" s="12" t="s">
        <v>21</v>
      </c>
      <c r="B8" s="260">
        <f>B9+C9</f>
        <v>34581</v>
      </c>
      <c r="C8" s="260"/>
      <c r="D8" s="261">
        <f>B8/$B$8</f>
        <v>1</v>
      </c>
      <c r="E8" s="260">
        <f>IF(E9+F9=0,"-",E9+F9)</f>
        <v>15800</v>
      </c>
      <c r="F8" s="260"/>
      <c r="G8" s="260">
        <f>IF(G9+H9=0,"-",G9+H9)</f>
        <v>7656</v>
      </c>
      <c r="H8" s="260"/>
      <c r="I8" s="260">
        <f>IF(I9+J9=0,"-",I9+J9)</f>
        <v>6788</v>
      </c>
      <c r="J8" s="260"/>
      <c r="K8" s="260">
        <f>IF(K9+L9=0,"-",K9+L9)</f>
        <v>2482</v>
      </c>
      <c r="L8" s="260"/>
      <c r="M8" s="260">
        <f>IF(M9+N9=0,"-",M9+N9)</f>
        <v>750</v>
      </c>
      <c r="N8" s="260"/>
      <c r="O8" s="260">
        <f>IF(O9+P9=0,"-",O9+P9)</f>
        <v>1105</v>
      </c>
      <c r="P8" s="260"/>
    </row>
    <row r="9" spans="1:16" ht="17.25" customHeight="1">
      <c r="A9" s="13" t="s">
        <v>22</v>
      </c>
      <c r="B9" s="14">
        <v>10184</v>
      </c>
      <c r="C9" s="14">
        <v>24397</v>
      </c>
      <c r="D9" s="261"/>
      <c r="E9" s="14">
        <v>3783</v>
      </c>
      <c r="F9" s="14">
        <v>12017</v>
      </c>
      <c r="G9" s="14">
        <v>2054</v>
      </c>
      <c r="H9" s="14">
        <v>5602</v>
      </c>
      <c r="I9" s="14">
        <v>1800</v>
      </c>
      <c r="J9" s="14">
        <v>4988</v>
      </c>
      <c r="K9" s="14">
        <v>1646</v>
      </c>
      <c r="L9" s="14">
        <v>836</v>
      </c>
      <c r="M9" s="14">
        <v>384</v>
      </c>
      <c r="N9" s="14">
        <v>366</v>
      </c>
      <c r="O9" s="14">
        <v>517</v>
      </c>
      <c r="P9" s="14">
        <v>588</v>
      </c>
    </row>
    <row r="10" spans="1:16" ht="17.25" customHeight="1">
      <c r="A10" s="12" t="s">
        <v>23</v>
      </c>
      <c r="B10" s="260">
        <f>B11+C11</f>
        <v>39</v>
      </c>
      <c r="C10" s="260"/>
      <c r="D10" s="261">
        <f>B10/$B$8</f>
        <v>1.127786935022122E-3</v>
      </c>
      <c r="E10" s="260" t="str">
        <f>IF(E11+F11=0,"-",E11+F11)</f>
        <v>-</v>
      </c>
      <c r="F10" s="260"/>
      <c r="G10" s="260" t="str">
        <f>IF(G11+H11=0,"-",G11+H11)</f>
        <v>-</v>
      </c>
      <c r="H10" s="260"/>
      <c r="I10" s="260">
        <f>IF(I11+J11=0,"-",I11+J11)</f>
        <v>39</v>
      </c>
      <c r="J10" s="260"/>
      <c r="K10" s="260" t="str">
        <f>IF(K11+L11=0,"-",K11+L11)</f>
        <v>-</v>
      </c>
      <c r="L10" s="260"/>
      <c r="M10" s="260" t="str">
        <f>IF(M11+N11=0,"-",M11+N11)</f>
        <v>-</v>
      </c>
      <c r="N10" s="260"/>
      <c r="O10" s="260" t="str">
        <f>IF(O11+P11=0,"-",O11+P11)</f>
        <v>-</v>
      </c>
      <c r="P10" s="260"/>
    </row>
    <row r="11" spans="1:16" ht="17.25" customHeight="1">
      <c r="A11" s="15" t="s">
        <v>24</v>
      </c>
      <c r="B11" s="14">
        <v>8</v>
      </c>
      <c r="C11" s="14">
        <v>31</v>
      </c>
      <c r="D11" s="261"/>
      <c r="E11" s="14">
        <v>0</v>
      </c>
      <c r="F11" s="14">
        <v>0</v>
      </c>
      <c r="G11" s="14">
        <v>0</v>
      </c>
      <c r="H11" s="14">
        <v>0</v>
      </c>
      <c r="I11" s="14">
        <v>8</v>
      </c>
      <c r="J11" s="14">
        <v>31</v>
      </c>
      <c r="K11" s="14">
        <v>0</v>
      </c>
      <c r="L11" s="14">
        <v>0</v>
      </c>
      <c r="M11" s="14">
        <v>0</v>
      </c>
      <c r="N11" s="14">
        <v>0</v>
      </c>
      <c r="O11" s="14">
        <v>0</v>
      </c>
      <c r="P11" s="14">
        <v>0</v>
      </c>
    </row>
    <row r="12" spans="1:16" ht="17.25" customHeight="1">
      <c r="A12" s="12" t="s">
        <v>25</v>
      </c>
      <c r="B12" s="260">
        <f>B13+C13</f>
        <v>71</v>
      </c>
      <c r="C12" s="260"/>
      <c r="D12" s="261">
        <f>B12/$B$8</f>
        <v>2.0531505740146324E-3</v>
      </c>
      <c r="E12" s="260" t="str">
        <f>IF(E13+F13=0,"-",E13+F13)</f>
        <v>-</v>
      </c>
      <c r="F12" s="260"/>
      <c r="G12" s="260" t="str">
        <f>IF(G13+H13=0,"-",G13+H13)</f>
        <v>-</v>
      </c>
      <c r="H12" s="260"/>
      <c r="I12" s="260" t="str">
        <f>IF(I13+J13=0,"-",I13+J13)</f>
        <v>-</v>
      </c>
      <c r="J12" s="260"/>
      <c r="K12" s="260">
        <f>IF(K13+L13=0,"-",K13+L13)</f>
        <v>71</v>
      </c>
      <c r="L12" s="260"/>
      <c r="M12" s="260" t="str">
        <f>IF(M13+N13=0,"-",M13+N13)</f>
        <v>-</v>
      </c>
      <c r="N12" s="260"/>
      <c r="O12" s="260" t="str">
        <f>IF(O13+P13=0,"-",O13+P13)</f>
        <v>-</v>
      </c>
      <c r="P12" s="260"/>
    </row>
    <row r="13" spans="1:16" ht="21.2" customHeight="1">
      <c r="A13" s="15" t="s">
        <v>26</v>
      </c>
      <c r="B13" s="14">
        <v>56</v>
      </c>
      <c r="C13" s="14">
        <v>15</v>
      </c>
      <c r="D13" s="261"/>
      <c r="E13" s="14">
        <v>0</v>
      </c>
      <c r="F13" s="14">
        <v>0</v>
      </c>
      <c r="G13" s="14">
        <v>0</v>
      </c>
      <c r="H13" s="14">
        <v>0</v>
      </c>
      <c r="I13" s="14">
        <v>0</v>
      </c>
      <c r="J13" s="14">
        <v>0</v>
      </c>
      <c r="K13" s="14">
        <v>56</v>
      </c>
      <c r="L13" s="14">
        <v>15</v>
      </c>
      <c r="M13" s="14">
        <v>0</v>
      </c>
      <c r="N13" s="14">
        <v>0</v>
      </c>
      <c r="O13" s="14">
        <v>0</v>
      </c>
      <c r="P13" s="14">
        <v>0</v>
      </c>
    </row>
    <row r="14" spans="1:16" ht="17.25" customHeight="1">
      <c r="A14" s="12" t="s">
        <v>27</v>
      </c>
      <c r="B14" s="260">
        <f>B15+C15</f>
        <v>93</v>
      </c>
      <c r="C14" s="260"/>
      <c r="D14" s="261">
        <f>B14/$B$8</f>
        <v>2.6893380758219831E-3</v>
      </c>
      <c r="E14" s="260">
        <f>IF(E15+F15=0,"-",E15+F15)</f>
        <v>4</v>
      </c>
      <c r="F14" s="260"/>
      <c r="G14" s="260">
        <f>IF(G15+H15=0,"-",G15+H15)</f>
        <v>89</v>
      </c>
      <c r="H14" s="260"/>
      <c r="I14" s="260" t="str">
        <f>IF(I15+J15=0,"-",I15+J15)</f>
        <v>-</v>
      </c>
      <c r="J14" s="260"/>
      <c r="K14" s="260" t="str">
        <f>IF(K15+L15=0,"-",K15+L15)</f>
        <v>-</v>
      </c>
      <c r="L14" s="260"/>
      <c r="M14" s="260" t="str">
        <f>IF(M15+N15=0,"-",M15+N15)</f>
        <v>-</v>
      </c>
      <c r="N14" s="260"/>
      <c r="O14" s="260" t="str">
        <f>IF(O15+P15=0,"-",O15+P15)</f>
        <v>-</v>
      </c>
      <c r="P14" s="260"/>
    </row>
    <row r="15" spans="1:16" ht="22.5">
      <c r="A15" s="15" t="s">
        <v>28</v>
      </c>
      <c r="B15" s="14">
        <v>7</v>
      </c>
      <c r="C15" s="14">
        <v>86</v>
      </c>
      <c r="D15" s="261"/>
      <c r="E15" s="14">
        <v>1</v>
      </c>
      <c r="F15" s="14">
        <v>3</v>
      </c>
      <c r="G15" s="14">
        <v>6</v>
      </c>
      <c r="H15" s="14">
        <v>83</v>
      </c>
      <c r="I15" s="14">
        <v>0</v>
      </c>
      <c r="J15" s="14">
        <v>0</v>
      </c>
      <c r="K15" s="14">
        <v>0</v>
      </c>
      <c r="L15" s="14">
        <v>0</v>
      </c>
      <c r="M15" s="14">
        <v>0</v>
      </c>
      <c r="N15" s="14">
        <v>0</v>
      </c>
      <c r="O15" s="14">
        <v>0</v>
      </c>
      <c r="P15" s="14">
        <v>0</v>
      </c>
    </row>
    <row r="16" spans="1:16" ht="17.25" customHeight="1">
      <c r="A16" s="16" t="s">
        <v>29</v>
      </c>
      <c r="B16" s="260">
        <f>B17+C17</f>
        <v>46</v>
      </c>
      <c r="C16" s="260"/>
      <c r="D16" s="261">
        <f>B16/$B$8</f>
        <v>1.3302102310517336E-3</v>
      </c>
      <c r="E16" s="260" t="str">
        <f>IF(E17+F17=0,"-",E17+F17)</f>
        <v>-</v>
      </c>
      <c r="F16" s="260"/>
      <c r="G16" s="260">
        <f>IF(G17+H17=0,"-",G17+H17)</f>
        <v>18</v>
      </c>
      <c r="H16" s="260"/>
      <c r="I16" s="260" t="str">
        <f>IF(I17+J17=0,"-",I17+J17)</f>
        <v>-</v>
      </c>
      <c r="J16" s="260"/>
      <c r="K16" s="260">
        <f>IF(K17+L17=0,"-",K17+L17)</f>
        <v>20</v>
      </c>
      <c r="L16" s="260"/>
      <c r="M16" s="260">
        <f>IF(M17+N17=0,"-",M17+N17)</f>
        <v>8</v>
      </c>
      <c r="N16" s="260"/>
      <c r="O16" s="260" t="str">
        <f>IF(O17+P17=0,"-",O17+P17)</f>
        <v>-</v>
      </c>
      <c r="P16" s="260"/>
    </row>
    <row r="17" spans="1:16" ht="22.5">
      <c r="A17" s="17" t="s">
        <v>30</v>
      </c>
      <c r="B17" s="14">
        <v>43</v>
      </c>
      <c r="C17" s="14">
        <v>3</v>
      </c>
      <c r="D17" s="261"/>
      <c r="E17" s="14">
        <v>0</v>
      </c>
      <c r="F17" s="14">
        <v>0</v>
      </c>
      <c r="G17" s="14">
        <v>18</v>
      </c>
      <c r="H17" s="14">
        <v>0</v>
      </c>
      <c r="I17" s="14">
        <v>0</v>
      </c>
      <c r="J17" s="14">
        <v>0</v>
      </c>
      <c r="K17" s="14">
        <v>20</v>
      </c>
      <c r="L17" s="14">
        <v>0</v>
      </c>
      <c r="M17" s="14">
        <v>5</v>
      </c>
      <c r="N17" s="14">
        <v>3</v>
      </c>
      <c r="O17" s="14">
        <v>0</v>
      </c>
      <c r="P17" s="14">
        <v>0</v>
      </c>
    </row>
    <row r="18" spans="1:16" ht="17.25" customHeight="1">
      <c r="A18" s="12" t="s">
        <v>31</v>
      </c>
      <c r="B18" s="260">
        <f>B19+C19</f>
        <v>11</v>
      </c>
      <c r="C18" s="260"/>
      <c r="D18" s="261">
        <f>B18/$B$8</f>
        <v>3.1809375090367543E-4</v>
      </c>
      <c r="E18" s="260" t="str">
        <f>IF(E19+F19=0,"-",E19+F19)</f>
        <v>-</v>
      </c>
      <c r="F18" s="260"/>
      <c r="G18" s="260">
        <f>IF(G19+H19=0,"-",G19+H19)</f>
        <v>11</v>
      </c>
      <c r="H18" s="260"/>
      <c r="I18" s="260" t="str">
        <f>IF(I19+J19=0,"-",I19+J19)</f>
        <v>-</v>
      </c>
      <c r="J18" s="260"/>
      <c r="K18" s="260" t="str">
        <f>IF(K19+L19=0,"-",K19+L19)</f>
        <v>-</v>
      </c>
      <c r="L18" s="260"/>
      <c r="M18" s="260" t="str">
        <f>IF(M19+N19=0,"-",M19+N19)</f>
        <v>-</v>
      </c>
      <c r="N18" s="260"/>
      <c r="O18" s="260" t="str">
        <f>IF(O19+P19=0,"-",O19+P19)</f>
        <v>-</v>
      </c>
      <c r="P18" s="260"/>
    </row>
    <row r="19" spans="1:16" ht="22.5">
      <c r="A19" s="15" t="s">
        <v>32</v>
      </c>
      <c r="B19" s="14">
        <v>4</v>
      </c>
      <c r="C19" s="14">
        <v>7</v>
      </c>
      <c r="D19" s="261"/>
      <c r="E19" s="14">
        <v>0</v>
      </c>
      <c r="F19" s="14">
        <v>0</v>
      </c>
      <c r="G19" s="14">
        <v>4</v>
      </c>
      <c r="H19" s="14">
        <v>7</v>
      </c>
      <c r="I19" s="14">
        <v>0</v>
      </c>
      <c r="J19" s="14">
        <v>0</v>
      </c>
      <c r="K19" s="14">
        <v>0</v>
      </c>
      <c r="L19" s="14">
        <v>0</v>
      </c>
      <c r="M19" s="14">
        <v>0</v>
      </c>
      <c r="N19" s="14">
        <v>0</v>
      </c>
      <c r="O19" s="14">
        <v>0</v>
      </c>
      <c r="P19" s="14">
        <v>0</v>
      </c>
    </row>
    <row r="20" spans="1:16" ht="17.25" customHeight="1">
      <c r="A20" s="12" t="s">
        <v>33</v>
      </c>
      <c r="B20" s="260">
        <f>B21+C21</f>
        <v>277</v>
      </c>
      <c r="C20" s="260"/>
      <c r="D20" s="261">
        <f>B20/$B$8</f>
        <v>8.0101790000289171E-3</v>
      </c>
      <c r="E20" s="260">
        <f>IF(E21+F21=0,"-",E21+F21)</f>
        <v>19</v>
      </c>
      <c r="F20" s="260"/>
      <c r="G20" s="260" t="str">
        <f>IF(G21+H21=0,"-",G21+H21)</f>
        <v>-</v>
      </c>
      <c r="H20" s="260"/>
      <c r="I20" s="260" t="str">
        <f>IF(I21+J21=0,"-",I21+J21)</f>
        <v>-</v>
      </c>
      <c r="J20" s="260"/>
      <c r="K20" s="260">
        <f>IF(K21+L21=0,"-",K21+L21)</f>
        <v>258</v>
      </c>
      <c r="L20" s="260"/>
      <c r="M20" s="260" t="str">
        <f>IF(M21+N21=0,"-",M21+N21)</f>
        <v>-</v>
      </c>
      <c r="N20" s="260"/>
      <c r="O20" s="260" t="str">
        <f>IF(O21+P21=0,"-",O21+P21)</f>
        <v>-</v>
      </c>
      <c r="P20" s="260"/>
    </row>
    <row r="21" spans="1:16" ht="22.5">
      <c r="A21" s="15" t="s">
        <v>34</v>
      </c>
      <c r="B21" s="14">
        <v>189</v>
      </c>
      <c r="C21" s="14">
        <v>88</v>
      </c>
      <c r="D21" s="261"/>
      <c r="E21" s="14">
        <v>7</v>
      </c>
      <c r="F21" s="14">
        <v>12</v>
      </c>
      <c r="G21" s="14">
        <v>0</v>
      </c>
      <c r="H21" s="14">
        <v>0</v>
      </c>
      <c r="I21" s="14">
        <v>0</v>
      </c>
      <c r="J21" s="14">
        <v>0</v>
      </c>
      <c r="K21" s="14">
        <v>182</v>
      </c>
      <c r="L21" s="14">
        <v>76</v>
      </c>
      <c r="M21" s="14">
        <v>0</v>
      </c>
      <c r="N21" s="14">
        <v>0</v>
      </c>
      <c r="O21" s="14">
        <v>0</v>
      </c>
      <c r="P21" s="14">
        <v>0</v>
      </c>
    </row>
    <row r="22" spans="1:16" ht="17.25" customHeight="1">
      <c r="A22" s="18" t="s">
        <v>35</v>
      </c>
      <c r="B22" s="260">
        <f>B23+C23</f>
        <v>135</v>
      </c>
      <c r="C22" s="260"/>
      <c r="D22" s="261">
        <f>B22/$B$8</f>
        <v>3.9038778519996532E-3</v>
      </c>
      <c r="E22" s="260">
        <f>IF(E23+F23=0,"-",E23+F23)</f>
        <v>74</v>
      </c>
      <c r="F22" s="260"/>
      <c r="G22" s="260" t="str">
        <f>IF(G23+H23=0,"-",G23+H23)</f>
        <v>-</v>
      </c>
      <c r="H22" s="260"/>
      <c r="I22" s="260" t="str">
        <f>IF(I23+J23=0,"-",I23+J23)</f>
        <v>-</v>
      </c>
      <c r="J22" s="260"/>
      <c r="K22" s="260">
        <f>IF(K23+L23=0,"-",K23+L23)</f>
        <v>61</v>
      </c>
      <c r="L22" s="260"/>
      <c r="M22" s="260" t="str">
        <f>IF(M23+N23=0,"-",M23+N23)</f>
        <v>-</v>
      </c>
      <c r="N22" s="260"/>
      <c r="O22" s="260" t="str">
        <f>IF(O23+P23=0,"-",O23+P23)</f>
        <v>-</v>
      </c>
      <c r="P22" s="260"/>
    </row>
    <row r="23" spans="1:16" ht="17.25" customHeight="1">
      <c r="A23" s="17" t="s">
        <v>36</v>
      </c>
      <c r="B23" s="14">
        <v>116</v>
      </c>
      <c r="C23" s="14">
        <v>19</v>
      </c>
      <c r="D23" s="261"/>
      <c r="E23" s="14">
        <v>56</v>
      </c>
      <c r="F23" s="14">
        <v>18</v>
      </c>
      <c r="G23" s="14">
        <v>0</v>
      </c>
      <c r="H23" s="14">
        <v>0</v>
      </c>
      <c r="I23" s="14">
        <v>0</v>
      </c>
      <c r="J23" s="14">
        <v>0</v>
      </c>
      <c r="K23" s="14">
        <v>60</v>
      </c>
      <c r="L23" s="14">
        <v>1</v>
      </c>
      <c r="M23" s="14">
        <v>0</v>
      </c>
      <c r="N23" s="14">
        <v>0</v>
      </c>
      <c r="O23" s="14">
        <v>0</v>
      </c>
      <c r="P23" s="14">
        <v>0</v>
      </c>
    </row>
    <row r="24" spans="1:16" ht="17.25" customHeight="1">
      <c r="A24" s="19" t="s">
        <v>37</v>
      </c>
      <c r="B24" s="260">
        <f>B25+C25</f>
        <v>12</v>
      </c>
      <c r="C24" s="260"/>
      <c r="D24" s="261">
        <f>B24/$B$8</f>
        <v>3.4701136462219137E-4</v>
      </c>
      <c r="E24" s="260">
        <f>IF(E25+F25=0,"-",E25+F25)</f>
        <v>4</v>
      </c>
      <c r="F24" s="260"/>
      <c r="G24" s="260">
        <f>IF(G25+H25=0,"-",G25+H25)</f>
        <v>8</v>
      </c>
      <c r="H24" s="260"/>
      <c r="I24" s="260" t="str">
        <f>IF(I25+J25=0,"-",I25+J25)</f>
        <v>-</v>
      </c>
      <c r="J24" s="260"/>
      <c r="K24" s="260" t="str">
        <f>IF(K25+L25=0,"-",K25+L25)</f>
        <v>-</v>
      </c>
      <c r="L24" s="260"/>
      <c r="M24" s="260" t="str">
        <f>IF(M25+N25=0,"-",M25+N25)</f>
        <v>-</v>
      </c>
      <c r="N24" s="260"/>
      <c r="O24" s="260" t="str">
        <f>IF(O25+P25=0,"-",O25+P25)</f>
        <v>-</v>
      </c>
      <c r="P24" s="260"/>
    </row>
    <row r="25" spans="1:16" ht="17.25" customHeight="1">
      <c r="A25" s="15" t="s">
        <v>38</v>
      </c>
      <c r="B25" s="14">
        <v>12</v>
      </c>
      <c r="C25" s="14">
        <v>0</v>
      </c>
      <c r="D25" s="261"/>
      <c r="E25" s="14">
        <v>4</v>
      </c>
      <c r="F25" s="14">
        <v>0</v>
      </c>
      <c r="G25" s="14">
        <v>8</v>
      </c>
      <c r="H25" s="14">
        <v>0</v>
      </c>
      <c r="I25" s="14">
        <v>0</v>
      </c>
      <c r="J25" s="14">
        <v>0</v>
      </c>
      <c r="K25" s="14">
        <v>0</v>
      </c>
      <c r="L25" s="14">
        <v>0</v>
      </c>
      <c r="M25" s="14">
        <v>0</v>
      </c>
      <c r="N25" s="14">
        <v>0</v>
      </c>
      <c r="O25" s="14">
        <v>0</v>
      </c>
      <c r="P25" s="14">
        <v>0</v>
      </c>
    </row>
    <row r="26" spans="1:16" ht="17.25" customHeight="1">
      <c r="A26" s="18" t="s">
        <v>39</v>
      </c>
      <c r="B26" s="260">
        <f>B27+C27</f>
        <v>0</v>
      </c>
      <c r="C26" s="260"/>
      <c r="D26" s="261">
        <f>B26/$B$8</f>
        <v>0</v>
      </c>
      <c r="E26" s="260" t="str">
        <f>IF(E27+F27=0,"-",E27+F27)</f>
        <v>-</v>
      </c>
      <c r="F26" s="260"/>
      <c r="G26" s="260" t="str">
        <f>IF(G27+H27=0,"-",G27+H27)</f>
        <v>-</v>
      </c>
      <c r="H26" s="260"/>
      <c r="I26" s="260" t="str">
        <f>IF(I27+J27=0,"-",I27+J27)</f>
        <v>-</v>
      </c>
      <c r="J26" s="260"/>
      <c r="K26" s="260" t="str">
        <f>IF(K27+L27=0,"-",K27+L27)</f>
        <v>-</v>
      </c>
      <c r="L26" s="260"/>
      <c r="M26" s="260" t="str">
        <f>IF(M27+N27=0,"-",M27+N27)</f>
        <v>-</v>
      </c>
      <c r="N26" s="260"/>
      <c r="O26" s="260" t="str">
        <f>IF(O27+P27=0,"-",O27+P27)</f>
        <v>-</v>
      </c>
      <c r="P26" s="260"/>
    </row>
    <row r="27" spans="1:16" ht="21.2" customHeight="1">
      <c r="A27" s="17" t="s">
        <v>40</v>
      </c>
      <c r="B27" s="14">
        <v>0</v>
      </c>
      <c r="C27" s="14">
        <v>0</v>
      </c>
      <c r="D27" s="261"/>
      <c r="E27" s="14">
        <v>0</v>
      </c>
      <c r="F27" s="14">
        <v>0</v>
      </c>
      <c r="G27" s="14">
        <v>0</v>
      </c>
      <c r="H27" s="14">
        <v>0</v>
      </c>
      <c r="I27" s="14">
        <v>0</v>
      </c>
      <c r="J27" s="14">
        <v>0</v>
      </c>
      <c r="K27" s="14">
        <v>0</v>
      </c>
      <c r="L27" s="14">
        <v>0</v>
      </c>
      <c r="M27" s="14">
        <v>0</v>
      </c>
      <c r="N27" s="14">
        <v>0</v>
      </c>
      <c r="O27" s="14">
        <v>0</v>
      </c>
      <c r="P27" s="14">
        <v>0</v>
      </c>
    </row>
    <row r="28" spans="1:16" ht="17.25" customHeight="1">
      <c r="A28" s="12" t="s">
        <v>41</v>
      </c>
      <c r="B28" s="260">
        <f>B29+C29</f>
        <v>5</v>
      </c>
      <c r="C28" s="260"/>
      <c r="D28" s="261">
        <f>B28/$B$8</f>
        <v>1.4458806859257974E-4</v>
      </c>
      <c r="E28" s="260" t="str">
        <f>IF(E29+F29=0,"-",E29+F29)</f>
        <v>-</v>
      </c>
      <c r="F28" s="260"/>
      <c r="G28" s="260" t="str">
        <f>IF(G29+H29=0,"-",G29+H29)</f>
        <v>-</v>
      </c>
      <c r="H28" s="260"/>
      <c r="I28" s="260" t="str">
        <f>IF(I29+J29=0,"-",I29+J29)</f>
        <v>-</v>
      </c>
      <c r="J28" s="260"/>
      <c r="K28" s="260">
        <f>IF(K29+L29=0,"-",K29+L29)</f>
        <v>5</v>
      </c>
      <c r="L28" s="260"/>
      <c r="M28" s="260" t="str">
        <f>IF(M29+N29=0,"-",M29+N29)</f>
        <v>-</v>
      </c>
      <c r="N28" s="260"/>
      <c r="O28" s="260" t="str">
        <f>IF(O29+P29=0,"-",O29+P29)</f>
        <v>-</v>
      </c>
      <c r="P28" s="260"/>
    </row>
    <row r="29" spans="1:16" ht="17.25" customHeight="1">
      <c r="A29" s="15" t="s">
        <v>42</v>
      </c>
      <c r="B29" s="14">
        <v>4</v>
      </c>
      <c r="C29" s="14">
        <v>1</v>
      </c>
      <c r="D29" s="261"/>
      <c r="E29" s="14">
        <v>0</v>
      </c>
      <c r="F29" s="14">
        <v>0</v>
      </c>
      <c r="G29" s="14">
        <v>0</v>
      </c>
      <c r="H29" s="14">
        <v>0</v>
      </c>
      <c r="I29" s="14">
        <v>0</v>
      </c>
      <c r="J29" s="14">
        <v>0</v>
      </c>
      <c r="K29" s="14">
        <v>4</v>
      </c>
      <c r="L29" s="14">
        <v>1</v>
      </c>
      <c r="M29" s="14">
        <v>0</v>
      </c>
      <c r="N29" s="14">
        <v>0</v>
      </c>
      <c r="O29" s="14">
        <v>0</v>
      </c>
      <c r="P29" s="14">
        <v>0</v>
      </c>
    </row>
    <row r="30" spans="1:16" ht="17.25" customHeight="1">
      <c r="A30" s="18" t="s">
        <v>43</v>
      </c>
      <c r="B30" s="260">
        <f>B31+C31</f>
        <v>1372</v>
      </c>
      <c r="C30" s="260"/>
      <c r="D30" s="261">
        <f>B30/$B$8</f>
        <v>3.9674966021803884E-2</v>
      </c>
      <c r="E30" s="260">
        <f>IF(E31+F31=0,"-",E31+F31)</f>
        <v>237</v>
      </c>
      <c r="F30" s="260"/>
      <c r="G30" s="260">
        <f>IF(G31+H31=0,"-",G31+H31)</f>
        <v>426</v>
      </c>
      <c r="H30" s="260"/>
      <c r="I30" s="260" t="str">
        <f>IF(I31+J31=0,"-",I31+J31)</f>
        <v>-</v>
      </c>
      <c r="J30" s="260"/>
      <c r="K30" s="260">
        <f>IF(K31+L31=0,"-",K31+L31)</f>
        <v>316</v>
      </c>
      <c r="L30" s="260"/>
      <c r="M30" s="260">
        <f>IF(M31+N31=0,"-",M31+N31)</f>
        <v>393</v>
      </c>
      <c r="N30" s="260"/>
      <c r="O30" s="260" t="str">
        <f>IF(O31+P31=0,"-",O31+P31)</f>
        <v>-</v>
      </c>
      <c r="P30" s="260"/>
    </row>
    <row r="31" spans="1:16" ht="17.25" customHeight="1">
      <c r="A31" s="17" t="s">
        <v>44</v>
      </c>
      <c r="B31" s="14">
        <v>685</v>
      </c>
      <c r="C31" s="14">
        <v>687</v>
      </c>
      <c r="D31" s="261"/>
      <c r="E31" s="14">
        <v>68</v>
      </c>
      <c r="F31" s="14">
        <v>169</v>
      </c>
      <c r="G31" s="14">
        <v>212</v>
      </c>
      <c r="H31" s="14">
        <v>214</v>
      </c>
      <c r="I31" s="14">
        <v>0</v>
      </c>
      <c r="J31" s="14">
        <v>0</v>
      </c>
      <c r="K31" s="14">
        <v>256</v>
      </c>
      <c r="L31" s="14">
        <v>60</v>
      </c>
      <c r="M31" s="14">
        <v>149</v>
      </c>
      <c r="N31" s="14">
        <v>244</v>
      </c>
      <c r="O31" s="14">
        <v>0</v>
      </c>
      <c r="P31" s="14">
        <v>0</v>
      </c>
    </row>
    <row r="32" spans="1:16" ht="17.25" customHeight="1">
      <c r="A32" s="12" t="s">
        <v>45</v>
      </c>
      <c r="B32" s="260">
        <f>B33+C33</f>
        <v>525</v>
      </c>
      <c r="C32" s="260"/>
      <c r="D32" s="261">
        <f>B32/$B$8</f>
        <v>1.5181747202220873E-2</v>
      </c>
      <c r="E32" s="260">
        <f>IF(E33+F33=0,"-",E33+F33)</f>
        <v>47</v>
      </c>
      <c r="F32" s="260"/>
      <c r="G32" s="260" t="str">
        <f>IF(G33+H33=0,"-",G33+H33)</f>
        <v>-</v>
      </c>
      <c r="H32" s="260"/>
      <c r="I32" s="260" t="str">
        <f>IF(I33+J33=0,"-",I33+J33)</f>
        <v>-</v>
      </c>
      <c r="J32" s="260"/>
      <c r="K32" s="260">
        <f>IF(K33+L33=0,"-",K33+L33)</f>
        <v>478</v>
      </c>
      <c r="L32" s="260"/>
      <c r="M32" s="260" t="str">
        <f>IF(M33+N33=0,"-",M33+N33)</f>
        <v>-</v>
      </c>
      <c r="N32" s="260"/>
      <c r="O32" s="260" t="str">
        <f>IF(O33+P33=0,"-",O33+P33)</f>
        <v>-</v>
      </c>
      <c r="P32" s="260"/>
    </row>
    <row r="33" spans="1:16" ht="22.5">
      <c r="A33" s="15" t="s">
        <v>46</v>
      </c>
      <c r="B33" s="14">
        <v>375</v>
      </c>
      <c r="C33" s="14">
        <v>150</v>
      </c>
      <c r="D33" s="261"/>
      <c r="E33" s="14">
        <v>25</v>
      </c>
      <c r="F33" s="14">
        <v>22</v>
      </c>
      <c r="G33" s="14">
        <v>0</v>
      </c>
      <c r="H33" s="14">
        <v>0</v>
      </c>
      <c r="I33" s="14">
        <v>0</v>
      </c>
      <c r="J33" s="14">
        <v>0</v>
      </c>
      <c r="K33" s="14">
        <v>350</v>
      </c>
      <c r="L33" s="14">
        <v>128</v>
      </c>
      <c r="M33" s="14">
        <v>0</v>
      </c>
      <c r="N33" s="14">
        <v>0</v>
      </c>
      <c r="O33" s="14">
        <v>0</v>
      </c>
      <c r="P33" s="14">
        <v>0</v>
      </c>
    </row>
    <row r="34" spans="1:16" ht="17.25" customHeight="1">
      <c r="A34" s="18" t="s">
        <v>47</v>
      </c>
      <c r="B34" s="260">
        <f>B35+C35</f>
        <v>46</v>
      </c>
      <c r="C34" s="260"/>
      <c r="D34" s="261">
        <f>B34/$B$8</f>
        <v>1.3302102310517336E-3</v>
      </c>
      <c r="E34" s="260" t="str">
        <f>IF(E35+F35=0,"-",E35+F35)</f>
        <v>-</v>
      </c>
      <c r="F34" s="260"/>
      <c r="G34" s="260" t="str">
        <f>IF(G35+H35=0,"-",G35+H35)</f>
        <v>-</v>
      </c>
      <c r="H34" s="260"/>
      <c r="I34" s="260" t="str">
        <f>IF(I35+J35=0,"-",I35+J35)</f>
        <v>-</v>
      </c>
      <c r="J34" s="260"/>
      <c r="K34" s="260" t="str">
        <f>IF(K35+L35=0,"-",K35+L35)</f>
        <v>-</v>
      </c>
      <c r="L34" s="260"/>
      <c r="M34" s="260">
        <f>IF(M35+N35=0,"-",M35+N35)</f>
        <v>38</v>
      </c>
      <c r="N34" s="260"/>
      <c r="O34" s="260">
        <f>IF(O35+P35=0,"-",O35+P35)</f>
        <v>8</v>
      </c>
      <c r="P34" s="260"/>
    </row>
    <row r="35" spans="1:16" ht="17.25" customHeight="1">
      <c r="A35" s="17" t="s">
        <v>48</v>
      </c>
      <c r="B35" s="14">
        <v>26</v>
      </c>
      <c r="C35" s="14">
        <v>20</v>
      </c>
      <c r="D35" s="261"/>
      <c r="E35" s="14">
        <v>0</v>
      </c>
      <c r="F35" s="14">
        <v>0</v>
      </c>
      <c r="G35" s="14">
        <v>0</v>
      </c>
      <c r="H35" s="14">
        <v>0</v>
      </c>
      <c r="I35" s="14">
        <v>0</v>
      </c>
      <c r="J35" s="14">
        <v>0</v>
      </c>
      <c r="K35" s="14">
        <v>0</v>
      </c>
      <c r="L35" s="14">
        <v>0</v>
      </c>
      <c r="M35" s="14">
        <v>25</v>
      </c>
      <c r="N35" s="14">
        <v>13</v>
      </c>
      <c r="O35" s="14">
        <v>1</v>
      </c>
      <c r="P35" s="14">
        <v>7</v>
      </c>
    </row>
    <row r="36" spans="1:16" ht="17.25" customHeight="1">
      <c r="A36" s="12" t="s">
        <v>49</v>
      </c>
      <c r="B36" s="260">
        <f>B37+C37</f>
        <v>746</v>
      </c>
      <c r="C36" s="260"/>
      <c r="D36" s="261">
        <f>B36/$B$8</f>
        <v>2.1572539834012899E-2</v>
      </c>
      <c r="E36" s="260">
        <f>IF(E37+F37=0,"-",E37+F37)</f>
        <v>305</v>
      </c>
      <c r="F36" s="260"/>
      <c r="G36" s="260">
        <f>IF(G37+H37=0,"-",G37+H37)</f>
        <v>97</v>
      </c>
      <c r="H36" s="260"/>
      <c r="I36" s="260">
        <f>IF(I37+J37=0,"-",I37+J37)</f>
        <v>47</v>
      </c>
      <c r="J36" s="260"/>
      <c r="K36" s="260">
        <f>IF(K37+L37=0,"-",K37+L37)</f>
        <v>173</v>
      </c>
      <c r="L36" s="260"/>
      <c r="M36" s="260">
        <f>IF(M37+N37=0,"-",M37+N37)</f>
        <v>124</v>
      </c>
      <c r="N36" s="260"/>
      <c r="O36" s="260" t="str">
        <f>IF(O37+P37=0,"-",O37+P37)</f>
        <v>-</v>
      </c>
      <c r="P36" s="260"/>
    </row>
    <row r="37" spans="1:16">
      <c r="A37" s="15" t="s">
        <v>50</v>
      </c>
      <c r="B37" s="14">
        <v>436</v>
      </c>
      <c r="C37" s="14">
        <v>310</v>
      </c>
      <c r="D37" s="261"/>
      <c r="E37" s="14">
        <v>167</v>
      </c>
      <c r="F37" s="14">
        <v>138</v>
      </c>
      <c r="G37" s="14">
        <v>59</v>
      </c>
      <c r="H37" s="14">
        <v>38</v>
      </c>
      <c r="I37" s="14">
        <v>29</v>
      </c>
      <c r="J37" s="14">
        <v>18</v>
      </c>
      <c r="K37" s="14">
        <v>125</v>
      </c>
      <c r="L37" s="14">
        <v>48</v>
      </c>
      <c r="M37" s="14">
        <v>56</v>
      </c>
      <c r="N37" s="14">
        <v>68</v>
      </c>
      <c r="O37" s="14">
        <v>0</v>
      </c>
      <c r="P37" s="14">
        <v>0</v>
      </c>
    </row>
    <row r="38" spans="1:16" ht="17.25" customHeight="1">
      <c r="A38" s="18" t="s">
        <v>51</v>
      </c>
      <c r="B38" s="260">
        <f>B39+C39</f>
        <v>23769</v>
      </c>
      <c r="C38" s="260"/>
      <c r="D38" s="261">
        <f>B38/$B$8</f>
        <v>0.68734276047540555</v>
      </c>
      <c r="E38" s="260">
        <f>IF(E39+F39=0,"-",E39+F39)</f>
        <v>14100</v>
      </c>
      <c r="F38" s="260"/>
      <c r="G38" s="260">
        <f>IF(G39+H39=0,"-",G39+H39)</f>
        <v>5703</v>
      </c>
      <c r="H38" s="260"/>
      <c r="I38" s="260">
        <f>IF(I39+J39=0,"-",I39+J39)</f>
        <v>3096</v>
      </c>
      <c r="J38" s="260"/>
      <c r="K38" s="260">
        <f>IF(K39+L39=0,"-",K39+L39)</f>
        <v>345</v>
      </c>
      <c r="L38" s="260"/>
      <c r="M38" s="260" t="str">
        <f>IF(M39+N39=0,"-",M39+N39)</f>
        <v>-</v>
      </c>
      <c r="N38" s="260"/>
      <c r="O38" s="260">
        <f>IF(O39+P39=0,"-",O39+P39)</f>
        <v>525</v>
      </c>
      <c r="P38" s="260"/>
    </row>
    <row r="39" spans="1:16" ht="17.25" customHeight="1">
      <c r="A39" s="17" t="s">
        <v>52</v>
      </c>
      <c r="B39" s="14">
        <v>5380</v>
      </c>
      <c r="C39" s="14">
        <v>18389</v>
      </c>
      <c r="D39" s="261"/>
      <c r="E39" s="14">
        <v>2949</v>
      </c>
      <c r="F39" s="14">
        <v>11151</v>
      </c>
      <c r="G39" s="14">
        <v>1324</v>
      </c>
      <c r="H39" s="14">
        <v>4379</v>
      </c>
      <c r="I39" s="14">
        <v>659</v>
      </c>
      <c r="J39" s="14">
        <v>2437</v>
      </c>
      <c r="K39" s="14">
        <v>253</v>
      </c>
      <c r="L39" s="14">
        <v>92</v>
      </c>
      <c r="M39" s="14">
        <v>0</v>
      </c>
      <c r="N39" s="14">
        <v>0</v>
      </c>
      <c r="O39" s="14">
        <v>195</v>
      </c>
      <c r="P39" s="14">
        <v>330</v>
      </c>
    </row>
    <row r="40" spans="1:16" ht="17.25" customHeight="1">
      <c r="A40" s="12" t="s">
        <v>53</v>
      </c>
      <c r="B40" s="260">
        <f>B41+C41</f>
        <v>4870</v>
      </c>
      <c r="C40" s="260"/>
      <c r="D40" s="261">
        <f>B40/$B$8</f>
        <v>0.14082877880917266</v>
      </c>
      <c r="E40" s="260">
        <f>IF(E41+F41=0,"-",E41+F41)</f>
        <v>310</v>
      </c>
      <c r="F40" s="260"/>
      <c r="G40" s="260">
        <f>IF(G41+H41=0,"-",G41+H41)</f>
        <v>1059</v>
      </c>
      <c r="H40" s="260"/>
      <c r="I40" s="260">
        <f>IF(I41+J41=0,"-",I41+J41)</f>
        <v>3292</v>
      </c>
      <c r="J40" s="260"/>
      <c r="K40" s="260">
        <f>IF(K41+L41=0,"-",K41+L41)</f>
        <v>95</v>
      </c>
      <c r="L40" s="260"/>
      <c r="M40" s="260" t="str">
        <f>IF(M41+N41=0,"-",M41+N41)</f>
        <v>-</v>
      </c>
      <c r="N40" s="260"/>
      <c r="O40" s="260">
        <f>IF(O41+P41=0,"-",O41+P41)</f>
        <v>114</v>
      </c>
      <c r="P40" s="260"/>
    </row>
    <row r="41" spans="1:16" ht="22.5">
      <c r="A41" s="15" t="s">
        <v>54</v>
      </c>
      <c r="B41" s="14">
        <v>1535</v>
      </c>
      <c r="C41" s="14">
        <v>3335</v>
      </c>
      <c r="D41" s="261"/>
      <c r="E41" s="14">
        <v>179</v>
      </c>
      <c r="F41" s="14">
        <v>131</v>
      </c>
      <c r="G41" s="14">
        <v>316</v>
      </c>
      <c r="H41" s="14">
        <v>743</v>
      </c>
      <c r="I41" s="14">
        <v>970</v>
      </c>
      <c r="J41" s="14">
        <v>2322</v>
      </c>
      <c r="K41" s="14">
        <v>63</v>
      </c>
      <c r="L41" s="14">
        <v>32</v>
      </c>
      <c r="M41" s="14">
        <v>0</v>
      </c>
      <c r="N41" s="14">
        <v>0</v>
      </c>
      <c r="O41" s="14">
        <v>7</v>
      </c>
      <c r="P41" s="14">
        <v>107</v>
      </c>
    </row>
    <row r="42" spans="1:16" ht="17.25" customHeight="1">
      <c r="A42" s="12" t="s">
        <v>55</v>
      </c>
      <c r="B42" s="260">
        <f>B43+C43</f>
        <v>355</v>
      </c>
      <c r="C42" s="260"/>
      <c r="D42" s="261">
        <f>B42/$B$8</f>
        <v>1.0265752870073162E-2</v>
      </c>
      <c r="E42" s="260">
        <f>IF(E43+F43=0,"-",E43+F43)</f>
        <v>115</v>
      </c>
      <c r="F42" s="260"/>
      <c r="G42" s="260">
        <f>IF(G43+H43=0,"-",G43+H43)</f>
        <v>139</v>
      </c>
      <c r="H42" s="260"/>
      <c r="I42" s="260">
        <f>IF(I43+J43=0,"-",I43+J43)</f>
        <v>86</v>
      </c>
      <c r="J42" s="260"/>
      <c r="K42" s="260" t="str">
        <f>IF(K43+L43=0,"-",K43+L43)</f>
        <v>-</v>
      </c>
      <c r="L42" s="260"/>
      <c r="M42" s="260">
        <f>IF(M43+N43=0,"-",M43+N43)</f>
        <v>10</v>
      </c>
      <c r="N42" s="260"/>
      <c r="O42" s="260">
        <f>IF(O43+P43=0,"-",O43+P43)</f>
        <v>5</v>
      </c>
      <c r="P42" s="260"/>
    </row>
    <row r="43" spans="1:16" ht="17.25" customHeight="1">
      <c r="A43" s="15" t="s">
        <v>56</v>
      </c>
      <c r="B43" s="14">
        <v>131</v>
      </c>
      <c r="C43" s="14">
        <v>224</v>
      </c>
      <c r="D43" s="261"/>
      <c r="E43" s="14">
        <v>2</v>
      </c>
      <c r="F43" s="14">
        <v>113</v>
      </c>
      <c r="G43" s="14">
        <v>76</v>
      </c>
      <c r="H43" s="14">
        <v>63</v>
      </c>
      <c r="I43" s="14">
        <v>46</v>
      </c>
      <c r="J43" s="14">
        <v>40</v>
      </c>
      <c r="K43" s="14">
        <v>0</v>
      </c>
      <c r="L43" s="14">
        <v>0</v>
      </c>
      <c r="M43" s="14">
        <v>2</v>
      </c>
      <c r="N43" s="14">
        <v>8</v>
      </c>
      <c r="O43" s="14">
        <v>5</v>
      </c>
      <c r="P43" s="14">
        <v>0</v>
      </c>
    </row>
    <row r="44" spans="1:16" ht="18.75" customHeight="1">
      <c r="A44" s="18" t="s">
        <v>57</v>
      </c>
      <c r="B44" s="260">
        <f>B45+C45</f>
        <v>278</v>
      </c>
      <c r="C44" s="260"/>
      <c r="D44" s="261">
        <f>B44/$B$8</f>
        <v>8.0390966137474339E-3</v>
      </c>
      <c r="E44" s="260">
        <f>IF(E45+F45=0,"-",E45+F45)</f>
        <v>143</v>
      </c>
      <c r="F44" s="260"/>
      <c r="G44" s="260">
        <f>IF(G45+H45=0,"-",G45+H45)</f>
        <v>3</v>
      </c>
      <c r="H44" s="260"/>
      <c r="I44" s="260">
        <f>IF(I45+J45=0,"-",I45+J45)</f>
        <v>29</v>
      </c>
      <c r="J44" s="260"/>
      <c r="K44" s="260">
        <f>IF(K45+L45=0,"-",K45+L45)</f>
        <v>24</v>
      </c>
      <c r="L44" s="260"/>
      <c r="M44" s="260">
        <f>IF(M45+N45=0,"-",M45+N45)</f>
        <v>79</v>
      </c>
      <c r="N44" s="260"/>
      <c r="O44" s="260" t="str">
        <f>IF(O45+P45=0,"-",O45+P45)</f>
        <v>-</v>
      </c>
      <c r="P44" s="260"/>
    </row>
    <row r="45" spans="1:16" ht="18.75" customHeight="1">
      <c r="A45" s="15" t="s">
        <v>58</v>
      </c>
      <c r="B45" s="14">
        <v>153</v>
      </c>
      <c r="C45" s="14">
        <v>125</v>
      </c>
      <c r="D45" s="261"/>
      <c r="E45" s="14">
        <v>42</v>
      </c>
      <c r="F45" s="14">
        <v>101</v>
      </c>
      <c r="G45" s="14">
        <v>2</v>
      </c>
      <c r="H45" s="14">
        <v>1</v>
      </c>
      <c r="I45" s="14">
        <v>8</v>
      </c>
      <c r="J45" s="14">
        <v>21</v>
      </c>
      <c r="K45" s="14">
        <v>24</v>
      </c>
      <c r="L45" s="14">
        <v>0</v>
      </c>
      <c r="M45" s="14">
        <v>77</v>
      </c>
      <c r="N45" s="14">
        <v>2</v>
      </c>
      <c r="O45" s="14">
        <v>0</v>
      </c>
      <c r="P45" s="14">
        <v>0</v>
      </c>
    </row>
    <row r="46" spans="1:16" ht="18.75" customHeight="1">
      <c r="A46" s="18" t="s">
        <v>59</v>
      </c>
      <c r="B46" s="260">
        <f>B47+C47</f>
        <v>0</v>
      </c>
      <c r="C46" s="260"/>
      <c r="D46" s="261">
        <f>B46/$B$8</f>
        <v>0</v>
      </c>
      <c r="E46" s="260" t="str">
        <f>IF(E47+F47=0,"-",E47+F47)</f>
        <v>-</v>
      </c>
      <c r="F46" s="260"/>
      <c r="G46" s="260" t="str">
        <f>IF(G47+H47=0,"-",G47+H47)</f>
        <v>-</v>
      </c>
      <c r="H46" s="260"/>
      <c r="I46" s="260" t="str">
        <f>IF(I47+J47=0,"-",I47+J47)</f>
        <v>-</v>
      </c>
      <c r="J46" s="260"/>
      <c r="K46" s="260" t="str">
        <f>IF(K47+L47=0,"-",K47+L47)</f>
        <v>-</v>
      </c>
      <c r="L46" s="260"/>
      <c r="M46" s="260" t="str">
        <f>IF(M47+N47=0,"-",M47+N47)</f>
        <v>-</v>
      </c>
      <c r="N46" s="260"/>
      <c r="O46" s="260" t="str">
        <f>IF(O47+P47=0,"-",O47+P47)</f>
        <v>-</v>
      </c>
      <c r="P46" s="260"/>
    </row>
    <row r="47" spans="1:16">
      <c r="A47" s="15" t="s">
        <v>60</v>
      </c>
      <c r="B47" s="14">
        <v>0</v>
      </c>
      <c r="C47" s="14">
        <v>0</v>
      </c>
      <c r="D47" s="261"/>
      <c r="E47" s="14">
        <v>0</v>
      </c>
      <c r="F47" s="14">
        <v>0</v>
      </c>
      <c r="G47" s="14">
        <v>0</v>
      </c>
      <c r="H47" s="14">
        <v>0</v>
      </c>
      <c r="I47" s="14">
        <v>0</v>
      </c>
      <c r="J47" s="14">
        <v>0</v>
      </c>
      <c r="K47" s="14">
        <v>0</v>
      </c>
      <c r="L47" s="14">
        <v>0</v>
      </c>
      <c r="M47" s="14">
        <v>0</v>
      </c>
      <c r="N47" s="14">
        <v>0</v>
      </c>
      <c r="O47" s="14">
        <v>0</v>
      </c>
      <c r="P47" s="14">
        <v>0</v>
      </c>
    </row>
    <row r="48" spans="1:16" ht="18.75" customHeight="1">
      <c r="A48" s="18" t="s">
        <v>61</v>
      </c>
      <c r="B48" s="260">
        <f>B49+C49</f>
        <v>75</v>
      </c>
      <c r="C48" s="260"/>
      <c r="D48" s="261">
        <f>B48/$B$8</f>
        <v>2.1688210288886962E-3</v>
      </c>
      <c r="E48" s="260">
        <f>IF(E49+F49=0,"-",E49+F49)</f>
        <v>4</v>
      </c>
      <c r="F48" s="260"/>
      <c r="G48" s="260">
        <f>IF(G49+H49=0,"-",G49+H49)</f>
        <v>13</v>
      </c>
      <c r="H48" s="260"/>
      <c r="I48" s="260" t="str">
        <f>IF(I49+J49=0,"-",I49+J49)</f>
        <v>-</v>
      </c>
      <c r="J48" s="260"/>
      <c r="K48" s="260">
        <f>IF(K49+L49=0,"-",K49+L49)</f>
        <v>34</v>
      </c>
      <c r="L48" s="260"/>
      <c r="M48" s="260">
        <f>IF(M49+N49=0,"-",M49+N49)</f>
        <v>24</v>
      </c>
      <c r="N48" s="260"/>
      <c r="O48" s="260" t="str">
        <f>IF(O49+P49=0,"-",O49+P49)</f>
        <v>-</v>
      </c>
      <c r="P48" s="260"/>
    </row>
    <row r="49" spans="1:16" ht="18.75" customHeight="1">
      <c r="A49" s="15" t="s">
        <v>62</v>
      </c>
      <c r="B49" s="14">
        <v>39</v>
      </c>
      <c r="C49" s="14">
        <v>36</v>
      </c>
      <c r="D49" s="261"/>
      <c r="E49" s="14">
        <v>3</v>
      </c>
      <c r="F49" s="14">
        <v>1</v>
      </c>
      <c r="G49" s="14">
        <v>8</v>
      </c>
      <c r="H49" s="14">
        <v>5</v>
      </c>
      <c r="I49" s="14">
        <v>0</v>
      </c>
      <c r="J49" s="14">
        <v>0</v>
      </c>
      <c r="K49" s="14">
        <v>11</v>
      </c>
      <c r="L49" s="14">
        <v>23</v>
      </c>
      <c r="M49" s="14">
        <v>17</v>
      </c>
      <c r="N49" s="14">
        <v>7</v>
      </c>
      <c r="O49" s="14">
        <v>0</v>
      </c>
      <c r="P49" s="14">
        <v>0</v>
      </c>
    </row>
    <row r="50" spans="1:16" ht="18.75" customHeight="1">
      <c r="A50" s="18" t="s">
        <v>63</v>
      </c>
      <c r="B50" s="260">
        <f>B51+C51</f>
        <v>279</v>
      </c>
      <c r="C50" s="260"/>
      <c r="D50" s="261">
        <f>B50/$B$8</f>
        <v>8.0680142274659489E-3</v>
      </c>
      <c r="E50" s="260">
        <f>IF(E51+F51=0,"-",E51+F51)</f>
        <v>88</v>
      </c>
      <c r="F50" s="260"/>
      <c r="G50" s="260" t="str">
        <f>IF(G51+H51=0,"-",G51+H51)</f>
        <v>-</v>
      </c>
      <c r="H50" s="260"/>
      <c r="I50" s="260">
        <f>IF(I51+J51=0,"-",I51+J51)</f>
        <v>191</v>
      </c>
      <c r="J50" s="260"/>
      <c r="K50" s="260" t="str">
        <f>IF(K51+L51=0,"-",K51+L51)</f>
        <v>-</v>
      </c>
      <c r="L50" s="260"/>
      <c r="M50" s="260" t="str">
        <f>IF(M51+N51=0,"-",M51+N51)</f>
        <v>-</v>
      </c>
      <c r="N50" s="260"/>
      <c r="O50" s="260" t="str">
        <f>IF(O51+P51=0,"-",O51+P51)</f>
        <v>-</v>
      </c>
      <c r="P50" s="260"/>
    </row>
    <row r="51" spans="1:16">
      <c r="A51" s="15" t="s">
        <v>64</v>
      </c>
      <c r="B51" s="14">
        <v>143</v>
      </c>
      <c r="C51" s="14">
        <v>136</v>
      </c>
      <c r="D51" s="261"/>
      <c r="E51" s="14">
        <v>67</v>
      </c>
      <c r="F51" s="14">
        <v>21</v>
      </c>
      <c r="G51" s="14">
        <v>0</v>
      </c>
      <c r="H51" s="14">
        <v>0</v>
      </c>
      <c r="I51" s="14">
        <v>76</v>
      </c>
      <c r="J51" s="14">
        <v>115</v>
      </c>
      <c r="K51" s="14">
        <v>0</v>
      </c>
      <c r="L51" s="14">
        <v>0</v>
      </c>
      <c r="M51" s="14">
        <v>0</v>
      </c>
      <c r="N51" s="14">
        <v>0</v>
      </c>
      <c r="O51" s="14">
        <v>0</v>
      </c>
      <c r="P51" s="14">
        <v>0</v>
      </c>
    </row>
    <row r="52" spans="1:16" ht="18.75" customHeight="1">
      <c r="A52" s="18" t="s">
        <v>65</v>
      </c>
      <c r="B52" s="260">
        <f>B53+C53</f>
        <v>10</v>
      </c>
      <c r="C52" s="260"/>
      <c r="D52" s="261">
        <f>B52/$B$8</f>
        <v>2.8917613718515948E-4</v>
      </c>
      <c r="E52" s="260" t="str">
        <f>IF(E53+F53=0,"-",E53+F53)</f>
        <v>-</v>
      </c>
      <c r="F52" s="260"/>
      <c r="G52" s="260" t="str">
        <f>IF(G53+H53=0,"-",G53+H53)</f>
        <v>-</v>
      </c>
      <c r="H52" s="260"/>
      <c r="I52" s="260" t="str">
        <f>IF(I53+J53=0,"-",I53+J53)</f>
        <v>-</v>
      </c>
      <c r="J52" s="260"/>
      <c r="K52" s="260" t="str">
        <f>IF(K53+L53=0,"-",K53+L53)</f>
        <v>-</v>
      </c>
      <c r="L52" s="260"/>
      <c r="M52" s="260" t="str">
        <f>IF(M53+N53=0,"-",M53+N53)</f>
        <v>-</v>
      </c>
      <c r="N52" s="260"/>
      <c r="O52" s="260">
        <f>IF(O53+P53=0,"-",O53+P53)</f>
        <v>10</v>
      </c>
      <c r="P52" s="260"/>
    </row>
    <row r="53" spans="1:16" ht="22.5">
      <c r="A53" s="15" t="s">
        <v>66</v>
      </c>
      <c r="B53" s="14">
        <v>3</v>
      </c>
      <c r="C53" s="14">
        <v>7</v>
      </c>
      <c r="D53" s="261"/>
      <c r="E53" s="14">
        <v>0</v>
      </c>
      <c r="F53" s="14">
        <v>0</v>
      </c>
      <c r="G53" s="14">
        <v>0</v>
      </c>
      <c r="H53" s="14">
        <v>0</v>
      </c>
      <c r="I53" s="14">
        <v>0</v>
      </c>
      <c r="J53" s="14">
        <v>0</v>
      </c>
      <c r="K53" s="14">
        <v>0</v>
      </c>
      <c r="L53" s="14">
        <v>0</v>
      </c>
      <c r="M53" s="14">
        <v>0</v>
      </c>
      <c r="N53" s="14">
        <v>0</v>
      </c>
      <c r="O53" s="14">
        <v>3</v>
      </c>
      <c r="P53" s="14">
        <v>7</v>
      </c>
    </row>
    <row r="54" spans="1:16" ht="18.75" customHeight="1">
      <c r="A54" s="18" t="s">
        <v>67</v>
      </c>
      <c r="B54" s="260">
        <f>B55+C55</f>
        <v>234</v>
      </c>
      <c r="C54" s="260"/>
      <c r="D54" s="261">
        <f>B54/$B$8</f>
        <v>6.7667216101327315E-3</v>
      </c>
      <c r="E54" s="260">
        <f>IF(E55+F55=0,"-",E55+F55)</f>
        <v>17</v>
      </c>
      <c r="F54" s="260"/>
      <c r="G54" s="260">
        <f>IF(G55+H55=0,"-",G55+H55)</f>
        <v>26</v>
      </c>
      <c r="H54" s="260"/>
      <c r="I54" s="260">
        <f>IF(I55+J55=0,"-",I55+J55)</f>
        <v>5</v>
      </c>
      <c r="J54" s="260"/>
      <c r="K54" s="260">
        <f>IF(K55+L55=0,"-",K55+L55)</f>
        <v>99</v>
      </c>
      <c r="L54" s="260"/>
      <c r="M54" s="260" t="str">
        <f>IF(M55+N55=0,"-",M55+N55)</f>
        <v>-</v>
      </c>
      <c r="N54" s="260"/>
      <c r="O54" s="260">
        <f>IF(O55+P55=0,"-",O55+P55)</f>
        <v>87</v>
      </c>
      <c r="P54" s="260"/>
    </row>
    <row r="55" spans="1:16" ht="18.75" customHeight="1">
      <c r="A55" s="15" t="s">
        <v>68</v>
      </c>
      <c r="B55" s="14">
        <v>131</v>
      </c>
      <c r="C55" s="14">
        <v>103</v>
      </c>
      <c r="D55" s="261"/>
      <c r="E55" s="14">
        <v>2</v>
      </c>
      <c r="F55" s="14">
        <v>15</v>
      </c>
      <c r="G55" s="14">
        <v>4</v>
      </c>
      <c r="H55" s="14">
        <v>22</v>
      </c>
      <c r="I55" s="14">
        <v>2</v>
      </c>
      <c r="J55" s="14">
        <v>3</v>
      </c>
      <c r="K55" s="14">
        <v>93</v>
      </c>
      <c r="L55" s="14">
        <v>6</v>
      </c>
      <c r="M55" s="14">
        <v>0</v>
      </c>
      <c r="N55" s="14">
        <v>0</v>
      </c>
      <c r="O55" s="14">
        <v>30</v>
      </c>
      <c r="P55" s="14">
        <v>57</v>
      </c>
    </row>
    <row r="56" spans="1:16" ht="18.75" customHeight="1">
      <c r="A56" s="18" t="s">
        <v>69</v>
      </c>
      <c r="B56" s="260">
        <f>B57+C57</f>
        <v>211</v>
      </c>
      <c r="C56" s="260"/>
      <c r="D56" s="261">
        <f>B56/$B$8</f>
        <v>6.1016164946068648E-3</v>
      </c>
      <c r="E56" s="260">
        <f>IF(E57+F57=0,"-",E57+F57)</f>
        <v>181</v>
      </c>
      <c r="F56" s="260"/>
      <c r="G56" s="260" t="str">
        <f>IF(G57+H57=0,"-",G57+H57)</f>
        <v>-</v>
      </c>
      <c r="H56" s="260"/>
      <c r="I56" s="260" t="str">
        <f>IF(I57+J57=0,"-",I57+J57)</f>
        <v>-</v>
      </c>
      <c r="J56" s="260"/>
      <c r="K56" s="260" t="str">
        <f>IF(K57+L57=0,"-",K57+L57)</f>
        <v>-</v>
      </c>
      <c r="L56" s="260"/>
      <c r="M56" s="260" t="str">
        <f>IF(M57+N57=0,"-",M57+N57)</f>
        <v>-</v>
      </c>
      <c r="N56" s="260"/>
      <c r="O56" s="260">
        <f>IF(O57+P57=0,"-",O57+P57)</f>
        <v>30</v>
      </c>
      <c r="P56" s="260"/>
    </row>
    <row r="57" spans="1:16" ht="18.75" customHeight="1">
      <c r="A57" s="15" t="s">
        <v>70</v>
      </c>
      <c r="B57" s="14">
        <v>185</v>
      </c>
      <c r="C57" s="14">
        <v>26</v>
      </c>
      <c r="D57" s="261"/>
      <c r="E57" s="14">
        <v>162</v>
      </c>
      <c r="F57" s="14">
        <v>19</v>
      </c>
      <c r="G57" s="14">
        <v>0</v>
      </c>
      <c r="H57" s="14">
        <v>0</v>
      </c>
      <c r="I57" s="14">
        <v>0</v>
      </c>
      <c r="J57" s="14">
        <v>0</v>
      </c>
      <c r="K57" s="14">
        <v>0</v>
      </c>
      <c r="L57" s="14">
        <v>0</v>
      </c>
      <c r="M57" s="14">
        <v>0</v>
      </c>
      <c r="N57" s="14">
        <v>0</v>
      </c>
      <c r="O57" s="14">
        <v>23</v>
      </c>
      <c r="P57" s="14">
        <v>7</v>
      </c>
    </row>
    <row r="58" spans="1:16" ht="18.75" customHeight="1">
      <c r="A58" s="18" t="s">
        <v>71</v>
      </c>
      <c r="B58" s="260">
        <f>B59+C59</f>
        <v>168</v>
      </c>
      <c r="C58" s="260"/>
      <c r="D58" s="261">
        <f>B58/$B$8</f>
        <v>4.8581591047106793E-3</v>
      </c>
      <c r="E58" s="260" t="str">
        <f>IF(E59+F59=0,"-",E59+F59)</f>
        <v>-</v>
      </c>
      <c r="F58" s="260"/>
      <c r="G58" s="260" t="str">
        <f>IF(G59+H59=0,"-",G59+H59)</f>
        <v>-</v>
      </c>
      <c r="H58" s="260"/>
      <c r="I58" s="260" t="str">
        <f>IF(I59+J59=0,"-",I59+J59)</f>
        <v>-</v>
      </c>
      <c r="J58" s="260"/>
      <c r="K58" s="260">
        <f>IF(K59+L59=0,"-",K59+L59)</f>
        <v>11</v>
      </c>
      <c r="L58" s="260"/>
      <c r="M58" s="260">
        <f>IF(M59+N59=0,"-",M59+N59)</f>
        <v>74</v>
      </c>
      <c r="N58" s="260"/>
      <c r="O58" s="260">
        <f>IF(O59+P59=0,"-",O59+P59)</f>
        <v>83</v>
      </c>
      <c r="P58" s="260"/>
    </row>
    <row r="59" spans="1:16" ht="18.75" customHeight="1">
      <c r="A59" s="15" t="s">
        <v>72</v>
      </c>
      <c r="B59" s="14">
        <v>118</v>
      </c>
      <c r="C59" s="14">
        <v>50</v>
      </c>
      <c r="D59" s="261"/>
      <c r="E59" s="14">
        <v>0</v>
      </c>
      <c r="F59" s="14">
        <v>0</v>
      </c>
      <c r="G59" s="14">
        <v>0</v>
      </c>
      <c r="H59" s="14">
        <v>0</v>
      </c>
      <c r="I59" s="14">
        <v>0</v>
      </c>
      <c r="J59" s="14">
        <v>0</v>
      </c>
      <c r="K59" s="14">
        <v>11</v>
      </c>
      <c r="L59" s="14">
        <v>0</v>
      </c>
      <c r="M59" s="14">
        <v>53</v>
      </c>
      <c r="N59" s="14">
        <v>21</v>
      </c>
      <c r="O59" s="14">
        <v>54</v>
      </c>
      <c r="P59" s="14">
        <v>29</v>
      </c>
    </row>
    <row r="60" spans="1:16" ht="18.75" customHeight="1">
      <c r="A60" s="18" t="s">
        <v>73</v>
      </c>
      <c r="B60" s="260">
        <f>B61+C61</f>
        <v>259</v>
      </c>
      <c r="C60" s="260"/>
      <c r="D60" s="261">
        <f>B60/$B$8</f>
        <v>7.489661953095631E-3</v>
      </c>
      <c r="E60" s="260">
        <f>IF(E61+F61=0,"-",E61+F61)</f>
        <v>18</v>
      </c>
      <c r="F60" s="260"/>
      <c r="G60" s="260" t="str">
        <f>IF(G61+H61=0,"-",G61+H61)</f>
        <v>-</v>
      </c>
      <c r="H60" s="260"/>
      <c r="I60" s="260" t="str">
        <f>IF(I61+J61=0,"-",I61+J61)</f>
        <v>-</v>
      </c>
      <c r="J60" s="260"/>
      <c r="K60" s="260" t="str">
        <f>IF(K61+L61=0,"-",K61+L61)</f>
        <v>-</v>
      </c>
      <c r="L60" s="260"/>
      <c r="M60" s="260" t="str">
        <f>IF(M61+N61=0,"-",M61+N61)</f>
        <v>-</v>
      </c>
      <c r="N60" s="260"/>
      <c r="O60" s="260">
        <f>IF(O61+P61=0,"-",O61+P61)</f>
        <v>241</v>
      </c>
      <c r="P60" s="260"/>
    </row>
    <row r="61" spans="1:16" ht="22.5">
      <c r="A61" s="15" t="s">
        <v>74</v>
      </c>
      <c r="B61" s="14">
        <v>205</v>
      </c>
      <c r="C61" s="14">
        <v>54</v>
      </c>
      <c r="D61" s="261"/>
      <c r="E61" s="14">
        <v>6</v>
      </c>
      <c r="F61" s="14">
        <v>12</v>
      </c>
      <c r="G61" s="14">
        <v>0</v>
      </c>
      <c r="H61" s="14">
        <v>0</v>
      </c>
      <c r="I61" s="14">
        <v>0</v>
      </c>
      <c r="J61" s="14">
        <v>0</v>
      </c>
      <c r="K61" s="14">
        <v>0</v>
      </c>
      <c r="L61" s="14">
        <v>0</v>
      </c>
      <c r="M61" s="14">
        <v>0</v>
      </c>
      <c r="N61" s="14">
        <v>0</v>
      </c>
      <c r="O61" s="14">
        <v>199</v>
      </c>
      <c r="P61" s="14">
        <v>42</v>
      </c>
    </row>
    <row r="62" spans="1:16" ht="18.75" customHeight="1">
      <c r="A62" s="18" t="s">
        <v>75</v>
      </c>
      <c r="B62" s="260">
        <f>B63+C63</f>
        <v>0</v>
      </c>
      <c r="C62" s="260"/>
      <c r="D62" s="261">
        <f>B62/$B$8</f>
        <v>0</v>
      </c>
      <c r="E62" s="260" t="str">
        <f>IF(E63+F63=0,"-",E63+F63)</f>
        <v>-</v>
      </c>
      <c r="F62" s="260"/>
      <c r="G62" s="260" t="str">
        <f>IF(G63+H63=0,"-",G63+H63)</f>
        <v>-</v>
      </c>
      <c r="H62" s="260"/>
      <c r="I62" s="260" t="str">
        <f>IF(I63+J63=0,"-",I63+J63)</f>
        <v>-</v>
      </c>
      <c r="J62" s="260"/>
      <c r="K62" s="260" t="str">
        <f>IF(K63+L63=0,"-",K63+L63)</f>
        <v>-</v>
      </c>
      <c r="L62" s="260"/>
      <c r="M62" s="260" t="str">
        <f>IF(M63+N63=0,"-",M63+N63)</f>
        <v>-</v>
      </c>
      <c r="N62" s="260"/>
      <c r="O62" s="260" t="str">
        <f>IF(O63+P63=0,"-",O63+P63)</f>
        <v>-</v>
      </c>
      <c r="P62" s="260"/>
    </row>
    <row r="63" spans="1:16" ht="18.75" customHeight="1">
      <c r="A63" s="15" t="s">
        <v>76</v>
      </c>
      <c r="B63" s="14">
        <v>0</v>
      </c>
      <c r="C63" s="14">
        <v>0</v>
      </c>
      <c r="D63" s="261"/>
      <c r="E63" s="14">
        <v>0</v>
      </c>
      <c r="F63" s="14">
        <v>0</v>
      </c>
      <c r="G63" s="14">
        <v>0</v>
      </c>
      <c r="H63" s="14">
        <v>0</v>
      </c>
      <c r="I63" s="14">
        <v>0</v>
      </c>
      <c r="J63" s="14">
        <v>0</v>
      </c>
      <c r="K63" s="14">
        <v>0</v>
      </c>
      <c r="L63" s="14">
        <v>0</v>
      </c>
      <c r="M63" s="14">
        <v>0</v>
      </c>
      <c r="N63" s="14">
        <v>0</v>
      </c>
      <c r="O63" s="14">
        <v>0</v>
      </c>
      <c r="P63" s="14">
        <v>0</v>
      </c>
    </row>
    <row r="64" spans="1:16" ht="18.75" customHeight="1">
      <c r="A64" s="18" t="s">
        <v>79</v>
      </c>
      <c r="B64" s="260">
        <f>B65+C65</f>
        <v>17</v>
      </c>
      <c r="C64" s="260"/>
      <c r="D64" s="261">
        <f>B64/$B$8</f>
        <v>4.9159943321477114E-4</v>
      </c>
      <c r="E64" s="260">
        <f>IF(E65+F65=0,"-",E65+F65)</f>
        <v>17</v>
      </c>
      <c r="F64" s="260"/>
      <c r="G64" s="260" t="str">
        <f>IF(G65+H65=0,"-",G65+H65)</f>
        <v>-</v>
      </c>
      <c r="H64" s="260"/>
      <c r="I64" s="260" t="str">
        <f>IF(I65+J65=0,"-",I65+J65)</f>
        <v>-</v>
      </c>
      <c r="J64" s="260"/>
      <c r="K64" s="260" t="str">
        <f>IF(K65+L65=0,"-",K65+L65)</f>
        <v>-</v>
      </c>
      <c r="L64" s="260"/>
      <c r="M64" s="260" t="str">
        <f>IF(M65+N65=0,"-",M65+N65)</f>
        <v>-</v>
      </c>
      <c r="N64" s="260"/>
      <c r="O64" s="260" t="str">
        <f>IF(O65+P65=0,"-",O65+P65)</f>
        <v>-</v>
      </c>
      <c r="P64" s="260"/>
    </row>
    <row r="65" spans="1:16" ht="18.75" customHeight="1">
      <c r="A65" s="15" t="s">
        <v>80</v>
      </c>
      <c r="B65" s="14">
        <v>15</v>
      </c>
      <c r="C65" s="14">
        <v>2</v>
      </c>
      <c r="D65" s="261"/>
      <c r="E65" s="14">
        <v>15</v>
      </c>
      <c r="F65" s="14">
        <v>2</v>
      </c>
      <c r="G65" s="14">
        <v>0</v>
      </c>
      <c r="H65" s="14">
        <v>0</v>
      </c>
      <c r="I65" s="14">
        <v>0</v>
      </c>
      <c r="J65" s="14">
        <v>0</v>
      </c>
      <c r="K65" s="14">
        <v>0</v>
      </c>
      <c r="L65" s="14">
        <v>0</v>
      </c>
      <c r="M65" s="14">
        <v>0</v>
      </c>
      <c r="N65" s="14">
        <v>0</v>
      </c>
      <c r="O65" s="14">
        <v>0</v>
      </c>
      <c r="P65" s="14">
        <v>0</v>
      </c>
    </row>
    <row r="66" spans="1:16" ht="18.75" customHeight="1">
      <c r="A66" s="18" t="s">
        <v>81</v>
      </c>
      <c r="B66" s="260">
        <f>B67+C67</f>
        <v>678</v>
      </c>
      <c r="C66" s="260"/>
      <c r="D66" s="261">
        <f>B66/$B$8</f>
        <v>1.9606142101153815E-2</v>
      </c>
      <c r="E66" s="260">
        <f>IF(E67+F67=0,"-",E67+F67)</f>
        <v>117</v>
      </c>
      <c r="F66" s="260"/>
      <c r="G66" s="260">
        <f>IF(G67+H67=0,"-",G67+H67)</f>
        <v>64</v>
      </c>
      <c r="H66" s="260"/>
      <c r="I66" s="260">
        <f>IF(I67+J67=0,"-",I67+J67)</f>
        <v>3</v>
      </c>
      <c r="J66" s="260"/>
      <c r="K66" s="260">
        <f>IF(K67+L67=0,"-",K67+L67)</f>
        <v>492</v>
      </c>
      <c r="L66" s="260"/>
      <c r="M66" s="260" t="str">
        <f>IF(M67+N67=0,"-",M67+N67)</f>
        <v>-</v>
      </c>
      <c r="N66" s="260"/>
      <c r="O66" s="260">
        <f>IF(O67+P67=0,"-",O67+P67)</f>
        <v>2</v>
      </c>
      <c r="P66" s="260"/>
    </row>
    <row r="67" spans="1:16" ht="22.5">
      <c r="A67" s="15" t="s">
        <v>82</v>
      </c>
      <c r="B67" s="14">
        <v>185</v>
      </c>
      <c r="C67" s="14">
        <v>493</v>
      </c>
      <c r="D67" s="261"/>
      <c r="E67" s="14">
        <v>28</v>
      </c>
      <c r="F67" s="14">
        <v>89</v>
      </c>
      <c r="G67" s="14">
        <v>17</v>
      </c>
      <c r="H67" s="14">
        <v>47</v>
      </c>
      <c r="I67" s="14">
        <v>2</v>
      </c>
      <c r="J67" s="14">
        <v>1</v>
      </c>
      <c r="K67" s="14">
        <v>138</v>
      </c>
      <c r="L67" s="14">
        <v>354</v>
      </c>
      <c r="M67" s="14">
        <v>0</v>
      </c>
      <c r="N67" s="14">
        <v>0</v>
      </c>
      <c r="O67" s="14">
        <v>0</v>
      </c>
      <c r="P67" s="14">
        <v>2</v>
      </c>
    </row>
    <row r="68" spans="1:16">
      <c r="A68" s="20" t="s">
        <v>83</v>
      </c>
      <c r="B68" s="20"/>
      <c r="C68" s="20"/>
      <c r="D68" s="20"/>
      <c r="E68" s="20"/>
      <c r="F68" s="20"/>
    </row>
    <row r="69" spans="1:16">
      <c r="A69" s="20" t="s">
        <v>84</v>
      </c>
      <c r="B69" s="20"/>
      <c r="C69" s="20"/>
      <c r="D69" s="20"/>
      <c r="E69" s="20"/>
      <c r="F69" s="20"/>
    </row>
  </sheetData>
  <sheetProtection selectLockedCells="1" selectUnlockedCells="1"/>
  <mergeCells count="256">
    <mergeCell ref="A1:N1"/>
    <mergeCell ref="A2:N2"/>
    <mergeCell ref="B3:K3"/>
    <mergeCell ref="M3:N3"/>
    <mergeCell ref="O3:P3"/>
    <mergeCell ref="B4:K4"/>
    <mergeCell ref="M4:N4"/>
    <mergeCell ref="O4:P4"/>
    <mergeCell ref="A5:A6"/>
    <mergeCell ref="B5:D5"/>
    <mergeCell ref="E5:F5"/>
    <mergeCell ref="G5:H5"/>
    <mergeCell ref="I5:J5"/>
    <mergeCell ref="K5:L5"/>
    <mergeCell ref="M5:N5"/>
    <mergeCell ref="O5:P5"/>
    <mergeCell ref="B8:C8"/>
    <mergeCell ref="D8:D9"/>
    <mergeCell ref="E8:F8"/>
    <mergeCell ref="G8:H8"/>
    <mergeCell ref="I8:J8"/>
    <mergeCell ref="K8:L8"/>
    <mergeCell ref="M8:N8"/>
    <mergeCell ref="O8:P8"/>
    <mergeCell ref="B10:C10"/>
    <mergeCell ref="D10:D11"/>
    <mergeCell ref="E10:F10"/>
    <mergeCell ref="G10:H10"/>
    <mergeCell ref="I10:J10"/>
    <mergeCell ref="K10:L10"/>
    <mergeCell ref="M10:N10"/>
    <mergeCell ref="O10:P10"/>
    <mergeCell ref="B12:C12"/>
    <mergeCell ref="D12:D13"/>
    <mergeCell ref="E12:F12"/>
    <mergeCell ref="G12:H12"/>
    <mergeCell ref="I12:J12"/>
    <mergeCell ref="K12:L12"/>
    <mergeCell ref="M12:N12"/>
    <mergeCell ref="O12:P12"/>
    <mergeCell ref="B14:C14"/>
    <mergeCell ref="D14:D15"/>
    <mergeCell ref="E14:F14"/>
    <mergeCell ref="G14:H14"/>
    <mergeCell ref="I14:J14"/>
    <mergeCell ref="K14:L14"/>
    <mergeCell ref="M14:N14"/>
    <mergeCell ref="O14:P14"/>
    <mergeCell ref="B16:C16"/>
    <mergeCell ref="D16:D17"/>
    <mergeCell ref="E16:F16"/>
    <mergeCell ref="G16:H16"/>
    <mergeCell ref="I16:J16"/>
    <mergeCell ref="K16:L16"/>
    <mergeCell ref="M16:N16"/>
    <mergeCell ref="O16:P16"/>
    <mergeCell ref="B18:C18"/>
    <mergeCell ref="D18:D19"/>
    <mergeCell ref="E18:F18"/>
    <mergeCell ref="G18:H18"/>
    <mergeCell ref="I18:J18"/>
    <mergeCell ref="K18:L18"/>
    <mergeCell ref="M18:N18"/>
    <mergeCell ref="O18:P18"/>
    <mergeCell ref="B20:C20"/>
    <mergeCell ref="D20:D21"/>
    <mergeCell ref="E20:F20"/>
    <mergeCell ref="G20:H20"/>
    <mergeCell ref="I20:J20"/>
    <mergeCell ref="K20:L20"/>
    <mergeCell ref="M20:N20"/>
    <mergeCell ref="O20:P20"/>
    <mergeCell ref="B22:C22"/>
    <mergeCell ref="D22:D23"/>
    <mergeCell ref="E22:F22"/>
    <mergeCell ref="G22:H22"/>
    <mergeCell ref="I22:J22"/>
    <mergeCell ref="K22:L22"/>
    <mergeCell ref="M22:N22"/>
    <mergeCell ref="O22:P22"/>
    <mergeCell ref="B24:C24"/>
    <mergeCell ref="D24:D25"/>
    <mergeCell ref="E24:F24"/>
    <mergeCell ref="G24:H24"/>
    <mergeCell ref="I24:J24"/>
    <mergeCell ref="K24:L24"/>
    <mergeCell ref="M24:N24"/>
    <mergeCell ref="O24:P24"/>
    <mergeCell ref="B26:C26"/>
    <mergeCell ref="D26:D27"/>
    <mergeCell ref="E26:F26"/>
    <mergeCell ref="G26:H26"/>
    <mergeCell ref="I26:J26"/>
    <mergeCell ref="K26:L26"/>
    <mergeCell ref="M26:N26"/>
    <mergeCell ref="O26:P26"/>
    <mergeCell ref="B28:C28"/>
    <mergeCell ref="D28:D29"/>
    <mergeCell ref="E28:F28"/>
    <mergeCell ref="G28:H28"/>
    <mergeCell ref="I28:J28"/>
    <mergeCell ref="K28:L28"/>
    <mergeCell ref="M28:N28"/>
    <mergeCell ref="O28:P28"/>
    <mergeCell ref="B30:C30"/>
    <mergeCell ref="D30:D31"/>
    <mergeCell ref="E30:F30"/>
    <mergeCell ref="G30:H30"/>
    <mergeCell ref="I30:J30"/>
    <mergeCell ref="K30:L30"/>
    <mergeCell ref="M30:N30"/>
    <mergeCell ref="O30:P30"/>
    <mergeCell ref="B32:C32"/>
    <mergeCell ref="D32:D33"/>
    <mergeCell ref="E32:F32"/>
    <mergeCell ref="G32:H32"/>
    <mergeCell ref="I32:J32"/>
    <mergeCell ref="K32:L32"/>
    <mergeCell ref="M32:N32"/>
    <mergeCell ref="O32:P32"/>
    <mergeCell ref="B34:C34"/>
    <mergeCell ref="D34:D35"/>
    <mergeCell ref="E34:F34"/>
    <mergeCell ref="G34:H34"/>
    <mergeCell ref="I34:J34"/>
    <mergeCell ref="K34:L34"/>
    <mergeCell ref="M34:N34"/>
    <mergeCell ref="O34:P34"/>
    <mergeCell ref="B36:C36"/>
    <mergeCell ref="D36:D37"/>
    <mergeCell ref="E36:F36"/>
    <mergeCell ref="G36:H36"/>
    <mergeCell ref="I36:J36"/>
    <mergeCell ref="K36:L36"/>
    <mergeCell ref="M36:N36"/>
    <mergeCell ref="O36:P36"/>
    <mergeCell ref="B38:C38"/>
    <mergeCell ref="D38:D39"/>
    <mergeCell ref="E38:F38"/>
    <mergeCell ref="G38:H38"/>
    <mergeCell ref="I38:J38"/>
    <mergeCell ref="K38:L38"/>
    <mergeCell ref="M38:N38"/>
    <mergeCell ref="O38:P38"/>
    <mergeCell ref="B40:C40"/>
    <mergeCell ref="D40:D41"/>
    <mergeCell ref="E40:F40"/>
    <mergeCell ref="G40:H40"/>
    <mergeCell ref="I40:J40"/>
    <mergeCell ref="K40:L40"/>
    <mergeCell ref="M40:N40"/>
    <mergeCell ref="O40:P40"/>
    <mergeCell ref="B42:C42"/>
    <mergeCell ref="D42:D43"/>
    <mergeCell ref="E42:F42"/>
    <mergeCell ref="G42:H42"/>
    <mergeCell ref="I42:J42"/>
    <mergeCell ref="K42:L42"/>
    <mergeCell ref="M42:N42"/>
    <mergeCell ref="O42:P42"/>
    <mergeCell ref="B44:C44"/>
    <mergeCell ref="D44:D45"/>
    <mergeCell ref="E44:F44"/>
    <mergeCell ref="G44:H44"/>
    <mergeCell ref="I44:J44"/>
    <mergeCell ref="K44:L44"/>
    <mergeCell ref="M44:N44"/>
    <mergeCell ref="O44:P44"/>
    <mergeCell ref="B46:C46"/>
    <mergeCell ref="D46:D47"/>
    <mergeCell ref="E46:F46"/>
    <mergeCell ref="G46:H46"/>
    <mergeCell ref="I46:J46"/>
    <mergeCell ref="K46:L46"/>
    <mergeCell ref="M46:N46"/>
    <mergeCell ref="O46:P46"/>
    <mergeCell ref="B48:C48"/>
    <mergeCell ref="D48:D49"/>
    <mergeCell ref="E48:F48"/>
    <mergeCell ref="G48:H48"/>
    <mergeCell ref="I48:J48"/>
    <mergeCell ref="K48:L48"/>
    <mergeCell ref="M48:N48"/>
    <mergeCell ref="O48:P48"/>
    <mergeCell ref="B50:C50"/>
    <mergeCell ref="D50:D51"/>
    <mergeCell ref="E50:F50"/>
    <mergeCell ref="G50:H50"/>
    <mergeCell ref="I50:J50"/>
    <mergeCell ref="K50:L50"/>
    <mergeCell ref="M50:N50"/>
    <mergeCell ref="O50:P50"/>
    <mergeCell ref="B52:C52"/>
    <mergeCell ref="D52:D53"/>
    <mergeCell ref="E52:F52"/>
    <mergeCell ref="G52:H52"/>
    <mergeCell ref="I52:J52"/>
    <mergeCell ref="K52:L52"/>
    <mergeCell ref="M52:N52"/>
    <mergeCell ref="O52:P52"/>
    <mergeCell ref="B54:C54"/>
    <mergeCell ref="D54:D55"/>
    <mergeCell ref="E54:F54"/>
    <mergeCell ref="G54:H54"/>
    <mergeCell ref="I54:J54"/>
    <mergeCell ref="K54:L54"/>
    <mergeCell ref="M54:N54"/>
    <mergeCell ref="O54:P54"/>
    <mergeCell ref="B56:C56"/>
    <mergeCell ref="D56:D57"/>
    <mergeCell ref="E56:F56"/>
    <mergeCell ref="G56:H56"/>
    <mergeCell ref="I56:J56"/>
    <mergeCell ref="K56:L56"/>
    <mergeCell ref="M56:N56"/>
    <mergeCell ref="O56:P56"/>
    <mergeCell ref="B58:C58"/>
    <mergeCell ref="D58:D59"/>
    <mergeCell ref="E58:F58"/>
    <mergeCell ref="G58:H58"/>
    <mergeCell ref="I58:J58"/>
    <mergeCell ref="K58:L58"/>
    <mergeCell ref="M58:N58"/>
    <mergeCell ref="O58:P58"/>
    <mergeCell ref="B60:C60"/>
    <mergeCell ref="D60:D61"/>
    <mergeCell ref="E60:F60"/>
    <mergeCell ref="G60:H60"/>
    <mergeCell ref="I60:J60"/>
    <mergeCell ref="K60:L60"/>
    <mergeCell ref="M60:N60"/>
    <mergeCell ref="O60:P60"/>
    <mergeCell ref="B62:C62"/>
    <mergeCell ref="D62:D63"/>
    <mergeCell ref="E62:F62"/>
    <mergeCell ref="G62:H62"/>
    <mergeCell ref="I62:J62"/>
    <mergeCell ref="K62:L62"/>
    <mergeCell ref="M62:N62"/>
    <mergeCell ref="O62:P62"/>
    <mergeCell ref="B64:C64"/>
    <mergeCell ref="D64:D65"/>
    <mergeCell ref="E64:F64"/>
    <mergeCell ref="G64:H64"/>
    <mergeCell ref="I64:J64"/>
    <mergeCell ref="K64:L64"/>
    <mergeCell ref="M64:N64"/>
    <mergeCell ref="O64:P64"/>
    <mergeCell ref="M66:N66"/>
    <mergeCell ref="O66:P66"/>
    <mergeCell ref="B66:C66"/>
    <mergeCell ref="D66:D67"/>
    <mergeCell ref="E66:F66"/>
    <mergeCell ref="G66:H66"/>
    <mergeCell ref="I66:J66"/>
    <mergeCell ref="K66:L66"/>
  </mergeCells>
  <phoneticPr fontId="17" type="noConversion"/>
  <pageMargins left="0.75" right="0.75" top="0.5" bottom="0.5" header="0.5" footer="0.5"/>
  <pageSetup paperSize="77" scale="59" firstPageNumber="0" orientation="landscape" horizontalDpi="300" verticalDpi="300"/>
  <headerFooter alignWithMargins="0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dimension ref="A1:P69"/>
  <sheetViews>
    <sheetView zoomScaleNormal="100" workbookViewId="0"/>
  </sheetViews>
  <sheetFormatPr defaultColWidth="9.5" defaultRowHeight="16.5"/>
  <cols>
    <col min="1" max="1" width="26.625" style="1" customWidth="1"/>
    <col min="2" max="14" width="13.25" style="1" customWidth="1"/>
    <col min="15" max="15" width="12.125" style="1" customWidth="1"/>
    <col min="16" max="16384" width="9.5" style="1"/>
  </cols>
  <sheetData>
    <row r="1" spans="1:16" ht="19.5">
      <c r="A1" s="262" t="s">
        <v>0</v>
      </c>
      <c r="B1" s="262"/>
      <c r="C1" s="262"/>
      <c r="D1" s="262"/>
      <c r="E1" s="262"/>
      <c r="F1" s="262"/>
      <c r="G1" s="262"/>
      <c r="H1" s="262"/>
      <c r="I1" s="262"/>
      <c r="J1" s="262"/>
      <c r="K1" s="262"/>
      <c r="L1" s="262"/>
      <c r="M1" s="262"/>
      <c r="N1" s="262"/>
    </row>
    <row r="2" spans="1:16" ht="18.75">
      <c r="A2" s="263" t="s">
        <v>1</v>
      </c>
      <c r="B2" s="263"/>
      <c r="C2" s="263"/>
      <c r="D2" s="263"/>
      <c r="E2" s="263"/>
      <c r="F2" s="263"/>
      <c r="G2" s="263"/>
      <c r="H2" s="263"/>
      <c r="I2" s="263"/>
      <c r="J2" s="263"/>
      <c r="K2" s="263"/>
      <c r="L2" s="263"/>
      <c r="M2" s="263"/>
      <c r="N2" s="263"/>
    </row>
    <row r="3" spans="1:16" ht="19.5" customHeight="1">
      <c r="A3" s="2"/>
      <c r="B3" s="251" t="s">
        <v>292</v>
      </c>
      <c r="C3" s="251"/>
      <c r="D3" s="251"/>
      <c r="E3" s="251"/>
      <c r="F3" s="251"/>
      <c r="G3" s="251"/>
      <c r="H3" s="251"/>
      <c r="I3" s="251"/>
      <c r="J3" s="251"/>
      <c r="K3" s="251"/>
      <c r="L3" s="4"/>
      <c r="M3" s="264"/>
      <c r="N3" s="264"/>
      <c r="O3" s="264" t="s">
        <v>3</v>
      </c>
      <c r="P3" s="264"/>
    </row>
    <row r="4" spans="1:16" ht="16.5" customHeight="1">
      <c r="B4" s="265" t="s">
        <v>293</v>
      </c>
      <c r="C4" s="265"/>
      <c r="D4" s="265"/>
      <c r="E4" s="265"/>
      <c r="F4" s="265"/>
      <c r="G4" s="265"/>
      <c r="H4" s="265"/>
      <c r="I4" s="265"/>
      <c r="J4" s="265"/>
      <c r="K4" s="265"/>
      <c r="L4" s="5"/>
      <c r="M4" s="266"/>
      <c r="N4" s="266"/>
      <c r="O4" s="267" t="s">
        <v>5</v>
      </c>
      <c r="P4" s="267"/>
    </row>
    <row r="5" spans="1:16">
      <c r="A5" s="268" t="s">
        <v>6</v>
      </c>
      <c r="B5" s="269" t="s">
        <v>7</v>
      </c>
      <c r="C5" s="269"/>
      <c r="D5" s="269"/>
      <c r="E5" s="269" t="s">
        <v>8</v>
      </c>
      <c r="F5" s="269"/>
      <c r="G5" s="269" t="s">
        <v>9</v>
      </c>
      <c r="H5" s="269"/>
      <c r="I5" s="269" t="s">
        <v>10</v>
      </c>
      <c r="J5" s="269"/>
      <c r="K5" s="269" t="s">
        <v>11</v>
      </c>
      <c r="L5" s="269"/>
      <c r="M5" s="269" t="s">
        <v>12</v>
      </c>
      <c r="N5" s="269"/>
      <c r="O5" s="269" t="s">
        <v>13</v>
      </c>
      <c r="P5" s="269"/>
    </row>
    <row r="6" spans="1:16" ht="17.25" customHeight="1">
      <c r="A6" s="268"/>
      <c r="B6" s="6" t="s">
        <v>14</v>
      </c>
      <c r="C6" s="6" t="s">
        <v>15</v>
      </c>
      <c r="D6" s="8" t="s">
        <v>16</v>
      </c>
      <c r="E6" s="6" t="s">
        <v>14</v>
      </c>
      <c r="F6" s="6" t="s">
        <v>15</v>
      </c>
      <c r="G6" s="6" t="s">
        <v>14</v>
      </c>
      <c r="H6" s="6" t="s">
        <v>15</v>
      </c>
      <c r="I6" s="6" t="s">
        <v>14</v>
      </c>
      <c r="J6" s="6" t="s">
        <v>15</v>
      </c>
      <c r="K6" s="6" t="s">
        <v>14</v>
      </c>
      <c r="L6" s="6" t="s">
        <v>15</v>
      </c>
      <c r="M6" s="6" t="s">
        <v>14</v>
      </c>
      <c r="N6" s="6" t="s">
        <v>15</v>
      </c>
      <c r="O6" s="6" t="s">
        <v>14</v>
      </c>
      <c r="P6" s="6" t="s">
        <v>15</v>
      </c>
    </row>
    <row r="7" spans="1:16" ht="17.25" customHeight="1">
      <c r="A7" s="9" t="s">
        <v>17</v>
      </c>
      <c r="B7" s="10" t="s">
        <v>18</v>
      </c>
      <c r="C7" s="11" t="s">
        <v>19</v>
      </c>
      <c r="D7" s="11" t="s">
        <v>20</v>
      </c>
      <c r="E7" s="10" t="s">
        <v>18</v>
      </c>
      <c r="F7" s="11" t="s">
        <v>19</v>
      </c>
      <c r="G7" s="10" t="s">
        <v>18</v>
      </c>
      <c r="H7" s="11" t="s">
        <v>19</v>
      </c>
      <c r="I7" s="10" t="s">
        <v>18</v>
      </c>
      <c r="J7" s="11" t="s">
        <v>19</v>
      </c>
      <c r="K7" s="10" t="s">
        <v>18</v>
      </c>
      <c r="L7" s="11" t="s">
        <v>19</v>
      </c>
      <c r="M7" s="10" t="s">
        <v>18</v>
      </c>
      <c r="N7" s="11" t="s">
        <v>19</v>
      </c>
      <c r="O7" s="10" t="s">
        <v>18</v>
      </c>
      <c r="P7" s="11" t="s">
        <v>19</v>
      </c>
    </row>
    <row r="8" spans="1:16" ht="17.25" customHeight="1">
      <c r="A8" s="12" t="s">
        <v>21</v>
      </c>
      <c r="B8" s="260">
        <f>B9+C9</f>
        <v>34005</v>
      </c>
      <c r="C8" s="260"/>
      <c r="D8" s="261">
        <f>B8/$B$8</f>
        <v>1</v>
      </c>
      <c r="E8" s="260">
        <f>IF(E9+F9=0,"-",E9+F9)</f>
        <v>15707</v>
      </c>
      <c r="F8" s="260"/>
      <c r="G8" s="260">
        <f>IF(G9+H9=0,"-",G9+H9)</f>
        <v>7552</v>
      </c>
      <c r="H8" s="260"/>
      <c r="I8" s="260">
        <f>IF(I9+J9=0,"-",I9+J9)</f>
        <v>6517</v>
      </c>
      <c r="J8" s="260"/>
      <c r="K8" s="260">
        <f>IF(K9+L9=0,"-",K9+L9)</f>
        <v>2511</v>
      </c>
      <c r="L8" s="260"/>
      <c r="M8" s="260">
        <f>IF(M9+N9=0,"-",M9+N9)</f>
        <v>668</v>
      </c>
      <c r="N8" s="260"/>
      <c r="O8" s="260">
        <f>IF(O9+P9=0,"-",O9+P9)</f>
        <v>1050</v>
      </c>
      <c r="P8" s="260"/>
    </row>
    <row r="9" spans="1:16" ht="17.25" customHeight="1">
      <c r="A9" s="13" t="s">
        <v>22</v>
      </c>
      <c r="B9" s="14">
        <v>9923</v>
      </c>
      <c r="C9" s="14">
        <v>24082</v>
      </c>
      <c r="D9" s="261"/>
      <c r="E9" s="14">
        <v>3757</v>
      </c>
      <c r="F9" s="14">
        <v>11950</v>
      </c>
      <c r="G9" s="14">
        <v>1996</v>
      </c>
      <c r="H9" s="14">
        <v>5556</v>
      </c>
      <c r="I9" s="14">
        <v>1723</v>
      </c>
      <c r="J9" s="14">
        <v>4794</v>
      </c>
      <c r="K9" s="14">
        <v>1657</v>
      </c>
      <c r="L9" s="14">
        <v>854</v>
      </c>
      <c r="M9" s="14">
        <v>307</v>
      </c>
      <c r="N9" s="14">
        <v>361</v>
      </c>
      <c r="O9" s="14">
        <v>483</v>
      </c>
      <c r="P9" s="14">
        <v>567</v>
      </c>
    </row>
    <row r="10" spans="1:16" ht="17.25" customHeight="1">
      <c r="A10" s="12" t="s">
        <v>23</v>
      </c>
      <c r="B10" s="260">
        <f>B11+C11</f>
        <v>39</v>
      </c>
      <c r="C10" s="260"/>
      <c r="D10" s="261">
        <f>B10/$B$8</f>
        <v>1.1468901632112924E-3</v>
      </c>
      <c r="E10" s="260" t="str">
        <f>IF(E11+F11=0,"-",E11+F11)</f>
        <v>-</v>
      </c>
      <c r="F10" s="260"/>
      <c r="G10" s="260" t="str">
        <f>IF(G11+H11=0,"-",G11+H11)</f>
        <v>-</v>
      </c>
      <c r="H10" s="260"/>
      <c r="I10" s="260">
        <f>IF(I11+J11=0,"-",I11+J11)</f>
        <v>39</v>
      </c>
      <c r="J10" s="260"/>
      <c r="K10" s="260" t="str">
        <f>IF(K11+L11=0,"-",K11+L11)</f>
        <v>-</v>
      </c>
      <c r="L10" s="260"/>
      <c r="M10" s="260" t="str">
        <f>IF(M11+N11=0,"-",M11+N11)</f>
        <v>-</v>
      </c>
      <c r="N10" s="260"/>
      <c r="O10" s="260" t="str">
        <f>IF(O11+P11=0,"-",O11+P11)</f>
        <v>-</v>
      </c>
      <c r="P10" s="260"/>
    </row>
    <row r="11" spans="1:16" ht="17.25" customHeight="1">
      <c r="A11" s="15" t="s">
        <v>24</v>
      </c>
      <c r="B11" s="14">
        <v>8</v>
      </c>
      <c r="C11" s="14">
        <v>31</v>
      </c>
      <c r="D11" s="261"/>
      <c r="E11" s="14">
        <v>0</v>
      </c>
      <c r="F11" s="14">
        <v>0</v>
      </c>
      <c r="G11" s="14">
        <v>0</v>
      </c>
      <c r="H11" s="14">
        <v>0</v>
      </c>
      <c r="I11" s="14">
        <v>8</v>
      </c>
      <c r="J11" s="14">
        <v>31</v>
      </c>
      <c r="K11" s="14">
        <v>0</v>
      </c>
      <c r="L11" s="14">
        <v>0</v>
      </c>
      <c r="M11" s="14">
        <v>0</v>
      </c>
      <c r="N11" s="14">
        <v>0</v>
      </c>
      <c r="O11" s="14">
        <v>0</v>
      </c>
      <c r="P11" s="14">
        <v>0</v>
      </c>
    </row>
    <row r="12" spans="1:16" ht="17.25" customHeight="1">
      <c r="A12" s="12" t="s">
        <v>25</v>
      </c>
      <c r="B12" s="260">
        <f>B13+C13</f>
        <v>76</v>
      </c>
      <c r="C12" s="260"/>
      <c r="D12" s="261">
        <f>B12/$B$8</f>
        <v>2.2349654462579032E-3</v>
      </c>
      <c r="E12" s="260" t="str">
        <f>IF(E13+F13=0,"-",E13+F13)</f>
        <v>-</v>
      </c>
      <c r="F12" s="260"/>
      <c r="G12" s="260" t="str">
        <f>IF(G13+H13=0,"-",G13+H13)</f>
        <v>-</v>
      </c>
      <c r="H12" s="260"/>
      <c r="I12" s="260" t="str">
        <f>IF(I13+J13=0,"-",I13+J13)</f>
        <v>-</v>
      </c>
      <c r="J12" s="260"/>
      <c r="K12" s="260">
        <f>IF(K13+L13=0,"-",K13+L13)</f>
        <v>76</v>
      </c>
      <c r="L12" s="260"/>
      <c r="M12" s="260" t="str">
        <f>IF(M13+N13=0,"-",M13+N13)</f>
        <v>-</v>
      </c>
      <c r="N12" s="260"/>
      <c r="O12" s="260" t="str">
        <f>IF(O13+P13=0,"-",O13+P13)</f>
        <v>-</v>
      </c>
      <c r="P12" s="260"/>
    </row>
    <row r="13" spans="1:16" ht="21.2" customHeight="1">
      <c r="A13" s="15" t="s">
        <v>26</v>
      </c>
      <c r="B13" s="14">
        <v>58</v>
      </c>
      <c r="C13" s="14">
        <v>18</v>
      </c>
      <c r="D13" s="261"/>
      <c r="E13" s="14">
        <v>0</v>
      </c>
      <c r="F13" s="14">
        <v>0</v>
      </c>
      <c r="G13" s="14">
        <v>0</v>
      </c>
      <c r="H13" s="14">
        <v>0</v>
      </c>
      <c r="I13" s="14">
        <v>0</v>
      </c>
      <c r="J13" s="14">
        <v>0</v>
      </c>
      <c r="K13" s="14">
        <v>58</v>
      </c>
      <c r="L13" s="14">
        <v>18</v>
      </c>
      <c r="M13" s="14">
        <v>0</v>
      </c>
      <c r="N13" s="14">
        <v>0</v>
      </c>
      <c r="O13" s="14">
        <v>0</v>
      </c>
      <c r="P13" s="14">
        <v>0</v>
      </c>
    </row>
    <row r="14" spans="1:16" ht="17.25" customHeight="1">
      <c r="A14" s="12" t="s">
        <v>27</v>
      </c>
      <c r="B14" s="260">
        <f>B15+C15</f>
        <v>93</v>
      </c>
      <c r="C14" s="260"/>
      <c r="D14" s="261">
        <f>B14/$B$8</f>
        <v>2.7348919276576973E-3</v>
      </c>
      <c r="E14" s="260">
        <f>IF(E15+F15=0,"-",E15+F15)</f>
        <v>4</v>
      </c>
      <c r="F14" s="260"/>
      <c r="G14" s="260">
        <f>IF(G15+H15=0,"-",G15+H15)</f>
        <v>89</v>
      </c>
      <c r="H14" s="260"/>
      <c r="I14" s="260" t="str">
        <f>IF(I15+J15=0,"-",I15+J15)</f>
        <v>-</v>
      </c>
      <c r="J14" s="260"/>
      <c r="K14" s="260" t="str">
        <f>IF(K15+L15=0,"-",K15+L15)</f>
        <v>-</v>
      </c>
      <c r="L14" s="260"/>
      <c r="M14" s="260" t="str">
        <f>IF(M15+N15=0,"-",M15+N15)</f>
        <v>-</v>
      </c>
      <c r="N14" s="260"/>
      <c r="O14" s="260" t="str">
        <f>IF(O15+P15=0,"-",O15+P15)</f>
        <v>-</v>
      </c>
      <c r="P14" s="260"/>
    </row>
    <row r="15" spans="1:16" ht="17.25" customHeight="1">
      <c r="A15" s="15" t="s">
        <v>28</v>
      </c>
      <c r="B15" s="14">
        <v>7</v>
      </c>
      <c r="C15" s="14">
        <v>86</v>
      </c>
      <c r="D15" s="261"/>
      <c r="E15" s="14">
        <v>1</v>
      </c>
      <c r="F15" s="14">
        <v>3</v>
      </c>
      <c r="G15" s="14">
        <v>6</v>
      </c>
      <c r="H15" s="14">
        <v>83</v>
      </c>
      <c r="I15" s="14">
        <v>0</v>
      </c>
      <c r="J15" s="14">
        <v>0</v>
      </c>
      <c r="K15" s="14">
        <v>0</v>
      </c>
      <c r="L15" s="14">
        <v>0</v>
      </c>
      <c r="M15" s="14">
        <v>0</v>
      </c>
      <c r="N15" s="14">
        <v>0</v>
      </c>
      <c r="O15" s="14">
        <v>0</v>
      </c>
      <c r="P15" s="14">
        <v>0</v>
      </c>
    </row>
    <row r="16" spans="1:16" ht="17.25" customHeight="1">
      <c r="A16" s="16" t="s">
        <v>29</v>
      </c>
      <c r="B16" s="260">
        <f>B17+C17</f>
        <v>45</v>
      </c>
      <c r="C16" s="260"/>
      <c r="D16" s="261">
        <f>B16/$B$8</f>
        <v>1.3233348037053375E-3</v>
      </c>
      <c r="E16" s="260" t="str">
        <f>IF(E17+F17=0,"-",E17+F17)</f>
        <v>-</v>
      </c>
      <c r="F16" s="260"/>
      <c r="G16" s="260">
        <f>IF(G17+H17=0,"-",G17+H17)</f>
        <v>17</v>
      </c>
      <c r="H16" s="260"/>
      <c r="I16" s="260" t="str">
        <f>IF(I17+J17=0,"-",I17+J17)</f>
        <v>-</v>
      </c>
      <c r="J16" s="260"/>
      <c r="K16" s="260">
        <f>IF(K17+L17=0,"-",K17+L17)</f>
        <v>20</v>
      </c>
      <c r="L16" s="260"/>
      <c r="M16" s="260">
        <f>IF(M17+N17=0,"-",M17+N17)</f>
        <v>8</v>
      </c>
      <c r="N16" s="260"/>
      <c r="O16" s="260" t="str">
        <f>IF(O17+P17=0,"-",O17+P17)</f>
        <v>-</v>
      </c>
      <c r="P16" s="260"/>
    </row>
    <row r="17" spans="1:16" ht="17.25" customHeight="1">
      <c r="A17" s="17" t="s">
        <v>30</v>
      </c>
      <c r="B17" s="14">
        <v>42</v>
      </c>
      <c r="C17" s="14">
        <v>3</v>
      </c>
      <c r="D17" s="261"/>
      <c r="E17" s="14">
        <v>0</v>
      </c>
      <c r="F17" s="14">
        <v>0</v>
      </c>
      <c r="G17" s="14">
        <v>17</v>
      </c>
      <c r="H17" s="14">
        <v>0</v>
      </c>
      <c r="I17" s="14">
        <v>0</v>
      </c>
      <c r="J17" s="14">
        <v>0</v>
      </c>
      <c r="K17" s="14">
        <v>20</v>
      </c>
      <c r="L17" s="14">
        <v>0</v>
      </c>
      <c r="M17" s="14">
        <v>5</v>
      </c>
      <c r="N17" s="14">
        <v>3</v>
      </c>
      <c r="O17" s="14">
        <v>0</v>
      </c>
      <c r="P17" s="14">
        <v>0</v>
      </c>
    </row>
    <row r="18" spans="1:16" ht="17.25" customHeight="1">
      <c r="A18" s="12" t="s">
        <v>31</v>
      </c>
      <c r="B18" s="260">
        <f>B19+C19</f>
        <v>11</v>
      </c>
      <c r="C18" s="260"/>
      <c r="D18" s="261">
        <f>B18/$B$8</f>
        <v>3.2348184090574914E-4</v>
      </c>
      <c r="E18" s="260" t="str">
        <f>IF(E19+F19=0,"-",E19+F19)</f>
        <v>-</v>
      </c>
      <c r="F18" s="260"/>
      <c r="G18" s="260">
        <f>IF(G19+H19=0,"-",G19+H19)</f>
        <v>11</v>
      </c>
      <c r="H18" s="260"/>
      <c r="I18" s="260" t="str">
        <f>IF(I19+J19=0,"-",I19+J19)</f>
        <v>-</v>
      </c>
      <c r="J18" s="260"/>
      <c r="K18" s="260" t="str">
        <f>IF(K19+L19=0,"-",K19+L19)</f>
        <v>-</v>
      </c>
      <c r="L18" s="260"/>
      <c r="M18" s="260" t="str">
        <f>IF(M19+N19=0,"-",M19+N19)</f>
        <v>-</v>
      </c>
      <c r="N18" s="260"/>
      <c r="O18" s="260" t="str">
        <f>IF(O19+P19=0,"-",O19+P19)</f>
        <v>-</v>
      </c>
      <c r="P18" s="260"/>
    </row>
    <row r="19" spans="1:16" ht="17.25" customHeight="1">
      <c r="A19" s="15" t="s">
        <v>32</v>
      </c>
      <c r="B19" s="14">
        <v>4</v>
      </c>
      <c r="C19" s="14">
        <v>7</v>
      </c>
      <c r="D19" s="261"/>
      <c r="E19" s="14">
        <v>0</v>
      </c>
      <c r="F19" s="14">
        <v>0</v>
      </c>
      <c r="G19" s="14">
        <v>4</v>
      </c>
      <c r="H19" s="14">
        <v>7</v>
      </c>
      <c r="I19" s="14">
        <v>0</v>
      </c>
      <c r="J19" s="14">
        <v>0</v>
      </c>
      <c r="K19" s="14">
        <v>0</v>
      </c>
      <c r="L19" s="14">
        <v>0</v>
      </c>
      <c r="M19" s="14">
        <v>0</v>
      </c>
      <c r="N19" s="14">
        <v>0</v>
      </c>
      <c r="O19" s="14">
        <v>0</v>
      </c>
      <c r="P19" s="14">
        <v>0</v>
      </c>
    </row>
    <row r="20" spans="1:16" ht="17.25" customHeight="1">
      <c r="A20" s="12" t="s">
        <v>33</v>
      </c>
      <c r="B20" s="260">
        <f>B21+C21</f>
        <v>273</v>
      </c>
      <c r="C20" s="260"/>
      <c r="D20" s="261">
        <f>B20/$B$8</f>
        <v>8.0282311424790479E-3</v>
      </c>
      <c r="E20" s="260">
        <f>IF(E21+F21=0,"-",E21+F21)</f>
        <v>19</v>
      </c>
      <c r="F20" s="260"/>
      <c r="G20" s="260" t="str">
        <f>IF(G21+H21=0,"-",G21+H21)</f>
        <v>-</v>
      </c>
      <c r="H20" s="260"/>
      <c r="I20" s="260" t="str">
        <f>IF(I21+J21=0,"-",I21+J21)</f>
        <v>-</v>
      </c>
      <c r="J20" s="260"/>
      <c r="K20" s="260">
        <f>IF(K21+L21=0,"-",K21+L21)</f>
        <v>254</v>
      </c>
      <c r="L20" s="260"/>
      <c r="M20" s="260" t="str">
        <f>IF(M21+N21=0,"-",M21+N21)</f>
        <v>-</v>
      </c>
      <c r="N20" s="260"/>
      <c r="O20" s="260" t="str">
        <f>IF(O21+P21=0,"-",O21+P21)</f>
        <v>-</v>
      </c>
      <c r="P20" s="260"/>
    </row>
    <row r="21" spans="1:16" ht="17.25" customHeight="1">
      <c r="A21" s="15" t="s">
        <v>34</v>
      </c>
      <c r="B21" s="14">
        <v>184</v>
      </c>
      <c r="C21" s="14">
        <v>89</v>
      </c>
      <c r="D21" s="261"/>
      <c r="E21" s="14">
        <v>7</v>
      </c>
      <c r="F21" s="14">
        <v>12</v>
      </c>
      <c r="G21" s="14">
        <v>0</v>
      </c>
      <c r="H21" s="14">
        <v>0</v>
      </c>
      <c r="I21" s="14">
        <v>0</v>
      </c>
      <c r="J21" s="14">
        <v>0</v>
      </c>
      <c r="K21" s="14">
        <v>177</v>
      </c>
      <c r="L21" s="14">
        <v>77</v>
      </c>
      <c r="M21" s="14">
        <v>0</v>
      </c>
      <c r="N21" s="14">
        <v>0</v>
      </c>
      <c r="O21" s="14">
        <v>0</v>
      </c>
      <c r="P21" s="14">
        <v>0</v>
      </c>
    </row>
    <row r="22" spans="1:16" ht="17.25" customHeight="1">
      <c r="A22" s="18" t="s">
        <v>35</v>
      </c>
      <c r="B22" s="260">
        <f>B23+C23</f>
        <v>135</v>
      </c>
      <c r="C22" s="260"/>
      <c r="D22" s="261">
        <f>B22/$B$8</f>
        <v>3.970004411116012E-3</v>
      </c>
      <c r="E22" s="260">
        <f>IF(E23+F23=0,"-",E23+F23)</f>
        <v>74</v>
      </c>
      <c r="F22" s="260"/>
      <c r="G22" s="260" t="str">
        <f>IF(G23+H23=0,"-",G23+H23)</f>
        <v>-</v>
      </c>
      <c r="H22" s="260"/>
      <c r="I22" s="260" t="str">
        <f>IF(I23+J23=0,"-",I23+J23)</f>
        <v>-</v>
      </c>
      <c r="J22" s="260"/>
      <c r="K22" s="260">
        <f>IF(K23+L23=0,"-",K23+L23)</f>
        <v>61</v>
      </c>
      <c r="L22" s="260"/>
      <c r="M22" s="260" t="str">
        <f>IF(M23+N23=0,"-",M23+N23)</f>
        <v>-</v>
      </c>
      <c r="N22" s="260"/>
      <c r="O22" s="260" t="str">
        <f>IF(O23+P23=0,"-",O23+P23)</f>
        <v>-</v>
      </c>
      <c r="P22" s="260"/>
    </row>
    <row r="23" spans="1:16" ht="17.25" customHeight="1">
      <c r="A23" s="17" t="s">
        <v>36</v>
      </c>
      <c r="B23" s="14">
        <v>116</v>
      </c>
      <c r="C23" s="14">
        <v>19</v>
      </c>
      <c r="D23" s="261"/>
      <c r="E23" s="14">
        <v>56</v>
      </c>
      <c r="F23" s="14">
        <v>18</v>
      </c>
      <c r="G23" s="14">
        <v>0</v>
      </c>
      <c r="H23" s="14">
        <v>0</v>
      </c>
      <c r="I23" s="14">
        <v>0</v>
      </c>
      <c r="J23" s="14">
        <v>0</v>
      </c>
      <c r="K23" s="14">
        <v>60</v>
      </c>
      <c r="L23" s="14">
        <v>1</v>
      </c>
      <c r="M23" s="14">
        <v>0</v>
      </c>
      <c r="N23" s="14">
        <v>0</v>
      </c>
      <c r="O23" s="14">
        <v>0</v>
      </c>
      <c r="P23" s="14">
        <v>0</v>
      </c>
    </row>
    <row r="24" spans="1:16" ht="17.25" customHeight="1">
      <c r="A24" s="19" t="s">
        <v>37</v>
      </c>
      <c r="B24" s="260">
        <f>B25+C25</f>
        <v>11</v>
      </c>
      <c r="C24" s="260"/>
      <c r="D24" s="261">
        <f>B24/$B$8</f>
        <v>3.2348184090574914E-4</v>
      </c>
      <c r="E24" s="260">
        <f>IF(E25+F25=0,"-",E25+F25)</f>
        <v>4</v>
      </c>
      <c r="F24" s="260"/>
      <c r="G24" s="260">
        <f>IF(G25+H25=0,"-",G25+H25)</f>
        <v>7</v>
      </c>
      <c r="H24" s="260"/>
      <c r="I24" s="260" t="str">
        <f>IF(I25+J25=0,"-",I25+J25)</f>
        <v>-</v>
      </c>
      <c r="J24" s="260"/>
      <c r="K24" s="260" t="str">
        <f>IF(K25+L25=0,"-",K25+L25)</f>
        <v>-</v>
      </c>
      <c r="L24" s="260"/>
      <c r="M24" s="260" t="str">
        <f>IF(M25+N25=0,"-",M25+N25)</f>
        <v>-</v>
      </c>
      <c r="N24" s="260"/>
      <c r="O24" s="260" t="str">
        <f>IF(O25+P25=0,"-",O25+P25)</f>
        <v>-</v>
      </c>
      <c r="P24" s="260"/>
    </row>
    <row r="25" spans="1:16" ht="17.25" customHeight="1">
      <c r="A25" s="15" t="s">
        <v>38</v>
      </c>
      <c r="B25" s="14">
        <v>11</v>
      </c>
      <c r="C25" s="14">
        <v>0</v>
      </c>
      <c r="D25" s="261"/>
      <c r="E25" s="14">
        <v>4</v>
      </c>
      <c r="F25" s="14">
        <v>0</v>
      </c>
      <c r="G25" s="14">
        <v>7</v>
      </c>
      <c r="H25" s="14">
        <v>0</v>
      </c>
      <c r="I25" s="14">
        <v>0</v>
      </c>
      <c r="J25" s="14">
        <v>0</v>
      </c>
      <c r="K25" s="14">
        <v>0</v>
      </c>
      <c r="L25" s="14">
        <v>0</v>
      </c>
      <c r="M25" s="14">
        <v>0</v>
      </c>
      <c r="N25" s="14">
        <v>0</v>
      </c>
      <c r="O25" s="14">
        <v>0</v>
      </c>
      <c r="P25" s="14">
        <v>0</v>
      </c>
    </row>
    <row r="26" spans="1:16" ht="17.25" customHeight="1">
      <c r="A26" s="18" t="s">
        <v>39</v>
      </c>
      <c r="B26" s="260">
        <f>B27+C27</f>
        <v>0</v>
      </c>
      <c r="C26" s="260"/>
      <c r="D26" s="261">
        <f>B26/$B$8</f>
        <v>0</v>
      </c>
      <c r="E26" s="260" t="str">
        <f>IF(E27+F27=0,"-",E27+F27)</f>
        <v>-</v>
      </c>
      <c r="F26" s="260"/>
      <c r="G26" s="260" t="str">
        <f>IF(G27+H27=0,"-",G27+H27)</f>
        <v>-</v>
      </c>
      <c r="H26" s="260"/>
      <c r="I26" s="260" t="str">
        <f>IF(I27+J27=0,"-",I27+J27)</f>
        <v>-</v>
      </c>
      <c r="J26" s="260"/>
      <c r="K26" s="260" t="str">
        <f>IF(K27+L27=0,"-",K27+L27)</f>
        <v>-</v>
      </c>
      <c r="L26" s="260"/>
      <c r="M26" s="260" t="str">
        <f>IF(M27+N27=0,"-",M27+N27)</f>
        <v>-</v>
      </c>
      <c r="N26" s="260"/>
      <c r="O26" s="260" t="str">
        <f>IF(O27+P27=0,"-",O27+P27)</f>
        <v>-</v>
      </c>
      <c r="P26" s="260"/>
    </row>
    <row r="27" spans="1:16" ht="21.2" customHeight="1">
      <c r="A27" s="17" t="s">
        <v>40</v>
      </c>
      <c r="B27" s="14">
        <v>0</v>
      </c>
      <c r="C27" s="14">
        <v>0</v>
      </c>
      <c r="D27" s="261"/>
      <c r="E27" s="14">
        <v>0</v>
      </c>
      <c r="F27" s="14">
        <v>0</v>
      </c>
      <c r="G27" s="14">
        <v>0</v>
      </c>
      <c r="H27" s="14">
        <v>0</v>
      </c>
      <c r="I27" s="14">
        <v>0</v>
      </c>
      <c r="J27" s="14">
        <v>0</v>
      </c>
      <c r="K27" s="14">
        <v>0</v>
      </c>
      <c r="L27" s="14">
        <v>0</v>
      </c>
      <c r="M27" s="14">
        <v>0</v>
      </c>
      <c r="N27" s="14">
        <v>0</v>
      </c>
      <c r="O27" s="14">
        <v>0</v>
      </c>
      <c r="P27" s="14">
        <v>0</v>
      </c>
    </row>
    <row r="28" spans="1:16" ht="17.25" customHeight="1">
      <c r="A28" s="12" t="s">
        <v>41</v>
      </c>
      <c r="B28" s="260">
        <f>B29+C29</f>
        <v>5</v>
      </c>
      <c r="C28" s="260"/>
      <c r="D28" s="261">
        <f>B28/$B$8</f>
        <v>1.4703720041170417E-4</v>
      </c>
      <c r="E28" s="260" t="str">
        <f>IF(E29+F29=0,"-",E29+F29)</f>
        <v>-</v>
      </c>
      <c r="F28" s="260"/>
      <c r="G28" s="260" t="str">
        <f>IF(G29+H29=0,"-",G29+H29)</f>
        <v>-</v>
      </c>
      <c r="H28" s="260"/>
      <c r="I28" s="260" t="str">
        <f>IF(I29+J29=0,"-",I29+J29)</f>
        <v>-</v>
      </c>
      <c r="J28" s="260"/>
      <c r="K28" s="260">
        <f>IF(K29+L29=0,"-",K29+L29)</f>
        <v>5</v>
      </c>
      <c r="L28" s="260"/>
      <c r="M28" s="260" t="str">
        <f>IF(M29+N29=0,"-",M29+N29)</f>
        <v>-</v>
      </c>
      <c r="N28" s="260"/>
      <c r="O28" s="260" t="str">
        <f>IF(O29+P29=0,"-",O29+P29)</f>
        <v>-</v>
      </c>
      <c r="P28" s="260"/>
    </row>
    <row r="29" spans="1:16" ht="17.25" customHeight="1">
      <c r="A29" s="15" t="s">
        <v>42</v>
      </c>
      <c r="B29" s="14">
        <v>4</v>
      </c>
      <c r="C29" s="14">
        <v>1</v>
      </c>
      <c r="D29" s="261"/>
      <c r="E29" s="14">
        <v>0</v>
      </c>
      <c r="F29" s="14">
        <v>0</v>
      </c>
      <c r="G29" s="14">
        <v>0</v>
      </c>
      <c r="H29" s="14">
        <v>0</v>
      </c>
      <c r="I29" s="14">
        <v>0</v>
      </c>
      <c r="J29" s="14">
        <v>0</v>
      </c>
      <c r="K29" s="14">
        <v>4</v>
      </c>
      <c r="L29" s="14">
        <v>1</v>
      </c>
      <c r="M29" s="14">
        <v>0</v>
      </c>
      <c r="N29" s="14">
        <v>0</v>
      </c>
      <c r="O29" s="14">
        <v>0</v>
      </c>
      <c r="P29" s="14">
        <v>0</v>
      </c>
    </row>
    <row r="30" spans="1:16" ht="17.25" customHeight="1">
      <c r="A30" s="18" t="s">
        <v>43</v>
      </c>
      <c r="B30" s="260">
        <f>B31+C31</f>
        <v>1377</v>
      </c>
      <c r="C30" s="260"/>
      <c r="D30" s="261">
        <f>B30/$B$8</f>
        <v>4.0494044993383327E-2</v>
      </c>
      <c r="E30" s="260">
        <f>IF(E31+F31=0,"-",E31+F31)</f>
        <v>240</v>
      </c>
      <c r="F30" s="260"/>
      <c r="G30" s="260">
        <f>IF(G31+H31=0,"-",G31+H31)</f>
        <v>432</v>
      </c>
      <c r="H30" s="260"/>
      <c r="I30" s="260" t="str">
        <f>IF(I31+J31=0,"-",I31+J31)</f>
        <v>-</v>
      </c>
      <c r="J30" s="260"/>
      <c r="K30" s="260">
        <f>IF(K31+L31=0,"-",K31+L31)</f>
        <v>315</v>
      </c>
      <c r="L30" s="260"/>
      <c r="M30" s="260">
        <f>IF(M31+N31=0,"-",M31+N31)</f>
        <v>390</v>
      </c>
      <c r="N30" s="260"/>
      <c r="O30" s="260" t="str">
        <f>IF(O31+P31=0,"-",O31+P31)</f>
        <v>-</v>
      </c>
      <c r="P30" s="260"/>
    </row>
    <row r="31" spans="1:16" ht="17.25" customHeight="1">
      <c r="A31" s="17" t="s">
        <v>44</v>
      </c>
      <c r="B31" s="14">
        <v>683</v>
      </c>
      <c r="C31" s="14">
        <v>694</v>
      </c>
      <c r="D31" s="261"/>
      <c r="E31" s="14">
        <v>70</v>
      </c>
      <c r="F31" s="14">
        <v>170</v>
      </c>
      <c r="G31" s="14">
        <v>211</v>
      </c>
      <c r="H31" s="14">
        <v>221</v>
      </c>
      <c r="I31" s="14">
        <v>0</v>
      </c>
      <c r="J31" s="14">
        <v>0</v>
      </c>
      <c r="K31" s="14">
        <v>256</v>
      </c>
      <c r="L31" s="14">
        <v>59</v>
      </c>
      <c r="M31" s="14">
        <v>146</v>
      </c>
      <c r="N31" s="14">
        <v>244</v>
      </c>
      <c r="O31" s="14">
        <v>0</v>
      </c>
      <c r="P31" s="14">
        <v>0</v>
      </c>
    </row>
    <row r="32" spans="1:16" ht="17.25" customHeight="1">
      <c r="A32" s="12" t="s">
        <v>45</v>
      </c>
      <c r="B32" s="260">
        <f>B33+C33</f>
        <v>525</v>
      </c>
      <c r="C32" s="260"/>
      <c r="D32" s="261">
        <f>B32/$B$8</f>
        <v>1.5438906043228937E-2</v>
      </c>
      <c r="E32" s="260">
        <f>IF(E33+F33=0,"-",E33+F33)</f>
        <v>47</v>
      </c>
      <c r="F32" s="260"/>
      <c r="G32" s="260" t="str">
        <f>IF(G33+H33=0,"-",G33+H33)</f>
        <v>-</v>
      </c>
      <c r="H32" s="260"/>
      <c r="I32" s="260" t="str">
        <f>IF(I33+J33=0,"-",I33+J33)</f>
        <v>-</v>
      </c>
      <c r="J32" s="260"/>
      <c r="K32" s="260">
        <f>IF(K33+L33=0,"-",K33+L33)</f>
        <v>478</v>
      </c>
      <c r="L32" s="260"/>
      <c r="M32" s="260" t="str">
        <f>IF(M33+N33=0,"-",M33+N33)</f>
        <v>-</v>
      </c>
      <c r="N32" s="260"/>
      <c r="O32" s="260" t="str">
        <f>IF(O33+P33=0,"-",O33+P33)</f>
        <v>-</v>
      </c>
      <c r="P32" s="260"/>
    </row>
    <row r="33" spans="1:16" ht="17.25" customHeight="1">
      <c r="A33" s="15" t="s">
        <v>46</v>
      </c>
      <c r="B33" s="14">
        <v>375</v>
      </c>
      <c r="C33" s="14">
        <v>150</v>
      </c>
      <c r="D33" s="261"/>
      <c r="E33" s="14">
        <v>25</v>
      </c>
      <c r="F33" s="14">
        <v>22</v>
      </c>
      <c r="G33" s="14">
        <v>0</v>
      </c>
      <c r="H33" s="14">
        <v>0</v>
      </c>
      <c r="I33" s="14">
        <v>0</v>
      </c>
      <c r="J33" s="14">
        <v>0</v>
      </c>
      <c r="K33" s="14">
        <v>350</v>
      </c>
      <c r="L33" s="14">
        <v>128</v>
      </c>
      <c r="M33" s="14">
        <v>0</v>
      </c>
      <c r="N33" s="14">
        <v>0</v>
      </c>
      <c r="O33" s="14">
        <v>0</v>
      </c>
      <c r="P33" s="14">
        <v>0</v>
      </c>
    </row>
    <row r="34" spans="1:16" ht="17.25" customHeight="1">
      <c r="A34" s="18" t="s">
        <v>47</v>
      </c>
      <c r="B34" s="260">
        <f>B35+C35</f>
        <v>48</v>
      </c>
      <c r="C34" s="260"/>
      <c r="D34" s="261">
        <f>B34/$B$8</f>
        <v>1.41155712395236E-3</v>
      </c>
      <c r="E34" s="260" t="str">
        <f>IF(E35+F35=0,"-",E35+F35)</f>
        <v>-</v>
      </c>
      <c r="F34" s="260"/>
      <c r="G34" s="260" t="str">
        <f>IF(G35+H35=0,"-",G35+H35)</f>
        <v>-</v>
      </c>
      <c r="H34" s="260"/>
      <c r="I34" s="260" t="str">
        <f>IF(I35+J35=0,"-",I35+J35)</f>
        <v>-</v>
      </c>
      <c r="J34" s="260"/>
      <c r="K34" s="260" t="str">
        <f>IF(K35+L35=0,"-",K35+L35)</f>
        <v>-</v>
      </c>
      <c r="L34" s="260"/>
      <c r="M34" s="260">
        <f>IF(M35+N35=0,"-",M35+N35)</f>
        <v>40</v>
      </c>
      <c r="N34" s="260"/>
      <c r="O34" s="260">
        <f>IF(O35+P35=0,"-",O35+P35)</f>
        <v>8</v>
      </c>
      <c r="P34" s="260"/>
    </row>
    <row r="35" spans="1:16" ht="17.25" customHeight="1">
      <c r="A35" s="17" t="s">
        <v>48</v>
      </c>
      <c r="B35" s="14">
        <v>28</v>
      </c>
      <c r="C35" s="14">
        <v>20</v>
      </c>
      <c r="D35" s="261"/>
      <c r="E35" s="14">
        <v>0</v>
      </c>
      <c r="F35" s="14">
        <v>0</v>
      </c>
      <c r="G35" s="14">
        <v>0</v>
      </c>
      <c r="H35" s="14">
        <v>0</v>
      </c>
      <c r="I35" s="14">
        <v>0</v>
      </c>
      <c r="J35" s="14">
        <v>0</v>
      </c>
      <c r="K35" s="14">
        <v>0</v>
      </c>
      <c r="L35" s="14">
        <v>0</v>
      </c>
      <c r="M35" s="14">
        <v>27</v>
      </c>
      <c r="N35" s="14">
        <v>13</v>
      </c>
      <c r="O35" s="14">
        <v>1</v>
      </c>
      <c r="P35" s="14">
        <v>7</v>
      </c>
    </row>
    <row r="36" spans="1:16" ht="17.25" customHeight="1">
      <c r="A36" s="12" t="s">
        <v>49</v>
      </c>
      <c r="B36" s="260">
        <f>B37+C37</f>
        <v>729</v>
      </c>
      <c r="C36" s="260"/>
      <c r="D36" s="261">
        <f>B36/$B$8</f>
        <v>2.1438023820026467E-2</v>
      </c>
      <c r="E36" s="260">
        <f>IF(E37+F37=0,"-",E37+F37)</f>
        <v>297</v>
      </c>
      <c r="F36" s="260"/>
      <c r="G36" s="260">
        <f>IF(G37+H37=0,"-",G37+H37)</f>
        <v>97</v>
      </c>
      <c r="H36" s="260"/>
      <c r="I36" s="260">
        <f>IF(I37+J37=0,"-",I37+J37)</f>
        <v>41</v>
      </c>
      <c r="J36" s="260"/>
      <c r="K36" s="260">
        <f>IF(K37+L37=0,"-",K37+L37)</f>
        <v>173</v>
      </c>
      <c r="L36" s="260"/>
      <c r="M36" s="260">
        <f>IF(M37+N37=0,"-",M37+N37)</f>
        <v>121</v>
      </c>
      <c r="N36" s="260"/>
      <c r="O36" s="260" t="str">
        <f>IF(O37+P37=0,"-",O37+P37)</f>
        <v>-</v>
      </c>
      <c r="P36" s="260"/>
    </row>
    <row r="37" spans="1:16" ht="17.25" customHeight="1">
      <c r="A37" s="15" t="s">
        <v>50</v>
      </c>
      <c r="B37" s="14">
        <v>424</v>
      </c>
      <c r="C37" s="14">
        <v>305</v>
      </c>
      <c r="D37" s="261"/>
      <c r="E37" s="14">
        <v>161</v>
      </c>
      <c r="F37" s="14">
        <v>136</v>
      </c>
      <c r="G37" s="14">
        <v>59</v>
      </c>
      <c r="H37" s="14">
        <v>38</v>
      </c>
      <c r="I37" s="14">
        <v>23</v>
      </c>
      <c r="J37" s="14">
        <v>18</v>
      </c>
      <c r="K37" s="14">
        <v>125</v>
      </c>
      <c r="L37" s="14">
        <v>48</v>
      </c>
      <c r="M37" s="14">
        <v>56</v>
      </c>
      <c r="N37" s="14">
        <v>65</v>
      </c>
      <c r="O37" s="14">
        <v>0</v>
      </c>
      <c r="P37" s="14">
        <v>0</v>
      </c>
    </row>
    <row r="38" spans="1:16" ht="17.25" customHeight="1">
      <c r="A38" s="18" t="s">
        <v>51</v>
      </c>
      <c r="B38" s="260">
        <f>B39+C39</f>
        <v>23515</v>
      </c>
      <c r="C38" s="260"/>
      <c r="D38" s="261">
        <f>B38/$B$8</f>
        <v>0.69151595353624462</v>
      </c>
      <c r="E38" s="260">
        <f>IF(E39+F39=0,"-",E39+F39)</f>
        <v>14023</v>
      </c>
      <c r="F38" s="260"/>
      <c r="G38" s="260">
        <f>IF(G39+H39=0,"-",G39+H39)</f>
        <v>5611</v>
      </c>
      <c r="H38" s="260"/>
      <c r="I38" s="260">
        <f>IF(I39+J39=0,"-",I39+J39)</f>
        <v>3016</v>
      </c>
      <c r="J38" s="260"/>
      <c r="K38" s="260">
        <f>IF(K39+L39=0,"-",K39+L39)</f>
        <v>356</v>
      </c>
      <c r="L38" s="260"/>
      <c r="M38" s="260" t="str">
        <f>IF(M39+N39=0,"-",M39+N39)</f>
        <v>-</v>
      </c>
      <c r="N38" s="260"/>
      <c r="O38" s="260">
        <f>IF(O39+P39=0,"-",O39+P39)</f>
        <v>509</v>
      </c>
      <c r="P38" s="260"/>
    </row>
    <row r="39" spans="1:16" ht="17.25" customHeight="1">
      <c r="A39" s="17" t="s">
        <v>52</v>
      </c>
      <c r="B39" s="14">
        <v>5300</v>
      </c>
      <c r="C39" s="14">
        <v>18215</v>
      </c>
      <c r="D39" s="261"/>
      <c r="E39" s="14">
        <v>2937</v>
      </c>
      <c r="F39" s="14">
        <v>11086</v>
      </c>
      <c r="G39" s="14">
        <v>1274</v>
      </c>
      <c r="H39" s="14">
        <v>4337</v>
      </c>
      <c r="I39" s="14">
        <v>641</v>
      </c>
      <c r="J39" s="14">
        <v>2375</v>
      </c>
      <c r="K39" s="14">
        <v>261</v>
      </c>
      <c r="L39" s="14">
        <v>95</v>
      </c>
      <c r="M39" s="14">
        <v>0</v>
      </c>
      <c r="N39" s="14">
        <v>0</v>
      </c>
      <c r="O39" s="14">
        <v>187</v>
      </c>
      <c r="P39" s="14">
        <v>322</v>
      </c>
    </row>
    <row r="40" spans="1:16" ht="17.25" customHeight="1">
      <c r="A40" s="12" t="s">
        <v>53</v>
      </c>
      <c r="B40" s="260">
        <f>B41+C41</f>
        <v>4683</v>
      </c>
      <c r="C40" s="260"/>
      <c r="D40" s="261">
        <f>B40/$B$8</f>
        <v>0.1377150419056021</v>
      </c>
      <c r="E40" s="260">
        <f>IF(E41+F41=0,"-",E41+F41)</f>
        <v>311</v>
      </c>
      <c r="F40" s="260"/>
      <c r="G40" s="260">
        <f>IF(G41+H41=0,"-",G41+H41)</f>
        <v>1062</v>
      </c>
      <c r="H40" s="260"/>
      <c r="I40" s="260">
        <f>IF(I41+J41=0,"-",I41+J41)</f>
        <v>3106</v>
      </c>
      <c r="J40" s="260"/>
      <c r="K40" s="260">
        <f>IF(K41+L41=0,"-",K41+L41)</f>
        <v>93</v>
      </c>
      <c r="L40" s="260"/>
      <c r="M40" s="260" t="str">
        <f>IF(M41+N41=0,"-",M41+N41)</f>
        <v>-</v>
      </c>
      <c r="N40" s="260"/>
      <c r="O40" s="260">
        <f>IF(O41+P41=0,"-",O41+P41)</f>
        <v>111</v>
      </c>
      <c r="P40" s="260"/>
    </row>
    <row r="41" spans="1:16" ht="17.25" customHeight="1">
      <c r="A41" s="15" t="s">
        <v>54</v>
      </c>
      <c r="B41" s="14">
        <v>1479</v>
      </c>
      <c r="C41" s="14">
        <v>3204</v>
      </c>
      <c r="D41" s="261"/>
      <c r="E41" s="14">
        <v>180</v>
      </c>
      <c r="F41" s="14">
        <v>131</v>
      </c>
      <c r="G41" s="14">
        <v>313</v>
      </c>
      <c r="H41" s="14">
        <v>749</v>
      </c>
      <c r="I41" s="14">
        <v>917</v>
      </c>
      <c r="J41" s="14">
        <v>2189</v>
      </c>
      <c r="K41" s="14">
        <v>62</v>
      </c>
      <c r="L41" s="14">
        <v>31</v>
      </c>
      <c r="M41" s="14">
        <v>0</v>
      </c>
      <c r="N41" s="14">
        <v>0</v>
      </c>
      <c r="O41" s="14">
        <v>7</v>
      </c>
      <c r="P41" s="14">
        <v>104</v>
      </c>
    </row>
    <row r="42" spans="1:16" ht="17.25" customHeight="1">
      <c r="A42" s="12" t="s">
        <v>55</v>
      </c>
      <c r="B42" s="260">
        <f>B43+C43</f>
        <v>355</v>
      </c>
      <c r="C42" s="260"/>
      <c r="D42" s="261">
        <f>B42/$B$8</f>
        <v>1.0439641229230995E-2</v>
      </c>
      <c r="E42" s="260">
        <f>IF(E43+F43=0,"-",E43+F43)</f>
        <v>115</v>
      </c>
      <c r="F42" s="260"/>
      <c r="G42" s="260">
        <f>IF(G43+H43=0,"-",G43+H43)</f>
        <v>139</v>
      </c>
      <c r="H42" s="260"/>
      <c r="I42" s="260">
        <f>IF(I43+J43=0,"-",I43+J43)</f>
        <v>86</v>
      </c>
      <c r="J42" s="260"/>
      <c r="K42" s="260" t="str">
        <f>IF(K43+L43=0,"-",K43+L43)</f>
        <v>-</v>
      </c>
      <c r="L42" s="260"/>
      <c r="M42" s="260">
        <f>IF(M43+N43=0,"-",M43+N43)</f>
        <v>11</v>
      </c>
      <c r="N42" s="260"/>
      <c r="O42" s="260">
        <f>IF(O43+P43=0,"-",O43+P43)</f>
        <v>4</v>
      </c>
      <c r="P42" s="260"/>
    </row>
    <row r="43" spans="1:16" ht="17.25" customHeight="1">
      <c r="A43" s="15" t="s">
        <v>56</v>
      </c>
      <c r="B43" s="14">
        <v>131</v>
      </c>
      <c r="C43" s="14">
        <v>224</v>
      </c>
      <c r="D43" s="261"/>
      <c r="E43" s="14">
        <v>2</v>
      </c>
      <c r="F43" s="14">
        <v>113</v>
      </c>
      <c r="G43" s="14">
        <v>76</v>
      </c>
      <c r="H43" s="14">
        <v>63</v>
      </c>
      <c r="I43" s="14">
        <v>46</v>
      </c>
      <c r="J43" s="14">
        <v>40</v>
      </c>
      <c r="K43" s="14">
        <v>0</v>
      </c>
      <c r="L43" s="14">
        <v>0</v>
      </c>
      <c r="M43" s="14">
        <v>3</v>
      </c>
      <c r="N43" s="14">
        <v>8</v>
      </c>
      <c r="O43" s="14">
        <v>4</v>
      </c>
      <c r="P43" s="14">
        <v>0</v>
      </c>
    </row>
    <row r="44" spans="1:16" ht="18.75" customHeight="1">
      <c r="A44" s="18" t="s">
        <v>57</v>
      </c>
      <c r="B44" s="260">
        <f>B45+C45</f>
        <v>199</v>
      </c>
      <c r="C44" s="260"/>
      <c r="D44" s="261">
        <f>B44/$B$8</f>
        <v>5.8520805763858253E-3</v>
      </c>
      <c r="E44" s="260">
        <f>IF(E45+F45=0,"-",E45+F45)</f>
        <v>143</v>
      </c>
      <c r="F44" s="260"/>
      <c r="G44" s="260">
        <f>IF(G45+H45=0,"-",G45+H45)</f>
        <v>3</v>
      </c>
      <c r="H44" s="260"/>
      <c r="I44" s="260">
        <f>IF(I45+J45=0,"-",I45+J45)</f>
        <v>29</v>
      </c>
      <c r="J44" s="260"/>
      <c r="K44" s="260">
        <f>IF(K45+L45=0,"-",K45+L45)</f>
        <v>24</v>
      </c>
      <c r="L44" s="260"/>
      <c r="M44" s="260" t="str">
        <f>IF(M45+N45=0,"-",M45+N45)</f>
        <v>-</v>
      </c>
      <c r="N44" s="260"/>
      <c r="O44" s="260" t="str">
        <f>IF(O45+P45=0,"-",O45+P45)</f>
        <v>-</v>
      </c>
      <c r="P44" s="260"/>
    </row>
    <row r="45" spans="1:16" ht="18.75" customHeight="1">
      <c r="A45" s="15" t="s">
        <v>58</v>
      </c>
      <c r="B45" s="14">
        <v>76</v>
      </c>
      <c r="C45" s="14">
        <v>123</v>
      </c>
      <c r="D45" s="261"/>
      <c r="E45" s="14">
        <v>42</v>
      </c>
      <c r="F45" s="14">
        <v>101</v>
      </c>
      <c r="G45" s="14">
        <v>2</v>
      </c>
      <c r="H45" s="14">
        <v>1</v>
      </c>
      <c r="I45" s="14">
        <v>8</v>
      </c>
      <c r="J45" s="14">
        <v>21</v>
      </c>
      <c r="K45" s="14">
        <v>24</v>
      </c>
      <c r="L45" s="14">
        <v>0</v>
      </c>
      <c r="M45" s="14">
        <v>0</v>
      </c>
      <c r="N45" s="14">
        <v>0</v>
      </c>
      <c r="O45" s="14">
        <v>0</v>
      </c>
      <c r="P45" s="14">
        <v>0</v>
      </c>
    </row>
    <row r="46" spans="1:16" ht="18.75" customHeight="1">
      <c r="A46" s="18" t="s">
        <v>59</v>
      </c>
      <c r="B46" s="260">
        <f>B47+C47</f>
        <v>0</v>
      </c>
      <c r="C46" s="260"/>
      <c r="D46" s="261">
        <f>B46/$B$8</f>
        <v>0</v>
      </c>
      <c r="E46" s="260" t="str">
        <f>IF(E47+F47=0,"-",E47+F47)</f>
        <v>-</v>
      </c>
      <c r="F46" s="260"/>
      <c r="G46" s="260" t="str">
        <f>IF(G47+H47=0,"-",G47+H47)</f>
        <v>-</v>
      </c>
      <c r="H46" s="260"/>
      <c r="I46" s="260" t="str">
        <f>IF(I47+J47=0,"-",I47+J47)</f>
        <v>-</v>
      </c>
      <c r="J46" s="260"/>
      <c r="K46" s="260" t="str">
        <f>IF(K47+L47=0,"-",K47+L47)</f>
        <v>-</v>
      </c>
      <c r="L46" s="260"/>
      <c r="M46" s="260" t="str">
        <f>IF(M47+N47=0,"-",M47+N47)</f>
        <v>-</v>
      </c>
      <c r="N46" s="260"/>
      <c r="O46" s="260" t="str">
        <f>IF(O47+P47=0,"-",O47+P47)</f>
        <v>-</v>
      </c>
      <c r="P46" s="260"/>
    </row>
    <row r="47" spans="1:16" ht="18.75" customHeight="1">
      <c r="A47" s="15" t="s">
        <v>60</v>
      </c>
      <c r="B47" s="14">
        <v>0</v>
      </c>
      <c r="C47" s="14">
        <v>0</v>
      </c>
      <c r="D47" s="261"/>
      <c r="E47" s="14">
        <v>0</v>
      </c>
      <c r="F47" s="14">
        <v>0</v>
      </c>
      <c r="G47" s="14">
        <v>0</v>
      </c>
      <c r="H47" s="14">
        <v>0</v>
      </c>
      <c r="I47" s="14">
        <v>0</v>
      </c>
      <c r="J47" s="14">
        <v>0</v>
      </c>
      <c r="K47" s="14">
        <v>0</v>
      </c>
      <c r="L47" s="14">
        <v>0</v>
      </c>
      <c r="M47" s="14">
        <v>0</v>
      </c>
      <c r="N47" s="14">
        <v>0</v>
      </c>
      <c r="O47" s="14">
        <v>0</v>
      </c>
      <c r="P47" s="14">
        <v>0</v>
      </c>
    </row>
    <row r="48" spans="1:16" ht="18.75" customHeight="1">
      <c r="A48" s="18" t="s">
        <v>61</v>
      </c>
      <c r="B48" s="260">
        <f>B49+C49</f>
        <v>85</v>
      </c>
      <c r="C48" s="260"/>
      <c r="D48" s="261">
        <f>B48/$B$8</f>
        <v>2.4996324069989709E-3</v>
      </c>
      <c r="E48" s="260">
        <f>IF(E49+F49=0,"-",E49+F49)</f>
        <v>4</v>
      </c>
      <c r="F48" s="260"/>
      <c r="G48" s="260">
        <f>IF(G49+H49=0,"-",G49+H49)</f>
        <v>13</v>
      </c>
      <c r="H48" s="260"/>
      <c r="I48" s="260" t="str">
        <f>IF(I49+J49=0,"-",I49+J49)</f>
        <v>-</v>
      </c>
      <c r="J48" s="260"/>
      <c r="K48" s="260">
        <f>IF(K49+L49=0,"-",K49+L49)</f>
        <v>43</v>
      </c>
      <c r="L48" s="260"/>
      <c r="M48" s="260">
        <f>IF(M49+N49=0,"-",M49+N49)</f>
        <v>25</v>
      </c>
      <c r="N48" s="260"/>
      <c r="O48" s="260" t="str">
        <f>IF(O49+P49=0,"-",O49+P49)</f>
        <v>-</v>
      </c>
      <c r="P48" s="260"/>
    </row>
    <row r="49" spans="1:16" ht="18.75" customHeight="1">
      <c r="A49" s="15" t="s">
        <v>62</v>
      </c>
      <c r="B49" s="14">
        <v>40</v>
      </c>
      <c r="C49" s="14">
        <v>45</v>
      </c>
      <c r="D49" s="261"/>
      <c r="E49" s="14">
        <v>3</v>
      </c>
      <c r="F49" s="14">
        <v>1</v>
      </c>
      <c r="G49" s="14">
        <v>8</v>
      </c>
      <c r="H49" s="14">
        <v>5</v>
      </c>
      <c r="I49" s="14">
        <v>0</v>
      </c>
      <c r="J49" s="14">
        <v>0</v>
      </c>
      <c r="K49" s="14">
        <v>12</v>
      </c>
      <c r="L49" s="14">
        <v>31</v>
      </c>
      <c r="M49" s="14">
        <v>17</v>
      </c>
      <c r="N49" s="14">
        <v>8</v>
      </c>
      <c r="O49" s="14">
        <v>0</v>
      </c>
      <c r="P49" s="14">
        <v>0</v>
      </c>
    </row>
    <row r="50" spans="1:16" ht="18.75" customHeight="1">
      <c r="A50" s="18" t="s">
        <v>63</v>
      </c>
      <c r="B50" s="260">
        <f>B51+C51</f>
        <v>281</v>
      </c>
      <c r="C50" s="260"/>
      <c r="D50" s="261">
        <f>B50/$B$8</f>
        <v>8.2634906631377739E-3</v>
      </c>
      <c r="E50" s="260">
        <f>IF(E51+F51=0,"-",E51+F51)</f>
        <v>88</v>
      </c>
      <c r="F50" s="260"/>
      <c r="G50" s="260" t="str">
        <f>IF(G51+H51=0,"-",G51+H51)</f>
        <v>-</v>
      </c>
      <c r="H50" s="260"/>
      <c r="I50" s="260">
        <f>IF(I51+J51=0,"-",I51+J51)</f>
        <v>193</v>
      </c>
      <c r="J50" s="260"/>
      <c r="K50" s="260" t="str">
        <f>IF(K51+L51=0,"-",K51+L51)</f>
        <v>-</v>
      </c>
      <c r="L50" s="260"/>
      <c r="M50" s="260" t="str">
        <f>IF(M51+N51=0,"-",M51+N51)</f>
        <v>-</v>
      </c>
      <c r="N50" s="260"/>
      <c r="O50" s="260" t="str">
        <f>IF(O51+P51=0,"-",O51+P51)</f>
        <v>-</v>
      </c>
      <c r="P50" s="260"/>
    </row>
    <row r="51" spans="1:16" ht="18.75" customHeight="1">
      <c r="A51" s="15" t="s">
        <v>64</v>
      </c>
      <c r="B51" s="14">
        <v>143</v>
      </c>
      <c r="C51" s="14">
        <v>138</v>
      </c>
      <c r="D51" s="261"/>
      <c r="E51" s="14">
        <v>67</v>
      </c>
      <c r="F51" s="14">
        <v>21</v>
      </c>
      <c r="G51" s="14">
        <v>0</v>
      </c>
      <c r="H51" s="14">
        <v>0</v>
      </c>
      <c r="I51" s="14">
        <v>76</v>
      </c>
      <c r="J51" s="14">
        <v>117</v>
      </c>
      <c r="K51" s="14">
        <v>0</v>
      </c>
      <c r="L51" s="14">
        <v>0</v>
      </c>
      <c r="M51" s="14">
        <v>0</v>
      </c>
      <c r="N51" s="14">
        <v>0</v>
      </c>
      <c r="O51" s="14">
        <v>0</v>
      </c>
      <c r="P51" s="14">
        <v>0</v>
      </c>
    </row>
    <row r="52" spans="1:16" ht="18.75" customHeight="1">
      <c r="A52" s="18" t="s">
        <v>65</v>
      </c>
      <c r="B52" s="260">
        <f>B53+C53</f>
        <v>10</v>
      </c>
      <c r="C52" s="260"/>
      <c r="D52" s="261">
        <f>B52/$B$8</f>
        <v>2.9407440082340834E-4</v>
      </c>
      <c r="E52" s="260" t="str">
        <f>IF(E53+F53=0,"-",E53+F53)</f>
        <v>-</v>
      </c>
      <c r="F52" s="260"/>
      <c r="G52" s="260" t="str">
        <f>IF(G53+H53=0,"-",G53+H53)</f>
        <v>-</v>
      </c>
      <c r="H52" s="260"/>
      <c r="I52" s="260" t="str">
        <f>IF(I53+J53=0,"-",I53+J53)</f>
        <v>-</v>
      </c>
      <c r="J52" s="260"/>
      <c r="K52" s="260" t="str">
        <f>IF(K53+L53=0,"-",K53+L53)</f>
        <v>-</v>
      </c>
      <c r="L52" s="260"/>
      <c r="M52" s="260" t="str">
        <f>IF(M53+N53=0,"-",M53+N53)</f>
        <v>-</v>
      </c>
      <c r="N52" s="260"/>
      <c r="O52" s="260">
        <f>IF(O53+P53=0,"-",O53+P53)</f>
        <v>10</v>
      </c>
      <c r="P52" s="260"/>
    </row>
    <row r="53" spans="1:16" ht="18.75" customHeight="1">
      <c r="A53" s="15" t="s">
        <v>66</v>
      </c>
      <c r="B53" s="14">
        <v>3</v>
      </c>
      <c r="C53" s="14">
        <v>7</v>
      </c>
      <c r="D53" s="261"/>
      <c r="E53" s="14">
        <v>0</v>
      </c>
      <c r="F53" s="14">
        <v>0</v>
      </c>
      <c r="G53" s="14">
        <v>0</v>
      </c>
      <c r="H53" s="14">
        <v>0</v>
      </c>
      <c r="I53" s="14">
        <v>0</v>
      </c>
      <c r="J53" s="14">
        <v>0</v>
      </c>
      <c r="K53" s="14">
        <v>0</v>
      </c>
      <c r="L53" s="14">
        <v>0</v>
      </c>
      <c r="M53" s="14">
        <v>0</v>
      </c>
      <c r="N53" s="14">
        <v>0</v>
      </c>
      <c r="O53" s="14">
        <v>3</v>
      </c>
      <c r="P53" s="14">
        <v>7</v>
      </c>
    </row>
    <row r="54" spans="1:16" ht="18.75" customHeight="1">
      <c r="A54" s="18" t="s">
        <v>67</v>
      </c>
      <c r="B54" s="260">
        <f>B55+C55</f>
        <v>205</v>
      </c>
      <c r="C54" s="260"/>
      <c r="D54" s="261">
        <f>B54/$B$8</f>
        <v>6.0285252168798707E-3</v>
      </c>
      <c r="E54" s="260">
        <f>IF(E55+F55=0,"-",E55+F55)</f>
        <v>17</v>
      </c>
      <c r="F54" s="260"/>
      <c r="G54" s="260">
        <f>IF(G55+H55=0,"-",G55+H55)</f>
        <v>7</v>
      </c>
      <c r="H54" s="260"/>
      <c r="I54" s="260">
        <f>IF(I55+J55=0,"-",I55+J55)</f>
        <v>3</v>
      </c>
      <c r="J54" s="260"/>
      <c r="K54" s="260">
        <f>IF(K55+L55=0,"-",K55+L55)</f>
        <v>99</v>
      </c>
      <c r="L54" s="260"/>
      <c r="M54" s="260" t="str">
        <f>IF(M55+N55=0,"-",M55+N55)</f>
        <v>-</v>
      </c>
      <c r="N54" s="260"/>
      <c r="O54" s="260">
        <f>IF(O55+P55=0,"-",O55+P55)</f>
        <v>79</v>
      </c>
      <c r="P54" s="260"/>
    </row>
    <row r="55" spans="1:16" ht="18.75" customHeight="1">
      <c r="A55" s="15" t="s">
        <v>68</v>
      </c>
      <c r="B55" s="14">
        <v>122</v>
      </c>
      <c r="C55" s="14">
        <v>83</v>
      </c>
      <c r="D55" s="261"/>
      <c r="E55" s="14">
        <v>2</v>
      </c>
      <c r="F55" s="14">
        <v>15</v>
      </c>
      <c r="G55" s="14">
        <v>2</v>
      </c>
      <c r="H55" s="14">
        <v>5</v>
      </c>
      <c r="I55" s="14">
        <v>1</v>
      </c>
      <c r="J55" s="14">
        <v>2</v>
      </c>
      <c r="K55" s="14">
        <v>93</v>
      </c>
      <c r="L55" s="14">
        <v>6</v>
      </c>
      <c r="M55" s="14">
        <v>0</v>
      </c>
      <c r="N55" s="14">
        <v>0</v>
      </c>
      <c r="O55" s="14">
        <v>24</v>
      </c>
      <c r="P55" s="14">
        <v>55</v>
      </c>
    </row>
    <row r="56" spans="1:16" ht="18.75" customHeight="1">
      <c r="A56" s="18" t="s">
        <v>69</v>
      </c>
      <c r="B56" s="260">
        <f>B57+C57</f>
        <v>199</v>
      </c>
      <c r="C56" s="260"/>
      <c r="D56" s="261">
        <f>B56/$B$8</f>
        <v>5.8520805763858253E-3</v>
      </c>
      <c r="E56" s="260">
        <f>IF(E57+F57=0,"-",E57+F57)</f>
        <v>170</v>
      </c>
      <c r="F56" s="260"/>
      <c r="G56" s="260" t="str">
        <f>IF(G57+H57=0,"-",G57+H57)</f>
        <v>-</v>
      </c>
      <c r="H56" s="260"/>
      <c r="I56" s="260" t="str">
        <f>IF(I57+J57=0,"-",I57+J57)</f>
        <v>-</v>
      </c>
      <c r="J56" s="260"/>
      <c r="K56" s="260" t="str">
        <f>IF(K57+L57=0,"-",K57+L57)</f>
        <v>-</v>
      </c>
      <c r="L56" s="260"/>
      <c r="M56" s="260" t="str">
        <f>IF(M57+N57=0,"-",M57+N57)</f>
        <v>-</v>
      </c>
      <c r="N56" s="260"/>
      <c r="O56" s="260">
        <f>IF(O57+P57=0,"-",O57+P57)</f>
        <v>29</v>
      </c>
      <c r="P56" s="260"/>
    </row>
    <row r="57" spans="1:16" ht="18.75" customHeight="1">
      <c r="A57" s="15" t="s">
        <v>70</v>
      </c>
      <c r="B57" s="14">
        <v>173</v>
      </c>
      <c r="C57" s="14">
        <v>26</v>
      </c>
      <c r="D57" s="261"/>
      <c r="E57" s="14">
        <v>151</v>
      </c>
      <c r="F57" s="14">
        <v>19</v>
      </c>
      <c r="G57" s="14">
        <v>0</v>
      </c>
      <c r="H57" s="14">
        <v>0</v>
      </c>
      <c r="I57" s="14">
        <v>0</v>
      </c>
      <c r="J57" s="14">
        <v>0</v>
      </c>
      <c r="K57" s="14">
        <v>0</v>
      </c>
      <c r="L57" s="14">
        <v>0</v>
      </c>
      <c r="M57" s="14">
        <v>0</v>
      </c>
      <c r="N57" s="14">
        <v>0</v>
      </c>
      <c r="O57" s="14">
        <v>22</v>
      </c>
      <c r="P57" s="14">
        <v>7</v>
      </c>
    </row>
    <row r="58" spans="1:16" ht="18.75" customHeight="1">
      <c r="A58" s="18" t="s">
        <v>71</v>
      </c>
      <c r="B58" s="260">
        <f>B59+C59</f>
        <v>168</v>
      </c>
      <c r="C58" s="260"/>
      <c r="D58" s="261">
        <f>B58/$B$8</f>
        <v>4.9404499338332594E-3</v>
      </c>
      <c r="E58" s="260" t="str">
        <f>IF(E59+F59=0,"-",E59+F59)</f>
        <v>-</v>
      </c>
      <c r="F58" s="260"/>
      <c r="G58" s="260" t="str">
        <f>IF(G59+H59=0,"-",G59+H59)</f>
        <v>-</v>
      </c>
      <c r="H58" s="260"/>
      <c r="I58" s="260" t="str">
        <f>IF(I59+J59=0,"-",I59+J59)</f>
        <v>-</v>
      </c>
      <c r="J58" s="260"/>
      <c r="K58" s="260">
        <f>IF(K59+L59=0,"-",K59+L59)</f>
        <v>10</v>
      </c>
      <c r="L58" s="260"/>
      <c r="M58" s="260">
        <f>IF(M59+N59=0,"-",M59+N59)</f>
        <v>73</v>
      </c>
      <c r="N58" s="260"/>
      <c r="O58" s="260">
        <f>IF(O59+P59=0,"-",O59+P59)</f>
        <v>85</v>
      </c>
      <c r="P58" s="260"/>
    </row>
    <row r="59" spans="1:16" ht="18.75" customHeight="1">
      <c r="A59" s="15" t="s">
        <v>72</v>
      </c>
      <c r="B59" s="14">
        <v>118</v>
      </c>
      <c r="C59" s="14">
        <v>50</v>
      </c>
      <c r="D59" s="261"/>
      <c r="E59" s="14">
        <v>0</v>
      </c>
      <c r="F59" s="14">
        <v>0</v>
      </c>
      <c r="G59" s="14">
        <v>0</v>
      </c>
      <c r="H59" s="14">
        <v>0</v>
      </c>
      <c r="I59" s="14">
        <v>0</v>
      </c>
      <c r="J59" s="14">
        <v>0</v>
      </c>
      <c r="K59" s="14">
        <v>10</v>
      </c>
      <c r="L59" s="14">
        <v>0</v>
      </c>
      <c r="M59" s="14">
        <v>53</v>
      </c>
      <c r="N59" s="14">
        <v>20</v>
      </c>
      <c r="O59" s="14">
        <v>55</v>
      </c>
      <c r="P59" s="14">
        <v>30</v>
      </c>
    </row>
    <row r="60" spans="1:16" ht="18.75" customHeight="1">
      <c r="A60" s="18" t="s">
        <v>73</v>
      </c>
      <c r="B60" s="260">
        <f>B61+C61</f>
        <v>230</v>
      </c>
      <c r="C60" s="260"/>
      <c r="D60" s="261">
        <f>B60/$B$8</f>
        <v>6.7637112189383912E-3</v>
      </c>
      <c r="E60" s="260">
        <f>IF(E61+F61=0,"-",E61+F61)</f>
        <v>17</v>
      </c>
      <c r="F60" s="260"/>
      <c r="G60" s="260" t="str">
        <f>IF(G61+H61=0,"-",G61+H61)</f>
        <v>-</v>
      </c>
      <c r="H60" s="260"/>
      <c r="I60" s="260" t="str">
        <f>IF(I61+J61=0,"-",I61+J61)</f>
        <v>-</v>
      </c>
      <c r="J60" s="260"/>
      <c r="K60" s="260" t="str">
        <f>IF(K61+L61=0,"-",K61+L61)</f>
        <v>-</v>
      </c>
      <c r="L60" s="260"/>
      <c r="M60" s="260" t="str">
        <f>IF(M61+N61=0,"-",M61+N61)</f>
        <v>-</v>
      </c>
      <c r="N60" s="260"/>
      <c r="O60" s="260">
        <f>IF(O61+P61=0,"-",O61+P61)</f>
        <v>213</v>
      </c>
      <c r="P60" s="260"/>
    </row>
    <row r="61" spans="1:16" ht="18.75" customHeight="1">
      <c r="A61" s="15" t="s">
        <v>74</v>
      </c>
      <c r="B61" s="14">
        <v>186</v>
      </c>
      <c r="C61" s="14">
        <v>44</v>
      </c>
      <c r="D61" s="261"/>
      <c r="E61" s="14">
        <v>6</v>
      </c>
      <c r="F61" s="14">
        <v>11</v>
      </c>
      <c r="G61" s="14">
        <v>0</v>
      </c>
      <c r="H61" s="14">
        <v>0</v>
      </c>
      <c r="I61" s="14">
        <v>0</v>
      </c>
      <c r="J61" s="14">
        <v>0</v>
      </c>
      <c r="K61" s="14">
        <v>0</v>
      </c>
      <c r="L61" s="14">
        <v>0</v>
      </c>
      <c r="M61" s="14">
        <v>0</v>
      </c>
      <c r="N61" s="14">
        <v>0</v>
      </c>
      <c r="O61" s="14">
        <v>180</v>
      </c>
      <c r="P61" s="14">
        <v>33</v>
      </c>
    </row>
    <row r="62" spans="1:16" ht="18.75" customHeight="1">
      <c r="A62" s="18" t="s">
        <v>75</v>
      </c>
      <c r="B62" s="260">
        <f>B63+C63</f>
        <v>0</v>
      </c>
      <c r="C62" s="260"/>
      <c r="D62" s="261">
        <f>B62/$B$8</f>
        <v>0</v>
      </c>
      <c r="E62" s="260" t="str">
        <f>IF(E63+F63=0,"-",E63+F63)</f>
        <v>-</v>
      </c>
      <c r="F62" s="260"/>
      <c r="G62" s="260" t="str">
        <f>IF(G63+H63=0,"-",G63+H63)</f>
        <v>-</v>
      </c>
      <c r="H62" s="260"/>
      <c r="I62" s="260" t="str">
        <f>IF(I63+J63=0,"-",I63+J63)</f>
        <v>-</v>
      </c>
      <c r="J62" s="260"/>
      <c r="K62" s="260" t="str">
        <f>IF(K63+L63=0,"-",K63+L63)</f>
        <v>-</v>
      </c>
      <c r="L62" s="260"/>
      <c r="M62" s="260" t="str">
        <f>IF(M63+N63=0,"-",M63+N63)</f>
        <v>-</v>
      </c>
      <c r="N62" s="260"/>
      <c r="O62" s="260" t="str">
        <f>IF(O63+P63=0,"-",O63+P63)</f>
        <v>-</v>
      </c>
      <c r="P62" s="260"/>
    </row>
    <row r="63" spans="1:16" ht="18.75" customHeight="1">
      <c r="A63" s="15" t="s">
        <v>76</v>
      </c>
      <c r="B63" s="14">
        <v>0</v>
      </c>
      <c r="C63" s="14">
        <v>0</v>
      </c>
      <c r="D63" s="261"/>
      <c r="E63" s="14">
        <v>0</v>
      </c>
      <c r="F63" s="14">
        <v>0</v>
      </c>
      <c r="G63" s="14">
        <v>0</v>
      </c>
      <c r="H63" s="14">
        <v>0</v>
      </c>
      <c r="I63" s="14">
        <v>0</v>
      </c>
      <c r="J63" s="14">
        <v>0</v>
      </c>
      <c r="K63" s="14">
        <v>0</v>
      </c>
      <c r="L63" s="14">
        <v>0</v>
      </c>
      <c r="M63" s="14">
        <v>0</v>
      </c>
      <c r="N63" s="14">
        <v>0</v>
      </c>
      <c r="O63" s="14">
        <v>0</v>
      </c>
      <c r="P63" s="14">
        <v>0</v>
      </c>
    </row>
    <row r="64" spans="1:16" ht="18.75" customHeight="1">
      <c r="A64" s="18" t="s">
        <v>79</v>
      </c>
      <c r="B64" s="260">
        <f>B65+C65</f>
        <v>17</v>
      </c>
      <c r="C64" s="260"/>
      <c r="D64" s="261">
        <f>B64/$B$8</f>
        <v>4.999264813997942E-4</v>
      </c>
      <c r="E64" s="260">
        <f>IF(E65+F65=0,"-",E65+F65)</f>
        <v>17</v>
      </c>
      <c r="F64" s="260"/>
      <c r="G64" s="260" t="str">
        <f>IF(G65+H65=0,"-",G65+H65)</f>
        <v>-</v>
      </c>
      <c r="H64" s="260"/>
      <c r="I64" s="260" t="str">
        <f>IF(I65+J65=0,"-",I65+J65)</f>
        <v>-</v>
      </c>
      <c r="J64" s="260"/>
      <c r="K64" s="260" t="str">
        <f>IF(K65+L65=0,"-",K65+L65)</f>
        <v>-</v>
      </c>
      <c r="L64" s="260"/>
      <c r="M64" s="260" t="str">
        <f>IF(M65+N65=0,"-",M65+N65)</f>
        <v>-</v>
      </c>
      <c r="N64" s="260"/>
      <c r="O64" s="260" t="str">
        <f>IF(O65+P65=0,"-",O65+P65)</f>
        <v>-</v>
      </c>
      <c r="P64" s="260"/>
    </row>
    <row r="65" spans="1:16" ht="18.75" customHeight="1">
      <c r="A65" s="15" t="s">
        <v>80</v>
      </c>
      <c r="B65" s="14">
        <v>15</v>
      </c>
      <c r="C65" s="14">
        <v>2</v>
      </c>
      <c r="D65" s="261"/>
      <c r="E65" s="14">
        <v>15</v>
      </c>
      <c r="F65" s="14">
        <v>2</v>
      </c>
      <c r="G65" s="14">
        <v>0</v>
      </c>
      <c r="H65" s="14">
        <v>0</v>
      </c>
      <c r="I65" s="14">
        <v>0</v>
      </c>
      <c r="J65" s="14">
        <v>0</v>
      </c>
      <c r="K65" s="14">
        <v>0</v>
      </c>
      <c r="L65" s="14">
        <v>0</v>
      </c>
      <c r="M65" s="14">
        <v>0</v>
      </c>
      <c r="N65" s="14">
        <v>0</v>
      </c>
      <c r="O65" s="14">
        <v>0</v>
      </c>
      <c r="P65" s="14">
        <v>0</v>
      </c>
    </row>
    <row r="66" spans="1:16" ht="18.75" customHeight="1">
      <c r="A66" s="18" t="s">
        <v>81</v>
      </c>
      <c r="B66" s="260">
        <f>B67+C67</f>
        <v>691</v>
      </c>
      <c r="C66" s="260"/>
      <c r="D66" s="261">
        <f>B66/$B$8</f>
        <v>2.0320541096897515E-2</v>
      </c>
      <c r="E66" s="260">
        <f>IF(E67+F67=0,"-",E67+F67)</f>
        <v>117</v>
      </c>
      <c r="F66" s="260"/>
      <c r="G66" s="260">
        <f>IF(G67+H67=0,"-",G67+H67)</f>
        <v>64</v>
      </c>
      <c r="H66" s="260"/>
      <c r="I66" s="260">
        <f>IF(I67+J67=0,"-",I67+J67)</f>
        <v>4</v>
      </c>
      <c r="J66" s="260"/>
      <c r="K66" s="260">
        <f>IF(K67+L67=0,"-",K67+L67)</f>
        <v>504</v>
      </c>
      <c r="L66" s="260"/>
      <c r="M66" s="260" t="str">
        <f>IF(M67+N67=0,"-",M67+N67)</f>
        <v>-</v>
      </c>
      <c r="N66" s="260"/>
      <c r="O66" s="260">
        <f>IF(O67+P67=0,"-",O67+P67)</f>
        <v>2</v>
      </c>
      <c r="P66" s="260"/>
    </row>
    <row r="67" spans="1:16" ht="18.75" customHeight="1">
      <c r="A67" s="15" t="s">
        <v>82</v>
      </c>
      <c r="B67" s="14">
        <v>193</v>
      </c>
      <c r="C67" s="14">
        <v>498</v>
      </c>
      <c r="D67" s="261"/>
      <c r="E67" s="14">
        <v>28</v>
      </c>
      <c r="F67" s="14">
        <v>89</v>
      </c>
      <c r="G67" s="14">
        <v>17</v>
      </c>
      <c r="H67" s="14">
        <v>47</v>
      </c>
      <c r="I67" s="14">
        <v>3</v>
      </c>
      <c r="J67" s="14">
        <v>1</v>
      </c>
      <c r="K67" s="14">
        <v>145</v>
      </c>
      <c r="L67" s="14">
        <v>359</v>
      </c>
      <c r="M67" s="14">
        <v>0</v>
      </c>
      <c r="N67" s="14">
        <v>0</v>
      </c>
      <c r="O67" s="14">
        <v>0</v>
      </c>
      <c r="P67" s="14">
        <v>2</v>
      </c>
    </row>
    <row r="68" spans="1:16">
      <c r="A68" s="20" t="s">
        <v>83</v>
      </c>
      <c r="B68" s="20"/>
      <c r="C68" s="20"/>
      <c r="D68" s="20"/>
      <c r="E68" s="20"/>
      <c r="F68" s="20"/>
    </row>
    <row r="69" spans="1:16">
      <c r="A69" s="20" t="s">
        <v>84</v>
      </c>
      <c r="B69" s="20"/>
      <c r="C69" s="20"/>
      <c r="D69" s="20"/>
      <c r="E69" s="20"/>
      <c r="F69" s="20"/>
    </row>
  </sheetData>
  <sheetProtection selectLockedCells="1" selectUnlockedCells="1"/>
  <mergeCells count="256">
    <mergeCell ref="A1:N1"/>
    <mergeCell ref="A2:N2"/>
    <mergeCell ref="B3:K3"/>
    <mergeCell ref="M3:N3"/>
    <mergeCell ref="O3:P3"/>
    <mergeCell ref="B4:K4"/>
    <mergeCell ref="M4:N4"/>
    <mergeCell ref="O4:P4"/>
    <mergeCell ref="A5:A6"/>
    <mergeCell ref="B5:D5"/>
    <mergeCell ref="E5:F5"/>
    <mergeCell ref="G5:H5"/>
    <mergeCell ref="I5:J5"/>
    <mergeCell ref="K5:L5"/>
    <mergeCell ref="M5:N5"/>
    <mergeCell ref="O5:P5"/>
    <mergeCell ref="B8:C8"/>
    <mergeCell ref="D8:D9"/>
    <mergeCell ref="E8:F8"/>
    <mergeCell ref="G8:H8"/>
    <mergeCell ref="I8:J8"/>
    <mergeCell ref="K8:L8"/>
    <mergeCell ref="M8:N8"/>
    <mergeCell ref="O8:P8"/>
    <mergeCell ref="B10:C10"/>
    <mergeCell ref="D10:D11"/>
    <mergeCell ref="E10:F10"/>
    <mergeCell ref="G10:H10"/>
    <mergeCell ref="I10:J10"/>
    <mergeCell ref="K10:L10"/>
    <mergeCell ref="M10:N10"/>
    <mergeCell ref="O10:P10"/>
    <mergeCell ref="B12:C12"/>
    <mergeCell ref="D12:D13"/>
    <mergeCell ref="E12:F12"/>
    <mergeCell ref="G12:H12"/>
    <mergeCell ref="I12:J12"/>
    <mergeCell ref="K12:L12"/>
    <mergeCell ref="M12:N12"/>
    <mergeCell ref="O12:P12"/>
    <mergeCell ref="B14:C14"/>
    <mergeCell ref="D14:D15"/>
    <mergeCell ref="E14:F14"/>
    <mergeCell ref="G14:H14"/>
    <mergeCell ref="I14:J14"/>
    <mergeCell ref="K14:L14"/>
    <mergeCell ref="M14:N14"/>
    <mergeCell ref="O14:P14"/>
    <mergeCell ref="B16:C16"/>
    <mergeCell ref="D16:D17"/>
    <mergeCell ref="E16:F16"/>
    <mergeCell ref="G16:H16"/>
    <mergeCell ref="I16:J16"/>
    <mergeCell ref="K16:L16"/>
    <mergeCell ref="M16:N16"/>
    <mergeCell ref="O16:P16"/>
    <mergeCell ref="B18:C18"/>
    <mergeCell ref="D18:D19"/>
    <mergeCell ref="E18:F18"/>
    <mergeCell ref="G18:H18"/>
    <mergeCell ref="I18:J18"/>
    <mergeCell ref="K18:L18"/>
    <mergeCell ref="M18:N18"/>
    <mergeCell ref="O18:P18"/>
    <mergeCell ref="B20:C20"/>
    <mergeCell ref="D20:D21"/>
    <mergeCell ref="E20:F20"/>
    <mergeCell ref="G20:H20"/>
    <mergeCell ref="I20:J20"/>
    <mergeCell ref="K20:L20"/>
    <mergeCell ref="M20:N20"/>
    <mergeCell ref="O20:P20"/>
    <mergeCell ref="B22:C22"/>
    <mergeCell ref="D22:D23"/>
    <mergeCell ref="E22:F22"/>
    <mergeCell ref="G22:H22"/>
    <mergeCell ref="I22:J22"/>
    <mergeCell ref="K22:L22"/>
    <mergeCell ref="M22:N22"/>
    <mergeCell ref="O22:P22"/>
    <mergeCell ref="B24:C24"/>
    <mergeCell ref="D24:D25"/>
    <mergeCell ref="E24:F24"/>
    <mergeCell ref="G24:H24"/>
    <mergeCell ref="I24:J24"/>
    <mergeCell ref="K24:L24"/>
    <mergeCell ref="M24:N24"/>
    <mergeCell ref="O24:P24"/>
    <mergeCell ref="B26:C26"/>
    <mergeCell ref="D26:D27"/>
    <mergeCell ref="E26:F26"/>
    <mergeCell ref="G26:H26"/>
    <mergeCell ref="I26:J26"/>
    <mergeCell ref="K26:L26"/>
    <mergeCell ref="M26:N26"/>
    <mergeCell ref="O26:P26"/>
    <mergeCell ref="B28:C28"/>
    <mergeCell ref="D28:D29"/>
    <mergeCell ref="E28:F28"/>
    <mergeCell ref="G28:H28"/>
    <mergeCell ref="I28:J28"/>
    <mergeCell ref="K28:L28"/>
    <mergeCell ref="M28:N28"/>
    <mergeCell ref="O28:P28"/>
    <mergeCell ref="B30:C30"/>
    <mergeCell ref="D30:D31"/>
    <mergeCell ref="E30:F30"/>
    <mergeCell ref="G30:H30"/>
    <mergeCell ref="I30:J30"/>
    <mergeCell ref="K30:L30"/>
    <mergeCell ref="M30:N30"/>
    <mergeCell ref="O30:P30"/>
    <mergeCell ref="B32:C32"/>
    <mergeCell ref="D32:D33"/>
    <mergeCell ref="E32:F32"/>
    <mergeCell ref="G32:H32"/>
    <mergeCell ref="I32:J32"/>
    <mergeCell ref="K32:L32"/>
    <mergeCell ref="M32:N32"/>
    <mergeCell ref="O32:P32"/>
    <mergeCell ref="B34:C34"/>
    <mergeCell ref="D34:D35"/>
    <mergeCell ref="E34:F34"/>
    <mergeCell ref="G34:H34"/>
    <mergeCell ref="I34:J34"/>
    <mergeCell ref="K34:L34"/>
    <mergeCell ref="M34:N34"/>
    <mergeCell ref="O34:P34"/>
    <mergeCell ref="B36:C36"/>
    <mergeCell ref="D36:D37"/>
    <mergeCell ref="E36:F36"/>
    <mergeCell ref="G36:H36"/>
    <mergeCell ref="I36:J36"/>
    <mergeCell ref="K36:L36"/>
    <mergeCell ref="M36:N36"/>
    <mergeCell ref="O36:P36"/>
    <mergeCell ref="B38:C38"/>
    <mergeCell ref="D38:D39"/>
    <mergeCell ref="E38:F38"/>
    <mergeCell ref="G38:H38"/>
    <mergeCell ref="I38:J38"/>
    <mergeCell ref="K38:L38"/>
    <mergeCell ref="M38:N38"/>
    <mergeCell ref="O38:P38"/>
    <mergeCell ref="B40:C40"/>
    <mergeCell ref="D40:D41"/>
    <mergeCell ref="E40:F40"/>
    <mergeCell ref="G40:H40"/>
    <mergeCell ref="I40:J40"/>
    <mergeCell ref="K40:L40"/>
    <mergeCell ref="M40:N40"/>
    <mergeCell ref="O40:P40"/>
    <mergeCell ref="B42:C42"/>
    <mergeCell ref="D42:D43"/>
    <mergeCell ref="E42:F42"/>
    <mergeCell ref="G42:H42"/>
    <mergeCell ref="I42:J42"/>
    <mergeCell ref="K42:L42"/>
    <mergeCell ref="M42:N42"/>
    <mergeCell ref="O42:P42"/>
    <mergeCell ref="B44:C44"/>
    <mergeCell ref="D44:D45"/>
    <mergeCell ref="E44:F44"/>
    <mergeCell ref="G44:H44"/>
    <mergeCell ref="I44:J44"/>
    <mergeCell ref="K44:L44"/>
    <mergeCell ref="M44:N44"/>
    <mergeCell ref="O44:P44"/>
    <mergeCell ref="B46:C46"/>
    <mergeCell ref="D46:D47"/>
    <mergeCell ref="E46:F46"/>
    <mergeCell ref="G46:H46"/>
    <mergeCell ref="I46:J46"/>
    <mergeCell ref="K46:L46"/>
    <mergeCell ref="M46:N46"/>
    <mergeCell ref="O46:P46"/>
    <mergeCell ref="B48:C48"/>
    <mergeCell ref="D48:D49"/>
    <mergeCell ref="E48:F48"/>
    <mergeCell ref="G48:H48"/>
    <mergeCell ref="I48:J48"/>
    <mergeCell ref="K48:L48"/>
    <mergeCell ref="M48:N48"/>
    <mergeCell ref="O48:P48"/>
    <mergeCell ref="B50:C50"/>
    <mergeCell ref="D50:D51"/>
    <mergeCell ref="E50:F50"/>
    <mergeCell ref="G50:H50"/>
    <mergeCell ref="I50:J50"/>
    <mergeCell ref="K50:L50"/>
    <mergeCell ref="M50:N50"/>
    <mergeCell ref="O50:P50"/>
    <mergeCell ref="B52:C52"/>
    <mergeCell ref="D52:D53"/>
    <mergeCell ref="E52:F52"/>
    <mergeCell ref="G52:H52"/>
    <mergeCell ref="I52:J52"/>
    <mergeCell ref="K52:L52"/>
    <mergeCell ref="M52:N52"/>
    <mergeCell ref="O52:P52"/>
    <mergeCell ref="B54:C54"/>
    <mergeCell ref="D54:D55"/>
    <mergeCell ref="E54:F54"/>
    <mergeCell ref="G54:H54"/>
    <mergeCell ref="I54:J54"/>
    <mergeCell ref="K54:L54"/>
    <mergeCell ref="M54:N54"/>
    <mergeCell ref="O54:P54"/>
    <mergeCell ref="B56:C56"/>
    <mergeCell ref="D56:D57"/>
    <mergeCell ref="E56:F56"/>
    <mergeCell ref="G56:H56"/>
    <mergeCell ref="I56:J56"/>
    <mergeCell ref="K56:L56"/>
    <mergeCell ref="M56:N56"/>
    <mergeCell ref="O56:P56"/>
    <mergeCell ref="B58:C58"/>
    <mergeCell ref="D58:D59"/>
    <mergeCell ref="E58:F58"/>
    <mergeCell ref="G58:H58"/>
    <mergeCell ref="I58:J58"/>
    <mergeCell ref="K58:L58"/>
    <mergeCell ref="M58:N58"/>
    <mergeCell ref="O58:P58"/>
    <mergeCell ref="B60:C60"/>
    <mergeCell ref="D60:D61"/>
    <mergeCell ref="E60:F60"/>
    <mergeCell ref="G60:H60"/>
    <mergeCell ref="I60:J60"/>
    <mergeCell ref="K60:L60"/>
    <mergeCell ref="M60:N60"/>
    <mergeCell ref="O60:P60"/>
    <mergeCell ref="B62:C62"/>
    <mergeCell ref="D62:D63"/>
    <mergeCell ref="E62:F62"/>
    <mergeCell ref="G62:H62"/>
    <mergeCell ref="I62:J62"/>
    <mergeCell ref="K62:L62"/>
    <mergeCell ref="M62:N62"/>
    <mergeCell ref="O62:P62"/>
    <mergeCell ref="B64:C64"/>
    <mergeCell ref="D64:D65"/>
    <mergeCell ref="E64:F64"/>
    <mergeCell ref="G64:H64"/>
    <mergeCell ref="I64:J64"/>
    <mergeCell ref="K64:L64"/>
    <mergeCell ref="M64:N64"/>
    <mergeCell ref="O64:P64"/>
    <mergeCell ref="M66:N66"/>
    <mergeCell ref="O66:P66"/>
    <mergeCell ref="B66:C66"/>
    <mergeCell ref="D66:D67"/>
    <mergeCell ref="E66:F66"/>
    <mergeCell ref="G66:H66"/>
    <mergeCell ref="I66:J66"/>
    <mergeCell ref="K66:L66"/>
  </mergeCells>
  <phoneticPr fontId="17" type="noConversion"/>
  <pageMargins left="0.75" right="0.75" top="0.5" bottom="0.5" header="0.5" footer="0.5"/>
  <pageSetup paperSize="77" scale="59" firstPageNumber="0" orientation="landscape" horizontalDpi="300" verticalDpi="300"/>
  <headerFooter alignWithMargins="0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dimension ref="A1:P69"/>
  <sheetViews>
    <sheetView zoomScaleNormal="100" workbookViewId="0"/>
  </sheetViews>
  <sheetFormatPr defaultColWidth="9.5" defaultRowHeight="16.5"/>
  <cols>
    <col min="1" max="1" width="26.625" style="1" customWidth="1"/>
    <col min="2" max="14" width="13.25" style="1" customWidth="1"/>
    <col min="15" max="15" width="12.125" style="1" customWidth="1"/>
    <col min="16" max="16384" width="9.5" style="1"/>
  </cols>
  <sheetData>
    <row r="1" spans="1:16" ht="19.5">
      <c r="A1" s="262" t="s">
        <v>0</v>
      </c>
      <c r="B1" s="262"/>
      <c r="C1" s="262"/>
      <c r="D1" s="262"/>
      <c r="E1" s="262"/>
      <c r="F1" s="262"/>
      <c r="G1" s="262"/>
      <c r="H1" s="262"/>
      <c r="I1" s="262"/>
      <c r="J1" s="262"/>
      <c r="K1" s="262"/>
      <c r="L1" s="262"/>
      <c r="M1" s="262"/>
      <c r="N1" s="262"/>
    </row>
    <row r="2" spans="1:16" ht="18.75">
      <c r="A2" s="263" t="s">
        <v>1</v>
      </c>
      <c r="B2" s="263"/>
      <c r="C2" s="263"/>
      <c r="D2" s="263"/>
      <c r="E2" s="263"/>
      <c r="F2" s="263"/>
      <c r="G2" s="263"/>
      <c r="H2" s="263"/>
      <c r="I2" s="263"/>
      <c r="J2" s="263"/>
      <c r="K2" s="263"/>
      <c r="L2" s="263"/>
      <c r="M2" s="263"/>
      <c r="N2" s="263"/>
    </row>
    <row r="3" spans="1:16" ht="19.5" customHeight="1">
      <c r="A3" s="2"/>
      <c r="B3" s="251" t="s">
        <v>294</v>
      </c>
      <c r="C3" s="251"/>
      <c r="D3" s="251"/>
      <c r="E3" s="251"/>
      <c r="F3" s="251"/>
      <c r="G3" s="251"/>
      <c r="H3" s="251"/>
      <c r="I3" s="251"/>
      <c r="J3" s="251"/>
      <c r="K3" s="251"/>
      <c r="L3" s="4"/>
      <c r="M3" s="264"/>
      <c r="N3" s="264"/>
      <c r="O3" s="264" t="s">
        <v>3</v>
      </c>
      <c r="P3" s="264"/>
    </row>
    <row r="4" spans="1:16" ht="16.5" customHeight="1">
      <c r="B4" s="265" t="s">
        <v>295</v>
      </c>
      <c r="C4" s="265"/>
      <c r="D4" s="265"/>
      <c r="E4" s="265"/>
      <c r="F4" s="265"/>
      <c r="G4" s="265"/>
      <c r="H4" s="265"/>
      <c r="I4" s="265"/>
      <c r="J4" s="265"/>
      <c r="K4" s="265"/>
      <c r="L4" s="5"/>
      <c r="M4" s="266"/>
      <c r="N4" s="266"/>
      <c r="O4" s="267" t="s">
        <v>5</v>
      </c>
      <c r="P4" s="267"/>
    </row>
    <row r="5" spans="1:16">
      <c r="A5" s="268" t="s">
        <v>6</v>
      </c>
      <c r="B5" s="269" t="s">
        <v>7</v>
      </c>
      <c r="C5" s="269"/>
      <c r="D5" s="269"/>
      <c r="E5" s="269" t="s">
        <v>8</v>
      </c>
      <c r="F5" s="269"/>
      <c r="G5" s="269" t="s">
        <v>9</v>
      </c>
      <c r="H5" s="269"/>
      <c r="I5" s="269" t="s">
        <v>10</v>
      </c>
      <c r="J5" s="269"/>
      <c r="K5" s="269" t="s">
        <v>11</v>
      </c>
      <c r="L5" s="269"/>
      <c r="M5" s="269" t="s">
        <v>12</v>
      </c>
      <c r="N5" s="269"/>
      <c r="O5" s="269" t="s">
        <v>13</v>
      </c>
      <c r="P5" s="269"/>
    </row>
    <row r="6" spans="1:16" ht="17.25" customHeight="1">
      <c r="A6" s="268"/>
      <c r="B6" s="6" t="s">
        <v>14</v>
      </c>
      <c r="C6" s="6" t="s">
        <v>15</v>
      </c>
      <c r="D6" s="8" t="s">
        <v>16</v>
      </c>
      <c r="E6" s="6" t="s">
        <v>14</v>
      </c>
      <c r="F6" s="6" t="s">
        <v>15</v>
      </c>
      <c r="G6" s="6" t="s">
        <v>14</v>
      </c>
      <c r="H6" s="6" t="s">
        <v>15</v>
      </c>
      <c r="I6" s="6" t="s">
        <v>14</v>
      </c>
      <c r="J6" s="6" t="s">
        <v>15</v>
      </c>
      <c r="K6" s="6" t="s">
        <v>14</v>
      </c>
      <c r="L6" s="6" t="s">
        <v>15</v>
      </c>
      <c r="M6" s="6" t="s">
        <v>14</v>
      </c>
      <c r="N6" s="6" t="s">
        <v>15</v>
      </c>
      <c r="O6" s="6" t="s">
        <v>14</v>
      </c>
      <c r="P6" s="6" t="s">
        <v>15</v>
      </c>
    </row>
    <row r="7" spans="1:16" ht="17.25" customHeight="1">
      <c r="A7" s="9" t="s">
        <v>17</v>
      </c>
      <c r="B7" s="10" t="s">
        <v>18</v>
      </c>
      <c r="C7" s="11" t="s">
        <v>19</v>
      </c>
      <c r="D7" s="11" t="s">
        <v>20</v>
      </c>
      <c r="E7" s="10" t="s">
        <v>18</v>
      </c>
      <c r="F7" s="11" t="s">
        <v>19</v>
      </c>
      <c r="G7" s="10" t="s">
        <v>18</v>
      </c>
      <c r="H7" s="11" t="s">
        <v>19</v>
      </c>
      <c r="I7" s="10" t="s">
        <v>18</v>
      </c>
      <c r="J7" s="11" t="s">
        <v>19</v>
      </c>
      <c r="K7" s="10" t="s">
        <v>18</v>
      </c>
      <c r="L7" s="11" t="s">
        <v>19</v>
      </c>
      <c r="M7" s="10" t="s">
        <v>18</v>
      </c>
      <c r="N7" s="11" t="s">
        <v>19</v>
      </c>
      <c r="O7" s="10" t="s">
        <v>18</v>
      </c>
      <c r="P7" s="11" t="s">
        <v>19</v>
      </c>
    </row>
    <row r="8" spans="1:16" ht="17.25" customHeight="1">
      <c r="A8" s="12" t="s">
        <v>21</v>
      </c>
      <c r="B8" s="260">
        <f>B9+C9</f>
        <v>33624</v>
      </c>
      <c r="C8" s="260"/>
      <c r="D8" s="261">
        <f>B8/$B$8</f>
        <v>1</v>
      </c>
      <c r="E8" s="260">
        <f>IF(E9+F9=0,"-",E9+F9)</f>
        <v>15649</v>
      </c>
      <c r="F8" s="260"/>
      <c r="G8" s="260">
        <f>IF(G9+H9=0,"-",G9+H9)</f>
        <v>7592</v>
      </c>
      <c r="H8" s="260"/>
      <c r="I8" s="260">
        <f>IF(I9+J9=0,"-",I9+J9)</f>
        <v>6176</v>
      </c>
      <c r="J8" s="260"/>
      <c r="K8" s="260">
        <f>IF(K9+L9=0,"-",K9+L9)</f>
        <v>2503</v>
      </c>
      <c r="L8" s="260"/>
      <c r="M8" s="260">
        <f>IF(M9+N9=0,"-",M9+N9)</f>
        <v>659</v>
      </c>
      <c r="N8" s="260"/>
      <c r="O8" s="260">
        <f>IF(O9+P9=0,"-",O9+P9)</f>
        <v>1045</v>
      </c>
      <c r="P8" s="260"/>
    </row>
    <row r="9" spans="1:16" ht="17.25" customHeight="1">
      <c r="A9" s="13" t="s">
        <v>22</v>
      </c>
      <c r="B9" s="14">
        <v>9752</v>
      </c>
      <c r="C9" s="14">
        <v>23872</v>
      </c>
      <c r="D9" s="261"/>
      <c r="E9" s="14">
        <v>3721</v>
      </c>
      <c r="F9" s="14">
        <v>11928</v>
      </c>
      <c r="G9" s="14">
        <v>2005</v>
      </c>
      <c r="H9" s="14">
        <v>5587</v>
      </c>
      <c r="I9" s="14">
        <v>1604</v>
      </c>
      <c r="J9" s="14">
        <v>4572</v>
      </c>
      <c r="K9" s="14">
        <v>1637</v>
      </c>
      <c r="L9" s="14">
        <v>866</v>
      </c>
      <c r="M9" s="14">
        <v>298</v>
      </c>
      <c r="N9" s="14">
        <v>361</v>
      </c>
      <c r="O9" s="14">
        <v>487</v>
      </c>
      <c r="P9" s="14">
        <v>558</v>
      </c>
    </row>
    <row r="10" spans="1:16" ht="17.25" customHeight="1">
      <c r="A10" s="12" t="s">
        <v>23</v>
      </c>
      <c r="B10" s="260">
        <f>B11+C11</f>
        <v>37</v>
      </c>
      <c r="C10" s="260"/>
      <c r="D10" s="261">
        <f>B10/$B$8</f>
        <v>1.1004044729954795E-3</v>
      </c>
      <c r="E10" s="260" t="str">
        <f>IF(E11+F11=0,"-",E11+F11)</f>
        <v>-</v>
      </c>
      <c r="F10" s="260"/>
      <c r="G10" s="260" t="str">
        <f>IF(G11+H11=0,"-",G11+H11)</f>
        <v>-</v>
      </c>
      <c r="H10" s="260"/>
      <c r="I10" s="260">
        <f>IF(I11+J11=0,"-",I11+J11)</f>
        <v>37</v>
      </c>
      <c r="J10" s="260"/>
      <c r="K10" s="260" t="str">
        <f>IF(K11+L11=0,"-",K11+L11)</f>
        <v>-</v>
      </c>
      <c r="L10" s="260"/>
      <c r="M10" s="260" t="str">
        <f>IF(M11+N11=0,"-",M11+N11)</f>
        <v>-</v>
      </c>
      <c r="N10" s="260"/>
      <c r="O10" s="260" t="str">
        <f>IF(O11+P11=0,"-",O11+P11)</f>
        <v>-</v>
      </c>
      <c r="P10" s="260"/>
    </row>
    <row r="11" spans="1:16" ht="17.25" customHeight="1">
      <c r="A11" s="15" t="s">
        <v>24</v>
      </c>
      <c r="B11" s="14">
        <v>8</v>
      </c>
      <c r="C11" s="14">
        <v>29</v>
      </c>
      <c r="D11" s="261"/>
      <c r="E11" s="14">
        <v>0</v>
      </c>
      <c r="F11" s="14">
        <v>0</v>
      </c>
      <c r="G11" s="14">
        <v>0</v>
      </c>
      <c r="H11" s="14">
        <v>0</v>
      </c>
      <c r="I11" s="14">
        <v>8</v>
      </c>
      <c r="J11" s="14">
        <v>29</v>
      </c>
      <c r="K11" s="14">
        <v>0</v>
      </c>
      <c r="L11" s="14">
        <v>0</v>
      </c>
      <c r="M11" s="14">
        <v>0</v>
      </c>
      <c r="N11" s="14">
        <v>0</v>
      </c>
      <c r="O11" s="14">
        <v>0</v>
      </c>
      <c r="P11" s="14">
        <v>0</v>
      </c>
    </row>
    <row r="12" spans="1:16" ht="17.25" customHeight="1">
      <c r="A12" s="12" t="s">
        <v>25</v>
      </c>
      <c r="B12" s="260">
        <f>B13+C13</f>
        <v>80</v>
      </c>
      <c r="C12" s="260"/>
      <c r="D12" s="261">
        <f>B12/$B$8</f>
        <v>2.3792529145848203E-3</v>
      </c>
      <c r="E12" s="260" t="str">
        <f>IF(E13+F13=0,"-",E13+F13)</f>
        <v>-</v>
      </c>
      <c r="F12" s="260"/>
      <c r="G12" s="260" t="str">
        <f>IF(G13+H13=0,"-",G13+H13)</f>
        <v>-</v>
      </c>
      <c r="H12" s="260"/>
      <c r="I12" s="260" t="str">
        <f>IF(I13+J13=0,"-",I13+J13)</f>
        <v>-</v>
      </c>
      <c r="J12" s="260"/>
      <c r="K12" s="260">
        <f>IF(K13+L13=0,"-",K13+L13)</f>
        <v>80</v>
      </c>
      <c r="L12" s="260"/>
      <c r="M12" s="260" t="str">
        <f>IF(M13+N13=0,"-",M13+N13)</f>
        <v>-</v>
      </c>
      <c r="N12" s="260"/>
      <c r="O12" s="260" t="str">
        <f>IF(O13+P13=0,"-",O13+P13)</f>
        <v>-</v>
      </c>
      <c r="P12" s="260"/>
    </row>
    <row r="13" spans="1:16" ht="21.2" customHeight="1">
      <c r="A13" s="15" t="s">
        <v>26</v>
      </c>
      <c r="B13" s="14">
        <v>62</v>
      </c>
      <c r="C13" s="14">
        <v>18</v>
      </c>
      <c r="D13" s="261"/>
      <c r="E13" s="14">
        <v>0</v>
      </c>
      <c r="F13" s="14">
        <v>0</v>
      </c>
      <c r="G13" s="14">
        <v>0</v>
      </c>
      <c r="H13" s="14">
        <v>0</v>
      </c>
      <c r="I13" s="14">
        <v>0</v>
      </c>
      <c r="J13" s="14">
        <v>0</v>
      </c>
      <c r="K13" s="14">
        <v>62</v>
      </c>
      <c r="L13" s="14">
        <v>18</v>
      </c>
      <c r="M13" s="14">
        <v>0</v>
      </c>
      <c r="N13" s="14">
        <v>0</v>
      </c>
      <c r="O13" s="14">
        <v>0</v>
      </c>
      <c r="P13" s="14">
        <v>0</v>
      </c>
    </row>
    <row r="14" spans="1:16" ht="17.25" customHeight="1">
      <c r="A14" s="12" t="s">
        <v>27</v>
      </c>
      <c r="B14" s="260">
        <f>B15+C15</f>
        <v>93</v>
      </c>
      <c r="C14" s="260"/>
      <c r="D14" s="261">
        <f>B14/$B$8</f>
        <v>2.7658815132048536E-3</v>
      </c>
      <c r="E14" s="260">
        <f>IF(E15+F15=0,"-",E15+F15)</f>
        <v>4</v>
      </c>
      <c r="F14" s="260"/>
      <c r="G14" s="260">
        <f>IF(G15+H15=0,"-",G15+H15)</f>
        <v>89</v>
      </c>
      <c r="H14" s="260"/>
      <c r="I14" s="260" t="str">
        <f>IF(I15+J15=0,"-",I15+J15)</f>
        <v>-</v>
      </c>
      <c r="J14" s="260"/>
      <c r="K14" s="260" t="str">
        <f>IF(K15+L15=0,"-",K15+L15)</f>
        <v>-</v>
      </c>
      <c r="L14" s="260"/>
      <c r="M14" s="260" t="str">
        <f>IF(M15+N15=0,"-",M15+N15)</f>
        <v>-</v>
      </c>
      <c r="N14" s="260"/>
      <c r="O14" s="260" t="str">
        <f>IF(O15+P15=0,"-",O15+P15)</f>
        <v>-</v>
      </c>
      <c r="P14" s="260"/>
    </row>
    <row r="15" spans="1:16" ht="17.25" customHeight="1">
      <c r="A15" s="15" t="s">
        <v>28</v>
      </c>
      <c r="B15" s="14">
        <v>7</v>
      </c>
      <c r="C15" s="14">
        <v>86</v>
      </c>
      <c r="D15" s="261"/>
      <c r="E15" s="14">
        <v>1</v>
      </c>
      <c r="F15" s="14">
        <v>3</v>
      </c>
      <c r="G15" s="14">
        <v>6</v>
      </c>
      <c r="H15" s="14">
        <v>83</v>
      </c>
      <c r="I15" s="14">
        <v>0</v>
      </c>
      <c r="J15" s="14">
        <v>0</v>
      </c>
      <c r="K15" s="14">
        <v>0</v>
      </c>
      <c r="L15" s="14">
        <v>0</v>
      </c>
      <c r="M15" s="14">
        <v>0</v>
      </c>
      <c r="N15" s="14">
        <v>0</v>
      </c>
      <c r="O15" s="14">
        <v>0</v>
      </c>
      <c r="P15" s="14">
        <v>0</v>
      </c>
    </row>
    <row r="16" spans="1:16" ht="17.25" customHeight="1">
      <c r="A16" s="16" t="s">
        <v>29</v>
      </c>
      <c r="B16" s="260">
        <f>B17+C17</f>
        <v>44</v>
      </c>
      <c r="C16" s="260"/>
      <c r="D16" s="261">
        <f>B16/$B$8</f>
        <v>1.3085891030216513E-3</v>
      </c>
      <c r="E16" s="260" t="str">
        <f>IF(E17+F17=0,"-",E17+F17)</f>
        <v>-</v>
      </c>
      <c r="F16" s="260"/>
      <c r="G16" s="260">
        <f>IF(G17+H17=0,"-",G17+H17)</f>
        <v>17</v>
      </c>
      <c r="H16" s="260"/>
      <c r="I16" s="260" t="str">
        <f>IF(I17+J17=0,"-",I17+J17)</f>
        <v>-</v>
      </c>
      <c r="J16" s="260"/>
      <c r="K16" s="260">
        <f>IF(K17+L17=0,"-",K17+L17)</f>
        <v>20</v>
      </c>
      <c r="L16" s="260"/>
      <c r="M16" s="260">
        <f>IF(M17+N17=0,"-",M17+N17)</f>
        <v>7</v>
      </c>
      <c r="N16" s="260"/>
      <c r="O16" s="260" t="str">
        <f>IF(O17+P17=0,"-",O17+P17)</f>
        <v>-</v>
      </c>
      <c r="P16" s="260"/>
    </row>
    <row r="17" spans="1:16" ht="17.25" customHeight="1">
      <c r="A17" s="17" t="s">
        <v>30</v>
      </c>
      <c r="B17" s="14">
        <v>41</v>
      </c>
      <c r="C17" s="14">
        <v>3</v>
      </c>
      <c r="D17" s="261"/>
      <c r="E17" s="14">
        <v>0</v>
      </c>
      <c r="F17" s="14">
        <v>0</v>
      </c>
      <c r="G17" s="14">
        <v>17</v>
      </c>
      <c r="H17" s="14">
        <v>0</v>
      </c>
      <c r="I17" s="14">
        <v>0</v>
      </c>
      <c r="J17" s="14">
        <v>0</v>
      </c>
      <c r="K17" s="14">
        <v>20</v>
      </c>
      <c r="L17" s="14">
        <v>0</v>
      </c>
      <c r="M17" s="14">
        <v>4</v>
      </c>
      <c r="N17" s="14">
        <v>3</v>
      </c>
      <c r="O17" s="14">
        <v>0</v>
      </c>
      <c r="P17" s="14">
        <v>0</v>
      </c>
    </row>
    <row r="18" spans="1:16" ht="17.25" customHeight="1">
      <c r="A18" s="12" t="s">
        <v>31</v>
      </c>
      <c r="B18" s="260">
        <f>B19+C19</f>
        <v>11</v>
      </c>
      <c r="C18" s="260"/>
      <c r="D18" s="261">
        <f>B18/$B$8</f>
        <v>3.2714727575541282E-4</v>
      </c>
      <c r="E18" s="260" t="str">
        <f>IF(E19+F19=0,"-",E19+F19)</f>
        <v>-</v>
      </c>
      <c r="F18" s="260"/>
      <c r="G18" s="260">
        <f>IF(G19+H19=0,"-",G19+H19)</f>
        <v>11</v>
      </c>
      <c r="H18" s="260"/>
      <c r="I18" s="260" t="str">
        <f>IF(I19+J19=0,"-",I19+J19)</f>
        <v>-</v>
      </c>
      <c r="J18" s="260"/>
      <c r="K18" s="260" t="str">
        <f>IF(K19+L19=0,"-",K19+L19)</f>
        <v>-</v>
      </c>
      <c r="L18" s="260"/>
      <c r="M18" s="260" t="str">
        <f>IF(M19+N19=0,"-",M19+N19)</f>
        <v>-</v>
      </c>
      <c r="N18" s="260"/>
      <c r="O18" s="260" t="str">
        <f>IF(O19+P19=0,"-",O19+P19)</f>
        <v>-</v>
      </c>
      <c r="P18" s="260"/>
    </row>
    <row r="19" spans="1:16" ht="17.25" customHeight="1">
      <c r="A19" s="15" t="s">
        <v>32</v>
      </c>
      <c r="B19" s="14">
        <v>4</v>
      </c>
      <c r="C19" s="14">
        <v>7</v>
      </c>
      <c r="D19" s="261"/>
      <c r="E19" s="14">
        <v>0</v>
      </c>
      <c r="F19" s="14">
        <v>0</v>
      </c>
      <c r="G19" s="14">
        <v>4</v>
      </c>
      <c r="H19" s="14">
        <v>7</v>
      </c>
      <c r="I19" s="14">
        <v>0</v>
      </c>
      <c r="J19" s="14">
        <v>0</v>
      </c>
      <c r="K19" s="14">
        <v>0</v>
      </c>
      <c r="L19" s="14">
        <v>0</v>
      </c>
      <c r="M19" s="14">
        <v>0</v>
      </c>
      <c r="N19" s="14">
        <v>0</v>
      </c>
      <c r="O19" s="14">
        <v>0</v>
      </c>
      <c r="P19" s="14">
        <v>0</v>
      </c>
    </row>
    <row r="20" spans="1:16" ht="17.25" customHeight="1">
      <c r="A20" s="12" t="s">
        <v>33</v>
      </c>
      <c r="B20" s="260">
        <f>B21+C21</f>
        <v>272</v>
      </c>
      <c r="C20" s="260"/>
      <c r="D20" s="261">
        <f>B20/$B$8</f>
        <v>8.0894599095883892E-3</v>
      </c>
      <c r="E20" s="260">
        <f>IF(E21+F21=0,"-",E21+F21)</f>
        <v>19</v>
      </c>
      <c r="F20" s="260"/>
      <c r="G20" s="260" t="str">
        <f>IF(G21+H21=0,"-",G21+H21)</f>
        <v>-</v>
      </c>
      <c r="H20" s="260"/>
      <c r="I20" s="260" t="str">
        <f>IF(I21+J21=0,"-",I21+J21)</f>
        <v>-</v>
      </c>
      <c r="J20" s="260"/>
      <c r="K20" s="260">
        <f>IF(K21+L21=0,"-",K21+L21)</f>
        <v>253</v>
      </c>
      <c r="L20" s="260"/>
      <c r="M20" s="260" t="str">
        <f>IF(M21+N21=0,"-",M21+N21)</f>
        <v>-</v>
      </c>
      <c r="N20" s="260"/>
      <c r="O20" s="260" t="str">
        <f>IF(O21+P21=0,"-",O21+P21)</f>
        <v>-</v>
      </c>
      <c r="P20" s="260"/>
    </row>
    <row r="21" spans="1:16" ht="17.25" customHeight="1">
      <c r="A21" s="15" t="s">
        <v>34</v>
      </c>
      <c r="B21" s="14">
        <v>183</v>
      </c>
      <c r="C21" s="14">
        <v>89</v>
      </c>
      <c r="D21" s="261"/>
      <c r="E21" s="14">
        <v>7</v>
      </c>
      <c r="F21" s="14">
        <v>12</v>
      </c>
      <c r="G21" s="14">
        <v>0</v>
      </c>
      <c r="H21" s="14">
        <v>0</v>
      </c>
      <c r="I21" s="14">
        <v>0</v>
      </c>
      <c r="J21" s="14">
        <v>0</v>
      </c>
      <c r="K21" s="14">
        <v>176</v>
      </c>
      <c r="L21" s="14">
        <v>77</v>
      </c>
      <c r="M21" s="14">
        <v>0</v>
      </c>
      <c r="N21" s="14">
        <v>0</v>
      </c>
      <c r="O21" s="14">
        <v>0</v>
      </c>
      <c r="P21" s="14">
        <v>0</v>
      </c>
    </row>
    <row r="22" spans="1:16" ht="17.25" customHeight="1">
      <c r="A22" s="18" t="s">
        <v>35</v>
      </c>
      <c r="B22" s="260">
        <f>B23+C23</f>
        <v>134</v>
      </c>
      <c r="C22" s="260"/>
      <c r="D22" s="261">
        <f>B22/$B$8</f>
        <v>3.985248631929574E-3</v>
      </c>
      <c r="E22" s="260">
        <f>IF(E23+F23=0,"-",E23+F23)</f>
        <v>73</v>
      </c>
      <c r="F22" s="260"/>
      <c r="G22" s="260" t="str">
        <f>IF(G23+H23=0,"-",G23+H23)</f>
        <v>-</v>
      </c>
      <c r="H22" s="260"/>
      <c r="I22" s="260" t="str">
        <f>IF(I23+J23=0,"-",I23+J23)</f>
        <v>-</v>
      </c>
      <c r="J22" s="260"/>
      <c r="K22" s="260">
        <f>IF(K23+L23=0,"-",K23+L23)</f>
        <v>61</v>
      </c>
      <c r="L22" s="260"/>
      <c r="M22" s="260" t="str">
        <f>IF(M23+N23=0,"-",M23+N23)</f>
        <v>-</v>
      </c>
      <c r="N22" s="260"/>
      <c r="O22" s="260" t="str">
        <f>IF(O23+P23=0,"-",O23+P23)</f>
        <v>-</v>
      </c>
      <c r="P22" s="260"/>
    </row>
    <row r="23" spans="1:16" ht="17.25" customHeight="1">
      <c r="A23" s="17" t="s">
        <v>36</v>
      </c>
      <c r="B23" s="14">
        <v>115</v>
      </c>
      <c r="C23" s="14">
        <v>19</v>
      </c>
      <c r="D23" s="261"/>
      <c r="E23" s="14">
        <v>55</v>
      </c>
      <c r="F23" s="14">
        <v>18</v>
      </c>
      <c r="G23" s="14">
        <v>0</v>
      </c>
      <c r="H23" s="14">
        <v>0</v>
      </c>
      <c r="I23" s="14">
        <v>0</v>
      </c>
      <c r="J23" s="14">
        <v>0</v>
      </c>
      <c r="K23" s="14">
        <v>60</v>
      </c>
      <c r="L23" s="14">
        <v>1</v>
      </c>
      <c r="M23" s="14">
        <v>0</v>
      </c>
      <c r="N23" s="14">
        <v>0</v>
      </c>
      <c r="O23" s="14">
        <v>0</v>
      </c>
      <c r="P23" s="14">
        <v>0</v>
      </c>
    </row>
    <row r="24" spans="1:16" ht="17.25" customHeight="1">
      <c r="A24" s="19" t="s">
        <v>37</v>
      </c>
      <c r="B24" s="260">
        <f>B25+C25</f>
        <v>11</v>
      </c>
      <c r="C24" s="260"/>
      <c r="D24" s="261">
        <f>B24/$B$8</f>
        <v>3.2714727575541282E-4</v>
      </c>
      <c r="E24" s="260">
        <f>IF(E25+F25=0,"-",E25+F25)</f>
        <v>4</v>
      </c>
      <c r="F24" s="260"/>
      <c r="G24" s="260">
        <f>IF(G25+H25=0,"-",G25+H25)</f>
        <v>7</v>
      </c>
      <c r="H24" s="260"/>
      <c r="I24" s="260" t="str">
        <f>IF(I25+J25=0,"-",I25+J25)</f>
        <v>-</v>
      </c>
      <c r="J24" s="260"/>
      <c r="K24" s="260" t="str">
        <f>IF(K25+L25=0,"-",K25+L25)</f>
        <v>-</v>
      </c>
      <c r="L24" s="260"/>
      <c r="M24" s="260" t="str">
        <f>IF(M25+N25=0,"-",M25+N25)</f>
        <v>-</v>
      </c>
      <c r="N24" s="260"/>
      <c r="O24" s="260" t="str">
        <f>IF(O25+P25=0,"-",O25+P25)</f>
        <v>-</v>
      </c>
      <c r="P24" s="260"/>
    </row>
    <row r="25" spans="1:16" ht="17.25" customHeight="1">
      <c r="A25" s="15" t="s">
        <v>38</v>
      </c>
      <c r="B25" s="14">
        <v>11</v>
      </c>
      <c r="C25" s="14">
        <v>0</v>
      </c>
      <c r="D25" s="261"/>
      <c r="E25" s="14">
        <v>4</v>
      </c>
      <c r="F25" s="14">
        <v>0</v>
      </c>
      <c r="G25" s="14">
        <v>7</v>
      </c>
      <c r="H25" s="14">
        <v>0</v>
      </c>
      <c r="I25" s="14">
        <v>0</v>
      </c>
      <c r="J25" s="14">
        <v>0</v>
      </c>
      <c r="K25" s="14">
        <v>0</v>
      </c>
      <c r="L25" s="14">
        <v>0</v>
      </c>
      <c r="M25" s="14">
        <v>0</v>
      </c>
      <c r="N25" s="14">
        <v>0</v>
      </c>
      <c r="O25" s="14">
        <v>0</v>
      </c>
      <c r="P25" s="14">
        <v>0</v>
      </c>
    </row>
    <row r="26" spans="1:16" ht="17.25" customHeight="1">
      <c r="A26" s="18" t="s">
        <v>39</v>
      </c>
      <c r="B26" s="260">
        <f>B27+C27</f>
        <v>0</v>
      </c>
      <c r="C26" s="260"/>
      <c r="D26" s="261">
        <f>B26/$B$8</f>
        <v>0</v>
      </c>
      <c r="E26" s="260" t="str">
        <f>IF(E27+F27=0,"-",E27+F27)</f>
        <v>-</v>
      </c>
      <c r="F26" s="260"/>
      <c r="G26" s="260" t="str">
        <f>IF(G27+H27=0,"-",G27+H27)</f>
        <v>-</v>
      </c>
      <c r="H26" s="260"/>
      <c r="I26" s="260" t="str">
        <f>IF(I27+J27=0,"-",I27+J27)</f>
        <v>-</v>
      </c>
      <c r="J26" s="260"/>
      <c r="K26" s="260" t="str">
        <f>IF(K27+L27=0,"-",K27+L27)</f>
        <v>-</v>
      </c>
      <c r="L26" s="260"/>
      <c r="M26" s="260" t="str">
        <f>IF(M27+N27=0,"-",M27+N27)</f>
        <v>-</v>
      </c>
      <c r="N26" s="260"/>
      <c r="O26" s="260" t="str">
        <f>IF(O27+P27=0,"-",O27+P27)</f>
        <v>-</v>
      </c>
      <c r="P26" s="260"/>
    </row>
    <row r="27" spans="1:16" ht="21.2" customHeight="1">
      <c r="A27" s="17" t="s">
        <v>40</v>
      </c>
      <c r="B27" s="14">
        <v>0</v>
      </c>
      <c r="C27" s="14">
        <v>0</v>
      </c>
      <c r="D27" s="261"/>
      <c r="E27" s="14">
        <v>0</v>
      </c>
      <c r="F27" s="14">
        <v>0</v>
      </c>
      <c r="G27" s="14">
        <v>0</v>
      </c>
      <c r="H27" s="14">
        <v>0</v>
      </c>
      <c r="I27" s="14">
        <v>0</v>
      </c>
      <c r="J27" s="14">
        <v>0</v>
      </c>
      <c r="K27" s="14">
        <v>0</v>
      </c>
      <c r="L27" s="14">
        <v>0</v>
      </c>
      <c r="M27" s="14">
        <v>0</v>
      </c>
      <c r="N27" s="14">
        <v>0</v>
      </c>
      <c r="O27" s="14">
        <v>0</v>
      </c>
      <c r="P27" s="14">
        <v>0</v>
      </c>
    </row>
    <row r="28" spans="1:16" ht="17.25" customHeight="1">
      <c r="A28" s="12" t="s">
        <v>41</v>
      </c>
      <c r="B28" s="260">
        <f>B29+C29</f>
        <v>5</v>
      </c>
      <c r="C28" s="260"/>
      <c r="D28" s="261">
        <f>B28/$B$8</f>
        <v>1.4870330716155127E-4</v>
      </c>
      <c r="E28" s="260" t="str">
        <f>IF(E29+F29=0,"-",E29+F29)</f>
        <v>-</v>
      </c>
      <c r="F28" s="260"/>
      <c r="G28" s="260" t="str">
        <f>IF(G29+H29=0,"-",G29+H29)</f>
        <v>-</v>
      </c>
      <c r="H28" s="260"/>
      <c r="I28" s="260" t="str">
        <f>IF(I29+J29=0,"-",I29+J29)</f>
        <v>-</v>
      </c>
      <c r="J28" s="260"/>
      <c r="K28" s="260">
        <f>IF(K29+L29=0,"-",K29+L29)</f>
        <v>5</v>
      </c>
      <c r="L28" s="260"/>
      <c r="M28" s="260" t="str">
        <f>IF(M29+N29=0,"-",M29+N29)</f>
        <v>-</v>
      </c>
      <c r="N28" s="260"/>
      <c r="O28" s="260" t="str">
        <f>IF(O29+P29=0,"-",O29+P29)</f>
        <v>-</v>
      </c>
      <c r="P28" s="260"/>
    </row>
    <row r="29" spans="1:16" ht="17.25" customHeight="1">
      <c r="A29" s="15" t="s">
        <v>42</v>
      </c>
      <c r="B29" s="14">
        <v>4</v>
      </c>
      <c r="C29" s="14">
        <v>1</v>
      </c>
      <c r="D29" s="261"/>
      <c r="E29" s="14">
        <v>0</v>
      </c>
      <c r="F29" s="14">
        <v>0</v>
      </c>
      <c r="G29" s="14">
        <v>0</v>
      </c>
      <c r="H29" s="14">
        <v>0</v>
      </c>
      <c r="I29" s="14">
        <v>0</v>
      </c>
      <c r="J29" s="14">
        <v>0</v>
      </c>
      <c r="K29" s="14">
        <v>4</v>
      </c>
      <c r="L29" s="14">
        <v>1</v>
      </c>
      <c r="M29" s="14">
        <v>0</v>
      </c>
      <c r="N29" s="14">
        <v>0</v>
      </c>
      <c r="O29" s="14">
        <v>0</v>
      </c>
      <c r="P29" s="14">
        <v>0</v>
      </c>
    </row>
    <row r="30" spans="1:16" ht="17.25" customHeight="1">
      <c r="A30" s="18" t="s">
        <v>43</v>
      </c>
      <c r="B30" s="260">
        <f>B31+C31</f>
        <v>1380</v>
      </c>
      <c r="C30" s="260"/>
      <c r="D30" s="261">
        <f>B30/$B$8</f>
        <v>4.1042112776588154E-2</v>
      </c>
      <c r="E30" s="260">
        <f>IF(E31+F31=0,"-",E31+F31)</f>
        <v>246</v>
      </c>
      <c r="F30" s="260"/>
      <c r="G30" s="260">
        <f>IF(G31+H31=0,"-",G31+H31)</f>
        <v>436</v>
      </c>
      <c r="H30" s="260"/>
      <c r="I30" s="260" t="str">
        <f>IF(I31+J31=0,"-",I31+J31)</f>
        <v>-</v>
      </c>
      <c r="J30" s="260"/>
      <c r="K30" s="260">
        <f>IF(K31+L31=0,"-",K31+L31)</f>
        <v>304</v>
      </c>
      <c r="L30" s="260"/>
      <c r="M30" s="260">
        <f>IF(M31+N31=0,"-",M31+N31)</f>
        <v>394</v>
      </c>
      <c r="N30" s="260"/>
      <c r="O30" s="260" t="str">
        <f>IF(O31+P31=0,"-",O31+P31)</f>
        <v>-</v>
      </c>
      <c r="P30" s="260"/>
    </row>
    <row r="31" spans="1:16" ht="17.25" customHeight="1">
      <c r="A31" s="17" t="s">
        <v>44</v>
      </c>
      <c r="B31" s="14">
        <v>685</v>
      </c>
      <c r="C31" s="14">
        <v>695</v>
      </c>
      <c r="D31" s="261"/>
      <c r="E31" s="14">
        <v>77</v>
      </c>
      <c r="F31" s="14">
        <v>169</v>
      </c>
      <c r="G31" s="14">
        <v>215</v>
      </c>
      <c r="H31" s="14">
        <v>221</v>
      </c>
      <c r="I31" s="14">
        <v>0</v>
      </c>
      <c r="J31" s="14">
        <v>0</v>
      </c>
      <c r="K31" s="14">
        <v>245</v>
      </c>
      <c r="L31" s="14">
        <v>59</v>
      </c>
      <c r="M31" s="14">
        <v>148</v>
      </c>
      <c r="N31" s="14">
        <v>246</v>
      </c>
      <c r="O31" s="14">
        <v>0</v>
      </c>
      <c r="P31" s="14">
        <v>0</v>
      </c>
    </row>
    <row r="32" spans="1:16" ht="17.25" customHeight="1">
      <c r="A32" s="12" t="s">
        <v>45</v>
      </c>
      <c r="B32" s="260">
        <f>B33+C33</f>
        <v>528</v>
      </c>
      <c r="C32" s="260"/>
      <c r="D32" s="261">
        <f>B32/$B$8</f>
        <v>1.5703069236259814E-2</v>
      </c>
      <c r="E32" s="260">
        <f>IF(E33+F33=0,"-",E33+F33)</f>
        <v>46</v>
      </c>
      <c r="F32" s="260"/>
      <c r="G32" s="260" t="str">
        <f>IF(G33+H33=0,"-",G33+H33)</f>
        <v>-</v>
      </c>
      <c r="H32" s="260"/>
      <c r="I32" s="260" t="str">
        <f>IF(I33+J33=0,"-",I33+J33)</f>
        <v>-</v>
      </c>
      <c r="J32" s="260"/>
      <c r="K32" s="260">
        <f>IF(K33+L33=0,"-",K33+L33)</f>
        <v>482</v>
      </c>
      <c r="L32" s="260"/>
      <c r="M32" s="260" t="str">
        <f>IF(M33+N33=0,"-",M33+N33)</f>
        <v>-</v>
      </c>
      <c r="N32" s="260"/>
      <c r="O32" s="260" t="str">
        <f>IF(O33+P33=0,"-",O33+P33)</f>
        <v>-</v>
      </c>
      <c r="P32" s="260"/>
    </row>
    <row r="33" spans="1:16" ht="17.25" customHeight="1">
      <c r="A33" s="15" t="s">
        <v>46</v>
      </c>
      <c r="B33" s="14">
        <v>379</v>
      </c>
      <c r="C33" s="14">
        <v>149</v>
      </c>
      <c r="D33" s="261"/>
      <c r="E33" s="14">
        <v>25</v>
      </c>
      <c r="F33" s="14">
        <v>21</v>
      </c>
      <c r="G33" s="14">
        <v>0</v>
      </c>
      <c r="H33" s="14">
        <v>0</v>
      </c>
      <c r="I33" s="14">
        <v>0</v>
      </c>
      <c r="J33" s="14">
        <v>0</v>
      </c>
      <c r="K33" s="14">
        <v>354</v>
      </c>
      <c r="L33" s="14">
        <v>128</v>
      </c>
      <c r="M33" s="14">
        <v>0</v>
      </c>
      <c r="N33" s="14">
        <v>0</v>
      </c>
      <c r="O33" s="14">
        <v>0</v>
      </c>
      <c r="P33" s="14">
        <v>0</v>
      </c>
    </row>
    <row r="34" spans="1:16" ht="17.25" customHeight="1">
      <c r="A34" s="18" t="s">
        <v>47</v>
      </c>
      <c r="B34" s="260">
        <f>B35+C35</f>
        <v>40</v>
      </c>
      <c r="C34" s="260"/>
      <c r="D34" s="261">
        <f>B34/$B$8</f>
        <v>1.1896264572924102E-3</v>
      </c>
      <c r="E34" s="260" t="str">
        <f>IF(E35+F35=0,"-",E35+F35)</f>
        <v>-</v>
      </c>
      <c r="F34" s="260"/>
      <c r="G34" s="260" t="str">
        <f>IF(G35+H35=0,"-",G35+H35)</f>
        <v>-</v>
      </c>
      <c r="H34" s="260"/>
      <c r="I34" s="260" t="str">
        <f>IF(I35+J35=0,"-",I35+J35)</f>
        <v>-</v>
      </c>
      <c r="J34" s="260"/>
      <c r="K34" s="260" t="str">
        <f>IF(K35+L35=0,"-",K35+L35)</f>
        <v>-</v>
      </c>
      <c r="L34" s="260"/>
      <c r="M34" s="260">
        <f>IF(M35+N35=0,"-",M35+N35)</f>
        <v>32</v>
      </c>
      <c r="N34" s="260"/>
      <c r="O34" s="260">
        <f>IF(O35+P35=0,"-",O35+P35)</f>
        <v>8</v>
      </c>
      <c r="P34" s="260"/>
    </row>
    <row r="35" spans="1:16" ht="17.25" customHeight="1">
      <c r="A35" s="17" t="s">
        <v>48</v>
      </c>
      <c r="B35" s="14">
        <v>21</v>
      </c>
      <c r="C35" s="14">
        <v>19</v>
      </c>
      <c r="D35" s="261"/>
      <c r="E35" s="14">
        <v>0</v>
      </c>
      <c r="F35" s="14">
        <v>0</v>
      </c>
      <c r="G35" s="14">
        <v>0</v>
      </c>
      <c r="H35" s="14">
        <v>0</v>
      </c>
      <c r="I35" s="14">
        <v>0</v>
      </c>
      <c r="J35" s="14">
        <v>0</v>
      </c>
      <c r="K35" s="14">
        <v>0</v>
      </c>
      <c r="L35" s="14">
        <v>0</v>
      </c>
      <c r="M35" s="14">
        <v>20</v>
      </c>
      <c r="N35" s="14">
        <v>12</v>
      </c>
      <c r="O35" s="14">
        <v>1</v>
      </c>
      <c r="P35" s="14">
        <v>7</v>
      </c>
    </row>
    <row r="36" spans="1:16" ht="17.25" customHeight="1">
      <c r="A36" s="12" t="s">
        <v>49</v>
      </c>
      <c r="B36" s="260">
        <f>B37+C37</f>
        <v>731</v>
      </c>
      <c r="C36" s="260"/>
      <c r="D36" s="261">
        <f>B36/$B$8</f>
        <v>2.1740423507018797E-2</v>
      </c>
      <c r="E36" s="260">
        <f>IF(E37+F37=0,"-",E37+F37)</f>
        <v>297</v>
      </c>
      <c r="F36" s="260"/>
      <c r="G36" s="260">
        <f>IF(G37+H37=0,"-",G37+H37)</f>
        <v>97</v>
      </c>
      <c r="H36" s="260"/>
      <c r="I36" s="260">
        <f>IF(I37+J37=0,"-",I37+J37)</f>
        <v>38</v>
      </c>
      <c r="J36" s="260"/>
      <c r="K36" s="260">
        <f>IF(K37+L37=0,"-",K37+L37)</f>
        <v>179</v>
      </c>
      <c r="L36" s="260"/>
      <c r="M36" s="260">
        <f>IF(M37+N37=0,"-",M37+N37)</f>
        <v>120</v>
      </c>
      <c r="N36" s="260"/>
      <c r="O36" s="260" t="str">
        <f>IF(O37+P37=0,"-",O37+P37)</f>
        <v>-</v>
      </c>
      <c r="P36" s="260"/>
    </row>
    <row r="37" spans="1:16" ht="17.25" customHeight="1">
      <c r="A37" s="15" t="s">
        <v>50</v>
      </c>
      <c r="B37" s="14">
        <v>425</v>
      </c>
      <c r="C37" s="14">
        <v>306</v>
      </c>
      <c r="D37" s="261"/>
      <c r="E37" s="14">
        <v>161</v>
      </c>
      <c r="F37" s="14">
        <v>136</v>
      </c>
      <c r="G37" s="14">
        <v>60</v>
      </c>
      <c r="H37" s="14">
        <v>37</v>
      </c>
      <c r="I37" s="14">
        <v>20</v>
      </c>
      <c r="J37" s="14">
        <v>18</v>
      </c>
      <c r="K37" s="14">
        <v>128</v>
      </c>
      <c r="L37" s="14">
        <v>51</v>
      </c>
      <c r="M37" s="14">
        <v>56</v>
      </c>
      <c r="N37" s="14">
        <v>64</v>
      </c>
      <c r="O37" s="14">
        <v>0</v>
      </c>
      <c r="P37" s="14">
        <v>0</v>
      </c>
    </row>
    <row r="38" spans="1:16" ht="17.25" customHeight="1">
      <c r="A38" s="18" t="s">
        <v>51</v>
      </c>
      <c r="B38" s="260">
        <f>B39+C39</f>
        <v>23313</v>
      </c>
      <c r="C38" s="260"/>
      <c r="D38" s="261">
        <f>B38/$B$8</f>
        <v>0.693344039971449</v>
      </c>
      <c r="E38" s="260">
        <f>IF(E39+F39=0,"-",E39+F39)</f>
        <v>13987</v>
      </c>
      <c r="F38" s="260"/>
      <c r="G38" s="260">
        <f>IF(G39+H39=0,"-",G39+H39)</f>
        <v>5533</v>
      </c>
      <c r="H38" s="260"/>
      <c r="I38" s="260">
        <f>IF(I39+J39=0,"-",I39+J39)</f>
        <v>2937</v>
      </c>
      <c r="J38" s="260"/>
      <c r="K38" s="260">
        <f>IF(K39+L39=0,"-",K39+L39)</f>
        <v>346</v>
      </c>
      <c r="L38" s="260"/>
      <c r="M38" s="260" t="str">
        <f>IF(M39+N39=0,"-",M39+N39)</f>
        <v>-</v>
      </c>
      <c r="N38" s="260"/>
      <c r="O38" s="260">
        <f>IF(O39+P39=0,"-",O39+P39)</f>
        <v>510</v>
      </c>
      <c r="P38" s="260"/>
    </row>
    <row r="39" spans="1:16" ht="17.25" customHeight="1">
      <c r="A39" s="17" t="s">
        <v>52</v>
      </c>
      <c r="B39" s="14">
        <v>5251</v>
      </c>
      <c r="C39" s="14">
        <v>18062</v>
      </c>
      <c r="D39" s="261"/>
      <c r="E39" s="14">
        <v>2918</v>
      </c>
      <c r="F39" s="14">
        <v>11069</v>
      </c>
      <c r="G39" s="14">
        <v>1263</v>
      </c>
      <c r="H39" s="14">
        <v>4270</v>
      </c>
      <c r="I39" s="14">
        <v>622</v>
      </c>
      <c r="J39" s="14">
        <v>2315</v>
      </c>
      <c r="K39" s="14">
        <v>259</v>
      </c>
      <c r="L39" s="14">
        <v>87</v>
      </c>
      <c r="M39" s="14">
        <v>0</v>
      </c>
      <c r="N39" s="14">
        <v>0</v>
      </c>
      <c r="O39" s="14">
        <v>189</v>
      </c>
      <c r="P39" s="14">
        <v>321</v>
      </c>
    </row>
    <row r="40" spans="1:16" ht="17.25" customHeight="1">
      <c r="A40" s="12" t="s">
        <v>53</v>
      </c>
      <c r="B40" s="260">
        <f>B41+C41</f>
        <v>4525</v>
      </c>
      <c r="C40" s="260"/>
      <c r="D40" s="261">
        <f>B40/$B$8</f>
        <v>0.13457649298120392</v>
      </c>
      <c r="E40" s="260">
        <f>IF(E41+F41=0,"-",E41+F41)</f>
        <v>292</v>
      </c>
      <c r="F40" s="260"/>
      <c r="G40" s="260">
        <f>IF(G41+H41=0,"-",G41+H41)</f>
        <v>1181</v>
      </c>
      <c r="H40" s="260"/>
      <c r="I40" s="260">
        <f>IF(I41+J41=0,"-",I41+J41)</f>
        <v>2851</v>
      </c>
      <c r="J40" s="260"/>
      <c r="K40" s="260">
        <f>IF(K41+L41=0,"-",K41+L41)</f>
        <v>92</v>
      </c>
      <c r="L40" s="260"/>
      <c r="M40" s="260" t="str">
        <f>IF(M41+N41=0,"-",M41+N41)</f>
        <v>-</v>
      </c>
      <c r="N40" s="260"/>
      <c r="O40" s="260">
        <f>IF(O41+P41=0,"-",O41+P41)</f>
        <v>109</v>
      </c>
      <c r="P40" s="260"/>
    </row>
    <row r="41" spans="1:16" ht="17.25" customHeight="1">
      <c r="A41" s="15" t="s">
        <v>54</v>
      </c>
      <c r="B41" s="14">
        <v>1379</v>
      </c>
      <c r="C41" s="14">
        <v>3146</v>
      </c>
      <c r="D41" s="261"/>
      <c r="E41" s="14">
        <v>163</v>
      </c>
      <c r="F41" s="14">
        <v>129</v>
      </c>
      <c r="G41" s="14">
        <v>329</v>
      </c>
      <c r="H41" s="14">
        <v>852</v>
      </c>
      <c r="I41" s="14">
        <v>820</v>
      </c>
      <c r="J41" s="14">
        <v>2031</v>
      </c>
      <c r="K41" s="14">
        <v>60</v>
      </c>
      <c r="L41" s="14">
        <v>32</v>
      </c>
      <c r="M41" s="14">
        <v>0</v>
      </c>
      <c r="N41" s="14">
        <v>0</v>
      </c>
      <c r="O41" s="14">
        <v>7</v>
      </c>
      <c r="P41" s="14">
        <v>102</v>
      </c>
    </row>
    <row r="42" spans="1:16" ht="17.25" customHeight="1">
      <c r="A42" s="12" t="s">
        <v>55</v>
      </c>
      <c r="B42" s="260">
        <f>B43+C43</f>
        <v>351</v>
      </c>
      <c r="C42" s="260"/>
      <c r="D42" s="261">
        <f>B42/$B$8</f>
        <v>1.04389721627409E-2</v>
      </c>
      <c r="E42" s="260">
        <f>IF(E43+F43=0,"-",E43+F43)</f>
        <v>115</v>
      </c>
      <c r="F42" s="260"/>
      <c r="G42" s="260">
        <f>IF(G43+H43=0,"-",G43+H43)</f>
        <v>135</v>
      </c>
      <c r="H42" s="260"/>
      <c r="I42" s="260">
        <f>IF(I43+J43=0,"-",I43+J43)</f>
        <v>85</v>
      </c>
      <c r="J42" s="260"/>
      <c r="K42" s="260" t="str">
        <f>IF(K43+L43=0,"-",K43+L43)</f>
        <v>-</v>
      </c>
      <c r="L42" s="260"/>
      <c r="M42" s="260">
        <f>IF(M43+N43=0,"-",M43+N43)</f>
        <v>11</v>
      </c>
      <c r="N42" s="260"/>
      <c r="O42" s="260">
        <f>IF(O43+P43=0,"-",O43+P43)</f>
        <v>5</v>
      </c>
      <c r="P42" s="260"/>
    </row>
    <row r="43" spans="1:16" ht="17.25" customHeight="1">
      <c r="A43" s="15" t="s">
        <v>56</v>
      </c>
      <c r="B43" s="14">
        <v>130</v>
      </c>
      <c r="C43" s="14">
        <v>221</v>
      </c>
      <c r="D43" s="261"/>
      <c r="E43" s="14">
        <v>2</v>
      </c>
      <c r="F43" s="14">
        <v>113</v>
      </c>
      <c r="G43" s="14">
        <v>75</v>
      </c>
      <c r="H43" s="14">
        <v>60</v>
      </c>
      <c r="I43" s="14">
        <v>45</v>
      </c>
      <c r="J43" s="14">
        <v>40</v>
      </c>
      <c r="K43" s="14">
        <v>0</v>
      </c>
      <c r="L43" s="14">
        <v>0</v>
      </c>
      <c r="M43" s="14">
        <v>3</v>
      </c>
      <c r="N43" s="14">
        <v>8</v>
      </c>
      <c r="O43" s="14">
        <v>5</v>
      </c>
      <c r="P43" s="14">
        <v>0</v>
      </c>
    </row>
    <row r="44" spans="1:16" ht="18.75" customHeight="1">
      <c r="A44" s="18" t="s">
        <v>57</v>
      </c>
      <c r="B44" s="260">
        <f>B45+C45</f>
        <v>197</v>
      </c>
      <c r="C44" s="260"/>
      <c r="D44" s="261">
        <f>B44/$B$8</f>
        <v>5.8589103021651203E-3</v>
      </c>
      <c r="E44" s="260">
        <f>IF(E45+F45=0,"-",E45+F45)</f>
        <v>143</v>
      </c>
      <c r="F44" s="260"/>
      <c r="G44" s="260">
        <f>IF(G45+H45=0,"-",G45+H45)</f>
        <v>3</v>
      </c>
      <c r="H44" s="260"/>
      <c r="I44" s="260">
        <f>IF(I45+J45=0,"-",I45+J45)</f>
        <v>27</v>
      </c>
      <c r="J44" s="260"/>
      <c r="K44" s="260">
        <f>IF(K45+L45=0,"-",K45+L45)</f>
        <v>24</v>
      </c>
      <c r="L44" s="260"/>
      <c r="M44" s="260" t="str">
        <f>IF(M45+N45=0,"-",M45+N45)</f>
        <v>-</v>
      </c>
      <c r="N44" s="260"/>
      <c r="O44" s="260" t="str">
        <f>IF(O45+P45=0,"-",O45+P45)</f>
        <v>-</v>
      </c>
      <c r="P44" s="260"/>
    </row>
    <row r="45" spans="1:16" ht="18.75" customHeight="1">
      <c r="A45" s="15" t="s">
        <v>58</v>
      </c>
      <c r="B45" s="14">
        <v>75</v>
      </c>
      <c r="C45" s="14">
        <v>122</v>
      </c>
      <c r="D45" s="261"/>
      <c r="E45" s="14">
        <v>42</v>
      </c>
      <c r="F45" s="14">
        <v>101</v>
      </c>
      <c r="G45" s="14">
        <v>2</v>
      </c>
      <c r="H45" s="14">
        <v>1</v>
      </c>
      <c r="I45" s="14">
        <v>7</v>
      </c>
      <c r="J45" s="14">
        <v>20</v>
      </c>
      <c r="K45" s="14">
        <v>24</v>
      </c>
      <c r="L45" s="14">
        <v>0</v>
      </c>
      <c r="M45" s="14">
        <v>0</v>
      </c>
      <c r="N45" s="14">
        <v>0</v>
      </c>
      <c r="O45" s="14">
        <v>0</v>
      </c>
      <c r="P45" s="14">
        <v>0</v>
      </c>
    </row>
    <row r="46" spans="1:16" ht="18.75" customHeight="1">
      <c r="A46" s="18" t="s">
        <v>59</v>
      </c>
      <c r="B46" s="260">
        <f>B47+C47</f>
        <v>0</v>
      </c>
      <c r="C46" s="260"/>
      <c r="D46" s="261">
        <f>B46/$B$8</f>
        <v>0</v>
      </c>
      <c r="E46" s="260" t="str">
        <f>IF(E47+F47=0,"-",E47+F47)</f>
        <v>-</v>
      </c>
      <c r="F46" s="260"/>
      <c r="G46" s="260" t="str">
        <f>IF(G47+H47=0,"-",G47+H47)</f>
        <v>-</v>
      </c>
      <c r="H46" s="260"/>
      <c r="I46" s="260" t="str">
        <f>IF(I47+J47=0,"-",I47+J47)</f>
        <v>-</v>
      </c>
      <c r="J46" s="260"/>
      <c r="K46" s="260" t="str">
        <f>IF(K47+L47=0,"-",K47+L47)</f>
        <v>-</v>
      </c>
      <c r="L46" s="260"/>
      <c r="M46" s="260" t="str">
        <f>IF(M47+N47=0,"-",M47+N47)</f>
        <v>-</v>
      </c>
      <c r="N46" s="260"/>
      <c r="O46" s="260" t="str">
        <f>IF(O47+P47=0,"-",O47+P47)</f>
        <v>-</v>
      </c>
      <c r="P46" s="260"/>
    </row>
    <row r="47" spans="1:16" ht="18.75" customHeight="1">
      <c r="A47" s="15" t="s">
        <v>60</v>
      </c>
      <c r="B47" s="14">
        <v>0</v>
      </c>
      <c r="C47" s="14">
        <v>0</v>
      </c>
      <c r="D47" s="261"/>
      <c r="E47" s="14">
        <v>0</v>
      </c>
      <c r="F47" s="14">
        <v>0</v>
      </c>
      <c r="G47" s="14">
        <v>0</v>
      </c>
      <c r="H47" s="14">
        <v>0</v>
      </c>
      <c r="I47" s="14">
        <v>0</v>
      </c>
      <c r="J47" s="14">
        <v>0</v>
      </c>
      <c r="K47" s="14">
        <v>0</v>
      </c>
      <c r="L47" s="14">
        <v>0</v>
      </c>
      <c r="M47" s="14">
        <v>0</v>
      </c>
      <c r="N47" s="14">
        <v>0</v>
      </c>
      <c r="O47" s="14">
        <v>0</v>
      </c>
      <c r="P47" s="14">
        <v>0</v>
      </c>
    </row>
    <row r="48" spans="1:16" ht="18.75" customHeight="1">
      <c r="A48" s="18" t="s">
        <v>61</v>
      </c>
      <c r="B48" s="260">
        <f>B49+C49</f>
        <v>83</v>
      </c>
      <c r="C48" s="260"/>
      <c r="D48" s="261">
        <f>B48/$B$8</f>
        <v>2.4684748988817512E-3</v>
      </c>
      <c r="E48" s="260">
        <f>IF(E49+F49=0,"-",E49+F49)</f>
        <v>4</v>
      </c>
      <c r="F48" s="260"/>
      <c r="G48" s="260">
        <f>IF(G49+H49=0,"-",G49+H49)</f>
        <v>13</v>
      </c>
      <c r="H48" s="260"/>
      <c r="I48" s="260" t="str">
        <f>IF(I49+J49=0,"-",I49+J49)</f>
        <v>-</v>
      </c>
      <c r="J48" s="260"/>
      <c r="K48" s="260">
        <f>IF(K49+L49=0,"-",K49+L49)</f>
        <v>44</v>
      </c>
      <c r="L48" s="260"/>
      <c r="M48" s="260">
        <f>IF(M49+N49=0,"-",M49+N49)</f>
        <v>22</v>
      </c>
      <c r="N48" s="260"/>
      <c r="O48" s="260" t="str">
        <f>IF(O49+P49=0,"-",O49+P49)</f>
        <v>-</v>
      </c>
      <c r="P48" s="260"/>
    </row>
    <row r="49" spans="1:16" ht="18.75" customHeight="1">
      <c r="A49" s="15" t="s">
        <v>62</v>
      </c>
      <c r="B49" s="14">
        <v>37</v>
      </c>
      <c r="C49" s="14">
        <v>46</v>
      </c>
      <c r="D49" s="261"/>
      <c r="E49" s="14">
        <v>3</v>
      </c>
      <c r="F49" s="14">
        <v>1</v>
      </c>
      <c r="G49" s="14">
        <v>8</v>
      </c>
      <c r="H49" s="14">
        <v>5</v>
      </c>
      <c r="I49" s="14">
        <v>0</v>
      </c>
      <c r="J49" s="14">
        <v>0</v>
      </c>
      <c r="K49" s="14">
        <v>12</v>
      </c>
      <c r="L49" s="14">
        <v>32</v>
      </c>
      <c r="M49" s="14">
        <v>14</v>
      </c>
      <c r="N49" s="14">
        <v>8</v>
      </c>
      <c r="O49" s="14">
        <v>0</v>
      </c>
      <c r="P49" s="14">
        <v>0</v>
      </c>
    </row>
    <row r="50" spans="1:16" ht="18.75" customHeight="1">
      <c r="A50" s="18" t="s">
        <v>63</v>
      </c>
      <c r="B50" s="260">
        <f>B51+C51</f>
        <v>284</v>
      </c>
      <c r="C50" s="260"/>
      <c r="D50" s="261">
        <f>B50/$B$8</f>
        <v>8.4463478467761127E-3</v>
      </c>
      <c r="E50" s="260">
        <f>IF(E51+F51=0,"-",E51+F51)</f>
        <v>88</v>
      </c>
      <c r="F50" s="260"/>
      <c r="G50" s="260" t="str">
        <f>IF(G51+H51=0,"-",G51+H51)</f>
        <v>-</v>
      </c>
      <c r="H50" s="260"/>
      <c r="I50" s="260">
        <f>IF(I51+J51=0,"-",I51+J51)</f>
        <v>196</v>
      </c>
      <c r="J50" s="260"/>
      <c r="K50" s="260" t="str">
        <f>IF(K51+L51=0,"-",K51+L51)</f>
        <v>-</v>
      </c>
      <c r="L50" s="260"/>
      <c r="M50" s="260" t="str">
        <f>IF(M51+N51=0,"-",M51+N51)</f>
        <v>-</v>
      </c>
      <c r="N50" s="260"/>
      <c r="O50" s="260" t="str">
        <f>IF(O51+P51=0,"-",O51+P51)</f>
        <v>-</v>
      </c>
      <c r="P50" s="260"/>
    </row>
    <row r="51" spans="1:16" ht="18.75" customHeight="1">
      <c r="A51" s="15" t="s">
        <v>64</v>
      </c>
      <c r="B51" s="14">
        <v>146</v>
      </c>
      <c r="C51" s="14">
        <v>138</v>
      </c>
      <c r="D51" s="261"/>
      <c r="E51" s="14">
        <v>67</v>
      </c>
      <c r="F51" s="14">
        <v>21</v>
      </c>
      <c r="G51" s="14">
        <v>0</v>
      </c>
      <c r="H51" s="14">
        <v>0</v>
      </c>
      <c r="I51" s="14">
        <v>79</v>
      </c>
      <c r="J51" s="14">
        <v>117</v>
      </c>
      <c r="K51" s="14">
        <v>0</v>
      </c>
      <c r="L51" s="14">
        <v>0</v>
      </c>
      <c r="M51" s="14">
        <v>0</v>
      </c>
      <c r="N51" s="14">
        <v>0</v>
      </c>
      <c r="O51" s="14">
        <v>0</v>
      </c>
      <c r="P51" s="14">
        <v>0</v>
      </c>
    </row>
    <row r="52" spans="1:16" ht="18.75" customHeight="1">
      <c r="A52" s="18" t="s">
        <v>65</v>
      </c>
      <c r="B52" s="260">
        <f>B53+C53</f>
        <v>10</v>
      </c>
      <c r="C52" s="260"/>
      <c r="D52" s="261">
        <f>B52/$B$8</f>
        <v>2.9740661432310254E-4</v>
      </c>
      <c r="E52" s="260" t="str">
        <f>IF(E53+F53=0,"-",E53+F53)</f>
        <v>-</v>
      </c>
      <c r="F52" s="260"/>
      <c r="G52" s="260" t="str">
        <f>IF(G53+H53=0,"-",G53+H53)</f>
        <v>-</v>
      </c>
      <c r="H52" s="260"/>
      <c r="I52" s="260" t="str">
        <f>IF(I53+J53=0,"-",I53+J53)</f>
        <v>-</v>
      </c>
      <c r="J52" s="260"/>
      <c r="K52" s="260" t="str">
        <f>IF(K53+L53=0,"-",K53+L53)</f>
        <v>-</v>
      </c>
      <c r="L52" s="260"/>
      <c r="M52" s="260" t="str">
        <f>IF(M53+N53=0,"-",M53+N53)</f>
        <v>-</v>
      </c>
      <c r="N52" s="260"/>
      <c r="O52" s="260">
        <f>IF(O53+P53=0,"-",O53+P53)</f>
        <v>10</v>
      </c>
      <c r="P52" s="260"/>
    </row>
    <row r="53" spans="1:16" ht="18.75" customHeight="1">
      <c r="A53" s="15" t="s">
        <v>66</v>
      </c>
      <c r="B53" s="14">
        <v>3</v>
      </c>
      <c r="C53" s="14">
        <v>7</v>
      </c>
      <c r="D53" s="261"/>
      <c r="E53" s="14">
        <v>0</v>
      </c>
      <c r="F53" s="14">
        <v>0</v>
      </c>
      <c r="G53" s="14">
        <v>0</v>
      </c>
      <c r="H53" s="14">
        <v>0</v>
      </c>
      <c r="I53" s="14">
        <v>0</v>
      </c>
      <c r="J53" s="14">
        <v>0</v>
      </c>
      <c r="K53" s="14">
        <v>0</v>
      </c>
      <c r="L53" s="14">
        <v>0</v>
      </c>
      <c r="M53" s="14">
        <v>0</v>
      </c>
      <c r="N53" s="14">
        <v>0</v>
      </c>
      <c r="O53" s="14">
        <v>3</v>
      </c>
      <c r="P53" s="14">
        <v>7</v>
      </c>
    </row>
    <row r="54" spans="1:16" ht="18.75" customHeight="1">
      <c r="A54" s="18" t="s">
        <v>67</v>
      </c>
      <c r="B54" s="260">
        <f>B55+C55</f>
        <v>196</v>
      </c>
      <c r="C54" s="260"/>
      <c r="D54" s="261">
        <f>B54/$B$8</f>
        <v>5.8291696407328101E-3</v>
      </c>
      <c r="E54" s="260">
        <f>IF(E55+F55=0,"-",E55+F55)</f>
        <v>17</v>
      </c>
      <c r="F54" s="260"/>
      <c r="G54" s="260">
        <f>IF(G55+H55=0,"-",G55+H55)</f>
        <v>6</v>
      </c>
      <c r="H54" s="260"/>
      <c r="I54" s="260">
        <f>IF(I55+J55=0,"-",I55+J55)</f>
        <v>1</v>
      </c>
      <c r="J54" s="260"/>
      <c r="K54" s="260">
        <f>IF(K55+L55=0,"-",K55+L55)</f>
        <v>99</v>
      </c>
      <c r="L54" s="260"/>
      <c r="M54" s="260" t="str">
        <f>IF(M55+N55=0,"-",M55+N55)</f>
        <v>-</v>
      </c>
      <c r="N54" s="260"/>
      <c r="O54" s="260">
        <f>IF(O55+P55=0,"-",O55+P55)</f>
        <v>73</v>
      </c>
      <c r="P54" s="260"/>
    </row>
    <row r="55" spans="1:16" ht="18.75" customHeight="1">
      <c r="A55" s="15" t="s">
        <v>68</v>
      </c>
      <c r="B55" s="14">
        <v>120</v>
      </c>
      <c r="C55" s="14">
        <v>76</v>
      </c>
      <c r="D55" s="261"/>
      <c r="E55" s="14">
        <v>2</v>
      </c>
      <c r="F55" s="14">
        <v>15</v>
      </c>
      <c r="G55" s="14">
        <v>2</v>
      </c>
      <c r="H55" s="14">
        <v>4</v>
      </c>
      <c r="I55" s="14">
        <v>0</v>
      </c>
      <c r="J55" s="14">
        <v>1</v>
      </c>
      <c r="K55" s="14">
        <v>93</v>
      </c>
      <c r="L55" s="14">
        <v>6</v>
      </c>
      <c r="M55" s="14">
        <v>0</v>
      </c>
      <c r="N55" s="14">
        <v>0</v>
      </c>
      <c r="O55" s="14">
        <v>23</v>
      </c>
      <c r="P55" s="14">
        <v>50</v>
      </c>
    </row>
    <row r="56" spans="1:16" ht="18.75" customHeight="1">
      <c r="A56" s="18" t="s">
        <v>69</v>
      </c>
      <c r="B56" s="260">
        <f>B57+C57</f>
        <v>193</v>
      </c>
      <c r="C56" s="260"/>
      <c r="D56" s="261">
        <f>B56/$B$8</f>
        <v>5.7399476564358792E-3</v>
      </c>
      <c r="E56" s="260">
        <f>IF(E57+F57=0,"-",E57+F57)</f>
        <v>164</v>
      </c>
      <c r="F56" s="260"/>
      <c r="G56" s="260" t="str">
        <f>IF(G57+H57=0,"-",G57+H57)</f>
        <v>-</v>
      </c>
      <c r="H56" s="260"/>
      <c r="I56" s="260" t="str">
        <f>IF(I57+J57=0,"-",I57+J57)</f>
        <v>-</v>
      </c>
      <c r="J56" s="260"/>
      <c r="K56" s="260" t="str">
        <f>IF(K57+L57=0,"-",K57+L57)</f>
        <v>-</v>
      </c>
      <c r="L56" s="260"/>
      <c r="M56" s="260" t="str">
        <f>IF(M57+N57=0,"-",M57+N57)</f>
        <v>-</v>
      </c>
      <c r="N56" s="260"/>
      <c r="O56" s="260">
        <f>IF(O57+P57=0,"-",O57+P57)</f>
        <v>29</v>
      </c>
      <c r="P56" s="260"/>
    </row>
    <row r="57" spans="1:16" ht="18.75" customHeight="1">
      <c r="A57" s="15" t="s">
        <v>70</v>
      </c>
      <c r="B57" s="14">
        <v>167</v>
      </c>
      <c r="C57" s="14">
        <v>26</v>
      </c>
      <c r="D57" s="261"/>
      <c r="E57" s="14">
        <v>145</v>
      </c>
      <c r="F57" s="14">
        <v>19</v>
      </c>
      <c r="G57" s="14">
        <v>0</v>
      </c>
      <c r="H57" s="14">
        <v>0</v>
      </c>
      <c r="I57" s="14">
        <v>0</v>
      </c>
      <c r="J57" s="14">
        <v>0</v>
      </c>
      <c r="K57" s="14">
        <v>0</v>
      </c>
      <c r="L57" s="14">
        <v>0</v>
      </c>
      <c r="M57" s="14">
        <v>0</v>
      </c>
      <c r="N57" s="14">
        <v>0</v>
      </c>
      <c r="O57" s="14">
        <v>22</v>
      </c>
      <c r="P57" s="14">
        <v>7</v>
      </c>
    </row>
    <row r="58" spans="1:16" ht="18.75" customHeight="1">
      <c r="A58" s="18" t="s">
        <v>71</v>
      </c>
      <c r="B58" s="260">
        <f>B59+C59</f>
        <v>166</v>
      </c>
      <c r="C58" s="260"/>
      <c r="D58" s="261">
        <f>B58/$B$8</f>
        <v>4.9369497977635023E-3</v>
      </c>
      <c r="E58" s="260" t="str">
        <f>IF(E59+F59=0,"-",E59+F59)</f>
        <v>-</v>
      </c>
      <c r="F58" s="260"/>
      <c r="G58" s="260" t="str">
        <f>IF(G59+H59=0,"-",G59+H59)</f>
        <v>-</v>
      </c>
      <c r="H58" s="260"/>
      <c r="I58" s="260" t="str">
        <f>IF(I59+J59=0,"-",I59+J59)</f>
        <v>-</v>
      </c>
      <c r="J58" s="260"/>
      <c r="K58" s="260">
        <f>IF(K59+L59=0,"-",K59+L59)</f>
        <v>7</v>
      </c>
      <c r="L58" s="260"/>
      <c r="M58" s="260">
        <f>IF(M59+N59=0,"-",M59+N59)</f>
        <v>73</v>
      </c>
      <c r="N58" s="260"/>
      <c r="O58" s="260">
        <f>IF(O59+P59=0,"-",O59+P59)</f>
        <v>86</v>
      </c>
      <c r="P58" s="260"/>
    </row>
    <row r="59" spans="1:16" ht="18.75" customHeight="1">
      <c r="A59" s="15" t="s">
        <v>72</v>
      </c>
      <c r="B59" s="14">
        <v>115</v>
      </c>
      <c r="C59" s="14">
        <v>51</v>
      </c>
      <c r="D59" s="261"/>
      <c r="E59" s="14">
        <v>0</v>
      </c>
      <c r="F59" s="14">
        <v>0</v>
      </c>
      <c r="G59" s="14">
        <v>0</v>
      </c>
      <c r="H59" s="14">
        <v>0</v>
      </c>
      <c r="I59" s="14">
        <v>0</v>
      </c>
      <c r="J59" s="14">
        <v>0</v>
      </c>
      <c r="K59" s="14">
        <v>7</v>
      </c>
      <c r="L59" s="14">
        <v>0</v>
      </c>
      <c r="M59" s="14">
        <v>53</v>
      </c>
      <c r="N59" s="14">
        <v>20</v>
      </c>
      <c r="O59" s="14">
        <v>55</v>
      </c>
      <c r="P59" s="14">
        <v>31</v>
      </c>
    </row>
    <row r="60" spans="1:16" ht="18.75" customHeight="1">
      <c r="A60" s="18" t="s">
        <v>73</v>
      </c>
      <c r="B60" s="260">
        <f>B61+C61</f>
        <v>228</v>
      </c>
      <c r="C60" s="260"/>
      <c r="D60" s="261">
        <f>B60/$B$8</f>
        <v>6.7808708065667384E-3</v>
      </c>
      <c r="E60" s="260">
        <f>IF(E61+F61=0,"-",E61+F61)</f>
        <v>16</v>
      </c>
      <c r="F60" s="260"/>
      <c r="G60" s="260" t="str">
        <f>IF(G61+H61=0,"-",G61+H61)</f>
        <v>-</v>
      </c>
      <c r="H60" s="260"/>
      <c r="I60" s="260" t="str">
        <f>IF(I61+J61=0,"-",I61+J61)</f>
        <v>-</v>
      </c>
      <c r="J60" s="260"/>
      <c r="K60" s="260" t="str">
        <f>IF(K61+L61=0,"-",K61+L61)</f>
        <v>-</v>
      </c>
      <c r="L60" s="260"/>
      <c r="M60" s="260" t="str">
        <f>IF(M61+N61=0,"-",M61+N61)</f>
        <v>-</v>
      </c>
      <c r="N60" s="260"/>
      <c r="O60" s="260">
        <f>IF(O61+P61=0,"-",O61+P61)</f>
        <v>212</v>
      </c>
      <c r="P60" s="260"/>
    </row>
    <row r="61" spans="1:16" ht="18.75" customHeight="1">
      <c r="A61" s="15" t="s">
        <v>74</v>
      </c>
      <c r="B61" s="14">
        <v>187</v>
      </c>
      <c r="C61" s="14">
        <v>41</v>
      </c>
      <c r="D61" s="261"/>
      <c r="E61" s="14">
        <v>6</v>
      </c>
      <c r="F61" s="14">
        <v>10</v>
      </c>
      <c r="G61" s="14">
        <v>0</v>
      </c>
      <c r="H61" s="14">
        <v>0</v>
      </c>
      <c r="I61" s="14">
        <v>0</v>
      </c>
      <c r="J61" s="14">
        <v>0</v>
      </c>
      <c r="K61" s="14">
        <v>0</v>
      </c>
      <c r="L61" s="14">
        <v>0</v>
      </c>
      <c r="M61" s="14">
        <v>0</v>
      </c>
      <c r="N61" s="14">
        <v>0</v>
      </c>
      <c r="O61" s="14">
        <v>181</v>
      </c>
      <c r="P61" s="14">
        <v>31</v>
      </c>
    </row>
    <row r="62" spans="1:16" ht="18.75" customHeight="1">
      <c r="A62" s="18" t="s">
        <v>75</v>
      </c>
      <c r="B62" s="260">
        <f>B63+C63</f>
        <v>0</v>
      </c>
      <c r="C62" s="260"/>
      <c r="D62" s="261">
        <f>B62/$B$8</f>
        <v>0</v>
      </c>
      <c r="E62" s="260" t="str">
        <f>IF(E63+F63=0,"-",E63+F63)</f>
        <v>-</v>
      </c>
      <c r="F62" s="260"/>
      <c r="G62" s="260" t="str">
        <f>IF(G63+H63=0,"-",G63+H63)</f>
        <v>-</v>
      </c>
      <c r="H62" s="260"/>
      <c r="I62" s="260" t="str">
        <f>IF(I63+J63=0,"-",I63+J63)</f>
        <v>-</v>
      </c>
      <c r="J62" s="260"/>
      <c r="K62" s="260" t="str">
        <f>IF(K63+L63=0,"-",K63+L63)</f>
        <v>-</v>
      </c>
      <c r="L62" s="260"/>
      <c r="M62" s="260" t="str">
        <f>IF(M63+N63=0,"-",M63+N63)</f>
        <v>-</v>
      </c>
      <c r="N62" s="260"/>
      <c r="O62" s="260" t="str">
        <f>IF(O63+P63=0,"-",O63+P63)</f>
        <v>-</v>
      </c>
      <c r="P62" s="260"/>
    </row>
    <row r="63" spans="1:16" ht="18.75" customHeight="1">
      <c r="A63" s="15" t="s">
        <v>76</v>
      </c>
      <c r="B63" s="14">
        <v>0</v>
      </c>
      <c r="C63" s="14">
        <v>0</v>
      </c>
      <c r="D63" s="261"/>
      <c r="E63" s="14">
        <v>0</v>
      </c>
      <c r="F63" s="14">
        <v>0</v>
      </c>
      <c r="G63" s="14">
        <v>0</v>
      </c>
      <c r="H63" s="14">
        <v>0</v>
      </c>
      <c r="I63" s="14">
        <v>0</v>
      </c>
      <c r="J63" s="14">
        <v>0</v>
      </c>
      <c r="K63" s="14">
        <v>0</v>
      </c>
      <c r="L63" s="14">
        <v>0</v>
      </c>
      <c r="M63" s="14">
        <v>0</v>
      </c>
      <c r="N63" s="14">
        <v>0</v>
      </c>
      <c r="O63" s="14">
        <v>0</v>
      </c>
      <c r="P63" s="14">
        <v>0</v>
      </c>
    </row>
    <row r="64" spans="1:16" ht="18.75" customHeight="1">
      <c r="A64" s="18" t="s">
        <v>79</v>
      </c>
      <c r="B64" s="260">
        <f>B65+C65</f>
        <v>17</v>
      </c>
      <c r="C64" s="260"/>
      <c r="D64" s="261">
        <f>B64/$B$8</f>
        <v>5.0559124434927433E-4</v>
      </c>
      <c r="E64" s="260">
        <f>IF(E65+F65=0,"-",E65+F65)</f>
        <v>17</v>
      </c>
      <c r="F64" s="260"/>
      <c r="G64" s="260" t="str">
        <f>IF(G65+H65=0,"-",G65+H65)</f>
        <v>-</v>
      </c>
      <c r="H64" s="260"/>
      <c r="I64" s="260" t="str">
        <f>IF(I65+J65=0,"-",I65+J65)</f>
        <v>-</v>
      </c>
      <c r="J64" s="260"/>
      <c r="K64" s="260" t="str">
        <f>IF(K65+L65=0,"-",K65+L65)</f>
        <v>-</v>
      </c>
      <c r="L64" s="260"/>
      <c r="M64" s="260" t="str">
        <f>IF(M65+N65=0,"-",M65+N65)</f>
        <v>-</v>
      </c>
      <c r="N64" s="260"/>
      <c r="O64" s="260" t="str">
        <f>IF(O65+P65=0,"-",O65+P65)</f>
        <v>-</v>
      </c>
      <c r="P64" s="260"/>
    </row>
    <row r="65" spans="1:16" ht="18.75" customHeight="1">
      <c r="A65" s="15" t="s">
        <v>80</v>
      </c>
      <c r="B65" s="14">
        <v>15</v>
      </c>
      <c r="C65" s="14">
        <v>2</v>
      </c>
      <c r="D65" s="261"/>
      <c r="E65" s="14">
        <v>15</v>
      </c>
      <c r="F65" s="14">
        <v>2</v>
      </c>
      <c r="G65" s="14">
        <v>0</v>
      </c>
      <c r="H65" s="14">
        <v>0</v>
      </c>
      <c r="I65" s="14">
        <v>0</v>
      </c>
      <c r="J65" s="14">
        <v>0</v>
      </c>
      <c r="K65" s="14">
        <v>0</v>
      </c>
      <c r="L65" s="14">
        <v>0</v>
      </c>
      <c r="M65" s="14">
        <v>0</v>
      </c>
      <c r="N65" s="14">
        <v>0</v>
      </c>
      <c r="O65" s="14">
        <v>0</v>
      </c>
      <c r="P65" s="14">
        <v>0</v>
      </c>
    </row>
    <row r="66" spans="1:16" ht="18.75" customHeight="1">
      <c r="A66" s="18" t="s">
        <v>81</v>
      </c>
      <c r="B66" s="260">
        <f>B67+C67</f>
        <v>695</v>
      </c>
      <c r="C66" s="260"/>
      <c r="D66" s="261">
        <f>B66/$B$8</f>
        <v>2.0669759695455626E-2</v>
      </c>
      <c r="E66" s="260">
        <f>IF(E67+F67=0,"-",E67+F67)</f>
        <v>117</v>
      </c>
      <c r="F66" s="260"/>
      <c r="G66" s="260">
        <f>IF(G67+H67=0,"-",G67+H67)</f>
        <v>64</v>
      </c>
      <c r="H66" s="260"/>
      <c r="I66" s="260">
        <f>IF(I67+J67=0,"-",I67+J67)</f>
        <v>4</v>
      </c>
      <c r="J66" s="260"/>
      <c r="K66" s="260">
        <f>IF(K67+L67=0,"-",K67+L67)</f>
        <v>507</v>
      </c>
      <c r="L66" s="260"/>
      <c r="M66" s="260" t="str">
        <f>IF(M67+N67=0,"-",M67+N67)</f>
        <v>-</v>
      </c>
      <c r="N66" s="260"/>
      <c r="O66" s="260">
        <f>IF(O67+P67=0,"-",O67+P67)</f>
        <v>3</v>
      </c>
      <c r="P66" s="260"/>
    </row>
    <row r="67" spans="1:16" ht="18.75" customHeight="1">
      <c r="A67" s="15" t="s">
        <v>82</v>
      </c>
      <c r="B67" s="14">
        <v>182</v>
      </c>
      <c r="C67" s="14">
        <v>513</v>
      </c>
      <c r="D67" s="261"/>
      <c r="E67" s="14">
        <v>28</v>
      </c>
      <c r="F67" s="14">
        <v>89</v>
      </c>
      <c r="G67" s="14">
        <v>17</v>
      </c>
      <c r="H67" s="14">
        <v>47</v>
      </c>
      <c r="I67" s="14">
        <v>3</v>
      </c>
      <c r="J67" s="14">
        <v>1</v>
      </c>
      <c r="K67" s="14">
        <v>133</v>
      </c>
      <c r="L67" s="14">
        <v>374</v>
      </c>
      <c r="M67" s="14">
        <v>0</v>
      </c>
      <c r="N67" s="14">
        <v>0</v>
      </c>
      <c r="O67" s="14">
        <v>1</v>
      </c>
      <c r="P67" s="14">
        <v>2</v>
      </c>
    </row>
    <row r="68" spans="1:16">
      <c r="A68" s="20" t="s">
        <v>83</v>
      </c>
      <c r="B68" s="20"/>
      <c r="C68" s="20"/>
      <c r="D68" s="20"/>
      <c r="E68" s="20"/>
      <c r="F68" s="20"/>
    </row>
    <row r="69" spans="1:16">
      <c r="A69" s="20" t="s">
        <v>84</v>
      </c>
      <c r="B69" s="20"/>
      <c r="C69" s="20"/>
      <c r="D69" s="20"/>
      <c r="E69" s="20"/>
      <c r="F69" s="20"/>
    </row>
  </sheetData>
  <sheetProtection selectLockedCells="1" selectUnlockedCells="1"/>
  <mergeCells count="256">
    <mergeCell ref="A1:N1"/>
    <mergeCell ref="A2:N2"/>
    <mergeCell ref="B3:K3"/>
    <mergeCell ref="M3:N3"/>
    <mergeCell ref="O3:P3"/>
    <mergeCell ref="B4:K4"/>
    <mergeCell ref="M4:N4"/>
    <mergeCell ref="O4:P4"/>
    <mergeCell ref="A5:A6"/>
    <mergeCell ref="B5:D5"/>
    <mergeCell ref="E5:F5"/>
    <mergeCell ref="G5:H5"/>
    <mergeCell ref="I5:J5"/>
    <mergeCell ref="K5:L5"/>
    <mergeCell ref="M5:N5"/>
    <mergeCell ref="O5:P5"/>
    <mergeCell ref="B8:C8"/>
    <mergeCell ref="D8:D9"/>
    <mergeCell ref="E8:F8"/>
    <mergeCell ref="G8:H8"/>
    <mergeCell ref="I8:J8"/>
    <mergeCell ref="K8:L8"/>
    <mergeCell ref="M8:N8"/>
    <mergeCell ref="O8:P8"/>
    <mergeCell ref="B10:C10"/>
    <mergeCell ref="D10:D11"/>
    <mergeCell ref="E10:F10"/>
    <mergeCell ref="G10:H10"/>
    <mergeCell ref="I10:J10"/>
    <mergeCell ref="K10:L10"/>
    <mergeCell ref="M10:N10"/>
    <mergeCell ref="O10:P10"/>
    <mergeCell ref="B12:C12"/>
    <mergeCell ref="D12:D13"/>
    <mergeCell ref="E12:F12"/>
    <mergeCell ref="G12:H12"/>
    <mergeCell ref="I12:J12"/>
    <mergeCell ref="K12:L12"/>
    <mergeCell ref="M12:N12"/>
    <mergeCell ref="O12:P12"/>
    <mergeCell ref="B14:C14"/>
    <mergeCell ref="D14:D15"/>
    <mergeCell ref="E14:F14"/>
    <mergeCell ref="G14:H14"/>
    <mergeCell ref="I14:J14"/>
    <mergeCell ref="K14:L14"/>
    <mergeCell ref="M14:N14"/>
    <mergeCell ref="O14:P14"/>
    <mergeCell ref="B16:C16"/>
    <mergeCell ref="D16:D17"/>
    <mergeCell ref="E16:F16"/>
    <mergeCell ref="G16:H16"/>
    <mergeCell ref="I16:J16"/>
    <mergeCell ref="K16:L16"/>
    <mergeCell ref="M16:N16"/>
    <mergeCell ref="O16:P16"/>
    <mergeCell ref="B18:C18"/>
    <mergeCell ref="D18:D19"/>
    <mergeCell ref="E18:F18"/>
    <mergeCell ref="G18:H18"/>
    <mergeCell ref="I18:J18"/>
    <mergeCell ref="K18:L18"/>
    <mergeCell ref="M18:N18"/>
    <mergeCell ref="O18:P18"/>
    <mergeCell ref="B20:C20"/>
    <mergeCell ref="D20:D21"/>
    <mergeCell ref="E20:F20"/>
    <mergeCell ref="G20:H20"/>
    <mergeCell ref="I20:J20"/>
    <mergeCell ref="K20:L20"/>
    <mergeCell ref="M20:N20"/>
    <mergeCell ref="O20:P20"/>
    <mergeCell ref="B22:C22"/>
    <mergeCell ref="D22:D23"/>
    <mergeCell ref="E22:F22"/>
    <mergeCell ref="G22:H22"/>
    <mergeCell ref="I22:J22"/>
    <mergeCell ref="K22:L22"/>
    <mergeCell ref="M22:N22"/>
    <mergeCell ref="O22:P22"/>
    <mergeCell ref="B24:C24"/>
    <mergeCell ref="D24:D25"/>
    <mergeCell ref="E24:F24"/>
    <mergeCell ref="G24:H24"/>
    <mergeCell ref="I24:J24"/>
    <mergeCell ref="K24:L24"/>
    <mergeCell ref="M24:N24"/>
    <mergeCell ref="O24:P24"/>
    <mergeCell ref="B26:C26"/>
    <mergeCell ref="D26:D27"/>
    <mergeCell ref="E26:F26"/>
    <mergeCell ref="G26:H26"/>
    <mergeCell ref="I26:J26"/>
    <mergeCell ref="K26:L26"/>
    <mergeCell ref="M26:N26"/>
    <mergeCell ref="O26:P26"/>
    <mergeCell ref="B28:C28"/>
    <mergeCell ref="D28:D29"/>
    <mergeCell ref="E28:F28"/>
    <mergeCell ref="G28:H28"/>
    <mergeCell ref="I28:J28"/>
    <mergeCell ref="K28:L28"/>
    <mergeCell ref="M28:N28"/>
    <mergeCell ref="O28:P28"/>
    <mergeCell ref="B30:C30"/>
    <mergeCell ref="D30:D31"/>
    <mergeCell ref="E30:F30"/>
    <mergeCell ref="G30:H30"/>
    <mergeCell ref="I30:J30"/>
    <mergeCell ref="K30:L30"/>
    <mergeCell ref="M30:N30"/>
    <mergeCell ref="O30:P30"/>
    <mergeCell ref="B32:C32"/>
    <mergeCell ref="D32:D33"/>
    <mergeCell ref="E32:F32"/>
    <mergeCell ref="G32:H32"/>
    <mergeCell ref="I32:J32"/>
    <mergeCell ref="K32:L32"/>
    <mergeCell ref="M32:N32"/>
    <mergeCell ref="O32:P32"/>
    <mergeCell ref="B34:C34"/>
    <mergeCell ref="D34:D35"/>
    <mergeCell ref="E34:F34"/>
    <mergeCell ref="G34:H34"/>
    <mergeCell ref="I34:J34"/>
    <mergeCell ref="K34:L34"/>
    <mergeCell ref="M34:N34"/>
    <mergeCell ref="O34:P34"/>
    <mergeCell ref="B36:C36"/>
    <mergeCell ref="D36:D37"/>
    <mergeCell ref="E36:F36"/>
    <mergeCell ref="G36:H36"/>
    <mergeCell ref="I36:J36"/>
    <mergeCell ref="K36:L36"/>
    <mergeCell ref="M36:N36"/>
    <mergeCell ref="O36:P36"/>
    <mergeCell ref="B38:C38"/>
    <mergeCell ref="D38:D39"/>
    <mergeCell ref="E38:F38"/>
    <mergeCell ref="G38:H38"/>
    <mergeCell ref="I38:J38"/>
    <mergeCell ref="K38:L38"/>
    <mergeCell ref="M38:N38"/>
    <mergeCell ref="O38:P38"/>
    <mergeCell ref="B40:C40"/>
    <mergeCell ref="D40:D41"/>
    <mergeCell ref="E40:F40"/>
    <mergeCell ref="G40:H40"/>
    <mergeCell ref="I40:J40"/>
    <mergeCell ref="K40:L40"/>
    <mergeCell ref="M40:N40"/>
    <mergeCell ref="O40:P40"/>
    <mergeCell ref="B42:C42"/>
    <mergeCell ref="D42:D43"/>
    <mergeCell ref="E42:F42"/>
    <mergeCell ref="G42:H42"/>
    <mergeCell ref="I42:J42"/>
    <mergeCell ref="K42:L42"/>
    <mergeCell ref="M42:N42"/>
    <mergeCell ref="O42:P42"/>
    <mergeCell ref="B44:C44"/>
    <mergeCell ref="D44:D45"/>
    <mergeCell ref="E44:F44"/>
    <mergeCell ref="G44:H44"/>
    <mergeCell ref="I44:J44"/>
    <mergeCell ref="K44:L44"/>
    <mergeCell ref="M44:N44"/>
    <mergeCell ref="O44:P44"/>
    <mergeCell ref="B46:C46"/>
    <mergeCell ref="D46:D47"/>
    <mergeCell ref="E46:F46"/>
    <mergeCell ref="G46:H46"/>
    <mergeCell ref="I46:J46"/>
    <mergeCell ref="K46:L46"/>
    <mergeCell ref="M46:N46"/>
    <mergeCell ref="O46:P46"/>
    <mergeCell ref="B48:C48"/>
    <mergeCell ref="D48:D49"/>
    <mergeCell ref="E48:F48"/>
    <mergeCell ref="G48:H48"/>
    <mergeCell ref="I48:J48"/>
    <mergeCell ref="K48:L48"/>
    <mergeCell ref="M48:N48"/>
    <mergeCell ref="O48:P48"/>
    <mergeCell ref="B50:C50"/>
    <mergeCell ref="D50:D51"/>
    <mergeCell ref="E50:F50"/>
    <mergeCell ref="G50:H50"/>
    <mergeCell ref="I50:J50"/>
    <mergeCell ref="K50:L50"/>
    <mergeCell ref="M50:N50"/>
    <mergeCell ref="O50:P50"/>
    <mergeCell ref="B52:C52"/>
    <mergeCell ref="D52:D53"/>
    <mergeCell ref="E52:F52"/>
    <mergeCell ref="G52:H52"/>
    <mergeCell ref="I52:J52"/>
    <mergeCell ref="K52:L52"/>
    <mergeCell ref="M52:N52"/>
    <mergeCell ref="O52:P52"/>
    <mergeCell ref="B54:C54"/>
    <mergeCell ref="D54:D55"/>
    <mergeCell ref="E54:F54"/>
    <mergeCell ref="G54:H54"/>
    <mergeCell ref="I54:J54"/>
    <mergeCell ref="K54:L54"/>
    <mergeCell ref="M54:N54"/>
    <mergeCell ref="O54:P54"/>
    <mergeCell ref="B56:C56"/>
    <mergeCell ref="D56:D57"/>
    <mergeCell ref="E56:F56"/>
    <mergeCell ref="G56:H56"/>
    <mergeCell ref="I56:J56"/>
    <mergeCell ref="K56:L56"/>
    <mergeCell ref="M56:N56"/>
    <mergeCell ref="O56:P56"/>
    <mergeCell ref="B58:C58"/>
    <mergeCell ref="D58:D59"/>
    <mergeCell ref="E58:F58"/>
    <mergeCell ref="G58:H58"/>
    <mergeCell ref="I58:J58"/>
    <mergeCell ref="K58:L58"/>
    <mergeCell ref="M58:N58"/>
    <mergeCell ref="O58:P58"/>
    <mergeCell ref="B60:C60"/>
    <mergeCell ref="D60:D61"/>
    <mergeCell ref="E60:F60"/>
    <mergeCell ref="G60:H60"/>
    <mergeCell ref="I60:J60"/>
    <mergeCell ref="K60:L60"/>
    <mergeCell ref="M60:N60"/>
    <mergeCell ref="O60:P60"/>
    <mergeCell ref="B62:C62"/>
    <mergeCell ref="D62:D63"/>
    <mergeCell ref="E62:F62"/>
    <mergeCell ref="G62:H62"/>
    <mergeCell ref="I62:J62"/>
    <mergeCell ref="K62:L62"/>
    <mergeCell ref="M62:N62"/>
    <mergeCell ref="O62:P62"/>
    <mergeCell ref="B64:C64"/>
    <mergeCell ref="D64:D65"/>
    <mergeCell ref="E64:F64"/>
    <mergeCell ref="G64:H64"/>
    <mergeCell ref="I64:J64"/>
    <mergeCell ref="K64:L64"/>
    <mergeCell ref="M64:N64"/>
    <mergeCell ref="O64:P64"/>
    <mergeCell ref="M66:N66"/>
    <mergeCell ref="O66:P66"/>
    <mergeCell ref="B66:C66"/>
    <mergeCell ref="D66:D67"/>
    <mergeCell ref="E66:F66"/>
    <mergeCell ref="G66:H66"/>
    <mergeCell ref="I66:J66"/>
    <mergeCell ref="K66:L66"/>
  </mergeCells>
  <phoneticPr fontId="17" type="noConversion"/>
  <pageMargins left="0.75" right="0.75" top="0.5" bottom="0.5" header="0.5" footer="0.5"/>
  <pageSetup paperSize="77" scale="59" firstPageNumber="0" orientation="landscape" horizontalDpi="300" verticalDpi="300"/>
  <headerFooter alignWithMargins="0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dimension ref="A1:P69"/>
  <sheetViews>
    <sheetView zoomScaleNormal="100" workbookViewId="0"/>
  </sheetViews>
  <sheetFormatPr defaultColWidth="9.5" defaultRowHeight="16.5"/>
  <cols>
    <col min="1" max="1" width="26.625" style="1" customWidth="1"/>
    <col min="2" max="14" width="13.25" style="1" customWidth="1"/>
    <col min="15" max="15" width="12.125" style="1" customWidth="1"/>
    <col min="16" max="16384" width="9.5" style="1"/>
  </cols>
  <sheetData>
    <row r="1" spans="1:16" ht="19.5">
      <c r="A1" s="262" t="s">
        <v>0</v>
      </c>
      <c r="B1" s="262"/>
      <c r="C1" s="262"/>
      <c r="D1" s="262"/>
      <c r="E1" s="262"/>
      <c r="F1" s="262"/>
      <c r="G1" s="262"/>
      <c r="H1" s="262"/>
      <c r="I1" s="262"/>
      <c r="J1" s="262"/>
      <c r="K1" s="262"/>
      <c r="L1" s="262"/>
      <c r="M1" s="262"/>
      <c r="N1" s="262"/>
    </row>
    <row r="2" spans="1:16" ht="18.75">
      <c r="A2" s="263" t="s">
        <v>1</v>
      </c>
      <c r="B2" s="263"/>
      <c r="C2" s="263"/>
      <c r="D2" s="263"/>
      <c r="E2" s="263"/>
      <c r="F2" s="263"/>
      <c r="G2" s="263"/>
      <c r="H2" s="263"/>
      <c r="I2" s="263"/>
      <c r="J2" s="263"/>
      <c r="K2" s="263"/>
      <c r="L2" s="263"/>
      <c r="M2" s="263"/>
      <c r="N2" s="263"/>
    </row>
    <row r="3" spans="1:16" ht="19.5" customHeight="1">
      <c r="A3" s="2"/>
      <c r="B3" s="251" t="s">
        <v>296</v>
      </c>
      <c r="C3" s="251"/>
      <c r="D3" s="251"/>
      <c r="E3" s="251"/>
      <c r="F3" s="251"/>
      <c r="G3" s="251"/>
      <c r="H3" s="251"/>
      <c r="I3" s="251"/>
      <c r="J3" s="251"/>
      <c r="K3" s="251"/>
      <c r="L3" s="4"/>
      <c r="M3" s="264"/>
      <c r="N3" s="264"/>
      <c r="O3" s="264" t="s">
        <v>3</v>
      </c>
      <c r="P3" s="264"/>
    </row>
    <row r="4" spans="1:16" ht="17.25" customHeight="1">
      <c r="B4" s="282" t="s">
        <v>297</v>
      </c>
      <c r="C4" s="282"/>
      <c r="D4" s="282"/>
      <c r="E4" s="282"/>
      <c r="F4" s="282"/>
      <c r="G4" s="282"/>
      <c r="H4" s="282"/>
      <c r="I4" s="282"/>
      <c r="J4" s="282"/>
      <c r="K4" s="282"/>
      <c r="L4" s="4"/>
      <c r="M4" s="283"/>
      <c r="N4" s="283"/>
      <c r="O4" s="284" t="s">
        <v>5</v>
      </c>
      <c r="P4" s="284"/>
    </row>
    <row r="5" spans="1:16">
      <c r="A5" s="285" t="s">
        <v>6</v>
      </c>
      <c r="B5" s="286" t="s">
        <v>7</v>
      </c>
      <c r="C5" s="286"/>
      <c r="D5" s="286"/>
      <c r="E5" s="286" t="s">
        <v>8</v>
      </c>
      <c r="F5" s="286"/>
      <c r="G5" s="286" t="s">
        <v>9</v>
      </c>
      <c r="H5" s="286"/>
      <c r="I5" s="286" t="s">
        <v>10</v>
      </c>
      <c r="J5" s="286"/>
      <c r="K5" s="286" t="s">
        <v>11</v>
      </c>
      <c r="L5" s="286"/>
      <c r="M5" s="286" t="s">
        <v>12</v>
      </c>
      <c r="N5" s="286"/>
      <c r="O5" s="287" t="s">
        <v>13</v>
      </c>
      <c r="P5" s="287"/>
    </row>
    <row r="6" spans="1:16" ht="17.25" customHeight="1">
      <c r="A6" s="285"/>
      <c r="B6" s="6" t="s">
        <v>14</v>
      </c>
      <c r="C6" s="6" t="s">
        <v>15</v>
      </c>
      <c r="D6" s="8" t="s">
        <v>16</v>
      </c>
      <c r="E6" s="6" t="s">
        <v>14</v>
      </c>
      <c r="F6" s="6" t="s">
        <v>15</v>
      </c>
      <c r="G6" s="6" t="s">
        <v>14</v>
      </c>
      <c r="H6" s="6" t="s">
        <v>15</v>
      </c>
      <c r="I6" s="6" t="s">
        <v>14</v>
      </c>
      <c r="J6" s="6" t="s">
        <v>15</v>
      </c>
      <c r="K6" s="6" t="s">
        <v>14</v>
      </c>
      <c r="L6" s="6" t="s">
        <v>15</v>
      </c>
      <c r="M6" s="6" t="s">
        <v>14</v>
      </c>
      <c r="N6" s="6" t="s">
        <v>15</v>
      </c>
      <c r="O6" s="6" t="s">
        <v>14</v>
      </c>
      <c r="P6" s="53" t="s">
        <v>15</v>
      </c>
    </row>
    <row r="7" spans="1:16" ht="17.25" customHeight="1">
      <c r="A7" s="54" t="s">
        <v>17</v>
      </c>
      <c r="B7" s="10" t="s">
        <v>18</v>
      </c>
      <c r="C7" s="11" t="s">
        <v>19</v>
      </c>
      <c r="D7" s="11" t="s">
        <v>20</v>
      </c>
      <c r="E7" s="10" t="s">
        <v>18</v>
      </c>
      <c r="F7" s="11" t="s">
        <v>19</v>
      </c>
      <c r="G7" s="10" t="s">
        <v>18</v>
      </c>
      <c r="H7" s="11" t="s">
        <v>19</v>
      </c>
      <c r="I7" s="10" t="s">
        <v>18</v>
      </c>
      <c r="J7" s="11" t="s">
        <v>19</v>
      </c>
      <c r="K7" s="10" t="s">
        <v>18</v>
      </c>
      <c r="L7" s="11" t="s">
        <v>19</v>
      </c>
      <c r="M7" s="10" t="s">
        <v>18</v>
      </c>
      <c r="N7" s="11" t="s">
        <v>19</v>
      </c>
      <c r="O7" s="10" t="s">
        <v>18</v>
      </c>
      <c r="P7" s="55" t="s">
        <v>19</v>
      </c>
    </row>
    <row r="8" spans="1:16" ht="17.25" customHeight="1">
      <c r="A8" s="12" t="s">
        <v>21</v>
      </c>
      <c r="B8" s="260">
        <f>B9+C9</f>
        <v>33321</v>
      </c>
      <c r="C8" s="260"/>
      <c r="D8" s="261">
        <f>B8/$B$8</f>
        <v>1</v>
      </c>
      <c r="E8" s="260">
        <f>IF(E9+F9=0,"-",E9+F9)</f>
        <v>15556</v>
      </c>
      <c r="F8" s="260"/>
      <c r="G8" s="260">
        <f>IF(G9+H9=0,"-",G9+H9)</f>
        <v>7650</v>
      </c>
      <c r="H8" s="260"/>
      <c r="I8" s="260">
        <f>IF(I9+J9=0,"-",I9+J9)</f>
        <v>5883</v>
      </c>
      <c r="J8" s="260"/>
      <c r="K8" s="260">
        <f>IF(K9+L9=0,"-",K9+L9)</f>
        <v>2446</v>
      </c>
      <c r="L8" s="260"/>
      <c r="M8" s="260">
        <f>IF(M9+N9=0,"-",M9+N9)</f>
        <v>725</v>
      </c>
      <c r="N8" s="260"/>
      <c r="O8" s="280">
        <f>IF(O9+P9=0,"-",O9+P9)</f>
        <v>1061</v>
      </c>
      <c r="P8" s="280"/>
    </row>
    <row r="9" spans="1:16" ht="17.25" customHeight="1">
      <c r="A9" s="13" t="s">
        <v>22</v>
      </c>
      <c r="B9" s="14">
        <v>9674</v>
      </c>
      <c r="C9" s="14">
        <v>23647</v>
      </c>
      <c r="D9" s="261"/>
      <c r="E9" s="14">
        <v>3731</v>
      </c>
      <c r="F9" s="14">
        <v>11825</v>
      </c>
      <c r="G9" s="14">
        <v>2003</v>
      </c>
      <c r="H9" s="14">
        <v>5647</v>
      </c>
      <c r="I9" s="14">
        <v>1497</v>
      </c>
      <c r="J9" s="14">
        <v>4386</v>
      </c>
      <c r="K9" s="14">
        <v>1599</v>
      </c>
      <c r="L9" s="14">
        <v>847</v>
      </c>
      <c r="M9" s="14">
        <v>346</v>
      </c>
      <c r="N9" s="14">
        <v>379</v>
      </c>
      <c r="O9" s="14">
        <v>498</v>
      </c>
      <c r="P9" s="56">
        <v>563</v>
      </c>
    </row>
    <row r="10" spans="1:16" ht="17.25" customHeight="1">
      <c r="A10" s="12" t="s">
        <v>23</v>
      </c>
      <c r="B10" s="260">
        <f>B11+C11</f>
        <v>34</v>
      </c>
      <c r="C10" s="260"/>
      <c r="D10" s="261">
        <f>B10/$B$8</f>
        <v>1.0203775396896851E-3</v>
      </c>
      <c r="E10" s="260" t="str">
        <f>IF(E11+F11=0,"-",E11+F11)</f>
        <v>-</v>
      </c>
      <c r="F10" s="260"/>
      <c r="G10" s="260" t="str">
        <f>IF(G11+H11=0,"-",G11+H11)</f>
        <v>-</v>
      </c>
      <c r="H10" s="260"/>
      <c r="I10" s="260">
        <f>IF(I11+J11=0,"-",I11+J11)</f>
        <v>34</v>
      </c>
      <c r="J10" s="260"/>
      <c r="K10" s="260" t="str">
        <f>IF(K11+L11=0,"-",K11+L11)</f>
        <v>-</v>
      </c>
      <c r="L10" s="260"/>
      <c r="M10" s="260" t="str">
        <f>IF(M11+N11=0,"-",M11+N11)</f>
        <v>-</v>
      </c>
      <c r="N10" s="260"/>
      <c r="O10" s="280" t="str">
        <f>IF(O11+P11=0,"-",O11+P11)</f>
        <v>-</v>
      </c>
      <c r="P10" s="280"/>
    </row>
    <row r="11" spans="1:16" ht="17.25" customHeight="1">
      <c r="A11" s="15" t="s">
        <v>24</v>
      </c>
      <c r="B11" s="14">
        <v>8</v>
      </c>
      <c r="C11" s="14">
        <v>26</v>
      </c>
      <c r="D11" s="261"/>
      <c r="E11" s="14">
        <v>0</v>
      </c>
      <c r="F11" s="14">
        <v>0</v>
      </c>
      <c r="G11" s="14">
        <v>0</v>
      </c>
      <c r="H11" s="14">
        <v>0</v>
      </c>
      <c r="I11" s="14">
        <v>8</v>
      </c>
      <c r="J11" s="14">
        <v>26</v>
      </c>
      <c r="K11" s="14">
        <v>0</v>
      </c>
      <c r="L11" s="14">
        <v>0</v>
      </c>
      <c r="M11" s="14">
        <v>0</v>
      </c>
      <c r="N11" s="14">
        <v>0</v>
      </c>
      <c r="O11" s="14">
        <v>0</v>
      </c>
      <c r="P11" s="56">
        <v>0</v>
      </c>
    </row>
    <row r="12" spans="1:16" ht="17.25" customHeight="1">
      <c r="A12" s="12" t="s">
        <v>25</v>
      </c>
      <c r="B12" s="260">
        <f>B13+C13</f>
        <v>68</v>
      </c>
      <c r="C12" s="260"/>
      <c r="D12" s="261">
        <f>B12/$B$8</f>
        <v>2.0407550793793703E-3</v>
      </c>
      <c r="E12" s="260" t="str">
        <f>IF(E13+F13=0,"-",E13+F13)</f>
        <v>-</v>
      </c>
      <c r="F12" s="260"/>
      <c r="G12" s="260" t="str">
        <f>IF(G13+H13=0,"-",G13+H13)</f>
        <v>-</v>
      </c>
      <c r="H12" s="260"/>
      <c r="I12" s="260" t="str">
        <f>IF(I13+J13=0,"-",I13+J13)</f>
        <v>-</v>
      </c>
      <c r="J12" s="260"/>
      <c r="K12" s="260">
        <f>IF(K13+L13=0,"-",K13+L13)</f>
        <v>68</v>
      </c>
      <c r="L12" s="260"/>
      <c r="M12" s="260" t="str">
        <f>IF(M13+N13=0,"-",M13+N13)</f>
        <v>-</v>
      </c>
      <c r="N12" s="260"/>
      <c r="O12" s="280" t="str">
        <f>IF(O13+P13=0,"-",O13+P13)</f>
        <v>-</v>
      </c>
      <c r="P12" s="280"/>
    </row>
    <row r="13" spans="1:16" ht="21.2" customHeight="1">
      <c r="A13" s="15" t="s">
        <v>26</v>
      </c>
      <c r="B13" s="14">
        <v>54</v>
      </c>
      <c r="C13" s="14">
        <v>14</v>
      </c>
      <c r="D13" s="261"/>
      <c r="E13" s="14">
        <v>0</v>
      </c>
      <c r="F13" s="14">
        <v>0</v>
      </c>
      <c r="G13" s="14">
        <v>0</v>
      </c>
      <c r="H13" s="14">
        <v>0</v>
      </c>
      <c r="I13" s="14">
        <v>0</v>
      </c>
      <c r="J13" s="14">
        <v>0</v>
      </c>
      <c r="K13" s="14">
        <v>54</v>
      </c>
      <c r="L13" s="14">
        <v>14</v>
      </c>
      <c r="M13" s="14">
        <v>0</v>
      </c>
      <c r="N13" s="14">
        <v>0</v>
      </c>
      <c r="O13" s="14">
        <v>0</v>
      </c>
      <c r="P13" s="56">
        <v>0</v>
      </c>
    </row>
    <row r="14" spans="1:16">
      <c r="A14" s="12" t="s">
        <v>27</v>
      </c>
      <c r="B14" s="260">
        <f>B15+C15</f>
        <v>93</v>
      </c>
      <c r="C14" s="260"/>
      <c r="D14" s="261">
        <f>B14/$B$8</f>
        <v>2.7910326820923741E-3</v>
      </c>
      <c r="E14" s="260">
        <f>IF(E15+F15=0,"-",E15+F15)</f>
        <v>4</v>
      </c>
      <c r="F14" s="260"/>
      <c r="G14" s="260">
        <f>IF(G15+H15=0,"-",G15+H15)</f>
        <v>89</v>
      </c>
      <c r="H14" s="260"/>
      <c r="I14" s="260" t="str">
        <f>IF(I15+J15=0,"-",I15+J15)</f>
        <v>-</v>
      </c>
      <c r="J14" s="260"/>
      <c r="K14" s="260" t="str">
        <f>IF(K15+L15=0,"-",K15+L15)</f>
        <v>-</v>
      </c>
      <c r="L14" s="260"/>
      <c r="M14" s="260" t="str">
        <f>IF(M15+N15=0,"-",M15+N15)</f>
        <v>-</v>
      </c>
      <c r="N14" s="260"/>
      <c r="O14" s="280" t="str">
        <f>IF(O15+P15=0,"-",O15+P15)</f>
        <v>-</v>
      </c>
      <c r="P14" s="280"/>
    </row>
    <row r="15" spans="1:16" ht="22.5">
      <c r="A15" s="15" t="s">
        <v>28</v>
      </c>
      <c r="B15" s="14">
        <v>7</v>
      </c>
      <c r="C15" s="14">
        <v>86</v>
      </c>
      <c r="D15" s="261"/>
      <c r="E15" s="14">
        <v>1</v>
      </c>
      <c r="F15" s="14">
        <v>3</v>
      </c>
      <c r="G15" s="14">
        <v>6</v>
      </c>
      <c r="H15" s="14">
        <v>83</v>
      </c>
      <c r="I15" s="14">
        <v>0</v>
      </c>
      <c r="J15" s="14">
        <v>0</v>
      </c>
      <c r="K15" s="14">
        <v>0</v>
      </c>
      <c r="L15" s="14">
        <v>0</v>
      </c>
      <c r="M15" s="14">
        <v>0</v>
      </c>
      <c r="N15" s="14">
        <v>0</v>
      </c>
      <c r="O15" s="14">
        <v>0</v>
      </c>
      <c r="P15" s="56">
        <v>0</v>
      </c>
    </row>
    <row r="16" spans="1:16">
      <c r="A16" s="16" t="s">
        <v>29</v>
      </c>
      <c r="B16" s="260">
        <f>B17+C17</f>
        <v>42</v>
      </c>
      <c r="C16" s="260"/>
      <c r="D16" s="261">
        <f>B16/$B$8</f>
        <v>1.2604663725578464E-3</v>
      </c>
      <c r="E16" s="260" t="str">
        <f>IF(E17+F17=0,"-",E17+F17)</f>
        <v>-</v>
      </c>
      <c r="F16" s="260"/>
      <c r="G16" s="260">
        <f>IF(G17+H17=0,"-",G17+H17)</f>
        <v>16</v>
      </c>
      <c r="H16" s="260"/>
      <c r="I16" s="260" t="str">
        <f>IF(I17+J17=0,"-",I17+J17)</f>
        <v>-</v>
      </c>
      <c r="J16" s="260"/>
      <c r="K16" s="260">
        <f>IF(K17+L17=0,"-",K17+L17)</f>
        <v>20</v>
      </c>
      <c r="L16" s="260"/>
      <c r="M16" s="260">
        <f>IF(M17+N17=0,"-",M17+N17)</f>
        <v>6</v>
      </c>
      <c r="N16" s="260"/>
      <c r="O16" s="280" t="str">
        <f>IF(O17+P17=0,"-",O17+P17)</f>
        <v>-</v>
      </c>
      <c r="P16" s="280"/>
    </row>
    <row r="17" spans="1:16" ht="22.5">
      <c r="A17" s="17" t="s">
        <v>30</v>
      </c>
      <c r="B17" s="14">
        <v>39</v>
      </c>
      <c r="C17" s="14">
        <v>3</v>
      </c>
      <c r="D17" s="261"/>
      <c r="E17" s="14">
        <v>0</v>
      </c>
      <c r="F17" s="14">
        <v>0</v>
      </c>
      <c r="G17" s="14">
        <v>16</v>
      </c>
      <c r="H17" s="14">
        <v>0</v>
      </c>
      <c r="I17" s="14">
        <v>0</v>
      </c>
      <c r="J17" s="14">
        <v>0</v>
      </c>
      <c r="K17" s="14">
        <v>20</v>
      </c>
      <c r="L17" s="14">
        <v>0</v>
      </c>
      <c r="M17" s="14">
        <v>3</v>
      </c>
      <c r="N17" s="14">
        <v>3</v>
      </c>
      <c r="O17" s="14">
        <v>0</v>
      </c>
      <c r="P17" s="56">
        <v>0</v>
      </c>
    </row>
    <row r="18" spans="1:16">
      <c r="A18" s="12" t="s">
        <v>31</v>
      </c>
      <c r="B18" s="260">
        <f>B19+C19</f>
        <v>11</v>
      </c>
      <c r="C18" s="260"/>
      <c r="D18" s="261">
        <f>B18/$B$8</f>
        <v>3.3012214519372165E-4</v>
      </c>
      <c r="E18" s="260" t="str">
        <f>IF(E19+F19=0,"-",E19+F19)</f>
        <v>-</v>
      </c>
      <c r="F18" s="260"/>
      <c r="G18" s="260">
        <f>IF(G19+H19=0,"-",G19+H19)</f>
        <v>11</v>
      </c>
      <c r="H18" s="260"/>
      <c r="I18" s="260" t="str">
        <f>IF(I19+J19=0,"-",I19+J19)</f>
        <v>-</v>
      </c>
      <c r="J18" s="260"/>
      <c r="K18" s="260" t="str">
        <f>IF(K19+L19=0,"-",K19+L19)</f>
        <v>-</v>
      </c>
      <c r="L18" s="260"/>
      <c r="M18" s="260" t="str">
        <f>IF(M19+N19=0,"-",M19+N19)</f>
        <v>-</v>
      </c>
      <c r="N18" s="260"/>
      <c r="O18" s="280" t="str">
        <f>IF(O19+P19=0,"-",O19+P19)</f>
        <v>-</v>
      </c>
      <c r="P18" s="280"/>
    </row>
    <row r="19" spans="1:16" ht="22.5">
      <c r="A19" s="15" t="s">
        <v>32</v>
      </c>
      <c r="B19" s="14">
        <v>4</v>
      </c>
      <c r="C19" s="14">
        <v>7</v>
      </c>
      <c r="D19" s="261"/>
      <c r="E19" s="14">
        <v>0</v>
      </c>
      <c r="F19" s="14">
        <v>0</v>
      </c>
      <c r="G19" s="14">
        <v>4</v>
      </c>
      <c r="H19" s="14">
        <v>7</v>
      </c>
      <c r="I19" s="14">
        <v>0</v>
      </c>
      <c r="J19" s="14">
        <v>0</v>
      </c>
      <c r="K19" s="14">
        <v>0</v>
      </c>
      <c r="L19" s="14">
        <v>0</v>
      </c>
      <c r="M19" s="14">
        <v>0</v>
      </c>
      <c r="N19" s="14">
        <v>0</v>
      </c>
      <c r="O19" s="14">
        <v>0</v>
      </c>
      <c r="P19" s="56">
        <v>0</v>
      </c>
    </row>
    <row r="20" spans="1:16">
      <c r="A20" s="12" t="s">
        <v>33</v>
      </c>
      <c r="B20" s="260">
        <f>B21+C21</f>
        <v>272</v>
      </c>
      <c r="C20" s="260"/>
      <c r="D20" s="261">
        <f>B20/$B$8</f>
        <v>8.1630203175174811E-3</v>
      </c>
      <c r="E20" s="260">
        <f>IF(E21+F21=0,"-",E21+F21)</f>
        <v>18</v>
      </c>
      <c r="F20" s="260"/>
      <c r="G20" s="260" t="str">
        <f>IF(G21+H21=0,"-",G21+H21)</f>
        <v>-</v>
      </c>
      <c r="H20" s="260"/>
      <c r="I20" s="260" t="str">
        <f>IF(I21+J21=0,"-",I21+J21)</f>
        <v>-</v>
      </c>
      <c r="J20" s="260"/>
      <c r="K20" s="260">
        <f>IF(K21+L21=0,"-",K21+L21)</f>
        <v>254</v>
      </c>
      <c r="L20" s="260"/>
      <c r="M20" s="260" t="str">
        <f>IF(M21+N21=0,"-",M21+N21)</f>
        <v>-</v>
      </c>
      <c r="N20" s="260"/>
      <c r="O20" s="280" t="str">
        <f>IF(O21+P21=0,"-",O21+P21)</f>
        <v>-</v>
      </c>
      <c r="P20" s="280"/>
    </row>
    <row r="21" spans="1:16" ht="22.5">
      <c r="A21" s="15" t="s">
        <v>34</v>
      </c>
      <c r="B21" s="14">
        <v>182</v>
      </c>
      <c r="C21" s="14">
        <v>90</v>
      </c>
      <c r="D21" s="261"/>
      <c r="E21" s="14">
        <v>6</v>
      </c>
      <c r="F21" s="14">
        <v>12</v>
      </c>
      <c r="G21" s="14">
        <v>0</v>
      </c>
      <c r="H21" s="14">
        <v>0</v>
      </c>
      <c r="I21" s="14">
        <v>0</v>
      </c>
      <c r="J21" s="14">
        <v>0</v>
      </c>
      <c r="K21" s="14">
        <v>176</v>
      </c>
      <c r="L21" s="14">
        <v>78</v>
      </c>
      <c r="M21" s="14">
        <v>0</v>
      </c>
      <c r="N21" s="14">
        <v>0</v>
      </c>
      <c r="O21" s="14">
        <v>0</v>
      </c>
      <c r="P21" s="56">
        <v>0</v>
      </c>
    </row>
    <row r="22" spans="1:16" ht="17.25" customHeight="1">
      <c r="A22" s="18" t="s">
        <v>35</v>
      </c>
      <c r="B22" s="260">
        <f>B23+C23</f>
        <v>120</v>
      </c>
      <c r="C22" s="260"/>
      <c r="D22" s="261">
        <f>B22/$B$8</f>
        <v>3.6013324930224181E-3</v>
      </c>
      <c r="E22" s="260">
        <f>IF(E23+F23=0,"-",E23+F23)</f>
        <v>71</v>
      </c>
      <c r="F22" s="260"/>
      <c r="G22" s="260" t="str">
        <f>IF(G23+H23=0,"-",G23+H23)</f>
        <v>-</v>
      </c>
      <c r="H22" s="260"/>
      <c r="I22" s="260" t="str">
        <f>IF(I23+J23=0,"-",I23+J23)</f>
        <v>-</v>
      </c>
      <c r="J22" s="260"/>
      <c r="K22" s="260">
        <f>IF(K23+L23=0,"-",K23+L23)</f>
        <v>49</v>
      </c>
      <c r="L22" s="260"/>
      <c r="M22" s="260" t="str">
        <f>IF(M23+N23=0,"-",M23+N23)</f>
        <v>-</v>
      </c>
      <c r="N22" s="260"/>
      <c r="O22" s="280" t="str">
        <f>IF(O23+P23=0,"-",O23+P23)</f>
        <v>-</v>
      </c>
      <c r="P22" s="280"/>
    </row>
    <row r="23" spans="1:16" ht="17.25" customHeight="1">
      <c r="A23" s="17" t="s">
        <v>36</v>
      </c>
      <c r="B23" s="14">
        <v>100</v>
      </c>
      <c r="C23" s="14">
        <v>20</v>
      </c>
      <c r="D23" s="261"/>
      <c r="E23" s="14">
        <v>52</v>
      </c>
      <c r="F23" s="14">
        <v>19</v>
      </c>
      <c r="G23" s="14">
        <v>0</v>
      </c>
      <c r="H23" s="14">
        <v>0</v>
      </c>
      <c r="I23" s="14">
        <v>0</v>
      </c>
      <c r="J23" s="14">
        <v>0</v>
      </c>
      <c r="K23" s="14">
        <v>48</v>
      </c>
      <c r="L23" s="14">
        <v>1</v>
      </c>
      <c r="M23" s="14">
        <v>0</v>
      </c>
      <c r="N23" s="14">
        <v>0</v>
      </c>
      <c r="O23" s="14">
        <v>0</v>
      </c>
      <c r="P23" s="56">
        <v>0</v>
      </c>
    </row>
    <row r="24" spans="1:16" ht="17.25" customHeight="1">
      <c r="A24" s="19" t="s">
        <v>37</v>
      </c>
      <c r="B24" s="260">
        <f>B25+C25</f>
        <v>10</v>
      </c>
      <c r="C24" s="260"/>
      <c r="D24" s="261">
        <f>B24/$B$8</f>
        <v>3.0011104108520153E-4</v>
      </c>
      <c r="E24" s="260">
        <f>IF(E25+F25=0,"-",E25+F25)</f>
        <v>4</v>
      </c>
      <c r="F24" s="260"/>
      <c r="G24" s="260">
        <f>IF(G25+H25=0,"-",G25+H25)</f>
        <v>6</v>
      </c>
      <c r="H24" s="260"/>
      <c r="I24" s="260" t="str">
        <f>IF(I25+J25=0,"-",I25+J25)</f>
        <v>-</v>
      </c>
      <c r="J24" s="260"/>
      <c r="K24" s="260" t="str">
        <f>IF(K25+L25=0,"-",K25+L25)</f>
        <v>-</v>
      </c>
      <c r="L24" s="260"/>
      <c r="M24" s="260" t="str">
        <f>IF(M25+N25=0,"-",M25+N25)</f>
        <v>-</v>
      </c>
      <c r="N24" s="260"/>
      <c r="O24" s="280" t="str">
        <f>IF(O25+P25=0,"-",O25+P25)</f>
        <v>-</v>
      </c>
      <c r="P24" s="280"/>
    </row>
    <row r="25" spans="1:16" ht="17.25" customHeight="1">
      <c r="A25" s="15" t="s">
        <v>38</v>
      </c>
      <c r="B25" s="14">
        <v>10</v>
      </c>
      <c r="C25" s="14">
        <v>0</v>
      </c>
      <c r="D25" s="261"/>
      <c r="E25" s="14">
        <v>4</v>
      </c>
      <c r="F25" s="14">
        <v>0</v>
      </c>
      <c r="G25" s="14">
        <v>6</v>
      </c>
      <c r="H25" s="14">
        <v>0</v>
      </c>
      <c r="I25" s="14">
        <v>0</v>
      </c>
      <c r="J25" s="14">
        <v>0</v>
      </c>
      <c r="K25" s="14">
        <v>0</v>
      </c>
      <c r="L25" s="14">
        <v>0</v>
      </c>
      <c r="M25" s="14">
        <v>0</v>
      </c>
      <c r="N25" s="14">
        <v>0</v>
      </c>
      <c r="O25" s="14">
        <v>0</v>
      </c>
      <c r="P25" s="56">
        <v>0</v>
      </c>
    </row>
    <row r="26" spans="1:16" ht="17.25" customHeight="1">
      <c r="A26" s="18" t="s">
        <v>39</v>
      </c>
      <c r="B26" s="260">
        <f>B27+C27</f>
        <v>0</v>
      </c>
      <c r="C26" s="260"/>
      <c r="D26" s="261">
        <f>B26/$B$8</f>
        <v>0</v>
      </c>
      <c r="E26" s="260" t="str">
        <f>IF(E27+F27=0,"-",E27+F27)</f>
        <v>-</v>
      </c>
      <c r="F26" s="260"/>
      <c r="G26" s="260" t="str">
        <f>IF(G27+H27=0,"-",G27+H27)</f>
        <v>-</v>
      </c>
      <c r="H26" s="260"/>
      <c r="I26" s="260" t="str">
        <f>IF(I27+J27=0,"-",I27+J27)</f>
        <v>-</v>
      </c>
      <c r="J26" s="260"/>
      <c r="K26" s="260" t="str">
        <f>IF(K27+L27=0,"-",K27+L27)</f>
        <v>-</v>
      </c>
      <c r="L26" s="260"/>
      <c r="M26" s="260" t="str">
        <f>IF(M27+N27=0,"-",M27+N27)</f>
        <v>-</v>
      </c>
      <c r="N26" s="260"/>
      <c r="O26" s="280" t="str">
        <f>IF(O27+P27=0,"-",O27+P27)</f>
        <v>-</v>
      </c>
      <c r="P26" s="280"/>
    </row>
    <row r="27" spans="1:16" ht="21.2" customHeight="1">
      <c r="A27" s="17" t="s">
        <v>40</v>
      </c>
      <c r="B27" s="14">
        <v>0</v>
      </c>
      <c r="C27" s="14">
        <v>0</v>
      </c>
      <c r="D27" s="261"/>
      <c r="E27" s="14">
        <v>0</v>
      </c>
      <c r="F27" s="14">
        <v>0</v>
      </c>
      <c r="G27" s="14">
        <v>0</v>
      </c>
      <c r="H27" s="14">
        <v>0</v>
      </c>
      <c r="I27" s="14">
        <v>0</v>
      </c>
      <c r="J27" s="14">
        <v>0</v>
      </c>
      <c r="K27" s="14">
        <v>0</v>
      </c>
      <c r="L27" s="14">
        <v>0</v>
      </c>
      <c r="M27" s="14">
        <v>0</v>
      </c>
      <c r="N27" s="14">
        <v>0</v>
      </c>
      <c r="O27" s="14">
        <v>0</v>
      </c>
      <c r="P27" s="56">
        <v>0</v>
      </c>
    </row>
    <row r="28" spans="1:16" ht="17.25" customHeight="1">
      <c r="A28" s="12" t="s">
        <v>41</v>
      </c>
      <c r="B28" s="260">
        <f>B29+C29</f>
        <v>5</v>
      </c>
      <c r="C28" s="260"/>
      <c r="D28" s="261">
        <f>B28/$B$8</f>
        <v>1.5005552054260076E-4</v>
      </c>
      <c r="E28" s="260" t="str">
        <f>IF(E29+F29=0,"-",E29+F29)</f>
        <v>-</v>
      </c>
      <c r="F28" s="260"/>
      <c r="G28" s="260" t="str">
        <f>IF(G29+H29=0,"-",G29+H29)</f>
        <v>-</v>
      </c>
      <c r="H28" s="260"/>
      <c r="I28" s="260" t="str">
        <f>IF(I29+J29=0,"-",I29+J29)</f>
        <v>-</v>
      </c>
      <c r="J28" s="260"/>
      <c r="K28" s="260">
        <f>IF(K29+L29=0,"-",K29+L29)</f>
        <v>5</v>
      </c>
      <c r="L28" s="260"/>
      <c r="M28" s="260" t="str">
        <f>IF(M29+N29=0,"-",M29+N29)</f>
        <v>-</v>
      </c>
      <c r="N28" s="260"/>
      <c r="O28" s="280" t="str">
        <f>IF(O29+P29=0,"-",O29+P29)</f>
        <v>-</v>
      </c>
      <c r="P28" s="280"/>
    </row>
    <row r="29" spans="1:16" ht="17.25" customHeight="1">
      <c r="A29" s="15" t="s">
        <v>42</v>
      </c>
      <c r="B29" s="14">
        <v>4</v>
      </c>
      <c r="C29" s="14">
        <v>1</v>
      </c>
      <c r="D29" s="261"/>
      <c r="E29" s="14">
        <v>0</v>
      </c>
      <c r="F29" s="14">
        <v>0</v>
      </c>
      <c r="G29" s="14">
        <v>0</v>
      </c>
      <c r="H29" s="14">
        <v>0</v>
      </c>
      <c r="I29" s="14">
        <v>0</v>
      </c>
      <c r="J29" s="14">
        <v>0</v>
      </c>
      <c r="K29" s="14">
        <v>4</v>
      </c>
      <c r="L29" s="14">
        <v>1</v>
      </c>
      <c r="M29" s="14">
        <v>0</v>
      </c>
      <c r="N29" s="14">
        <v>0</v>
      </c>
      <c r="O29" s="14">
        <v>0</v>
      </c>
      <c r="P29" s="56">
        <v>0</v>
      </c>
    </row>
    <row r="30" spans="1:16" ht="17.25" customHeight="1">
      <c r="A30" s="18" t="s">
        <v>43</v>
      </c>
      <c r="B30" s="260">
        <f>B31+C31</f>
        <v>1471</v>
      </c>
      <c r="C30" s="260"/>
      <c r="D30" s="261">
        <f>B30/$B$8</f>
        <v>4.4146334143633142E-2</v>
      </c>
      <c r="E30" s="260">
        <f>IF(E31+F31=0,"-",E31+F31)</f>
        <v>254</v>
      </c>
      <c r="F30" s="260"/>
      <c r="G30" s="260">
        <f>IF(G31+H31=0,"-",G31+H31)</f>
        <v>438</v>
      </c>
      <c r="H30" s="260"/>
      <c r="I30" s="260" t="str">
        <f>IF(I31+J31=0,"-",I31+J31)</f>
        <v>-</v>
      </c>
      <c r="J30" s="260"/>
      <c r="K30" s="260">
        <f>IF(K31+L31=0,"-",K31+L31)</f>
        <v>312</v>
      </c>
      <c r="L30" s="260"/>
      <c r="M30" s="260">
        <f>IF(M31+N31=0,"-",M31+N31)</f>
        <v>467</v>
      </c>
      <c r="N30" s="260"/>
      <c r="O30" s="280" t="str">
        <f>IF(O31+P31=0,"-",O31+P31)</f>
        <v>-</v>
      </c>
      <c r="P30" s="280"/>
    </row>
    <row r="31" spans="1:16" ht="17.25" customHeight="1">
      <c r="A31" s="17" t="s">
        <v>44</v>
      </c>
      <c r="B31" s="14">
        <v>755</v>
      </c>
      <c r="C31" s="14">
        <v>716</v>
      </c>
      <c r="D31" s="261"/>
      <c r="E31" s="14">
        <v>91</v>
      </c>
      <c r="F31" s="14">
        <v>163</v>
      </c>
      <c r="G31" s="14">
        <v>214</v>
      </c>
      <c r="H31" s="14">
        <v>224</v>
      </c>
      <c r="I31" s="14">
        <v>0</v>
      </c>
      <c r="J31" s="14">
        <v>0</v>
      </c>
      <c r="K31" s="14">
        <v>252</v>
      </c>
      <c r="L31" s="14">
        <v>60</v>
      </c>
      <c r="M31" s="14">
        <v>198</v>
      </c>
      <c r="N31" s="14">
        <v>269</v>
      </c>
      <c r="O31" s="14">
        <v>0</v>
      </c>
      <c r="P31" s="56">
        <v>0</v>
      </c>
    </row>
    <row r="32" spans="1:16" ht="17.25" customHeight="1">
      <c r="A32" s="12" t="s">
        <v>45</v>
      </c>
      <c r="B32" s="260">
        <f>B33+C33</f>
        <v>536</v>
      </c>
      <c r="C32" s="260"/>
      <c r="D32" s="261">
        <f>B32/$B$8</f>
        <v>1.6085951802166803E-2</v>
      </c>
      <c r="E32" s="260">
        <f>IF(E33+F33=0,"-",E33+F33)</f>
        <v>54</v>
      </c>
      <c r="F32" s="260"/>
      <c r="G32" s="260" t="str">
        <f>IF(G33+H33=0,"-",G33+H33)</f>
        <v>-</v>
      </c>
      <c r="H32" s="260"/>
      <c r="I32" s="260" t="str">
        <f>IF(I33+J33=0,"-",I33+J33)</f>
        <v>-</v>
      </c>
      <c r="J32" s="260"/>
      <c r="K32" s="260">
        <f>IF(K33+L33=0,"-",K33+L33)</f>
        <v>482</v>
      </c>
      <c r="L32" s="260"/>
      <c r="M32" s="260" t="str">
        <f>IF(M33+N33=0,"-",M33+N33)</f>
        <v>-</v>
      </c>
      <c r="N32" s="260"/>
      <c r="O32" s="280" t="str">
        <f>IF(O33+P33=0,"-",O33+P33)</f>
        <v>-</v>
      </c>
      <c r="P32" s="280"/>
    </row>
    <row r="33" spans="1:16" ht="22.5">
      <c r="A33" s="15" t="s">
        <v>46</v>
      </c>
      <c r="B33" s="14">
        <v>382</v>
      </c>
      <c r="C33" s="14">
        <v>154</v>
      </c>
      <c r="D33" s="261"/>
      <c r="E33" s="14">
        <v>26</v>
      </c>
      <c r="F33" s="14">
        <v>28</v>
      </c>
      <c r="G33" s="14">
        <v>0</v>
      </c>
      <c r="H33" s="14">
        <v>0</v>
      </c>
      <c r="I33" s="14">
        <v>0</v>
      </c>
      <c r="J33" s="14">
        <v>0</v>
      </c>
      <c r="K33" s="14">
        <v>356</v>
      </c>
      <c r="L33" s="14">
        <v>126</v>
      </c>
      <c r="M33" s="14">
        <v>0</v>
      </c>
      <c r="N33" s="14">
        <v>0</v>
      </c>
      <c r="O33" s="14">
        <v>0</v>
      </c>
      <c r="P33" s="56">
        <v>0</v>
      </c>
    </row>
    <row r="34" spans="1:16" ht="17.25" customHeight="1">
      <c r="A34" s="18" t="s">
        <v>47</v>
      </c>
      <c r="B34" s="260">
        <f>B35+C35</f>
        <v>39</v>
      </c>
      <c r="C34" s="260"/>
      <c r="D34" s="261">
        <f>B34/$B$8</f>
        <v>1.170433060232286E-3</v>
      </c>
      <c r="E34" s="260" t="str">
        <f>IF(E35+F35=0,"-",E35+F35)</f>
        <v>-</v>
      </c>
      <c r="F34" s="260"/>
      <c r="G34" s="260" t="str">
        <f>IF(G35+H35=0,"-",G35+H35)</f>
        <v>-</v>
      </c>
      <c r="H34" s="260"/>
      <c r="I34" s="260" t="str">
        <f>IF(I35+J35=0,"-",I35+J35)</f>
        <v>-</v>
      </c>
      <c r="J34" s="260"/>
      <c r="K34" s="260" t="str">
        <f>IF(K35+L35=0,"-",K35+L35)</f>
        <v>-</v>
      </c>
      <c r="L34" s="260"/>
      <c r="M34" s="260">
        <f>IF(M35+N35=0,"-",M35+N35)</f>
        <v>31</v>
      </c>
      <c r="N34" s="260"/>
      <c r="O34" s="280">
        <f>IF(O35+P35=0,"-",O35+P35)</f>
        <v>8</v>
      </c>
      <c r="P34" s="280"/>
    </row>
    <row r="35" spans="1:16" ht="17.25" customHeight="1">
      <c r="A35" s="17" t="s">
        <v>48</v>
      </c>
      <c r="B35" s="14">
        <v>21</v>
      </c>
      <c r="C35" s="14">
        <v>18</v>
      </c>
      <c r="D35" s="261"/>
      <c r="E35" s="14">
        <v>0</v>
      </c>
      <c r="F35" s="14">
        <v>0</v>
      </c>
      <c r="G35" s="14">
        <v>0</v>
      </c>
      <c r="H35" s="14">
        <v>0</v>
      </c>
      <c r="I35" s="14">
        <v>0</v>
      </c>
      <c r="J35" s="14">
        <v>0</v>
      </c>
      <c r="K35" s="14">
        <v>0</v>
      </c>
      <c r="L35" s="14">
        <v>0</v>
      </c>
      <c r="M35" s="14">
        <v>20</v>
      </c>
      <c r="N35" s="14">
        <v>11</v>
      </c>
      <c r="O35" s="14">
        <v>1</v>
      </c>
      <c r="P35" s="56">
        <v>7</v>
      </c>
    </row>
    <row r="36" spans="1:16" ht="17.25" customHeight="1">
      <c r="A36" s="12" t="s">
        <v>49</v>
      </c>
      <c r="B36" s="260">
        <f>B37+C37</f>
        <v>734</v>
      </c>
      <c r="C36" s="260"/>
      <c r="D36" s="261">
        <f>B36/$B$8</f>
        <v>2.2028150415653792E-2</v>
      </c>
      <c r="E36" s="260">
        <f>IF(E37+F37=0,"-",E37+F37)</f>
        <v>299</v>
      </c>
      <c r="F36" s="260"/>
      <c r="G36" s="260">
        <f>IF(G37+H37=0,"-",G37+H37)</f>
        <v>99</v>
      </c>
      <c r="H36" s="260"/>
      <c r="I36" s="260">
        <f>IF(I37+J37=0,"-",I37+J37)</f>
        <v>38</v>
      </c>
      <c r="J36" s="260"/>
      <c r="K36" s="260">
        <f>IF(K37+L37=0,"-",K37+L37)</f>
        <v>181</v>
      </c>
      <c r="L36" s="260"/>
      <c r="M36" s="260">
        <f>IF(M37+N37=0,"-",M37+N37)</f>
        <v>117</v>
      </c>
      <c r="N36" s="260"/>
      <c r="O36" s="280" t="str">
        <f>IF(O37+P37=0,"-",O37+P37)</f>
        <v>-</v>
      </c>
      <c r="P36" s="280"/>
    </row>
    <row r="37" spans="1:16">
      <c r="A37" s="15" t="s">
        <v>50</v>
      </c>
      <c r="B37" s="14">
        <v>425</v>
      </c>
      <c r="C37" s="14">
        <v>309</v>
      </c>
      <c r="D37" s="261"/>
      <c r="E37" s="14">
        <v>162</v>
      </c>
      <c r="F37" s="14">
        <v>137</v>
      </c>
      <c r="G37" s="14">
        <v>60</v>
      </c>
      <c r="H37" s="14">
        <v>39</v>
      </c>
      <c r="I37" s="14">
        <v>18</v>
      </c>
      <c r="J37" s="14">
        <v>20</v>
      </c>
      <c r="K37" s="14">
        <v>130</v>
      </c>
      <c r="L37" s="14">
        <v>51</v>
      </c>
      <c r="M37" s="14">
        <v>55</v>
      </c>
      <c r="N37" s="14">
        <v>62</v>
      </c>
      <c r="O37" s="14">
        <v>0</v>
      </c>
      <c r="P37" s="56">
        <v>0</v>
      </c>
    </row>
    <row r="38" spans="1:16" ht="17.25" customHeight="1">
      <c r="A38" s="18" t="s">
        <v>51</v>
      </c>
      <c r="B38" s="260">
        <f>B39+C39</f>
        <v>23171</v>
      </c>
      <c r="C38" s="260"/>
      <c r="D38" s="261">
        <f>B38/$B$8</f>
        <v>0.69538729329852045</v>
      </c>
      <c r="E38" s="260">
        <f>IF(E39+F39=0,"-",E39+F39)</f>
        <v>13903</v>
      </c>
      <c r="F38" s="260"/>
      <c r="G38" s="260">
        <f>IF(G39+H39=0,"-",G39+H39)</f>
        <v>5560</v>
      </c>
      <c r="H38" s="260"/>
      <c r="I38" s="260">
        <f>IF(I39+J39=0,"-",I39+J39)</f>
        <v>2876</v>
      </c>
      <c r="J38" s="260"/>
      <c r="K38" s="260">
        <f>IF(K39+L39=0,"-",K39+L39)</f>
        <v>330</v>
      </c>
      <c r="L38" s="260"/>
      <c r="M38" s="260" t="str">
        <f>IF(M39+N39=0,"-",M39+N39)</f>
        <v>-</v>
      </c>
      <c r="N38" s="260"/>
      <c r="O38" s="280">
        <f>IF(O39+P39=0,"-",O39+P39)</f>
        <v>502</v>
      </c>
      <c r="P38" s="280"/>
    </row>
    <row r="39" spans="1:16" ht="22.5">
      <c r="A39" s="17" t="s">
        <v>52</v>
      </c>
      <c r="B39" s="14">
        <v>5245</v>
      </c>
      <c r="C39" s="14">
        <v>17926</v>
      </c>
      <c r="D39" s="261"/>
      <c r="E39" s="14">
        <v>2931</v>
      </c>
      <c r="F39" s="14">
        <v>10972</v>
      </c>
      <c r="G39" s="14">
        <v>1256</v>
      </c>
      <c r="H39" s="14">
        <v>4304</v>
      </c>
      <c r="I39" s="14">
        <v>613</v>
      </c>
      <c r="J39" s="14">
        <v>2263</v>
      </c>
      <c r="K39" s="14">
        <v>255</v>
      </c>
      <c r="L39" s="14">
        <v>75</v>
      </c>
      <c r="M39" s="14">
        <v>0</v>
      </c>
      <c r="N39" s="14">
        <v>0</v>
      </c>
      <c r="O39" s="14">
        <v>190</v>
      </c>
      <c r="P39" s="56">
        <v>312</v>
      </c>
    </row>
    <row r="40" spans="1:16" ht="17.25" customHeight="1">
      <c r="A40" s="12" t="s">
        <v>53</v>
      </c>
      <c r="B40" s="260">
        <f>B41+C41</f>
        <v>4316</v>
      </c>
      <c r="C40" s="260"/>
      <c r="D40" s="261">
        <f>B40/$B$8</f>
        <v>0.12952792533237298</v>
      </c>
      <c r="E40" s="260">
        <f>IF(E41+F41=0,"-",E41+F41)</f>
        <v>284</v>
      </c>
      <c r="F40" s="260"/>
      <c r="G40" s="260">
        <f>IF(G41+H41=0,"-",G41+H41)</f>
        <v>1210</v>
      </c>
      <c r="H40" s="260"/>
      <c r="I40" s="260">
        <f>IF(I41+J41=0,"-",I41+J41)</f>
        <v>2626</v>
      </c>
      <c r="J40" s="260"/>
      <c r="K40" s="260">
        <f>IF(K41+L41=0,"-",K41+L41)</f>
        <v>87</v>
      </c>
      <c r="L40" s="260"/>
      <c r="M40" s="260" t="str">
        <f>IF(M41+N41=0,"-",M41+N41)</f>
        <v>-</v>
      </c>
      <c r="N40" s="260"/>
      <c r="O40" s="280">
        <f>IF(O41+P41=0,"-",O41+P41)</f>
        <v>109</v>
      </c>
      <c r="P40" s="280"/>
    </row>
    <row r="41" spans="1:16" ht="22.5">
      <c r="A41" s="15" t="s">
        <v>54</v>
      </c>
      <c r="B41" s="14">
        <v>1285</v>
      </c>
      <c r="C41" s="14">
        <v>3031</v>
      </c>
      <c r="D41" s="261"/>
      <c r="E41" s="14">
        <v>153</v>
      </c>
      <c r="F41" s="14">
        <v>131</v>
      </c>
      <c r="G41" s="14">
        <v>337</v>
      </c>
      <c r="H41" s="14">
        <v>873</v>
      </c>
      <c r="I41" s="14">
        <v>730</v>
      </c>
      <c r="J41" s="14">
        <v>1896</v>
      </c>
      <c r="K41" s="14">
        <v>58</v>
      </c>
      <c r="L41" s="14">
        <v>29</v>
      </c>
      <c r="M41" s="14">
        <v>0</v>
      </c>
      <c r="N41" s="14">
        <v>0</v>
      </c>
      <c r="O41" s="14">
        <v>7</v>
      </c>
      <c r="P41" s="56">
        <v>102</v>
      </c>
    </row>
    <row r="42" spans="1:16" ht="17.25" customHeight="1">
      <c r="A42" s="12" t="s">
        <v>55</v>
      </c>
      <c r="B42" s="260">
        <f>B43+C43</f>
        <v>345</v>
      </c>
      <c r="C42" s="260"/>
      <c r="D42" s="261">
        <f>B42/$B$8</f>
        <v>1.0353830917439452E-2</v>
      </c>
      <c r="E42" s="260">
        <f>IF(E43+F43=0,"-",E43+F43)</f>
        <v>115</v>
      </c>
      <c r="F42" s="260"/>
      <c r="G42" s="260">
        <f>IF(G43+H43=0,"-",G43+H43)</f>
        <v>135</v>
      </c>
      <c r="H42" s="260"/>
      <c r="I42" s="260">
        <f>IF(I43+J43=0,"-",I43+J43)</f>
        <v>80</v>
      </c>
      <c r="J42" s="260"/>
      <c r="K42" s="260" t="str">
        <f>IF(K43+L43=0,"-",K43+L43)</f>
        <v>-</v>
      </c>
      <c r="L42" s="260"/>
      <c r="M42" s="260">
        <f>IF(M43+N43=0,"-",M43+N43)</f>
        <v>11</v>
      </c>
      <c r="N42" s="260"/>
      <c r="O42" s="280">
        <f>IF(O43+P43=0,"-",O43+P43)</f>
        <v>4</v>
      </c>
      <c r="P42" s="280"/>
    </row>
    <row r="43" spans="1:16" ht="17.25" customHeight="1">
      <c r="A43" s="15" t="s">
        <v>56</v>
      </c>
      <c r="B43" s="14">
        <v>125</v>
      </c>
      <c r="C43" s="14">
        <v>220</v>
      </c>
      <c r="D43" s="261"/>
      <c r="E43" s="14">
        <v>2</v>
      </c>
      <c r="F43" s="14">
        <v>113</v>
      </c>
      <c r="G43" s="14">
        <v>75</v>
      </c>
      <c r="H43" s="14">
        <v>60</v>
      </c>
      <c r="I43" s="14">
        <v>41</v>
      </c>
      <c r="J43" s="14">
        <v>39</v>
      </c>
      <c r="K43" s="14">
        <v>0</v>
      </c>
      <c r="L43" s="14">
        <v>0</v>
      </c>
      <c r="M43" s="14">
        <v>3</v>
      </c>
      <c r="N43" s="14">
        <v>8</v>
      </c>
      <c r="O43" s="14">
        <v>4</v>
      </c>
      <c r="P43" s="56">
        <v>0</v>
      </c>
    </row>
    <row r="44" spans="1:16" ht="18.75" customHeight="1">
      <c r="A44" s="18" t="s">
        <v>57</v>
      </c>
      <c r="B44" s="260">
        <f>B45+C45</f>
        <v>198</v>
      </c>
      <c r="C44" s="260"/>
      <c r="D44" s="261">
        <f>B44/$B$8</f>
        <v>5.9421986134869905E-3</v>
      </c>
      <c r="E44" s="260">
        <f>IF(E45+F45=0,"-",E45+F45)</f>
        <v>144</v>
      </c>
      <c r="F44" s="260"/>
      <c r="G44" s="260">
        <f>IF(G45+H45=0,"-",G45+H45)</f>
        <v>3</v>
      </c>
      <c r="H44" s="260"/>
      <c r="I44" s="260">
        <f>IF(I45+J45=0,"-",I45+J45)</f>
        <v>27</v>
      </c>
      <c r="J44" s="260"/>
      <c r="K44" s="260">
        <f>IF(K45+L45=0,"-",K45+L45)</f>
        <v>24</v>
      </c>
      <c r="L44" s="260"/>
      <c r="M44" s="260" t="str">
        <f>IF(M45+N45=0,"-",M45+N45)</f>
        <v>-</v>
      </c>
      <c r="N44" s="260"/>
      <c r="O44" s="280" t="str">
        <f>IF(O45+P45=0,"-",O45+P45)</f>
        <v>-</v>
      </c>
      <c r="P44" s="280"/>
    </row>
    <row r="45" spans="1:16">
      <c r="A45" s="15" t="s">
        <v>58</v>
      </c>
      <c r="B45" s="14">
        <v>75</v>
      </c>
      <c r="C45" s="14">
        <v>123</v>
      </c>
      <c r="D45" s="261"/>
      <c r="E45" s="14">
        <v>42</v>
      </c>
      <c r="F45" s="14">
        <v>102</v>
      </c>
      <c r="G45" s="14">
        <v>2</v>
      </c>
      <c r="H45" s="14">
        <v>1</v>
      </c>
      <c r="I45" s="14">
        <v>7</v>
      </c>
      <c r="J45" s="14">
        <v>20</v>
      </c>
      <c r="K45" s="14">
        <v>24</v>
      </c>
      <c r="L45" s="14">
        <v>0</v>
      </c>
      <c r="M45" s="14">
        <v>0</v>
      </c>
      <c r="N45" s="14">
        <v>0</v>
      </c>
      <c r="O45" s="14">
        <v>0</v>
      </c>
      <c r="P45" s="56">
        <v>0</v>
      </c>
    </row>
    <row r="46" spans="1:16" ht="18.75" customHeight="1">
      <c r="A46" s="18" t="s">
        <v>59</v>
      </c>
      <c r="B46" s="260">
        <f>B47+C47</f>
        <v>0</v>
      </c>
      <c r="C46" s="260"/>
      <c r="D46" s="261">
        <f>B46/$B$8</f>
        <v>0</v>
      </c>
      <c r="E46" s="260" t="str">
        <f>IF(E47+F47=0,"-",E47+F47)</f>
        <v>-</v>
      </c>
      <c r="F46" s="260"/>
      <c r="G46" s="260" t="str">
        <f>IF(G47+H47=0,"-",G47+H47)</f>
        <v>-</v>
      </c>
      <c r="H46" s="260"/>
      <c r="I46" s="260" t="str">
        <f>IF(I47+J47=0,"-",I47+J47)</f>
        <v>-</v>
      </c>
      <c r="J46" s="260"/>
      <c r="K46" s="260" t="str">
        <f>IF(K47+L47=0,"-",K47+L47)</f>
        <v>-</v>
      </c>
      <c r="L46" s="260"/>
      <c r="M46" s="260" t="str">
        <f>IF(M47+N47=0,"-",M47+N47)</f>
        <v>-</v>
      </c>
      <c r="N46" s="260"/>
      <c r="O46" s="280" t="str">
        <f>IF(O47+P47=0,"-",O47+P47)</f>
        <v>-</v>
      </c>
      <c r="P46" s="280"/>
    </row>
    <row r="47" spans="1:16">
      <c r="A47" s="15" t="s">
        <v>60</v>
      </c>
      <c r="B47" s="14">
        <v>0</v>
      </c>
      <c r="C47" s="14">
        <v>0</v>
      </c>
      <c r="D47" s="261"/>
      <c r="E47" s="14">
        <v>0</v>
      </c>
      <c r="F47" s="14">
        <v>0</v>
      </c>
      <c r="G47" s="14">
        <v>0</v>
      </c>
      <c r="H47" s="14">
        <v>0</v>
      </c>
      <c r="I47" s="14">
        <v>0</v>
      </c>
      <c r="J47" s="14">
        <v>0</v>
      </c>
      <c r="K47" s="14">
        <v>0</v>
      </c>
      <c r="L47" s="14">
        <v>0</v>
      </c>
      <c r="M47" s="14">
        <v>0</v>
      </c>
      <c r="N47" s="14">
        <v>0</v>
      </c>
      <c r="O47" s="14">
        <v>0</v>
      </c>
      <c r="P47" s="56">
        <v>0</v>
      </c>
    </row>
    <row r="48" spans="1:16" ht="18.75" customHeight="1">
      <c r="A48" s="18" t="s">
        <v>61</v>
      </c>
      <c r="B48" s="260">
        <f>B49+C49</f>
        <v>82</v>
      </c>
      <c r="C48" s="260"/>
      <c r="D48" s="261">
        <f>B48/$B$8</f>
        <v>2.4609105368986525E-3</v>
      </c>
      <c r="E48" s="260">
        <f>IF(E49+F49=0,"-",E49+F49)</f>
        <v>4</v>
      </c>
      <c r="F48" s="260"/>
      <c r="G48" s="260">
        <f>IF(G49+H49=0,"-",G49+H49)</f>
        <v>13</v>
      </c>
      <c r="H48" s="260"/>
      <c r="I48" s="260" t="str">
        <f>IF(I49+J49=0,"-",I49+J49)</f>
        <v>-</v>
      </c>
      <c r="J48" s="260"/>
      <c r="K48" s="260">
        <f>IF(K49+L49=0,"-",K49+L49)</f>
        <v>47</v>
      </c>
      <c r="L48" s="260"/>
      <c r="M48" s="260">
        <f>IF(M49+N49=0,"-",M49+N49)</f>
        <v>18</v>
      </c>
      <c r="N48" s="260"/>
      <c r="O48" s="280" t="str">
        <f>IF(O49+P49=0,"-",O49+P49)</f>
        <v>-</v>
      </c>
      <c r="P48" s="280"/>
    </row>
    <row r="49" spans="1:16" ht="22.5">
      <c r="A49" s="15" t="s">
        <v>62</v>
      </c>
      <c r="B49" s="14">
        <v>34</v>
      </c>
      <c r="C49" s="14">
        <v>48</v>
      </c>
      <c r="D49" s="261"/>
      <c r="E49" s="14">
        <v>3</v>
      </c>
      <c r="F49" s="14">
        <v>1</v>
      </c>
      <c r="G49" s="14">
        <v>8</v>
      </c>
      <c r="H49" s="14">
        <v>5</v>
      </c>
      <c r="I49" s="14">
        <v>0</v>
      </c>
      <c r="J49" s="14">
        <v>0</v>
      </c>
      <c r="K49" s="14">
        <v>11</v>
      </c>
      <c r="L49" s="14">
        <v>36</v>
      </c>
      <c r="M49" s="14">
        <v>12</v>
      </c>
      <c r="N49" s="14">
        <v>6</v>
      </c>
      <c r="O49" s="14">
        <v>0</v>
      </c>
      <c r="P49" s="56">
        <v>0</v>
      </c>
    </row>
    <row r="50" spans="1:16" ht="18.75" customHeight="1">
      <c r="A50" s="18" t="s">
        <v>63</v>
      </c>
      <c r="B50" s="260">
        <f>B51+C51</f>
        <v>302</v>
      </c>
      <c r="C50" s="260"/>
      <c r="D50" s="261">
        <f>B50/$B$8</f>
        <v>9.0633534407730861E-3</v>
      </c>
      <c r="E50" s="260">
        <f>IF(E51+F51=0,"-",E51+F51)</f>
        <v>104</v>
      </c>
      <c r="F50" s="260"/>
      <c r="G50" s="260" t="str">
        <f>IF(G51+H51=0,"-",G51+H51)</f>
        <v>-</v>
      </c>
      <c r="H50" s="260"/>
      <c r="I50" s="260">
        <f>IF(I51+J51=0,"-",I51+J51)</f>
        <v>198</v>
      </c>
      <c r="J50" s="260"/>
      <c r="K50" s="260" t="str">
        <f>IF(K51+L51=0,"-",K51+L51)</f>
        <v>-</v>
      </c>
      <c r="L50" s="260"/>
      <c r="M50" s="260" t="str">
        <f>IF(M51+N51=0,"-",M51+N51)</f>
        <v>-</v>
      </c>
      <c r="N50" s="260"/>
      <c r="O50" s="280" t="str">
        <f>IF(O51+P51=0,"-",O51+P51)</f>
        <v>-</v>
      </c>
      <c r="P50" s="280"/>
    </row>
    <row r="51" spans="1:16">
      <c r="A51" s="15" t="s">
        <v>64</v>
      </c>
      <c r="B51" s="14">
        <v>156</v>
      </c>
      <c r="C51" s="14">
        <v>146</v>
      </c>
      <c r="D51" s="261"/>
      <c r="E51" s="14">
        <v>79</v>
      </c>
      <c r="F51" s="14">
        <v>25</v>
      </c>
      <c r="G51" s="14">
        <v>0</v>
      </c>
      <c r="H51" s="14">
        <v>0</v>
      </c>
      <c r="I51" s="14">
        <v>77</v>
      </c>
      <c r="J51" s="14">
        <v>121</v>
      </c>
      <c r="K51" s="14">
        <v>0</v>
      </c>
      <c r="L51" s="14">
        <v>0</v>
      </c>
      <c r="M51" s="14">
        <v>0</v>
      </c>
      <c r="N51" s="14">
        <v>0</v>
      </c>
      <c r="O51" s="14">
        <v>0</v>
      </c>
      <c r="P51" s="56">
        <v>0</v>
      </c>
    </row>
    <row r="52" spans="1:16" ht="18.75" customHeight="1">
      <c r="A52" s="18" t="s">
        <v>65</v>
      </c>
      <c r="B52" s="260">
        <f>B53+C53</f>
        <v>10</v>
      </c>
      <c r="C52" s="260"/>
      <c r="D52" s="261">
        <f>B52/$B$8</f>
        <v>3.0011104108520153E-4</v>
      </c>
      <c r="E52" s="260" t="str">
        <f>IF(E53+F53=0,"-",E53+F53)</f>
        <v>-</v>
      </c>
      <c r="F52" s="260"/>
      <c r="G52" s="260" t="str">
        <f>IF(G53+H53=0,"-",G53+H53)</f>
        <v>-</v>
      </c>
      <c r="H52" s="260"/>
      <c r="I52" s="260" t="str">
        <f>IF(I53+J53=0,"-",I53+J53)</f>
        <v>-</v>
      </c>
      <c r="J52" s="260"/>
      <c r="K52" s="260" t="str">
        <f>IF(K53+L53=0,"-",K53+L53)</f>
        <v>-</v>
      </c>
      <c r="L52" s="260"/>
      <c r="M52" s="260" t="str">
        <f>IF(M53+N53=0,"-",M53+N53)</f>
        <v>-</v>
      </c>
      <c r="N52" s="260"/>
      <c r="O52" s="280">
        <f>IF(O53+P53=0,"-",O53+P53)</f>
        <v>10</v>
      </c>
      <c r="P52" s="280"/>
    </row>
    <row r="53" spans="1:16" ht="22.5">
      <c r="A53" s="15" t="s">
        <v>66</v>
      </c>
      <c r="B53" s="14">
        <v>3</v>
      </c>
      <c r="C53" s="14">
        <v>7</v>
      </c>
      <c r="D53" s="261"/>
      <c r="E53" s="14">
        <v>0</v>
      </c>
      <c r="F53" s="14">
        <v>0</v>
      </c>
      <c r="G53" s="14">
        <v>0</v>
      </c>
      <c r="H53" s="14">
        <v>0</v>
      </c>
      <c r="I53" s="14">
        <v>0</v>
      </c>
      <c r="J53" s="14">
        <v>0</v>
      </c>
      <c r="K53" s="14">
        <v>0</v>
      </c>
      <c r="L53" s="14">
        <v>0</v>
      </c>
      <c r="M53" s="14">
        <v>0</v>
      </c>
      <c r="N53" s="14">
        <v>0</v>
      </c>
      <c r="O53" s="14">
        <v>3</v>
      </c>
      <c r="P53" s="56">
        <v>7</v>
      </c>
    </row>
    <row r="54" spans="1:16" ht="18.75" customHeight="1">
      <c r="A54" s="18" t="s">
        <v>67</v>
      </c>
      <c r="B54" s="260">
        <f>B55+C55</f>
        <v>197</v>
      </c>
      <c r="C54" s="260"/>
      <c r="D54" s="261">
        <f>B54/$B$8</f>
        <v>5.9121875093784701E-3</v>
      </c>
      <c r="E54" s="260">
        <f>IF(E55+F55=0,"-",E55+F55)</f>
        <v>18</v>
      </c>
      <c r="F54" s="260"/>
      <c r="G54" s="260">
        <f>IF(G55+H55=0,"-",G55+H55)</f>
        <v>6</v>
      </c>
      <c r="H54" s="260"/>
      <c r="I54" s="260" t="str">
        <f>IF(I55+J55=0,"-",I55+J55)</f>
        <v>-</v>
      </c>
      <c r="J54" s="260"/>
      <c r="K54" s="260">
        <f>IF(K55+L55=0,"-",K55+L55)</f>
        <v>99</v>
      </c>
      <c r="L54" s="260"/>
      <c r="M54" s="260" t="str">
        <f>IF(M55+N55=0,"-",M55+N55)</f>
        <v>-</v>
      </c>
      <c r="N54" s="260"/>
      <c r="O54" s="280">
        <f>IF(O55+P55=0,"-",O55+P55)</f>
        <v>74</v>
      </c>
      <c r="P54" s="280"/>
    </row>
    <row r="55" spans="1:16" ht="18.75" customHeight="1">
      <c r="A55" s="15" t="s">
        <v>68</v>
      </c>
      <c r="B55" s="14">
        <v>120</v>
      </c>
      <c r="C55" s="14">
        <v>77</v>
      </c>
      <c r="D55" s="261"/>
      <c r="E55" s="14">
        <v>3</v>
      </c>
      <c r="F55" s="14">
        <v>15</v>
      </c>
      <c r="G55" s="14">
        <v>2</v>
      </c>
      <c r="H55" s="14">
        <v>4</v>
      </c>
      <c r="I55" s="14">
        <v>0</v>
      </c>
      <c r="J55" s="14">
        <v>0</v>
      </c>
      <c r="K55" s="14">
        <v>93</v>
      </c>
      <c r="L55" s="14">
        <v>6</v>
      </c>
      <c r="M55" s="14">
        <v>0</v>
      </c>
      <c r="N55" s="14">
        <v>0</v>
      </c>
      <c r="O55" s="14">
        <v>22</v>
      </c>
      <c r="P55" s="56">
        <v>52</v>
      </c>
    </row>
    <row r="56" spans="1:16" ht="18.75" customHeight="1">
      <c r="A56" s="18" t="s">
        <v>69</v>
      </c>
      <c r="B56" s="260">
        <f>B57+C57</f>
        <v>161</v>
      </c>
      <c r="C56" s="260"/>
      <c r="D56" s="261">
        <f>B56/$B$8</f>
        <v>4.8317877614717447E-3</v>
      </c>
      <c r="E56" s="260">
        <f>IF(E57+F57=0,"-",E57+F57)</f>
        <v>132</v>
      </c>
      <c r="F56" s="260"/>
      <c r="G56" s="260" t="str">
        <f>IF(G57+H57=0,"-",G57+H57)</f>
        <v>-</v>
      </c>
      <c r="H56" s="260"/>
      <c r="I56" s="260" t="str">
        <f>IF(I57+J57=0,"-",I57+J57)</f>
        <v>-</v>
      </c>
      <c r="J56" s="260"/>
      <c r="K56" s="260" t="str">
        <f>IF(K57+L57=0,"-",K57+L57)</f>
        <v>-</v>
      </c>
      <c r="L56" s="260"/>
      <c r="M56" s="260" t="str">
        <f>IF(M57+N57=0,"-",M57+N57)</f>
        <v>-</v>
      </c>
      <c r="N56" s="260"/>
      <c r="O56" s="280">
        <f>IF(O57+P57=0,"-",O57+P57)</f>
        <v>29</v>
      </c>
      <c r="P56" s="280"/>
    </row>
    <row r="57" spans="1:16" ht="18.75" customHeight="1">
      <c r="A57" s="15" t="s">
        <v>70</v>
      </c>
      <c r="B57" s="14">
        <v>149</v>
      </c>
      <c r="C57" s="14">
        <v>12</v>
      </c>
      <c r="D57" s="261"/>
      <c r="E57" s="14">
        <v>127</v>
      </c>
      <c r="F57" s="14">
        <v>5</v>
      </c>
      <c r="G57" s="14">
        <v>0</v>
      </c>
      <c r="H57" s="14">
        <v>0</v>
      </c>
      <c r="I57" s="14">
        <v>0</v>
      </c>
      <c r="J57" s="14">
        <v>0</v>
      </c>
      <c r="K57" s="14">
        <v>0</v>
      </c>
      <c r="L57" s="14">
        <v>0</v>
      </c>
      <c r="M57" s="14">
        <v>0</v>
      </c>
      <c r="N57" s="14">
        <v>0</v>
      </c>
      <c r="O57" s="14">
        <v>22</v>
      </c>
      <c r="P57" s="56">
        <v>7</v>
      </c>
    </row>
    <row r="58" spans="1:16" ht="18.75" customHeight="1">
      <c r="A58" s="18" t="s">
        <v>71</v>
      </c>
      <c r="B58" s="260">
        <f>B59+C59</f>
        <v>168</v>
      </c>
      <c r="C58" s="260"/>
      <c r="D58" s="261">
        <f>B58/$B$8</f>
        <v>5.0418654902313854E-3</v>
      </c>
      <c r="E58" s="260" t="str">
        <f>IF(E59+F59=0,"-",E59+F59)</f>
        <v>-</v>
      </c>
      <c r="F58" s="260"/>
      <c r="G58" s="260" t="str">
        <f>IF(G59+H59=0,"-",G59+H59)</f>
        <v>-</v>
      </c>
      <c r="H58" s="260"/>
      <c r="I58" s="260" t="str">
        <f>IF(I59+J59=0,"-",I59+J59)</f>
        <v>-</v>
      </c>
      <c r="J58" s="260"/>
      <c r="K58" s="260">
        <f>IF(K59+L59=0,"-",K59+L59)</f>
        <v>7</v>
      </c>
      <c r="L58" s="260"/>
      <c r="M58" s="260">
        <f>IF(M59+N59=0,"-",M59+N59)</f>
        <v>75</v>
      </c>
      <c r="N58" s="260"/>
      <c r="O58" s="280">
        <f>IF(O59+P59=0,"-",O59+P59)</f>
        <v>86</v>
      </c>
      <c r="P58" s="280"/>
    </row>
    <row r="59" spans="1:16" ht="18.75" customHeight="1">
      <c r="A59" s="15" t="s">
        <v>72</v>
      </c>
      <c r="B59" s="14">
        <v>117</v>
      </c>
      <c r="C59" s="14">
        <v>51</v>
      </c>
      <c r="D59" s="261"/>
      <c r="E59" s="14">
        <v>0</v>
      </c>
      <c r="F59" s="14">
        <v>0</v>
      </c>
      <c r="G59" s="14">
        <v>0</v>
      </c>
      <c r="H59" s="14">
        <v>0</v>
      </c>
      <c r="I59" s="14">
        <v>0</v>
      </c>
      <c r="J59" s="14">
        <v>0</v>
      </c>
      <c r="K59" s="14">
        <v>7</v>
      </c>
      <c r="L59" s="14">
        <v>0</v>
      </c>
      <c r="M59" s="14">
        <v>55</v>
      </c>
      <c r="N59" s="14">
        <v>20</v>
      </c>
      <c r="O59" s="14">
        <v>55</v>
      </c>
      <c r="P59" s="56">
        <v>31</v>
      </c>
    </row>
    <row r="60" spans="1:16" ht="18.75" customHeight="1">
      <c r="A60" s="18" t="s">
        <v>73</v>
      </c>
      <c r="B60" s="260">
        <f>B61+C61</f>
        <v>250</v>
      </c>
      <c r="C60" s="260"/>
      <c r="D60" s="261">
        <f>B60/$B$8</f>
        <v>7.5027760271300379E-3</v>
      </c>
      <c r="E60" s="260">
        <f>IF(E61+F61=0,"-",E61+F61)</f>
        <v>14</v>
      </c>
      <c r="F60" s="260"/>
      <c r="G60" s="260" t="str">
        <f>IF(G61+H61=0,"-",G61+H61)</f>
        <v>-</v>
      </c>
      <c r="H60" s="260"/>
      <c r="I60" s="260" t="str">
        <f>IF(I61+J61=0,"-",I61+J61)</f>
        <v>-</v>
      </c>
      <c r="J60" s="260"/>
      <c r="K60" s="260" t="str">
        <f>IF(K61+L61=0,"-",K61+L61)</f>
        <v>-</v>
      </c>
      <c r="L60" s="260"/>
      <c r="M60" s="260" t="str">
        <f>IF(M61+N61=0,"-",M61+N61)</f>
        <v>-</v>
      </c>
      <c r="N60" s="260"/>
      <c r="O60" s="280">
        <f>IF(O61+P61=0,"-",O61+P61)</f>
        <v>236</v>
      </c>
      <c r="P60" s="280"/>
    </row>
    <row r="61" spans="1:16" ht="22.5">
      <c r="A61" s="15" t="s">
        <v>74</v>
      </c>
      <c r="B61" s="14">
        <v>200</v>
      </c>
      <c r="C61" s="14">
        <v>50</v>
      </c>
      <c r="D61" s="261"/>
      <c r="E61" s="14">
        <v>6</v>
      </c>
      <c r="F61" s="14">
        <v>8</v>
      </c>
      <c r="G61" s="14">
        <v>0</v>
      </c>
      <c r="H61" s="14">
        <v>0</v>
      </c>
      <c r="I61" s="14">
        <v>0</v>
      </c>
      <c r="J61" s="14">
        <v>0</v>
      </c>
      <c r="K61" s="14">
        <v>0</v>
      </c>
      <c r="L61" s="14">
        <v>0</v>
      </c>
      <c r="M61" s="14">
        <v>0</v>
      </c>
      <c r="N61" s="14">
        <v>0</v>
      </c>
      <c r="O61" s="14">
        <v>194</v>
      </c>
      <c r="P61" s="56">
        <v>42</v>
      </c>
    </row>
    <row r="62" spans="1:16" ht="18.75" customHeight="1">
      <c r="A62" s="18" t="s">
        <v>75</v>
      </c>
      <c r="B62" s="260">
        <f>B63+C63</f>
        <v>0</v>
      </c>
      <c r="C62" s="260"/>
      <c r="D62" s="261">
        <f>B62/$B$8</f>
        <v>0</v>
      </c>
      <c r="E62" s="260" t="str">
        <f>IF(E63+F63=0,"-",E63+F63)</f>
        <v>-</v>
      </c>
      <c r="F62" s="260"/>
      <c r="G62" s="260" t="str">
        <f>IF(G63+H63=0,"-",G63+H63)</f>
        <v>-</v>
      </c>
      <c r="H62" s="260"/>
      <c r="I62" s="260" t="str">
        <f>IF(I63+J63=0,"-",I63+J63)</f>
        <v>-</v>
      </c>
      <c r="J62" s="260"/>
      <c r="K62" s="260" t="str">
        <f>IF(K63+L63=0,"-",K63+L63)</f>
        <v>-</v>
      </c>
      <c r="L62" s="260"/>
      <c r="M62" s="260" t="str">
        <f>IF(M63+N63=0,"-",M63+N63)</f>
        <v>-</v>
      </c>
      <c r="N62" s="260"/>
      <c r="O62" s="280" t="str">
        <f>IF(O63+P63=0,"-",O63+P63)</f>
        <v>-</v>
      </c>
      <c r="P62" s="280"/>
    </row>
    <row r="63" spans="1:16" ht="18.75" customHeight="1">
      <c r="A63" s="15" t="s">
        <v>76</v>
      </c>
      <c r="B63" s="14">
        <v>0</v>
      </c>
      <c r="C63" s="14">
        <v>0</v>
      </c>
      <c r="D63" s="261"/>
      <c r="E63" s="14">
        <v>0</v>
      </c>
      <c r="F63" s="14">
        <v>0</v>
      </c>
      <c r="G63" s="14">
        <v>0</v>
      </c>
      <c r="H63" s="14">
        <v>0</v>
      </c>
      <c r="I63" s="14">
        <v>0</v>
      </c>
      <c r="J63" s="14">
        <v>0</v>
      </c>
      <c r="K63" s="14">
        <v>0</v>
      </c>
      <c r="L63" s="14">
        <v>0</v>
      </c>
      <c r="M63" s="14">
        <v>0</v>
      </c>
      <c r="N63" s="14">
        <v>0</v>
      </c>
      <c r="O63" s="14">
        <v>0</v>
      </c>
      <c r="P63" s="56">
        <v>0</v>
      </c>
    </row>
    <row r="64" spans="1:16" ht="18.75" customHeight="1">
      <c r="A64" s="18" t="s">
        <v>79</v>
      </c>
      <c r="B64" s="260">
        <f>B65+C65</f>
        <v>17</v>
      </c>
      <c r="C64" s="260"/>
      <c r="D64" s="261">
        <f>B64/$B$8</f>
        <v>5.1018876984484257E-4</v>
      </c>
      <c r="E64" s="260">
        <f>IF(E65+F65=0,"-",E65+F65)</f>
        <v>17</v>
      </c>
      <c r="F64" s="260"/>
      <c r="G64" s="260" t="str">
        <f>IF(G65+H65=0,"-",G65+H65)</f>
        <v>-</v>
      </c>
      <c r="H64" s="260"/>
      <c r="I64" s="260" t="str">
        <f>IF(I65+J65=0,"-",I65+J65)</f>
        <v>-</v>
      </c>
      <c r="J64" s="260"/>
      <c r="K64" s="260" t="str">
        <f>IF(K65+L65=0,"-",K65+L65)</f>
        <v>-</v>
      </c>
      <c r="L64" s="260"/>
      <c r="M64" s="260" t="str">
        <f>IF(M65+N65=0,"-",M65+N65)</f>
        <v>-</v>
      </c>
      <c r="N64" s="260"/>
      <c r="O64" s="280" t="str">
        <f>IF(O65+P65=0,"-",O65+P65)</f>
        <v>-</v>
      </c>
      <c r="P64" s="280"/>
    </row>
    <row r="65" spans="1:16" ht="18.75" customHeight="1">
      <c r="A65" s="15" t="s">
        <v>80</v>
      </c>
      <c r="B65" s="14">
        <v>15</v>
      </c>
      <c r="C65" s="14">
        <v>2</v>
      </c>
      <c r="D65" s="261"/>
      <c r="E65" s="14">
        <v>15</v>
      </c>
      <c r="F65" s="14">
        <v>2</v>
      </c>
      <c r="G65" s="14">
        <v>0</v>
      </c>
      <c r="H65" s="14">
        <v>0</v>
      </c>
      <c r="I65" s="14">
        <v>0</v>
      </c>
      <c r="J65" s="14">
        <v>0</v>
      </c>
      <c r="K65" s="14">
        <v>0</v>
      </c>
      <c r="L65" s="14">
        <v>0</v>
      </c>
      <c r="M65" s="14">
        <v>0</v>
      </c>
      <c r="N65" s="14">
        <v>0</v>
      </c>
      <c r="O65" s="14">
        <v>0</v>
      </c>
      <c r="P65" s="56">
        <v>0</v>
      </c>
    </row>
    <row r="66" spans="1:16" ht="18.75" customHeight="1">
      <c r="A66" s="18" t="s">
        <v>81</v>
      </c>
      <c r="B66" s="260">
        <f>B67+C67</f>
        <v>669</v>
      </c>
      <c r="C66" s="260"/>
      <c r="D66" s="281">
        <f>B66/$B$8</f>
        <v>2.0077428648599981E-2</v>
      </c>
      <c r="E66" s="260">
        <f>IF(E67+F67=0,"-",E67+F67)</f>
        <v>117</v>
      </c>
      <c r="F66" s="260"/>
      <c r="G66" s="260">
        <f>IF(G67+H67=0,"-",G67+H67)</f>
        <v>64</v>
      </c>
      <c r="H66" s="260"/>
      <c r="I66" s="260">
        <f>IF(I67+J67=0,"-",I67+J67)</f>
        <v>4</v>
      </c>
      <c r="J66" s="260"/>
      <c r="K66" s="260">
        <f>IF(K67+L67=0,"-",K67+L67)</f>
        <v>481</v>
      </c>
      <c r="L66" s="260"/>
      <c r="M66" s="260" t="str">
        <f>IF(M67+N67=0,"-",M67+N67)</f>
        <v>-</v>
      </c>
      <c r="N66" s="260"/>
      <c r="O66" s="280">
        <f>IF(O67+P67=0,"-",O67+P67)</f>
        <v>3</v>
      </c>
      <c r="P66" s="280"/>
    </row>
    <row r="67" spans="1:16" ht="22.5">
      <c r="A67" s="57" t="s">
        <v>82</v>
      </c>
      <c r="B67" s="58">
        <v>159</v>
      </c>
      <c r="C67" s="58">
        <v>510</v>
      </c>
      <c r="D67" s="281"/>
      <c r="E67" s="58">
        <v>28</v>
      </c>
      <c r="F67" s="58">
        <v>89</v>
      </c>
      <c r="G67" s="58">
        <v>17</v>
      </c>
      <c r="H67" s="58">
        <v>47</v>
      </c>
      <c r="I67" s="58">
        <v>3</v>
      </c>
      <c r="J67" s="58">
        <v>1</v>
      </c>
      <c r="K67" s="58">
        <v>111</v>
      </c>
      <c r="L67" s="58">
        <v>370</v>
      </c>
      <c r="M67" s="58">
        <v>0</v>
      </c>
      <c r="N67" s="58">
        <v>0</v>
      </c>
      <c r="O67" s="58">
        <v>0</v>
      </c>
      <c r="P67" s="59">
        <v>3</v>
      </c>
    </row>
    <row r="68" spans="1:16">
      <c r="A68" s="20" t="s">
        <v>83</v>
      </c>
      <c r="B68" s="20"/>
      <c r="C68" s="20"/>
      <c r="D68" s="20"/>
      <c r="E68" s="20"/>
      <c r="F68" s="20"/>
    </row>
    <row r="69" spans="1:16">
      <c r="A69" s="20" t="s">
        <v>84</v>
      </c>
      <c r="B69" s="20"/>
      <c r="C69" s="20"/>
      <c r="D69" s="20"/>
      <c r="E69" s="20"/>
      <c r="F69" s="20"/>
    </row>
  </sheetData>
  <sheetProtection selectLockedCells="1" selectUnlockedCells="1"/>
  <mergeCells count="256">
    <mergeCell ref="A1:N1"/>
    <mergeCell ref="A2:N2"/>
    <mergeCell ref="B3:K3"/>
    <mergeCell ref="M3:N3"/>
    <mergeCell ref="O3:P3"/>
    <mergeCell ref="B4:K4"/>
    <mergeCell ref="M4:N4"/>
    <mergeCell ref="O4:P4"/>
    <mergeCell ref="A5:A6"/>
    <mergeCell ref="B5:D5"/>
    <mergeCell ref="E5:F5"/>
    <mergeCell ref="G5:H5"/>
    <mergeCell ref="I5:J5"/>
    <mergeCell ref="K5:L5"/>
    <mergeCell ref="M5:N5"/>
    <mergeCell ref="O5:P5"/>
    <mergeCell ref="B8:C8"/>
    <mergeCell ref="D8:D9"/>
    <mergeCell ref="E8:F8"/>
    <mergeCell ref="G8:H8"/>
    <mergeCell ref="I8:J8"/>
    <mergeCell ref="K8:L8"/>
    <mergeCell ref="M8:N8"/>
    <mergeCell ref="O8:P8"/>
    <mergeCell ref="B10:C10"/>
    <mergeCell ref="D10:D11"/>
    <mergeCell ref="E10:F10"/>
    <mergeCell ref="G10:H10"/>
    <mergeCell ref="I10:J10"/>
    <mergeCell ref="K10:L10"/>
    <mergeCell ref="M10:N10"/>
    <mergeCell ref="O10:P10"/>
    <mergeCell ref="B12:C12"/>
    <mergeCell ref="D12:D13"/>
    <mergeCell ref="E12:F12"/>
    <mergeCell ref="G12:H12"/>
    <mergeCell ref="I12:J12"/>
    <mergeCell ref="K12:L12"/>
    <mergeCell ref="M12:N12"/>
    <mergeCell ref="O12:P12"/>
    <mergeCell ref="B14:C14"/>
    <mergeCell ref="D14:D15"/>
    <mergeCell ref="E14:F14"/>
    <mergeCell ref="G14:H14"/>
    <mergeCell ref="I14:J14"/>
    <mergeCell ref="K14:L14"/>
    <mergeCell ref="M14:N14"/>
    <mergeCell ref="O14:P14"/>
    <mergeCell ref="B16:C16"/>
    <mergeCell ref="D16:D17"/>
    <mergeCell ref="E16:F16"/>
    <mergeCell ref="G16:H16"/>
    <mergeCell ref="I16:J16"/>
    <mergeCell ref="K16:L16"/>
    <mergeCell ref="M16:N16"/>
    <mergeCell ref="O16:P16"/>
    <mergeCell ref="B18:C18"/>
    <mergeCell ref="D18:D19"/>
    <mergeCell ref="E18:F18"/>
    <mergeCell ref="G18:H18"/>
    <mergeCell ref="I18:J18"/>
    <mergeCell ref="K18:L18"/>
    <mergeCell ref="M18:N18"/>
    <mergeCell ref="O18:P18"/>
    <mergeCell ref="B20:C20"/>
    <mergeCell ref="D20:D21"/>
    <mergeCell ref="E20:F20"/>
    <mergeCell ref="G20:H20"/>
    <mergeCell ref="I20:J20"/>
    <mergeCell ref="K20:L20"/>
    <mergeCell ref="M20:N20"/>
    <mergeCell ref="O20:P20"/>
    <mergeCell ref="B22:C22"/>
    <mergeCell ref="D22:D23"/>
    <mergeCell ref="E22:F22"/>
    <mergeCell ref="G22:H22"/>
    <mergeCell ref="I22:J22"/>
    <mergeCell ref="K22:L22"/>
    <mergeCell ref="M22:N22"/>
    <mergeCell ref="O22:P22"/>
    <mergeCell ref="B24:C24"/>
    <mergeCell ref="D24:D25"/>
    <mergeCell ref="E24:F24"/>
    <mergeCell ref="G24:H24"/>
    <mergeCell ref="I24:J24"/>
    <mergeCell ref="K24:L24"/>
    <mergeCell ref="M24:N24"/>
    <mergeCell ref="O24:P24"/>
    <mergeCell ref="B26:C26"/>
    <mergeCell ref="D26:D27"/>
    <mergeCell ref="E26:F26"/>
    <mergeCell ref="G26:H26"/>
    <mergeCell ref="I26:J26"/>
    <mergeCell ref="K26:L26"/>
    <mergeCell ref="M26:N26"/>
    <mergeCell ref="O26:P26"/>
    <mergeCell ref="B28:C28"/>
    <mergeCell ref="D28:D29"/>
    <mergeCell ref="E28:F28"/>
    <mergeCell ref="G28:H28"/>
    <mergeCell ref="I28:J28"/>
    <mergeCell ref="K28:L28"/>
    <mergeCell ref="M28:N28"/>
    <mergeCell ref="O28:P28"/>
    <mergeCell ref="B30:C30"/>
    <mergeCell ref="D30:D31"/>
    <mergeCell ref="E30:F30"/>
    <mergeCell ref="G30:H30"/>
    <mergeCell ref="I30:J30"/>
    <mergeCell ref="K30:L30"/>
    <mergeCell ref="M30:N30"/>
    <mergeCell ref="O30:P30"/>
    <mergeCell ref="B32:C32"/>
    <mergeCell ref="D32:D33"/>
    <mergeCell ref="E32:F32"/>
    <mergeCell ref="G32:H32"/>
    <mergeCell ref="I32:J32"/>
    <mergeCell ref="K32:L32"/>
    <mergeCell ref="M32:N32"/>
    <mergeCell ref="O32:P32"/>
    <mergeCell ref="B34:C34"/>
    <mergeCell ref="D34:D35"/>
    <mergeCell ref="E34:F34"/>
    <mergeCell ref="G34:H34"/>
    <mergeCell ref="I34:J34"/>
    <mergeCell ref="K34:L34"/>
    <mergeCell ref="M34:N34"/>
    <mergeCell ref="O34:P34"/>
    <mergeCell ref="B36:C36"/>
    <mergeCell ref="D36:D37"/>
    <mergeCell ref="E36:F36"/>
    <mergeCell ref="G36:H36"/>
    <mergeCell ref="I36:J36"/>
    <mergeCell ref="K36:L36"/>
    <mergeCell ref="M36:N36"/>
    <mergeCell ref="O36:P36"/>
    <mergeCell ref="B38:C38"/>
    <mergeCell ref="D38:D39"/>
    <mergeCell ref="E38:F38"/>
    <mergeCell ref="G38:H38"/>
    <mergeCell ref="I38:J38"/>
    <mergeCell ref="K38:L38"/>
    <mergeCell ref="M38:N38"/>
    <mergeCell ref="O38:P38"/>
    <mergeCell ref="B40:C40"/>
    <mergeCell ref="D40:D41"/>
    <mergeCell ref="E40:F40"/>
    <mergeCell ref="G40:H40"/>
    <mergeCell ref="I40:J40"/>
    <mergeCell ref="K40:L40"/>
    <mergeCell ref="M40:N40"/>
    <mergeCell ref="O40:P40"/>
    <mergeCell ref="B42:C42"/>
    <mergeCell ref="D42:D43"/>
    <mergeCell ref="E42:F42"/>
    <mergeCell ref="G42:H42"/>
    <mergeCell ref="I42:J42"/>
    <mergeCell ref="K42:L42"/>
    <mergeCell ref="M42:N42"/>
    <mergeCell ref="O42:P42"/>
    <mergeCell ref="B44:C44"/>
    <mergeCell ref="D44:D45"/>
    <mergeCell ref="E44:F44"/>
    <mergeCell ref="G44:H44"/>
    <mergeCell ref="I44:J44"/>
    <mergeCell ref="K44:L44"/>
    <mergeCell ref="M44:N44"/>
    <mergeCell ref="O44:P44"/>
    <mergeCell ref="B46:C46"/>
    <mergeCell ref="D46:D47"/>
    <mergeCell ref="E46:F46"/>
    <mergeCell ref="G46:H46"/>
    <mergeCell ref="I46:J46"/>
    <mergeCell ref="K46:L46"/>
    <mergeCell ref="M46:N46"/>
    <mergeCell ref="O46:P46"/>
    <mergeCell ref="B48:C48"/>
    <mergeCell ref="D48:D49"/>
    <mergeCell ref="E48:F48"/>
    <mergeCell ref="G48:H48"/>
    <mergeCell ref="I48:J48"/>
    <mergeCell ref="K48:L48"/>
    <mergeCell ref="M48:N48"/>
    <mergeCell ref="O48:P48"/>
    <mergeCell ref="B50:C50"/>
    <mergeCell ref="D50:D51"/>
    <mergeCell ref="E50:F50"/>
    <mergeCell ref="G50:H50"/>
    <mergeCell ref="I50:J50"/>
    <mergeCell ref="K50:L50"/>
    <mergeCell ref="M50:N50"/>
    <mergeCell ref="O50:P50"/>
    <mergeCell ref="B52:C52"/>
    <mergeCell ref="D52:D53"/>
    <mergeCell ref="E52:F52"/>
    <mergeCell ref="G52:H52"/>
    <mergeCell ref="I52:J52"/>
    <mergeCell ref="K52:L52"/>
    <mergeCell ref="M52:N52"/>
    <mergeCell ref="O52:P52"/>
    <mergeCell ref="B54:C54"/>
    <mergeCell ref="D54:D55"/>
    <mergeCell ref="E54:F54"/>
    <mergeCell ref="G54:H54"/>
    <mergeCell ref="I54:J54"/>
    <mergeCell ref="K54:L54"/>
    <mergeCell ref="M54:N54"/>
    <mergeCell ref="O54:P54"/>
    <mergeCell ref="B56:C56"/>
    <mergeCell ref="D56:D57"/>
    <mergeCell ref="E56:F56"/>
    <mergeCell ref="G56:H56"/>
    <mergeCell ref="I56:J56"/>
    <mergeCell ref="K56:L56"/>
    <mergeCell ref="M56:N56"/>
    <mergeCell ref="O56:P56"/>
    <mergeCell ref="B58:C58"/>
    <mergeCell ref="D58:D59"/>
    <mergeCell ref="E58:F58"/>
    <mergeCell ref="G58:H58"/>
    <mergeCell ref="I58:J58"/>
    <mergeCell ref="K58:L58"/>
    <mergeCell ref="M58:N58"/>
    <mergeCell ref="O58:P58"/>
    <mergeCell ref="B60:C60"/>
    <mergeCell ref="D60:D61"/>
    <mergeCell ref="E60:F60"/>
    <mergeCell ref="G60:H60"/>
    <mergeCell ref="I60:J60"/>
    <mergeCell ref="K60:L60"/>
    <mergeCell ref="M60:N60"/>
    <mergeCell ref="O60:P60"/>
    <mergeCell ref="B62:C62"/>
    <mergeCell ref="D62:D63"/>
    <mergeCell ref="E62:F62"/>
    <mergeCell ref="G62:H62"/>
    <mergeCell ref="I62:J62"/>
    <mergeCell ref="K62:L62"/>
    <mergeCell ref="M62:N62"/>
    <mergeCell ref="O62:P62"/>
    <mergeCell ref="B64:C64"/>
    <mergeCell ref="D64:D65"/>
    <mergeCell ref="E64:F64"/>
    <mergeCell ref="G64:H64"/>
    <mergeCell ref="I64:J64"/>
    <mergeCell ref="K64:L64"/>
    <mergeCell ref="M64:N64"/>
    <mergeCell ref="O64:P64"/>
    <mergeCell ref="M66:N66"/>
    <mergeCell ref="O66:P66"/>
    <mergeCell ref="B66:C66"/>
    <mergeCell ref="D66:D67"/>
    <mergeCell ref="E66:F66"/>
    <mergeCell ref="G66:H66"/>
    <mergeCell ref="I66:J66"/>
    <mergeCell ref="K66:L66"/>
  </mergeCells>
  <phoneticPr fontId="17" type="noConversion"/>
  <printOptions horizontalCentered="1"/>
  <pageMargins left="0.74791666666666667" right="0.74791666666666667" top="0.51180555555555551" bottom="0.51180555555555551" header="0.51180555555555551" footer="0.51180555555555551"/>
  <pageSetup paperSize="77" scale="62" firstPageNumber="0" orientation="landscape" horizontalDpi="300" verticalDpi="300"/>
  <headerFooter alignWithMargins="0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dimension ref="A1:P69"/>
  <sheetViews>
    <sheetView zoomScaleNormal="100" workbookViewId="0"/>
  </sheetViews>
  <sheetFormatPr defaultColWidth="9.5" defaultRowHeight="16.5"/>
  <cols>
    <col min="1" max="1" width="26.625" style="1" customWidth="1"/>
    <col min="2" max="14" width="13.25" style="1" customWidth="1"/>
    <col min="15" max="15" width="12.125" style="1" customWidth="1"/>
    <col min="16" max="16384" width="9.5" style="1"/>
  </cols>
  <sheetData>
    <row r="1" spans="1:16" ht="19.5">
      <c r="A1" s="262" t="s">
        <v>0</v>
      </c>
      <c r="B1" s="262"/>
      <c r="C1" s="262"/>
      <c r="D1" s="262"/>
      <c r="E1" s="262"/>
      <c r="F1" s="262"/>
      <c r="G1" s="262"/>
      <c r="H1" s="262"/>
      <c r="I1" s="262"/>
      <c r="J1" s="262"/>
      <c r="K1" s="262"/>
      <c r="L1" s="262"/>
      <c r="M1" s="262"/>
      <c r="N1" s="262"/>
    </row>
    <row r="2" spans="1:16" ht="18.75">
      <c r="A2" s="263" t="s">
        <v>1</v>
      </c>
      <c r="B2" s="263"/>
      <c r="C2" s="263"/>
      <c r="D2" s="263"/>
      <c r="E2" s="263"/>
      <c r="F2" s="263"/>
      <c r="G2" s="263"/>
      <c r="H2" s="263"/>
      <c r="I2" s="263"/>
      <c r="J2" s="263"/>
      <c r="K2" s="263"/>
      <c r="L2" s="263"/>
      <c r="M2" s="263"/>
      <c r="N2" s="263"/>
    </row>
    <row r="3" spans="1:16" ht="19.5" customHeight="1">
      <c r="A3" s="2"/>
      <c r="B3" s="251" t="s">
        <v>298</v>
      </c>
      <c r="C3" s="251"/>
      <c r="D3" s="251"/>
      <c r="E3" s="251"/>
      <c r="F3" s="251"/>
      <c r="G3" s="251"/>
      <c r="H3" s="251"/>
      <c r="I3" s="251"/>
      <c r="J3" s="251"/>
      <c r="K3" s="251"/>
      <c r="L3" s="4"/>
      <c r="M3" s="264"/>
      <c r="N3" s="264"/>
      <c r="O3" s="264" t="s">
        <v>3</v>
      </c>
      <c r="P3" s="264"/>
    </row>
    <row r="4" spans="1:16" ht="16.5" customHeight="1">
      <c r="B4" s="265" t="s">
        <v>299</v>
      </c>
      <c r="C4" s="265"/>
      <c r="D4" s="265"/>
      <c r="E4" s="265"/>
      <c r="F4" s="265"/>
      <c r="G4" s="265"/>
      <c r="H4" s="265"/>
      <c r="I4" s="265"/>
      <c r="J4" s="265"/>
      <c r="K4" s="265"/>
      <c r="L4" s="5"/>
      <c r="M4" s="266"/>
      <c r="N4" s="266"/>
      <c r="O4" s="267" t="s">
        <v>5</v>
      </c>
      <c r="P4" s="267"/>
    </row>
    <row r="5" spans="1:16">
      <c r="A5" s="268" t="s">
        <v>6</v>
      </c>
      <c r="B5" s="269" t="s">
        <v>7</v>
      </c>
      <c r="C5" s="269"/>
      <c r="D5" s="269"/>
      <c r="E5" s="269" t="s">
        <v>8</v>
      </c>
      <c r="F5" s="269"/>
      <c r="G5" s="269" t="s">
        <v>9</v>
      </c>
      <c r="H5" s="269"/>
      <c r="I5" s="269" t="s">
        <v>10</v>
      </c>
      <c r="J5" s="269"/>
      <c r="K5" s="269" t="s">
        <v>11</v>
      </c>
      <c r="L5" s="269"/>
      <c r="M5" s="269" t="s">
        <v>12</v>
      </c>
      <c r="N5" s="269"/>
      <c r="O5" s="269" t="s">
        <v>13</v>
      </c>
      <c r="P5" s="269"/>
    </row>
    <row r="6" spans="1:16" ht="17.25" customHeight="1">
      <c r="A6" s="268"/>
      <c r="B6" s="6" t="s">
        <v>14</v>
      </c>
      <c r="C6" s="6" t="s">
        <v>15</v>
      </c>
      <c r="D6" s="8" t="s">
        <v>16</v>
      </c>
      <c r="E6" s="6" t="s">
        <v>14</v>
      </c>
      <c r="F6" s="6" t="s">
        <v>15</v>
      </c>
      <c r="G6" s="6" t="s">
        <v>14</v>
      </c>
      <c r="H6" s="6" t="s">
        <v>15</v>
      </c>
      <c r="I6" s="6" t="s">
        <v>14</v>
      </c>
      <c r="J6" s="6" t="s">
        <v>15</v>
      </c>
      <c r="K6" s="6" t="s">
        <v>14</v>
      </c>
      <c r="L6" s="6" t="s">
        <v>15</v>
      </c>
      <c r="M6" s="6" t="s">
        <v>14</v>
      </c>
      <c r="N6" s="6" t="s">
        <v>15</v>
      </c>
      <c r="O6" s="6" t="s">
        <v>14</v>
      </c>
      <c r="P6" s="6" t="s">
        <v>15</v>
      </c>
    </row>
    <row r="7" spans="1:16" ht="17.25" customHeight="1">
      <c r="A7" s="9" t="s">
        <v>17</v>
      </c>
      <c r="B7" s="10" t="s">
        <v>18</v>
      </c>
      <c r="C7" s="11" t="s">
        <v>19</v>
      </c>
      <c r="D7" s="11" t="s">
        <v>20</v>
      </c>
      <c r="E7" s="10" t="s">
        <v>18</v>
      </c>
      <c r="F7" s="11" t="s">
        <v>19</v>
      </c>
      <c r="G7" s="10" t="s">
        <v>18</v>
      </c>
      <c r="H7" s="11" t="s">
        <v>19</v>
      </c>
      <c r="I7" s="10" t="s">
        <v>18</v>
      </c>
      <c r="J7" s="11" t="s">
        <v>19</v>
      </c>
      <c r="K7" s="10" t="s">
        <v>18</v>
      </c>
      <c r="L7" s="11" t="s">
        <v>19</v>
      </c>
      <c r="M7" s="10" t="s">
        <v>18</v>
      </c>
      <c r="N7" s="11" t="s">
        <v>19</v>
      </c>
      <c r="O7" s="10" t="s">
        <v>18</v>
      </c>
      <c r="P7" s="11" t="s">
        <v>19</v>
      </c>
    </row>
    <row r="8" spans="1:16" ht="17.25" customHeight="1">
      <c r="A8" s="12" t="s">
        <v>21</v>
      </c>
      <c r="B8" s="260">
        <f>B9+C9</f>
        <v>33299</v>
      </c>
      <c r="C8" s="260"/>
      <c r="D8" s="261">
        <f>B8/$B$8</f>
        <v>1</v>
      </c>
      <c r="E8" s="260">
        <f>IF(E9+F9=0,"-",E9+F9)</f>
        <v>15680</v>
      </c>
      <c r="F8" s="260"/>
      <c r="G8" s="260">
        <f>IF(G9+H9=0,"-",G9+H9)</f>
        <v>8087</v>
      </c>
      <c r="H8" s="260"/>
      <c r="I8" s="260">
        <f>IF(I9+J9=0,"-",I9+J9)</f>
        <v>5716</v>
      </c>
      <c r="J8" s="260"/>
      <c r="K8" s="260">
        <f>IF(K9+L9=0,"-",K9+L9)</f>
        <v>2376</v>
      </c>
      <c r="L8" s="260"/>
      <c r="M8" s="260">
        <f>IF(M9+N9=0,"-",M9+N9)</f>
        <v>681</v>
      </c>
      <c r="N8" s="260"/>
      <c r="O8" s="260">
        <f>IF(O9+P9=0,"-",O9+P9)</f>
        <v>759</v>
      </c>
      <c r="P8" s="260"/>
    </row>
    <row r="9" spans="1:16" ht="17.25" customHeight="1">
      <c r="A9" s="13" t="s">
        <v>22</v>
      </c>
      <c r="B9" s="14">
        <v>9335</v>
      </c>
      <c r="C9" s="14">
        <v>23964</v>
      </c>
      <c r="D9" s="261"/>
      <c r="E9" s="14">
        <v>3764</v>
      </c>
      <c r="F9" s="14">
        <v>11916</v>
      </c>
      <c r="G9" s="14">
        <v>1990</v>
      </c>
      <c r="H9" s="14">
        <v>6097</v>
      </c>
      <c r="I9" s="14">
        <v>1444</v>
      </c>
      <c r="J9" s="14">
        <v>4272</v>
      </c>
      <c r="K9" s="14">
        <v>1537</v>
      </c>
      <c r="L9" s="14">
        <v>839</v>
      </c>
      <c r="M9" s="14">
        <v>311</v>
      </c>
      <c r="N9" s="14">
        <v>370</v>
      </c>
      <c r="O9" s="14">
        <v>289</v>
      </c>
      <c r="P9" s="14">
        <v>470</v>
      </c>
    </row>
    <row r="10" spans="1:16" ht="17.25" customHeight="1">
      <c r="A10" s="12" t="s">
        <v>23</v>
      </c>
      <c r="B10" s="260">
        <f>B11+C11</f>
        <v>34</v>
      </c>
      <c r="C10" s="260"/>
      <c r="D10" s="261">
        <f>B10/$B$8</f>
        <v>1.0210516832337307E-3</v>
      </c>
      <c r="E10" s="260" t="str">
        <f>IF(E11+F11=0,"-",E11+F11)</f>
        <v>-</v>
      </c>
      <c r="F10" s="260"/>
      <c r="G10" s="260" t="str">
        <f>IF(G11+H11=0,"-",G11+H11)</f>
        <v>-</v>
      </c>
      <c r="H10" s="260"/>
      <c r="I10" s="260">
        <f>IF(I11+J11=0,"-",I11+J11)</f>
        <v>34</v>
      </c>
      <c r="J10" s="260"/>
      <c r="K10" s="260" t="str">
        <f>IF(K11+L11=0,"-",K11+L11)</f>
        <v>-</v>
      </c>
      <c r="L10" s="260"/>
      <c r="M10" s="260" t="str">
        <f>IF(M11+N11=0,"-",M11+N11)</f>
        <v>-</v>
      </c>
      <c r="N10" s="260"/>
      <c r="O10" s="260" t="str">
        <f>IF(O11+P11=0,"-",O11+P11)</f>
        <v>-</v>
      </c>
      <c r="P10" s="260"/>
    </row>
    <row r="11" spans="1:16" ht="17.25" customHeight="1">
      <c r="A11" s="15" t="s">
        <v>24</v>
      </c>
      <c r="B11" s="14">
        <v>8</v>
      </c>
      <c r="C11" s="14">
        <v>26</v>
      </c>
      <c r="D11" s="261"/>
      <c r="E11" s="14">
        <v>0</v>
      </c>
      <c r="F11" s="14">
        <v>0</v>
      </c>
      <c r="G11" s="14">
        <v>0</v>
      </c>
      <c r="H11" s="14">
        <v>0</v>
      </c>
      <c r="I11" s="14">
        <v>8</v>
      </c>
      <c r="J11" s="14">
        <v>26</v>
      </c>
      <c r="K11" s="14">
        <v>0</v>
      </c>
      <c r="L11" s="14">
        <v>0</v>
      </c>
      <c r="M11" s="14">
        <v>0</v>
      </c>
      <c r="N11" s="14">
        <v>0</v>
      </c>
      <c r="O11" s="14">
        <v>0</v>
      </c>
      <c r="P11" s="14">
        <v>0</v>
      </c>
    </row>
    <row r="12" spans="1:16" ht="17.25" customHeight="1">
      <c r="A12" s="12" t="s">
        <v>25</v>
      </c>
      <c r="B12" s="260">
        <f>B13+C13</f>
        <v>70</v>
      </c>
      <c r="C12" s="260"/>
      <c r="D12" s="261">
        <f>B12/$B$8</f>
        <v>2.1021652301870925E-3</v>
      </c>
      <c r="E12" s="260" t="str">
        <f>IF(E13+F13=0,"-",E13+F13)</f>
        <v>-</v>
      </c>
      <c r="F12" s="260"/>
      <c r="G12" s="260" t="str">
        <f>IF(G13+H13=0,"-",G13+H13)</f>
        <v>-</v>
      </c>
      <c r="H12" s="260"/>
      <c r="I12" s="260" t="str">
        <f>IF(I13+J13=0,"-",I13+J13)</f>
        <v>-</v>
      </c>
      <c r="J12" s="260"/>
      <c r="K12" s="260">
        <f>IF(K13+L13=0,"-",K13+L13)</f>
        <v>70</v>
      </c>
      <c r="L12" s="260"/>
      <c r="M12" s="260" t="str">
        <f>IF(M13+N13=0,"-",M13+N13)</f>
        <v>-</v>
      </c>
      <c r="N12" s="260"/>
      <c r="O12" s="260" t="str">
        <f>IF(O13+P13=0,"-",O13+P13)</f>
        <v>-</v>
      </c>
      <c r="P12" s="260"/>
    </row>
    <row r="13" spans="1:16" ht="21.2" customHeight="1">
      <c r="A13" s="15" t="s">
        <v>26</v>
      </c>
      <c r="B13" s="14">
        <v>56</v>
      </c>
      <c r="C13" s="14">
        <v>14</v>
      </c>
      <c r="D13" s="261"/>
      <c r="E13" s="14">
        <v>0</v>
      </c>
      <c r="F13" s="14">
        <v>0</v>
      </c>
      <c r="G13" s="14">
        <v>0</v>
      </c>
      <c r="H13" s="14">
        <v>0</v>
      </c>
      <c r="I13" s="14">
        <v>0</v>
      </c>
      <c r="J13" s="14">
        <v>0</v>
      </c>
      <c r="K13" s="14">
        <v>56</v>
      </c>
      <c r="L13" s="14">
        <v>14</v>
      </c>
      <c r="M13" s="14">
        <v>0</v>
      </c>
      <c r="N13" s="14">
        <v>0</v>
      </c>
      <c r="O13" s="14">
        <v>0</v>
      </c>
      <c r="P13" s="14">
        <v>0</v>
      </c>
    </row>
    <row r="14" spans="1:16" ht="17.25" customHeight="1">
      <c r="A14" s="12" t="s">
        <v>27</v>
      </c>
      <c r="B14" s="260">
        <f>B15+C15</f>
        <v>471</v>
      </c>
      <c r="C14" s="260"/>
      <c r="D14" s="261">
        <f>B14/$B$8</f>
        <v>1.4144568905973152E-2</v>
      </c>
      <c r="E14" s="260">
        <f>IF(E15+F15=0,"-",E15+F15)</f>
        <v>5</v>
      </c>
      <c r="F14" s="260"/>
      <c r="G14" s="260">
        <f>IF(G15+H15=0,"-",G15+H15)</f>
        <v>466</v>
      </c>
      <c r="H14" s="260"/>
      <c r="I14" s="260" t="str">
        <f>IF(I15+J15=0,"-",I15+J15)</f>
        <v>-</v>
      </c>
      <c r="J14" s="260"/>
      <c r="K14" s="260" t="str">
        <f>IF(K15+L15=0,"-",K15+L15)</f>
        <v>-</v>
      </c>
      <c r="L14" s="260"/>
      <c r="M14" s="260" t="str">
        <f>IF(M15+N15=0,"-",M15+N15)</f>
        <v>-</v>
      </c>
      <c r="N14" s="260"/>
      <c r="O14" s="260" t="str">
        <f>IF(O15+P15=0,"-",O15+P15)</f>
        <v>-</v>
      </c>
      <c r="P14" s="260"/>
    </row>
    <row r="15" spans="1:16" ht="17.25" customHeight="1">
      <c r="A15" s="15" t="s">
        <v>28</v>
      </c>
      <c r="B15" s="14">
        <v>16</v>
      </c>
      <c r="C15" s="14">
        <v>455</v>
      </c>
      <c r="D15" s="261"/>
      <c r="E15" s="14">
        <v>1</v>
      </c>
      <c r="F15" s="14">
        <v>4</v>
      </c>
      <c r="G15" s="14">
        <v>15</v>
      </c>
      <c r="H15" s="14">
        <v>451</v>
      </c>
      <c r="I15" s="14">
        <v>0</v>
      </c>
      <c r="J15" s="14">
        <v>0</v>
      </c>
      <c r="K15" s="14">
        <v>0</v>
      </c>
      <c r="L15" s="14">
        <v>0</v>
      </c>
      <c r="M15" s="14">
        <v>0</v>
      </c>
      <c r="N15" s="14">
        <v>0</v>
      </c>
      <c r="O15" s="14">
        <v>0</v>
      </c>
      <c r="P15" s="14">
        <v>0</v>
      </c>
    </row>
    <row r="16" spans="1:16" ht="17.25" customHeight="1">
      <c r="A16" s="16" t="s">
        <v>29</v>
      </c>
      <c r="B16" s="260">
        <f>B17+C17</f>
        <v>41</v>
      </c>
      <c r="C16" s="260"/>
      <c r="D16" s="261">
        <f>B16/$B$8</f>
        <v>1.23126820625244E-3</v>
      </c>
      <c r="E16" s="260" t="str">
        <f>IF(E17+F17=0,"-",E17+F17)</f>
        <v>-</v>
      </c>
      <c r="F16" s="260"/>
      <c r="G16" s="260">
        <f>IF(G17+H17=0,"-",G17+H17)</f>
        <v>15</v>
      </c>
      <c r="H16" s="260"/>
      <c r="I16" s="260" t="str">
        <f>IF(I17+J17=0,"-",I17+J17)</f>
        <v>-</v>
      </c>
      <c r="J16" s="260"/>
      <c r="K16" s="260">
        <f>IF(K17+L17=0,"-",K17+L17)</f>
        <v>20</v>
      </c>
      <c r="L16" s="260"/>
      <c r="M16" s="260">
        <f>IF(M17+N17=0,"-",M17+N17)</f>
        <v>6</v>
      </c>
      <c r="N16" s="260"/>
      <c r="O16" s="260" t="str">
        <f>IF(O17+P17=0,"-",O17+P17)</f>
        <v>-</v>
      </c>
      <c r="P16" s="260"/>
    </row>
    <row r="17" spans="1:16" ht="17.25" customHeight="1">
      <c r="A17" s="17" t="s">
        <v>30</v>
      </c>
      <c r="B17" s="14">
        <v>38</v>
      </c>
      <c r="C17" s="14">
        <v>3</v>
      </c>
      <c r="D17" s="261"/>
      <c r="E17" s="14">
        <v>0</v>
      </c>
      <c r="F17" s="14">
        <v>0</v>
      </c>
      <c r="G17" s="14">
        <v>15</v>
      </c>
      <c r="H17" s="14">
        <v>0</v>
      </c>
      <c r="I17" s="14">
        <v>0</v>
      </c>
      <c r="J17" s="14">
        <v>0</v>
      </c>
      <c r="K17" s="14">
        <v>20</v>
      </c>
      <c r="L17" s="14">
        <v>0</v>
      </c>
      <c r="M17" s="14">
        <v>3</v>
      </c>
      <c r="N17" s="14">
        <v>3</v>
      </c>
      <c r="O17" s="14">
        <v>0</v>
      </c>
      <c r="P17" s="14">
        <v>0</v>
      </c>
    </row>
    <row r="18" spans="1:16" ht="17.25" customHeight="1">
      <c r="A18" s="12" t="s">
        <v>31</v>
      </c>
      <c r="B18" s="260">
        <f>B19+C19</f>
        <v>11</v>
      </c>
      <c r="C18" s="260"/>
      <c r="D18" s="261">
        <f>B18/$B$8</f>
        <v>3.3034025045797173E-4</v>
      </c>
      <c r="E18" s="260" t="str">
        <f>IF(E19+F19=0,"-",E19+F19)</f>
        <v>-</v>
      </c>
      <c r="F18" s="260"/>
      <c r="G18" s="260">
        <f>IF(G19+H19=0,"-",G19+H19)</f>
        <v>11</v>
      </c>
      <c r="H18" s="260"/>
      <c r="I18" s="260" t="str">
        <f>IF(I19+J19=0,"-",I19+J19)</f>
        <v>-</v>
      </c>
      <c r="J18" s="260"/>
      <c r="K18" s="260" t="str">
        <f>IF(K19+L19=0,"-",K19+L19)</f>
        <v>-</v>
      </c>
      <c r="L18" s="260"/>
      <c r="M18" s="260" t="str">
        <f>IF(M19+N19=0,"-",M19+N19)</f>
        <v>-</v>
      </c>
      <c r="N18" s="260"/>
      <c r="O18" s="260" t="str">
        <f>IF(O19+P19=0,"-",O19+P19)</f>
        <v>-</v>
      </c>
      <c r="P18" s="260"/>
    </row>
    <row r="19" spans="1:16" ht="17.25" customHeight="1">
      <c r="A19" s="15" t="s">
        <v>32</v>
      </c>
      <c r="B19" s="14">
        <v>4</v>
      </c>
      <c r="C19" s="14">
        <v>7</v>
      </c>
      <c r="D19" s="261"/>
      <c r="E19" s="14">
        <v>0</v>
      </c>
      <c r="F19" s="14">
        <v>0</v>
      </c>
      <c r="G19" s="14">
        <v>4</v>
      </c>
      <c r="H19" s="14">
        <v>7</v>
      </c>
      <c r="I19" s="14">
        <v>0</v>
      </c>
      <c r="J19" s="14">
        <v>0</v>
      </c>
      <c r="K19" s="14">
        <v>0</v>
      </c>
      <c r="L19" s="14">
        <v>0</v>
      </c>
      <c r="M19" s="14">
        <v>0</v>
      </c>
      <c r="N19" s="14">
        <v>0</v>
      </c>
      <c r="O19" s="14">
        <v>0</v>
      </c>
      <c r="P19" s="14">
        <v>0</v>
      </c>
    </row>
    <row r="20" spans="1:16" ht="17.25" customHeight="1">
      <c r="A20" s="12" t="s">
        <v>33</v>
      </c>
      <c r="B20" s="260">
        <f>B21+C21</f>
        <v>270</v>
      </c>
      <c r="C20" s="260"/>
      <c r="D20" s="261">
        <f>B20/$B$8</f>
        <v>8.1083516021502149E-3</v>
      </c>
      <c r="E20" s="260">
        <f>IF(E21+F21=0,"-",E21+F21)</f>
        <v>18</v>
      </c>
      <c r="F20" s="260"/>
      <c r="G20" s="260" t="str">
        <f>IF(G21+H21=0,"-",G21+H21)</f>
        <v>-</v>
      </c>
      <c r="H20" s="260"/>
      <c r="I20" s="260" t="str">
        <f>IF(I21+J21=0,"-",I21+J21)</f>
        <v>-</v>
      </c>
      <c r="J20" s="260"/>
      <c r="K20" s="260">
        <f>IF(K21+L21=0,"-",K21+L21)</f>
        <v>252</v>
      </c>
      <c r="L20" s="260"/>
      <c r="M20" s="260" t="str">
        <f>IF(M21+N21=0,"-",M21+N21)</f>
        <v>-</v>
      </c>
      <c r="N20" s="260"/>
      <c r="O20" s="260" t="str">
        <f>IF(O21+P21=0,"-",O21+P21)</f>
        <v>-</v>
      </c>
      <c r="P20" s="260"/>
    </row>
    <row r="21" spans="1:16" ht="17.25" customHeight="1">
      <c r="A21" s="15" t="s">
        <v>34</v>
      </c>
      <c r="B21" s="14">
        <v>179</v>
      </c>
      <c r="C21" s="14">
        <v>91</v>
      </c>
      <c r="D21" s="261"/>
      <c r="E21" s="14">
        <v>6</v>
      </c>
      <c r="F21" s="14">
        <v>12</v>
      </c>
      <c r="G21" s="14">
        <v>0</v>
      </c>
      <c r="H21" s="14">
        <v>0</v>
      </c>
      <c r="I21" s="14">
        <v>0</v>
      </c>
      <c r="J21" s="14">
        <v>0</v>
      </c>
      <c r="K21" s="14">
        <v>173</v>
      </c>
      <c r="L21" s="14">
        <v>79</v>
      </c>
      <c r="M21" s="14">
        <v>0</v>
      </c>
      <c r="N21" s="14">
        <v>0</v>
      </c>
      <c r="O21" s="14">
        <v>0</v>
      </c>
      <c r="P21" s="14">
        <v>0</v>
      </c>
    </row>
    <row r="22" spans="1:16" ht="17.25" customHeight="1">
      <c r="A22" s="18" t="s">
        <v>35</v>
      </c>
      <c r="B22" s="260">
        <f>B23+C23</f>
        <v>115</v>
      </c>
      <c r="C22" s="260"/>
      <c r="D22" s="261">
        <f>B22/$B$8</f>
        <v>3.453557163878795E-3</v>
      </c>
      <c r="E22" s="260">
        <f>IF(E23+F23=0,"-",E23+F23)</f>
        <v>66</v>
      </c>
      <c r="F22" s="260"/>
      <c r="G22" s="260" t="str">
        <f>IF(G23+H23=0,"-",G23+H23)</f>
        <v>-</v>
      </c>
      <c r="H22" s="260"/>
      <c r="I22" s="260" t="str">
        <f>IF(I23+J23=0,"-",I23+J23)</f>
        <v>-</v>
      </c>
      <c r="J22" s="260"/>
      <c r="K22" s="260">
        <f>IF(K23+L23=0,"-",K23+L23)</f>
        <v>49</v>
      </c>
      <c r="L22" s="260"/>
      <c r="M22" s="260" t="str">
        <f>IF(M23+N23=0,"-",M23+N23)</f>
        <v>-</v>
      </c>
      <c r="N22" s="260"/>
      <c r="O22" s="260" t="str">
        <f>IF(O23+P23=0,"-",O23+P23)</f>
        <v>-</v>
      </c>
      <c r="P22" s="260"/>
    </row>
    <row r="23" spans="1:16" ht="17.25" customHeight="1">
      <c r="A23" s="17" t="s">
        <v>36</v>
      </c>
      <c r="B23" s="14">
        <v>95</v>
      </c>
      <c r="C23" s="14">
        <v>20</v>
      </c>
      <c r="D23" s="261"/>
      <c r="E23" s="14">
        <v>47</v>
      </c>
      <c r="F23" s="14">
        <v>19</v>
      </c>
      <c r="G23" s="14">
        <v>0</v>
      </c>
      <c r="H23" s="14">
        <v>0</v>
      </c>
      <c r="I23" s="14">
        <v>0</v>
      </c>
      <c r="J23" s="14">
        <v>0</v>
      </c>
      <c r="K23" s="14">
        <v>48</v>
      </c>
      <c r="L23" s="14">
        <v>1</v>
      </c>
      <c r="M23" s="14">
        <v>0</v>
      </c>
      <c r="N23" s="14">
        <v>0</v>
      </c>
      <c r="O23" s="14">
        <v>0</v>
      </c>
      <c r="P23" s="14">
        <v>0</v>
      </c>
    </row>
    <row r="24" spans="1:16" ht="17.25" customHeight="1">
      <c r="A24" s="19" t="s">
        <v>37</v>
      </c>
      <c r="B24" s="260">
        <f>B25+C25</f>
        <v>10</v>
      </c>
      <c r="C24" s="260"/>
      <c r="D24" s="261">
        <f>B24/$B$8</f>
        <v>3.0030931859815612E-4</v>
      </c>
      <c r="E24" s="260">
        <f>IF(E25+F25=0,"-",E25+F25)</f>
        <v>4</v>
      </c>
      <c r="F24" s="260"/>
      <c r="G24" s="260">
        <f>IF(G25+H25=0,"-",G25+H25)</f>
        <v>6</v>
      </c>
      <c r="H24" s="260"/>
      <c r="I24" s="260" t="str">
        <f>IF(I25+J25=0,"-",I25+J25)</f>
        <v>-</v>
      </c>
      <c r="J24" s="260"/>
      <c r="K24" s="260" t="str">
        <f>IF(K25+L25=0,"-",K25+L25)</f>
        <v>-</v>
      </c>
      <c r="L24" s="260"/>
      <c r="M24" s="260" t="str">
        <f>IF(M25+N25=0,"-",M25+N25)</f>
        <v>-</v>
      </c>
      <c r="N24" s="260"/>
      <c r="O24" s="260" t="str">
        <f>IF(O25+P25=0,"-",O25+P25)</f>
        <v>-</v>
      </c>
      <c r="P24" s="260"/>
    </row>
    <row r="25" spans="1:16" ht="17.25" customHeight="1">
      <c r="A25" s="15" t="s">
        <v>38</v>
      </c>
      <c r="B25" s="14">
        <v>10</v>
      </c>
      <c r="C25" s="14">
        <v>0</v>
      </c>
      <c r="D25" s="261"/>
      <c r="E25" s="14">
        <v>4</v>
      </c>
      <c r="F25" s="14">
        <v>0</v>
      </c>
      <c r="G25" s="14">
        <v>6</v>
      </c>
      <c r="H25" s="14">
        <v>0</v>
      </c>
      <c r="I25" s="14">
        <v>0</v>
      </c>
      <c r="J25" s="14">
        <v>0</v>
      </c>
      <c r="K25" s="14">
        <v>0</v>
      </c>
      <c r="L25" s="14">
        <v>0</v>
      </c>
      <c r="M25" s="14">
        <v>0</v>
      </c>
      <c r="N25" s="14">
        <v>0</v>
      </c>
      <c r="O25" s="14">
        <v>0</v>
      </c>
      <c r="P25" s="14">
        <v>0</v>
      </c>
    </row>
    <row r="26" spans="1:16" ht="17.25" customHeight="1">
      <c r="A26" s="18" t="s">
        <v>39</v>
      </c>
      <c r="B26" s="260">
        <f>B27+C27</f>
        <v>0</v>
      </c>
      <c r="C26" s="260"/>
      <c r="D26" s="261">
        <f>B26/$B$8</f>
        <v>0</v>
      </c>
      <c r="E26" s="260" t="str">
        <f>IF(E27+F27=0,"-",E27+F27)</f>
        <v>-</v>
      </c>
      <c r="F26" s="260"/>
      <c r="G26" s="260" t="str">
        <f>IF(G27+H27=0,"-",G27+H27)</f>
        <v>-</v>
      </c>
      <c r="H26" s="260"/>
      <c r="I26" s="260" t="str">
        <f>IF(I27+J27=0,"-",I27+J27)</f>
        <v>-</v>
      </c>
      <c r="J26" s="260"/>
      <c r="K26" s="260" t="str">
        <f>IF(K27+L27=0,"-",K27+L27)</f>
        <v>-</v>
      </c>
      <c r="L26" s="260"/>
      <c r="M26" s="260" t="str">
        <f>IF(M27+N27=0,"-",M27+N27)</f>
        <v>-</v>
      </c>
      <c r="N26" s="260"/>
      <c r="O26" s="260" t="str">
        <f>IF(O27+P27=0,"-",O27+P27)</f>
        <v>-</v>
      </c>
      <c r="P26" s="260"/>
    </row>
    <row r="27" spans="1:16" ht="21.2" customHeight="1">
      <c r="A27" s="17" t="s">
        <v>40</v>
      </c>
      <c r="B27" s="14">
        <v>0</v>
      </c>
      <c r="C27" s="14">
        <v>0</v>
      </c>
      <c r="D27" s="261"/>
      <c r="E27" s="14">
        <v>0</v>
      </c>
      <c r="F27" s="14">
        <v>0</v>
      </c>
      <c r="G27" s="14">
        <v>0</v>
      </c>
      <c r="H27" s="14">
        <v>0</v>
      </c>
      <c r="I27" s="14">
        <v>0</v>
      </c>
      <c r="J27" s="14">
        <v>0</v>
      </c>
      <c r="K27" s="14">
        <v>0</v>
      </c>
      <c r="L27" s="14">
        <v>0</v>
      </c>
      <c r="M27" s="14">
        <v>0</v>
      </c>
      <c r="N27" s="14">
        <v>0</v>
      </c>
      <c r="O27" s="14">
        <v>0</v>
      </c>
      <c r="P27" s="14">
        <v>0</v>
      </c>
    </row>
    <row r="28" spans="1:16" ht="17.25" customHeight="1">
      <c r="A28" s="12" t="s">
        <v>41</v>
      </c>
      <c r="B28" s="260">
        <f>B29+C29</f>
        <v>5</v>
      </c>
      <c r="C28" s="260"/>
      <c r="D28" s="261">
        <f>B28/$B$8</f>
        <v>1.5015465929907806E-4</v>
      </c>
      <c r="E28" s="260" t="str">
        <f>IF(E29+F29=0,"-",E29+F29)</f>
        <v>-</v>
      </c>
      <c r="F28" s="260"/>
      <c r="G28" s="260" t="str">
        <f>IF(G29+H29=0,"-",G29+H29)</f>
        <v>-</v>
      </c>
      <c r="H28" s="260"/>
      <c r="I28" s="260" t="str">
        <f>IF(I29+J29=0,"-",I29+J29)</f>
        <v>-</v>
      </c>
      <c r="J28" s="260"/>
      <c r="K28" s="260">
        <f>IF(K29+L29=0,"-",K29+L29)</f>
        <v>5</v>
      </c>
      <c r="L28" s="260"/>
      <c r="M28" s="260" t="str">
        <f>IF(M29+N29=0,"-",M29+N29)</f>
        <v>-</v>
      </c>
      <c r="N28" s="260"/>
      <c r="O28" s="260" t="str">
        <f>IF(O29+P29=0,"-",O29+P29)</f>
        <v>-</v>
      </c>
      <c r="P28" s="260"/>
    </row>
    <row r="29" spans="1:16" ht="17.25" customHeight="1">
      <c r="A29" s="15" t="s">
        <v>42</v>
      </c>
      <c r="B29" s="14">
        <v>4</v>
      </c>
      <c r="C29" s="14">
        <v>1</v>
      </c>
      <c r="D29" s="261"/>
      <c r="E29" s="14">
        <v>0</v>
      </c>
      <c r="F29" s="14">
        <v>0</v>
      </c>
      <c r="G29" s="14">
        <v>0</v>
      </c>
      <c r="H29" s="14">
        <v>0</v>
      </c>
      <c r="I29" s="14">
        <v>0</v>
      </c>
      <c r="J29" s="14">
        <v>0</v>
      </c>
      <c r="K29" s="14">
        <v>4</v>
      </c>
      <c r="L29" s="14">
        <v>1</v>
      </c>
      <c r="M29" s="14">
        <v>0</v>
      </c>
      <c r="N29" s="14">
        <v>0</v>
      </c>
      <c r="O29" s="14">
        <v>0</v>
      </c>
      <c r="P29" s="14">
        <v>0</v>
      </c>
    </row>
    <row r="30" spans="1:16" ht="17.25" customHeight="1">
      <c r="A30" s="18" t="s">
        <v>43</v>
      </c>
      <c r="B30" s="260">
        <f>B31+C31</f>
        <v>1502</v>
      </c>
      <c r="C30" s="260"/>
      <c r="D30" s="261">
        <f>B30/$B$8</f>
        <v>4.5106459653443044E-2</v>
      </c>
      <c r="E30" s="260">
        <f>IF(E31+F31=0,"-",E31+F31)</f>
        <v>284</v>
      </c>
      <c r="F30" s="260"/>
      <c r="G30" s="260">
        <f>IF(G31+H31=0,"-",G31+H31)</f>
        <v>430</v>
      </c>
      <c r="H30" s="260"/>
      <c r="I30" s="260" t="str">
        <f>IF(I31+J31=0,"-",I31+J31)</f>
        <v>-</v>
      </c>
      <c r="J30" s="260"/>
      <c r="K30" s="260">
        <f>IF(K31+L31=0,"-",K31+L31)</f>
        <v>325</v>
      </c>
      <c r="L30" s="260"/>
      <c r="M30" s="260">
        <f>IF(M31+N31=0,"-",M31+N31)</f>
        <v>463</v>
      </c>
      <c r="N30" s="260"/>
      <c r="O30" s="260" t="str">
        <f>IF(O31+P31=0,"-",O31+P31)</f>
        <v>-</v>
      </c>
      <c r="P30" s="260"/>
    </row>
    <row r="31" spans="1:16" ht="17.25" customHeight="1">
      <c r="A31" s="17" t="s">
        <v>44</v>
      </c>
      <c r="B31" s="14">
        <v>785</v>
      </c>
      <c r="C31" s="14">
        <v>717</v>
      </c>
      <c r="D31" s="261"/>
      <c r="E31" s="14">
        <v>117</v>
      </c>
      <c r="F31" s="14">
        <v>167</v>
      </c>
      <c r="G31" s="14">
        <v>212</v>
      </c>
      <c r="H31" s="14">
        <v>218</v>
      </c>
      <c r="I31" s="14">
        <v>0</v>
      </c>
      <c r="J31" s="14">
        <v>0</v>
      </c>
      <c r="K31" s="14">
        <v>260</v>
      </c>
      <c r="L31" s="14">
        <v>65</v>
      </c>
      <c r="M31" s="14">
        <v>196</v>
      </c>
      <c r="N31" s="14">
        <v>267</v>
      </c>
      <c r="O31" s="14">
        <v>0</v>
      </c>
      <c r="P31" s="14">
        <v>0</v>
      </c>
    </row>
    <row r="32" spans="1:16" ht="17.25" customHeight="1">
      <c r="A32" s="12" t="s">
        <v>45</v>
      </c>
      <c r="B32" s="260">
        <f>B33+C33</f>
        <v>537</v>
      </c>
      <c r="C32" s="260"/>
      <c r="D32" s="261">
        <f>B32/$B$8</f>
        <v>1.6126610408720984E-2</v>
      </c>
      <c r="E32" s="260">
        <f>IF(E33+F33=0,"-",E33+F33)</f>
        <v>54</v>
      </c>
      <c r="F32" s="260"/>
      <c r="G32" s="260" t="str">
        <f>IF(G33+H33=0,"-",G33+H33)</f>
        <v>-</v>
      </c>
      <c r="H32" s="260"/>
      <c r="I32" s="260" t="str">
        <f>IF(I33+J33=0,"-",I33+J33)</f>
        <v>-</v>
      </c>
      <c r="J32" s="260"/>
      <c r="K32" s="260">
        <f>IF(K33+L33=0,"-",K33+L33)</f>
        <v>483</v>
      </c>
      <c r="L32" s="260"/>
      <c r="M32" s="260" t="str">
        <f>IF(M33+N33=0,"-",M33+N33)</f>
        <v>-</v>
      </c>
      <c r="N32" s="260"/>
      <c r="O32" s="260" t="str">
        <f>IF(O33+P33=0,"-",O33+P33)</f>
        <v>-</v>
      </c>
      <c r="P32" s="260"/>
    </row>
    <row r="33" spans="1:16" ht="17.25" customHeight="1">
      <c r="A33" s="15" t="s">
        <v>46</v>
      </c>
      <c r="B33" s="14">
        <v>382</v>
      </c>
      <c r="C33" s="14">
        <v>155</v>
      </c>
      <c r="D33" s="261"/>
      <c r="E33" s="14">
        <v>26</v>
      </c>
      <c r="F33" s="14">
        <v>28</v>
      </c>
      <c r="G33" s="14">
        <v>0</v>
      </c>
      <c r="H33" s="14">
        <v>0</v>
      </c>
      <c r="I33" s="14">
        <v>0</v>
      </c>
      <c r="J33" s="14">
        <v>0</v>
      </c>
      <c r="K33" s="14">
        <v>356</v>
      </c>
      <c r="L33" s="14">
        <v>127</v>
      </c>
      <c r="M33" s="14">
        <v>0</v>
      </c>
      <c r="N33" s="14">
        <v>0</v>
      </c>
      <c r="O33" s="14">
        <v>0</v>
      </c>
      <c r="P33" s="14">
        <v>0</v>
      </c>
    </row>
    <row r="34" spans="1:16" ht="17.25" customHeight="1">
      <c r="A34" s="18" t="s">
        <v>47</v>
      </c>
      <c r="B34" s="260">
        <f>B35+C35</f>
        <v>29</v>
      </c>
      <c r="C34" s="260"/>
      <c r="D34" s="261">
        <f>B34/$B$8</f>
        <v>8.7089702393465269E-4</v>
      </c>
      <c r="E34" s="260" t="str">
        <f>IF(E35+F35=0,"-",E35+F35)</f>
        <v>-</v>
      </c>
      <c r="F34" s="260"/>
      <c r="G34" s="260" t="str">
        <f>IF(G35+H35=0,"-",G35+H35)</f>
        <v>-</v>
      </c>
      <c r="H34" s="260"/>
      <c r="I34" s="260" t="str">
        <f>IF(I35+J35=0,"-",I35+J35)</f>
        <v>-</v>
      </c>
      <c r="J34" s="260"/>
      <c r="K34" s="260" t="str">
        <f>IF(K35+L35=0,"-",K35+L35)</f>
        <v>-</v>
      </c>
      <c r="L34" s="260"/>
      <c r="M34" s="260">
        <f>IF(M35+N35=0,"-",M35+N35)</f>
        <v>21</v>
      </c>
      <c r="N34" s="260"/>
      <c r="O34" s="260">
        <f>IF(O35+P35=0,"-",O35+P35)</f>
        <v>8</v>
      </c>
      <c r="P34" s="260"/>
    </row>
    <row r="35" spans="1:16" ht="17.25" customHeight="1">
      <c r="A35" s="17" t="s">
        <v>48</v>
      </c>
      <c r="B35" s="14">
        <v>14</v>
      </c>
      <c r="C35" s="14">
        <v>15</v>
      </c>
      <c r="D35" s="261"/>
      <c r="E35" s="14">
        <v>0</v>
      </c>
      <c r="F35" s="14">
        <v>0</v>
      </c>
      <c r="G35" s="14">
        <v>0</v>
      </c>
      <c r="H35" s="14">
        <v>0</v>
      </c>
      <c r="I35" s="14">
        <v>0</v>
      </c>
      <c r="J35" s="14">
        <v>0</v>
      </c>
      <c r="K35" s="14">
        <v>0</v>
      </c>
      <c r="L35" s="14">
        <v>0</v>
      </c>
      <c r="M35" s="14">
        <v>13</v>
      </c>
      <c r="N35" s="14">
        <v>8</v>
      </c>
      <c r="O35" s="14">
        <v>1</v>
      </c>
      <c r="P35" s="14">
        <v>7</v>
      </c>
    </row>
    <row r="36" spans="1:16" ht="17.25" customHeight="1">
      <c r="A36" s="12" t="s">
        <v>49</v>
      </c>
      <c r="B36" s="260">
        <f>B37+C37</f>
        <v>694</v>
      </c>
      <c r="C36" s="260"/>
      <c r="D36" s="261">
        <f>B36/$B$8</f>
        <v>2.0841466710712034E-2</v>
      </c>
      <c r="E36" s="260">
        <f>IF(E37+F37=0,"-",E37+F37)</f>
        <v>310</v>
      </c>
      <c r="F36" s="260"/>
      <c r="G36" s="260">
        <f>IF(G37+H37=0,"-",G37+H37)</f>
        <v>70</v>
      </c>
      <c r="H36" s="260"/>
      <c r="I36" s="260">
        <f>IF(I37+J37=0,"-",I37+J37)</f>
        <v>38</v>
      </c>
      <c r="J36" s="260"/>
      <c r="K36" s="260">
        <f>IF(K37+L37=0,"-",K37+L37)</f>
        <v>169</v>
      </c>
      <c r="L36" s="260"/>
      <c r="M36" s="260">
        <f>IF(M37+N37=0,"-",M37+N37)</f>
        <v>107</v>
      </c>
      <c r="N36" s="260"/>
      <c r="O36" s="260" t="str">
        <f>IF(O37+P37=0,"-",O37+P37)</f>
        <v>-</v>
      </c>
      <c r="P36" s="260"/>
    </row>
    <row r="37" spans="1:16" ht="17.25" customHeight="1">
      <c r="A37" s="15" t="s">
        <v>50</v>
      </c>
      <c r="B37" s="14">
        <v>384</v>
      </c>
      <c r="C37" s="14">
        <v>310</v>
      </c>
      <c r="D37" s="261"/>
      <c r="E37" s="14">
        <v>161</v>
      </c>
      <c r="F37" s="14">
        <v>149</v>
      </c>
      <c r="G37" s="14">
        <v>33</v>
      </c>
      <c r="H37" s="14">
        <v>37</v>
      </c>
      <c r="I37" s="14">
        <v>18</v>
      </c>
      <c r="J37" s="14">
        <v>20</v>
      </c>
      <c r="K37" s="14">
        <v>124</v>
      </c>
      <c r="L37" s="14">
        <v>45</v>
      </c>
      <c r="M37" s="14">
        <v>48</v>
      </c>
      <c r="N37" s="14">
        <v>59</v>
      </c>
      <c r="O37" s="14">
        <v>0</v>
      </c>
      <c r="P37" s="14">
        <v>0</v>
      </c>
    </row>
    <row r="38" spans="1:16" ht="17.25" customHeight="1">
      <c r="A38" s="18" t="s">
        <v>51</v>
      </c>
      <c r="B38" s="260">
        <f>B39+C39</f>
        <v>23268</v>
      </c>
      <c r="C38" s="260"/>
      <c r="D38" s="261">
        <f>B38/$B$8</f>
        <v>0.69875972251418961</v>
      </c>
      <c r="E38" s="260">
        <f>IF(E39+F39=0,"-",E39+F39)</f>
        <v>14001</v>
      </c>
      <c r="F38" s="260"/>
      <c r="G38" s="260">
        <f>IF(G39+H39=0,"-",G39+H39)</f>
        <v>5571</v>
      </c>
      <c r="H38" s="260"/>
      <c r="I38" s="260">
        <f>IF(I39+J39=0,"-",I39+J39)</f>
        <v>2884</v>
      </c>
      <c r="J38" s="260"/>
      <c r="K38" s="260">
        <f>IF(K39+L39=0,"-",K39+L39)</f>
        <v>327</v>
      </c>
      <c r="L38" s="260"/>
      <c r="M38" s="260" t="str">
        <f>IF(M39+N39=0,"-",M39+N39)</f>
        <v>-</v>
      </c>
      <c r="N38" s="260"/>
      <c r="O38" s="260">
        <f>IF(O39+P39=0,"-",O39+P39)</f>
        <v>485</v>
      </c>
      <c r="P38" s="260"/>
    </row>
    <row r="39" spans="1:16" ht="17.25" customHeight="1">
      <c r="A39" s="17" t="s">
        <v>52</v>
      </c>
      <c r="B39" s="14">
        <v>5227</v>
      </c>
      <c r="C39" s="14">
        <v>18041</v>
      </c>
      <c r="D39" s="261"/>
      <c r="E39" s="14">
        <v>2952</v>
      </c>
      <c r="F39" s="14">
        <v>11049</v>
      </c>
      <c r="G39" s="14">
        <v>1235</v>
      </c>
      <c r="H39" s="14">
        <v>4336</v>
      </c>
      <c r="I39" s="14">
        <v>599</v>
      </c>
      <c r="J39" s="14">
        <v>2285</v>
      </c>
      <c r="K39" s="14">
        <v>251</v>
      </c>
      <c r="L39" s="14">
        <v>76</v>
      </c>
      <c r="M39" s="14">
        <v>0</v>
      </c>
      <c r="N39" s="14">
        <v>0</v>
      </c>
      <c r="O39" s="14">
        <v>190</v>
      </c>
      <c r="P39" s="14">
        <v>295</v>
      </c>
    </row>
    <row r="40" spans="1:16" ht="17.25" customHeight="1">
      <c r="A40" s="12" t="s">
        <v>53</v>
      </c>
      <c r="B40" s="260">
        <f>B41+C41</f>
        <v>4217</v>
      </c>
      <c r="C40" s="260"/>
      <c r="D40" s="261">
        <f>B40/$B$8</f>
        <v>0.12664043965284244</v>
      </c>
      <c r="E40" s="260">
        <f>IF(E41+F41=0,"-",E41+F41)</f>
        <v>279</v>
      </c>
      <c r="F40" s="260"/>
      <c r="G40" s="260">
        <f>IF(G41+H41=0,"-",G41+H41)</f>
        <v>1294</v>
      </c>
      <c r="H40" s="260"/>
      <c r="I40" s="260">
        <f>IF(I41+J41=0,"-",I41+J41)</f>
        <v>2451</v>
      </c>
      <c r="J40" s="260"/>
      <c r="K40" s="260">
        <f>IF(K41+L41=0,"-",K41+L41)</f>
        <v>85</v>
      </c>
      <c r="L40" s="260"/>
      <c r="M40" s="260" t="str">
        <f>IF(M41+N41=0,"-",M41+N41)</f>
        <v>-</v>
      </c>
      <c r="N40" s="260"/>
      <c r="O40" s="260">
        <f>IF(O41+P41=0,"-",O41+P41)</f>
        <v>108</v>
      </c>
      <c r="P40" s="260"/>
    </row>
    <row r="41" spans="1:16" ht="17.25" customHeight="1">
      <c r="A41" s="15" t="s">
        <v>54</v>
      </c>
      <c r="B41" s="14">
        <v>1270</v>
      </c>
      <c r="C41" s="14">
        <v>2947</v>
      </c>
      <c r="D41" s="261"/>
      <c r="E41" s="14">
        <v>149</v>
      </c>
      <c r="F41" s="14">
        <v>130</v>
      </c>
      <c r="G41" s="14">
        <v>365</v>
      </c>
      <c r="H41" s="14">
        <v>929</v>
      </c>
      <c r="I41" s="14">
        <v>693</v>
      </c>
      <c r="J41" s="14">
        <v>1758</v>
      </c>
      <c r="K41" s="14">
        <v>56</v>
      </c>
      <c r="L41" s="14">
        <v>29</v>
      </c>
      <c r="M41" s="14">
        <v>0</v>
      </c>
      <c r="N41" s="14">
        <v>0</v>
      </c>
      <c r="O41" s="14">
        <v>7</v>
      </c>
      <c r="P41" s="14">
        <v>101</v>
      </c>
    </row>
    <row r="42" spans="1:16" ht="17.25" customHeight="1">
      <c r="A42" s="12" t="s">
        <v>55</v>
      </c>
      <c r="B42" s="260">
        <f>B43+C43</f>
        <v>338</v>
      </c>
      <c r="C42" s="260"/>
      <c r="D42" s="261">
        <f>B42/$B$8</f>
        <v>1.0150454968617675E-2</v>
      </c>
      <c r="E42" s="260">
        <f>IF(E43+F43=0,"-",E43+F43)</f>
        <v>115</v>
      </c>
      <c r="F42" s="260"/>
      <c r="G42" s="260">
        <f>IF(G43+H43=0,"-",G43+H43)</f>
        <v>135</v>
      </c>
      <c r="H42" s="260"/>
      <c r="I42" s="260">
        <f>IF(I43+J43=0,"-",I43+J43)</f>
        <v>77</v>
      </c>
      <c r="J42" s="260"/>
      <c r="K42" s="260" t="str">
        <f>IF(K43+L43=0,"-",K43+L43)</f>
        <v>-</v>
      </c>
      <c r="L42" s="260"/>
      <c r="M42" s="260">
        <f>IF(M43+N43=0,"-",M43+N43)</f>
        <v>11</v>
      </c>
      <c r="N42" s="260"/>
      <c r="O42" s="260" t="str">
        <f>IF(O43+P43=0,"-",O43+P43)</f>
        <v>-</v>
      </c>
      <c r="P42" s="260"/>
    </row>
    <row r="43" spans="1:16" ht="17.25" customHeight="1">
      <c r="A43" s="15" t="s">
        <v>56</v>
      </c>
      <c r="B43" s="14">
        <v>117</v>
      </c>
      <c r="C43" s="14">
        <v>221</v>
      </c>
      <c r="D43" s="261"/>
      <c r="E43" s="14">
        <v>2</v>
      </c>
      <c r="F43" s="14">
        <v>113</v>
      </c>
      <c r="G43" s="14">
        <v>75</v>
      </c>
      <c r="H43" s="14">
        <v>60</v>
      </c>
      <c r="I43" s="14">
        <v>37</v>
      </c>
      <c r="J43" s="14">
        <v>40</v>
      </c>
      <c r="K43" s="14">
        <v>0</v>
      </c>
      <c r="L43" s="14">
        <v>0</v>
      </c>
      <c r="M43" s="14">
        <v>3</v>
      </c>
      <c r="N43" s="14">
        <v>8</v>
      </c>
      <c r="O43" s="14">
        <v>0</v>
      </c>
      <c r="P43" s="14">
        <v>0</v>
      </c>
    </row>
    <row r="44" spans="1:16" ht="18.75" customHeight="1">
      <c r="A44" s="18" t="s">
        <v>57</v>
      </c>
      <c r="B44" s="260">
        <f>B45+C45</f>
        <v>200</v>
      </c>
      <c r="C44" s="260"/>
      <c r="D44" s="261">
        <f>B44/$B$8</f>
        <v>6.0061863719631219E-3</v>
      </c>
      <c r="E44" s="260">
        <f>IF(E45+F45=0,"-",E45+F45)</f>
        <v>145</v>
      </c>
      <c r="F44" s="260"/>
      <c r="G44" s="260">
        <f>IF(G45+H45=0,"-",G45+H45)</f>
        <v>3</v>
      </c>
      <c r="H44" s="260"/>
      <c r="I44" s="260">
        <f>IF(I45+J45=0,"-",I45+J45)</f>
        <v>28</v>
      </c>
      <c r="J44" s="260"/>
      <c r="K44" s="260">
        <f>IF(K45+L45=0,"-",K45+L45)</f>
        <v>24</v>
      </c>
      <c r="L44" s="260"/>
      <c r="M44" s="260" t="str">
        <f>IF(M45+N45=0,"-",M45+N45)</f>
        <v>-</v>
      </c>
      <c r="N44" s="260"/>
      <c r="O44" s="260" t="str">
        <f>IF(O45+P45=0,"-",O45+P45)</f>
        <v>-</v>
      </c>
      <c r="P44" s="260"/>
    </row>
    <row r="45" spans="1:16" ht="18.75" customHeight="1">
      <c r="A45" s="15" t="s">
        <v>58</v>
      </c>
      <c r="B45" s="14">
        <v>76</v>
      </c>
      <c r="C45" s="14">
        <v>124</v>
      </c>
      <c r="D45" s="261"/>
      <c r="E45" s="14">
        <v>43</v>
      </c>
      <c r="F45" s="14">
        <v>102</v>
      </c>
      <c r="G45" s="14">
        <v>2</v>
      </c>
      <c r="H45" s="14">
        <v>1</v>
      </c>
      <c r="I45" s="14">
        <v>7</v>
      </c>
      <c r="J45" s="14">
        <v>21</v>
      </c>
      <c r="K45" s="14">
        <v>24</v>
      </c>
      <c r="L45" s="14">
        <v>0</v>
      </c>
      <c r="M45" s="14">
        <v>0</v>
      </c>
      <c r="N45" s="14">
        <v>0</v>
      </c>
      <c r="O45" s="14">
        <v>0</v>
      </c>
      <c r="P45" s="14">
        <v>0</v>
      </c>
    </row>
    <row r="46" spans="1:16" ht="18.75" customHeight="1">
      <c r="A46" s="18" t="s">
        <v>59</v>
      </c>
      <c r="B46" s="260">
        <f>B47+C47</f>
        <v>0</v>
      </c>
      <c r="C46" s="260"/>
      <c r="D46" s="261">
        <f>B46/$B$8</f>
        <v>0</v>
      </c>
      <c r="E46" s="260" t="str">
        <f>IF(E47+F47=0,"-",E47+F47)</f>
        <v>-</v>
      </c>
      <c r="F46" s="260"/>
      <c r="G46" s="260" t="str">
        <f>IF(G47+H47=0,"-",G47+H47)</f>
        <v>-</v>
      </c>
      <c r="H46" s="260"/>
      <c r="I46" s="260" t="str">
        <f>IF(I47+J47=0,"-",I47+J47)</f>
        <v>-</v>
      </c>
      <c r="J46" s="260"/>
      <c r="K46" s="260" t="str">
        <f>IF(K47+L47=0,"-",K47+L47)</f>
        <v>-</v>
      </c>
      <c r="L46" s="260"/>
      <c r="M46" s="260" t="str">
        <f>IF(M47+N47=0,"-",M47+N47)</f>
        <v>-</v>
      </c>
      <c r="N46" s="260"/>
      <c r="O46" s="260" t="str">
        <f>IF(O47+P47=0,"-",O47+P47)</f>
        <v>-</v>
      </c>
      <c r="P46" s="260"/>
    </row>
    <row r="47" spans="1:16" ht="18.75" customHeight="1">
      <c r="A47" s="15" t="s">
        <v>60</v>
      </c>
      <c r="B47" s="14">
        <v>0</v>
      </c>
      <c r="C47" s="14">
        <v>0</v>
      </c>
      <c r="D47" s="261"/>
      <c r="E47" s="14">
        <v>0</v>
      </c>
      <c r="F47" s="14">
        <v>0</v>
      </c>
      <c r="G47" s="14">
        <v>0</v>
      </c>
      <c r="H47" s="14">
        <v>0</v>
      </c>
      <c r="I47" s="14">
        <v>0</v>
      </c>
      <c r="J47" s="14">
        <v>0</v>
      </c>
      <c r="K47" s="14">
        <v>0</v>
      </c>
      <c r="L47" s="14">
        <v>0</v>
      </c>
      <c r="M47" s="14">
        <v>0</v>
      </c>
      <c r="N47" s="14">
        <v>0</v>
      </c>
      <c r="O47" s="14">
        <v>0</v>
      </c>
      <c r="P47" s="14">
        <v>0</v>
      </c>
    </row>
    <row r="48" spans="1:16" ht="18.75" customHeight="1">
      <c r="A48" s="18" t="s">
        <v>61</v>
      </c>
      <c r="B48" s="260">
        <f>B49+C49</f>
        <v>80</v>
      </c>
      <c r="C48" s="260"/>
      <c r="D48" s="261">
        <f>B48/$B$8</f>
        <v>2.4024745487852489E-3</v>
      </c>
      <c r="E48" s="260">
        <f>IF(E49+F49=0,"-",E49+F49)</f>
        <v>4</v>
      </c>
      <c r="F48" s="260"/>
      <c r="G48" s="260">
        <f>IF(G49+H49=0,"-",G49+H49)</f>
        <v>14</v>
      </c>
      <c r="H48" s="260"/>
      <c r="I48" s="260" t="str">
        <f>IF(I49+J49=0,"-",I49+J49)</f>
        <v>-</v>
      </c>
      <c r="J48" s="260"/>
      <c r="K48" s="260">
        <f>IF(K49+L49=0,"-",K49+L49)</f>
        <v>47</v>
      </c>
      <c r="L48" s="260"/>
      <c r="M48" s="260">
        <f>IF(M49+N49=0,"-",M49+N49)</f>
        <v>15</v>
      </c>
      <c r="N48" s="260"/>
      <c r="O48" s="260" t="str">
        <f>IF(O49+P49=0,"-",O49+P49)</f>
        <v>-</v>
      </c>
      <c r="P48" s="260"/>
    </row>
    <row r="49" spans="1:16" ht="18.75" customHeight="1">
      <c r="A49" s="15" t="s">
        <v>62</v>
      </c>
      <c r="B49" s="14">
        <v>33</v>
      </c>
      <c r="C49" s="14">
        <v>47</v>
      </c>
      <c r="D49" s="261"/>
      <c r="E49" s="14">
        <v>3</v>
      </c>
      <c r="F49" s="14">
        <v>1</v>
      </c>
      <c r="G49" s="14">
        <v>9</v>
      </c>
      <c r="H49" s="14">
        <v>5</v>
      </c>
      <c r="I49" s="14">
        <v>0</v>
      </c>
      <c r="J49" s="14">
        <v>0</v>
      </c>
      <c r="K49" s="14">
        <v>11</v>
      </c>
      <c r="L49" s="14">
        <v>36</v>
      </c>
      <c r="M49" s="14">
        <v>10</v>
      </c>
      <c r="N49" s="14">
        <v>5</v>
      </c>
      <c r="O49" s="14">
        <v>0</v>
      </c>
      <c r="P49" s="14">
        <v>0</v>
      </c>
    </row>
    <row r="50" spans="1:16" ht="18.75" customHeight="1">
      <c r="A50" s="18" t="s">
        <v>63</v>
      </c>
      <c r="B50" s="260">
        <f>B51+C51</f>
        <v>305</v>
      </c>
      <c r="C50" s="260"/>
      <c r="D50" s="261">
        <f>B50/$B$8</f>
        <v>9.1594342172437605E-3</v>
      </c>
      <c r="E50" s="260">
        <f>IF(E51+F51=0,"-",E51+F51)</f>
        <v>105</v>
      </c>
      <c r="F50" s="260"/>
      <c r="G50" s="260" t="str">
        <f>IF(G51+H51=0,"-",G51+H51)</f>
        <v>-</v>
      </c>
      <c r="H50" s="260"/>
      <c r="I50" s="260">
        <f>IF(I51+J51=0,"-",I51+J51)</f>
        <v>200</v>
      </c>
      <c r="J50" s="260"/>
      <c r="K50" s="260" t="str">
        <f>IF(K51+L51=0,"-",K51+L51)</f>
        <v>-</v>
      </c>
      <c r="L50" s="260"/>
      <c r="M50" s="260" t="str">
        <f>IF(M51+N51=0,"-",M51+N51)</f>
        <v>-</v>
      </c>
      <c r="N50" s="260"/>
      <c r="O50" s="260" t="str">
        <f>IF(O51+P51=0,"-",O51+P51)</f>
        <v>-</v>
      </c>
      <c r="P50" s="260"/>
    </row>
    <row r="51" spans="1:16" ht="18.75" customHeight="1">
      <c r="A51" s="15" t="s">
        <v>64</v>
      </c>
      <c r="B51" s="14">
        <v>159</v>
      </c>
      <c r="C51" s="14">
        <v>146</v>
      </c>
      <c r="D51" s="261"/>
      <c r="E51" s="14">
        <v>80</v>
      </c>
      <c r="F51" s="14">
        <v>25</v>
      </c>
      <c r="G51" s="14">
        <v>0</v>
      </c>
      <c r="H51" s="14">
        <v>0</v>
      </c>
      <c r="I51" s="14">
        <v>79</v>
      </c>
      <c r="J51" s="14">
        <v>121</v>
      </c>
      <c r="K51" s="14">
        <v>0</v>
      </c>
      <c r="L51" s="14">
        <v>0</v>
      </c>
      <c r="M51" s="14">
        <v>0</v>
      </c>
      <c r="N51" s="14">
        <v>0</v>
      </c>
      <c r="O51" s="14">
        <v>0</v>
      </c>
      <c r="P51" s="14">
        <v>0</v>
      </c>
    </row>
    <row r="52" spans="1:16" ht="18.75" customHeight="1">
      <c r="A52" s="18" t="s">
        <v>65</v>
      </c>
      <c r="B52" s="260">
        <f>B53+C53</f>
        <v>10</v>
      </c>
      <c r="C52" s="260"/>
      <c r="D52" s="261">
        <f>B52/$B$8</f>
        <v>3.0030931859815612E-4</v>
      </c>
      <c r="E52" s="260" t="str">
        <f>IF(E53+F53=0,"-",E53+F53)</f>
        <v>-</v>
      </c>
      <c r="F52" s="260"/>
      <c r="G52" s="260" t="str">
        <f>IF(G53+H53=0,"-",G53+H53)</f>
        <v>-</v>
      </c>
      <c r="H52" s="260"/>
      <c r="I52" s="260" t="str">
        <f>IF(I53+J53=0,"-",I53+J53)</f>
        <v>-</v>
      </c>
      <c r="J52" s="260"/>
      <c r="K52" s="260" t="str">
        <f>IF(K53+L53=0,"-",K53+L53)</f>
        <v>-</v>
      </c>
      <c r="L52" s="260"/>
      <c r="M52" s="260" t="str">
        <f>IF(M53+N53=0,"-",M53+N53)</f>
        <v>-</v>
      </c>
      <c r="N52" s="260"/>
      <c r="O52" s="260">
        <f>IF(O53+P53=0,"-",O53+P53)</f>
        <v>10</v>
      </c>
      <c r="P52" s="260"/>
    </row>
    <row r="53" spans="1:16" ht="18.75" customHeight="1">
      <c r="A53" s="15" t="s">
        <v>66</v>
      </c>
      <c r="B53" s="14">
        <v>3</v>
      </c>
      <c r="C53" s="14">
        <v>7</v>
      </c>
      <c r="D53" s="261"/>
      <c r="E53" s="14">
        <v>0</v>
      </c>
      <c r="F53" s="14">
        <v>0</v>
      </c>
      <c r="G53" s="14">
        <v>0</v>
      </c>
      <c r="H53" s="14">
        <v>0</v>
      </c>
      <c r="I53" s="14">
        <v>0</v>
      </c>
      <c r="J53" s="14">
        <v>0</v>
      </c>
      <c r="K53" s="14">
        <v>0</v>
      </c>
      <c r="L53" s="14">
        <v>0</v>
      </c>
      <c r="M53" s="14">
        <v>0</v>
      </c>
      <c r="N53" s="14">
        <v>0</v>
      </c>
      <c r="O53" s="14">
        <v>3</v>
      </c>
      <c r="P53" s="14">
        <v>7</v>
      </c>
    </row>
    <row r="54" spans="1:16" ht="18.75" customHeight="1">
      <c r="A54" s="18" t="s">
        <v>67</v>
      </c>
      <c r="B54" s="260">
        <f>B55+C55</f>
        <v>144</v>
      </c>
      <c r="C54" s="260"/>
      <c r="D54" s="261">
        <f>B54/$B$8</f>
        <v>4.3244541878134481E-3</v>
      </c>
      <c r="E54" s="260">
        <f>IF(E55+F55=0,"-",E55+F55)</f>
        <v>17</v>
      </c>
      <c r="F54" s="260"/>
      <c r="G54" s="260">
        <f>IF(G55+H55=0,"-",G55+H55)</f>
        <v>8</v>
      </c>
      <c r="H54" s="260"/>
      <c r="I54" s="260" t="str">
        <f>IF(I55+J55=0,"-",I55+J55)</f>
        <v>-</v>
      </c>
      <c r="J54" s="260"/>
      <c r="K54" s="260">
        <f>IF(K55+L55=0,"-",K55+L55)</f>
        <v>88</v>
      </c>
      <c r="L54" s="260"/>
      <c r="M54" s="260" t="str">
        <f>IF(M55+N55=0,"-",M55+N55)</f>
        <v>-</v>
      </c>
      <c r="N54" s="260"/>
      <c r="O54" s="260">
        <f>IF(O55+P55=0,"-",O55+P55)</f>
        <v>31</v>
      </c>
      <c r="P54" s="260"/>
    </row>
    <row r="55" spans="1:16" ht="18.75" customHeight="1">
      <c r="A55" s="15" t="s">
        <v>68</v>
      </c>
      <c r="B55" s="14">
        <v>98</v>
      </c>
      <c r="C55" s="14">
        <v>46</v>
      </c>
      <c r="D55" s="261"/>
      <c r="E55" s="14">
        <v>3</v>
      </c>
      <c r="F55" s="14">
        <v>14</v>
      </c>
      <c r="G55" s="14">
        <v>2</v>
      </c>
      <c r="H55" s="14">
        <v>6</v>
      </c>
      <c r="I55" s="14">
        <v>0</v>
      </c>
      <c r="J55" s="14">
        <v>0</v>
      </c>
      <c r="K55" s="14">
        <v>82</v>
      </c>
      <c r="L55" s="14">
        <v>6</v>
      </c>
      <c r="M55" s="14">
        <v>0</v>
      </c>
      <c r="N55" s="14">
        <v>0</v>
      </c>
      <c r="O55" s="14">
        <v>11</v>
      </c>
      <c r="P55" s="14">
        <v>20</v>
      </c>
    </row>
    <row r="56" spans="1:16" ht="18.75" customHeight="1">
      <c r="A56" s="18" t="s">
        <v>69</v>
      </c>
      <c r="B56" s="260">
        <f>B57+C57</f>
        <v>154</v>
      </c>
      <c r="C56" s="260"/>
      <c r="D56" s="261">
        <f>B56/$B$8</f>
        <v>4.6247635064116041E-3</v>
      </c>
      <c r="E56" s="260">
        <f>IF(E57+F57=0,"-",E57+F57)</f>
        <v>125</v>
      </c>
      <c r="F56" s="260"/>
      <c r="G56" s="260" t="str">
        <f>IF(G57+H57=0,"-",G57+H57)</f>
        <v>-</v>
      </c>
      <c r="H56" s="260"/>
      <c r="I56" s="260" t="str">
        <f>IF(I57+J57=0,"-",I57+J57)</f>
        <v>-</v>
      </c>
      <c r="J56" s="260"/>
      <c r="K56" s="260" t="str">
        <f>IF(K57+L57=0,"-",K57+L57)</f>
        <v>-</v>
      </c>
      <c r="L56" s="260"/>
      <c r="M56" s="260" t="str">
        <f>IF(M57+N57=0,"-",M57+N57)</f>
        <v>-</v>
      </c>
      <c r="N56" s="260"/>
      <c r="O56" s="260">
        <f>IF(O57+P57=0,"-",O57+P57)</f>
        <v>29</v>
      </c>
      <c r="P56" s="260"/>
    </row>
    <row r="57" spans="1:16" ht="18.75" customHeight="1">
      <c r="A57" s="15" t="s">
        <v>70</v>
      </c>
      <c r="B57" s="14">
        <v>143</v>
      </c>
      <c r="C57" s="14">
        <v>11</v>
      </c>
      <c r="D57" s="261"/>
      <c r="E57" s="14">
        <v>121</v>
      </c>
      <c r="F57" s="14">
        <v>4</v>
      </c>
      <c r="G57" s="14">
        <v>0</v>
      </c>
      <c r="H57" s="14">
        <v>0</v>
      </c>
      <c r="I57" s="14">
        <v>0</v>
      </c>
      <c r="J57" s="14">
        <v>0</v>
      </c>
      <c r="K57" s="14">
        <v>0</v>
      </c>
      <c r="L57" s="14">
        <v>0</v>
      </c>
      <c r="M57" s="14">
        <v>0</v>
      </c>
      <c r="N57" s="14">
        <v>0</v>
      </c>
      <c r="O57" s="14">
        <v>22</v>
      </c>
      <c r="P57" s="14">
        <v>7</v>
      </c>
    </row>
    <row r="58" spans="1:16" ht="18.75" customHeight="1">
      <c r="A58" s="18" t="s">
        <v>71</v>
      </c>
      <c r="B58" s="260">
        <f>B59+C59</f>
        <v>151</v>
      </c>
      <c r="C58" s="260"/>
      <c r="D58" s="261">
        <f>B58/$B$8</f>
        <v>4.5346707108321572E-3</v>
      </c>
      <c r="E58" s="260" t="str">
        <f>IF(E59+F59=0,"-",E59+F59)</f>
        <v>-</v>
      </c>
      <c r="F58" s="260"/>
      <c r="G58" s="260" t="str">
        <f>IF(G59+H59=0,"-",G59+H59)</f>
        <v>-</v>
      </c>
      <c r="H58" s="260"/>
      <c r="I58" s="260" t="str">
        <f>IF(I59+J59=0,"-",I59+J59)</f>
        <v>-</v>
      </c>
      <c r="J58" s="260"/>
      <c r="K58" s="260">
        <f>IF(K59+L59=0,"-",K59+L59)</f>
        <v>7</v>
      </c>
      <c r="L58" s="260"/>
      <c r="M58" s="260">
        <f>IF(M59+N59=0,"-",M59+N59)</f>
        <v>58</v>
      </c>
      <c r="N58" s="260"/>
      <c r="O58" s="260">
        <f>IF(O59+P59=0,"-",O59+P59)</f>
        <v>86</v>
      </c>
      <c r="P58" s="260"/>
    </row>
    <row r="59" spans="1:16" ht="18.75" customHeight="1">
      <c r="A59" s="15" t="s">
        <v>72</v>
      </c>
      <c r="B59" s="14">
        <v>100</v>
      </c>
      <c r="C59" s="14">
        <v>51</v>
      </c>
      <c r="D59" s="261"/>
      <c r="E59" s="14">
        <v>0</v>
      </c>
      <c r="F59" s="14">
        <v>0</v>
      </c>
      <c r="G59" s="14">
        <v>0</v>
      </c>
      <c r="H59" s="14">
        <v>0</v>
      </c>
      <c r="I59" s="14">
        <v>0</v>
      </c>
      <c r="J59" s="14">
        <v>0</v>
      </c>
      <c r="K59" s="14">
        <v>7</v>
      </c>
      <c r="L59" s="14">
        <v>0</v>
      </c>
      <c r="M59" s="14">
        <v>38</v>
      </c>
      <c r="N59" s="14">
        <v>20</v>
      </c>
      <c r="O59" s="14">
        <v>55</v>
      </c>
      <c r="P59" s="14">
        <v>31</v>
      </c>
    </row>
    <row r="60" spans="1:16" ht="18.75" customHeight="1">
      <c r="A60" s="18" t="s">
        <v>73</v>
      </c>
      <c r="B60" s="260">
        <f>B61+C61</f>
        <v>14</v>
      </c>
      <c r="C60" s="260"/>
      <c r="D60" s="261">
        <f>B60/$B$8</f>
        <v>4.2043304603741857E-4</v>
      </c>
      <c r="E60" s="260">
        <f>IF(E61+F61=0,"-",E61+F61)</f>
        <v>14</v>
      </c>
      <c r="F60" s="260"/>
      <c r="G60" s="260" t="str">
        <f>IF(G61+H61=0,"-",G61+H61)</f>
        <v>-</v>
      </c>
      <c r="H60" s="260"/>
      <c r="I60" s="260" t="str">
        <f>IF(I61+J61=0,"-",I61+J61)</f>
        <v>-</v>
      </c>
      <c r="J60" s="260"/>
      <c r="K60" s="260" t="str">
        <f>IF(K61+L61=0,"-",K61+L61)</f>
        <v>-</v>
      </c>
      <c r="L60" s="260"/>
      <c r="M60" s="260" t="str">
        <f>IF(M61+N61=0,"-",M61+N61)</f>
        <v>-</v>
      </c>
      <c r="N60" s="260"/>
      <c r="O60" s="260" t="str">
        <f>IF(O61+P61=0,"-",O61+P61)</f>
        <v>-</v>
      </c>
      <c r="P60" s="260"/>
    </row>
    <row r="61" spans="1:16" ht="18.75" customHeight="1">
      <c r="A61" s="15" t="s">
        <v>74</v>
      </c>
      <c r="B61" s="14">
        <v>6</v>
      </c>
      <c r="C61" s="14">
        <v>8</v>
      </c>
      <c r="D61" s="261"/>
      <c r="E61" s="14">
        <v>6</v>
      </c>
      <c r="F61" s="14">
        <v>8</v>
      </c>
      <c r="G61" s="14">
        <v>0</v>
      </c>
      <c r="H61" s="14">
        <v>0</v>
      </c>
      <c r="I61" s="14">
        <v>0</v>
      </c>
      <c r="J61" s="14">
        <v>0</v>
      </c>
      <c r="K61" s="14">
        <v>0</v>
      </c>
      <c r="L61" s="14">
        <v>0</v>
      </c>
      <c r="M61" s="14">
        <v>0</v>
      </c>
      <c r="N61" s="14">
        <v>0</v>
      </c>
      <c r="O61" s="14">
        <v>0</v>
      </c>
      <c r="P61" s="14">
        <v>0</v>
      </c>
    </row>
    <row r="62" spans="1:16" ht="18.75" customHeight="1">
      <c r="A62" s="18" t="s">
        <v>75</v>
      </c>
      <c r="B62" s="260">
        <f>B63+C63</f>
        <v>0</v>
      </c>
      <c r="C62" s="260"/>
      <c r="D62" s="261">
        <f>B62/$B$8</f>
        <v>0</v>
      </c>
      <c r="E62" s="260" t="str">
        <f>IF(E63+F63=0,"-",E63+F63)</f>
        <v>-</v>
      </c>
      <c r="F62" s="260"/>
      <c r="G62" s="260" t="str">
        <f>IF(G63+H63=0,"-",G63+H63)</f>
        <v>-</v>
      </c>
      <c r="H62" s="260"/>
      <c r="I62" s="260" t="str">
        <f>IF(I63+J63=0,"-",I63+J63)</f>
        <v>-</v>
      </c>
      <c r="J62" s="260"/>
      <c r="K62" s="260" t="str">
        <f>IF(K63+L63=0,"-",K63+L63)</f>
        <v>-</v>
      </c>
      <c r="L62" s="260"/>
      <c r="M62" s="260" t="str">
        <f>IF(M63+N63=0,"-",M63+N63)</f>
        <v>-</v>
      </c>
      <c r="N62" s="260"/>
      <c r="O62" s="260" t="str">
        <f>IF(O63+P63=0,"-",O63+P63)</f>
        <v>-</v>
      </c>
      <c r="P62" s="260"/>
    </row>
    <row r="63" spans="1:16" ht="18.75" customHeight="1">
      <c r="A63" s="15" t="s">
        <v>76</v>
      </c>
      <c r="B63" s="14">
        <v>0</v>
      </c>
      <c r="C63" s="14">
        <v>0</v>
      </c>
      <c r="D63" s="261"/>
      <c r="E63" s="14">
        <v>0</v>
      </c>
      <c r="F63" s="14">
        <v>0</v>
      </c>
      <c r="G63" s="14">
        <v>0</v>
      </c>
      <c r="H63" s="14">
        <v>0</v>
      </c>
      <c r="I63" s="14">
        <v>0</v>
      </c>
      <c r="J63" s="14">
        <v>0</v>
      </c>
      <c r="K63" s="14">
        <v>0</v>
      </c>
      <c r="L63" s="14">
        <v>0</v>
      </c>
      <c r="M63" s="14">
        <v>0</v>
      </c>
      <c r="N63" s="14">
        <v>0</v>
      </c>
      <c r="O63" s="14">
        <v>0</v>
      </c>
      <c r="P63" s="14">
        <v>0</v>
      </c>
    </row>
    <row r="64" spans="1:16" ht="18.75" customHeight="1">
      <c r="A64" s="18" t="s">
        <v>79</v>
      </c>
      <c r="B64" s="260">
        <f>B65+C65</f>
        <v>17</v>
      </c>
      <c r="C64" s="260"/>
      <c r="D64" s="261">
        <f>B64/$B$8</f>
        <v>5.1052584161686535E-4</v>
      </c>
      <c r="E64" s="260">
        <f>IF(E65+F65=0,"-",E65+F65)</f>
        <v>17</v>
      </c>
      <c r="F64" s="260"/>
      <c r="G64" s="260" t="str">
        <f>IF(G65+H65=0,"-",G65+H65)</f>
        <v>-</v>
      </c>
      <c r="H64" s="260"/>
      <c r="I64" s="260" t="str">
        <f>IF(I65+J65=0,"-",I65+J65)</f>
        <v>-</v>
      </c>
      <c r="J64" s="260"/>
      <c r="K64" s="260" t="str">
        <f>IF(K65+L65=0,"-",K65+L65)</f>
        <v>-</v>
      </c>
      <c r="L64" s="260"/>
      <c r="M64" s="260" t="str">
        <f>IF(M65+N65=0,"-",M65+N65)</f>
        <v>-</v>
      </c>
      <c r="N64" s="260"/>
      <c r="O64" s="260" t="str">
        <f>IF(O65+P65=0,"-",O65+P65)</f>
        <v>-</v>
      </c>
      <c r="P64" s="260"/>
    </row>
    <row r="65" spans="1:16" ht="18.75" customHeight="1">
      <c r="A65" s="15" t="s">
        <v>80</v>
      </c>
      <c r="B65" s="14">
        <v>15</v>
      </c>
      <c r="C65" s="14">
        <v>2</v>
      </c>
      <c r="D65" s="261"/>
      <c r="E65" s="14">
        <v>15</v>
      </c>
      <c r="F65" s="14">
        <v>2</v>
      </c>
      <c r="G65" s="14">
        <v>0</v>
      </c>
      <c r="H65" s="14">
        <v>0</v>
      </c>
      <c r="I65" s="14">
        <v>0</v>
      </c>
      <c r="J65" s="14">
        <v>0</v>
      </c>
      <c r="K65" s="14">
        <v>0</v>
      </c>
      <c r="L65" s="14">
        <v>0</v>
      </c>
      <c r="M65" s="14">
        <v>0</v>
      </c>
      <c r="N65" s="14">
        <v>0</v>
      </c>
      <c r="O65" s="14">
        <v>0</v>
      </c>
      <c r="P65" s="14">
        <v>0</v>
      </c>
    </row>
    <row r="66" spans="1:16" ht="18.75" customHeight="1">
      <c r="A66" s="18" t="s">
        <v>81</v>
      </c>
      <c r="B66" s="260">
        <f>B67+C67</f>
        <v>612</v>
      </c>
      <c r="C66" s="260"/>
      <c r="D66" s="261">
        <f>B66/$B$8</f>
        <v>1.8378930298207155E-2</v>
      </c>
      <c r="E66" s="260">
        <f>IF(E67+F67=0,"-",E67+F67)</f>
        <v>117</v>
      </c>
      <c r="F66" s="260"/>
      <c r="G66" s="260">
        <f>IF(G67+H67=0,"-",G67+H67)</f>
        <v>64</v>
      </c>
      <c r="H66" s="260"/>
      <c r="I66" s="260">
        <f>IF(I67+J67=0,"-",I67+J67)</f>
        <v>4</v>
      </c>
      <c r="J66" s="260"/>
      <c r="K66" s="260">
        <f>IF(K67+L67=0,"-",K67+L67)</f>
        <v>425</v>
      </c>
      <c r="L66" s="260"/>
      <c r="M66" s="260" t="str">
        <f>IF(M67+N67=0,"-",M67+N67)</f>
        <v>-</v>
      </c>
      <c r="N66" s="260"/>
      <c r="O66" s="260">
        <f>IF(O67+P67=0,"-",O67+P67)</f>
        <v>2</v>
      </c>
      <c r="P66" s="260"/>
    </row>
    <row r="67" spans="1:16" ht="18.75" customHeight="1">
      <c r="A67" s="15" t="s">
        <v>82</v>
      </c>
      <c r="B67" s="14">
        <v>113</v>
      </c>
      <c r="C67" s="14">
        <v>499</v>
      </c>
      <c r="D67" s="261"/>
      <c r="E67" s="14">
        <v>28</v>
      </c>
      <c r="F67" s="14">
        <v>89</v>
      </c>
      <c r="G67" s="14">
        <v>17</v>
      </c>
      <c r="H67" s="14">
        <v>47</v>
      </c>
      <c r="I67" s="14">
        <v>3</v>
      </c>
      <c r="J67" s="14">
        <v>1</v>
      </c>
      <c r="K67" s="14">
        <v>65</v>
      </c>
      <c r="L67" s="14">
        <v>360</v>
      </c>
      <c r="M67" s="14">
        <v>0</v>
      </c>
      <c r="N67" s="14">
        <v>0</v>
      </c>
      <c r="O67" s="14">
        <v>0</v>
      </c>
      <c r="P67" s="14">
        <v>2</v>
      </c>
    </row>
    <row r="68" spans="1:16">
      <c r="A68" s="20" t="s">
        <v>300</v>
      </c>
      <c r="B68" s="20"/>
      <c r="C68" s="20"/>
      <c r="D68" s="20"/>
      <c r="E68" s="20"/>
      <c r="F68" s="20"/>
    </row>
    <row r="69" spans="1:16">
      <c r="A69" s="20" t="s">
        <v>301</v>
      </c>
      <c r="B69" s="20"/>
      <c r="C69" s="20"/>
      <c r="D69" s="20"/>
      <c r="E69" s="20"/>
      <c r="F69" s="20"/>
    </row>
  </sheetData>
  <sheetProtection selectLockedCells="1" selectUnlockedCells="1"/>
  <mergeCells count="256">
    <mergeCell ref="A1:N1"/>
    <mergeCell ref="A2:N2"/>
    <mergeCell ref="B3:K3"/>
    <mergeCell ref="M3:N3"/>
    <mergeCell ref="O3:P3"/>
    <mergeCell ref="B4:K4"/>
    <mergeCell ref="M4:N4"/>
    <mergeCell ref="O4:P4"/>
    <mergeCell ref="A5:A6"/>
    <mergeCell ref="B5:D5"/>
    <mergeCell ref="E5:F5"/>
    <mergeCell ref="G5:H5"/>
    <mergeCell ref="I5:J5"/>
    <mergeCell ref="K5:L5"/>
    <mergeCell ref="M5:N5"/>
    <mergeCell ref="O5:P5"/>
    <mergeCell ref="B8:C8"/>
    <mergeCell ref="D8:D9"/>
    <mergeCell ref="E8:F8"/>
    <mergeCell ref="G8:H8"/>
    <mergeCell ref="I8:J8"/>
    <mergeCell ref="K8:L8"/>
    <mergeCell ref="M8:N8"/>
    <mergeCell ref="O8:P8"/>
    <mergeCell ref="B10:C10"/>
    <mergeCell ref="D10:D11"/>
    <mergeCell ref="E10:F10"/>
    <mergeCell ref="G10:H10"/>
    <mergeCell ref="I10:J10"/>
    <mergeCell ref="K10:L10"/>
    <mergeCell ref="M10:N10"/>
    <mergeCell ref="O10:P10"/>
    <mergeCell ref="B12:C12"/>
    <mergeCell ref="D12:D13"/>
    <mergeCell ref="E12:F12"/>
    <mergeCell ref="G12:H12"/>
    <mergeCell ref="I12:J12"/>
    <mergeCell ref="K12:L12"/>
    <mergeCell ref="M12:N12"/>
    <mergeCell ref="O12:P12"/>
    <mergeCell ref="B14:C14"/>
    <mergeCell ref="D14:D15"/>
    <mergeCell ref="E14:F14"/>
    <mergeCell ref="G14:H14"/>
    <mergeCell ref="I14:J14"/>
    <mergeCell ref="K14:L14"/>
    <mergeCell ref="M14:N14"/>
    <mergeCell ref="O14:P14"/>
    <mergeCell ref="B16:C16"/>
    <mergeCell ref="D16:D17"/>
    <mergeCell ref="E16:F16"/>
    <mergeCell ref="G16:H16"/>
    <mergeCell ref="I16:J16"/>
    <mergeCell ref="K16:L16"/>
    <mergeCell ref="M16:N16"/>
    <mergeCell ref="O16:P16"/>
    <mergeCell ref="B18:C18"/>
    <mergeCell ref="D18:D19"/>
    <mergeCell ref="E18:F18"/>
    <mergeCell ref="G18:H18"/>
    <mergeCell ref="I18:J18"/>
    <mergeCell ref="K18:L18"/>
    <mergeCell ref="M18:N18"/>
    <mergeCell ref="O18:P18"/>
    <mergeCell ref="B20:C20"/>
    <mergeCell ref="D20:D21"/>
    <mergeCell ref="E20:F20"/>
    <mergeCell ref="G20:H20"/>
    <mergeCell ref="I20:J20"/>
    <mergeCell ref="K20:L20"/>
    <mergeCell ref="M20:N20"/>
    <mergeCell ref="O20:P20"/>
    <mergeCell ref="B22:C22"/>
    <mergeCell ref="D22:D23"/>
    <mergeCell ref="E22:F22"/>
    <mergeCell ref="G22:H22"/>
    <mergeCell ref="I22:J22"/>
    <mergeCell ref="K22:L22"/>
    <mergeCell ref="M22:N22"/>
    <mergeCell ref="O22:P22"/>
    <mergeCell ref="B24:C24"/>
    <mergeCell ref="D24:D25"/>
    <mergeCell ref="E24:F24"/>
    <mergeCell ref="G24:H24"/>
    <mergeCell ref="I24:J24"/>
    <mergeCell ref="K24:L24"/>
    <mergeCell ref="M24:N24"/>
    <mergeCell ref="O24:P24"/>
    <mergeCell ref="B26:C26"/>
    <mergeCell ref="D26:D27"/>
    <mergeCell ref="E26:F26"/>
    <mergeCell ref="G26:H26"/>
    <mergeCell ref="I26:J26"/>
    <mergeCell ref="K26:L26"/>
    <mergeCell ref="M26:N26"/>
    <mergeCell ref="O26:P26"/>
    <mergeCell ref="B28:C28"/>
    <mergeCell ref="D28:D29"/>
    <mergeCell ref="E28:F28"/>
    <mergeCell ref="G28:H28"/>
    <mergeCell ref="I28:J28"/>
    <mergeCell ref="K28:L28"/>
    <mergeCell ref="M28:N28"/>
    <mergeCell ref="O28:P28"/>
    <mergeCell ref="B30:C30"/>
    <mergeCell ref="D30:D31"/>
    <mergeCell ref="E30:F30"/>
    <mergeCell ref="G30:H30"/>
    <mergeCell ref="I30:J30"/>
    <mergeCell ref="K30:L30"/>
    <mergeCell ref="M30:N30"/>
    <mergeCell ref="O30:P30"/>
    <mergeCell ref="B32:C32"/>
    <mergeCell ref="D32:D33"/>
    <mergeCell ref="E32:F32"/>
    <mergeCell ref="G32:H32"/>
    <mergeCell ref="I32:J32"/>
    <mergeCell ref="K32:L32"/>
    <mergeCell ref="M32:N32"/>
    <mergeCell ref="O32:P32"/>
    <mergeCell ref="B34:C34"/>
    <mergeCell ref="D34:D35"/>
    <mergeCell ref="E34:F34"/>
    <mergeCell ref="G34:H34"/>
    <mergeCell ref="I34:J34"/>
    <mergeCell ref="K34:L34"/>
    <mergeCell ref="M34:N34"/>
    <mergeCell ref="O34:P34"/>
    <mergeCell ref="B36:C36"/>
    <mergeCell ref="D36:D37"/>
    <mergeCell ref="E36:F36"/>
    <mergeCell ref="G36:H36"/>
    <mergeCell ref="I36:J36"/>
    <mergeCell ref="K36:L36"/>
    <mergeCell ref="M36:N36"/>
    <mergeCell ref="O36:P36"/>
    <mergeCell ref="B38:C38"/>
    <mergeCell ref="D38:D39"/>
    <mergeCell ref="E38:F38"/>
    <mergeCell ref="G38:H38"/>
    <mergeCell ref="I38:J38"/>
    <mergeCell ref="K38:L38"/>
    <mergeCell ref="M38:N38"/>
    <mergeCell ref="O38:P38"/>
    <mergeCell ref="B40:C40"/>
    <mergeCell ref="D40:D41"/>
    <mergeCell ref="E40:F40"/>
    <mergeCell ref="G40:H40"/>
    <mergeCell ref="I40:J40"/>
    <mergeCell ref="K40:L40"/>
    <mergeCell ref="M40:N40"/>
    <mergeCell ref="O40:P40"/>
    <mergeCell ref="B42:C42"/>
    <mergeCell ref="D42:D43"/>
    <mergeCell ref="E42:F42"/>
    <mergeCell ref="G42:H42"/>
    <mergeCell ref="I42:J42"/>
    <mergeCell ref="K42:L42"/>
    <mergeCell ref="M42:N42"/>
    <mergeCell ref="O42:P42"/>
    <mergeCell ref="B44:C44"/>
    <mergeCell ref="D44:D45"/>
    <mergeCell ref="E44:F44"/>
    <mergeCell ref="G44:H44"/>
    <mergeCell ref="I44:J44"/>
    <mergeCell ref="K44:L44"/>
    <mergeCell ref="M44:N44"/>
    <mergeCell ref="O44:P44"/>
    <mergeCell ref="B46:C46"/>
    <mergeCell ref="D46:D47"/>
    <mergeCell ref="E46:F46"/>
    <mergeCell ref="G46:H46"/>
    <mergeCell ref="I46:J46"/>
    <mergeCell ref="K46:L46"/>
    <mergeCell ref="M46:N46"/>
    <mergeCell ref="O46:P46"/>
    <mergeCell ref="B48:C48"/>
    <mergeCell ref="D48:D49"/>
    <mergeCell ref="E48:F48"/>
    <mergeCell ref="G48:H48"/>
    <mergeCell ref="I48:J48"/>
    <mergeCell ref="K48:L48"/>
    <mergeCell ref="M48:N48"/>
    <mergeCell ref="O48:P48"/>
    <mergeCell ref="B50:C50"/>
    <mergeCell ref="D50:D51"/>
    <mergeCell ref="E50:F50"/>
    <mergeCell ref="G50:H50"/>
    <mergeCell ref="I50:J50"/>
    <mergeCell ref="K50:L50"/>
    <mergeCell ref="M50:N50"/>
    <mergeCell ref="O50:P50"/>
    <mergeCell ref="B52:C52"/>
    <mergeCell ref="D52:D53"/>
    <mergeCell ref="E52:F52"/>
    <mergeCell ref="G52:H52"/>
    <mergeCell ref="I52:J52"/>
    <mergeCell ref="K52:L52"/>
    <mergeCell ref="M52:N52"/>
    <mergeCell ref="O52:P52"/>
    <mergeCell ref="B54:C54"/>
    <mergeCell ref="D54:D55"/>
    <mergeCell ref="E54:F54"/>
    <mergeCell ref="G54:H54"/>
    <mergeCell ref="I54:J54"/>
    <mergeCell ref="K54:L54"/>
    <mergeCell ref="M54:N54"/>
    <mergeCell ref="O54:P54"/>
    <mergeCell ref="B56:C56"/>
    <mergeCell ref="D56:D57"/>
    <mergeCell ref="E56:F56"/>
    <mergeCell ref="G56:H56"/>
    <mergeCell ref="I56:J56"/>
    <mergeCell ref="K56:L56"/>
    <mergeCell ref="M56:N56"/>
    <mergeCell ref="O56:P56"/>
    <mergeCell ref="B58:C58"/>
    <mergeCell ref="D58:D59"/>
    <mergeCell ref="E58:F58"/>
    <mergeCell ref="G58:H58"/>
    <mergeCell ref="I58:J58"/>
    <mergeCell ref="K58:L58"/>
    <mergeCell ref="M58:N58"/>
    <mergeCell ref="O58:P58"/>
    <mergeCell ref="B60:C60"/>
    <mergeCell ref="D60:D61"/>
    <mergeCell ref="E60:F60"/>
    <mergeCell ref="G60:H60"/>
    <mergeCell ref="I60:J60"/>
    <mergeCell ref="K60:L60"/>
    <mergeCell ref="M60:N60"/>
    <mergeCell ref="O60:P60"/>
    <mergeCell ref="B62:C62"/>
    <mergeCell ref="D62:D63"/>
    <mergeCell ref="E62:F62"/>
    <mergeCell ref="G62:H62"/>
    <mergeCell ref="I62:J62"/>
    <mergeCell ref="K62:L62"/>
    <mergeCell ref="M62:N62"/>
    <mergeCell ref="O62:P62"/>
    <mergeCell ref="B64:C64"/>
    <mergeCell ref="D64:D65"/>
    <mergeCell ref="E64:F64"/>
    <mergeCell ref="G64:H64"/>
    <mergeCell ref="I64:J64"/>
    <mergeCell ref="K64:L64"/>
    <mergeCell ref="M64:N64"/>
    <mergeCell ref="O64:P64"/>
    <mergeCell ref="M66:N66"/>
    <mergeCell ref="O66:P66"/>
    <mergeCell ref="B66:C66"/>
    <mergeCell ref="D66:D67"/>
    <mergeCell ref="E66:F66"/>
    <mergeCell ref="G66:H66"/>
    <mergeCell ref="I66:J66"/>
    <mergeCell ref="K66:L66"/>
  </mergeCells>
  <phoneticPr fontId="17" type="noConversion"/>
  <pageMargins left="0.75" right="0.75" top="0.5" bottom="0.5" header="0.5" footer="0.5"/>
  <pageSetup paperSize="77" scale="59" firstPageNumber="0" orientation="landscape" horizontalDpi="300" verticalDpi="300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P71"/>
  <sheetViews>
    <sheetView workbookViewId="0">
      <selection sqref="A1:N1"/>
    </sheetView>
  </sheetViews>
  <sheetFormatPr defaultRowHeight="16.5"/>
  <cols>
    <col min="1" max="1" width="25.125" style="60" customWidth="1"/>
    <col min="2" max="14" width="12.5" style="60" customWidth="1"/>
    <col min="15" max="15" width="11.375" style="60" customWidth="1"/>
    <col min="16" max="16384" width="9" style="60"/>
  </cols>
  <sheetData>
    <row r="1" spans="1:16" ht="19.5">
      <c r="A1" s="245" t="s">
        <v>360</v>
      </c>
      <c r="B1" s="245"/>
      <c r="C1" s="245"/>
      <c r="D1" s="245"/>
      <c r="E1" s="245"/>
      <c r="F1" s="245"/>
      <c r="G1" s="245"/>
      <c r="H1" s="245"/>
      <c r="I1" s="245"/>
      <c r="J1" s="245"/>
      <c r="K1" s="245"/>
      <c r="L1" s="245"/>
      <c r="M1" s="245"/>
      <c r="N1" s="245"/>
    </row>
    <row r="2" spans="1:16" ht="19.5">
      <c r="A2" s="246" t="s">
        <v>361</v>
      </c>
      <c r="B2" s="245"/>
      <c r="C2" s="245"/>
      <c r="D2" s="245"/>
      <c r="E2" s="245"/>
      <c r="F2" s="245"/>
      <c r="G2" s="245"/>
      <c r="H2" s="245"/>
      <c r="I2" s="245"/>
      <c r="J2" s="245"/>
      <c r="K2" s="245"/>
      <c r="L2" s="245"/>
      <c r="M2" s="245"/>
      <c r="N2" s="245"/>
    </row>
    <row r="3" spans="1:16" ht="19.5">
      <c r="A3" s="61"/>
      <c r="B3" s="251" t="s">
        <v>362</v>
      </c>
      <c r="C3" s="251"/>
      <c r="D3" s="251"/>
      <c r="E3" s="251"/>
      <c r="F3" s="251"/>
      <c r="G3" s="251"/>
      <c r="H3" s="251"/>
      <c r="I3" s="251"/>
      <c r="J3" s="251"/>
      <c r="K3" s="251"/>
      <c r="L3" s="4"/>
      <c r="M3" s="252"/>
      <c r="N3" s="253"/>
      <c r="O3" s="252" t="s">
        <v>363</v>
      </c>
      <c r="P3" s="253"/>
    </row>
    <row r="4" spans="1:16">
      <c r="B4" s="254" t="s">
        <v>364</v>
      </c>
      <c r="C4" s="254"/>
      <c r="D4" s="254"/>
      <c r="E4" s="254"/>
      <c r="F4" s="254"/>
      <c r="G4" s="254"/>
      <c r="H4" s="254"/>
      <c r="I4" s="254"/>
      <c r="J4" s="254"/>
      <c r="K4" s="254"/>
      <c r="L4" s="62"/>
      <c r="M4" s="255"/>
      <c r="N4" s="256"/>
      <c r="O4" s="255" t="s">
        <v>365</v>
      </c>
      <c r="P4" s="256"/>
    </row>
    <row r="5" spans="1:16">
      <c r="A5" s="257" t="s">
        <v>6</v>
      </c>
      <c r="B5" s="257" t="s">
        <v>366</v>
      </c>
      <c r="C5" s="257"/>
      <c r="D5" s="257"/>
      <c r="E5" s="257" t="s">
        <v>367</v>
      </c>
      <c r="F5" s="257"/>
      <c r="G5" s="257" t="s">
        <v>368</v>
      </c>
      <c r="H5" s="257"/>
      <c r="I5" s="257" t="s">
        <v>369</v>
      </c>
      <c r="J5" s="257"/>
      <c r="K5" s="257" t="s">
        <v>370</v>
      </c>
      <c r="L5" s="257"/>
      <c r="M5" s="257" t="s">
        <v>371</v>
      </c>
      <c r="N5" s="257"/>
      <c r="O5" s="257" t="s">
        <v>372</v>
      </c>
      <c r="P5" s="257"/>
    </row>
    <row r="6" spans="1:16" ht="17.25" customHeight="1">
      <c r="A6" s="258"/>
      <c r="B6" s="63" t="s">
        <v>373</v>
      </c>
      <c r="C6" s="63" t="s">
        <v>374</v>
      </c>
      <c r="D6" s="64" t="s">
        <v>375</v>
      </c>
      <c r="E6" s="63" t="s">
        <v>373</v>
      </c>
      <c r="F6" s="63" t="s">
        <v>374</v>
      </c>
      <c r="G6" s="63" t="s">
        <v>373</v>
      </c>
      <c r="H6" s="63" t="s">
        <v>374</v>
      </c>
      <c r="I6" s="63" t="s">
        <v>373</v>
      </c>
      <c r="J6" s="63" t="s">
        <v>374</v>
      </c>
      <c r="K6" s="63" t="s">
        <v>373</v>
      </c>
      <c r="L6" s="63" t="s">
        <v>374</v>
      </c>
      <c r="M6" s="63" t="s">
        <v>373</v>
      </c>
      <c r="N6" s="63" t="s">
        <v>374</v>
      </c>
      <c r="O6" s="63" t="s">
        <v>373</v>
      </c>
      <c r="P6" s="63" t="s">
        <v>374</v>
      </c>
    </row>
    <row r="7" spans="1:16" ht="17.25" customHeight="1">
      <c r="A7" s="78" t="s">
        <v>376</v>
      </c>
      <c r="B7" s="79" t="s">
        <v>377</v>
      </c>
      <c r="C7" s="80" t="s">
        <v>378</v>
      </c>
      <c r="D7" s="80" t="s">
        <v>379</v>
      </c>
      <c r="E7" s="79" t="s">
        <v>377</v>
      </c>
      <c r="F7" s="80" t="s">
        <v>378</v>
      </c>
      <c r="G7" s="79" t="s">
        <v>377</v>
      </c>
      <c r="H7" s="80" t="s">
        <v>378</v>
      </c>
      <c r="I7" s="79" t="s">
        <v>377</v>
      </c>
      <c r="J7" s="80" t="s">
        <v>378</v>
      </c>
      <c r="K7" s="79" t="s">
        <v>377</v>
      </c>
      <c r="L7" s="80" t="s">
        <v>378</v>
      </c>
      <c r="M7" s="79" t="s">
        <v>377</v>
      </c>
      <c r="N7" s="80" t="s">
        <v>378</v>
      </c>
      <c r="O7" s="79" t="s">
        <v>377</v>
      </c>
      <c r="P7" s="80" t="s">
        <v>378</v>
      </c>
    </row>
    <row r="8" spans="1:16" ht="17.25" customHeight="1">
      <c r="A8" s="68" t="s">
        <v>380</v>
      </c>
      <c r="B8" s="248">
        <f>B9+C9</f>
        <v>49237</v>
      </c>
      <c r="C8" s="248"/>
      <c r="D8" s="249">
        <f>B8/$B$8</f>
        <v>1</v>
      </c>
      <c r="E8" s="248">
        <f>IF(E9+F9=0,"-",E9+F9)</f>
        <v>24979</v>
      </c>
      <c r="F8" s="248"/>
      <c r="G8" s="248">
        <f>IF(G9+H9=0,"-",G9+H9)</f>
        <v>9485</v>
      </c>
      <c r="H8" s="248"/>
      <c r="I8" s="248">
        <f>IF(I9+J9=0,"-",I9+J9)</f>
        <v>6643</v>
      </c>
      <c r="J8" s="248"/>
      <c r="K8" s="248">
        <f>IF(K9+L9=0,"-",K9+L9)</f>
        <v>4887</v>
      </c>
      <c r="L8" s="248"/>
      <c r="M8" s="248">
        <f>IF(M9+N9=0,"-",M9+N9)</f>
        <v>1707</v>
      </c>
      <c r="N8" s="248"/>
      <c r="O8" s="248">
        <f>IF(O9+P9=0,"-",O9+P9)</f>
        <v>1536</v>
      </c>
      <c r="P8" s="248"/>
    </row>
    <row r="9" spans="1:16" ht="17.25" customHeight="1">
      <c r="A9" s="81" t="s">
        <v>381</v>
      </c>
      <c r="B9" s="70">
        <v>17079</v>
      </c>
      <c r="C9" s="70">
        <v>32158</v>
      </c>
      <c r="D9" s="250"/>
      <c r="E9" s="70">
        <v>7258</v>
      </c>
      <c r="F9" s="70">
        <v>17721</v>
      </c>
      <c r="G9" s="70">
        <v>3167</v>
      </c>
      <c r="H9" s="70">
        <v>6318</v>
      </c>
      <c r="I9" s="70">
        <v>1775</v>
      </c>
      <c r="J9" s="70">
        <v>4868</v>
      </c>
      <c r="K9" s="70">
        <v>3341</v>
      </c>
      <c r="L9" s="70">
        <v>1546</v>
      </c>
      <c r="M9" s="70">
        <v>936</v>
      </c>
      <c r="N9" s="70">
        <v>771</v>
      </c>
      <c r="O9" s="70">
        <v>602</v>
      </c>
      <c r="P9" s="70">
        <v>934</v>
      </c>
    </row>
    <row r="10" spans="1:16" ht="17.25" customHeight="1">
      <c r="A10" s="68" t="s">
        <v>23</v>
      </c>
      <c r="B10" s="248">
        <f>B11+C11</f>
        <v>248</v>
      </c>
      <c r="C10" s="248"/>
      <c r="D10" s="249">
        <f>B10/$B$8</f>
        <v>5.0368625220870485E-3</v>
      </c>
      <c r="E10" s="248" t="str">
        <f>IF(E11+F11=0,"-",E11+F11)</f>
        <v>-</v>
      </c>
      <c r="F10" s="248"/>
      <c r="G10" s="248">
        <f>IF(G11+H11=0,"-",G11+H11)</f>
        <v>3</v>
      </c>
      <c r="H10" s="248"/>
      <c r="I10" s="248">
        <f>IF(I11+J11=0,"-",I11+J11)</f>
        <v>39</v>
      </c>
      <c r="J10" s="248"/>
      <c r="K10" s="248">
        <f>IF(K11+L11=0,"-",K11+L11)</f>
        <v>133</v>
      </c>
      <c r="L10" s="248"/>
      <c r="M10" s="248">
        <f>IF(M11+N11=0,"-",M11+N11)</f>
        <v>34</v>
      </c>
      <c r="N10" s="248"/>
      <c r="O10" s="248">
        <f>IF(O11+P11=0,"-",O11+P11)</f>
        <v>39</v>
      </c>
      <c r="P10" s="248"/>
    </row>
    <row r="11" spans="1:16" ht="17.25" customHeight="1">
      <c r="A11" s="82" t="s">
        <v>24</v>
      </c>
      <c r="B11" s="70">
        <v>118</v>
      </c>
      <c r="C11" s="70">
        <v>130</v>
      </c>
      <c r="D11" s="250"/>
      <c r="E11" s="70">
        <v>0</v>
      </c>
      <c r="F11" s="70">
        <v>0</v>
      </c>
      <c r="G11" s="70">
        <v>1</v>
      </c>
      <c r="H11" s="70">
        <v>2</v>
      </c>
      <c r="I11" s="70">
        <v>10</v>
      </c>
      <c r="J11" s="70">
        <v>29</v>
      </c>
      <c r="K11" s="70">
        <v>78</v>
      </c>
      <c r="L11" s="70">
        <v>55</v>
      </c>
      <c r="M11" s="70">
        <v>15</v>
      </c>
      <c r="N11" s="70">
        <v>19</v>
      </c>
      <c r="O11" s="70">
        <v>14</v>
      </c>
      <c r="P11" s="70">
        <v>25</v>
      </c>
    </row>
    <row r="12" spans="1:16" ht="17.25" customHeight="1">
      <c r="A12" s="68" t="s">
        <v>25</v>
      </c>
      <c r="B12" s="248">
        <f>B13+C13</f>
        <v>237</v>
      </c>
      <c r="C12" s="248"/>
      <c r="D12" s="249">
        <f>B12/$B$8</f>
        <v>4.8134532973170586E-3</v>
      </c>
      <c r="E12" s="248" t="str">
        <f>IF(E13+F13=0,"-",E13+F13)</f>
        <v>-</v>
      </c>
      <c r="F12" s="248"/>
      <c r="G12" s="248" t="str">
        <f>IF(G13+H13=0,"-",G13+H13)</f>
        <v>-</v>
      </c>
      <c r="H12" s="248"/>
      <c r="I12" s="248" t="str">
        <f>IF(I13+J13=0,"-",I13+J13)</f>
        <v>-</v>
      </c>
      <c r="J12" s="248"/>
      <c r="K12" s="248">
        <f>IF(K13+L13=0,"-",K13+L13)</f>
        <v>237</v>
      </c>
      <c r="L12" s="248"/>
      <c r="M12" s="248" t="str">
        <f>IF(M13+N13=0,"-",M13+N13)</f>
        <v>-</v>
      </c>
      <c r="N12" s="248"/>
      <c r="O12" s="248" t="str">
        <f>IF(O13+P13=0,"-",O13+P13)</f>
        <v>-</v>
      </c>
      <c r="P12" s="248"/>
    </row>
    <row r="13" spans="1:16" ht="21" customHeight="1">
      <c r="A13" s="82" t="s">
        <v>26</v>
      </c>
      <c r="B13" s="70">
        <v>209</v>
      </c>
      <c r="C13" s="70">
        <v>28</v>
      </c>
      <c r="D13" s="250"/>
      <c r="E13" s="70">
        <v>0</v>
      </c>
      <c r="F13" s="70">
        <v>0</v>
      </c>
      <c r="G13" s="70">
        <v>0</v>
      </c>
      <c r="H13" s="70">
        <v>0</v>
      </c>
      <c r="I13" s="70">
        <v>0</v>
      </c>
      <c r="J13" s="70">
        <v>0</v>
      </c>
      <c r="K13" s="70">
        <v>209</v>
      </c>
      <c r="L13" s="70">
        <v>28</v>
      </c>
      <c r="M13" s="70">
        <v>0</v>
      </c>
      <c r="N13" s="70">
        <v>0</v>
      </c>
      <c r="O13" s="70">
        <v>0</v>
      </c>
      <c r="P13" s="70">
        <v>0</v>
      </c>
    </row>
    <row r="14" spans="1:16" ht="17.25" customHeight="1">
      <c r="A14" s="68" t="s">
        <v>27</v>
      </c>
      <c r="B14" s="248">
        <f>B15+C15</f>
        <v>35</v>
      </c>
      <c r="C14" s="248"/>
      <c r="D14" s="249">
        <f>B14/$B$8</f>
        <v>7.1084753335905919E-4</v>
      </c>
      <c r="E14" s="248" t="str">
        <f>IF(E15+F15=0,"-",E15+F15)</f>
        <v>-</v>
      </c>
      <c r="F14" s="248"/>
      <c r="G14" s="248">
        <f>IF(G15+H15=0,"-",G15+H15)</f>
        <v>16</v>
      </c>
      <c r="H14" s="248"/>
      <c r="I14" s="248" t="str">
        <f>IF(I15+J15=0,"-",I15+J15)</f>
        <v>-</v>
      </c>
      <c r="J14" s="248"/>
      <c r="K14" s="248">
        <f>IF(K15+L15=0,"-",K15+L15)</f>
        <v>19</v>
      </c>
      <c r="L14" s="248"/>
      <c r="M14" s="248" t="str">
        <f>IF(M15+N15=0,"-",M15+N15)</f>
        <v>-</v>
      </c>
      <c r="N14" s="248"/>
      <c r="O14" s="248" t="str">
        <f>IF(O15+P15=0,"-",O15+P15)</f>
        <v>-</v>
      </c>
      <c r="P14" s="248"/>
    </row>
    <row r="15" spans="1:16" ht="17.25" customHeight="1">
      <c r="A15" s="82" t="s">
        <v>28</v>
      </c>
      <c r="B15" s="70">
        <v>11</v>
      </c>
      <c r="C15" s="70">
        <v>24</v>
      </c>
      <c r="D15" s="250"/>
      <c r="E15" s="70">
        <v>0</v>
      </c>
      <c r="F15" s="70">
        <v>0</v>
      </c>
      <c r="G15" s="70">
        <v>1</v>
      </c>
      <c r="H15" s="70">
        <v>15</v>
      </c>
      <c r="I15" s="70">
        <v>0</v>
      </c>
      <c r="J15" s="70">
        <v>0</v>
      </c>
      <c r="K15" s="70">
        <v>10</v>
      </c>
      <c r="L15" s="70">
        <v>9</v>
      </c>
      <c r="M15" s="70">
        <v>0</v>
      </c>
      <c r="N15" s="70">
        <v>0</v>
      </c>
      <c r="O15" s="70">
        <v>0</v>
      </c>
      <c r="P15" s="70">
        <v>0</v>
      </c>
    </row>
    <row r="16" spans="1:16" ht="17.25" customHeight="1">
      <c r="A16" s="72" t="s">
        <v>29</v>
      </c>
      <c r="B16" s="248">
        <f>B17+C17</f>
        <v>48</v>
      </c>
      <c r="C16" s="248"/>
      <c r="D16" s="249">
        <f>B16/$B$8</f>
        <v>9.7487661717813841E-4</v>
      </c>
      <c r="E16" s="248" t="str">
        <f>IF(E17+F17=0,"-",E17+F17)</f>
        <v>-</v>
      </c>
      <c r="F16" s="248"/>
      <c r="G16" s="248">
        <f>IF(G17+H17=0,"-",G17+H17)</f>
        <v>29</v>
      </c>
      <c r="H16" s="248"/>
      <c r="I16" s="248" t="str">
        <f>IF(I17+J17=0,"-",I17+J17)</f>
        <v>-</v>
      </c>
      <c r="J16" s="248"/>
      <c r="K16" s="248">
        <f>IF(K17+L17=0,"-",K17+L17)</f>
        <v>19</v>
      </c>
      <c r="L16" s="248"/>
      <c r="M16" s="248" t="str">
        <f>IF(M17+N17=0,"-",M17+N17)</f>
        <v>-</v>
      </c>
      <c r="N16" s="248"/>
      <c r="O16" s="248" t="str">
        <f>IF(O17+P17=0,"-",O17+P17)</f>
        <v>-</v>
      </c>
      <c r="P16" s="248"/>
    </row>
    <row r="17" spans="1:16" ht="17.25" customHeight="1">
      <c r="A17" s="83" t="s">
        <v>30</v>
      </c>
      <c r="B17" s="70">
        <v>48</v>
      </c>
      <c r="C17" s="70">
        <v>0</v>
      </c>
      <c r="D17" s="250"/>
      <c r="E17" s="70">
        <v>0</v>
      </c>
      <c r="F17" s="70">
        <v>0</v>
      </c>
      <c r="G17" s="70">
        <v>29</v>
      </c>
      <c r="H17" s="70">
        <v>0</v>
      </c>
      <c r="I17" s="70">
        <v>0</v>
      </c>
      <c r="J17" s="70">
        <v>0</v>
      </c>
      <c r="K17" s="70">
        <v>19</v>
      </c>
      <c r="L17" s="70">
        <v>0</v>
      </c>
      <c r="M17" s="70">
        <v>0</v>
      </c>
      <c r="N17" s="70">
        <v>0</v>
      </c>
      <c r="O17" s="70">
        <v>0</v>
      </c>
      <c r="P17" s="70">
        <v>0</v>
      </c>
    </row>
    <row r="18" spans="1:16" ht="17.25" customHeight="1">
      <c r="A18" s="68" t="s">
        <v>31</v>
      </c>
      <c r="B18" s="248">
        <f>B19+C19</f>
        <v>11</v>
      </c>
      <c r="C18" s="248"/>
      <c r="D18" s="249">
        <f>B18/$B$8</f>
        <v>2.2340922476999004E-4</v>
      </c>
      <c r="E18" s="248" t="str">
        <f>IF(E19+F19=0,"-",E19+F19)</f>
        <v>-</v>
      </c>
      <c r="F18" s="248"/>
      <c r="G18" s="248">
        <f>IF(G19+H19=0,"-",G19+H19)</f>
        <v>11</v>
      </c>
      <c r="H18" s="248"/>
      <c r="I18" s="248" t="str">
        <f>IF(I19+J19=0,"-",I19+J19)</f>
        <v>-</v>
      </c>
      <c r="J18" s="248"/>
      <c r="K18" s="248" t="str">
        <f>IF(K19+L19=0,"-",K19+L19)</f>
        <v>-</v>
      </c>
      <c r="L18" s="248"/>
      <c r="M18" s="248" t="str">
        <f>IF(M19+N19=0,"-",M19+N19)</f>
        <v>-</v>
      </c>
      <c r="N18" s="248"/>
      <c r="O18" s="248" t="str">
        <f>IF(O19+P19=0,"-",O19+P19)</f>
        <v>-</v>
      </c>
      <c r="P18" s="248"/>
    </row>
    <row r="19" spans="1:16" ht="17.25" customHeight="1">
      <c r="A19" s="82" t="s">
        <v>32</v>
      </c>
      <c r="B19" s="70">
        <v>6</v>
      </c>
      <c r="C19" s="70">
        <v>5</v>
      </c>
      <c r="D19" s="250"/>
      <c r="E19" s="70">
        <v>0</v>
      </c>
      <c r="F19" s="70">
        <v>0</v>
      </c>
      <c r="G19" s="70">
        <v>6</v>
      </c>
      <c r="H19" s="70">
        <v>5</v>
      </c>
      <c r="I19" s="70">
        <v>0</v>
      </c>
      <c r="J19" s="70">
        <v>0</v>
      </c>
      <c r="K19" s="70">
        <v>0</v>
      </c>
      <c r="L19" s="70">
        <v>0</v>
      </c>
      <c r="M19" s="70">
        <v>0</v>
      </c>
      <c r="N19" s="70">
        <v>0</v>
      </c>
      <c r="O19" s="70">
        <v>0</v>
      </c>
      <c r="P19" s="70">
        <v>0</v>
      </c>
    </row>
    <row r="20" spans="1:16" ht="17.25" customHeight="1">
      <c r="A20" s="68" t="s">
        <v>33</v>
      </c>
      <c r="B20" s="248">
        <f>B21+C21</f>
        <v>298</v>
      </c>
      <c r="C20" s="248"/>
      <c r="D20" s="249">
        <f>B20/$B$8</f>
        <v>6.0523589983142757E-3</v>
      </c>
      <c r="E20" s="248">
        <f>IF(E21+F21=0,"-",E21+F21)</f>
        <v>24</v>
      </c>
      <c r="F20" s="248"/>
      <c r="G20" s="248" t="str">
        <f>IF(G21+H21=0,"-",G21+H21)</f>
        <v>-</v>
      </c>
      <c r="H20" s="248"/>
      <c r="I20" s="248" t="str">
        <f>IF(I21+J21=0,"-",I21+J21)</f>
        <v>-</v>
      </c>
      <c r="J20" s="248"/>
      <c r="K20" s="248">
        <f>IF(K21+L21=0,"-",K21+L21)</f>
        <v>274</v>
      </c>
      <c r="L20" s="248"/>
      <c r="M20" s="248" t="str">
        <f>IF(M21+N21=0,"-",M21+N21)</f>
        <v>-</v>
      </c>
      <c r="N20" s="248"/>
      <c r="O20" s="248" t="str">
        <f>IF(O21+P21=0,"-",O21+P21)</f>
        <v>-</v>
      </c>
      <c r="P20" s="248"/>
    </row>
    <row r="21" spans="1:16" ht="17.25" customHeight="1">
      <c r="A21" s="82" t="s">
        <v>34</v>
      </c>
      <c r="B21" s="70">
        <v>195</v>
      </c>
      <c r="C21" s="70">
        <v>103</v>
      </c>
      <c r="D21" s="250"/>
      <c r="E21" s="70">
        <v>8</v>
      </c>
      <c r="F21" s="70">
        <v>16</v>
      </c>
      <c r="G21" s="70">
        <v>0</v>
      </c>
      <c r="H21" s="70">
        <v>0</v>
      </c>
      <c r="I21" s="70">
        <v>0</v>
      </c>
      <c r="J21" s="70">
        <v>0</v>
      </c>
      <c r="K21" s="70">
        <v>187</v>
      </c>
      <c r="L21" s="70">
        <v>87</v>
      </c>
      <c r="M21" s="70">
        <v>0</v>
      </c>
      <c r="N21" s="70">
        <v>0</v>
      </c>
      <c r="O21" s="70">
        <v>0</v>
      </c>
      <c r="P21" s="70">
        <v>0</v>
      </c>
    </row>
    <row r="22" spans="1:16" ht="17.25" customHeight="1">
      <c r="A22" s="74" t="s">
        <v>35</v>
      </c>
      <c r="B22" s="248">
        <f>B23+C23</f>
        <v>346</v>
      </c>
      <c r="C22" s="248"/>
      <c r="D22" s="249">
        <f>B22/$B$8</f>
        <v>7.0272356154924146E-3</v>
      </c>
      <c r="E22" s="248">
        <f>IF(E23+F23=0,"-",E23+F23)</f>
        <v>106</v>
      </c>
      <c r="F22" s="248"/>
      <c r="G22" s="248" t="str">
        <f>IF(G23+H23=0,"-",G23+H23)</f>
        <v>-</v>
      </c>
      <c r="H22" s="248"/>
      <c r="I22" s="248" t="str">
        <f>IF(I23+J23=0,"-",I23+J23)</f>
        <v>-</v>
      </c>
      <c r="J22" s="248"/>
      <c r="K22" s="248">
        <f>IF(K23+L23=0,"-",K23+L23)</f>
        <v>172</v>
      </c>
      <c r="L22" s="248"/>
      <c r="M22" s="248">
        <f>IF(M23+N23=0,"-",M23+N23)</f>
        <v>68</v>
      </c>
      <c r="N22" s="248"/>
      <c r="O22" s="248" t="str">
        <f>IF(O23+P23=0,"-",O23+P23)</f>
        <v>-</v>
      </c>
      <c r="P22" s="248"/>
    </row>
    <row r="23" spans="1:16" ht="17.25" customHeight="1">
      <c r="A23" s="83" t="s">
        <v>36</v>
      </c>
      <c r="B23" s="70">
        <v>306</v>
      </c>
      <c r="C23" s="70">
        <v>40</v>
      </c>
      <c r="D23" s="250"/>
      <c r="E23" s="70">
        <v>77</v>
      </c>
      <c r="F23" s="70">
        <v>29</v>
      </c>
      <c r="G23" s="70">
        <v>0</v>
      </c>
      <c r="H23" s="70">
        <v>0</v>
      </c>
      <c r="I23" s="70">
        <v>0</v>
      </c>
      <c r="J23" s="70">
        <v>0</v>
      </c>
      <c r="K23" s="70">
        <v>168</v>
      </c>
      <c r="L23" s="70">
        <v>4</v>
      </c>
      <c r="M23" s="70">
        <v>61</v>
      </c>
      <c r="N23" s="70">
        <v>7</v>
      </c>
      <c r="O23" s="70">
        <v>0</v>
      </c>
      <c r="P23" s="70">
        <v>0</v>
      </c>
    </row>
    <row r="24" spans="1:16" ht="17.25" customHeight="1">
      <c r="A24" s="75" t="s">
        <v>37</v>
      </c>
      <c r="B24" s="248">
        <f>B25+C25</f>
        <v>126</v>
      </c>
      <c r="C24" s="248"/>
      <c r="D24" s="249">
        <f>B24/$B$8</f>
        <v>2.5590511200926135E-3</v>
      </c>
      <c r="E24" s="248">
        <f>IF(E25+F25=0,"-",E25+F25)</f>
        <v>22</v>
      </c>
      <c r="F24" s="248"/>
      <c r="G24" s="248">
        <f>IF(G25+H25=0,"-",G25+H25)</f>
        <v>17</v>
      </c>
      <c r="H24" s="248"/>
      <c r="I24" s="248" t="str">
        <f>IF(I25+J25=0,"-",I25+J25)</f>
        <v>-</v>
      </c>
      <c r="J24" s="248"/>
      <c r="K24" s="248">
        <f>IF(K25+L25=0,"-",K25+L25)</f>
        <v>79</v>
      </c>
      <c r="L24" s="248"/>
      <c r="M24" s="248">
        <f>IF(M25+N25=0,"-",M25+N25)</f>
        <v>8</v>
      </c>
      <c r="N24" s="248"/>
      <c r="O24" s="248" t="str">
        <f>IF(O25+P25=0,"-",O25+P25)</f>
        <v>-</v>
      </c>
      <c r="P24" s="248"/>
    </row>
    <row r="25" spans="1:16" ht="17.25" customHeight="1">
      <c r="A25" s="82" t="s">
        <v>38</v>
      </c>
      <c r="B25" s="70">
        <v>98</v>
      </c>
      <c r="C25" s="70">
        <v>28</v>
      </c>
      <c r="D25" s="250"/>
      <c r="E25" s="70">
        <v>19</v>
      </c>
      <c r="F25" s="70">
        <v>3</v>
      </c>
      <c r="G25" s="70">
        <v>10</v>
      </c>
      <c r="H25" s="70">
        <v>7</v>
      </c>
      <c r="I25" s="70">
        <v>0</v>
      </c>
      <c r="J25" s="70">
        <v>0</v>
      </c>
      <c r="K25" s="70">
        <v>61</v>
      </c>
      <c r="L25" s="70">
        <v>18</v>
      </c>
      <c r="M25" s="70">
        <v>8</v>
      </c>
      <c r="N25" s="70">
        <v>0</v>
      </c>
      <c r="O25" s="70">
        <v>0</v>
      </c>
      <c r="P25" s="70">
        <v>0</v>
      </c>
    </row>
    <row r="26" spans="1:16" ht="17.25" customHeight="1">
      <c r="A26" s="74" t="s">
        <v>39</v>
      </c>
      <c r="B26" s="248">
        <f>B27+C27</f>
        <v>9</v>
      </c>
      <c r="C26" s="248"/>
      <c r="D26" s="249">
        <f>B26/$B$8</f>
        <v>1.8278936572090095E-4</v>
      </c>
      <c r="E26" s="248" t="str">
        <f>IF(E27+F27=0,"-",E27+F27)</f>
        <v>-</v>
      </c>
      <c r="F26" s="248"/>
      <c r="G26" s="248" t="str">
        <f>IF(G27+H27=0,"-",G27+H27)</f>
        <v>-</v>
      </c>
      <c r="H26" s="248"/>
      <c r="I26" s="248" t="str">
        <f>IF(I27+J27=0,"-",I27+J27)</f>
        <v>-</v>
      </c>
      <c r="J26" s="248"/>
      <c r="K26" s="248">
        <f>IF(K27+L27=0,"-",K27+L27)</f>
        <v>9</v>
      </c>
      <c r="L26" s="248"/>
      <c r="M26" s="248" t="str">
        <f>IF(M27+N27=0,"-",M27+N27)</f>
        <v>-</v>
      </c>
      <c r="N26" s="248"/>
      <c r="O26" s="248" t="str">
        <f>IF(O27+P27=0,"-",O27+P27)</f>
        <v>-</v>
      </c>
      <c r="P26" s="248"/>
    </row>
    <row r="27" spans="1:16" ht="21" customHeight="1">
      <c r="A27" s="83" t="s">
        <v>40</v>
      </c>
      <c r="B27" s="70">
        <v>4</v>
      </c>
      <c r="C27" s="70">
        <v>5</v>
      </c>
      <c r="D27" s="250"/>
      <c r="E27" s="70">
        <v>0</v>
      </c>
      <c r="F27" s="70">
        <v>0</v>
      </c>
      <c r="G27" s="70">
        <v>0</v>
      </c>
      <c r="H27" s="70">
        <v>0</v>
      </c>
      <c r="I27" s="70">
        <v>0</v>
      </c>
      <c r="J27" s="70">
        <v>0</v>
      </c>
      <c r="K27" s="70">
        <v>4</v>
      </c>
      <c r="L27" s="70">
        <v>5</v>
      </c>
      <c r="M27" s="70">
        <v>0</v>
      </c>
      <c r="N27" s="70">
        <v>0</v>
      </c>
      <c r="O27" s="70">
        <v>0</v>
      </c>
      <c r="P27" s="70">
        <v>0</v>
      </c>
    </row>
    <row r="28" spans="1:16" ht="17.25" customHeight="1">
      <c r="A28" s="68" t="s">
        <v>41</v>
      </c>
      <c r="B28" s="248">
        <f>B29+C29</f>
        <v>4</v>
      </c>
      <c r="C28" s="248"/>
      <c r="D28" s="249">
        <f>B28/$B$8</f>
        <v>8.1239718098178196E-5</v>
      </c>
      <c r="E28" s="248" t="str">
        <f>IF(E29+F29=0,"-",E29+F29)</f>
        <v>-</v>
      </c>
      <c r="F28" s="248"/>
      <c r="G28" s="248" t="str">
        <f>IF(G29+H29=0,"-",G29+H29)</f>
        <v>-</v>
      </c>
      <c r="H28" s="248"/>
      <c r="I28" s="248" t="str">
        <f>IF(I29+J29=0,"-",I29+J29)</f>
        <v>-</v>
      </c>
      <c r="J28" s="248"/>
      <c r="K28" s="248">
        <f>IF(K29+L29=0,"-",K29+L29)</f>
        <v>4</v>
      </c>
      <c r="L28" s="248"/>
      <c r="M28" s="248" t="str">
        <f>IF(M29+N29=0,"-",M29+N29)</f>
        <v>-</v>
      </c>
      <c r="N28" s="248"/>
      <c r="O28" s="248" t="str">
        <f>IF(O29+P29=0,"-",O29+P29)</f>
        <v>-</v>
      </c>
      <c r="P28" s="248"/>
    </row>
    <row r="29" spans="1:16" ht="17.25" customHeight="1">
      <c r="A29" s="82" t="s">
        <v>42</v>
      </c>
      <c r="B29" s="70">
        <v>4</v>
      </c>
      <c r="C29" s="70">
        <v>0</v>
      </c>
      <c r="D29" s="250"/>
      <c r="E29" s="70">
        <v>0</v>
      </c>
      <c r="F29" s="70">
        <v>0</v>
      </c>
      <c r="G29" s="70">
        <v>0</v>
      </c>
      <c r="H29" s="70">
        <v>0</v>
      </c>
      <c r="I29" s="70">
        <v>0</v>
      </c>
      <c r="J29" s="70">
        <v>0</v>
      </c>
      <c r="K29" s="70">
        <v>4</v>
      </c>
      <c r="L29" s="70">
        <v>0</v>
      </c>
      <c r="M29" s="70">
        <v>0</v>
      </c>
      <c r="N29" s="70">
        <v>0</v>
      </c>
      <c r="O29" s="70">
        <v>0</v>
      </c>
      <c r="P29" s="70">
        <v>0</v>
      </c>
    </row>
    <row r="30" spans="1:16" ht="17.25" customHeight="1">
      <c r="A30" s="74" t="s">
        <v>43</v>
      </c>
      <c r="B30" s="248">
        <f>B31+C31</f>
        <v>1864</v>
      </c>
      <c r="C30" s="248"/>
      <c r="D30" s="249">
        <f>B30/$B$8</f>
        <v>3.7857708633751042E-2</v>
      </c>
      <c r="E30" s="248">
        <f>IF(E31+F31=0,"-",E31+F31)</f>
        <v>297</v>
      </c>
      <c r="F30" s="248"/>
      <c r="G30" s="248">
        <f>IF(G31+H31=0,"-",G31+H31)</f>
        <v>296</v>
      </c>
      <c r="H30" s="248"/>
      <c r="I30" s="248" t="str">
        <f>IF(I31+J31=0,"-",I31+J31)</f>
        <v>-</v>
      </c>
      <c r="J30" s="248"/>
      <c r="K30" s="248">
        <f>IF(K31+L31=0,"-",K31+L31)</f>
        <v>594</v>
      </c>
      <c r="L30" s="248"/>
      <c r="M30" s="248">
        <f>IF(M31+N31=0,"-",M31+N31)</f>
        <v>674</v>
      </c>
      <c r="N30" s="248"/>
      <c r="O30" s="248">
        <f>IF(O31+P31=0,"-",O31+P31)</f>
        <v>3</v>
      </c>
      <c r="P30" s="248"/>
    </row>
    <row r="31" spans="1:16" ht="17.25" customHeight="1">
      <c r="A31" s="83" t="s">
        <v>44</v>
      </c>
      <c r="B31" s="70">
        <v>982</v>
      </c>
      <c r="C31" s="70">
        <v>882</v>
      </c>
      <c r="D31" s="250"/>
      <c r="E31" s="70">
        <v>55</v>
      </c>
      <c r="F31" s="70">
        <v>242</v>
      </c>
      <c r="G31" s="70">
        <v>222</v>
      </c>
      <c r="H31" s="70">
        <v>74</v>
      </c>
      <c r="I31" s="70">
        <v>0</v>
      </c>
      <c r="J31" s="70">
        <v>0</v>
      </c>
      <c r="K31" s="70">
        <v>439</v>
      </c>
      <c r="L31" s="70">
        <v>155</v>
      </c>
      <c r="M31" s="70">
        <v>263</v>
      </c>
      <c r="N31" s="70">
        <v>411</v>
      </c>
      <c r="O31" s="70">
        <v>3</v>
      </c>
      <c r="P31" s="70">
        <v>0</v>
      </c>
    </row>
    <row r="32" spans="1:16" ht="17.25" customHeight="1">
      <c r="A32" s="68" t="s">
        <v>45</v>
      </c>
      <c r="B32" s="248">
        <f>B33+C33</f>
        <v>507</v>
      </c>
      <c r="C32" s="248"/>
      <c r="D32" s="249">
        <f>B32/$B$8</f>
        <v>1.0297134268944087E-2</v>
      </c>
      <c r="E32" s="248">
        <f>IF(E33+F33=0,"-",E33+F33)</f>
        <v>51</v>
      </c>
      <c r="F32" s="248"/>
      <c r="G32" s="248">
        <f>IF(G33+H33=0,"-",G33+H33)</f>
        <v>3</v>
      </c>
      <c r="H32" s="248"/>
      <c r="I32" s="248" t="str">
        <f>IF(I33+J33=0,"-",I33+J33)</f>
        <v>-</v>
      </c>
      <c r="J32" s="248"/>
      <c r="K32" s="248">
        <f>IF(K33+L33=0,"-",K33+L33)</f>
        <v>453</v>
      </c>
      <c r="L32" s="248"/>
      <c r="M32" s="248" t="str">
        <f>IF(M33+N33=0,"-",M33+N33)</f>
        <v>-</v>
      </c>
      <c r="N32" s="248"/>
      <c r="O32" s="248" t="str">
        <f>IF(O33+P33=0,"-",O33+P33)</f>
        <v>-</v>
      </c>
      <c r="P32" s="248"/>
    </row>
    <row r="33" spans="1:16" ht="17.25" customHeight="1">
      <c r="A33" s="82" t="s">
        <v>46</v>
      </c>
      <c r="B33" s="70">
        <v>384</v>
      </c>
      <c r="C33" s="70">
        <v>123</v>
      </c>
      <c r="D33" s="250"/>
      <c r="E33" s="70">
        <v>29</v>
      </c>
      <c r="F33" s="70">
        <v>22</v>
      </c>
      <c r="G33" s="70">
        <v>3</v>
      </c>
      <c r="H33" s="70">
        <v>0</v>
      </c>
      <c r="I33" s="70">
        <v>0</v>
      </c>
      <c r="J33" s="70">
        <v>0</v>
      </c>
      <c r="K33" s="70">
        <v>352</v>
      </c>
      <c r="L33" s="70">
        <v>101</v>
      </c>
      <c r="M33" s="70">
        <v>0</v>
      </c>
      <c r="N33" s="70">
        <v>0</v>
      </c>
      <c r="O33" s="70">
        <v>0</v>
      </c>
      <c r="P33" s="70">
        <v>0</v>
      </c>
    </row>
    <row r="34" spans="1:16" ht="17.25" customHeight="1">
      <c r="A34" s="74" t="s">
        <v>47</v>
      </c>
      <c r="B34" s="248">
        <f>B35+C35</f>
        <v>265</v>
      </c>
      <c r="C34" s="248"/>
      <c r="D34" s="249">
        <f>B34/$B$8</f>
        <v>5.3821313240043061E-3</v>
      </c>
      <c r="E34" s="248" t="str">
        <f>IF(E35+F35=0,"-",E35+F35)</f>
        <v>-</v>
      </c>
      <c r="F34" s="248"/>
      <c r="G34" s="248" t="str">
        <f>IF(G35+H35=0,"-",G35+H35)</f>
        <v>-</v>
      </c>
      <c r="H34" s="248"/>
      <c r="I34" s="248" t="str">
        <f>IF(I35+J35=0,"-",I35+J35)</f>
        <v>-</v>
      </c>
      <c r="J34" s="248"/>
      <c r="K34" s="248">
        <f>IF(K35+L35=0,"-",K35+L35)</f>
        <v>248</v>
      </c>
      <c r="L34" s="248"/>
      <c r="M34" s="248">
        <f>IF(M35+N35=0,"-",M35+N35)</f>
        <v>8</v>
      </c>
      <c r="N34" s="248"/>
      <c r="O34" s="248">
        <f>IF(O35+P35=0,"-",O35+P35)</f>
        <v>9</v>
      </c>
      <c r="P34" s="248"/>
    </row>
    <row r="35" spans="1:16" ht="17.25" customHeight="1">
      <c r="A35" s="83" t="s">
        <v>48</v>
      </c>
      <c r="B35" s="70">
        <v>253</v>
      </c>
      <c r="C35" s="70">
        <v>12</v>
      </c>
      <c r="D35" s="250"/>
      <c r="E35" s="70">
        <v>0</v>
      </c>
      <c r="F35" s="70">
        <v>0</v>
      </c>
      <c r="G35" s="70">
        <v>0</v>
      </c>
      <c r="H35" s="70">
        <v>0</v>
      </c>
      <c r="I35" s="70">
        <v>0</v>
      </c>
      <c r="J35" s="70">
        <v>0</v>
      </c>
      <c r="K35" s="70">
        <v>248</v>
      </c>
      <c r="L35" s="70">
        <v>0</v>
      </c>
      <c r="M35" s="70">
        <v>3</v>
      </c>
      <c r="N35" s="70">
        <v>5</v>
      </c>
      <c r="O35" s="70">
        <v>2</v>
      </c>
      <c r="P35" s="70">
        <v>7</v>
      </c>
    </row>
    <row r="36" spans="1:16" ht="17.25" customHeight="1">
      <c r="A36" s="68" t="s">
        <v>49</v>
      </c>
      <c r="B36" s="248">
        <f>B37+C37</f>
        <v>1208</v>
      </c>
      <c r="C36" s="248"/>
      <c r="D36" s="249">
        <f>B36/$B$8</f>
        <v>2.4534394865649817E-2</v>
      </c>
      <c r="E36" s="248">
        <f>IF(E37+F37=0,"-",E37+F37)</f>
        <v>404</v>
      </c>
      <c r="F36" s="248"/>
      <c r="G36" s="248">
        <f>IF(G37+H37=0,"-",G37+H37)</f>
        <v>147</v>
      </c>
      <c r="H36" s="248"/>
      <c r="I36" s="248" t="str">
        <f>IF(I37+J37=0,"-",I37+J37)</f>
        <v>-</v>
      </c>
      <c r="J36" s="248"/>
      <c r="K36" s="248">
        <f>IF(K37+L37=0,"-",K37+L37)</f>
        <v>479</v>
      </c>
      <c r="L36" s="248"/>
      <c r="M36" s="248">
        <f>IF(M37+N37=0,"-",M37+N37)</f>
        <v>172</v>
      </c>
      <c r="N36" s="248"/>
      <c r="O36" s="248">
        <f>IF(O37+P37=0,"-",O37+P37)</f>
        <v>6</v>
      </c>
      <c r="P36" s="248"/>
    </row>
    <row r="37" spans="1:16" ht="17.25" customHeight="1">
      <c r="A37" s="82" t="s">
        <v>50</v>
      </c>
      <c r="B37" s="70">
        <v>652</v>
      </c>
      <c r="C37" s="70">
        <v>556</v>
      </c>
      <c r="D37" s="250"/>
      <c r="E37" s="70">
        <v>242</v>
      </c>
      <c r="F37" s="70">
        <v>162</v>
      </c>
      <c r="G37" s="70">
        <v>84</v>
      </c>
      <c r="H37" s="70">
        <v>63</v>
      </c>
      <c r="I37" s="70">
        <v>0</v>
      </c>
      <c r="J37" s="70">
        <v>0</v>
      </c>
      <c r="K37" s="70">
        <v>249</v>
      </c>
      <c r="L37" s="70">
        <v>230</v>
      </c>
      <c r="M37" s="70">
        <v>71</v>
      </c>
      <c r="N37" s="70">
        <v>101</v>
      </c>
      <c r="O37" s="70">
        <v>6</v>
      </c>
      <c r="P37" s="70">
        <v>0</v>
      </c>
    </row>
    <row r="38" spans="1:16" ht="17.25" customHeight="1">
      <c r="A38" s="74" t="s">
        <v>51</v>
      </c>
      <c r="B38" s="248">
        <f>B39+C39</f>
        <v>34359</v>
      </c>
      <c r="C38" s="248"/>
      <c r="D38" s="249">
        <f>B38/$B$8</f>
        <v>0.6978288685338262</v>
      </c>
      <c r="E38" s="248">
        <f>IF(E39+F39=0,"-",E39+F39)</f>
        <v>22678</v>
      </c>
      <c r="F38" s="248"/>
      <c r="G38" s="248">
        <f>IF(G39+H39=0,"-",G39+H39)</f>
        <v>7578</v>
      </c>
      <c r="H38" s="248"/>
      <c r="I38" s="248">
        <f>IF(I39+J39=0,"-",I39+J39)</f>
        <v>2612</v>
      </c>
      <c r="J38" s="248"/>
      <c r="K38" s="248">
        <f>IF(K39+L39=0,"-",K39+L39)</f>
        <v>937</v>
      </c>
      <c r="L38" s="248"/>
      <c r="M38" s="248">
        <f>IF(M39+N39=0,"-",M39+N39)</f>
        <v>65</v>
      </c>
      <c r="N38" s="248"/>
      <c r="O38" s="248">
        <f>IF(O39+P39=0,"-",O39+P39)</f>
        <v>489</v>
      </c>
      <c r="P38" s="248"/>
    </row>
    <row r="39" spans="1:16" ht="17.25" customHeight="1">
      <c r="A39" s="83" t="s">
        <v>52</v>
      </c>
      <c r="B39" s="70">
        <v>10053</v>
      </c>
      <c r="C39" s="70">
        <v>24306</v>
      </c>
      <c r="D39" s="250"/>
      <c r="E39" s="70">
        <v>6342</v>
      </c>
      <c r="F39" s="70">
        <v>16336</v>
      </c>
      <c r="G39" s="70">
        <v>2303</v>
      </c>
      <c r="H39" s="70">
        <v>5275</v>
      </c>
      <c r="I39" s="70">
        <v>452</v>
      </c>
      <c r="J39" s="70">
        <v>2160</v>
      </c>
      <c r="K39" s="70">
        <v>701</v>
      </c>
      <c r="L39" s="70">
        <v>236</v>
      </c>
      <c r="M39" s="70">
        <v>34</v>
      </c>
      <c r="N39" s="70">
        <v>31</v>
      </c>
      <c r="O39" s="70">
        <v>221</v>
      </c>
      <c r="P39" s="70">
        <v>268</v>
      </c>
    </row>
    <row r="40" spans="1:16" ht="17.25" customHeight="1">
      <c r="A40" s="68" t="s">
        <v>53</v>
      </c>
      <c r="B40" s="248">
        <f>B41+C41</f>
        <v>5608</v>
      </c>
      <c r="C40" s="248"/>
      <c r="D40" s="249">
        <f>B40/$B$8</f>
        <v>0.11389808477364584</v>
      </c>
      <c r="E40" s="248">
        <f>IF(E41+F41=0,"-",E41+F41)</f>
        <v>233</v>
      </c>
      <c r="F40" s="248"/>
      <c r="G40" s="248">
        <f>IF(G41+H41=0,"-",G41+H41)</f>
        <v>930</v>
      </c>
      <c r="H40" s="248"/>
      <c r="I40" s="248">
        <f>IF(I41+J41=0,"-",I41+J41)</f>
        <v>3514</v>
      </c>
      <c r="J40" s="248"/>
      <c r="K40" s="248">
        <f>IF(K41+L41=0,"-",K41+L41)</f>
        <v>695</v>
      </c>
      <c r="L40" s="248"/>
      <c r="M40" s="248" t="str">
        <f>IF(M41+N41=0,"-",M41+N41)</f>
        <v>-</v>
      </c>
      <c r="N40" s="248"/>
      <c r="O40" s="248">
        <f>IF(O41+P41=0,"-",O41+P41)</f>
        <v>236</v>
      </c>
      <c r="P40" s="248"/>
    </row>
    <row r="41" spans="1:16" ht="17.25" customHeight="1">
      <c r="A41" s="82" t="s">
        <v>54</v>
      </c>
      <c r="B41" s="70">
        <v>1772</v>
      </c>
      <c r="C41" s="70">
        <v>3836</v>
      </c>
      <c r="D41" s="250"/>
      <c r="E41" s="70">
        <v>45</v>
      </c>
      <c r="F41" s="70">
        <v>188</v>
      </c>
      <c r="G41" s="70">
        <v>308</v>
      </c>
      <c r="H41" s="70">
        <v>622</v>
      </c>
      <c r="I41" s="70">
        <v>1123</v>
      </c>
      <c r="J41" s="70">
        <v>2391</v>
      </c>
      <c r="K41" s="70">
        <v>271</v>
      </c>
      <c r="L41" s="70">
        <v>424</v>
      </c>
      <c r="M41" s="70">
        <v>0</v>
      </c>
      <c r="N41" s="70">
        <v>0</v>
      </c>
      <c r="O41" s="70">
        <v>25</v>
      </c>
      <c r="P41" s="70">
        <v>211</v>
      </c>
    </row>
    <row r="42" spans="1:16" ht="17.25" customHeight="1">
      <c r="A42" s="68" t="s">
        <v>55</v>
      </c>
      <c r="B42" s="248">
        <f>B43+C43</f>
        <v>599</v>
      </c>
      <c r="C42" s="248"/>
      <c r="D42" s="249">
        <f>B42/$B$8</f>
        <v>1.2165647785202186E-2</v>
      </c>
      <c r="E42" s="248">
        <f>IF(E43+F43=0,"-",E43+F43)</f>
        <v>111</v>
      </c>
      <c r="F42" s="248"/>
      <c r="G42" s="248">
        <f>IF(G43+H43=0,"-",G43+H43)</f>
        <v>185</v>
      </c>
      <c r="H42" s="248"/>
      <c r="I42" s="248">
        <f>IF(I43+J43=0,"-",I43+J43)</f>
        <v>199</v>
      </c>
      <c r="J42" s="248"/>
      <c r="K42" s="248" t="str">
        <f>IF(K43+L43=0,"-",K43+L43)</f>
        <v>-</v>
      </c>
      <c r="L42" s="248"/>
      <c r="M42" s="248">
        <f>IF(M43+N43=0,"-",M43+N43)</f>
        <v>73</v>
      </c>
      <c r="N42" s="248"/>
      <c r="O42" s="248">
        <f>IF(O43+P43=0,"-",O43+P43)</f>
        <v>31</v>
      </c>
      <c r="P42" s="248"/>
    </row>
    <row r="43" spans="1:16" ht="17.25" customHeight="1">
      <c r="A43" s="82" t="s">
        <v>56</v>
      </c>
      <c r="B43" s="70">
        <v>237</v>
      </c>
      <c r="C43" s="70">
        <v>362</v>
      </c>
      <c r="D43" s="250"/>
      <c r="E43" s="70">
        <v>4</v>
      </c>
      <c r="F43" s="70">
        <v>107</v>
      </c>
      <c r="G43" s="70">
        <v>96</v>
      </c>
      <c r="H43" s="70">
        <v>89</v>
      </c>
      <c r="I43" s="70">
        <v>91</v>
      </c>
      <c r="J43" s="70">
        <v>108</v>
      </c>
      <c r="K43" s="70">
        <v>0</v>
      </c>
      <c r="L43" s="70">
        <v>0</v>
      </c>
      <c r="M43" s="70">
        <v>42</v>
      </c>
      <c r="N43" s="70">
        <v>31</v>
      </c>
      <c r="O43" s="70">
        <v>4</v>
      </c>
      <c r="P43" s="70">
        <v>27</v>
      </c>
    </row>
    <row r="44" spans="1:16" ht="18.75" customHeight="1">
      <c r="A44" s="74" t="s">
        <v>57</v>
      </c>
      <c r="B44" s="248">
        <f>B45+C45</f>
        <v>577</v>
      </c>
      <c r="C44" s="248"/>
      <c r="D44" s="249">
        <f>B44/$B$8</f>
        <v>1.1718829335662205E-2</v>
      </c>
      <c r="E44" s="248">
        <f>IF(E45+F45=0,"-",E45+F45)</f>
        <v>213</v>
      </c>
      <c r="F44" s="248"/>
      <c r="G44" s="248">
        <f>IF(G45+H45=0,"-",G45+H45)</f>
        <v>2</v>
      </c>
      <c r="H44" s="248"/>
      <c r="I44" s="248">
        <f>IF(I45+J45=0,"-",I45+J45)</f>
        <v>53</v>
      </c>
      <c r="J44" s="248"/>
      <c r="K44" s="248">
        <f>IF(K45+L45=0,"-",K45+L45)</f>
        <v>101</v>
      </c>
      <c r="L44" s="248"/>
      <c r="M44" s="248">
        <f>IF(M45+N45=0,"-",M45+N45)</f>
        <v>208</v>
      </c>
      <c r="N44" s="248"/>
      <c r="O44" s="248" t="str">
        <f>IF(O45+P45=0,"-",O45+P45)</f>
        <v>-</v>
      </c>
      <c r="P44" s="248"/>
    </row>
    <row r="45" spans="1:16" ht="18.75" customHeight="1">
      <c r="A45" s="82" t="s">
        <v>58</v>
      </c>
      <c r="B45" s="70">
        <v>324</v>
      </c>
      <c r="C45" s="70">
        <v>253</v>
      </c>
      <c r="D45" s="250"/>
      <c r="E45" s="70">
        <v>54</v>
      </c>
      <c r="F45" s="70">
        <v>159</v>
      </c>
      <c r="G45" s="70">
        <v>1</v>
      </c>
      <c r="H45" s="70">
        <v>1</v>
      </c>
      <c r="I45" s="70">
        <v>16</v>
      </c>
      <c r="J45" s="70">
        <v>37</v>
      </c>
      <c r="K45" s="70">
        <v>95</v>
      </c>
      <c r="L45" s="70">
        <v>6</v>
      </c>
      <c r="M45" s="70">
        <v>158</v>
      </c>
      <c r="N45" s="70">
        <v>50</v>
      </c>
      <c r="O45" s="70">
        <v>0</v>
      </c>
      <c r="P45" s="70">
        <v>0</v>
      </c>
    </row>
    <row r="46" spans="1:16" ht="18.75" customHeight="1">
      <c r="A46" s="74" t="s">
        <v>59</v>
      </c>
      <c r="B46" s="248">
        <f>B47+C47</f>
        <v>50</v>
      </c>
      <c r="C46" s="248"/>
      <c r="D46" s="249">
        <f>B46/$B$8</f>
        <v>1.0154964762272274E-3</v>
      </c>
      <c r="E46" s="248" t="str">
        <f>IF(E47+F47=0,"-",E47+F47)</f>
        <v>-</v>
      </c>
      <c r="F46" s="248"/>
      <c r="G46" s="248" t="str">
        <f>IF(G47+H47=0,"-",G47+H47)</f>
        <v>-</v>
      </c>
      <c r="H46" s="248"/>
      <c r="I46" s="248" t="str">
        <f>IF(I47+J47=0,"-",I47+J47)</f>
        <v>-</v>
      </c>
      <c r="J46" s="248"/>
      <c r="K46" s="248">
        <f>IF(K47+L47=0,"-",K47+L47)</f>
        <v>50</v>
      </c>
      <c r="L46" s="248"/>
      <c r="M46" s="248" t="str">
        <f>IF(M47+N47=0,"-",M47+N47)</f>
        <v>-</v>
      </c>
      <c r="N46" s="248"/>
      <c r="O46" s="248" t="str">
        <f>IF(O47+P47=0,"-",O47+P47)</f>
        <v>-</v>
      </c>
      <c r="P46" s="248"/>
    </row>
    <row r="47" spans="1:16" ht="18.75" customHeight="1">
      <c r="A47" s="82" t="s">
        <v>60</v>
      </c>
      <c r="B47" s="70">
        <v>32</v>
      </c>
      <c r="C47" s="70">
        <v>18</v>
      </c>
      <c r="D47" s="250"/>
      <c r="E47" s="70">
        <v>0</v>
      </c>
      <c r="F47" s="70">
        <v>0</v>
      </c>
      <c r="G47" s="70">
        <v>0</v>
      </c>
      <c r="H47" s="70">
        <v>0</v>
      </c>
      <c r="I47" s="70">
        <v>0</v>
      </c>
      <c r="J47" s="70">
        <v>0</v>
      </c>
      <c r="K47" s="70">
        <v>32</v>
      </c>
      <c r="L47" s="70">
        <v>18</v>
      </c>
      <c r="M47" s="70">
        <v>0</v>
      </c>
      <c r="N47" s="70">
        <v>0</v>
      </c>
      <c r="O47" s="70">
        <v>0</v>
      </c>
      <c r="P47" s="70">
        <v>0</v>
      </c>
    </row>
    <row r="48" spans="1:16" ht="18.75" customHeight="1">
      <c r="A48" s="74" t="s">
        <v>61</v>
      </c>
      <c r="B48" s="248">
        <f>B49+C49</f>
        <v>167</v>
      </c>
      <c r="C48" s="248"/>
      <c r="D48" s="249">
        <f>B48/$B$8</f>
        <v>3.3917582305989396E-3</v>
      </c>
      <c r="E48" s="248">
        <f>IF(E49+F49=0,"-",E49+F49)</f>
        <v>7</v>
      </c>
      <c r="F48" s="248"/>
      <c r="G48" s="248">
        <f>IF(G49+H49=0,"-",G49+H49)</f>
        <v>123</v>
      </c>
      <c r="H48" s="248"/>
      <c r="I48" s="248" t="str">
        <f>IF(I49+J49=0,"-",I49+J49)</f>
        <v>-</v>
      </c>
      <c r="J48" s="248"/>
      <c r="K48" s="248">
        <f>IF(K49+L49=0,"-",K49+L49)</f>
        <v>28</v>
      </c>
      <c r="L48" s="248"/>
      <c r="M48" s="248">
        <f>IF(M49+N49=0,"-",M49+N49)</f>
        <v>9</v>
      </c>
      <c r="N48" s="248"/>
      <c r="O48" s="248" t="str">
        <f>IF(O49+P49=0,"-",O49+P49)</f>
        <v>-</v>
      </c>
      <c r="P48" s="248"/>
    </row>
    <row r="49" spans="1:16" ht="18.75" customHeight="1">
      <c r="A49" s="82" t="s">
        <v>62</v>
      </c>
      <c r="B49" s="70">
        <v>88</v>
      </c>
      <c r="C49" s="70">
        <v>79</v>
      </c>
      <c r="D49" s="250"/>
      <c r="E49" s="70">
        <v>5</v>
      </c>
      <c r="F49" s="70">
        <v>2</v>
      </c>
      <c r="G49" s="70">
        <v>61</v>
      </c>
      <c r="H49" s="70">
        <v>62</v>
      </c>
      <c r="I49" s="70">
        <v>0</v>
      </c>
      <c r="J49" s="70">
        <v>0</v>
      </c>
      <c r="K49" s="70">
        <v>16</v>
      </c>
      <c r="L49" s="70">
        <v>12</v>
      </c>
      <c r="M49" s="70">
        <v>6</v>
      </c>
      <c r="N49" s="70">
        <v>3</v>
      </c>
      <c r="O49" s="70">
        <v>0</v>
      </c>
      <c r="P49" s="70">
        <v>0</v>
      </c>
    </row>
    <row r="50" spans="1:16" ht="18.75" customHeight="1">
      <c r="A50" s="74" t="s">
        <v>63</v>
      </c>
      <c r="B50" s="248">
        <f>B51+C51</f>
        <v>496</v>
      </c>
      <c r="C50" s="248"/>
      <c r="D50" s="249">
        <f>B50/$B$8</f>
        <v>1.0073725044174097E-2</v>
      </c>
      <c r="E50" s="248">
        <f>IF(E51+F51=0,"-",E51+F51)</f>
        <v>1</v>
      </c>
      <c r="F50" s="248"/>
      <c r="G50" s="248">
        <f>IF(G51+H51=0,"-",G51+H51)</f>
        <v>12</v>
      </c>
      <c r="H50" s="248"/>
      <c r="I50" s="248">
        <f>IF(I51+J51=0,"-",I51+J51)</f>
        <v>219</v>
      </c>
      <c r="J50" s="248"/>
      <c r="K50" s="248" t="str">
        <f>IF(K51+L51=0,"-",K51+L51)</f>
        <v>-</v>
      </c>
      <c r="L50" s="248"/>
      <c r="M50" s="248">
        <f>IF(M51+N51=0,"-",M51+N51)</f>
        <v>257</v>
      </c>
      <c r="N50" s="248"/>
      <c r="O50" s="248">
        <f>IF(O51+P51=0,"-",O51+P51)</f>
        <v>7</v>
      </c>
      <c r="P50" s="248"/>
    </row>
    <row r="51" spans="1:16" ht="18.75" customHeight="1">
      <c r="A51" s="82" t="s">
        <v>64</v>
      </c>
      <c r="B51" s="70">
        <v>268</v>
      </c>
      <c r="C51" s="70">
        <v>228</v>
      </c>
      <c r="D51" s="250"/>
      <c r="E51" s="70">
        <v>0</v>
      </c>
      <c r="F51" s="70">
        <v>1</v>
      </c>
      <c r="G51" s="70">
        <v>5</v>
      </c>
      <c r="H51" s="70">
        <v>7</v>
      </c>
      <c r="I51" s="70">
        <v>80</v>
      </c>
      <c r="J51" s="70">
        <v>139</v>
      </c>
      <c r="K51" s="70">
        <v>0</v>
      </c>
      <c r="L51" s="70">
        <v>0</v>
      </c>
      <c r="M51" s="70">
        <v>176</v>
      </c>
      <c r="N51" s="70">
        <v>81</v>
      </c>
      <c r="O51" s="70">
        <v>7</v>
      </c>
      <c r="P51" s="70">
        <v>0</v>
      </c>
    </row>
    <row r="52" spans="1:16" ht="18.75" customHeight="1">
      <c r="A52" s="74" t="s">
        <v>65</v>
      </c>
      <c r="B52" s="248">
        <f>B53+C53</f>
        <v>10</v>
      </c>
      <c r="C52" s="248"/>
      <c r="D52" s="249">
        <f>B52/$B$8</f>
        <v>2.0309929524544551E-4</v>
      </c>
      <c r="E52" s="248" t="str">
        <f>IF(E53+F53=0,"-",E53+F53)</f>
        <v>-</v>
      </c>
      <c r="F52" s="248"/>
      <c r="G52" s="248" t="str">
        <f>IF(G53+H53=0,"-",G53+H53)</f>
        <v>-</v>
      </c>
      <c r="H52" s="248"/>
      <c r="I52" s="248" t="str">
        <f>IF(I53+J53=0,"-",I53+J53)</f>
        <v>-</v>
      </c>
      <c r="J52" s="248"/>
      <c r="K52" s="248" t="str">
        <f>IF(K53+L53=0,"-",K53+L53)</f>
        <v>-</v>
      </c>
      <c r="L52" s="248"/>
      <c r="M52" s="248" t="str">
        <f>IF(M53+N53=0,"-",M53+N53)</f>
        <v>-</v>
      </c>
      <c r="N52" s="248"/>
      <c r="O52" s="248">
        <f>IF(O53+P53=0,"-",O53+P53)</f>
        <v>10</v>
      </c>
      <c r="P52" s="248"/>
    </row>
    <row r="53" spans="1:16" ht="18.75" customHeight="1">
      <c r="A53" s="82" t="s">
        <v>66</v>
      </c>
      <c r="B53" s="70">
        <v>3</v>
      </c>
      <c r="C53" s="70">
        <v>7</v>
      </c>
      <c r="D53" s="250"/>
      <c r="E53" s="70">
        <v>0</v>
      </c>
      <c r="F53" s="70">
        <v>0</v>
      </c>
      <c r="G53" s="70">
        <v>0</v>
      </c>
      <c r="H53" s="70">
        <v>0</v>
      </c>
      <c r="I53" s="70">
        <v>0</v>
      </c>
      <c r="J53" s="70">
        <v>0</v>
      </c>
      <c r="K53" s="70">
        <v>0</v>
      </c>
      <c r="L53" s="70">
        <v>0</v>
      </c>
      <c r="M53" s="70">
        <v>0</v>
      </c>
      <c r="N53" s="70">
        <v>0</v>
      </c>
      <c r="O53" s="70">
        <v>3</v>
      </c>
      <c r="P53" s="70">
        <v>7</v>
      </c>
    </row>
    <row r="54" spans="1:16" ht="18.75" customHeight="1">
      <c r="A54" s="74" t="s">
        <v>67</v>
      </c>
      <c r="B54" s="248">
        <f>B55+C55</f>
        <v>629</v>
      </c>
      <c r="C54" s="248"/>
      <c r="D54" s="249">
        <f>B54/$B$8</f>
        <v>1.2774945670938521E-2</v>
      </c>
      <c r="E54" s="248">
        <f>IF(E55+F55=0,"-",E55+F55)</f>
        <v>201</v>
      </c>
      <c r="F54" s="248"/>
      <c r="G54" s="248">
        <f>IF(G55+H55=0,"-",G55+H55)</f>
        <v>76</v>
      </c>
      <c r="H54" s="248"/>
      <c r="I54" s="248">
        <f>IF(I55+J55=0,"-",I55+J55)</f>
        <v>4</v>
      </c>
      <c r="J54" s="248"/>
      <c r="K54" s="248">
        <f>IF(K55+L55=0,"-",K55+L55)</f>
        <v>123</v>
      </c>
      <c r="L54" s="248"/>
      <c r="M54" s="248">
        <f>IF(M55+N55=0,"-",M55+N55)</f>
        <v>28</v>
      </c>
      <c r="N54" s="248"/>
      <c r="O54" s="248">
        <f>IF(O55+P55=0,"-",O55+P55)</f>
        <v>197</v>
      </c>
      <c r="P54" s="248"/>
    </row>
    <row r="55" spans="1:16" ht="18.75" customHeight="1">
      <c r="A55" s="82" t="s">
        <v>68</v>
      </c>
      <c r="B55" s="70">
        <v>357</v>
      </c>
      <c r="C55" s="70">
        <v>272</v>
      </c>
      <c r="D55" s="250"/>
      <c r="E55" s="70">
        <v>131</v>
      </c>
      <c r="F55" s="70">
        <v>70</v>
      </c>
      <c r="G55" s="70">
        <v>21</v>
      </c>
      <c r="H55" s="70">
        <v>55</v>
      </c>
      <c r="I55" s="70">
        <v>1</v>
      </c>
      <c r="J55" s="70">
        <v>3</v>
      </c>
      <c r="K55" s="70">
        <v>102</v>
      </c>
      <c r="L55" s="70">
        <v>21</v>
      </c>
      <c r="M55" s="70">
        <v>21</v>
      </c>
      <c r="N55" s="70">
        <v>7</v>
      </c>
      <c r="O55" s="70">
        <v>81</v>
      </c>
      <c r="P55" s="70">
        <v>116</v>
      </c>
    </row>
    <row r="56" spans="1:16" ht="18.75" customHeight="1">
      <c r="A56" s="74" t="s">
        <v>69</v>
      </c>
      <c r="B56" s="248">
        <f>B57+C57</f>
        <v>141</v>
      </c>
      <c r="C56" s="248"/>
      <c r="D56" s="249">
        <f>B56/$B$8</f>
        <v>2.8637000629607814E-3</v>
      </c>
      <c r="E56" s="248">
        <f>IF(E57+F57=0,"-",E57+F57)</f>
        <v>141</v>
      </c>
      <c r="F56" s="248"/>
      <c r="G56" s="248" t="str">
        <f>IF(G57+H57=0,"-",G57+H57)</f>
        <v>-</v>
      </c>
      <c r="H56" s="248"/>
      <c r="I56" s="248" t="str">
        <f>IF(I57+J57=0,"-",I57+J57)</f>
        <v>-</v>
      </c>
      <c r="J56" s="248"/>
      <c r="K56" s="248" t="str">
        <f>IF(K57+L57=0,"-",K57+L57)</f>
        <v>-</v>
      </c>
      <c r="L56" s="248"/>
      <c r="M56" s="248" t="str">
        <f>IF(M57+N57=0,"-",M57+N57)</f>
        <v>-</v>
      </c>
      <c r="N56" s="248"/>
      <c r="O56" s="248" t="str">
        <f>IF(O57+P57=0,"-",O57+P57)</f>
        <v>-</v>
      </c>
      <c r="P56" s="248"/>
    </row>
    <row r="57" spans="1:16" ht="18.75" customHeight="1">
      <c r="A57" s="82" t="s">
        <v>70</v>
      </c>
      <c r="B57" s="70">
        <v>129</v>
      </c>
      <c r="C57" s="70">
        <v>12</v>
      </c>
      <c r="D57" s="250"/>
      <c r="E57" s="70">
        <v>129</v>
      </c>
      <c r="F57" s="70">
        <v>12</v>
      </c>
      <c r="G57" s="70">
        <v>0</v>
      </c>
      <c r="H57" s="70">
        <v>0</v>
      </c>
      <c r="I57" s="70">
        <v>0</v>
      </c>
      <c r="J57" s="70">
        <v>0</v>
      </c>
      <c r="K57" s="70">
        <v>0</v>
      </c>
      <c r="L57" s="70">
        <v>0</v>
      </c>
      <c r="M57" s="70">
        <v>0</v>
      </c>
      <c r="N57" s="70">
        <v>0</v>
      </c>
      <c r="O57" s="70">
        <v>0</v>
      </c>
      <c r="P57" s="70">
        <v>0</v>
      </c>
    </row>
    <row r="58" spans="1:16" ht="18.75" customHeight="1">
      <c r="A58" s="74" t="s">
        <v>71</v>
      </c>
      <c r="B58" s="248">
        <f>B59+C59</f>
        <v>219</v>
      </c>
      <c r="C58" s="248"/>
      <c r="D58" s="249">
        <f>B58/$B$8</f>
        <v>4.4478745658752565E-3</v>
      </c>
      <c r="E58" s="248" t="str">
        <f>IF(E59+F59=0,"-",E59+F59)</f>
        <v>-</v>
      </c>
      <c r="F58" s="248"/>
      <c r="G58" s="248" t="str">
        <f>IF(G59+H59=0,"-",G59+H59)</f>
        <v>-</v>
      </c>
      <c r="H58" s="248"/>
      <c r="I58" s="248" t="str">
        <f>IF(I59+J59=0,"-",I59+J59)</f>
        <v>-</v>
      </c>
      <c r="J58" s="248"/>
      <c r="K58" s="248">
        <f>IF(K59+L59=0,"-",K59+L59)</f>
        <v>19</v>
      </c>
      <c r="L58" s="248"/>
      <c r="M58" s="248">
        <f>IF(M59+N59=0,"-",M59+N59)</f>
        <v>103</v>
      </c>
      <c r="N58" s="248"/>
      <c r="O58" s="248">
        <f>IF(O59+P59=0,"-",O59+P59)</f>
        <v>97</v>
      </c>
      <c r="P58" s="248"/>
    </row>
    <row r="59" spans="1:16" ht="18.75" customHeight="1">
      <c r="A59" s="82" t="s">
        <v>72</v>
      </c>
      <c r="B59" s="70">
        <v>154</v>
      </c>
      <c r="C59" s="70">
        <v>65</v>
      </c>
      <c r="D59" s="250"/>
      <c r="E59" s="70">
        <v>0</v>
      </c>
      <c r="F59" s="70">
        <v>0</v>
      </c>
      <c r="G59" s="70">
        <v>0</v>
      </c>
      <c r="H59" s="70">
        <v>0</v>
      </c>
      <c r="I59" s="70">
        <v>0</v>
      </c>
      <c r="J59" s="70">
        <v>0</v>
      </c>
      <c r="K59" s="70">
        <v>19</v>
      </c>
      <c r="L59" s="70">
        <v>0</v>
      </c>
      <c r="M59" s="70">
        <v>78</v>
      </c>
      <c r="N59" s="70">
        <v>25</v>
      </c>
      <c r="O59" s="70">
        <v>57</v>
      </c>
      <c r="P59" s="70">
        <v>40</v>
      </c>
    </row>
    <row r="60" spans="1:16" ht="18.75" customHeight="1">
      <c r="A60" s="74" t="s">
        <v>73</v>
      </c>
      <c r="B60" s="248">
        <f>B61+C61</f>
        <v>345</v>
      </c>
      <c r="C60" s="248"/>
      <c r="D60" s="249">
        <f>B60/$B$8</f>
        <v>7.00692568596787E-3</v>
      </c>
      <c r="E60" s="248">
        <f>IF(E61+F61=0,"-",E61+F61)</f>
        <v>20</v>
      </c>
      <c r="F60" s="248"/>
      <c r="G60" s="248" t="str">
        <f>IF(G61+H61=0,"-",G61+H61)</f>
        <v>-</v>
      </c>
      <c r="H60" s="248"/>
      <c r="I60" s="248" t="str">
        <f>IF(I61+J61=0,"-",I61+J61)</f>
        <v>-</v>
      </c>
      <c r="J60" s="248"/>
      <c r="K60" s="248" t="str">
        <f>IF(K61+L61=0,"-",K61+L61)</f>
        <v>-</v>
      </c>
      <c r="L60" s="248"/>
      <c r="M60" s="248" t="str">
        <f>IF(M61+N61=0,"-",M61+N61)</f>
        <v>-</v>
      </c>
      <c r="N60" s="248"/>
      <c r="O60" s="248">
        <f>IF(O61+P61=0,"-",O61+P61)</f>
        <v>325</v>
      </c>
      <c r="P60" s="248"/>
    </row>
    <row r="61" spans="1:16" ht="18.75" customHeight="1">
      <c r="A61" s="82" t="s">
        <v>74</v>
      </c>
      <c r="B61" s="70">
        <v>145</v>
      </c>
      <c r="C61" s="70">
        <v>200</v>
      </c>
      <c r="D61" s="250"/>
      <c r="E61" s="70">
        <v>6</v>
      </c>
      <c r="F61" s="70">
        <v>14</v>
      </c>
      <c r="G61" s="70">
        <v>0</v>
      </c>
      <c r="H61" s="70">
        <v>0</v>
      </c>
      <c r="I61" s="70">
        <v>0</v>
      </c>
      <c r="J61" s="70">
        <v>0</v>
      </c>
      <c r="K61" s="70">
        <v>0</v>
      </c>
      <c r="L61" s="70">
        <v>0</v>
      </c>
      <c r="M61" s="70">
        <v>0</v>
      </c>
      <c r="N61" s="70">
        <v>0</v>
      </c>
      <c r="O61" s="70">
        <v>139</v>
      </c>
      <c r="P61" s="70">
        <v>186</v>
      </c>
    </row>
    <row r="62" spans="1:16" ht="18.75" customHeight="1">
      <c r="A62" s="74" t="s">
        <v>75</v>
      </c>
      <c r="B62" s="248">
        <f>B63+C63</f>
        <v>6</v>
      </c>
      <c r="C62" s="248"/>
      <c r="D62" s="249">
        <f>B62/$B$8</f>
        <v>1.218595771472673E-4</v>
      </c>
      <c r="E62" s="248" t="str">
        <f>IF(E63+F63=0,"-",E63+F63)</f>
        <v>-</v>
      </c>
      <c r="F62" s="248"/>
      <c r="G62" s="248" t="str">
        <f>IF(G63+H63=0,"-",G63+H63)</f>
        <v>-</v>
      </c>
      <c r="H62" s="248"/>
      <c r="I62" s="248" t="str">
        <f>IF(I63+J63=0,"-",I63+J63)</f>
        <v>-</v>
      </c>
      <c r="J62" s="248"/>
      <c r="K62" s="248" t="str">
        <f>IF(K63+L63=0,"-",K63+L63)</f>
        <v>-</v>
      </c>
      <c r="L62" s="248"/>
      <c r="M62" s="248" t="str">
        <f>IF(M63+N63=0,"-",M63+N63)</f>
        <v>-</v>
      </c>
      <c r="N62" s="248"/>
      <c r="O62" s="248">
        <f>IF(O63+P63=0,"-",O63+P63)</f>
        <v>6</v>
      </c>
      <c r="P62" s="248"/>
    </row>
    <row r="63" spans="1:16" ht="18.75" customHeight="1">
      <c r="A63" s="82" t="s">
        <v>76</v>
      </c>
      <c r="B63" s="70">
        <v>0</v>
      </c>
      <c r="C63" s="70">
        <v>6</v>
      </c>
      <c r="D63" s="250"/>
      <c r="E63" s="70">
        <v>0</v>
      </c>
      <c r="F63" s="70">
        <v>0</v>
      </c>
      <c r="G63" s="70">
        <v>0</v>
      </c>
      <c r="H63" s="70">
        <v>0</v>
      </c>
      <c r="I63" s="70">
        <v>0</v>
      </c>
      <c r="J63" s="70">
        <v>0</v>
      </c>
      <c r="K63" s="70">
        <v>0</v>
      </c>
      <c r="L63" s="70">
        <v>0</v>
      </c>
      <c r="M63" s="70">
        <v>0</v>
      </c>
      <c r="N63" s="70">
        <v>0</v>
      </c>
      <c r="O63" s="70">
        <v>0</v>
      </c>
      <c r="P63" s="70">
        <v>6</v>
      </c>
    </row>
    <row r="64" spans="1:16" ht="18.75" customHeight="1">
      <c r="A64" s="74" t="s">
        <v>382</v>
      </c>
      <c r="B64" s="248">
        <f>B65+C65</f>
        <v>2</v>
      </c>
      <c r="C64" s="248"/>
      <c r="D64" s="249">
        <f>B64/$B$8</f>
        <v>4.0619859049089098E-5</v>
      </c>
      <c r="E64" s="248" t="str">
        <f>IF(E65+F65=0,"-",E65+F65)</f>
        <v>-</v>
      </c>
      <c r="F64" s="248"/>
      <c r="G64" s="248" t="str">
        <f>IF(G65+H65=0,"-",G65+H65)</f>
        <v>-</v>
      </c>
      <c r="H64" s="248"/>
      <c r="I64" s="248" t="str">
        <f>IF(I65+J65=0,"-",I65+J65)</f>
        <v>-</v>
      </c>
      <c r="J64" s="248"/>
      <c r="K64" s="248" t="str">
        <f>IF(K65+L65=0,"-",K65+L65)</f>
        <v>-</v>
      </c>
      <c r="L64" s="248"/>
      <c r="M64" s="248" t="str">
        <f>IF(M65+N65=0,"-",M65+N65)</f>
        <v>-</v>
      </c>
      <c r="N64" s="248"/>
      <c r="O64" s="248">
        <f>IF(O65+P65=0,"-",O65+P65)</f>
        <v>2</v>
      </c>
      <c r="P64" s="248"/>
    </row>
    <row r="65" spans="1:16" ht="18.75" customHeight="1">
      <c r="A65" s="82" t="s">
        <v>383</v>
      </c>
      <c r="B65" s="70">
        <v>1</v>
      </c>
      <c r="C65" s="70">
        <v>1</v>
      </c>
      <c r="D65" s="250"/>
      <c r="E65" s="70">
        <v>0</v>
      </c>
      <c r="F65" s="70">
        <v>0</v>
      </c>
      <c r="G65" s="70">
        <v>0</v>
      </c>
      <c r="H65" s="70">
        <v>0</v>
      </c>
      <c r="I65" s="70">
        <v>0</v>
      </c>
      <c r="J65" s="70">
        <v>0</v>
      </c>
      <c r="K65" s="70">
        <v>0</v>
      </c>
      <c r="L65" s="70">
        <v>0</v>
      </c>
      <c r="M65" s="70">
        <v>0</v>
      </c>
      <c r="N65" s="70">
        <v>0</v>
      </c>
      <c r="O65" s="70">
        <v>1</v>
      </c>
      <c r="P65" s="70">
        <v>1</v>
      </c>
    </row>
    <row r="66" spans="1:16" ht="18.75" customHeight="1">
      <c r="A66" s="74" t="s">
        <v>79</v>
      </c>
      <c r="B66" s="248">
        <f>B67+C67</f>
        <v>379</v>
      </c>
      <c r="C66" s="248"/>
      <c r="D66" s="249">
        <f>B66/$B$8</f>
        <v>7.6974632898023842E-3</v>
      </c>
      <c r="E66" s="248">
        <f>IF(E67+F67=0,"-",E67+F67)</f>
        <v>356</v>
      </c>
      <c r="F66" s="248"/>
      <c r="G66" s="248" t="str">
        <f>IF(G67+H67=0,"-",G67+H67)</f>
        <v>-</v>
      </c>
      <c r="H66" s="248"/>
      <c r="I66" s="248" t="str">
        <f>IF(I67+J67=0,"-",I67+J67)</f>
        <v>-</v>
      </c>
      <c r="J66" s="248"/>
      <c r="K66" s="248" t="str">
        <f>IF(K67+L67=0,"-",K67+L67)</f>
        <v>-</v>
      </c>
      <c r="L66" s="248"/>
      <c r="M66" s="248" t="str">
        <f>IF(M67+N67=0,"-",M67+N67)</f>
        <v>-</v>
      </c>
      <c r="N66" s="248"/>
      <c r="O66" s="248">
        <f>IF(O67+P67=0,"-",O67+P67)</f>
        <v>23</v>
      </c>
      <c r="P66" s="248"/>
    </row>
    <row r="67" spans="1:16" ht="18.75" customHeight="1">
      <c r="A67" s="82" t="s">
        <v>80</v>
      </c>
      <c r="B67" s="70">
        <v>93</v>
      </c>
      <c r="C67" s="70">
        <v>286</v>
      </c>
      <c r="D67" s="250"/>
      <c r="E67" s="70">
        <v>85</v>
      </c>
      <c r="F67" s="70">
        <v>271</v>
      </c>
      <c r="G67" s="70">
        <v>0</v>
      </c>
      <c r="H67" s="70">
        <v>0</v>
      </c>
      <c r="I67" s="70">
        <v>0</v>
      </c>
      <c r="J67" s="70">
        <v>0</v>
      </c>
      <c r="K67" s="70">
        <v>0</v>
      </c>
      <c r="L67" s="70">
        <v>0</v>
      </c>
      <c r="M67" s="70">
        <v>0</v>
      </c>
      <c r="N67" s="70">
        <v>0</v>
      </c>
      <c r="O67" s="70">
        <v>8</v>
      </c>
      <c r="P67" s="70">
        <v>15</v>
      </c>
    </row>
    <row r="68" spans="1:16" ht="18.75" customHeight="1">
      <c r="A68" s="74" t="s">
        <v>81</v>
      </c>
      <c r="B68" s="248">
        <f>B69+C69</f>
        <v>444</v>
      </c>
      <c r="C68" s="248"/>
      <c r="D68" s="249">
        <f>B68/$B$8</f>
        <v>9.0176087088977806E-3</v>
      </c>
      <c r="E68" s="248">
        <f>IF(E69+F69=0,"-",E69+F69)</f>
        <v>114</v>
      </c>
      <c r="F68" s="248"/>
      <c r="G68" s="248">
        <f>IF(G69+H69=0,"-",G69+H69)</f>
        <v>57</v>
      </c>
      <c r="H68" s="248"/>
      <c r="I68" s="248">
        <f>IF(I69+J69=0,"-",I69+J69)</f>
        <v>3</v>
      </c>
      <c r="J68" s="248"/>
      <c r="K68" s="248">
        <f>IF(K69+L69=0,"-",K69+L69)</f>
        <v>214</v>
      </c>
      <c r="L68" s="248"/>
      <c r="M68" s="248" t="str">
        <f>IF(M69+N69=0,"-",M69+N69)</f>
        <v>-</v>
      </c>
      <c r="N68" s="248"/>
      <c r="O68" s="248">
        <f>IF(O69+P69=0,"-",O69+P69)</f>
        <v>56</v>
      </c>
      <c r="P68" s="248"/>
    </row>
    <row r="69" spans="1:16" ht="18.75" customHeight="1">
      <c r="A69" s="82" t="s">
        <v>82</v>
      </c>
      <c r="B69" s="70">
        <v>153</v>
      </c>
      <c r="C69" s="70">
        <v>291</v>
      </c>
      <c r="D69" s="250"/>
      <c r="E69" s="70">
        <v>27</v>
      </c>
      <c r="F69" s="70">
        <v>87</v>
      </c>
      <c r="G69" s="70">
        <v>16</v>
      </c>
      <c r="H69" s="70">
        <v>41</v>
      </c>
      <c r="I69" s="70">
        <v>2</v>
      </c>
      <c r="J69" s="70">
        <v>1</v>
      </c>
      <c r="K69" s="70">
        <v>77</v>
      </c>
      <c r="L69" s="70">
        <v>137</v>
      </c>
      <c r="M69" s="70">
        <v>0</v>
      </c>
      <c r="N69" s="70">
        <v>0</v>
      </c>
      <c r="O69" s="70">
        <v>31</v>
      </c>
      <c r="P69" s="70">
        <v>25</v>
      </c>
    </row>
    <row r="70" spans="1:16" s="77" customFormat="1">
      <c r="A70" s="76" t="s">
        <v>384</v>
      </c>
      <c r="B70" s="76"/>
      <c r="C70" s="76"/>
      <c r="D70" s="76"/>
      <c r="E70" s="76"/>
      <c r="F70" s="76"/>
    </row>
    <row r="71" spans="1:16" s="77" customFormat="1">
      <c r="A71" s="76" t="s">
        <v>385</v>
      </c>
      <c r="B71" s="76"/>
      <c r="C71" s="76"/>
      <c r="D71" s="76"/>
      <c r="E71" s="76"/>
      <c r="F71" s="76"/>
    </row>
  </sheetData>
  <mergeCells count="264">
    <mergeCell ref="M66:N66"/>
    <mergeCell ref="O66:P66"/>
    <mergeCell ref="B68:C68"/>
    <mergeCell ref="D68:D69"/>
    <mergeCell ref="E68:F68"/>
    <mergeCell ref="G68:H68"/>
    <mergeCell ref="I68:J68"/>
    <mergeCell ref="K68:L68"/>
    <mergeCell ref="M68:N68"/>
    <mergeCell ref="O68:P68"/>
    <mergeCell ref="B66:C66"/>
    <mergeCell ref="D66:D67"/>
    <mergeCell ref="E66:F66"/>
    <mergeCell ref="G66:H66"/>
    <mergeCell ref="I66:J66"/>
    <mergeCell ref="K66:L66"/>
    <mergeCell ref="M62:N62"/>
    <mergeCell ref="O62:P62"/>
    <mergeCell ref="B64:C64"/>
    <mergeCell ref="D64:D65"/>
    <mergeCell ref="E64:F64"/>
    <mergeCell ref="G64:H64"/>
    <mergeCell ref="I64:J64"/>
    <mergeCell ref="K64:L64"/>
    <mergeCell ref="M64:N64"/>
    <mergeCell ref="O64:P64"/>
    <mergeCell ref="B62:C62"/>
    <mergeCell ref="D62:D63"/>
    <mergeCell ref="E62:F62"/>
    <mergeCell ref="G62:H62"/>
    <mergeCell ref="I62:J62"/>
    <mergeCell ref="K62:L62"/>
    <mergeCell ref="M58:N58"/>
    <mergeCell ref="O58:P58"/>
    <mergeCell ref="B60:C60"/>
    <mergeCell ref="D60:D61"/>
    <mergeCell ref="E60:F60"/>
    <mergeCell ref="G60:H60"/>
    <mergeCell ref="I60:J60"/>
    <mergeCell ref="K60:L60"/>
    <mergeCell ref="M60:N60"/>
    <mergeCell ref="O60:P60"/>
    <mergeCell ref="B58:C58"/>
    <mergeCell ref="D58:D59"/>
    <mergeCell ref="E58:F58"/>
    <mergeCell ref="G58:H58"/>
    <mergeCell ref="I58:J58"/>
    <mergeCell ref="K58:L58"/>
    <mergeCell ref="M54:N54"/>
    <mergeCell ref="O54:P54"/>
    <mergeCell ref="B56:C56"/>
    <mergeCell ref="D56:D57"/>
    <mergeCell ref="E56:F56"/>
    <mergeCell ref="G56:H56"/>
    <mergeCell ref="I56:J56"/>
    <mergeCell ref="K56:L56"/>
    <mergeCell ref="M56:N56"/>
    <mergeCell ref="O56:P56"/>
    <mergeCell ref="B54:C54"/>
    <mergeCell ref="D54:D55"/>
    <mergeCell ref="E54:F54"/>
    <mergeCell ref="G54:H54"/>
    <mergeCell ref="I54:J54"/>
    <mergeCell ref="K54:L54"/>
    <mergeCell ref="M50:N50"/>
    <mergeCell ref="O50:P50"/>
    <mergeCell ref="B52:C52"/>
    <mergeCell ref="D52:D53"/>
    <mergeCell ref="E52:F52"/>
    <mergeCell ref="G52:H52"/>
    <mergeCell ref="I52:J52"/>
    <mergeCell ref="K52:L52"/>
    <mergeCell ref="M52:N52"/>
    <mergeCell ref="O52:P52"/>
    <mergeCell ref="B50:C50"/>
    <mergeCell ref="D50:D51"/>
    <mergeCell ref="E50:F50"/>
    <mergeCell ref="G50:H50"/>
    <mergeCell ref="I50:J50"/>
    <mergeCell ref="K50:L50"/>
    <mergeCell ref="M46:N46"/>
    <mergeCell ref="O46:P46"/>
    <mergeCell ref="B48:C48"/>
    <mergeCell ref="D48:D49"/>
    <mergeCell ref="E48:F48"/>
    <mergeCell ref="G48:H48"/>
    <mergeCell ref="I48:J48"/>
    <mergeCell ref="K48:L48"/>
    <mergeCell ref="M48:N48"/>
    <mergeCell ref="O48:P48"/>
    <mergeCell ref="B46:C46"/>
    <mergeCell ref="D46:D47"/>
    <mergeCell ref="E46:F46"/>
    <mergeCell ref="G46:H46"/>
    <mergeCell ref="I46:J46"/>
    <mergeCell ref="K46:L46"/>
    <mergeCell ref="M42:N42"/>
    <mergeCell ref="O42:P42"/>
    <mergeCell ref="B44:C44"/>
    <mergeCell ref="D44:D45"/>
    <mergeCell ref="E44:F44"/>
    <mergeCell ref="G44:H44"/>
    <mergeCell ref="I44:J44"/>
    <mergeCell ref="K44:L44"/>
    <mergeCell ref="M44:N44"/>
    <mergeCell ref="O44:P44"/>
    <mergeCell ref="B42:C42"/>
    <mergeCell ref="D42:D43"/>
    <mergeCell ref="E42:F42"/>
    <mergeCell ref="G42:H42"/>
    <mergeCell ref="I42:J42"/>
    <mergeCell ref="K42:L42"/>
    <mergeCell ref="M38:N38"/>
    <mergeCell ref="O38:P38"/>
    <mergeCell ref="B40:C40"/>
    <mergeCell ref="D40:D41"/>
    <mergeCell ref="E40:F40"/>
    <mergeCell ref="G40:H40"/>
    <mergeCell ref="I40:J40"/>
    <mergeCell ref="K40:L40"/>
    <mergeCell ref="M40:N40"/>
    <mergeCell ref="O40:P40"/>
    <mergeCell ref="B38:C38"/>
    <mergeCell ref="D38:D39"/>
    <mergeCell ref="E38:F38"/>
    <mergeCell ref="G38:H38"/>
    <mergeCell ref="I38:J38"/>
    <mergeCell ref="K38:L38"/>
    <mergeCell ref="M34:N34"/>
    <mergeCell ref="O34:P34"/>
    <mergeCell ref="B36:C36"/>
    <mergeCell ref="D36:D37"/>
    <mergeCell ref="E36:F36"/>
    <mergeCell ref="G36:H36"/>
    <mergeCell ref="I36:J36"/>
    <mergeCell ref="K36:L36"/>
    <mergeCell ref="M36:N36"/>
    <mergeCell ref="O36:P36"/>
    <mergeCell ref="B34:C34"/>
    <mergeCell ref="D34:D35"/>
    <mergeCell ref="E34:F34"/>
    <mergeCell ref="G34:H34"/>
    <mergeCell ref="I34:J34"/>
    <mergeCell ref="K34:L34"/>
    <mergeCell ref="M30:N30"/>
    <mergeCell ref="O30:P30"/>
    <mergeCell ref="B32:C32"/>
    <mergeCell ref="D32:D33"/>
    <mergeCell ref="E32:F32"/>
    <mergeCell ref="G32:H32"/>
    <mergeCell ref="I32:J32"/>
    <mergeCell ref="K32:L32"/>
    <mergeCell ref="M32:N32"/>
    <mergeCell ref="O32:P32"/>
    <mergeCell ref="B30:C30"/>
    <mergeCell ref="D30:D31"/>
    <mergeCell ref="E30:F30"/>
    <mergeCell ref="G30:H30"/>
    <mergeCell ref="I30:J30"/>
    <mergeCell ref="K30:L30"/>
    <mergeCell ref="M26:N26"/>
    <mergeCell ref="O26:P26"/>
    <mergeCell ref="B28:C28"/>
    <mergeCell ref="D28:D29"/>
    <mergeCell ref="E28:F28"/>
    <mergeCell ref="G28:H28"/>
    <mergeCell ref="I28:J28"/>
    <mergeCell ref="K28:L28"/>
    <mergeCell ref="M28:N28"/>
    <mergeCell ref="O28:P28"/>
    <mergeCell ref="B26:C26"/>
    <mergeCell ref="D26:D27"/>
    <mergeCell ref="E26:F26"/>
    <mergeCell ref="G26:H26"/>
    <mergeCell ref="I26:J26"/>
    <mergeCell ref="K26:L26"/>
    <mergeCell ref="M22:N22"/>
    <mergeCell ref="O22:P22"/>
    <mergeCell ref="B24:C24"/>
    <mergeCell ref="D24:D25"/>
    <mergeCell ref="E24:F24"/>
    <mergeCell ref="G24:H24"/>
    <mergeCell ref="I24:J24"/>
    <mergeCell ref="K24:L24"/>
    <mergeCell ref="M24:N24"/>
    <mergeCell ref="O24:P24"/>
    <mergeCell ref="B22:C22"/>
    <mergeCell ref="D22:D23"/>
    <mergeCell ref="E22:F22"/>
    <mergeCell ref="G22:H22"/>
    <mergeCell ref="I22:J22"/>
    <mergeCell ref="K22:L22"/>
    <mergeCell ref="M18:N18"/>
    <mergeCell ref="O18:P18"/>
    <mergeCell ref="B20:C20"/>
    <mergeCell ref="D20:D21"/>
    <mergeCell ref="E20:F20"/>
    <mergeCell ref="G20:H20"/>
    <mergeCell ref="I20:J20"/>
    <mergeCell ref="K20:L20"/>
    <mergeCell ref="M20:N20"/>
    <mergeCell ref="O20:P20"/>
    <mergeCell ref="B18:C18"/>
    <mergeCell ref="D18:D19"/>
    <mergeCell ref="E18:F18"/>
    <mergeCell ref="G18:H18"/>
    <mergeCell ref="I18:J18"/>
    <mergeCell ref="K18:L18"/>
    <mergeCell ref="M14:N14"/>
    <mergeCell ref="O14:P14"/>
    <mergeCell ref="B16:C16"/>
    <mergeCell ref="D16:D17"/>
    <mergeCell ref="E16:F16"/>
    <mergeCell ref="G16:H16"/>
    <mergeCell ref="I16:J16"/>
    <mergeCell ref="K16:L16"/>
    <mergeCell ref="M16:N16"/>
    <mergeCell ref="O16:P16"/>
    <mergeCell ref="B14:C14"/>
    <mergeCell ref="D14:D15"/>
    <mergeCell ref="E14:F14"/>
    <mergeCell ref="G14:H14"/>
    <mergeCell ref="I14:J14"/>
    <mergeCell ref="K14:L14"/>
    <mergeCell ref="M10:N10"/>
    <mergeCell ref="O10:P10"/>
    <mergeCell ref="B12:C12"/>
    <mergeCell ref="D12:D13"/>
    <mergeCell ref="E12:F12"/>
    <mergeCell ref="G12:H12"/>
    <mergeCell ref="I12:J12"/>
    <mergeCell ref="K12:L12"/>
    <mergeCell ref="M12:N12"/>
    <mergeCell ref="O12:P12"/>
    <mergeCell ref="B10:C10"/>
    <mergeCell ref="D10:D11"/>
    <mergeCell ref="E10:F10"/>
    <mergeCell ref="G10:H10"/>
    <mergeCell ref="I10:J10"/>
    <mergeCell ref="K10:L10"/>
    <mergeCell ref="A1:N1"/>
    <mergeCell ref="A2:N2"/>
    <mergeCell ref="B3:K3"/>
    <mergeCell ref="M3:N3"/>
    <mergeCell ref="M5:N5"/>
    <mergeCell ref="O5:P5"/>
    <mergeCell ref="B8:C8"/>
    <mergeCell ref="D8:D9"/>
    <mergeCell ref="E8:F8"/>
    <mergeCell ref="G8:H8"/>
    <mergeCell ref="I8:J8"/>
    <mergeCell ref="K8:L8"/>
    <mergeCell ref="M8:N8"/>
    <mergeCell ref="O8:P8"/>
    <mergeCell ref="O3:P3"/>
    <mergeCell ref="B4:K4"/>
    <mergeCell ref="M4:N4"/>
    <mergeCell ref="O4:P4"/>
    <mergeCell ref="A5:A6"/>
    <mergeCell ref="B5:D5"/>
    <mergeCell ref="E5:F5"/>
    <mergeCell ref="G5:H5"/>
    <mergeCell ref="I5:J5"/>
    <mergeCell ref="K5:L5"/>
  </mergeCells>
  <phoneticPr fontId="17" type="noConversion"/>
  <pageMargins left="0.7" right="0.7" top="0.75" bottom="0.75" header="0.3" footer="0.3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dimension ref="A1:P69"/>
  <sheetViews>
    <sheetView zoomScaleNormal="100" workbookViewId="0"/>
  </sheetViews>
  <sheetFormatPr defaultColWidth="9.5" defaultRowHeight="16.5"/>
  <cols>
    <col min="1" max="1" width="26.625" style="1" customWidth="1"/>
    <col min="2" max="14" width="13.25" style="1" customWidth="1"/>
    <col min="15" max="15" width="12.125" style="1" customWidth="1"/>
    <col min="16" max="16384" width="9.5" style="1"/>
  </cols>
  <sheetData>
    <row r="1" spans="1:16" ht="19.5">
      <c r="A1" s="262" t="s">
        <v>0</v>
      </c>
      <c r="B1" s="262"/>
      <c r="C1" s="262"/>
      <c r="D1" s="262"/>
      <c r="E1" s="262"/>
      <c r="F1" s="262"/>
      <c r="G1" s="262"/>
      <c r="H1" s="262"/>
      <c r="I1" s="262"/>
      <c r="J1" s="262"/>
      <c r="K1" s="262"/>
      <c r="L1" s="262"/>
      <c r="M1" s="262"/>
      <c r="N1" s="262"/>
    </row>
    <row r="2" spans="1:16" ht="18.75">
      <c r="A2" s="263" t="s">
        <v>1</v>
      </c>
      <c r="B2" s="263"/>
      <c r="C2" s="263"/>
      <c r="D2" s="263"/>
      <c r="E2" s="263"/>
      <c r="F2" s="263"/>
      <c r="G2" s="263"/>
      <c r="H2" s="263"/>
      <c r="I2" s="263"/>
      <c r="J2" s="263"/>
      <c r="K2" s="263"/>
      <c r="L2" s="263"/>
      <c r="M2" s="263"/>
      <c r="N2" s="263"/>
    </row>
    <row r="3" spans="1:16" ht="19.5" customHeight="1">
      <c r="A3" s="2"/>
      <c r="B3" s="251" t="s">
        <v>302</v>
      </c>
      <c r="C3" s="251"/>
      <c r="D3" s="251"/>
      <c r="E3" s="251"/>
      <c r="F3" s="251"/>
      <c r="G3" s="251"/>
      <c r="H3" s="251"/>
      <c r="I3" s="251"/>
      <c r="J3" s="251"/>
      <c r="K3" s="251"/>
      <c r="L3" s="4"/>
      <c r="M3" s="264"/>
      <c r="N3" s="264"/>
      <c r="O3" s="264" t="s">
        <v>3</v>
      </c>
      <c r="P3" s="264"/>
    </row>
    <row r="4" spans="1:16" ht="16.5" customHeight="1">
      <c r="B4" s="265" t="s">
        <v>303</v>
      </c>
      <c r="C4" s="265"/>
      <c r="D4" s="265"/>
      <c r="E4" s="265"/>
      <c r="F4" s="265"/>
      <c r="G4" s="265"/>
      <c r="H4" s="265"/>
      <c r="I4" s="265"/>
      <c r="J4" s="265"/>
      <c r="K4" s="265"/>
      <c r="L4" s="5"/>
      <c r="M4" s="266"/>
      <c r="N4" s="266"/>
      <c r="O4" s="267" t="s">
        <v>5</v>
      </c>
      <c r="P4" s="267"/>
    </row>
    <row r="5" spans="1:16">
      <c r="A5" s="268" t="s">
        <v>6</v>
      </c>
      <c r="B5" s="269" t="s">
        <v>7</v>
      </c>
      <c r="C5" s="269"/>
      <c r="D5" s="269"/>
      <c r="E5" s="269" t="s">
        <v>8</v>
      </c>
      <c r="F5" s="269"/>
      <c r="G5" s="269" t="s">
        <v>9</v>
      </c>
      <c r="H5" s="269"/>
      <c r="I5" s="269" t="s">
        <v>10</v>
      </c>
      <c r="J5" s="269"/>
      <c r="K5" s="269" t="s">
        <v>11</v>
      </c>
      <c r="L5" s="269"/>
      <c r="M5" s="269" t="s">
        <v>12</v>
      </c>
      <c r="N5" s="269"/>
      <c r="O5" s="269" t="s">
        <v>13</v>
      </c>
      <c r="P5" s="269"/>
    </row>
    <row r="6" spans="1:16" ht="17.25" customHeight="1">
      <c r="A6" s="268"/>
      <c r="B6" s="6" t="s">
        <v>14</v>
      </c>
      <c r="C6" s="6" t="s">
        <v>15</v>
      </c>
      <c r="D6" s="8" t="s">
        <v>16</v>
      </c>
      <c r="E6" s="6" t="s">
        <v>14</v>
      </c>
      <c r="F6" s="6" t="s">
        <v>15</v>
      </c>
      <c r="G6" s="6" t="s">
        <v>14</v>
      </c>
      <c r="H6" s="6" t="s">
        <v>15</v>
      </c>
      <c r="I6" s="6" t="s">
        <v>14</v>
      </c>
      <c r="J6" s="6" t="s">
        <v>15</v>
      </c>
      <c r="K6" s="6" t="s">
        <v>14</v>
      </c>
      <c r="L6" s="6" t="s">
        <v>15</v>
      </c>
      <c r="M6" s="6" t="s">
        <v>14</v>
      </c>
      <c r="N6" s="6" t="s">
        <v>15</v>
      </c>
      <c r="O6" s="6" t="s">
        <v>14</v>
      </c>
      <c r="P6" s="6" t="s">
        <v>15</v>
      </c>
    </row>
    <row r="7" spans="1:16" ht="17.25" customHeight="1">
      <c r="A7" s="9" t="s">
        <v>17</v>
      </c>
      <c r="B7" s="10" t="s">
        <v>18</v>
      </c>
      <c r="C7" s="11" t="s">
        <v>19</v>
      </c>
      <c r="D7" s="11" t="s">
        <v>20</v>
      </c>
      <c r="E7" s="10" t="s">
        <v>18</v>
      </c>
      <c r="F7" s="11" t="s">
        <v>19</v>
      </c>
      <c r="G7" s="10" t="s">
        <v>18</v>
      </c>
      <c r="H7" s="11" t="s">
        <v>19</v>
      </c>
      <c r="I7" s="10" t="s">
        <v>18</v>
      </c>
      <c r="J7" s="11" t="s">
        <v>19</v>
      </c>
      <c r="K7" s="10" t="s">
        <v>18</v>
      </c>
      <c r="L7" s="11" t="s">
        <v>19</v>
      </c>
      <c r="M7" s="10" t="s">
        <v>18</v>
      </c>
      <c r="N7" s="11" t="s">
        <v>19</v>
      </c>
      <c r="O7" s="10" t="s">
        <v>18</v>
      </c>
      <c r="P7" s="11" t="s">
        <v>19</v>
      </c>
    </row>
    <row r="8" spans="1:16" ht="17.25" customHeight="1">
      <c r="A8" s="12" t="s">
        <v>21</v>
      </c>
      <c r="B8" s="260">
        <f>B9+C9</f>
        <v>33005</v>
      </c>
      <c r="C8" s="260"/>
      <c r="D8" s="261">
        <f>B8/$B$8</f>
        <v>1</v>
      </c>
      <c r="E8" s="260">
        <f>IF(E9+F9=0,"-",E9+F9)</f>
        <v>15520</v>
      </c>
      <c r="F8" s="260"/>
      <c r="G8" s="260">
        <f>IF(G9+H9=0,"-",G9+H9)</f>
        <v>8055</v>
      </c>
      <c r="H8" s="260"/>
      <c r="I8" s="260">
        <f>IF(I9+J9=0,"-",I9+J9)</f>
        <v>5686</v>
      </c>
      <c r="J8" s="260"/>
      <c r="K8" s="260">
        <f>IF(K9+L9=0,"-",K9+L9)</f>
        <v>2306</v>
      </c>
      <c r="L8" s="260"/>
      <c r="M8" s="260">
        <f>IF(M9+N9=0,"-",M9+N9)</f>
        <v>686</v>
      </c>
      <c r="N8" s="260"/>
      <c r="O8" s="260">
        <f>IF(O9+P9=0,"-",O9+P9)</f>
        <v>752</v>
      </c>
      <c r="P8" s="260"/>
    </row>
    <row r="9" spans="1:16" ht="17.25" customHeight="1">
      <c r="A9" s="13" t="s">
        <v>22</v>
      </c>
      <c r="B9" s="14">
        <v>9271</v>
      </c>
      <c r="C9" s="14">
        <v>23734</v>
      </c>
      <c r="D9" s="261"/>
      <c r="E9" s="14">
        <v>3739</v>
      </c>
      <c r="F9" s="14">
        <v>11781</v>
      </c>
      <c r="G9" s="14">
        <v>1967</v>
      </c>
      <c r="H9" s="14">
        <v>6088</v>
      </c>
      <c r="I9" s="14">
        <v>1454</v>
      </c>
      <c r="J9" s="14">
        <v>4232</v>
      </c>
      <c r="K9" s="14">
        <v>1510</v>
      </c>
      <c r="L9" s="14">
        <v>796</v>
      </c>
      <c r="M9" s="14">
        <v>316</v>
      </c>
      <c r="N9" s="14">
        <v>370</v>
      </c>
      <c r="O9" s="14">
        <v>285</v>
      </c>
      <c r="P9" s="14">
        <v>467</v>
      </c>
    </row>
    <row r="10" spans="1:16" ht="17.25" customHeight="1">
      <c r="A10" s="12" t="s">
        <v>23</v>
      </c>
      <c r="B10" s="260">
        <f>B11+C11</f>
        <v>34</v>
      </c>
      <c r="C10" s="260"/>
      <c r="D10" s="261">
        <f>B10/$B$8</f>
        <v>1.0301469474322071E-3</v>
      </c>
      <c r="E10" s="260" t="str">
        <f>IF(E11+F11=0,"-",E11+F11)</f>
        <v>-</v>
      </c>
      <c r="F10" s="260"/>
      <c r="G10" s="260" t="str">
        <f>IF(G11+H11=0,"-",G11+H11)</f>
        <v>-</v>
      </c>
      <c r="H10" s="260"/>
      <c r="I10" s="260">
        <f>IF(I11+J11=0,"-",I11+J11)</f>
        <v>34</v>
      </c>
      <c r="J10" s="260"/>
      <c r="K10" s="260" t="str">
        <f>IF(K11+L11=0,"-",K11+L11)</f>
        <v>-</v>
      </c>
      <c r="L10" s="260"/>
      <c r="M10" s="260" t="str">
        <f>IF(M11+N11=0,"-",M11+N11)</f>
        <v>-</v>
      </c>
      <c r="N10" s="260"/>
      <c r="O10" s="260" t="str">
        <f>IF(O11+P11=0,"-",O11+P11)</f>
        <v>-</v>
      </c>
      <c r="P10" s="260"/>
    </row>
    <row r="11" spans="1:16" ht="17.25" customHeight="1">
      <c r="A11" s="15" t="s">
        <v>24</v>
      </c>
      <c r="B11" s="14">
        <v>8</v>
      </c>
      <c r="C11" s="14">
        <v>26</v>
      </c>
      <c r="D11" s="261"/>
      <c r="E11" s="14">
        <v>0</v>
      </c>
      <c r="F11" s="14">
        <v>0</v>
      </c>
      <c r="G11" s="14">
        <v>0</v>
      </c>
      <c r="H11" s="14">
        <v>0</v>
      </c>
      <c r="I11" s="14">
        <v>8</v>
      </c>
      <c r="J11" s="14">
        <v>26</v>
      </c>
      <c r="K11" s="14">
        <v>0</v>
      </c>
      <c r="L11" s="14">
        <v>0</v>
      </c>
      <c r="M11" s="14">
        <v>0</v>
      </c>
      <c r="N11" s="14">
        <v>0</v>
      </c>
      <c r="O11" s="14">
        <v>0</v>
      </c>
      <c r="P11" s="14">
        <v>0</v>
      </c>
    </row>
    <row r="12" spans="1:16" ht="17.25" customHeight="1">
      <c r="A12" s="12" t="s">
        <v>25</v>
      </c>
      <c r="B12" s="260">
        <f>B13+C13</f>
        <v>70</v>
      </c>
      <c r="C12" s="260"/>
      <c r="D12" s="261">
        <f>B12/$B$8</f>
        <v>2.1208907741251328E-3</v>
      </c>
      <c r="E12" s="260" t="str">
        <f>IF(E13+F13=0,"-",E13+F13)</f>
        <v>-</v>
      </c>
      <c r="F12" s="260"/>
      <c r="G12" s="260" t="str">
        <f>IF(G13+H13=0,"-",G13+H13)</f>
        <v>-</v>
      </c>
      <c r="H12" s="260"/>
      <c r="I12" s="260" t="str">
        <f>IF(I13+J13=0,"-",I13+J13)</f>
        <v>-</v>
      </c>
      <c r="J12" s="260"/>
      <c r="K12" s="260">
        <f>IF(K13+L13=0,"-",K13+L13)</f>
        <v>70</v>
      </c>
      <c r="L12" s="260"/>
      <c r="M12" s="260" t="str">
        <f>IF(M13+N13=0,"-",M13+N13)</f>
        <v>-</v>
      </c>
      <c r="N12" s="260"/>
      <c r="O12" s="260" t="str">
        <f>IF(O13+P13=0,"-",O13+P13)</f>
        <v>-</v>
      </c>
      <c r="P12" s="260"/>
    </row>
    <row r="13" spans="1:16" ht="21.2" customHeight="1">
      <c r="A13" s="15" t="s">
        <v>26</v>
      </c>
      <c r="B13" s="14">
        <v>56</v>
      </c>
      <c r="C13" s="14">
        <v>14</v>
      </c>
      <c r="D13" s="261"/>
      <c r="E13" s="14">
        <v>0</v>
      </c>
      <c r="F13" s="14">
        <v>0</v>
      </c>
      <c r="G13" s="14">
        <v>0</v>
      </c>
      <c r="H13" s="14">
        <v>0</v>
      </c>
      <c r="I13" s="14">
        <v>0</v>
      </c>
      <c r="J13" s="14">
        <v>0</v>
      </c>
      <c r="K13" s="14">
        <v>56</v>
      </c>
      <c r="L13" s="14">
        <v>14</v>
      </c>
      <c r="M13" s="14">
        <v>0</v>
      </c>
      <c r="N13" s="14">
        <v>0</v>
      </c>
      <c r="O13" s="14">
        <v>0</v>
      </c>
      <c r="P13" s="14">
        <v>0</v>
      </c>
    </row>
    <row r="14" spans="1:16" ht="17.25" customHeight="1">
      <c r="A14" s="12" t="s">
        <v>27</v>
      </c>
      <c r="B14" s="260">
        <f>B15+C15</f>
        <v>515</v>
      </c>
      <c r="C14" s="260"/>
      <c r="D14" s="261">
        <f>B14/$B$8</f>
        <v>1.5603696409634904E-2</v>
      </c>
      <c r="E14" s="260">
        <f>IF(E15+F15=0,"-",E15+F15)</f>
        <v>14</v>
      </c>
      <c r="F14" s="260"/>
      <c r="G14" s="260">
        <f>IF(G15+H15=0,"-",G15+H15)</f>
        <v>501</v>
      </c>
      <c r="H14" s="260"/>
      <c r="I14" s="260" t="str">
        <f>IF(I15+J15=0,"-",I15+J15)</f>
        <v>-</v>
      </c>
      <c r="J14" s="260"/>
      <c r="K14" s="260" t="str">
        <f>IF(K15+L15=0,"-",K15+L15)</f>
        <v>-</v>
      </c>
      <c r="L14" s="260"/>
      <c r="M14" s="260" t="str">
        <f>IF(M15+N15=0,"-",M15+N15)</f>
        <v>-</v>
      </c>
      <c r="N14" s="260"/>
      <c r="O14" s="260" t="str">
        <f>IF(O15+P15=0,"-",O15+P15)</f>
        <v>-</v>
      </c>
      <c r="P14" s="260"/>
    </row>
    <row r="15" spans="1:16" ht="17.25" customHeight="1">
      <c r="A15" s="15" t="s">
        <v>28</v>
      </c>
      <c r="B15" s="14">
        <v>16</v>
      </c>
      <c r="C15" s="14">
        <v>499</v>
      </c>
      <c r="D15" s="261"/>
      <c r="E15" s="14">
        <v>1</v>
      </c>
      <c r="F15" s="14">
        <v>13</v>
      </c>
      <c r="G15" s="14">
        <v>15</v>
      </c>
      <c r="H15" s="14">
        <v>486</v>
      </c>
      <c r="I15" s="14">
        <v>0</v>
      </c>
      <c r="J15" s="14">
        <v>0</v>
      </c>
      <c r="K15" s="14">
        <v>0</v>
      </c>
      <c r="L15" s="14">
        <v>0</v>
      </c>
      <c r="M15" s="14">
        <v>0</v>
      </c>
      <c r="N15" s="14">
        <v>0</v>
      </c>
      <c r="O15" s="14">
        <v>0</v>
      </c>
      <c r="P15" s="14">
        <v>0</v>
      </c>
    </row>
    <row r="16" spans="1:16" ht="17.25" customHeight="1">
      <c r="A16" s="16" t="s">
        <v>29</v>
      </c>
      <c r="B16" s="260">
        <f>B17+C17</f>
        <v>43</v>
      </c>
      <c r="C16" s="260"/>
      <c r="D16" s="261">
        <f>B16/$B$8</f>
        <v>1.3028329041054386E-3</v>
      </c>
      <c r="E16" s="260" t="str">
        <f>IF(E17+F17=0,"-",E17+F17)</f>
        <v>-</v>
      </c>
      <c r="F16" s="260"/>
      <c r="G16" s="260">
        <f>IF(G17+H17=0,"-",G17+H17)</f>
        <v>17</v>
      </c>
      <c r="H16" s="260"/>
      <c r="I16" s="260" t="str">
        <f>IF(I17+J17=0,"-",I17+J17)</f>
        <v>-</v>
      </c>
      <c r="J16" s="260"/>
      <c r="K16" s="260">
        <f>IF(K17+L17=0,"-",K17+L17)</f>
        <v>20</v>
      </c>
      <c r="L16" s="260"/>
      <c r="M16" s="260">
        <f>IF(M17+N17=0,"-",M17+N17)</f>
        <v>6</v>
      </c>
      <c r="N16" s="260"/>
      <c r="O16" s="260" t="str">
        <f>IF(O17+P17=0,"-",O17+P17)</f>
        <v>-</v>
      </c>
      <c r="P16" s="260"/>
    </row>
    <row r="17" spans="1:16" ht="17.25" customHeight="1">
      <c r="A17" s="17" t="s">
        <v>30</v>
      </c>
      <c r="B17" s="14">
        <v>40</v>
      </c>
      <c r="C17" s="14">
        <v>3</v>
      </c>
      <c r="D17" s="261"/>
      <c r="E17" s="14">
        <v>0</v>
      </c>
      <c r="F17" s="14">
        <v>0</v>
      </c>
      <c r="G17" s="14">
        <v>17</v>
      </c>
      <c r="H17" s="14">
        <v>0</v>
      </c>
      <c r="I17" s="14">
        <v>0</v>
      </c>
      <c r="J17" s="14">
        <v>0</v>
      </c>
      <c r="K17" s="14">
        <v>20</v>
      </c>
      <c r="L17" s="14">
        <v>0</v>
      </c>
      <c r="M17" s="14">
        <v>3</v>
      </c>
      <c r="N17" s="14">
        <v>3</v>
      </c>
      <c r="O17" s="14">
        <v>0</v>
      </c>
      <c r="P17" s="14">
        <v>0</v>
      </c>
    </row>
    <row r="18" spans="1:16" ht="17.25" customHeight="1">
      <c r="A18" s="12" t="s">
        <v>31</v>
      </c>
      <c r="B18" s="260">
        <f>B19+C19</f>
        <v>11</v>
      </c>
      <c r="C18" s="260"/>
      <c r="D18" s="261">
        <f>B18/$B$8</f>
        <v>3.3328283593394941E-4</v>
      </c>
      <c r="E18" s="260" t="str">
        <f>IF(E19+F19=0,"-",E19+F19)</f>
        <v>-</v>
      </c>
      <c r="F18" s="260"/>
      <c r="G18" s="260">
        <f>IF(G19+H19=0,"-",G19+H19)</f>
        <v>11</v>
      </c>
      <c r="H18" s="260"/>
      <c r="I18" s="260" t="str">
        <f>IF(I19+J19=0,"-",I19+J19)</f>
        <v>-</v>
      </c>
      <c r="J18" s="260"/>
      <c r="K18" s="260" t="str">
        <f>IF(K19+L19=0,"-",K19+L19)</f>
        <v>-</v>
      </c>
      <c r="L18" s="260"/>
      <c r="M18" s="260" t="str">
        <f>IF(M19+N19=0,"-",M19+N19)</f>
        <v>-</v>
      </c>
      <c r="N18" s="260"/>
      <c r="O18" s="260" t="str">
        <f>IF(O19+P19=0,"-",O19+P19)</f>
        <v>-</v>
      </c>
      <c r="P18" s="260"/>
    </row>
    <row r="19" spans="1:16" ht="17.25" customHeight="1">
      <c r="A19" s="15" t="s">
        <v>32</v>
      </c>
      <c r="B19" s="14">
        <v>4</v>
      </c>
      <c r="C19" s="14">
        <v>7</v>
      </c>
      <c r="D19" s="261"/>
      <c r="E19" s="14">
        <v>0</v>
      </c>
      <c r="F19" s="14">
        <v>0</v>
      </c>
      <c r="G19" s="14">
        <v>4</v>
      </c>
      <c r="H19" s="14">
        <v>7</v>
      </c>
      <c r="I19" s="14">
        <v>0</v>
      </c>
      <c r="J19" s="14">
        <v>0</v>
      </c>
      <c r="K19" s="14">
        <v>0</v>
      </c>
      <c r="L19" s="14">
        <v>0</v>
      </c>
      <c r="M19" s="14">
        <v>0</v>
      </c>
      <c r="N19" s="14">
        <v>0</v>
      </c>
      <c r="O19" s="14">
        <v>0</v>
      </c>
      <c r="P19" s="14">
        <v>0</v>
      </c>
    </row>
    <row r="20" spans="1:16" ht="17.25" customHeight="1">
      <c r="A20" s="12" t="s">
        <v>33</v>
      </c>
      <c r="B20" s="260">
        <f>B21+C21</f>
        <v>265</v>
      </c>
      <c r="C20" s="260"/>
      <c r="D20" s="261">
        <f>B20/$B$8</f>
        <v>8.0290865020451446E-3</v>
      </c>
      <c r="E20" s="260">
        <f>IF(E21+F21=0,"-",E21+F21)</f>
        <v>18</v>
      </c>
      <c r="F20" s="260"/>
      <c r="G20" s="260" t="str">
        <f>IF(G21+H21=0,"-",G21+H21)</f>
        <v>-</v>
      </c>
      <c r="H20" s="260"/>
      <c r="I20" s="260" t="str">
        <f>IF(I21+J21=0,"-",I21+J21)</f>
        <v>-</v>
      </c>
      <c r="J20" s="260"/>
      <c r="K20" s="260">
        <f>IF(K21+L21=0,"-",K21+L21)</f>
        <v>247</v>
      </c>
      <c r="L20" s="260"/>
      <c r="M20" s="260" t="str">
        <f>IF(M21+N21=0,"-",M21+N21)</f>
        <v>-</v>
      </c>
      <c r="N20" s="260"/>
      <c r="O20" s="260" t="str">
        <f>IF(O21+P21=0,"-",O21+P21)</f>
        <v>-</v>
      </c>
      <c r="P20" s="260"/>
    </row>
    <row r="21" spans="1:16" ht="17.25" customHeight="1">
      <c r="A21" s="15" t="s">
        <v>34</v>
      </c>
      <c r="B21" s="14">
        <v>175</v>
      </c>
      <c r="C21" s="14">
        <v>90</v>
      </c>
      <c r="D21" s="261"/>
      <c r="E21" s="14">
        <v>6</v>
      </c>
      <c r="F21" s="14">
        <v>12</v>
      </c>
      <c r="G21" s="14">
        <v>0</v>
      </c>
      <c r="H21" s="14">
        <v>0</v>
      </c>
      <c r="I21" s="14">
        <v>0</v>
      </c>
      <c r="J21" s="14">
        <v>0</v>
      </c>
      <c r="K21" s="14">
        <v>169</v>
      </c>
      <c r="L21" s="14">
        <v>78</v>
      </c>
      <c r="M21" s="14">
        <v>0</v>
      </c>
      <c r="N21" s="14">
        <v>0</v>
      </c>
      <c r="O21" s="14">
        <v>0</v>
      </c>
      <c r="P21" s="14">
        <v>0</v>
      </c>
    </row>
    <row r="22" spans="1:16" ht="17.25" customHeight="1">
      <c r="A22" s="18" t="s">
        <v>35</v>
      </c>
      <c r="B22" s="260">
        <f>B23+C23</f>
        <v>118</v>
      </c>
      <c r="C22" s="260"/>
      <c r="D22" s="261">
        <f>B22/$B$8</f>
        <v>3.5752158763823665E-3</v>
      </c>
      <c r="E22" s="260">
        <f>IF(E23+F23=0,"-",E23+F23)</f>
        <v>67</v>
      </c>
      <c r="F22" s="260"/>
      <c r="G22" s="260" t="str">
        <f>IF(G23+H23=0,"-",G23+H23)</f>
        <v>-</v>
      </c>
      <c r="H22" s="260"/>
      <c r="I22" s="260" t="str">
        <f>IF(I23+J23=0,"-",I23+J23)</f>
        <v>-</v>
      </c>
      <c r="J22" s="260"/>
      <c r="K22" s="260">
        <f>IF(K23+L23=0,"-",K23+L23)</f>
        <v>51</v>
      </c>
      <c r="L22" s="260"/>
      <c r="M22" s="260" t="str">
        <f>IF(M23+N23=0,"-",M23+N23)</f>
        <v>-</v>
      </c>
      <c r="N22" s="260"/>
      <c r="O22" s="260" t="str">
        <f>IF(O23+P23=0,"-",O23+P23)</f>
        <v>-</v>
      </c>
      <c r="P22" s="260"/>
    </row>
    <row r="23" spans="1:16" ht="17.25" customHeight="1">
      <c r="A23" s="17" t="s">
        <v>36</v>
      </c>
      <c r="B23" s="14">
        <v>98</v>
      </c>
      <c r="C23" s="14">
        <v>20</v>
      </c>
      <c r="D23" s="261"/>
      <c r="E23" s="14">
        <v>48</v>
      </c>
      <c r="F23" s="14">
        <v>19</v>
      </c>
      <c r="G23" s="14">
        <v>0</v>
      </c>
      <c r="H23" s="14">
        <v>0</v>
      </c>
      <c r="I23" s="14">
        <v>0</v>
      </c>
      <c r="J23" s="14">
        <v>0</v>
      </c>
      <c r="K23" s="14">
        <v>50</v>
      </c>
      <c r="L23" s="14">
        <v>1</v>
      </c>
      <c r="M23" s="14">
        <v>0</v>
      </c>
      <c r="N23" s="14">
        <v>0</v>
      </c>
      <c r="O23" s="14">
        <v>0</v>
      </c>
      <c r="P23" s="14">
        <v>0</v>
      </c>
    </row>
    <row r="24" spans="1:16" ht="17.25" customHeight="1">
      <c r="A24" s="19" t="s">
        <v>37</v>
      </c>
      <c r="B24" s="260">
        <f>B25+C25</f>
        <v>9</v>
      </c>
      <c r="C24" s="260"/>
      <c r="D24" s="261">
        <f>B24/$B$8</f>
        <v>2.7268595667323135E-4</v>
      </c>
      <c r="E24" s="260">
        <f>IF(E25+F25=0,"-",E25+F25)</f>
        <v>4</v>
      </c>
      <c r="F24" s="260"/>
      <c r="G24" s="260">
        <f>IF(G25+H25=0,"-",G25+H25)</f>
        <v>5</v>
      </c>
      <c r="H24" s="260"/>
      <c r="I24" s="260" t="str">
        <f>IF(I25+J25=0,"-",I25+J25)</f>
        <v>-</v>
      </c>
      <c r="J24" s="260"/>
      <c r="K24" s="260" t="str">
        <f>IF(K25+L25=0,"-",K25+L25)</f>
        <v>-</v>
      </c>
      <c r="L24" s="260"/>
      <c r="M24" s="260" t="str">
        <f>IF(M25+N25=0,"-",M25+N25)</f>
        <v>-</v>
      </c>
      <c r="N24" s="260"/>
      <c r="O24" s="260" t="str">
        <f>IF(O25+P25=0,"-",O25+P25)</f>
        <v>-</v>
      </c>
      <c r="P24" s="260"/>
    </row>
    <row r="25" spans="1:16" ht="17.25" customHeight="1">
      <c r="A25" s="15" t="s">
        <v>38</v>
      </c>
      <c r="B25" s="14">
        <v>9</v>
      </c>
      <c r="C25" s="14">
        <v>0</v>
      </c>
      <c r="D25" s="261"/>
      <c r="E25" s="14">
        <v>4</v>
      </c>
      <c r="F25" s="14">
        <v>0</v>
      </c>
      <c r="G25" s="14">
        <v>5</v>
      </c>
      <c r="H25" s="14">
        <v>0</v>
      </c>
      <c r="I25" s="14">
        <v>0</v>
      </c>
      <c r="J25" s="14">
        <v>0</v>
      </c>
      <c r="K25" s="14">
        <v>0</v>
      </c>
      <c r="L25" s="14">
        <v>0</v>
      </c>
      <c r="M25" s="14">
        <v>0</v>
      </c>
      <c r="N25" s="14">
        <v>0</v>
      </c>
      <c r="O25" s="14">
        <v>0</v>
      </c>
      <c r="P25" s="14">
        <v>0</v>
      </c>
    </row>
    <row r="26" spans="1:16" ht="17.25" customHeight="1">
      <c r="A26" s="18" t="s">
        <v>39</v>
      </c>
      <c r="B26" s="260">
        <f>B27+C27</f>
        <v>0</v>
      </c>
      <c r="C26" s="260"/>
      <c r="D26" s="261">
        <f>B26/$B$8</f>
        <v>0</v>
      </c>
      <c r="E26" s="260" t="str">
        <f>IF(E27+F27=0,"-",E27+F27)</f>
        <v>-</v>
      </c>
      <c r="F26" s="260"/>
      <c r="G26" s="260" t="str">
        <f>IF(G27+H27=0,"-",G27+H27)</f>
        <v>-</v>
      </c>
      <c r="H26" s="260"/>
      <c r="I26" s="260" t="str">
        <f>IF(I27+J27=0,"-",I27+J27)</f>
        <v>-</v>
      </c>
      <c r="J26" s="260"/>
      <c r="K26" s="260" t="str">
        <f>IF(K27+L27=0,"-",K27+L27)</f>
        <v>-</v>
      </c>
      <c r="L26" s="260"/>
      <c r="M26" s="260" t="str">
        <f>IF(M27+N27=0,"-",M27+N27)</f>
        <v>-</v>
      </c>
      <c r="N26" s="260"/>
      <c r="O26" s="260" t="str">
        <f>IF(O27+P27=0,"-",O27+P27)</f>
        <v>-</v>
      </c>
      <c r="P26" s="260"/>
    </row>
    <row r="27" spans="1:16" ht="21.2" customHeight="1">
      <c r="A27" s="17" t="s">
        <v>40</v>
      </c>
      <c r="B27" s="14">
        <v>0</v>
      </c>
      <c r="C27" s="14">
        <v>0</v>
      </c>
      <c r="D27" s="261"/>
      <c r="E27" s="14">
        <v>0</v>
      </c>
      <c r="F27" s="14">
        <v>0</v>
      </c>
      <c r="G27" s="14">
        <v>0</v>
      </c>
      <c r="H27" s="14">
        <v>0</v>
      </c>
      <c r="I27" s="14">
        <v>0</v>
      </c>
      <c r="J27" s="14">
        <v>0</v>
      </c>
      <c r="K27" s="14">
        <v>0</v>
      </c>
      <c r="L27" s="14">
        <v>0</v>
      </c>
      <c r="M27" s="14">
        <v>0</v>
      </c>
      <c r="N27" s="14">
        <v>0</v>
      </c>
      <c r="O27" s="14">
        <v>0</v>
      </c>
      <c r="P27" s="14">
        <v>0</v>
      </c>
    </row>
    <row r="28" spans="1:16" ht="17.25" customHeight="1">
      <c r="A28" s="12" t="s">
        <v>41</v>
      </c>
      <c r="B28" s="260">
        <f>B29+C29</f>
        <v>0</v>
      </c>
      <c r="C28" s="260"/>
      <c r="D28" s="261">
        <f>B28/$B$8</f>
        <v>0</v>
      </c>
      <c r="E28" s="260" t="str">
        <f>IF(E29+F29=0,"-",E29+F29)</f>
        <v>-</v>
      </c>
      <c r="F28" s="260"/>
      <c r="G28" s="260" t="str">
        <f>IF(G29+H29=0,"-",G29+H29)</f>
        <v>-</v>
      </c>
      <c r="H28" s="260"/>
      <c r="I28" s="260" t="str">
        <f>IF(I29+J29=0,"-",I29+J29)</f>
        <v>-</v>
      </c>
      <c r="J28" s="260"/>
      <c r="K28" s="260" t="str">
        <f>IF(K29+L29=0,"-",K29+L29)</f>
        <v>-</v>
      </c>
      <c r="L28" s="260"/>
      <c r="M28" s="260" t="str">
        <f>IF(M29+N29=0,"-",M29+N29)</f>
        <v>-</v>
      </c>
      <c r="N28" s="260"/>
      <c r="O28" s="260" t="str">
        <f>IF(O29+P29=0,"-",O29+P29)</f>
        <v>-</v>
      </c>
      <c r="P28" s="260"/>
    </row>
    <row r="29" spans="1:16" ht="17.25" customHeight="1">
      <c r="A29" s="15" t="s">
        <v>42</v>
      </c>
      <c r="B29" s="14">
        <v>0</v>
      </c>
      <c r="C29" s="14">
        <v>0</v>
      </c>
      <c r="D29" s="261"/>
      <c r="E29" s="14">
        <v>0</v>
      </c>
      <c r="F29" s="14">
        <v>0</v>
      </c>
      <c r="G29" s="14">
        <v>0</v>
      </c>
      <c r="H29" s="14">
        <v>0</v>
      </c>
      <c r="I29" s="14">
        <v>0</v>
      </c>
      <c r="J29" s="14">
        <v>0</v>
      </c>
      <c r="K29" s="14">
        <v>0</v>
      </c>
      <c r="L29" s="14">
        <v>0</v>
      </c>
      <c r="M29" s="14">
        <v>0</v>
      </c>
      <c r="N29" s="14">
        <v>0</v>
      </c>
      <c r="O29" s="14">
        <v>0</v>
      </c>
      <c r="P29" s="14">
        <v>0</v>
      </c>
    </row>
    <row r="30" spans="1:16" ht="17.25" customHeight="1">
      <c r="A30" s="18" t="s">
        <v>43</v>
      </c>
      <c r="B30" s="260">
        <f>B31+C31</f>
        <v>1474</v>
      </c>
      <c r="C30" s="260"/>
      <c r="D30" s="261">
        <f>B30/$B$8</f>
        <v>4.4659900015149218E-2</v>
      </c>
      <c r="E30" s="260">
        <f>IF(E31+F31=0,"-",E31+F31)</f>
        <v>264</v>
      </c>
      <c r="F30" s="260"/>
      <c r="G30" s="260">
        <f>IF(G31+H31=0,"-",G31+H31)</f>
        <v>402</v>
      </c>
      <c r="H30" s="260"/>
      <c r="I30" s="260" t="str">
        <f>IF(I31+J31=0,"-",I31+J31)</f>
        <v>-</v>
      </c>
      <c r="J30" s="260"/>
      <c r="K30" s="260">
        <f>IF(K31+L31=0,"-",K31+L31)</f>
        <v>338</v>
      </c>
      <c r="L30" s="260"/>
      <c r="M30" s="260">
        <f>IF(M31+N31=0,"-",M31+N31)</f>
        <v>470</v>
      </c>
      <c r="N30" s="260"/>
      <c r="O30" s="260" t="str">
        <f>IF(O31+P31=0,"-",O31+P31)</f>
        <v>-</v>
      </c>
      <c r="P30" s="260"/>
    </row>
    <row r="31" spans="1:16" ht="17.25" customHeight="1">
      <c r="A31" s="17" t="s">
        <v>44</v>
      </c>
      <c r="B31" s="14">
        <v>790</v>
      </c>
      <c r="C31" s="14">
        <v>684</v>
      </c>
      <c r="D31" s="261"/>
      <c r="E31" s="14">
        <v>103</v>
      </c>
      <c r="F31" s="14">
        <v>161</v>
      </c>
      <c r="G31" s="14">
        <v>213</v>
      </c>
      <c r="H31" s="14">
        <v>189</v>
      </c>
      <c r="I31" s="14">
        <v>0</v>
      </c>
      <c r="J31" s="14">
        <v>0</v>
      </c>
      <c r="K31" s="14">
        <v>271</v>
      </c>
      <c r="L31" s="14">
        <v>67</v>
      </c>
      <c r="M31" s="14">
        <v>203</v>
      </c>
      <c r="N31" s="14">
        <v>267</v>
      </c>
      <c r="O31" s="14">
        <v>0</v>
      </c>
      <c r="P31" s="14">
        <v>0</v>
      </c>
    </row>
    <row r="32" spans="1:16" ht="17.25" customHeight="1">
      <c r="A32" s="12" t="s">
        <v>45</v>
      </c>
      <c r="B32" s="260">
        <f>B33+C33</f>
        <v>549</v>
      </c>
      <c r="C32" s="260"/>
      <c r="D32" s="261">
        <f>B32/$B$8</f>
        <v>1.6633843357067111E-2</v>
      </c>
      <c r="E32" s="260">
        <f>IF(E33+F33=0,"-",E33+F33)</f>
        <v>63</v>
      </c>
      <c r="F32" s="260"/>
      <c r="G32" s="260" t="str">
        <f>IF(G33+H33=0,"-",G33+H33)</f>
        <v>-</v>
      </c>
      <c r="H32" s="260"/>
      <c r="I32" s="260" t="str">
        <f>IF(I33+J33=0,"-",I33+J33)</f>
        <v>-</v>
      </c>
      <c r="J32" s="260"/>
      <c r="K32" s="260">
        <f>IF(K33+L33=0,"-",K33+L33)</f>
        <v>486</v>
      </c>
      <c r="L32" s="260"/>
      <c r="M32" s="260" t="str">
        <f>IF(M33+N33=0,"-",M33+N33)</f>
        <v>-</v>
      </c>
      <c r="N32" s="260"/>
      <c r="O32" s="260" t="str">
        <f>IF(O33+P33=0,"-",O33+P33)</f>
        <v>-</v>
      </c>
      <c r="P32" s="260"/>
    </row>
    <row r="33" spans="1:16" ht="17.25" customHeight="1">
      <c r="A33" s="15" t="s">
        <v>46</v>
      </c>
      <c r="B33" s="14">
        <v>388</v>
      </c>
      <c r="C33" s="14">
        <v>161</v>
      </c>
      <c r="D33" s="261"/>
      <c r="E33" s="14">
        <v>30</v>
      </c>
      <c r="F33" s="14">
        <v>33</v>
      </c>
      <c r="G33" s="14">
        <v>0</v>
      </c>
      <c r="H33" s="14">
        <v>0</v>
      </c>
      <c r="I33" s="14">
        <v>0</v>
      </c>
      <c r="J33" s="14">
        <v>0</v>
      </c>
      <c r="K33" s="14">
        <v>358</v>
      </c>
      <c r="L33" s="14">
        <v>128</v>
      </c>
      <c r="M33" s="14">
        <v>0</v>
      </c>
      <c r="N33" s="14">
        <v>0</v>
      </c>
      <c r="O33" s="14">
        <v>0</v>
      </c>
      <c r="P33" s="14">
        <v>0</v>
      </c>
    </row>
    <row r="34" spans="1:16" ht="17.25" customHeight="1">
      <c r="A34" s="18" t="s">
        <v>47</v>
      </c>
      <c r="B34" s="260">
        <f>B35+C35</f>
        <v>28</v>
      </c>
      <c r="C34" s="260"/>
      <c r="D34" s="261">
        <f>B34/$B$8</f>
        <v>8.4835630965005297E-4</v>
      </c>
      <c r="E34" s="260" t="str">
        <f>IF(E35+F35=0,"-",E35+F35)</f>
        <v>-</v>
      </c>
      <c r="F34" s="260"/>
      <c r="G34" s="260" t="str">
        <f>IF(G35+H35=0,"-",G35+H35)</f>
        <v>-</v>
      </c>
      <c r="H34" s="260"/>
      <c r="I34" s="260" t="str">
        <f>IF(I35+J35=0,"-",I35+J35)</f>
        <v>-</v>
      </c>
      <c r="J34" s="260"/>
      <c r="K34" s="260" t="str">
        <f>IF(K35+L35=0,"-",K35+L35)</f>
        <v>-</v>
      </c>
      <c r="L34" s="260"/>
      <c r="M34" s="260">
        <f>IF(M35+N35=0,"-",M35+N35)</f>
        <v>20</v>
      </c>
      <c r="N34" s="260"/>
      <c r="O34" s="260">
        <f>IF(O35+P35=0,"-",O35+P35)</f>
        <v>8</v>
      </c>
      <c r="P34" s="260"/>
    </row>
    <row r="35" spans="1:16" ht="17.25" customHeight="1">
      <c r="A35" s="17" t="s">
        <v>48</v>
      </c>
      <c r="B35" s="14">
        <v>12</v>
      </c>
      <c r="C35" s="14">
        <v>16</v>
      </c>
      <c r="D35" s="261"/>
      <c r="E35" s="14">
        <v>0</v>
      </c>
      <c r="F35" s="14">
        <v>0</v>
      </c>
      <c r="G35" s="14">
        <v>0</v>
      </c>
      <c r="H35" s="14">
        <v>0</v>
      </c>
      <c r="I35" s="14">
        <v>0</v>
      </c>
      <c r="J35" s="14">
        <v>0</v>
      </c>
      <c r="K35" s="14">
        <v>0</v>
      </c>
      <c r="L35" s="14">
        <v>0</v>
      </c>
      <c r="M35" s="14">
        <v>11</v>
      </c>
      <c r="N35" s="14">
        <v>9</v>
      </c>
      <c r="O35" s="14">
        <v>1</v>
      </c>
      <c r="P35" s="14">
        <v>7</v>
      </c>
    </row>
    <row r="36" spans="1:16" ht="17.25" customHeight="1">
      <c r="A36" s="12" t="s">
        <v>49</v>
      </c>
      <c r="B36" s="260">
        <f>B37+C37</f>
        <v>670</v>
      </c>
      <c r="C36" s="260"/>
      <c r="D36" s="261">
        <f>B36/$B$8</f>
        <v>2.0299954552340554E-2</v>
      </c>
      <c r="E36" s="260">
        <f>IF(E37+F37=0,"-",E37+F37)</f>
        <v>314</v>
      </c>
      <c r="F36" s="260"/>
      <c r="G36" s="260">
        <f>IF(G37+H37=0,"-",G37+H37)</f>
        <v>56</v>
      </c>
      <c r="H36" s="260"/>
      <c r="I36" s="260">
        <f>IF(I37+J37=0,"-",I37+J37)</f>
        <v>30</v>
      </c>
      <c r="J36" s="260"/>
      <c r="K36" s="260">
        <f>IF(K37+L37=0,"-",K37+L37)</f>
        <v>162</v>
      </c>
      <c r="L36" s="260"/>
      <c r="M36" s="260">
        <f>IF(M37+N37=0,"-",M37+N37)</f>
        <v>108</v>
      </c>
      <c r="N36" s="260"/>
      <c r="O36" s="260" t="str">
        <f>IF(O37+P37=0,"-",O37+P37)</f>
        <v>-</v>
      </c>
      <c r="P36" s="260"/>
    </row>
    <row r="37" spans="1:16" ht="17.25" customHeight="1">
      <c r="A37" s="15" t="s">
        <v>50</v>
      </c>
      <c r="B37" s="14">
        <v>378</v>
      </c>
      <c r="C37" s="14">
        <v>292</v>
      </c>
      <c r="D37" s="261"/>
      <c r="E37" s="14">
        <v>164</v>
      </c>
      <c r="F37" s="14">
        <v>150</v>
      </c>
      <c r="G37" s="14">
        <v>29</v>
      </c>
      <c r="H37" s="14">
        <v>27</v>
      </c>
      <c r="I37" s="14">
        <v>17</v>
      </c>
      <c r="J37" s="14">
        <v>13</v>
      </c>
      <c r="K37" s="14">
        <v>118</v>
      </c>
      <c r="L37" s="14">
        <v>44</v>
      </c>
      <c r="M37" s="14">
        <v>50</v>
      </c>
      <c r="N37" s="14">
        <v>58</v>
      </c>
      <c r="O37" s="14">
        <v>0</v>
      </c>
      <c r="P37" s="14">
        <v>0</v>
      </c>
    </row>
    <row r="38" spans="1:16" ht="17.25" customHeight="1">
      <c r="A38" s="18" t="s">
        <v>51</v>
      </c>
      <c r="B38" s="260">
        <f>B39+C39</f>
        <v>23116</v>
      </c>
      <c r="C38" s="260"/>
      <c r="D38" s="261">
        <f>B38/$B$8</f>
        <v>0.70037873049537946</v>
      </c>
      <c r="E38" s="260">
        <f>IF(E39+F39=0,"-",E39+F39)</f>
        <v>13865</v>
      </c>
      <c r="F38" s="260"/>
      <c r="G38" s="260">
        <f>IF(G39+H39=0,"-",G39+H39)</f>
        <v>5538</v>
      </c>
      <c r="H38" s="260"/>
      <c r="I38" s="260">
        <f>IF(I39+J39=0,"-",I39+J39)</f>
        <v>2920</v>
      </c>
      <c r="J38" s="260"/>
      <c r="K38" s="260">
        <f>IF(K39+L39=0,"-",K39+L39)</f>
        <v>314</v>
      </c>
      <c r="L38" s="260"/>
      <c r="M38" s="260" t="str">
        <f>IF(M39+N39=0,"-",M39+N39)</f>
        <v>-</v>
      </c>
      <c r="N38" s="260"/>
      <c r="O38" s="260">
        <f>IF(O39+P39=0,"-",O39+P39)</f>
        <v>479</v>
      </c>
      <c r="P38" s="260"/>
    </row>
    <row r="39" spans="1:16" ht="17.25" customHeight="1">
      <c r="A39" s="17" t="s">
        <v>52</v>
      </c>
      <c r="B39" s="14">
        <v>5194</v>
      </c>
      <c r="C39" s="14">
        <v>17922</v>
      </c>
      <c r="D39" s="261"/>
      <c r="E39" s="14">
        <v>2948</v>
      </c>
      <c r="F39" s="14">
        <v>10917</v>
      </c>
      <c r="G39" s="14">
        <v>1209</v>
      </c>
      <c r="H39" s="14">
        <v>4329</v>
      </c>
      <c r="I39" s="14">
        <v>606</v>
      </c>
      <c r="J39" s="14">
        <v>2314</v>
      </c>
      <c r="K39" s="14">
        <v>244</v>
      </c>
      <c r="L39" s="14">
        <v>70</v>
      </c>
      <c r="M39" s="14">
        <v>0</v>
      </c>
      <c r="N39" s="14">
        <v>0</v>
      </c>
      <c r="O39" s="14">
        <v>187</v>
      </c>
      <c r="P39" s="14">
        <v>292</v>
      </c>
    </row>
    <row r="40" spans="1:16" ht="17.25" customHeight="1">
      <c r="A40" s="12" t="s">
        <v>53</v>
      </c>
      <c r="B40" s="260">
        <f>B41+C41</f>
        <v>4154</v>
      </c>
      <c r="C40" s="260"/>
      <c r="D40" s="261">
        <f>B40/$B$8</f>
        <v>0.12585971822451145</v>
      </c>
      <c r="E40" s="260">
        <f>IF(E41+F41=0,"-",E41+F41)</f>
        <v>274</v>
      </c>
      <c r="F40" s="260"/>
      <c r="G40" s="260">
        <f>IF(G41+H41=0,"-",G41+H41)</f>
        <v>1302</v>
      </c>
      <c r="H40" s="260"/>
      <c r="I40" s="260">
        <f>IF(I41+J41=0,"-",I41+J41)</f>
        <v>2389</v>
      </c>
      <c r="J40" s="260"/>
      <c r="K40" s="260">
        <f>IF(K41+L41=0,"-",K41+L41)</f>
        <v>80</v>
      </c>
      <c r="L40" s="260"/>
      <c r="M40" s="260" t="str">
        <f>IF(M41+N41=0,"-",M41+N41)</f>
        <v>-</v>
      </c>
      <c r="N40" s="260"/>
      <c r="O40" s="260">
        <f>IF(O41+P41=0,"-",O41+P41)</f>
        <v>109</v>
      </c>
      <c r="P40" s="260"/>
    </row>
    <row r="41" spans="1:16" ht="17.25" customHeight="1">
      <c r="A41" s="15" t="s">
        <v>54</v>
      </c>
      <c r="B41" s="14">
        <v>1283</v>
      </c>
      <c r="C41" s="14">
        <v>2871</v>
      </c>
      <c r="D41" s="261"/>
      <c r="E41" s="14">
        <v>149</v>
      </c>
      <c r="F41" s="14">
        <v>125</v>
      </c>
      <c r="G41" s="14">
        <v>370</v>
      </c>
      <c r="H41" s="14">
        <v>932</v>
      </c>
      <c r="I41" s="14">
        <v>695</v>
      </c>
      <c r="J41" s="14">
        <v>1694</v>
      </c>
      <c r="K41" s="14">
        <v>61</v>
      </c>
      <c r="L41" s="14">
        <v>19</v>
      </c>
      <c r="M41" s="14">
        <v>0</v>
      </c>
      <c r="N41" s="14">
        <v>0</v>
      </c>
      <c r="O41" s="14">
        <v>8</v>
      </c>
      <c r="P41" s="14">
        <v>101</v>
      </c>
    </row>
    <row r="42" spans="1:16" ht="17.25" customHeight="1">
      <c r="A42" s="12" t="s">
        <v>55</v>
      </c>
      <c r="B42" s="260">
        <f>B43+C43</f>
        <v>337</v>
      </c>
      <c r="C42" s="260"/>
      <c r="D42" s="261">
        <f>B42/$B$8</f>
        <v>1.0210574155430995E-2</v>
      </c>
      <c r="E42" s="260">
        <f>IF(E43+F43=0,"-",E43+F43)</f>
        <v>115</v>
      </c>
      <c r="F42" s="260"/>
      <c r="G42" s="260">
        <f>IF(G43+H43=0,"-",G43+H43)</f>
        <v>135</v>
      </c>
      <c r="H42" s="260"/>
      <c r="I42" s="260">
        <f>IF(I43+J43=0,"-",I43+J43)</f>
        <v>77</v>
      </c>
      <c r="J42" s="260"/>
      <c r="K42" s="260" t="str">
        <f>IF(K43+L43=0,"-",K43+L43)</f>
        <v>-</v>
      </c>
      <c r="L42" s="260"/>
      <c r="M42" s="260">
        <f>IF(M43+N43=0,"-",M43+N43)</f>
        <v>10</v>
      </c>
      <c r="N42" s="260"/>
      <c r="O42" s="260" t="str">
        <f>IF(O43+P43=0,"-",O43+P43)</f>
        <v>-</v>
      </c>
      <c r="P42" s="260"/>
    </row>
    <row r="43" spans="1:16" ht="17.25" customHeight="1">
      <c r="A43" s="15" t="s">
        <v>56</v>
      </c>
      <c r="B43" s="14">
        <v>116</v>
      </c>
      <c r="C43" s="14">
        <v>221</v>
      </c>
      <c r="D43" s="261"/>
      <c r="E43" s="14">
        <v>2</v>
      </c>
      <c r="F43" s="14">
        <v>113</v>
      </c>
      <c r="G43" s="14">
        <v>75</v>
      </c>
      <c r="H43" s="14">
        <v>60</v>
      </c>
      <c r="I43" s="14">
        <v>37</v>
      </c>
      <c r="J43" s="14">
        <v>40</v>
      </c>
      <c r="K43" s="14">
        <v>0</v>
      </c>
      <c r="L43" s="14">
        <v>0</v>
      </c>
      <c r="M43" s="14">
        <v>2</v>
      </c>
      <c r="N43" s="14">
        <v>8</v>
      </c>
      <c r="O43" s="14">
        <v>0</v>
      </c>
      <c r="P43" s="14">
        <v>0</v>
      </c>
    </row>
    <row r="44" spans="1:16" ht="18.75" customHeight="1">
      <c r="A44" s="18" t="s">
        <v>57</v>
      </c>
      <c r="B44" s="260">
        <f>B45+C45</f>
        <v>206</v>
      </c>
      <c r="C44" s="260"/>
      <c r="D44" s="261">
        <f>B44/$B$8</f>
        <v>6.2414785638539617E-3</v>
      </c>
      <c r="E44" s="260">
        <f>IF(E45+F45=0,"-",E45+F45)</f>
        <v>148</v>
      </c>
      <c r="F44" s="260"/>
      <c r="G44" s="260">
        <f>IF(G45+H45=0,"-",G45+H45)</f>
        <v>3</v>
      </c>
      <c r="H44" s="260"/>
      <c r="I44" s="260">
        <f>IF(I45+J45=0,"-",I45+J45)</f>
        <v>30</v>
      </c>
      <c r="J44" s="260"/>
      <c r="K44" s="260">
        <f>IF(K45+L45=0,"-",K45+L45)</f>
        <v>25</v>
      </c>
      <c r="L44" s="260"/>
      <c r="M44" s="260" t="str">
        <f>IF(M45+N45=0,"-",M45+N45)</f>
        <v>-</v>
      </c>
      <c r="N44" s="260"/>
      <c r="O44" s="260" t="str">
        <f>IF(O45+P45=0,"-",O45+P45)</f>
        <v>-</v>
      </c>
      <c r="P44" s="260"/>
    </row>
    <row r="45" spans="1:16" ht="18.75" customHeight="1">
      <c r="A45" s="15" t="s">
        <v>58</v>
      </c>
      <c r="B45" s="14">
        <v>79</v>
      </c>
      <c r="C45" s="14">
        <v>127</v>
      </c>
      <c r="D45" s="261"/>
      <c r="E45" s="14">
        <v>45</v>
      </c>
      <c r="F45" s="14">
        <v>103</v>
      </c>
      <c r="G45" s="14">
        <v>2</v>
      </c>
      <c r="H45" s="14">
        <v>1</v>
      </c>
      <c r="I45" s="14">
        <v>7</v>
      </c>
      <c r="J45" s="14">
        <v>23</v>
      </c>
      <c r="K45" s="14">
        <v>25</v>
      </c>
      <c r="L45" s="14">
        <v>0</v>
      </c>
      <c r="M45" s="14">
        <v>0</v>
      </c>
      <c r="N45" s="14">
        <v>0</v>
      </c>
      <c r="O45" s="14">
        <v>0</v>
      </c>
      <c r="P45" s="14">
        <v>0</v>
      </c>
    </row>
    <row r="46" spans="1:16" ht="18.75" customHeight="1">
      <c r="A46" s="18" t="s">
        <v>59</v>
      </c>
      <c r="B46" s="260">
        <f>B47+C47</f>
        <v>0</v>
      </c>
      <c r="C46" s="260"/>
      <c r="D46" s="261">
        <f>B46/$B$8</f>
        <v>0</v>
      </c>
      <c r="E46" s="260" t="str">
        <f>IF(E47+F47=0,"-",E47+F47)</f>
        <v>-</v>
      </c>
      <c r="F46" s="260"/>
      <c r="G46" s="260" t="str">
        <f>IF(G47+H47=0,"-",G47+H47)</f>
        <v>-</v>
      </c>
      <c r="H46" s="260"/>
      <c r="I46" s="260" t="str">
        <f>IF(I47+J47=0,"-",I47+J47)</f>
        <v>-</v>
      </c>
      <c r="J46" s="260"/>
      <c r="K46" s="260" t="str">
        <f>IF(K47+L47=0,"-",K47+L47)</f>
        <v>-</v>
      </c>
      <c r="L46" s="260"/>
      <c r="M46" s="260" t="str">
        <f>IF(M47+N47=0,"-",M47+N47)</f>
        <v>-</v>
      </c>
      <c r="N46" s="260"/>
      <c r="O46" s="260" t="str">
        <f>IF(O47+P47=0,"-",O47+P47)</f>
        <v>-</v>
      </c>
      <c r="P46" s="260"/>
    </row>
    <row r="47" spans="1:16" ht="18.75" customHeight="1">
      <c r="A47" s="15" t="s">
        <v>60</v>
      </c>
      <c r="B47" s="14">
        <v>0</v>
      </c>
      <c r="C47" s="14">
        <v>0</v>
      </c>
      <c r="D47" s="261"/>
      <c r="E47" s="14">
        <v>0</v>
      </c>
      <c r="F47" s="14">
        <v>0</v>
      </c>
      <c r="G47" s="14">
        <v>0</v>
      </c>
      <c r="H47" s="14">
        <v>0</v>
      </c>
      <c r="I47" s="14">
        <v>0</v>
      </c>
      <c r="J47" s="14">
        <v>0</v>
      </c>
      <c r="K47" s="14">
        <v>0</v>
      </c>
      <c r="L47" s="14">
        <v>0</v>
      </c>
      <c r="M47" s="14">
        <v>0</v>
      </c>
      <c r="N47" s="14">
        <v>0</v>
      </c>
      <c r="O47" s="14">
        <v>0</v>
      </c>
      <c r="P47" s="14">
        <v>0</v>
      </c>
    </row>
    <row r="48" spans="1:16" ht="18.75" customHeight="1">
      <c r="A48" s="18" t="s">
        <v>61</v>
      </c>
      <c r="B48" s="260">
        <f>B49+C49</f>
        <v>77</v>
      </c>
      <c r="C48" s="260"/>
      <c r="D48" s="261">
        <f>B48/$B$8</f>
        <v>2.3329798515376457E-3</v>
      </c>
      <c r="E48" s="260">
        <f>IF(E49+F49=0,"-",E49+F49)</f>
        <v>4</v>
      </c>
      <c r="F48" s="260"/>
      <c r="G48" s="260">
        <f>IF(G49+H49=0,"-",G49+H49)</f>
        <v>15</v>
      </c>
      <c r="H48" s="260"/>
      <c r="I48" s="260" t="str">
        <f>IF(I49+J49=0,"-",I49+J49)</f>
        <v>-</v>
      </c>
      <c r="J48" s="260"/>
      <c r="K48" s="260">
        <f>IF(K49+L49=0,"-",K49+L49)</f>
        <v>44</v>
      </c>
      <c r="L48" s="260"/>
      <c r="M48" s="260">
        <f>IF(M49+N49=0,"-",M49+N49)</f>
        <v>14</v>
      </c>
      <c r="N48" s="260"/>
      <c r="O48" s="260" t="str">
        <f>IF(O49+P49=0,"-",O49+P49)</f>
        <v>-</v>
      </c>
      <c r="P48" s="260"/>
    </row>
    <row r="49" spans="1:16" ht="18.75" customHeight="1">
      <c r="A49" s="15" t="s">
        <v>62</v>
      </c>
      <c r="B49" s="14">
        <v>32</v>
      </c>
      <c r="C49" s="14">
        <v>45</v>
      </c>
      <c r="D49" s="261"/>
      <c r="E49" s="14">
        <v>3</v>
      </c>
      <c r="F49" s="14">
        <v>1</v>
      </c>
      <c r="G49" s="14">
        <v>9</v>
      </c>
      <c r="H49" s="14">
        <v>6</v>
      </c>
      <c r="I49" s="14">
        <v>0</v>
      </c>
      <c r="J49" s="14">
        <v>0</v>
      </c>
      <c r="K49" s="14">
        <v>11</v>
      </c>
      <c r="L49" s="14">
        <v>33</v>
      </c>
      <c r="M49" s="14">
        <v>9</v>
      </c>
      <c r="N49" s="14">
        <v>5</v>
      </c>
      <c r="O49" s="14">
        <v>0</v>
      </c>
      <c r="P49" s="14">
        <v>0</v>
      </c>
    </row>
    <row r="50" spans="1:16" ht="18.75" customHeight="1">
      <c r="A50" s="18" t="s">
        <v>63</v>
      </c>
      <c r="B50" s="260">
        <f>B51+C51</f>
        <v>307</v>
      </c>
      <c r="C50" s="260"/>
      <c r="D50" s="261">
        <f>B50/$B$8</f>
        <v>9.301620966520225E-3</v>
      </c>
      <c r="E50" s="260">
        <f>IF(E51+F51=0,"-",E51+F51)</f>
        <v>105</v>
      </c>
      <c r="F50" s="260"/>
      <c r="G50" s="260" t="str">
        <f>IF(G51+H51=0,"-",G51+H51)</f>
        <v>-</v>
      </c>
      <c r="H50" s="260"/>
      <c r="I50" s="260">
        <f>IF(I51+J51=0,"-",I51+J51)</f>
        <v>202</v>
      </c>
      <c r="J50" s="260"/>
      <c r="K50" s="260" t="str">
        <f>IF(K51+L51=0,"-",K51+L51)</f>
        <v>-</v>
      </c>
      <c r="L50" s="260"/>
      <c r="M50" s="260" t="str">
        <f>IF(M51+N51=0,"-",M51+N51)</f>
        <v>-</v>
      </c>
      <c r="N50" s="260"/>
      <c r="O50" s="260" t="str">
        <f>IF(O51+P51=0,"-",O51+P51)</f>
        <v>-</v>
      </c>
      <c r="P50" s="260"/>
    </row>
    <row r="51" spans="1:16" ht="18.75" customHeight="1">
      <c r="A51" s="15" t="s">
        <v>64</v>
      </c>
      <c r="B51" s="14">
        <v>161</v>
      </c>
      <c r="C51" s="14">
        <v>146</v>
      </c>
      <c r="D51" s="261"/>
      <c r="E51" s="14">
        <v>80</v>
      </c>
      <c r="F51" s="14">
        <v>25</v>
      </c>
      <c r="G51" s="14">
        <v>0</v>
      </c>
      <c r="H51" s="14">
        <v>0</v>
      </c>
      <c r="I51" s="14">
        <v>81</v>
      </c>
      <c r="J51" s="14">
        <v>121</v>
      </c>
      <c r="K51" s="14">
        <v>0</v>
      </c>
      <c r="L51" s="14">
        <v>0</v>
      </c>
      <c r="M51" s="14">
        <v>0</v>
      </c>
      <c r="N51" s="14">
        <v>0</v>
      </c>
      <c r="O51" s="14">
        <v>0</v>
      </c>
      <c r="P51" s="14">
        <v>0</v>
      </c>
    </row>
    <row r="52" spans="1:16" ht="18.75" customHeight="1">
      <c r="A52" s="18" t="s">
        <v>65</v>
      </c>
      <c r="B52" s="260">
        <f>B53+C53</f>
        <v>10</v>
      </c>
      <c r="C52" s="260"/>
      <c r="D52" s="261">
        <f>B52/$B$8</f>
        <v>3.0298439630359038E-4</v>
      </c>
      <c r="E52" s="260" t="str">
        <f>IF(E53+F53=0,"-",E53+F53)</f>
        <v>-</v>
      </c>
      <c r="F52" s="260"/>
      <c r="G52" s="260" t="str">
        <f>IF(G53+H53=0,"-",G53+H53)</f>
        <v>-</v>
      </c>
      <c r="H52" s="260"/>
      <c r="I52" s="260" t="str">
        <f>IF(I53+J53=0,"-",I53+J53)</f>
        <v>-</v>
      </c>
      <c r="J52" s="260"/>
      <c r="K52" s="260" t="str">
        <f>IF(K53+L53=0,"-",K53+L53)</f>
        <v>-</v>
      </c>
      <c r="L52" s="260"/>
      <c r="M52" s="260" t="str">
        <f>IF(M53+N53=0,"-",M53+N53)</f>
        <v>-</v>
      </c>
      <c r="N52" s="260"/>
      <c r="O52" s="260">
        <f>IF(O53+P53=0,"-",O53+P53)</f>
        <v>10</v>
      </c>
      <c r="P52" s="260"/>
    </row>
    <row r="53" spans="1:16" ht="18.75" customHeight="1">
      <c r="A53" s="15" t="s">
        <v>66</v>
      </c>
      <c r="B53" s="14">
        <v>3</v>
      </c>
      <c r="C53" s="14">
        <v>7</v>
      </c>
      <c r="D53" s="261"/>
      <c r="E53" s="14">
        <v>0</v>
      </c>
      <c r="F53" s="14">
        <v>0</v>
      </c>
      <c r="G53" s="14">
        <v>0</v>
      </c>
      <c r="H53" s="14">
        <v>0</v>
      </c>
      <c r="I53" s="14">
        <v>0</v>
      </c>
      <c r="J53" s="14">
        <v>0</v>
      </c>
      <c r="K53" s="14">
        <v>0</v>
      </c>
      <c r="L53" s="14">
        <v>0</v>
      </c>
      <c r="M53" s="14">
        <v>0</v>
      </c>
      <c r="N53" s="14">
        <v>0</v>
      </c>
      <c r="O53" s="14">
        <v>3</v>
      </c>
      <c r="P53" s="14">
        <v>7</v>
      </c>
    </row>
    <row r="54" spans="1:16" ht="18.75" customHeight="1">
      <c r="A54" s="18" t="s">
        <v>67</v>
      </c>
      <c r="B54" s="260">
        <f>B55+C55</f>
        <v>132</v>
      </c>
      <c r="C54" s="260"/>
      <c r="D54" s="261">
        <f>B54/$B$8</f>
        <v>3.9993940312073924E-3</v>
      </c>
      <c r="E54" s="260">
        <f>IF(E55+F55=0,"-",E55+F55)</f>
        <v>17</v>
      </c>
      <c r="F54" s="260"/>
      <c r="G54" s="260">
        <f>IF(G55+H55=0,"-",G55+H55)</f>
        <v>6</v>
      </c>
      <c r="H54" s="260"/>
      <c r="I54" s="260" t="str">
        <f>IF(I55+J55=0,"-",I55+J55)</f>
        <v>-</v>
      </c>
      <c r="J54" s="260"/>
      <c r="K54" s="260">
        <f>IF(K55+L55=0,"-",K55+L55)</f>
        <v>80</v>
      </c>
      <c r="L54" s="260"/>
      <c r="M54" s="260" t="str">
        <f>IF(M55+N55=0,"-",M55+N55)</f>
        <v>-</v>
      </c>
      <c r="N54" s="260"/>
      <c r="O54" s="260">
        <f>IF(O55+P55=0,"-",O55+P55)</f>
        <v>29</v>
      </c>
      <c r="P54" s="260"/>
    </row>
    <row r="55" spans="1:16" ht="18.75" customHeight="1">
      <c r="A55" s="15" t="s">
        <v>68</v>
      </c>
      <c r="B55" s="14">
        <v>91</v>
      </c>
      <c r="C55" s="14">
        <v>41</v>
      </c>
      <c r="D55" s="261"/>
      <c r="E55" s="14">
        <v>3</v>
      </c>
      <c r="F55" s="14">
        <v>14</v>
      </c>
      <c r="G55" s="14">
        <v>2</v>
      </c>
      <c r="H55" s="14">
        <v>4</v>
      </c>
      <c r="I55" s="14">
        <v>0</v>
      </c>
      <c r="J55" s="14">
        <v>0</v>
      </c>
      <c r="K55" s="14">
        <v>77</v>
      </c>
      <c r="L55" s="14">
        <v>3</v>
      </c>
      <c r="M55" s="14">
        <v>0</v>
      </c>
      <c r="N55" s="14">
        <v>0</v>
      </c>
      <c r="O55" s="14">
        <v>9</v>
      </c>
      <c r="P55" s="14">
        <v>20</v>
      </c>
    </row>
    <row r="56" spans="1:16" ht="18.75" customHeight="1">
      <c r="A56" s="18" t="s">
        <v>69</v>
      </c>
      <c r="B56" s="260">
        <f>B57+C57</f>
        <v>143</v>
      </c>
      <c r="C56" s="260"/>
      <c r="D56" s="261">
        <f>B56/$B$8</f>
        <v>4.332676867141342E-3</v>
      </c>
      <c r="E56" s="260">
        <f>IF(E57+F57=0,"-",E57+F57)</f>
        <v>114</v>
      </c>
      <c r="F56" s="260"/>
      <c r="G56" s="260" t="str">
        <f>IF(G57+H57=0,"-",G57+H57)</f>
        <v>-</v>
      </c>
      <c r="H56" s="260"/>
      <c r="I56" s="260" t="str">
        <f>IF(I57+J57=0,"-",I57+J57)</f>
        <v>-</v>
      </c>
      <c r="J56" s="260"/>
      <c r="K56" s="260" t="str">
        <f>IF(K57+L57=0,"-",K57+L57)</f>
        <v>-</v>
      </c>
      <c r="L56" s="260"/>
      <c r="M56" s="260" t="str">
        <f>IF(M57+N57=0,"-",M57+N57)</f>
        <v>-</v>
      </c>
      <c r="N56" s="260"/>
      <c r="O56" s="260">
        <f>IF(O57+P57=0,"-",O57+P57)</f>
        <v>29</v>
      </c>
      <c r="P56" s="260"/>
    </row>
    <row r="57" spans="1:16" ht="18.75" customHeight="1">
      <c r="A57" s="15" t="s">
        <v>70</v>
      </c>
      <c r="B57" s="14">
        <v>132</v>
      </c>
      <c r="C57" s="14">
        <v>11</v>
      </c>
      <c r="D57" s="261"/>
      <c r="E57" s="14">
        <v>110</v>
      </c>
      <c r="F57" s="14">
        <v>4</v>
      </c>
      <c r="G57" s="14">
        <v>0</v>
      </c>
      <c r="H57" s="14">
        <v>0</v>
      </c>
      <c r="I57" s="14">
        <v>0</v>
      </c>
      <c r="J57" s="14">
        <v>0</v>
      </c>
      <c r="K57" s="14">
        <v>0</v>
      </c>
      <c r="L57" s="14">
        <v>0</v>
      </c>
      <c r="M57" s="14">
        <v>0</v>
      </c>
      <c r="N57" s="14">
        <v>0</v>
      </c>
      <c r="O57" s="14">
        <v>22</v>
      </c>
      <c r="P57" s="14">
        <v>7</v>
      </c>
    </row>
    <row r="58" spans="1:16" ht="18.75" customHeight="1">
      <c r="A58" s="18" t="s">
        <v>71</v>
      </c>
      <c r="B58" s="260">
        <f>B59+C59</f>
        <v>154</v>
      </c>
      <c r="C58" s="260"/>
      <c r="D58" s="261">
        <f>B58/$B$8</f>
        <v>4.6659597030752915E-3</v>
      </c>
      <c r="E58" s="260" t="str">
        <f>IF(E59+F59=0,"-",E59+F59)</f>
        <v>-</v>
      </c>
      <c r="F58" s="260"/>
      <c r="G58" s="260" t="str">
        <f>IF(G59+H59=0,"-",G59+H59)</f>
        <v>-</v>
      </c>
      <c r="H58" s="260"/>
      <c r="I58" s="260" t="str">
        <f>IF(I59+J59=0,"-",I59+J59)</f>
        <v>-</v>
      </c>
      <c r="J58" s="260"/>
      <c r="K58" s="260">
        <f>IF(K59+L59=0,"-",K59+L59)</f>
        <v>10</v>
      </c>
      <c r="L58" s="260"/>
      <c r="M58" s="260">
        <f>IF(M59+N59=0,"-",M59+N59)</f>
        <v>58</v>
      </c>
      <c r="N58" s="260"/>
      <c r="O58" s="260">
        <f>IF(O59+P59=0,"-",O59+P59)</f>
        <v>86</v>
      </c>
      <c r="P58" s="260"/>
    </row>
    <row r="59" spans="1:16" ht="18.75" customHeight="1">
      <c r="A59" s="15" t="s">
        <v>72</v>
      </c>
      <c r="B59" s="14">
        <v>103</v>
      </c>
      <c r="C59" s="14">
        <v>51</v>
      </c>
      <c r="D59" s="261"/>
      <c r="E59" s="14">
        <v>0</v>
      </c>
      <c r="F59" s="14">
        <v>0</v>
      </c>
      <c r="G59" s="14">
        <v>0</v>
      </c>
      <c r="H59" s="14">
        <v>0</v>
      </c>
      <c r="I59" s="14">
        <v>0</v>
      </c>
      <c r="J59" s="14">
        <v>0</v>
      </c>
      <c r="K59" s="14">
        <v>10</v>
      </c>
      <c r="L59" s="14">
        <v>0</v>
      </c>
      <c r="M59" s="14">
        <v>38</v>
      </c>
      <c r="N59" s="14">
        <v>20</v>
      </c>
      <c r="O59" s="14">
        <v>55</v>
      </c>
      <c r="P59" s="14">
        <v>31</v>
      </c>
    </row>
    <row r="60" spans="1:16" ht="18.75" customHeight="1">
      <c r="A60" s="18" t="s">
        <v>73</v>
      </c>
      <c r="B60" s="260">
        <f>B61+C61</f>
        <v>0</v>
      </c>
      <c r="C60" s="260"/>
      <c r="D60" s="261">
        <f>B60/$B$8</f>
        <v>0</v>
      </c>
      <c r="E60" s="260" t="str">
        <f>IF(E61+F61=0,"-",E61+F61)</f>
        <v>-</v>
      </c>
      <c r="F60" s="260"/>
      <c r="G60" s="260" t="str">
        <f>IF(G61+H61=0,"-",G61+H61)</f>
        <v>-</v>
      </c>
      <c r="H60" s="260"/>
      <c r="I60" s="260" t="str">
        <f>IF(I61+J61=0,"-",I61+J61)</f>
        <v>-</v>
      </c>
      <c r="J60" s="260"/>
      <c r="K60" s="260" t="str">
        <f>IF(K61+L61=0,"-",K61+L61)</f>
        <v>-</v>
      </c>
      <c r="L60" s="260"/>
      <c r="M60" s="260" t="str">
        <f>IF(M61+N61=0,"-",M61+N61)</f>
        <v>-</v>
      </c>
      <c r="N60" s="260"/>
      <c r="O60" s="260" t="str">
        <f>IF(O61+P61=0,"-",O61+P61)</f>
        <v>-</v>
      </c>
      <c r="P60" s="260"/>
    </row>
    <row r="61" spans="1:16" ht="18.75" customHeight="1">
      <c r="A61" s="15" t="s">
        <v>74</v>
      </c>
      <c r="B61" s="14">
        <v>0</v>
      </c>
      <c r="C61" s="14">
        <v>0</v>
      </c>
      <c r="D61" s="261"/>
      <c r="E61" s="14">
        <v>0</v>
      </c>
      <c r="F61" s="14">
        <v>0</v>
      </c>
      <c r="G61" s="14">
        <v>0</v>
      </c>
      <c r="H61" s="14">
        <v>0</v>
      </c>
      <c r="I61" s="14">
        <v>0</v>
      </c>
      <c r="J61" s="14">
        <v>0</v>
      </c>
      <c r="K61" s="14">
        <v>0</v>
      </c>
      <c r="L61" s="14">
        <v>0</v>
      </c>
      <c r="M61" s="14">
        <v>0</v>
      </c>
      <c r="N61" s="14">
        <v>0</v>
      </c>
      <c r="O61" s="14">
        <v>0</v>
      </c>
      <c r="P61" s="14">
        <v>0</v>
      </c>
    </row>
    <row r="62" spans="1:16" ht="18.75" customHeight="1">
      <c r="A62" s="18" t="s">
        <v>75</v>
      </c>
      <c r="B62" s="260">
        <f>B63+C63</f>
        <v>0</v>
      </c>
      <c r="C62" s="260"/>
      <c r="D62" s="261">
        <f>B62/$B$8</f>
        <v>0</v>
      </c>
      <c r="E62" s="260" t="str">
        <f>IF(E63+F63=0,"-",E63+F63)</f>
        <v>-</v>
      </c>
      <c r="F62" s="260"/>
      <c r="G62" s="260" t="str">
        <f>IF(G63+H63=0,"-",G63+H63)</f>
        <v>-</v>
      </c>
      <c r="H62" s="260"/>
      <c r="I62" s="260" t="str">
        <f>IF(I63+J63=0,"-",I63+J63)</f>
        <v>-</v>
      </c>
      <c r="J62" s="260"/>
      <c r="K62" s="260" t="str">
        <f>IF(K63+L63=0,"-",K63+L63)</f>
        <v>-</v>
      </c>
      <c r="L62" s="260"/>
      <c r="M62" s="260" t="str">
        <f>IF(M63+N63=0,"-",M63+N63)</f>
        <v>-</v>
      </c>
      <c r="N62" s="260"/>
      <c r="O62" s="260" t="str">
        <f>IF(O63+P63=0,"-",O63+P63)</f>
        <v>-</v>
      </c>
      <c r="P62" s="260"/>
    </row>
    <row r="63" spans="1:16" ht="18.75" customHeight="1">
      <c r="A63" s="15" t="s">
        <v>76</v>
      </c>
      <c r="B63" s="14">
        <v>0</v>
      </c>
      <c r="C63" s="14">
        <v>0</v>
      </c>
      <c r="D63" s="261"/>
      <c r="E63" s="14">
        <v>0</v>
      </c>
      <c r="F63" s="14">
        <v>0</v>
      </c>
      <c r="G63" s="14">
        <v>0</v>
      </c>
      <c r="H63" s="14">
        <v>0</v>
      </c>
      <c r="I63" s="14">
        <v>0</v>
      </c>
      <c r="J63" s="14">
        <v>0</v>
      </c>
      <c r="K63" s="14">
        <v>0</v>
      </c>
      <c r="L63" s="14">
        <v>0</v>
      </c>
      <c r="M63" s="14">
        <v>0</v>
      </c>
      <c r="N63" s="14">
        <v>0</v>
      </c>
      <c r="O63" s="14">
        <v>0</v>
      </c>
      <c r="P63" s="14">
        <v>0</v>
      </c>
    </row>
    <row r="64" spans="1:16" ht="18.75" customHeight="1">
      <c r="A64" s="18" t="s">
        <v>79</v>
      </c>
      <c r="B64" s="260">
        <f>B65+C65</f>
        <v>17</v>
      </c>
      <c r="C64" s="260"/>
      <c r="D64" s="261">
        <f>B64/$B$8</f>
        <v>5.1507347371610357E-4</v>
      </c>
      <c r="E64" s="260">
        <f>IF(E65+F65=0,"-",E65+F65)</f>
        <v>17</v>
      </c>
      <c r="F64" s="260"/>
      <c r="G64" s="260" t="str">
        <f>IF(G65+H65=0,"-",G65+H65)</f>
        <v>-</v>
      </c>
      <c r="H64" s="260"/>
      <c r="I64" s="260" t="str">
        <f>IF(I65+J65=0,"-",I65+J65)</f>
        <v>-</v>
      </c>
      <c r="J64" s="260"/>
      <c r="K64" s="260" t="str">
        <f>IF(K65+L65=0,"-",K65+L65)</f>
        <v>-</v>
      </c>
      <c r="L64" s="260"/>
      <c r="M64" s="260" t="str">
        <f>IF(M65+N65=0,"-",M65+N65)</f>
        <v>-</v>
      </c>
      <c r="N64" s="260"/>
      <c r="O64" s="260" t="str">
        <f>IF(O65+P65=0,"-",O65+P65)</f>
        <v>-</v>
      </c>
      <c r="P64" s="260"/>
    </row>
    <row r="65" spans="1:16" ht="18.75" customHeight="1">
      <c r="A65" s="15" t="s">
        <v>80</v>
      </c>
      <c r="B65" s="14">
        <v>15</v>
      </c>
      <c r="C65" s="14">
        <v>2</v>
      </c>
      <c r="D65" s="261"/>
      <c r="E65" s="14">
        <v>15</v>
      </c>
      <c r="F65" s="14">
        <v>2</v>
      </c>
      <c r="G65" s="14">
        <v>0</v>
      </c>
      <c r="H65" s="14">
        <v>0</v>
      </c>
      <c r="I65" s="14">
        <v>0</v>
      </c>
      <c r="J65" s="14">
        <v>0</v>
      </c>
      <c r="K65" s="14">
        <v>0</v>
      </c>
      <c r="L65" s="14">
        <v>0</v>
      </c>
      <c r="M65" s="14">
        <v>0</v>
      </c>
      <c r="N65" s="14">
        <v>0</v>
      </c>
      <c r="O65" s="14">
        <v>0</v>
      </c>
      <c r="P65" s="14">
        <v>0</v>
      </c>
    </row>
    <row r="66" spans="1:16" ht="18.75" customHeight="1">
      <c r="A66" s="18" t="s">
        <v>81</v>
      </c>
      <c r="B66" s="260">
        <f>B67+C67</f>
        <v>566</v>
      </c>
      <c r="C66" s="260"/>
      <c r="D66" s="261">
        <f>B66/$B$8</f>
        <v>1.7148916830783213E-2</v>
      </c>
      <c r="E66" s="260">
        <f>IF(E67+F67=0,"-",E67+F67)</f>
        <v>117</v>
      </c>
      <c r="F66" s="260"/>
      <c r="G66" s="260">
        <f>IF(G67+H67=0,"-",G67+H67)</f>
        <v>64</v>
      </c>
      <c r="H66" s="260"/>
      <c r="I66" s="260">
        <f>IF(I67+J67=0,"-",I67+J67)</f>
        <v>4</v>
      </c>
      <c r="J66" s="260"/>
      <c r="K66" s="260">
        <f>IF(K67+L67=0,"-",K67+L67)</f>
        <v>379</v>
      </c>
      <c r="L66" s="260"/>
      <c r="M66" s="260" t="str">
        <f>IF(M67+N67=0,"-",M67+N67)</f>
        <v>-</v>
      </c>
      <c r="N66" s="260"/>
      <c r="O66" s="260">
        <f>IF(O67+P67=0,"-",O67+P67)</f>
        <v>2</v>
      </c>
      <c r="P66" s="260"/>
    </row>
    <row r="67" spans="1:16" ht="18.75" customHeight="1">
      <c r="A67" s="15" t="s">
        <v>82</v>
      </c>
      <c r="B67" s="14">
        <v>88</v>
      </c>
      <c r="C67" s="14">
        <v>478</v>
      </c>
      <c r="D67" s="261"/>
      <c r="E67" s="14">
        <v>28</v>
      </c>
      <c r="F67" s="14">
        <v>89</v>
      </c>
      <c r="G67" s="14">
        <v>17</v>
      </c>
      <c r="H67" s="14">
        <v>47</v>
      </c>
      <c r="I67" s="14">
        <v>3</v>
      </c>
      <c r="J67" s="14">
        <v>1</v>
      </c>
      <c r="K67" s="14">
        <v>40</v>
      </c>
      <c r="L67" s="14">
        <v>339</v>
      </c>
      <c r="M67" s="14">
        <v>0</v>
      </c>
      <c r="N67" s="14">
        <v>0</v>
      </c>
      <c r="O67" s="14">
        <v>0</v>
      </c>
      <c r="P67" s="14">
        <v>2</v>
      </c>
    </row>
    <row r="68" spans="1:16">
      <c r="A68" s="20" t="s">
        <v>300</v>
      </c>
      <c r="B68" s="20"/>
      <c r="C68" s="20"/>
      <c r="D68" s="20"/>
      <c r="E68" s="20"/>
      <c r="F68" s="20"/>
    </row>
    <row r="69" spans="1:16">
      <c r="A69" s="20" t="s">
        <v>301</v>
      </c>
      <c r="B69" s="20"/>
      <c r="C69" s="20"/>
      <c r="D69" s="20"/>
      <c r="E69" s="20"/>
      <c r="F69" s="20"/>
    </row>
  </sheetData>
  <sheetProtection selectLockedCells="1" selectUnlockedCells="1"/>
  <mergeCells count="256">
    <mergeCell ref="A1:N1"/>
    <mergeCell ref="A2:N2"/>
    <mergeCell ref="B3:K3"/>
    <mergeCell ref="M3:N3"/>
    <mergeCell ref="O3:P3"/>
    <mergeCell ref="B4:K4"/>
    <mergeCell ref="M4:N4"/>
    <mergeCell ref="O4:P4"/>
    <mergeCell ref="A5:A6"/>
    <mergeCell ref="B5:D5"/>
    <mergeCell ref="E5:F5"/>
    <mergeCell ref="G5:H5"/>
    <mergeCell ref="I5:J5"/>
    <mergeCell ref="K5:L5"/>
    <mergeCell ref="M5:N5"/>
    <mergeCell ref="O5:P5"/>
    <mergeCell ref="B8:C8"/>
    <mergeCell ref="D8:D9"/>
    <mergeCell ref="E8:F8"/>
    <mergeCell ref="G8:H8"/>
    <mergeCell ref="I8:J8"/>
    <mergeCell ref="K8:L8"/>
    <mergeCell ref="M8:N8"/>
    <mergeCell ref="O8:P8"/>
    <mergeCell ref="B10:C10"/>
    <mergeCell ref="D10:D11"/>
    <mergeCell ref="E10:F10"/>
    <mergeCell ref="G10:H10"/>
    <mergeCell ref="I10:J10"/>
    <mergeCell ref="K10:L10"/>
    <mergeCell ref="M10:N10"/>
    <mergeCell ref="O10:P10"/>
    <mergeCell ref="B12:C12"/>
    <mergeCell ref="D12:D13"/>
    <mergeCell ref="E12:F12"/>
    <mergeCell ref="G12:H12"/>
    <mergeCell ref="I12:J12"/>
    <mergeCell ref="K12:L12"/>
    <mergeCell ref="M12:N12"/>
    <mergeCell ref="O12:P12"/>
    <mergeCell ref="B14:C14"/>
    <mergeCell ref="D14:D15"/>
    <mergeCell ref="E14:F14"/>
    <mergeCell ref="G14:H14"/>
    <mergeCell ref="I14:J14"/>
    <mergeCell ref="K14:L14"/>
    <mergeCell ref="M14:N14"/>
    <mergeCell ref="O14:P14"/>
    <mergeCell ref="B16:C16"/>
    <mergeCell ref="D16:D17"/>
    <mergeCell ref="E16:F16"/>
    <mergeCell ref="G16:H16"/>
    <mergeCell ref="I16:J16"/>
    <mergeCell ref="K16:L16"/>
    <mergeCell ref="M16:N16"/>
    <mergeCell ref="O16:P16"/>
    <mergeCell ref="B18:C18"/>
    <mergeCell ref="D18:D19"/>
    <mergeCell ref="E18:F18"/>
    <mergeCell ref="G18:H18"/>
    <mergeCell ref="I18:J18"/>
    <mergeCell ref="K18:L18"/>
    <mergeCell ref="M18:N18"/>
    <mergeCell ref="O18:P18"/>
    <mergeCell ref="B20:C20"/>
    <mergeCell ref="D20:D21"/>
    <mergeCell ref="E20:F20"/>
    <mergeCell ref="G20:H20"/>
    <mergeCell ref="I20:J20"/>
    <mergeCell ref="K20:L20"/>
    <mergeCell ref="M20:N20"/>
    <mergeCell ref="O20:P20"/>
    <mergeCell ref="B22:C22"/>
    <mergeCell ref="D22:D23"/>
    <mergeCell ref="E22:F22"/>
    <mergeCell ref="G22:H22"/>
    <mergeCell ref="I22:J22"/>
    <mergeCell ref="K22:L22"/>
    <mergeCell ref="M22:N22"/>
    <mergeCell ref="O22:P22"/>
    <mergeCell ref="B24:C24"/>
    <mergeCell ref="D24:D25"/>
    <mergeCell ref="E24:F24"/>
    <mergeCell ref="G24:H24"/>
    <mergeCell ref="I24:J24"/>
    <mergeCell ref="K24:L24"/>
    <mergeCell ref="M24:N24"/>
    <mergeCell ref="O24:P24"/>
    <mergeCell ref="B26:C26"/>
    <mergeCell ref="D26:D27"/>
    <mergeCell ref="E26:F26"/>
    <mergeCell ref="G26:H26"/>
    <mergeCell ref="I26:J26"/>
    <mergeCell ref="K26:L26"/>
    <mergeCell ref="M26:N26"/>
    <mergeCell ref="O26:P26"/>
    <mergeCell ref="B28:C28"/>
    <mergeCell ref="D28:D29"/>
    <mergeCell ref="E28:F28"/>
    <mergeCell ref="G28:H28"/>
    <mergeCell ref="I28:J28"/>
    <mergeCell ref="K28:L28"/>
    <mergeCell ref="M28:N28"/>
    <mergeCell ref="O28:P28"/>
    <mergeCell ref="B30:C30"/>
    <mergeCell ref="D30:D31"/>
    <mergeCell ref="E30:F30"/>
    <mergeCell ref="G30:H30"/>
    <mergeCell ref="I30:J30"/>
    <mergeCell ref="K30:L30"/>
    <mergeCell ref="M30:N30"/>
    <mergeCell ref="O30:P30"/>
    <mergeCell ref="B32:C32"/>
    <mergeCell ref="D32:D33"/>
    <mergeCell ref="E32:F32"/>
    <mergeCell ref="G32:H32"/>
    <mergeCell ref="I32:J32"/>
    <mergeCell ref="K32:L32"/>
    <mergeCell ref="M32:N32"/>
    <mergeCell ref="O32:P32"/>
    <mergeCell ref="B34:C34"/>
    <mergeCell ref="D34:D35"/>
    <mergeCell ref="E34:F34"/>
    <mergeCell ref="G34:H34"/>
    <mergeCell ref="I34:J34"/>
    <mergeCell ref="K34:L34"/>
    <mergeCell ref="M34:N34"/>
    <mergeCell ref="O34:P34"/>
    <mergeCell ref="B36:C36"/>
    <mergeCell ref="D36:D37"/>
    <mergeCell ref="E36:F36"/>
    <mergeCell ref="G36:H36"/>
    <mergeCell ref="I36:J36"/>
    <mergeCell ref="K36:L36"/>
    <mergeCell ref="M36:N36"/>
    <mergeCell ref="O36:P36"/>
    <mergeCell ref="B38:C38"/>
    <mergeCell ref="D38:D39"/>
    <mergeCell ref="E38:F38"/>
    <mergeCell ref="G38:H38"/>
    <mergeCell ref="I38:J38"/>
    <mergeCell ref="K38:L38"/>
    <mergeCell ref="M38:N38"/>
    <mergeCell ref="O38:P38"/>
    <mergeCell ref="B40:C40"/>
    <mergeCell ref="D40:D41"/>
    <mergeCell ref="E40:F40"/>
    <mergeCell ref="G40:H40"/>
    <mergeCell ref="I40:J40"/>
    <mergeCell ref="K40:L40"/>
    <mergeCell ref="M40:N40"/>
    <mergeCell ref="O40:P40"/>
    <mergeCell ref="B42:C42"/>
    <mergeCell ref="D42:D43"/>
    <mergeCell ref="E42:F42"/>
    <mergeCell ref="G42:H42"/>
    <mergeCell ref="I42:J42"/>
    <mergeCell ref="K42:L42"/>
    <mergeCell ref="M42:N42"/>
    <mergeCell ref="O42:P42"/>
    <mergeCell ref="B44:C44"/>
    <mergeCell ref="D44:D45"/>
    <mergeCell ref="E44:F44"/>
    <mergeCell ref="G44:H44"/>
    <mergeCell ref="I44:J44"/>
    <mergeCell ref="K44:L44"/>
    <mergeCell ref="M44:N44"/>
    <mergeCell ref="O44:P44"/>
    <mergeCell ref="B46:C46"/>
    <mergeCell ref="D46:D47"/>
    <mergeCell ref="E46:F46"/>
    <mergeCell ref="G46:H46"/>
    <mergeCell ref="I46:J46"/>
    <mergeCell ref="K46:L46"/>
    <mergeCell ref="M46:N46"/>
    <mergeCell ref="O46:P46"/>
    <mergeCell ref="B48:C48"/>
    <mergeCell ref="D48:D49"/>
    <mergeCell ref="E48:F48"/>
    <mergeCell ref="G48:H48"/>
    <mergeCell ref="I48:J48"/>
    <mergeCell ref="K48:L48"/>
    <mergeCell ref="M48:N48"/>
    <mergeCell ref="O48:P48"/>
    <mergeCell ref="B50:C50"/>
    <mergeCell ref="D50:D51"/>
    <mergeCell ref="E50:F50"/>
    <mergeCell ref="G50:H50"/>
    <mergeCell ref="I50:J50"/>
    <mergeCell ref="K50:L50"/>
    <mergeCell ref="M50:N50"/>
    <mergeCell ref="O50:P50"/>
    <mergeCell ref="B52:C52"/>
    <mergeCell ref="D52:D53"/>
    <mergeCell ref="E52:F52"/>
    <mergeCell ref="G52:H52"/>
    <mergeCell ref="I52:J52"/>
    <mergeCell ref="K52:L52"/>
    <mergeCell ref="M52:N52"/>
    <mergeCell ref="O52:P52"/>
    <mergeCell ref="B54:C54"/>
    <mergeCell ref="D54:D55"/>
    <mergeCell ref="E54:F54"/>
    <mergeCell ref="G54:H54"/>
    <mergeCell ref="I54:J54"/>
    <mergeCell ref="K54:L54"/>
    <mergeCell ref="M54:N54"/>
    <mergeCell ref="O54:P54"/>
    <mergeCell ref="B56:C56"/>
    <mergeCell ref="D56:D57"/>
    <mergeCell ref="E56:F56"/>
    <mergeCell ref="G56:H56"/>
    <mergeCell ref="I56:J56"/>
    <mergeCell ref="K56:L56"/>
    <mergeCell ref="M56:N56"/>
    <mergeCell ref="O56:P56"/>
    <mergeCell ref="B58:C58"/>
    <mergeCell ref="D58:D59"/>
    <mergeCell ref="E58:F58"/>
    <mergeCell ref="G58:H58"/>
    <mergeCell ref="I58:J58"/>
    <mergeCell ref="K58:L58"/>
    <mergeCell ref="M58:N58"/>
    <mergeCell ref="O58:P58"/>
    <mergeCell ref="B60:C60"/>
    <mergeCell ref="D60:D61"/>
    <mergeCell ref="E60:F60"/>
    <mergeCell ref="G60:H60"/>
    <mergeCell ref="I60:J60"/>
    <mergeCell ref="K60:L60"/>
    <mergeCell ref="M60:N60"/>
    <mergeCell ref="O60:P60"/>
    <mergeCell ref="B62:C62"/>
    <mergeCell ref="D62:D63"/>
    <mergeCell ref="E62:F62"/>
    <mergeCell ref="G62:H62"/>
    <mergeCell ref="I62:J62"/>
    <mergeCell ref="K62:L62"/>
    <mergeCell ref="M62:N62"/>
    <mergeCell ref="O62:P62"/>
    <mergeCell ref="B64:C64"/>
    <mergeCell ref="D64:D65"/>
    <mergeCell ref="E64:F64"/>
    <mergeCell ref="G64:H64"/>
    <mergeCell ref="I64:J64"/>
    <mergeCell ref="K64:L64"/>
    <mergeCell ref="M64:N64"/>
    <mergeCell ref="O64:P64"/>
    <mergeCell ref="M66:N66"/>
    <mergeCell ref="O66:P66"/>
    <mergeCell ref="B66:C66"/>
    <mergeCell ref="D66:D67"/>
    <mergeCell ref="E66:F66"/>
    <mergeCell ref="G66:H66"/>
    <mergeCell ref="I66:J66"/>
    <mergeCell ref="K66:L66"/>
  </mergeCells>
  <phoneticPr fontId="17" type="noConversion"/>
  <pageMargins left="0.75" right="0.75" top="0.5" bottom="0.5" header="0.5" footer="0.5"/>
  <pageSetup paperSize="77" scale="59" firstPageNumber="0" orientation="landscape" horizontalDpi="300" verticalDpi="300"/>
  <headerFooter alignWithMargins="0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dimension ref="A1:P69"/>
  <sheetViews>
    <sheetView zoomScaleNormal="100" workbookViewId="0"/>
  </sheetViews>
  <sheetFormatPr defaultColWidth="9.5" defaultRowHeight="16.5"/>
  <cols>
    <col min="1" max="1" width="26.625" style="1" customWidth="1"/>
    <col min="2" max="14" width="13.25" style="1" customWidth="1"/>
    <col min="15" max="15" width="12.125" style="1" customWidth="1"/>
    <col min="16" max="16384" width="9.5" style="1"/>
  </cols>
  <sheetData>
    <row r="1" spans="1:16" ht="19.5">
      <c r="A1" s="262" t="s">
        <v>0</v>
      </c>
      <c r="B1" s="262"/>
      <c r="C1" s="262"/>
      <c r="D1" s="262"/>
      <c r="E1" s="262"/>
      <c r="F1" s="262"/>
      <c r="G1" s="262"/>
      <c r="H1" s="262"/>
      <c r="I1" s="262"/>
      <c r="J1" s="262"/>
      <c r="K1" s="262"/>
      <c r="L1" s="262"/>
      <c r="M1" s="262"/>
      <c r="N1" s="262"/>
    </row>
    <row r="2" spans="1:16" ht="18.75">
      <c r="A2" s="263" t="s">
        <v>1</v>
      </c>
      <c r="B2" s="263"/>
      <c r="C2" s="263"/>
      <c r="D2" s="263"/>
      <c r="E2" s="263"/>
      <c r="F2" s="263"/>
      <c r="G2" s="263"/>
      <c r="H2" s="263"/>
      <c r="I2" s="263"/>
      <c r="J2" s="263"/>
      <c r="K2" s="263"/>
      <c r="L2" s="263"/>
      <c r="M2" s="263"/>
      <c r="N2" s="263"/>
    </row>
    <row r="3" spans="1:16" ht="19.5" customHeight="1">
      <c r="A3" s="2"/>
      <c r="B3" s="251" t="s">
        <v>304</v>
      </c>
      <c r="C3" s="251"/>
      <c r="D3" s="251"/>
      <c r="E3" s="251"/>
      <c r="F3" s="251"/>
      <c r="G3" s="251"/>
      <c r="H3" s="251"/>
      <c r="I3" s="251"/>
      <c r="J3" s="251"/>
      <c r="K3" s="251"/>
      <c r="L3" s="4"/>
      <c r="M3" s="264"/>
      <c r="N3" s="264"/>
      <c r="O3" s="264" t="s">
        <v>3</v>
      </c>
      <c r="P3" s="264"/>
    </row>
    <row r="4" spans="1:16" ht="16.5" customHeight="1">
      <c r="B4" s="265" t="s">
        <v>305</v>
      </c>
      <c r="C4" s="265"/>
      <c r="D4" s="265"/>
      <c r="E4" s="265"/>
      <c r="F4" s="265"/>
      <c r="G4" s="265"/>
      <c r="H4" s="265"/>
      <c r="I4" s="265"/>
      <c r="J4" s="265"/>
      <c r="K4" s="265"/>
      <c r="L4" s="5"/>
      <c r="M4" s="266"/>
      <c r="N4" s="266"/>
      <c r="O4" s="267" t="s">
        <v>5</v>
      </c>
      <c r="P4" s="267"/>
    </row>
    <row r="5" spans="1:16">
      <c r="A5" s="268" t="s">
        <v>6</v>
      </c>
      <c r="B5" s="269" t="s">
        <v>7</v>
      </c>
      <c r="C5" s="269"/>
      <c r="D5" s="269"/>
      <c r="E5" s="269" t="s">
        <v>8</v>
      </c>
      <c r="F5" s="269"/>
      <c r="G5" s="269" t="s">
        <v>9</v>
      </c>
      <c r="H5" s="269"/>
      <c r="I5" s="269" t="s">
        <v>10</v>
      </c>
      <c r="J5" s="269"/>
      <c r="K5" s="269" t="s">
        <v>11</v>
      </c>
      <c r="L5" s="269"/>
      <c r="M5" s="269" t="s">
        <v>12</v>
      </c>
      <c r="N5" s="269"/>
      <c r="O5" s="269" t="s">
        <v>13</v>
      </c>
      <c r="P5" s="269"/>
    </row>
    <row r="6" spans="1:16" ht="17.25" customHeight="1">
      <c r="A6" s="268"/>
      <c r="B6" s="6" t="s">
        <v>14</v>
      </c>
      <c r="C6" s="6" t="s">
        <v>15</v>
      </c>
      <c r="D6" s="8" t="s">
        <v>16</v>
      </c>
      <c r="E6" s="6" t="s">
        <v>14</v>
      </c>
      <c r="F6" s="6" t="s">
        <v>15</v>
      </c>
      <c r="G6" s="6" t="s">
        <v>14</v>
      </c>
      <c r="H6" s="6" t="s">
        <v>15</v>
      </c>
      <c r="I6" s="6" t="s">
        <v>14</v>
      </c>
      <c r="J6" s="6" t="s">
        <v>15</v>
      </c>
      <c r="K6" s="6" t="s">
        <v>14</v>
      </c>
      <c r="L6" s="6" t="s">
        <v>15</v>
      </c>
      <c r="M6" s="6" t="s">
        <v>14</v>
      </c>
      <c r="N6" s="6" t="s">
        <v>15</v>
      </c>
      <c r="O6" s="6" t="s">
        <v>14</v>
      </c>
      <c r="P6" s="6" t="s">
        <v>15</v>
      </c>
    </row>
    <row r="7" spans="1:16" ht="17.25" customHeight="1">
      <c r="A7" s="9" t="s">
        <v>17</v>
      </c>
      <c r="B7" s="10" t="s">
        <v>18</v>
      </c>
      <c r="C7" s="11" t="s">
        <v>19</v>
      </c>
      <c r="D7" s="11" t="s">
        <v>20</v>
      </c>
      <c r="E7" s="10" t="s">
        <v>18</v>
      </c>
      <c r="F7" s="11" t="s">
        <v>19</v>
      </c>
      <c r="G7" s="10" t="s">
        <v>18</v>
      </c>
      <c r="H7" s="11" t="s">
        <v>19</v>
      </c>
      <c r="I7" s="10" t="s">
        <v>18</v>
      </c>
      <c r="J7" s="11" t="s">
        <v>19</v>
      </c>
      <c r="K7" s="10" t="s">
        <v>18</v>
      </c>
      <c r="L7" s="11" t="s">
        <v>19</v>
      </c>
      <c r="M7" s="10" t="s">
        <v>18</v>
      </c>
      <c r="N7" s="11" t="s">
        <v>19</v>
      </c>
      <c r="O7" s="10" t="s">
        <v>18</v>
      </c>
      <c r="P7" s="11" t="s">
        <v>19</v>
      </c>
    </row>
    <row r="8" spans="1:16" ht="17.25" customHeight="1">
      <c r="A8" s="12" t="s">
        <v>21</v>
      </c>
      <c r="B8" s="260">
        <f>B9+C9</f>
        <v>32739</v>
      </c>
      <c r="C8" s="260"/>
      <c r="D8" s="261">
        <f>B8/$B$8</f>
        <v>1</v>
      </c>
      <c r="E8" s="260">
        <f>IF(E9+F9=0,"-",E9+F9)</f>
        <v>15547</v>
      </c>
      <c r="F8" s="260"/>
      <c r="G8" s="260">
        <f>IF(G9+H9=0,"-",G9+H9)</f>
        <v>8203</v>
      </c>
      <c r="H8" s="260"/>
      <c r="I8" s="260">
        <f>IF(I9+J9=0,"-",I9+J9)</f>
        <v>5324</v>
      </c>
      <c r="J8" s="260"/>
      <c r="K8" s="260">
        <f>IF(K9+L9=0,"-",K9+L9)</f>
        <v>2252</v>
      </c>
      <c r="L8" s="260"/>
      <c r="M8" s="260">
        <f>IF(M9+N9=0,"-",M9+N9)</f>
        <v>691</v>
      </c>
      <c r="N8" s="260"/>
      <c r="O8" s="260">
        <f>IF(O9+P9=0,"-",O9+P9)</f>
        <v>722</v>
      </c>
      <c r="P8" s="260"/>
    </row>
    <row r="9" spans="1:16" ht="17.25" customHeight="1">
      <c r="A9" s="13" t="s">
        <v>22</v>
      </c>
      <c r="B9" s="14">
        <v>9077</v>
      </c>
      <c r="C9" s="14">
        <v>23662</v>
      </c>
      <c r="D9" s="261"/>
      <c r="E9" s="14">
        <v>3748</v>
      </c>
      <c r="F9" s="14">
        <v>11799</v>
      </c>
      <c r="G9" s="14">
        <v>1976</v>
      </c>
      <c r="H9" s="14">
        <v>6227</v>
      </c>
      <c r="I9" s="14">
        <v>1279</v>
      </c>
      <c r="J9" s="14">
        <v>4045</v>
      </c>
      <c r="K9" s="14">
        <v>1487</v>
      </c>
      <c r="L9" s="14">
        <v>765</v>
      </c>
      <c r="M9" s="14">
        <v>322</v>
      </c>
      <c r="N9" s="14">
        <v>369</v>
      </c>
      <c r="O9" s="14">
        <v>265</v>
      </c>
      <c r="P9" s="14">
        <v>457</v>
      </c>
    </row>
    <row r="10" spans="1:16" ht="17.25" customHeight="1">
      <c r="A10" s="12" t="s">
        <v>23</v>
      </c>
      <c r="B10" s="260">
        <f>B11+C11</f>
        <v>34</v>
      </c>
      <c r="C10" s="260"/>
      <c r="D10" s="261">
        <f>B10/$B$8</f>
        <v>1.0385167537188063E-3</v>
      </c>
      <c r="E10" s="260" t="str">
        <f>IF(E11+F11=0,"-",E11+F11)</f>
        <v>-</v>
      </c>
      <c r="F10" s="260"/>
      <c r="G10" s="260" t="str">
        <f>IF(G11+H11=0,"-",G11+H11)</f>
        <v>-</v>
      </c>
      <c r="H10" s="260"/>
      <c r="I10" s="260">
        <f>IF(I11+J11=0,"-",I11+J11)</f>
        <v>34</v>
      </c>
      <c r="J10" s="260"/>
      <c r="K10" s="260" t="str">
        <f>IF(K11+L11=0,"-",K11+L11)</f>
        <v>-</v>
      </c>
      <c r="L10" s="260"/>
      <c r="M10" s="260" t="str">
        <f>IF(M11+N11=0,"-",M11+N11)</f>
        <v>-</v>
      </c>
      <c r="N10" s="260"/>
      <c r="O10" s="260" t="str">
        <f>IF(O11+P11=0,"-",O11+P11)</f>
        <v>-</v>
      </c>
      <c r="P10" s="260"/>
    </row>
    <row r="11" spans="1:16" ht="17.25" customHeight="1">
      <c r="A11" s="15" t="s">
        <v>24</v>
      </c>
      <c r="B11" s="14">
        <v>8</v>
      </c>
      <c r="C11" s="14">
        <v>26</v>
      </c>
      <c r="D11" s="261"/>
      <c r="E11" s="14">
        <v>0</v>
      </c>
      <c r="F11" s="14">
        <v>0</v>
      </c>
      <c r="G11" s="14">
        <v>0</v>
      </c>
      <c r="H11" s="14">
        <v>0</v>
      </c>
      <c r="I11" s="14">
        <v>8</v>
      </c>
      <c r="J11" s="14">
        <v>26</v>
      </c>
      <c r="K11" s="14">
        <v>0</v>
      </c>
      <c r="L11" s="14">
        <v>0</v>
      </c>
      <c r="M11" s="14">
        <v>0</v>
      </c>
      <c r="N11" s="14">
        <v>0</v>
      </c>
      <c r="O11" s="14">
        <v>0</v>
      </c>
      <c r="P11" s="14">
        <v>0</v>
      </c>
    </row>
    <row r="12" spans="1:16" ht="17.25" customHeight="1">
      <c r="A12" s="12" t="s">
        <v>25</v>
      </c>
      <c r="B12" s="260">
        <f>B13+C13</f>
        <v>71</v>
      </c>
      <c r="C12" s="260"/>
      <c r="D12" s="261">
        <f>B12/$B$8</f>
        <v>2.1686673386480957E-3</v>
      </c>
      <c r="E12" s="260" t="str">
        <f>IF(E13+F13=0,"-",E13+F13)</f>
        <v>-</v>
      </c>
      <c r="F12" s="260"/>
      <c r="G12" s="260" t="str">
        <f>IF(G13+H13=0,"-",G13+H13)</f>
        <v>-</v>
      </c>
      <c r="H12" s="260"/>
      <c r="I12" s="260" t="str">
        <f>IF(I13+J13=0,"-",I13+J13)</f>
        <v>-</v>
      </c>
      <c r="J12" s="260"/>
      <c r="K12" s="260">
        <f>IF(K13+L13=0,"-",K13+L13)</f>
        <v>71</v>
      </c>
      <c r="L12" s="260"/>
      <c r="M12" s="260" t="str">
        <f>IF(M13+N13=0,"-",M13+N13)</f>
        <v>-</v>
      </c>
      <c r="N12" s="260"/>
      <c r="O12" s="260" t="str">
        <f>IF(O13+P13=0,"-",O13+P13)</f>
        <v>-</v>
      </c>
      <c r="P12" s="260"/>
    </row>
    <row r="13" spans="1:16" ht="21.2" customHeight="1">
      <c r="A13" s="15" t="s">
        <v>26</v>
      </c>
      <c r="B13" s="14">
        <v>57</v>
      </c>
      <c r="C13" s="14">
        <v>14</v>
      </c>
      <c r="D13" s="261"/>
      <c r="E13" s="14">
        <v>0</v>
      </c>
      <c r="F13" s="14">
        <v>0</v>
      </c>
      <c r="G13" s="14">
        <v>0</v>
      </c>
      <c r="H13" s="14">
        <v>0</v>
      </c>
      <c r="I13" s="14">
        <v>0</v>
      </c>
      <c r="J13" s="14">
        <v>0</v>
      </c>
      <c r="K13" s="14">
        <v>57</v>
      </c>
      <c r="L13" s="14">
        <v>14</v>
      </c>
      <c r="M13" s="14">
        <v>0</v>
      </c>
      <c r="N13" s="14">
        <v>0</v>
      </c>
      <c r="O13" s="14">
        <v>0</v>
      </c>
      <c r="P13" s="14">
        <v>0</v>
      </c>
    </row>
    <row r="14" spans="1:16" ht="17.25" customHeight="1">
      <c r="A14" s="12" t="s">
        <v>27</v>
      </c>
      <c r="B14" s="260">
        <f>B15+C15</f>
        <v>525</v>
      </c>
      <c r="C14" s="260"/>
      <c r="D14" s="261">
        <f>B14/$B$8</f>
        <v>1.603592046183451E-2</v>
      </c>
      <c r="E14" s="260">
        <f>IF(E15+F15=0,"-",E15+F15)</f>
        <v>15</v>
      </c>
      <c r="F14" s="260"/>
      <c r="G14" s="260">
        <f>IF(G15+H15=0,"-",G15+H15)</f>
        <v>510</v>
      </c>
      <c r="H14" s="260"/>
      <c r="I14" s="260" t="str">
        <f>IF(I15+J15=0,"-",I15+J15)</f>
        <v>-</v>
      </c>
      <c r="J14" s="260"/>
      <c r="K14" s="260" t="str">
        <f>IF(K15+L15=0,"-",K15+L15)</f>
        <v>-</v>
      </c>
      <c r="L14" s="260"/>
      <c r="M14" s="260" t="str">
        <f>IF(M15+N15=0,"-",M15+N15)</f>
        <v>-</v>
      </c>
      <c r="N14" s="260"/>
      <c r="O14" s="260" t="str">
        <f>IF(O15+P15=0,"-",O15+P15)</f>
        <v>-</v>
      </c>
      <c r="P14" s="260"/>
    </row>
    <row r="15" spans="1:16" ht="17.25" customHeight="1">
      <c r="A15" s="15" t="s">
        <v>28</v>
      </c>
      <c r="B15" s="14">
        <v>16</v>
      </c>
      <c r="C15" s="14">
        <v>509</v>
      </c>
      <c r="D15" s="261"/>
      <c r="E15" s="14">
        <v>1</v>
      </c>
      <c r="F15" s="14">
        <v>14</v>
      </c>
      <c r="G15" s="14">
        <v>15</v>
      </c>
      <c r="H15" s="14">
        <v>495</v>
      </c>
      <c r="I15" s="14">
        <v>0</v>
      </c>
      <c r="J15" s="14">
        <v>0</v>
      </c>
      <c r="K15" s="14">
        <v>0</v>
      </c>
      <c r="L15" s="14">
        <v>0</v>
      </c>
      <c r="M15" s="14">
        <v>0</v>
      </c>
      <c r="N15" s="14">
        <v>0</v>
      </c>
      <c r="O15" s="14">
        <v>0</v>
      </c>
      <c r="P15" s="14">
        <v>0</v>
      </c>
    </row>
    <row r="16" spans="1:16" ht="17.25" customHeight="1">
      <c r="A16" s="16" t="s">
        <v>29</v>
      </c>
      <c r="B16" s="260">
        <f>B17+C17</f>
        <v>41</v>
      </c>
      <c r="C16" s="260"/>
      <c r="D16" s="261">
        <f>B16/$B$8</f>
        <v>1.2523290265432664E-3</v>
      </c>
      <c r="E16" s="260" t="str">
        <f>IF(E17+F17=0,"-",E17+F17)</f>
        <v>-</v>
      </c>
      <c r="F16" s="260"/>
      <c r="G16" s="260">
        <f>IF(G17+H17=0,"-",G17+H17)</f>
        <v>17</v>
      </c>
      <c r="H16" s="260"/>
      <c r="I16" s="260" t="str">
        <f>IF(I17+J17=0,"-",I17+J17)</f>
        <v>-</v>
      </c>
      <c r="J16" s="260"/>
      <c r="K16" s="260">
        <f>IF(K17+L17=0,"-",K17+L17)</f>
        <v>19</v>
      </c>
      <c r="L16" s="260"/>
      <c r="M16" s="260">
        <f>IF(M17+N17=0,"-",M17+N17)</f>
        <v>5</v>
      </c>
      <c r="N16" s="260"/>
      <c r="O16" s="260" t="str">
        <f>IF(O17+P17=0,"-",O17+P17)</f>
        <v>-</v>
      </c>
      <c r="P16" s="260"/>
    </row>
    <row r="17" spans="1:16" ht="17.25" customHeight="1">
      <c r="A17" s="17" t="s">
        <v>30</v>
      </c>
      <c r="B17" s="14">
        <v>38</v>
      </c>
      <c r="C17" s="14">
        <v>3</v>
      </c>
      <c r="D17" s="261"/>
      <c r="E17" s="14">
        <v>0</v>
      </c>
      <c r="F17" s="14">
        <v>0</v>
      </c>
      <c r="G17" s="14">
        <v>17</v>
      </c>
      <c r="H17" s="14">
        <v>0</v>
      </c>
      <c r="I17" s="14">
        <v>0</v>
      </c>
      <c r="J17" s="14">
        <v>0</v>
      </c>
      <c r="K17" s="14">
        <v>19</v>
      </c>
      <c r="L17" s="14">
        <v>0</v>
      </c>
      <c r="M17" s="14">
        <v>2</v>
      </c>
      <c r="N17" s="14">
        <v>3</v>
      </c>
      <c r="O17" s="14">
        <v>0</v>
      </c>
      <c r="P17" s="14">
        <v>0</v>
      </c>
    </row>
    <row r="18" spans="1:16" ht="17.25" customHeight="1">
      <c r="A18" s="12" t="s">
        <v>31</v>
      </c>
      <c r="B18" s="260">
        <f>B19+C19</f>
        <v>11</v>
      </c>
      <c r="C18" s="260"/>
      <c r="D18" s="261">
        <f>B18/$B$8</f>
        <v>3.3599071443843732E-4</v>
      </c>
      <c r="E18" s="260" t="str">
        <f>IF(E19+F19=0,"-",E19+F19)</f>
        <v>-</v>
      </c>
      <c r="F18" s="260"/>
      <c r="G18" s="260">
        <f>IF(G19+H19=0,"-",G19+H19)</f>
        <v>11</v>
      </c>
      <c r="H18" s="260"/>
      <c r="I18" s="260" t="str">
        <f>IF(I19+J19=0,"-",I19+J19)</f>
        <v>-</v>
      </c>
      <c r="J18" s="260"/>
      <c r="K18" s="260" t="str">
        <f>IF(K19+L19=0,"-",K19+L19)</f>
        <v>-</v>
      </c>
      <c r="L18" s="260"/>
      <c r="M18" s="260" t="str">
        <f>IF(M19+N19=0,"-",M19+N19)</f>
        <v>-</v>
      </c>
      <c r="N18" s="260"/>
      <c r="O18" s="260" t="str">
        <f>IF(O19+P19=0,"-",O19+P19)</f>
        <v>-</v>
      </c>
      <c r="P18" s="260"/>
    </row>
    <row r="19" spans="1:16" ht="17.25" customHeight="1">
      <c r="A19" s="15" t="s">
        <v>32</v>
      </c>
      <c r="B19" s="14">
        <v>4</v>
      </c>
      <c r="C19" s="14">
        <v>7</v>
      </c>
      <c r="D19" s="261"/>
      <c r="E19" s="14">
        <v>0</v>
      </c>
      <c r="F19" s="14">
        <v>0</v>
      </c>
      <c r="G19" s="14">
        <v>4</v>
      </c>
      <c r="H19" s="14">
        <v>7</v>
      </c>
      <c r="I19" s="14">
        <v>0</v>
      </c>
      <c r="J19" s="14">
        <v>0</v>
      </c>
      <c r="K19" s="14">
        <v>0</v>
      </c>
      <c r="L19" s="14">
        <v>0</v>
      </c>
      <c r="M19" s="14">
        <v>0</v>
      </c>
      <c r="N19" s="14">
        <v>0</v>
      </c>
      <c r="O19" s="14">
        <v>0</v>
      </c>
      <c r="P19" s="14">
        <v>0</v>
      </c>
    </row>
    <row r="20" spans="1:16" ht="17.25" customHeight="1">
      <c r="A20" s="12" t="s">
        <v>33</v>
      </c>
      <c r="B20" s="260">
        <f>B21+C21</f>
        <v>263</v>
      </c>
      <c r="C20" s="260"/>
      <c r="D20" s="261">
        <f>B20/$B$8</f>
        <v>8.0332325361190011E-3</v>
      </c>
      <c r="E20" s="260">
        <f>IF(E21+F21=0,"-",E21+F21)</f>
        <v>18</v>
      </c>
      <c r="F20" s="260"/>
      <c r="G20" s="260" t="str">
        <f>IF(G21+H21=0,"-",G21+H21)</f>
        <v>-</v>
      </c>
      <c r="H20" s="260"/>
      <c r="I20" s="260" t="str">
        <f>IF(I21+J21=0,"-",I21+J21)</f>
        <v>-</v>
      </c>
      <c r="J20" s="260"/>
      <c r="K20" s="260">
        <f>IF(K21+L21=0,"-",K21+L21)</f>
        <v>245</v>
      </c>
      <c r="L20" s="260"/>
      <c r="M20" s="260" t="str">
        <f>IF(M21+N21=0,"-",M21+N21)</f>
        <v>-</v>
      </c>
      <c r="N20" s="260"/>
      <c r="O20" s="260" t="str">
        <f>IF(O21+P21=0,"-",O21+P21)</f>
        <v>-</v>
      </c>
      <c r="P20" s="260"/>
    </row>
    <row r="21" spans="1:16" ht="17.25" customHeight="1">
      <c r="A21" s="15" t="s">
        <v>34</v>
      </c>
      <c r="B21" s="14">
        <v>174</v>
      </c>
      <c r="C21" s="14">
        <v>89</v>
      </c>
      <c r="D21" s="261"/>
      <c r="E21" s="14">
        <v>6</v>
      </c>
      <c r="F21" s="14">
        <v>12</v>
      </c>
      <c r="G21" s="14">
        <v>0</v>
      </c>
      <c r="H21" s="14">
        <v>0</v>
      </c>
      <c r="I21" s="14">
        <v>0</v>
      </c>
      <c r="J21" s="14">
        <v>0</v>
      </c>
      <c r="K21" s="14">
        <v>168</v>
      </c>
      <c r="L21" s="14">
        <v>77</v>
      </c>
      <c r="M21" s="14">
        <v>0</v>
      </c>
      <c r="N21" s="14">
        <v>0</v>
      </c>
      <c r="O21" s="14">
        <v>0</v>
      </c>
      <c r="P21" s="14">
        <v>0</v>
      </c>
    </row>
    <row r="22" spans="1:16" ht="17.25" customHeight="1">
      <c r="A22" s="18" t="s">
        <v>35</v>
      </c>
      <c r="B22" s="260">
        <f>B23+C23</f>
        <v>118</v>
      </c>
      <c r="C22" s="260"/>
      <c r="D22" s="261">
        <f>B22/$B$8</f>
        <v>3.6042640276123276E-3</v>
      </c>
      <c r="E22" s="260">
        <f>IF(E23+F23=0,"-",E23+F23)</f>
        <v>66</v>
      </c>
      <c r="F22" s="260"/>
      <c r="G22" s="260" t="str">
        <f>IF(G23+H23=0,"-",G23+H23)</f>
        <v>-</v>
      </c>
      <c r="H22" s="260"/>
      <c r="I22" s="260" t="str">
        <f>IF(I23+J23=0,"-",I23+J23)</f>
        <v>-</v>
      </c>
      <c r="J22" s="260"/>
      <c r="K22" s="260">
        <f>IF(K23+L23=0,"-",K23+L23)</f>
        <v>52</v>
      </c>
      <c r="L22" s="260"/>
      <c r="M22" s="260" t="str">
        <f>IF(M23+N23=0,"-",M23+N23)</f>
        <v>-</v>
      </c>
      <c r="N22" s="260"/>
      <c r="O22" s="260" t="str">
        <f>IF(O23+P23=0,"-",O23+P23)</f>
        <v>-</v>
      </c>
      <c r="P22" s="260"/>
    </row>
    <row r="23" spans="1:16" ht="17.25" customHeight="1">
      <c r="A23" s="17" t="s">
        <v>36</v>
      </c>
      <c r="B23" s="14">
        <v>98</v>
      </c>
      <c r="C23" s="14">
        <v>20</v>
      </c>
      <c r="D23" s="261"/>
      <c r="E23" s="14">
        <v>47</v>
      </c>
      <c r="F23" s="14">
        <v>19</v>
      </c>
      <c r="G23" s="14">
        <v>0</v>
      </c>
      <c r="H23" s="14">
        <v>0</v>
      </c>
      <c r="I23" s="14">
        <v>0</v>
      </c>
      <c r="J23" s="14">
        <v>0</v>
      </c>
      <c r="K23" s="14">
        <v>51</v>
      </c>
      <c r="L23" s="14">
        <v>1</v>
      </c>
      <c r="M23" s="14">
        <v>0</v>
      </c>
      <c r="N23" s="14">
        <v>0</v>
      </c>
      <c r="O23" s="14">
        <v>0</v>
      </c>
      <c r="P23" s="14">
        <v>0</v>
      </c>
    </row>
    <row r="24" spans="1:16" ht="17.25" customHeight="1">
      <c r="A24" s="19" t="s">
        <v>37</v>
      </c>
      <c r="B24" s="260">
        <f>B25+C25</f>
        <v>8</v>
      </c>
      <c r="C24" s="260"/>
      <c r="D24" s="261">
        <f>B24/$B$8</f>
        <v>2.4435688322795441E-4</v>
      </c>
      <c r="E24" s="260">
        <f>IF(E25+F25=0,"-",E25+F25)</f>
        <v>4</v>
      </c>
      <c r="F24" s="260"/>
      <c r="G24" s="260">
        <f>IF(G25+H25=0,"-",G25+H25)</f>
        <v>4</v>
      </c>
      <c r="H24" s="260"/>
      <c r="I24" s="260" t="str">
        <f>IF(I25+J25=0,"-",I25+J25)</f>
        <v>-</v>
      </c>
      <c r="J24" s="260"/>
      <c r="K24" s="260" t="str">
        <f>IF(K25+L25=0,"-",K25+L25)</f>
        <v>-</v>
      </c>
      <c r="L24" s="260"/>
      <c r="M24" s="260" t="str">
        <f>IF(M25+N25=0,"-",M25+N25)</f>
        <v>-</v>
      </c>
      <c r="N24" s="260"/>
      <c r="O24" s="260" t="str">
        <f>IF(O25+P25=0,"-",O25+P25)</f>
        <v>-</v>
      </c>
      <c r="P24" s="260"/>
    </row>
    <row r="25" spans="1:16" ht="17.25" customHeight="1">
      <c r="A25" s="15" t="s">
        <v>38</v>
      </c>
      <c r="B25" s="14">
        <v>8</v>
      </c>
      <c r="C25" s="14">
        <v>0</v>
      </c>
      <c r="D25" s="261"/>
      <c r="E25" s="14">
        <v>4</v>
      </c>
      <c r="F25" s="14">
        <v>0</v>
      </c>
      <c r="G25" s="14">
        <v>4</v>
      </c>
      <c r="H25" s="14">
        <v>0</v>
      </c>
      <c r="I25" s="14">
        <v>0</v>
      </c>
      <c r="J25" s="14">
        <v>0</v>
      </c>
      <c r="K25" s="14">
        <v>0</v>
      </c>
      <c r="L25" s="14">
        <v>0</v>
      </c>
      <c r="M25" s="14">
        <v>0</v>
      </c>
      <c r="N25" s="14">
        <v>0</v>
      </c>
      <c r="O25" s="14">
        <v>0</v>
      </c>
      <c r="P25" s="14">
        <v>0</v>
      </c>
    </row>
    <row r="26" spans="1:16" ht="17.25" customHeight="1">
      <c r="A26" s="18" t="s">
        <v>39</v>
      </c>
      <c r="B26" s="260">
        <f>B27+C27</f>
        <v>0</v>
      </c>
      <c r="C26" s="260"/>
      <c r="D26" s="261">
        <f>B26/$B$8</f>
        <v>0</v>
      </c>
      <c r="E26" s="260" t="str">
        <f>IF(E27+F27=0,"-",E27+F27)</f>
        <v>-</v>
      </c>
      <c r="F26" s="260"/>
      <c r="G26" s="260" t="str">
        <f>IF(G27+H27=0,"-",G27+H27)</f>
        <v>-</v>
      </c>
      <c r="H26" s="260"/>
      <c r="I26" s="260" t="str">
        <f>IF(I27+J27=0,"-",I27+J27)</f>
        <v>-</v>
      </c>
      <c r="J26" s="260"/>
      <c r="K26" s="260" t="str">
        <f>IF(K27+L27=0,"-",K27+L27)</f>
        <v>-</v>
      </c>
      <c r="L26" s="260"/>
      <c r="M26" s="260" t="str">
        <f>IF(M27+N27=0,"-",M27+N27)</f>
        <v>-</v>
      </c>
      <c r="N26" s="260"/>
      <c r="O26" s="260" t="str">
        <f>IF(O27+P27=0,"-",O27+P27)</f>
        <v>-</v>
      </c>
      <c r="P26" s="260"/>
    </row>
    <row r="27" spans="1:16" ht="21.2" customHeight="1">
      <c r="A27" s="17" t="s">
        <v>40</v>
      </c>
      <c r="B27" s="14">
        <v>0</v>
      </c>
      <c r="C27" s="14">
        <v>0</v>
      </c>
      <c r="D27" s="261"/>
      <c r="E27" s="14">
        <v>0</v>
      </c>
      <c r="F27" s="14">
        <v>0</v>
      </c>
      <c r="G27" s="14">
        <v>0</v>
      </c>
      <c r="H27" s="14">
        <v>0</v>
      </c>
      <c r="I27" s="14">
        <v>0</v>
      </c>
      <c r="J27" s="14">
        <v>0</v>
      </c>
      <c r="K27" s="14">
        <v>0</v>
      </c>
      <c r="L27" s="14">
        <v>0</v>
      </c>
      <c r="M27" s="14">
        <v>0</v>
      </c>
      <c r="N27" s="14">
        <v>0</v>
      </c>
      <c r="O27" s="14">
        <v>0</v>
      </c>
      <c r="P27" s="14">
        <v>0</v>
      </c>
    </row>
    <row r="28" spans="1:16" ht="17.25" customHeight="1">
      <c r="A28" s="12" t="s">
        <v>41</v>
      </c>
      <c r="B28" s="260">
        <f>B29+C29</f>
        <v>0</v>
      </c>
      <c r="C28" s="260"/>
      <c r="D28" s="261">
        <f>B28/$B$8</f>
        <v>0</v>
      </c>
      <c r="E28" s="260" t="str">
        <f>IF(E29+F29=0,"-",E29+F29)</f>
        <v>-</v>
      </c>
      <c r="F28" s="260"/>
      <c r="G28" s="260" t="str">
        <f>IF(G29+H29=0,"-",G29+H29)</f>
        <v>-</v>
      </c>
      <c r="H28" s="260"/>
      <c r="I28" s="260" t="str">
        <f>IF(I29+J29=0,"-",I29+J29)</f>
        <v>-</v>
      </c>
      <c r="J28" s="260"/>
      <c r="K28" s="260" t="str">
        <f>IF(K29+L29=0,"-",K29+L29)</f>
        <v>-</v>
      </c>
      <c r="L28" s="260"/>
      <c r="M28" s="260" t="str">
        <f>IF(M29+N29=0,"-",M29+N29)</f>
        <v>-</v>
      </c>
      <c r="N28" s="260"/>
      <c r="O28" s="260" t="str">
        <f>IF(O29+P29=0,"-",O29+P29)</f>
        <v>-</v>
      </c>
      <c r="P28" s="260"/>
    </row>
    <row r="29" spans="1:16" ht="17.25" customHeight="1">
      <c r="A29" s="15" t="s">
        <v>42</v>
      </c>
      <c r="B29" s="14">
        <v>0</v>
      </c>
      <c r="C29" s="14">
        <v>0</v>
      </c>
      <c r="D29" s="261"/>
      <c r="E29" s="14">
        <v>0</v>
      </c>
      <c r="F29" s="14">
        <v>0</v>
      </c>
      <c r="G29" s="14">
        <v>0</v>
      </c>
      <c r="H29" s="14">
        <v>0</v>
      </c>
      <c r="I29" s="14">
        <v>0</v>
      </c>
      <c r="J29" s="14">
        <v>0</v>
      </c>
      <c r="K29" s="14">
        <v>0</v>
      </c>
      <c r="L29" s="14">
        <v>0</v>
      </c>
      <c r="M29" s="14">
        <v>0</v>
      </c>
      <c r="N29" s="14">
        <v>0</v>
      </c>
      <c r="O29" s="14">
        <v>0</v>
      </c>
      <c r="P29" s="14">
        <v>0</v>
      </c>
    </row>
    <row r="30" spans="1:16" ht="17.25" customHeight="1">
      <c r="A30" s="18" t="s">
        <v>43</v>
      </c>
      <c r="B30" s="260">
        <f>B31+C31</f>
        <v>1466</v>
      </c>
      <c r="C30" s="260"/>
      <c r="D30" s="261">
        <f>B30/$B$8</f>
        <v>4.4778398851522648E-2</v>
      </c>
      <c r="E30" s="260">
        <f>IF(E31+F31=0,"-",E31+F31)</f>
        <v>261</v>
      </c>
      <c r="F30" s="260"/>
      <c r="G30" s="260">
        <f>IF(G31+H31=0,"-",G31+H31)</f>
        <v>398</v>
      </c>
      <c r="H30" s="260"/>
      <c r="I30" s="260" t="str">
        <f>IF(I31+J31=0,"-",I31+J31)</f>
        <v>-</v>
      </c>
      <c r="J30" s="260"/>
      <c r="K30" s="260">
        <f>IF(K31+L31=0,"-",K31+L31)</f>
        <v>331</v>
      </c>
      <c r="L30" s="260"/>
      <c r="M30" s="260">
        <f>IF(M31+N31=0,"-",M31+N31)</f>
        <v>476</v>
      </c>
      <c r="N30" s="260"/>
      <c r="O30" s="260" t="str">
        <f>IF(O31+P31=0,"-",O31+P31)</f>
        <v>-</v>
      </c>
      <c r="P30" s="260"/>
    </row>
    <row r="31" spans="1:16" ht="17.25" customHeight="1">
      <c r="A31" s="17" t="s">
        <v>44</v>
      </c>
      <c r="B31" s="14">
        <v>790</v>
      </c>
      <c r="C31" s="14">
        <v>676</v>
      </c>
      <c r="D31" s="261"/>
      <c r="E31" s="14">
        <v>103</v>
      </c>
      <c r="F31" s="14">
        <v>158</v>
      </c>
      <c r="G31" s="14">
        <v>214</v>
      </c>
      <c r="H31" s="14">
        <v>184</v>
      </c>
      <c r="I31" s="14">
        <v>0</v>
      </c>
      <c r="J31" s="14">
        <v>0</v>
      </c>
      <c r="K31" s="14">
        <v>264</v>
      </c>
      <c r="L31" s="14">
        <v>67</v>
      </c>
      <c r="M31" s="14">
        <v>209</v>
      </c>
      <c r="N31" s="14">
        <v>267</v>
      </c>
      <c r="O31" s="14">
        <v>0</v>
      </c>
      <c r="P31" s="14">
        <v>0</v>
      </c>
    </row>
    <row r="32" spans="1:16" ht="17.25" customHeight="1">
      <c r="A32" s="12" t="s">
        <v>45</v>
      </c>
      <c r="B32" s="260">
        <f>B33+C33</f>
        <v>555</v>
      </c>
      <c r="C32" s="260"/>
      <c r="D32" s="261">
        <f>B32/$B$8</f>
        <v>1.6952258773939338E-2</v>
      </c>
      <c r="E32" s="260">
        <f>IF(E33+F33=0,"-",E33+F33)</f>
        <v>63</v>
      </c>
      <c r="F32" s="260"/>
      <c r="G32" s="260" t="str">
        <f>IF(G33+H33=0,"-",G33+H33)</f>
        <v>-</v>
      </c>
      <c r="H32" s="260"/>
      <c r="I32" s="260" t="str">
        <f>IF(I33+J33=0,"-",I33+J33)</f>
        <v>-</v>
      </c>
      <c r="J32" s="260"/>
      <c r="K32" s="260">
        <f>IF(K33+L33=0,"-",K33+L33)</f>
        <v>492</v>
      </c>
      <c r="L32" s="260"/>
      <c r="M32" s="260" t="str">
        <f>IF(M33+N33=0,"-",M33+N33)</f>
        <v>-</v>
      </c>
      <c r="N32" s="260"/>
      <c r="O32" s="260" t="str">
        <f>IF(O33+P33=0,"-",O33+P33)</f>
        <v>-</v>
      </c>
      <c r="P32" s="260"/>
    </row>
    <row r="33" spans="1:16" ht="17.25" customHeight="1">
      <c r="A33" s="15" t="s">
        <v>46</v>
      </c>
      <c r="B33" s="14">
        <v>393</v>
      </c>
      <c r="C33" s="14">
        <v>162</v>
      </c>
      <c r="D33" s="261"/>
      <c r="E33" s="14">
        <v>30</v>
      </c>
      <c r="F33" s="14">
        <v>33</v>
      </c>
      <c r="G33" s="14">
        <v>0</v>
      </c>
      <c r="H33" s="14">
        <v>0</v>
      </c>
      <c r="I33" s="14">
        <v>0</v>
      </c>
      <c r="J33" s="14">
        <v>0</v>
      </c>
      <c r="K33" s="14">
        <v>363</v>
      </c>
      <c r="L33" s="14">
        <v>129</v>
      </c>
      <c r="M33" s="14">
        <v>0</v>
      </c>
      <c r="N33" s="14">
        <v>0</v>
      </c>
      <c r="O33" s="14">
        <v>0</v>
      </c>
      <c r="P33" s="14">
        <v>0</v>
      </c>
    </row>
    <row r="34" spans="1:16" ht="17.25" customHeight="1">
      <c r="A34" s="18" t="s">
        <v>47</v>
      </c>
      <c r="B34" s="260">
        <f>B35+C35</f>
        <v>27</v>
      </c>
      <c r="C34" s="260"/>
      <c r="D34" s="261">
        <f>B34/$B$8</f>
        <v>8.2470448089434615E-4</v>
      </c>
      <c r="E34" s="260" t="str">
        <f>IF(E35+F35=0,"-",E35+F35)</f>
        <v>-</v>
      </c>
      <c r="F34" s="260"/>
      <c r="G34" s="260" t="str">
        <f>IF(G35+H35=0,"-",G35+H35)</f>
        <v>-</v>
      </c>
      <c r="H34" s="260"/>
      <c r="I34" s="260" t="str">
        <f>IF(I35+J35=0,"-",I35+J35)</f>
        <v>-</v>
      </c>
      <c r="J34" s="260"/>
      <c r="K34" s="260" t="str">
        <f>IF(K35+L35=0,"-",K35+L35)</f>
        <v>-</v>
      </c>
      <c r="L34" s="260"/>
      <c r="M34" s="260">
        <f>IF(M35+N35=0,"-",M35+N35)</f>
        <v>18</v>
      </c>
      <c r="N34" s="260"/>
      <c r="O34" s="260">
        <f>IF(O35+P35=0,"-",O35+P35)</f>
        <v>9</v>
      </c>
      <c r="P34" s="260"/>
    </row>
    <row r="35" spans="1:16" ht="17.25" customHeight="1">
      <c r="A35" s="17" t="s">
        <v>48</v>
      </c>
      <c r="B35" s="14">
        <v>11</v>
      </c>
      <c r="C35" s="14">
        <v>16</v>
      </c>
      <c r="D35" s="261"/>
      <c r="E35" s="14">
        <v>0</v>
      </c>
      <c r="F35" s="14">
        <v>0</v>
      </c>
      <c r="G35" s="14">
        <v>0</v>
      </c>
      <c r="H35" s="14">
        <v>0</v>
      </c>
      <c r="I35" s="14">
        <v>0</v>
      </c>
      <c r="J35" s="14">
        <v>0</v>
      </c>
      <c r="K35" s="14">
        <v>0</v>
      </c>
      <c r="L35" s="14">
        <v>0</v>
      </c>
      <c r="M35" s="14">
        <v>10</v>
      </c>
      <c r="N35" s="14">
        <v>8</v>
      </c>
      <c r="O35" s="14">
        <v>1</v>
      </c>
      <c r="P35" s="14">
        <v>8</v>
      </c>
    </row>
    <row r="36" spans="1:16" ht="17.25" customHeight="1">
      <c r="A36" s="12" t="s">
        <v>49</v>
      </c>
      <c r="B36" s="260">
        <f>B37+C37</f>
        <v>677</v>
      </c>
      <c r="C36" s="260"/>
      <c r="D36" s="261">
        <f>B36/$B$8</f>
        <v>2.0678701243165645E-2</v>
      </c>
      <c r="E36" s="260">
        <f>IF(E37+F37=0,"-",E37+F37)</f>
        <v>318</v>
      </c>
      <c r="F36" s="260"/>
      <c r="G36" s="260">
        <f>IF(G37+H37=0,"-",G37+H37)</f>
        <v>57</v>
      </c>
      <c r="H36" s="260"/>
      <c r="I36" s="260">
        <f>IF(I37+J37=0,"-",I37+J37)</f>
        <v>28</v>
      </c>
      <c r="J36" s="260"/>
      <c r="K36" s="260">
        <f>IF(K37+L37=0,"-",K37+L37)</f>
        <v>163</v>
      </c>
      <c r="L36" s="260"/>
      <c r="M36" s="260">
        <f>IF(M37+N37=0,"-",M37+N37)</f>
        <v>111</v>
      </c>
      <c r="N36" s="260"/>
      <c r="O36" s="260" t="str">
        <f>IF(O37+P37=0,"-",O37+P37)</f>
        <v>-</v>
      </c>
      <c r="P36" s="260"/>
    </row>
    <row r="37" spans="1:16" ht="17.25" customHeight="1">
      <c r="A37" s="15" t="s">
        <v>50</v>
      </c>
      <c r="B37" s="14">
        <v>382</v>
      </c>
      <c r="C37" s="14">
        <v>295</v>
      </c>
      <c r="D37" s="261"/>
      <c r="E37" s="14">
        <v>166</v>
      </c>
      <c r="F37" s="14">
        <v>152</v>
      </c>
      <c r="G37" s="14">
        <v>30</v>
      </c>
      <c r="H37" s="14">
        <v>27</v>
      </c>
      <c r="I37" s="14">
        <v>15</v>
      </c>
      <c r="J37" s="14">
        <v>13</v>
      </c>
      <c r="K37" s="14">
        <v>119</v>
      </c>
      <c r="L37" s="14">
        <v>44</v>
      </c>
      <c r="M37" s="14">
        <v>52</v>
      </c>
      <c r="N37" s="14">
        <v>59</v>
      </c>
      <c r="O37" s="14">
        <v>0</v>
      </c>
      <c r="P37" s="14">
        <v>0</v>
      </c>
    </row>
    <row r="38" spans="1:16" ht="17.25" customHeight="1">
      <c r="A38" s="18" t="s">
        <v>51</v>
      </c>
      <c r="B38" s="260">
        <f>B39+C39</f>
        <v>23123</v>
      </c>
      <c r="C38" s="260"/>
      <c r="D38" s="261">
        <f>B38/$B$8</f>
        <v>0.70628302635999873</v>
      </c>
      <c r="E38" s="260">
        <f>IF(E39+F39=0,"-",E39+F39)</f>
        <v>13875</v>
      </c>
      <c r="F38" s="260"/>
      <c r="G38" s="260">
        <f>IF(G39+H39=0,"-",G39+H39)</f>
        <v>5670</v>
      </c>
      <c r="H38" s="260"/>
      <c r="I38" s="260">
        <f>IF(I39+J39=0,"-",I39+J39)</f>
        <v>2833</v>
      </c>
      <c r="J38" s="260"/>
      <c r="K38" s="260">
        <f>IF(K39+L39=0,"-",K39+L39)</f>
        <v>294</v>
      </c>
      <c r="L38" s="260"/>
      <c r="M38" s="260" t="str">
        <f>IF(M39+N39=0,"-",M39+N39)</f>
        <v>-</v>
      </c>
      <c r="N38" s="260"/>
      <c r="O38" s="260">
        <f>IF(O39+P39=0,"-",O39+P39)</f>
        <v>451</v>
      </c>
      <c r="P38" s="260"/>
    </row>
    <row r="39" spans="1:16" ht="17.25" customHeight="1">
      <c r="A39" s="17" t="s">
        <v>52</v>
      </c>
      <c r="B39" s="14">
        <v>5056</v>
      </c>
      <c r="C39" s="14">
        <v>18067</v>
      </c>
      <c r="D39" s="261"/>
      <c r="E39" s="14">
        <v>2938</v>
      </c>
      <c r="F39" s="14">
        <v>10937</v>
      </c>
      <c r="G39" s="14">
        <v>1215</v>
      </c>
      <c r="H39" s="14">
        <v>4455</v>
      </c>
      <c r="I39" s="14">
        <v>491</v>
      </c>
      <c r="J39" s="14">
        <v>2342</v>
      </c>
      <c r="K39" s="14">
        <v>245</v>
      </c>
      <c r="L39" s="14">
        <v>49</v>
      </c>
      <c r="M39" s="14">
        <v>0</v>
      </c>
      <c r="N39" s="14">
        <v>0</v>
      </c>
      <c r="O39" s="14">
        <v>167</v>
      </c>
      <c r="P39" s="14">
        <v>284</v>
      </c>
    </row>
    <row r="40" spans="1:16" ht="17.25" customHeight="1">
      <c r="A40" s="12" t="s">
        <v>53</v>
      </c>
      <c r="B40" s="260">
        <f>B41+C41</f>
        <v>3824</v>
      </c>
      <c r="C40" s="260"/>
      <c r="D40" s="261">
        <f>B40/$B$8</f>
        <v>0.11680259018296221</v>
      </c>
      <c r="E40" s="260">
        <f>IF(E41+F41=0,"-",E41+F41)</f>
        <v>226</v>
      </c>
      <c r="F40" s="260"/>
      <c r="G40" s="260">
        <f>IF(G41+H41=0,"-",G41+H41)</f>
        <v>1312</v>
      </c>
      <c r="H40" s="260"/>
      <c r="I40" s="260">
        <f>IF(I41+J41=0,"-",I41+J41)</f>
        <v>2112</v>
      </c>
      <c r="J40" s="260"/>
      <c r="K40" s="260">
        <f>IF(K41+L41=0,"-",K41+L41)</f>
        <v>65</v>
      </c>
      <c r="L40" s="260"/>
      <c r="M40" s="260" t="str">
        <f>IF(M41+N41=0,"-",M41+N41)</f>
        <v>-</v>
      </c>
      <c r="N40" s="260"/>
      <c r="O40" s="260">
        <f>IF(O41+P41=0,"-",O41+P41)</f>
        <v>109</v>
      </c>
      <c r="P40" s="260"/>
    </row>
    <row r="41" spans="1:16" ht="17.25" customHeight="1">
      <c r="A41" s="15" t="s">
        <v>54</v>
      </c>
      <c r="B41" s="14">
        <v>1177</v>
      </c>
      <c r="C41" s="14">
        <v>2647</v>
      </c>
      <c r="D41" s="261"/>
      <c r="E41" s="14">
        <v>106</v>
      </c>
      <c r="F41" s="14">
        <v>120</v>
      </c>
      <c r="G41" s="14">
        <v>372</v>
      </c>
      <c r="H41" s="14">
        <v>940</v>
      </c>
      <c r="I41" s="14">
        <v>638</v>
      </c>
      <c r="J41" s="14">
        <v>1474</v>
      </c>
      <c r="K41" s="14">
        <v>53</v>
      </c>
      <c r="L41" s="14">
        <v>12</v>
      </c>
      <c r="M41" s="14">
        <v>0</v>
      </c>
      <c r="N41" s="14">
        <v>0</v>
      </c>
      <c r="O41" s="14">
        <v>8</v>
      </c>
      <c r="P41" s="14">
        <v>101</v>
      </c>
    </row>
    <row r="42" spans="1:16" ht="17.25" customHeight="1">
      <c r="A42" s="12" t="s">
        <v>55</v>
      </c>
      <c r="B42" s="260">
        <f>B43+C43</f>
        <v>334</v>
      </c>
      <c r="C42" s="260"/>
      <c r="D42" s="261">
        <f>B42/$B$8</f>
        <v>1.0201899874767098E-2</v>
      </c>
      <c r="E42" s="260">
        <f>IF(E43+F43=0,"-",E43+F43)</f>
        <v>113</v>
      </c>
      <c r="F42" s="260"/>
      <c r="G42" s="260">
        <f>IF(G43+H43=0,"-",G43+H43)</f>
        <v>137</v>
      </c>
      <c r="H42" s="260"/>
      <c r="I42" s="260">
        <f>IF(I43+J43=0,"-",I43+J43)</f>
        <v>75</v>
      </c>
      <c r="J42" s="260"/>
      <c r="K42" s="260" t="str">
        <f>IF(K43+L43=0,"-",K43+L43)</f>
        <v>-</v>
      </c>
      <c r="L42" s="260"/>
      <c r="M42" s="260">
        <f>IF(M43+N43=0,"-",M43+N43)</f>
        <v>9</v>
      </c>
      <c r="N42" s="260"/>
      <c r="O42" s="260" t="str">
        <f>IF(O43+P43=0,"-",O43+P43)</f>
        <v>-</v>
      </c>
      <c r="P42" s="260"/>
    </row>
    <row r="43" spans="1:16" ht="17.25" customHeight="1">
      <c r="A43" s="15" t="s">
        <v>56</v>
      </c>
      <c r="B43" s="14">
        <v>113</v>
      </c>
      <c r="C43" s="14">
        <v>221</v>
      </c>
      <c r="D43" s="261"/>
      <c r="E43" s="14">
        <v>1</v>
      </c>
      <c r="F43" s="14">
        <v>112</v>
      </c>
      <c r="G43" s="14">
        <v>75</v>
      </c>
      <c r="H43" s="14">
        <v>62</v>
      </c>
      <c r="I43" s="14">
        <v>35</v>
      </c>
      <c r="J43" s="14">
        <v>40</v>
      </c>
      <c r="K43" s="14">
        <v>0</v>
      </c>
      <c r="L43" s="14">
        <v>0</v>
      </c>
      <c r="M43" s="14">
        <v>2</v>
      </c>
      <c r="N43" s="14">
        <v>7</v>
      </c>
      <c r="O43" s="14">
        <v>0</v>
      </c>
      <c r="P43" s="14">
        <v>0</v>
      </c>
    </row>
    <row r="44" spans="1:16" ht="18.75" customHeight="1">
      <c r="A44" s="18" t="s">
        <v>57</v>
      </c>
      <c r="B44" s="260">
        <f>B45+C45</f>
        <v>253</v>
      </c>
      <c r="C44" s="260"/>
      <c r="D44" s="261">
        <f>B44/$B$8</f>
        <v>7.727786432084059E-3</v>
      </c>
      <c r="E44" s="260">
        <f>IF(E45+F45=0,"-",E45+F45)</f>
        <v>190</v>
      </c>
      <c r="F44" s="260"/>
      <c r="G44" s="260">
        <f>IF(G45+H45=0,"-",G45+H45)</f>
        <v>3</v>
      </c>
      <c r="H44" s="260"/>
      <c r="I44" s="260">
        <f>IF(I45+J45=0,"-",I45+J45)</f>
        <v>35</v>
      </c>
      <c r="J44" s="260"/>
      <c r="K44" s="260">
        <f>IF(K45+L45=0,"-",K45+L45)</f>
        <v>25</v>
      </c>
      <c r="L44" s="260"/>
      <c r="M44" s="260" t="str">
        <f>IF(M45+N45=0,"-",M45+N45)</f>
        <v>-</v>
      </c>
      <c r="N44" s="260"/>
      <c r="O44" s="260" t="str">
        <f>IF(O45+P45=0,"-",O45+P45)</f>
        <v>-</v>
      </c>
      <c r="P44" s="260"/>
    </row>
    <row r="45" spans="1:16" ht="18.75" customHeight="1">
      <c r="A45" s="15" t="s">
        <v>58</v>
      </c>
      <c r="B45" s="14">
        <v>115</v>
      </c>
      <c r="C45" s="14">
        <v>138</v>
      </c>
      <c r="D45" s="261"/>
      <c r="E45" s="14">
        <v>81</v>
      </c>
      <c r="F45" s="14">
        <v>109</v>
      </c>
      <c r="G45" s="14">
        <v>2</v>
      </c>
      <c r="H45" s="14">
        <v>1</v>
      </c>
      <c r="I45" s="14">
        <v>7</v>
      </c>
      <c r="J45" s="14">
        <v>28</v>
      </c>
      <c r="K45" s="14">
        <v>25</v>
      </c>
      <c r="L45" s="14">
        <v>0</v>
      </c>
      <c r="M45" s="14">
        <v>0</v>
      </c>
      <c r="N45" s="14">
        <v>0</v>
      </c>
      <c r="O45" s="14">
        <v>0</v>
      </c>
      <c r="P45" s="14">
        <v>0</v>
      </c>
    </row>
    <row r="46" spans="1:16" ht="18.75" customHeight="1">
      <c r="A46" s="18" t="s">
        <v>59</v>
      </c>
      <c r="B46" s="260">
        <f>B47+C47</f>
        <v>0</v>
      </c>
      <c r="C46" s="260"/>
      <c r="D46" s="261">
        <f>B46/$B$8</f>
        <v>0</v>
      </c>
      <c r="E46" s="260" t="str">
        <f>IF(E47+F47=0,"-",E47+F47)</f>
        <v>-</v>
      </c>
      <c r="F46" s="260"/>
      <c r="G46" s="260" t="str">
        <f>IF(G47+H47=0,"-",G47+H47)</f>
        <v>-</v>
      </c>
      <c r="H46" s="260"/>
      <c r="I46" s="260" t="str">
        <f>IF(I47+J47=0,"-",I47+J47)</f>
        <v>-</v>
      </c>
      <c r="J46" s="260"/>
      <c r="K46" s="260" t="str">
        <f>IF(K47+L47=0,"-",K47+L47)</f>
        <v>-</v>
      </c>
      <c r="L46" s="260"/>
      <c r="M46" s="260" t="str">
        <f>IF(M47+N47=0,"-",M47+N47)</f>
        <v>-</v>
      </c>
      <c r="N46" s="260"/>
      <c r="O46" s="260" t="str">
        <f>IF(O47+P47=0,"-",O47+P47)</f>
        <v>-</v>
      </c>
      <c r="P46" s="260"/>
    </row>
    <row r="47" spans="1:16" ht="18.75" customHeight="1">
      <c r="A47" s="15" t="s">
        <v>60</v>
      </c>
      <c r="B47" s="14">
        <v>0</v>
      </c>
      <c r="C47" s="14">
        <v>0</v>
      </c>
      <c r="D47" s="261"/>
      <c r="E47" s="14">
        <v>0</v>
      </c>
      <c r="F47" s="14">
        <v>0</v>
      </c>
      <c r="G47" s="14">
        <v>0</v>
      </c>
      <c r="H47" s="14">
        <v>0</v>
      </c>
      <c r="I47" s="14">
        <v>0</v>
      </c>
      <c r="J47" s="14">
        <v>0</v>
      </c>
      <c r="K47" s="14">
        <v>0</v>
      </c>
      <c r="L47" s="14">
        <v>0</v>
      </c>
      <c r="M47" s="14">
        <v>0</v>
      </c>
      <c r="N47" s="14">
        <v>0</v>
      </c>
      <c r="O47" s="14">
        <v>0</v>
      </c>
      <c r="P47" s="14">
        <v>0</v>
      </c>
    </row>
    <row r="48" spans="1:16" ht="18.75" customHeight="1">
      <c r="A48" s="18" t="s">
        <v>61</v>
      </c>
      <c r="B48" s="260">
        <f>B49+C49</f>
        <v>33</v>
      </c>
      <c r="C48" s="260"/>
      <c r="D48" s="261">
        <f>B48/$B$8</f>
        <v>1.0079721433153121E-3</v>
      </c>
      <c r="E48" s="260">
        <f>IF(E49+F49=0,"-",E49+F49)</f>
        <v>4</v>
      </c>
      <c r="F48" s="260"/>
      <c r="G48" s="260">
        <f>IF(G49+H49=0,"-",G49+H49)</f>
        <v>15</v>
      </c>
      <c r="H48" s="260"/>
      <c r="I48" s="260" t="str">
        <f>IF(I49+J49=0,"-",I49+J49)</f>
        <v>-</v>
      </c>
      <c r="J48" s="260"/>
      <c r="K48" s="260" t="str">
        <f>IF(K49+L49=0,"-",K49+L49)</f>
        <v>-</v>
      </c>
      <c r="L48" s="260"/>
      <c r="M48" s="260">
        <f>IF(M49+N49=0,"-",M49+N49)</f>
        <v>14</v>
      </c>
      <c r="N48" s="260"/>
      <c r="O48" s="260" t="str">
        <f>IF(O49+P49=0,"-",O49+P49)</f>
        <v>-</v>
      </c>
      <c r="P48" s="260"/>
    </row>
    <row r="49" spans="1:16" ht="18.75" customHeight="1">
      <c r="A49" s="15" t="s">
        <v>62</v>
      </c>
      <c r="B49" s="14">
        <v>21</v>
      </c>
      <c r="C49" s="14">
        <v>12</v>
      </c>
      <c r="D49" s="261"/>
      <c r="E49" s="14">
        <v>3</v>
      </c>
      <c r="F49" s="14">
        <v>1</v>
      </c>
      <c r="G49" s="14">
        <v>9</v>
      </c>
      <c r="H49" s="14">
        <v>6</v>
      </c>
      <c r="I49" s="14">
        <v>0</v>
      </c>
      <c r="J49" s="14">
        <v>0</v>
      </c>
      <c r="K49" s="14">
        <v>0</v>
      </c>
      <c r="L49" s="14">
        <v>0</v>
      </c>
      <c r="M49" s="14">
        <v>9</v>
      </c>
      <c r="N49" s="14">
        <v>5</v>
      </c>
      <c r="O49" s="14">
        <v>0</v>
      </c>
      <c r="P49" s="14">
        <v>0</v>
      </c>
    </row>
    <row r="50" spans="1:16" ht="18.75" customHeight="1">
      <c r="A50" s="18" t="s">
        <v>63</v>
      </c>
      <c r="B50" s="260">
        <f>B51+C51</f>
        <v>333</v>
      </c>
      <c r="C50" s="260"/>
      <c r="D50" s="261">
        <f>B50/$B$8</f>
        <v>1.0171355264363604E-2</v>
      </c>
      <c r="E50" s="260">
        <f>IF(E51+F51=0,"-",E51+F51)</f>
        <v>130</v>
      </c>
      <c r="F50" s="260"/>
      <c r="G50" s="260" t="str">
        <f>IF(G51+H51=0,"-",G51+H51)</f>
        <v>-</v>
      </c>
      <c r="H50" s="260"/>
      <c r="I50" s="260">
        <f>IF(I51+J51=0,"-",I51+J51)</f>
        <v>203</v>
      </c>
      <c r="J50" s="260"/>
      <c r="K50" s="260" t="str">
        <f>IF(K51+L51=0,"-",K51+L51)</f>
        <v>-</v>
      </c>
      <c r="L50" s="260"/>
      <c r="M50" s="260" t="str">
        <f>IF(M51+N51=0,"-",M51+N51)</f>
        <v>-</v>
      </c>
      <c r="N50" s="260"/>
      <c r="O50" s="260" t="str">
        <f>IF(O51+P51=0,"-",O51+P51)</f>
        <v>-</v>
      </c>
      <c r="P50" s="260"/>
    </row>
    <row r="51" spans="1:16" ht="18.75" customHeight="1">
      <c r="A51" s="15" t="s">
        <v>64</v>
      </c>
      <c r="B51" s="14">
        <v>188</v>
      </c>
      <c r="C51" s="14">
        <v>145</v>
      </c>
      <c r="D51" s="261"/>
      <c r="E51" s="14">
        <v>106</v>
      </c>
      <c r="F51" s="14">
        <v>24</v>
      </c>
      <c r="G51" s="14">
        <v>0</v>
      </c>
      <c r="H51" s="14">
        <v>0</v>
      </c>
      <c r="I51" s="14">
        <v>82</v>
      </c>
      <c r="J51" s="14">
        <v>121</v>
      </c>
      <c r="K51" s="14">
        <v>0</v>
      </c>
      <c r="L51" s="14">
        <v>0</v>
      </c>
      <c r="M51" s="14">
        <v>0</v>
      </c>
      <c r="N51" s="14">
        <v>0</v>
      </c>
      <c r="O51" s="14">
        <v>0</v>
      </c>
      <c r="P51" s="14">
        <v>0</v>
      </c>
    </row>
    <row r="52" spans="1:16" ht="18.75" customHeight="1">
      <c r="A52" s="18" t="s">
        <v>65</v>
      </c>
      <c r="B52" s="260">
        <f>B53+C53</f>
        <v>10</v>
      </c>
      <c r="C52" s="260"/>
      <c r="D52" s="261">
        <f>B52/$B$8</f>
        <v>3.0544610403494306E-4</v>
      </c>
      <c r="E52" s="260" t="str">
        <f>IF(E53+F53=0,"-",E53+F53)</f>
        <v>-</v>
      </c>
      <c r="F52" s="260"/>
      <c r="G52" s="260" t="str">
        <f>IF(G53+H53=0,"-",G53+H53)</f>
        <v>-</v>
      </c>
      <c r="H52" s="260"/>
      <c r="I52" s="260" t="str">
        <f>IF(I53+J53=0,"-",I53+J53)</f>
        <v>-</v>
      </c>
      <c r="J52" s="260"/>
      <c r="K52" s="260" t="str">
        <f>IF(K53+L53=0,"-",K53+L53)</f>
        <v>-</v>
      </c>
      <c r="L52" s="260"/>
      <c r="M52" s="260" t="str">
        <f>IF(M53+N53=0,"-",M53+N53)</f>
        <v>-</v>
      </c>
      <c r="N52" s="260"/>
      <c r="O52" s="260">
        <f>IF(O53+P53=0,"-",O53+P53)</f>
        <v>10</v>
      </c>
      <c r="P52" s="260"/>
    </row>
    <row r="53" spans="1:16" ht="18.75" customHeight="1">
      <c r="A53" s="15" t="s">
        <v>66</v>
      </c>
      <c r="B53" s="14">
        <v>3</v>
      </c>
      <c r="C53" s="14">
        <v>7</v>
      </c>
      <c r="D53" s="261"/>
      <c r="E53" s="14">
        <v>0</v>
      </c>
      <c r="F53" s="14">
        <v>0</v>
      </c>
      <c r="G53" s="14">
        <v>0</v>
      </c>
      <c r="H53" s="14">
        <v>0</v>
      </c>
      <c r="I53" s="14">
        <v>0</v>
      </c>
      <c r="J53" s="14">
        <v>0</v>
      </c>
      <c r="K53" s="14">
        <v>0</v>
      </c>
      <c r="L53" s="14">
        <v>0</v>
      </c>
      <c r="M53" s="14">
        <v>0</v>
      </c>
      <c r="N53" s="14">
        <v>0</v>
      </c>
      <c r="O53" s="14">
        <v>3</v>
      </c>
      <c r="P53" s="14">
        <v>7</v>
      </c>
    </row>
    <row r="54" spans="1:16" ht="18.75" customHeight="1">
      <c r="A54" s="18" t="s">
        <v>67</v>
      </c>
      <c r="B54" s="260">
        <f>B55+C55</f>
        <v>130</v>
      </c>
      <c r="C54" s="260"/>
      <c r="D54" s="261">
        <f>B54/$B$8</f>
        <v>3.970799352454259E-3</v>
      </c>
      <c r="E54" s="260">
        <f>IF(E55+F55=0,"-",E55+F55)</f>
        <v>17</v>
      </c>
      <c r="F54" s="260"/>
      <c r="G54" s="260">
        <f>IF(G55+H55=0,"-",G55+H55)</f>
        <v>5</v>
      </c>
      <c r="H54" s="260"/>
      <c r="I54" s="260" t="str">
        <f>IF(I55+J55=0,"-",I55+J55)</f>
        <v>-</v>
      </c>
      <c r="J54" s="260"/>
      <c r="K54" s="260">
        <f>IF(K55+L55=0,"-",K55+L55)</f>
        <v>80</v>
      </c>
      <c r="L54" s="260"/>
      <c r="M54" s="260" t="str">
        <f>IF(M55+N55=0,"-",M55+N55)</f>
        <v>-</v>
      </c>
      <c r="N54" s="260"/>
      <c r="O54" s="260">
        <f>IF(O55+P55=0,"-",O55+P55)</f>
        <v>28</v>
      </c>
      <c r="P54" s="260"/>
    </row>
    <row r="55" spans="1:16" ht="18.75" customHeight="1">
      <c r="A55" s="15" t="s">
        <v>68</v>
      </c>
      <c r="B55" s="14">
        <v>91</v>
      </c>
      <c r="C55" s="14">
        <v>39</v>
      </c>
      <c r="D55" s="261"/>
      <c r="E55" s="14">
        <v>3</v>
      </c>
      <c r="F55" s="14">
        <v>14</v>
      </c>
      <c r="G55" s="14">
        <v>2</v>
      </c>
      <c r="H55" s="14">
        <v>3</v>
      </c>
      <c r="I55" s="14">
        <v>0</v>
      </c>
      <c r="J55" s="14">
        <v>0</v>
      </c>
      <c r="K55" s="14">
        <v>77</v>
      </c>
      <c r="L55" s="14">
        <v>3</v>
      </c>
      <c r="M55" s="14">
        <v>0</v>
      </c>
      <c r="N55" s="14">
        <v>0</v>
      </c>
      <c r="O55" s="14">
        <v>9</v>
      </c>
      <c r="P55" s="14">
        <v>19</v>
      </c>
    </row>
    <row r="56" spans="1:16" ht="18.75" customHeight="1">
      <c r="A56" s="18" t="s">
        <v>69</v>
      </c>
      <c r="B56" s="260">
        <f>B57+C57</f>
        <v>142</v>
      </c>
      <c r="C56" s="260"/>
      <c r="D56" s="261">
        <f>B56/$B$8</f>
        <v>4.3373346772961913E-3</v>
      </c>
      <c r="E56" s="260">
        <f>IF(E57+F57=0,"-",E57+F57)</f>
        <v>113</v>
      </c>
      <c r="F56" s="260"/>
      <c r="G56" s="260" t="str">
        <f>IF(G57+H57=0,"-",G57+H57)</f>
        <v>-</v>
      </c>
      <c r="H56" s="260"/>
      <c r="I56" s="260" t="str">
        <f>IF(I57+J57=0,"-",I57+J57)</f>
        <v>-</v>
      </c>
      <c r="J56" s="260"/>
      <c r="K56" s="260" t="str">
        <f>IF(K57+L57=0,"-",K57+L57)</f>
        <v>-</v>
      </c>
      <c r="L56" s="260"/>
      <c r="M56" s="260" t="str">
        <f>IF(M57+N57=0,"-",M57+N57)</f>
        <v>-</v>
      </c>
      <c r="N56" s="260"/>
      <c r="O56" s="260">
        <f>IF(O57+P57=0,"-",O57+P57)</f>
        <v>29</v>
      </c>
      <c r="P56" s="260"/>
    </row>
    <row r="57" spans="1:16" ht="18.75" customHeight="1">
      <c r="A57" s="15" t="s">
        <v>70</v>
      </c>
      <c r="B57" s="14">
        <v>132</v>
      </c>
      <c r="C57" s="14">
        <v>10</v>
      </c>
      <c r="D57" s="261"/>
      <c r="E57" s="14">
        <v>110</v>
      </c>
      <c r="F57" s="14">
        <v>3</v>
      </c>
      <c r="G57" s="14">
        <v>0</v>
      </c>
      <c r="H57" s="14">
        <v>0</v>
      </c>
      <c r="I57" s="14">
        <v>0</v>
      </c>
      <c r="J57" s="14">
        <v>0</v>
      </c>
      <c r="K57" s="14">
        <v>0</v>
      </c>
      <c r="L57" s="14">
        <v>0</v>
      </c>
      <c r="M57" s="14">
        <v>0</v>
      </c>
      <c r="N57" s="14">
        <v>0</v>
      </c>
      <c r="O57" s="14">
        <v>22</v>
      </c>
      <c r="P57" s="14">
        <v>7</v>
      </c>
    </row>
    <row r="58" spans="1:16" ht="18.75" customHeight="1">
      <c r="A58" s="18" t="s">
        <v>71</v>
      </c>
      <c r="B58" s="260">
        <f>B59+C59</f>
        <v>154</v>
      </c>
      <c r="C58" s="260"/>
      <c r="D58" s="261">
        <f>B58/$B$8</f>
        <v>4.7038700021381228E-3</v>
      </c>
      <c r="E58" s="260" t="str">
        <f>IF(E59+F59=0,"-",E59+F59)</f>
        <v>-</v>
      </c>
      <c r="F58" s="260"/>
      <c r="G58" s="260" t="str">
        <f>IF(G59+H59=0,"-",G59+H59)</f>
        <v>-</v>
      </c>
      <c r="H58" s="260"/>
      <c r="I58" s="260" t="str">
        <f>IF(I59+J59=0,"-",I59+J59)</f>
        <v>-</v>
      </c>
      <c r="J58" s="260"/>
      <c r="K58" s="260">
        <f>IF(K59+L59=0,"-",K59+L59)</f>
        <v>10</v>
      </c>
      <c r="L58" s="260"/>
      <c r="M58" s="260">
        <f>IF(M59+N59=0,"-",M59+N59)</f>
        <v>58</v>
      </c>
      <c r="N58" s="260"/>
      <c r="O58" s="260">
        <f>IF(O59+P59=0,"-",O59+P59)</f>
        <v>86</v>
      </c>
      <c r="P58" s="260"/>
    </row>
    <row r="59" spans="1:16" ht="18.75" customHeight="1">
      <c r="A59" s="15" t="s">
        <v>72</v>
      </c>
      <c r="B59" s="14">
        <v>103</v>
      </c>
      <c r="C59" s="14">
        <v>51</v>
      </c>
      <c r="D59" s="261"/>
      <c r="E59" s="14">
        <v>0</v>
      </c>
      <c r="F59" s="14">
        <v>0</v>
      </c>
      <c r="G59" s="14">
        <v>0</v>
      </c>
      <c r="H59" s="14">
        <v>0</v>
      </c>
      <c r="I59" s="14">
        <v>0</v>
      </c>
      <c r="J59" s="14">
        <v>0</v>
      </c>
      <c r="K59" s="14">
        <v>10</v>
      </c>
      <c r="L59" s="14">
        <v>0</v>
      </c>
      <c r="M59" s="14">
        <v>38</v>
      </c>
      <c r="N59" s="14">
        <v>20</v>
      </c>
      <c r="O59" s="14">
        <v>55</v>
      </c>
      <c r="P59" s="14">
        <v>31</v>
      </c>
    </row>
    <row r="60" spans="1:16" ht="18.75" customHeight="1">
      <c r="A60" s="18" t="s">
        <v>73</v>
      </c>
      <c r="B60" s="260">
        <f>B61+C61</f>
        <v>0</v>
      </c>
      <c r="C60" s="260"/>
      <c r="D60" s="261">
        <f>B60/$B$8</f>
        <v>0</v>
      </c>
      <c r="E60" s="260" t="str">
        <f>IF(E61+F61=0,"-",E61+F61)</f>
        <v>-</v>
      </c>
      <c r="F60" s="260"/>
      <c r="G60" s="260" t="str">
        <f>IF(G61+H61=0,"-",G61+H61)</f>
        <v>-</v>
      </c>
      <c r="H60" s="260"/>
      <c r="I60" s="260" t="str">
        <f>IF(I61+J61=0,"-",I61+J61)</f>
        <v>-</v>
      </c>
      <c r="J60" s="260"/>
      <c r="K60" s="260" t="str">
        <f>IF(K61+L61=0,"-",K61+L61)</f>
        <v>-</v>
      </c>
      <c r="L60" s="260"/>
      <c r="M60" s="260" t="str">
        <f>IF(M61+N61=0,"-",M61+N61)</f>
        <v>-</v>
      </c>
      <c r="N60" s="260"/>
      <c r="O60" s="260" t="str">
        <f>IF(O61+P61=0,"-",O61+P61)</f>
        <v>-</v>
      </c>
      <c r="P60" s="260"/>
    </row>
    <row r="61" spans="1:16" ht="18.75" customHeight="1">
      <c r="A61" s="15" t="s">
        <v>74</v>
      </c>
      <c r="B61" s="14">
        <v>0</v>
      </c>
      <c r="C61" s="14">
        <v>0</v>
      </c>
      <c r="D61" s="261"/>
      <c r="E61" s="14">
        <v>0</v>
      </c>
      <c r="F61" s="14">
        <v>0</v>
      </c>
      <c r="G61" s="14">
        <v>0</v>
      </c>
      <c r="H61" s="14">
        <v>0</v>
      </c>
      <c r="I61" s="14">
        <v>0</v>
      </c>
      <c r="J61" s="14">
        <v>0</v>
      </c>
      <c r="K61" s="14">
        <v>0</v>
      </c>
      <c r="L61" s="14">
        <v>0</v>
      </c>
      <c r="M61" s="14">
        <v>0</v>
      </c>
      <c r="N61" s="14">
        <v>0</v>
      </c>
      <c r="O61" s="14">
        <v>0</v>
      </c>
      <c r="P61" s="14">
        <v>0</v>
      </c>
    </row>
    <row r="62" spans="1:16" ht="18.75" customHeight="1">
      <c r="A62" s="18" t="s">
        <v>75</v>
      </c>
      <c r="B62" s="260">
        <f>B63+C63</f>
        <v>0</v>
      </c>
      <c r="C62" s="260"/>
      <c r="D62" s="261">
        <f>B62/$B$8</f>
        <v>0</v>
      </c>
      <c r="E62" s="260" t="str">
        <f>IF(E63+F63=0,"-",E63+F63)</f>
        <v>-</v>
      </c>
      <c r="F62" s="260"/>
      <c r="G62" s="260" t="str">
        <f>IF(G63+H63=0,"-",G63+H63)</f>
        <v>-</v>
      </c>
      <c r="H62" s="260"/>
      <c r="I62" s="260" t="str">
        <f>IF(I63+J63=0,"-",I63+J63)</f>
        <v>-</v>
      </c>
      <c r="J62" s="260"/>
      <c r="K62" s="260" t="str">
        <f>IF(K63+L63=0,"-",K63+L63)</f>
        <v>-</v>
      </c>
      <c r="L62" s="260"/>
      <c r="M62" s="260" t="str">
        <f>IF(M63+N63=0,"-",M63+N63)</f>
        <v>-</v>
      </c>
      <c r="N62" s="260"/>
      <c r="O62" s="260" t="str">
        <f>IF(O63+P63=0,"-",O63+P63)</f>
        <v>-</v>
      </c>
      <c r="P62" s="260"/>
    </row>
    <row r="63" spans="1:16" ht="18.75" customHeight="1">
      <c r="A63" s="15" t="s">
        <v>76</v>
      </c>
      <c r="B63" s="14">
        <v>0</v>
      </c>
      <c r="C63" s="14">
        <v>0</v>
      </c>
      <c r="D63" s="261"/>
      <c r="E63" s="14">
        <v>0</v>
      </c>
      <c r="F63" s="14">
        <v>0</v>
      </c>
      <c r="G63" s="14">
        <v>0</v>
      </c>
      <c r="H63" s="14">
        <v>0</v>
      </c>
      <c r="I63" s="14">
        <v>0</v>
      </c>
      <c r="J63" s="14">
        <v>0</v>
      </c>
      <c r="K63" s="14">
        <v>0</v>
      </c>
      <c r="L63" s="14">
        <v>0</v>
      </c>
      <c r="M63" s="14">
        <v>0</v>
      </c>
      <c r="N63" s="14">
        <v>0</v>
      </c>
      <c r="O63" s="14">
        <v>0</v>
      </c>
      <c r="P63" s="14">
        <v>0</v>
      </c>
    </row>
    <row r="64" spans="1:16" ht="18.75" customHeight="1">
      <c r="A64" s="18" t="s">
        <v>79</v>
      </c>
      <c r="B64" s="260">
        <f>B65+C65</f>
        <v>17</v>
      </c>
      <c r="C64" s="260"/>
      <c r="D64" s="261">
        <f>B64/$B$8</f>
        <v>5.1925837685940315E-4</v>
      </c>
      <c r="E64" s="260">
        <f>IF(E65+F65=0,"-",E65+F65)</f>
        <v>17</v>
      </c>
      <c r="F64" s="260"/>
      <c r="G64" s="260" t="str">
        <f>IF(G65+H65=0,"-",G65+H65)</f>
        <v>-</v>
      </c>
      <c r="H64" s="260"/>
      <c r="I64" s="260" t="str">
        <f>IF(I65+J65=0,"-",I65+J65)</f>
        <v>-</v>
      </c>
      <c r="J64" s="260"/>
      <c r="K64" s="260" t="str">
        <f>IF(K65+L65=0,"-",K65+L65)</f>
        <v>-</v>
      </c>
      <c r="L64" s="260"/>
      <c r="M64" s="260" t="str">
        <f>IF(M65+N65=0,"-",M65+N65)</f>
        <v>-</v>
      </c>
      <c r="N64" s="260"/>
      <c r="O64" s="260" t="str">
        <f>IF(O65+P65=0,"-",O65+P65)</f>
        <v>-</v>
      </c>
      <c r="P64" s="260"/>
    </row>
    <row r="65" spans="1:16" ht="18.75" customHeight="1">
      <c r="A65" s="15" t="s">
        <v>80</v>
      </c>
      <c r="B65" s="14">
        <v>15</v>
      </c>
      <c r="C65" s="14">
        <v>2</v>
      </c>
      <c r="D65" s="261"/>
      <c r="E65" s="14">
        <v>15</v>
      </c>
      <c r="F65" s="14">
        <v>2</v>
      </c>
      <c r="G65" s="14">
        <v>0</v>
      </c>
      <c r="H65" s="14">
        <v>0</v>
      </c>
      <c r="I65" s="14">
        <v>0</v>
      </c>
      <c r="J65" s="14">
        <v>0</v>
      </c>
      <c r="K65" s="14">
        <v>0</v>
      </c>
      <c r="L65" s="14">
        <v>0</v>
      </c>
      <c r="M65" s="14">
        <v>0</v>
      </c>
      <c r="N65" s="14">
        <v>0</v>
      </c>
      <c r="O65" s="14">
        <v>0</v>
      </c>
      <c r="P65" s="14">
        <v>0</v>
      </c>
    </row>
    <row r="66" spans="1:16" ht="18.75" customHeight="1">
      <c r="A66" s="18" t="s">
        <v>81</v>
      </c>
      <c r="B66" s="260">
        <f>B67+C67</f>
        <v>590</v>
      </c>
      <c r="C66" s="260"/>
      <c r="D66" s="261">
        <f>B66/$B$8</f>
        <v>1.8021320138061639E-2</v>
      </c>
      <c r="E66" s="260">
        <f>IF(E67+F67=0,"-",E67+F67)</f>
        <v>117</v>
      </c>
      <c r="F66" s="260"/>
      <c r="G66" s="260">
        <f>IF(G67+H67=0,"-",G67+H67)</f>
        <v>64</v>
      </c>
      <c r="H66" s="260"/>
      <c r="I66" s="260">
        <f>IF(I67+J67=0,"-",I67+J67)</f>
        <v>4</v>
      </c>
      <c r="J66" s="260"/>
      <c r="K66" s="260">
        <f>IF(K67+L67=0,"-",K67+L67)</f>
        <v>405</v>
      </c>
      <c r="L66" s="260"/>
      <c r="M66" s="260" t="str">
        <f>IF(M67+N67=0,"-",M67+N67)</f>
        <v>-</v>
      </c>
      <c r="N66" s="260"/>
      <c r="O66" s="260" t="str">
        <f>IF(O67+P67=0,"-",O67+P67)</f>
        <v>-</v>
      </c>
      <c r="P66" s="260"/>
    </row>
    <row r="67" spans="1:16" ht="18.75" customHeight="1">
      <c r="A67" s="15" t="s">
        <v>82</v>
      </c>
      <c r="B67" s="14">
        <v>84</v>
      </c>
      <c r="C67" s="14">
        <v>506</v>
      </c>
      <c r="D67" s="261"/>
      <c r="E67" s="14">
        <v>28</v>
      </c>
      <c r="F67" s="14">
        <v>89</v>
      </c>
      <c r="G67" s="14">
        <v>17</v>
      </c>
      <c r="H67" s="14">
        <v>47</v>
      </c>
      <c r="I67" s="14">
        <v>3</v>
      </c>
      <c r="J67" s="14">
        <v>1</v>
      </c>
      <c r="K67" s="14">
        <v>36</v>
      </c>
      <c r="L67" s="14">
        <v>369</v>
      </c>
      <c r="M67" s="14">
        <v>0</v>
      </c>
      <c r="N67" s="14">
        <v>0</v>
      </c>
      <c r="O67" s="14">
        <v>0</v>
      </c>
      <c r="P67" s="14">
        <v>0</v>
      </c>
    </row>
    <row r="68" spans="1:16">
      <c r="A68" s="20" t="s">
        <v>300</v>
      </c>
      <c r="B68" s="20"/>
      <c r="C68" s="20"/>
      <c r="D68" s="20"/>
      <c r="E68" s="20"/>
      <c r="F68" s="20"/>
    </row>
    <row r="69" spans="1:16">
      <c r="A69" s="20" t="s">
        <v>301</v>
      </c>
      <c r="B69" s="20"/>
      <c r="C69" s="20"/>
      <c r="D69" s="20"/>
      <c r="E69" s="20"/>
      <c r="F69" s="20"/>
    </row>
  </sheetData>
  <sheetProtection selectLockedCells="1" selectUnlockedCells="1"/>
  <mergeCells count="256">
    <mergeCell ref="A1:N1"/>
    <mergeCell ref="A2:N2"/>
    <mergeCell ref="B3:K3"/>
    <mergeCell ref="M3:N3"/>
    <mergeCell ref="O3:P3"/>
    <mergeCell ref="B4:K4"/>
    <mergeCell ref="M4:N4"/>
    <mergeCell ref="O4:P4"/>
    <mergeCell ref="A5:A6"/>
    <mergeCell ref="B5:D5"/>
    <mergeCell ref="E5:F5"/>
    <mergeCell ref="G5:H5"/>
    <mergeCell ref="I5:J5"/>
    <mergeCell ref="K5:L5"/>
    <mergeCell ref="M5:N5"/>
    <mergeCell ref="O5:P5"/>
    <mergeCell ref="B8:C8"/>
    <mergeCell ref="D8:D9"/>
    <mergeCell ref="E8:F8"/>
    <mergeCell ref="G8:H8"/>
    <mergeCell ref="I8:J8"/>
    <mergeCell ref="K8:L8"/>
    <mergeCell ref="M8:N8"/>
    <mergeCell ref="O8:P8"/>
    <mergeCell ref="B10:C10"/>
    <mergeCell ref="D10:D11"/>
    <mergeCell ref="E10:F10"/>
    <mergeCell ref="G10:H10"/>
    <mergeCell ref="I10:J10"/>
    <mergeCell ref="K10:L10"/>
    <mergeCell ref="M10:N10"/>
    <mergeCell ref="O10:P10"/>
    <mergeCell ref="B12:C12"/>
    <mergeCell ref="D12:D13"/>
    <mergeCell ref="E12:F12"/>
    <mergeCell ref="G12:H12"/>
    <mergeCell ref="I12:J12"/>
    <mergeCell ref="K12:L12"/>
    <mergeCell ref="M12:N12"/>
    <mergeCell ref="O12:P12"/>
    <mergeCell ref="B14:C14"/>
    <mergeCell ref="D14:D15"/>
    <mergeCell ref="E14:F14"/>
    <mergeCell ref="G14:H14"/>
    <mergeCell ref="I14:J14"/>
    <mergeCell ref="K14:L14"/>
    <mergeCell ref="M14:N14"/>
    <mergeCell ref="O14:P14"/>
    <mergeCell ref="B16:C16"/>
    <mergeCell ref="D16:D17"/>
    <mergeCell ref="E16:F16"/>
    <mergeCell ref="G16:H16"/>
    <mergeCell ref="I16:J16"/>
    <mergeCell ref="K16:L16"/>
    <mergeCell ref="M16:N16"/>
    <mergeCell ref="O16:P16"/>
    <mergeCell ref="B18:C18"/>
    <mergeCell ref="D18:D19"/>
    <mergeCell ref="E18:F18"/>
    <mergeCell ref="G18:H18"/>
    <mergeCell ref="I18:J18"/>
    <mergeCell ref="K18:L18"/>
    <mergeCell ref="M18:N18"/>
    <mergeCell ref="O18:P18"/>
    <mergeCell ref="B20:C20"/>
    <mergeCell ref="D20:D21"/>
    <mergeCell ref="E20:F20"/>
    <mergeCell ref="G20:H20"/>
    <mergeCell ref="I20:J20"/>
    <mergeCell ref="K20:L20"/>
    <mergeCell ref="M20:N20"/>
    <mergeCell ref="O20:P20"/>
    <mergeCell ref="B22:C22"/>
    <mergeCell ref="D22:D23"/>
    <mergeCell ref="E22:F22"/>
    <mergeCell ref="G22:H22"/>
    <mergeCell ref="I22:J22"/>
    <mergeCell ref="K22:L22"/>
    <mergeCell ref="M22:N22"/>
    <mergeCell ref="O22:P22"/>
    <mergeCell ref="B24:C24"/>
    <mergeCell ref="D24:D25"/>
    <mergeCell ref="E24:F24"/>
    <mergeCell ref="G24:H24"/>
    <mergeCell ref="I24:J24"/>
    <mergeCell ref="K24:L24"/>
    <mergeCell ref="M24:N24"/>
    <mergeCell ref="O24:P24"/>
    <mergeCell ref="B26:C26"/>
    <mergeCell ref="D26:D27"/>
    <mergeCell ref="E26:F26"/>
    <mergeCell ref="G26:H26"/>
    <mergeCell ref="I26:J26"/>
    <mergeCell ref="K26:L26"/>
    <mergeCell ref="M26:N26"/>
    <mergeCell ref="O26:P26"/>
    <mergeCell ref="B28:C28"/>
    <mergeCell ref="D28:D29"/>
    <mergeCell ref="E28:F28"/>
    <mergeCell ref="G28:H28"/>
    <mergeCell ref="I28:J28"/>
    <mergeCell ref="K28:L28"/>
    <mergeCell ref="M28:N28"/>
    <mergeCell ref="O28:P28"/>
    <mergeCell ref="B30:C30"/>
    <mergeCell ref="D30:D31"/>
    <mergeCell ref="E30:F30"/>
    <mergeCell ref="G30:H30"/>
    <mergeCell ref="I30:J30"/>
    <mergeCell ref="K30:L30"/>
    <mergeCell ref="M30:N30"/>
    <mergeCell ref="O30:P30"/>
    <mergeCell ref="B32:C32"/>
    <mergeCell ref="D32:D33"/>
    <mergeCell ref="E32:F32"/>
    <mergeCell ref="G32:H32"/>
    <mergeCell ref="I32:J32"/>
    <mergeCell ref="K32:L32"/>
    <mergeCell ref="M32:N32"/>
    <mergeCell ref="O32:P32"/>
    <mergeCell ref="B34:C34"/>
    <mergeCell ref="D34:D35"/>
    <mergeCell ref="E34:F34"/>
    <mergeCell ref="G34:H34"/>
    <mergeCell ref="I34:J34"/>
    <mergeCell ref="K34:L34"/>
    <mergeCell ref="M34:N34"/>
    <mergeCell ref="O34:P34"/>
    <mergeCell ref="B36:C36"/>
    <mergeCell ref="D36:D37"/>
    <mergeCell ref="E36:F36"/>
    <mergeCell ref="G36:H36"/>
    <mergeCell ref="I36:J36"/>
    <mergeCell ref="K36:L36"/>
    <mergeCell ref="M36:N36"/>
    <mergeCell ref="O36:P36"/>
    <mergeCell ref="B38:C38"/>
    <mergeCell ref="D38:D39"/>
    <mergeCell ref="E38:F38"/>
    <mergeCell ref="G38:H38"/>
    <mergeCell ref="I38:J38"/>
    <mergeCell ref="K38:L38"/>
    <mergeCell ref="M38:N38"/>
    <mergeCell ref="O38:P38"/>
    <mergeCell ref="B40:C40"/>
    <mergeCell ref="D40:D41"/>
    <mergeCell ref="E40:F40"/>
    <mergeCell ref="G40:H40"/>
    <mergeCell ref="I40:J40"/>
    <mergeCell ref="K40:L40"/>
    <mergeCell ref="M40:N40"/>
    <mergeCell ref="O40:P40"/>
    <mergeCell ref="B42:C42"/>
    <mergeCell ref="D42:D43"/>
    <mergeCell ref="E42:F42"/>
    <mergeCell ref="G42:H42"/>
    <mergeCell ref="I42:J42"/>
    <mergeCell ref="K42:L42"/>
    <mergeCell ref="M42:N42"/>
    <mergeCell ref="O42:P42"/>
    <mergeCell ref="B44:C44"/>
    <mergeCell ref="D44:D45"/>
    <mergeCell ref="E44:F44"/>
    <mergeCell ref="G44:H44"/>
    <mergeCell ref="I44:J44"/>
    <mergeCell ref="K44:L44"/>
    <mergeCell ref="M44:N44"/>
    <mergeCell ref="O44:P44"/>
    <mergeCell ref="B46:C46"/>
    <mergeCell ref="D46:D47"/>
    <mergeCell ref="E46:F46"/>
    <mergeCell ref="G46:H46"/>
    <mergeCell ref="I46:J46"/>
    <mergeCell ref="K46:L46"/>
    <mergeCell ref="M46:N46"/>
    <mergeCell ref="O46:P46"/>
    <mergeCell ref="B48:C48"/>
    <mergeCell ref="D48:D49"/>
    <mergeCell ref="E48:F48"/>
    <mergeCell ref="G48:H48"/>
    <mergeCell ref="I48:J48"/>
    <mergeCell ref="K48:L48"/>
    <mergeCell ref="M48:N48"/>
    <mergeCell ref="O48:P48"/>
    <mergeCell ref="B50:C50"/>
    <mergeCell ref="D50:D51"/>
    <mergeCell ref="E50:F50"/>
    <mergeCell ref="G50:H50"/>
    <mergeCell ref="I50:J50"/>
    <mergeCell ref="K50:L50"/>
    <mergeCell ref="M50:N50"/>
    <mergeCell ref="O50:P50"/>
    <mergeCell ref="B52:C52"/>
    <mergeCell ref="D52:D53"/>
    <mergeCell ref="E52:F52"/>
    <mergeCell ref="G52:H52"/>
    <mergeCell ref="I52:J52"/>
    <mergeCell ref="K52:L52"/>
    <mergeCell ref="M52:N52"/>
    <mergeCell ref="O52:P52"/>
    <mergeCell ref="B54:C54"/>
    <mergeCell ref="D54:D55"/>
    <mergeCell ref="E54:F54"/>
    <mergeCell ref="G54:H54"/>
    <mergeCell ref="I54:J54"/>
    <mergeCell ref="K54:L54"/>
    <mergeCell ref="M54:N54"/>
    <mergeCell ref="O54:P54"/>
    <mergeCell ref="B56:C56"/>
    <mergeCell ref="D56:D57"/>
    <mergeCell ref="E56:F56"/>
    <mergeCell ref="G56:H56"/>
    <mergeCell ref="I56:J56"/>
    <mergeCell ref="K56:L56"/>
    <mergeCell ref="M56:N56"/>
    <mergeCell ref="O56:P56"/>
    <mergeCell ref="B58:C58"/>
    <mergeCell ref="D58:D59"/>
    <mergeCell ref="E58:F58"/>
    <mergeCell ref="G58:H58"/>
    <mergeCell ref="I58:J58"/>
    <mergeCell ref="K58:L58"/>
    <mergeCell ref="M58:N58"/>
    <mergeCell ref="O58:P58"/>
    <mergeCell ref="B60:C60"/>
    <mergeCell ref="D60:D61"/>
    <mergeCell ref="E60:F60"/>
    <mergeCell ref="G60:H60"/>
    <mergeCell ref="I60:J60"/>
    <mergeCell ref="K60:L60"/>
    <mergeCell ref="M60:N60"/>
    <mergeCell ref="O60:P60"/>
    <mergeCell ref="B62:C62"/>
    <mergeCell ref="D62:D63"/>
    <mergeCell ref="E62:F62"/>
    <mergeCell ref="G62:H62"/>
    <mergeCell ref="I62:J62"/>
    <mergeCell ref="K62:L62"/>
    <mergeCell ref="M62:N62"/>
    <mergeCell ref="O62:P62"/>
    <mergeCell ref="B64:C64"/>
    <mergeCell ref="D64:D65"/>
    <mergeCell ref="E64:F64"/>
    <mergeCell ref="G64:H64"/>
    <mergeCell ref="I64:J64"/>
    <mergeCell ref="K64:L64"/>
    <mergeCell ref="M64:N64"/>
    <mergeCell ref="O64:P64"/>
    <mergeCell ref="M66:N66"/>
    <mergeCell ref="O66:P66"/>
    <mergeCell ref="B66:C66"/>
    <mergeCell ref="D66:D67"/>
    <mergeCell ref="E66:F66"/>
    <mergeCell ref="G66:H66"/>
    <mergeCell ref="I66:J66"/>
    <mergeCell ref="K66:L66"/>
  </mergeCells>
  <phoneticPr fontId="17" type="noConversion"/>
  <pageMargins left="0.75" right="0.75" top="0.5" bottom="0.5" header="0.5" footer="0.5"/>
  <pageSetup paperSize="77" scale="59" firstPageNumber="0" orientation="landscape" horizontalDpi="300" verticalDpi="300"/>
  <headerFooter alignWithMargins="0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dimension ref="A1:P69"/>
  <sheetViews>
    <sheetView zoomScaleNormal="100" workbookViewId="0"/>
  </sheetViews>
  <sheetFormatPr defaultColWidth="9.5" defaultRowHeight="16.5"/>
  <cols>
    <col min="1" max="1" width="26.625" style="1" customWidth="1"/>
    <col min="2" max="14" width="13.25" style="1" customWidth="1"/>
    <col min="15" max="15" width="12.125" style="1" customWidth="1"/>
    <col min="16" max="16384" width="9.5" style="1"/>
  </cols>
  <sheetData>
    <row r="1" spans="1:16" ht="19.5">
      <c r="A1" s="262" t="s">
        <v>0</v>
      </c>
      <c r="B1" s="262"/>
      <c r="C1" s="262"/>
      <c r="D1" s="262"/>
      <c r="E1" s="262"/>
      <c r="F1" s="262"/>
      <c r="G1" s="262"/>
      <c r="H1" s="262"/>
      <c r="I1" s="262"/>
      <c r="J1" s="262"/>
      <c r="K1" s="262"/>
      <c r="L1" s="262"/>
      <c r="M1" s="262"/>
      <c r="N1" s="262"/>
    </row>
    <row r="2" spans="1:16" ht="18.75">
      <c r="A2" s="263" t="s">
        <v>1</v>
      </c>
      <c r="B2" s="263"/>
      <c r="C2" s="263"/>
      <c r="D2" s="263"/>
      <c r="E2" s="263"/>
      <c r="F2" s="263"/>
      <c r="G2" s="263"/>
      <c r="H2" s="263"/>
      <c r="I2" s="263"/>
      <c r="J2" s="263"/>
      <c r="K2" s="263"/>
      <c r="L2" s="263"/>
      <c r="M2" s="263"/>
      <c r="N2" s="263"/>
    </row>
    <row r="3" spans="1:16" ht="19.5" customHeight="1">
      <c r="A3" s="2"/>
      <c r="B3" s="251" t="s">
        <v>306</v>
      </c>
      <c r="C3" s="251"/>
      <c r="D3" s="251"/>
      <c r="E3" s="251"/>
      <c r="F3" s="251"/>
      <c r="G3" s="251"/>
      <c r="H3" s="251"/>
      <c r="I3" s="251"/>
      <c r="J3" s="251"/>
      <c r="K3" s="251"/>
      <c r="L3" s="4"/>
      <c r="M3" s="264"/>
      <c r="N3" s="264"/>
      <c r="O3" s="264" t="s">
        <v>3</v>
      </c>
      <c r="P3" s="264"/>
    </row>
    <row r="4" spans="1:16" ht="16.5" customHeight="1">
      <c r="B4" s="265" t="s">
        <v>307</v>
      </c>
      <c r="C4" s="265"/>
      <c r="D4" s="265"/>
      <c r="E4" s="265"/>
      <c r="F4" s="265"/>
      <c r="G4" s="265"/>
      <c r="H4" s="265"/>
      <c r="I4" s="265"/>
      <c r="J4" s="265"/>
      <c r="K4" s="265"/>
      <c r="L4" s="5"/>
      <c r="M4" s="266"/>
      <c r="N4" s="266"/>
      <c r="O4" s="267" t="s">
        <v>5</v>
      </c>
      <c r="P4" s="267"/>
    </row>
    <row r="5" spans="1:16">
      <c r="A5" s="268" t="s">
        <v>6</v>
      </c>
      <c r="B5" s="269" t="s">
        <v>7</v>
      </c>
      <c r="C5" s="269"/>
      <c r="D5" s="269"/>
      <c r="E5" s="269" t="s">
        <v>8</v>
      </c>
      <c r="F5" s="269"/>
      <c r="G5" s="269" t="s">
        <v>9</v>
      </c>
      <c r="H5" s="269"/>
      <c r="I5" s="269" t="s">
        <v>10</v>
      </c>
      <c r="J5" s="269"/>
      <c r="K5" s="269" t="s">
        <v>11</v>
      </c>
      <c r="L5" s="269"/>
      <c r="M5" s="269" t="s">
        <v>12</v>
      </c>
      <c r="N5" s="269"/>
      <c r="O5" s="269" t="s">
        <v>13</v>
      </c>
      <c r="P5" s="269"/>
    </row>
    <row r="6" spans="1:16" ht="17.25" customHeight="1">
      <c r="A6" s="268"/>
      <c r="B6" s="6" t="s">
        <v>14</v>
      </c>
      <c r="C6" s="6" t="s">
        <v>15</v>
      </c>
      <c r="D6" s="8" t="s">
        <v>16</v>
      </c>
      <c r="E6" s="6" t="s">
        <v>14</v>
      </c>
      <c r="F6" s="6" t="s">
        <v>15</v>
      </c>
      <c r="G6" s="6" t="s">
        <v>14</v>
      </c>
      <c r="H6" s="6" t="s">
        <v>15</v>
      </c>
      <c r="I6" s="6" t="s">
        <v>14</v>
      </c>
      <c r="J6" s="6" t="s">
        <v>15</v>
      </c>
      <c r="K6" s="6" t="s">
        <v>14</v>
      </c>
      <c r="L6" s="6" t="s">
        <v>15</v>
      </c>
      <c r="M6" s="6" t="s">
        <v>14</v>
      </c>
      <c r="N6" s="6" t="s">
        <v>15</v>
      </c>
      <c r="O6" s="6" t="s">
        <v>14</v>
      </c>
      <c r="P6" s="6" t="s">
        <v>15</v>
      </c>
    </row>
    <row r="7" spans="1:16" ht="17.25" customHeight="1">
      <c r="A7" s="9" t="s">
        <v>17</v>
      </c>
      <c r="B7" s="10" t="s">
        <v>18</v>
      </c>
      <c r="C7" s="11" t="s">
        <v>19</v>
      </c>
      <c r="D7" s="11" t="s">
        <v>20</v>
      </c>
      <c r="E7" s="10" t="s">
        <v>18</v>
      </c>
      <c r="F7" s="11" t="s">
        <v>19</v>
      </c>
      <c r="G7" s="10" t="s">
        <v>18</v>
      </c>
      <c r="H7" s="11" t="s">
        <v>19</v>
      </c>
      <c r="I7" s="10" t="s">
        <v>18</v>
      </c>
      <c r="J7" s="11" t="s">
        <v>19</v>
      </c>
      <c r="K7" s="10" t="s">
        <v>18</v>
      </c>
      <c r="L7" s="11" t="s">
        <v>19</v>
      </c>
      <c r="M7" s="10" t="s">
        <v>18</v>
      </c>
      <c r="N7" s="11" t="s">
        <v>19</v>
      </c>
      <c r="O7" s="10" t="s">
        <v>18</v>
      </c>
      <c r="P7" s="11" t="s">
        <v>19</v>
      </c>
    </row>
    <row r="8" spans="1:16" ht="17.25" customHeight="1">
      <c r="A8" s="12" t="s">
        <v>21</v>
      </c>
      <c r="B8" s="260">
        <f>B9+C9</f>
        <v>33308</v>
      </c>
      <c r="C8" s="260"/>
      <c r="D8" s="261">
        <f>B8/$B$8</f>
        <v>1</v>
      </c>
      <c r="E8" s="260">
        <f>IF(E9+F9=0,"-",E9+F9)</f>
        <v>16123</v>
      </c>
      <c r="F8" s="260"/>
      <c r="G8" s="260">
        <f>IF(G9+H9=0,"-",G9+H9)</f>
        <v>8286</v>
      </c>
      <c r="H8" s="260"/>
      <c r="I8" s="260">
        <f>IF(I9+J9=0,"-",I9+J9)</f>
        <v>5192</v>
      </c>
      <c r="J8" s="260"/>
      <c r="K8" s="260">
        <f>IF(K9+L9=0,"-",K9+L9)</f>
        <v>2298</v>
      </c>
      <c r="L8" s="260"/>
      <c r="M8" s="260">
        <f>IF(M9+N9=0,"-",M9+N9)</f>
        <v>692</v>
      </c>
      <c r="N8" s="260"/>
      <c r="O8" s="260">
        <f>IF(O9+P9=0,"-",O9+P9)</f>
        <v>717</v>
      </c>
      <c r="P8" s="260"/>
    </row>
    <row r="9" spans="1:16" ht="17.25" customHeight="1">
      <c r="A9" s="13" t="s">
        <v>22</v>
      </c>
      <c r="B9" s="14">
        <v>9153</v>
      </c>
      <c r="C9" s="14">
        <v>24155</v>
      </c>
      <c r="D9" s="261"/>
      <c r="E9" s="14">
        <v>3837</v>
      </c>
      <c r="F9" s="14">
        <v>12286</v>
      </c>
      <c r="G9" s="14">
        <v>1961</v>
      </c>
      <c r="H9" s="14">
        <v>6325</v>
      </c>
      <c r="I9" s="14">
        <v>1237</v>
      </c>
      <c r="J9" s="14">
        <v>3955</v>
      </c>
      <c r="K9" s="14">
        <v>1533</v>
      </c>
      <c r="L9" s="14">
        <v>765</v>
      </c>
      <c r="M9" s="14">
        <v>322</v>
      </c>
      <c r="N9" s="14">
        <v>370</v>
      </c>
      <c r="O9" s="14">
        <v>263</v>
      </c>
      <c r="P9" s="14">
        <v>454</v>
      </c>
    </row>
    <row r="10" spans="1:16" ht="17.25" customHeight="1">
      <c r="A10" s="12" t="s">
        <v>23</v>
      </c>
      <c r="B10" s="260">
        <f>B11+C11</f>
        <v>34</v>
      </c>
      <c r="C10" s="260"/>
      <c r="D10" s="261">
        <f>B10/$B$8</f>
        <v>1.0207757896000961E-3</v>
      </c>
      <c r="E10" s="260" t="str">
        <f>IF(E11+F11=0,"-",E11+F11)</f>
        <v>-</v>
      </c>
      <c r="F10" s="260"/>
      <c r="G10" s="260" t="str">
        <f>IF(G11+H11=0,"-",G11+H11)</f>
        <v>-</v>
      </c>
      <c r="H10" s="260"/>
      <c r="I10" s="260">
        <f>IF(I11+J11=0,"-",I11+J11)</f>
        <v>34</v>
      </c>
      <c r="J10" s="260"/>
      <c r="K10" s="260" t="str">
        <f>IF(K11+L11=0,"-",K11+L11)</f>
        <v>-</v>
      </c>
      <c r="L10" s="260"/>
      <c r="M10" s="260" t="str">
        <f>IF(M11+N11=0,"-",M11+N11)</f>
        <v>-</v>
      </c>
      <c r="N10" s="260"/>
      <c r="O10" s="260" t="str">
        <f>IF(O11+P11=0,"-",O11+P11)</f>
        <v>-</v>
      </c>
      <c r="P10" s="260"/>
    </row>
    <row r="11" spans="1:16" ht="17.25" customHeight="1">
      <c r="A11" s="15" t="s">
        <v>24</v>
      </c>
      <c r="B11" s="14">
        <v>8</v>
      </c>
      <c r="C11" s="14">
        <v>26</v>
      </c>
      <c r="D11" s="261"/>
      <c r="E11" s="14">
        <v>0</v>
      </c>
      <c r="F11" s="14">
        <v>0</v>
      </c>
      <c r="G11" s="14">
        <v>0</v>
      </c>
      <c r="H11" s="14">
        <v>0</v>
      </c>
      <c r="I11" s="14">
        <v>8</v>
      </c>
      <c r="J11" s="14">
        <v>26</v>
      </c>
      <c r="K11" s="14">
        <v>0</v>
      </c>
      <c r="L11" s="14">
        <v>0</v>
      </c>
      <c r="M11" s="14">
        <v>0</v>
      </c>
      <c r="N11" s="14">
        <v>0</v>
      </c>
      <c r="O11" s="14">
        <v>0</v>
      </c>
      <c r="P11" s="14">
        <v>0</v>
      </c>
    </row>
    <row r="12" spans="1:16" ht="17.25" customHeight="1">
      <c r="A12" s="12" t="s">
        <v>25</v>
      </c>
      <c r="B12" s="260">
        <f>B13+C13</f>
        <v>73</v>
      </c>
      <c r="C12" s="260"/>
      <c r="D12" s="261">
        <f>B12/$B$8</f>
        <v>2.1916656659060887E-3</v>
      </c>
      <c r="E12" s="260" t="str">
        <f>IF(E13+F13=0,"-",E13+F13)</f>
        <v>-</v>
      </c>
      <c r="F12" s="260"/>
      <c r="G12" s="260" t="str">
        <f>IF(G13+H13=0,"-",G13+H13)</f>
        <v>-</v>
      </c>
      <c r="H12" s="260"/>
      <c r="I12" s="260" t="str">
        <f>IF(I13+J13=0,"-",I13+J13)</f>
        <v>-</v>
      </c>
      <c r="J12" s="260"/>
      <c r="K12" s="260">
        <f>IF(K13+L13=0,"-",K13+L13)</f>
        <v>73</v>
      </c>
      <c r="L12" s="260"/>
      <c r="M12" s="260" t="str">
        <f>IF(M13+N13=0,"-",M13+N13)</f>
        <v>-</v>
      </c>
      <c r="N12" s="260"/>
      <c r="O12" s="260" t="str">
        <f>IF(O13+P13=0,"-",O13+P13)</f>
        <v>-</v>
      </c>
      <c r="P12" s="260"/>
    </row>
    <row r="13" spans="1:16" ht="21.2" customHeight="1">
      <c r="A13" s="15" t="s">
        <v>26</v>
      </c>
      <c r="B13" s="14">
        <v>59</v>
      </c>
      <c r="C13" s="14">
        <v>14</v>
      </c>
      <c r="D13" s="261"/>
      <c r="E13" s="14">
        <v>0</v>
      </c>
      <c r="F13" s="14">
        <v>0</v>
      </c>
      <c r="G13" s="14">
        <v>0</v>
      </c>
      <c r="H13" s="14">
        <v>0</v>
      </c>
      <c r="I13" s="14">
        <v>0</v>
      </c>
      <c r="J13" s="14">
        <v>0</v>
      </c>
      <c r="K13" s="14">
        <v>59</v>
      </c>
      <c r="L13" s="14">
        <v>14</v>
      </c>
      <c r="M13" s="14">
        <v>0</v>
      </c>
      <c r="N13" s="14">
        <v>0</v>
      </c>
      <c r="O13" s="14">
        <v>0</v>
      </c>
      <c r="P13" s="14">
        <v>0</v>
      </c>
    </row>
    <row r="14" spans="1:16" ht="17.25" customHeight="1">
      <c r="A14" s="12" t="s">
        <v>27</v>
      </c>
      <c r="B14" s="260">
        <f>B15+C15</f>
        <v>613</v>
      </c>
      <c r="C14" s="260"/>
      <c r="D14" s="261">
        <f>B14/$B$8</f>
        <v>1.8403987030142909E-2</v>
      </c>
      <c r="E14" s="260">
        <f>IF(E15+F15=0,"-",E15+F15)</f>
        <v>27</v>
      </c>
      <c r="F14" s="260"/>
      <c r="G14" s="260">
        <f>IF(G15+H15=0,"-",G15+H15)</f>
        <v>586</v>
      </c>
      <c r="H14" s="260"/>
      <c r="I14" s="260" t="str">
        <f>IF(I15+J15=0,"-",I15+J15)</f>
        <v>-</v>
      </c>
      <c r="J14" s="260"/>
      <c r="K14" s="260" t="str">
        <f>IF(K15+L15=0,"-",K15+L15)</f>
        <v>-</v>
      </c>
      <c r="L14" s="260"/>
      <c r="M14" s="260" t="str">
        <f>IF(M15+N15=0,"-",M15+N15)</f>
        <v>-</v>
      </c>
      <c r="N14" s="260"/>
      <c r="O14" s="260" t="str">
        <f>IF(O15+P15=0,"-",O15+P15)</f>
        <v>-</v>
      </c>
      <c r="P14" s="260"/>
    </row>
    <row r="15" spans="1:16" ht="17.25" customHeight="1">
      <c r="A15" s="15" t="s">
        <v>28</v>
      </c>
      <c r="B15" s="14">
        <v>16</v>
      </c>
      <c r="C15" s="14">
        <v>597</v>
      </c>
      <c r="D15" s="261"/>
      <c r="E15" s="14">
        <v>1</v>
      </c>
      <c r="F15" s="14">
        <v>26</v>
      </c>
      <c r="G15" s="14">
        <v>15</v>
      </c>
      <c r="H15" s="14">
        <v>571</v>
      </c>
      <c r="I15" s="14">
        <v>0</v>
      </c>
      <c r="J15" s="14">
        <v>0</v>
      </c>
      <c r="K15" s="14">
        <v>0</v>
      </c>
      <c r="L15" s="14">
        <v>0</v>
      </c>
      <c r="M15" s="14">
        <v>0</v>
      </c>
      <c r="N15" s="14">
        <v>0</v>
      </c>
      <c r="O15" s="14">
        <v>0</v>
      </c>
      <c r="P15" s="14">
        <v>0</v>
      </c>
    </row>
    <row r="16" spans="1:16" ht="17.25" customHeight="1">
      <c r="A16" s="16" t="s">
        <v>29</v>
      </c>
      <c r="B16" s="260">
        <f>B17+C17</f>
        <v>24</v>
      </c>
      <c r="C16" s="260"/>
      <c r="D16" s="261">
        <f>B16/$B$8</f>
        <v>7.2054761618830306E-4</v>
      </c>
      <c r="E16" s="260" t="str">
        <f>IF(E17+F17=0,"-",E17+F17)</f>
        <v>-</v>
      </c>
      <c r="F16" s="260"/>
      <c r="G16" s="260" t="str">
        <f>IF(G17+H17=0,"-",G17+H17)</f>
        <v>-</v>
      </c>
      <c r="H16" s="260"/>
      <c r="I16" s="260" t="str">
        <f>IF(I17+J17=0,"-",I17+J17)</f>
        <v>-</v>
      </c>
      <c r="J16" s="260"/>
      <c r="K16" s="260">
        <f>IF(K17+L17=0,"-",K17+L17)</f>
        <v>19</v>
      </c>
      <c r="L16" s="260"/>
      <c r="M16" s="260">
        <f>IF(M17+N17=0,"-",M17+N17)</f>
        <v>5</v>
      </c>
      <c r="N16" s="260"/>
      <c r="O16" s="260" t="str">
        <f>IF(O17+P17=0,"-",O17+P17)</f>
        <v>-</v>
      </c>
      <c r="P16" s="260"/>
    </row>
    <row r="17" spans="1:16" ht="17.25" customHeight="1">
      <c r="A17" s="17" t="s">
        <v>30</v>
      </c>
      <c r="B17" s="14">
        <v>21</v>
      </c>
      <c r="C17" s="14">
        <v>3</v>
      </c>
      <c r="D17" s="261"/>
      <c r="E17" s="14">
        <v>0</v>
      </c>
      <c r="F17" s="14">
        <v>0</v>
      </c>
      <c r="G17" s="14">
        <v>0</v>
      </c>
      <c r="H17" s="14">
        <v>0</v>
      </c>
      <c r="I17" s="14">
        <v>0</v>
      </c>
      <c r="J17" s="14">
        <v>0</v>
      </c>
      <c r="K17" s="14">
        <v>19</v>
      </c>
      <c r="L17" s="14">
        <v>0</v>
      </c>
      <c r="M17" s="14">
        <v>2</v>
      </c>
      <c r="N17" s="14">
        <v>3</v>
      </c>
      <c r="O17" s="14">
        <v>0</v>
      </c>
      <c r="P17" s="14">
        <v>0</v>
      </c>
    </row>
    <row r="18" spans="1:16" ht="17.25" customHeight="1">
      <c r="A18" s="12" t="s">
        <v>31</v>
      </c>
      <c r="B18" s="260">
        <f>B19+C19</f>
        <v>13</v>
      </c>
      <c r="C18" s="260"/>
      <c r="D18" s="261">
        <f>B18/$B$8</f>
        <v>3.9029662543533085E-4</v>
      </c>
      <c r="E18" s="260" t="str">
        <f>IF(E19+F19=0,"-",E19+F19)</f>
        <v>-</v>
      </c>
      <c r="F18" s="260"/>
      <c r="G18" s="260">
        <f>IF(G19+H19=0,"-",G19+H19)</f>
        <v>13</v>
      </c>
      <c r="H18" s="260"/>
      <c r="I18" s="260" t="str">
        <f>IF(I19+J19=0,"-",I19+J19)</f>
        <v>-</v>
      </c>
      <c r="J18" s="260"/>
      <c r="K18" s="260" t="str">
        <f>IF(K19+L19=0,"-",K19+L19)</f>
        <v>-</v>
      </c>
      <c r="L18" s="260"/>
      <c r="M18" s="260" t="str">
        <f>IF(M19+N19=0,"-",M19+N19)</f>
        <v>-</v>
      </c>
      <c r="N18" s="260"/>
      <c r="O18" s="260" t="str">
        <f>IF(O19+P19=0,"-",O19+P19)</f>
        <v>-</v>
      </c>
      <c r="P18" s="260"/>
    </row>
    <row r="19" spans="1:16" ht="17.25" customHeight="1">
      <c r="A19" s="15" t="s">
        <v>32</v>
      </c>
      <c r="B19" s="14">
        <v>6</v>
      </c>
      <c r="C19" s="14">
        <v>7</v>
      </c>
      <c r="D19" s="261"/>
      <c r="E19" s="14">
        <v>0</v>
      </c>
      <c r="F19" s="14">
        <v>0</v>
      </c>
      <c r="G19" s="14">
        <v>6</v>
      </c>
      <c r="H19" s="14">
        <v>7</v>
      </c>
      <c r="I19" s="14">
        <v>0</v>
      </c>
      <c r="J19" s="14">
        <v>0</v>
      </c>
      <c r="K19" s="14">
        <v>0</v>
      </c>
      <c r="L19" s="14">
        <v>0</v>
      </c>
      <c r="M19" s="14">
        <v>0</v>
      </c>
      <c r="N19" s="14">
        <v>0</v>
      </c>
      <c r="O19" s="14">
        <v>0</v>
      </c>
      <c r="P19" s="14">
        <v>0</v>
      </c>
    </row>
    <row r="20" spans="1:16" ht="17.25" customHeight="1">
      <c r="A20" s="12" t="s">
        <v>33</v>
      </c>
      <c r="B20" s="260">
        <f>B21+C21</f>
        <v>264</v>
      </c>
      <c r="C20" s="260"/>
      <c r="D20" s="261">
        <f>B20/$B$8</f>
        <v>7.9260237780713338E-3</v>
      </c>
      <c r="E20" s="260">
        <f>IF(E21+F21=0,"-",E21+F21)</f>
        <v>18</v>
      </c>
      <c r="F20" s="260"/>
      <c r="G20" s="260" t="str">
        <f>IF(G21+H21=0,"-",G21+H21)</f>
        <v>-</v>
      </c>
      <c r="H20" s="260"/>
      <c r="I20" s="260" t="str">
        <f>IF(I21+J21=0,"-",I21+J21)</f>
        <v>-</v>
      </c>
      <c r="J20" s="260"/>
      <c r="K20" s="260">
        <f>IF(K21+L21=0,"-",K21+L21)</f>
        <v>246</v>
      </c>
      <c r="L20" s="260"/>
      <c r="M20" s="260" t="str">
        <f>IF(M21+N21=0,"-",M21+N21)</f>
        <v>-</v>
      </c>
      <c r="N20" s="260"/>
      <c r="O20" s="260" t="str">
        <f>IF(O21+P21=0,"-",O21+P21)</f>
        <v>-</v>
      </c>
      <c r="P20" s="260"/>
    </row>
    <row r="21" spans="1:16" ht="17.25" customHeight="1">
      <c r="A21" s="15" t="s">
        <v>34</v>
      </c>
      <c r="B21" s="14">
        <v>176</v>
      </c>
      <c r="C21" s="14">
        <v>88</v>
      </c>
      <c r="D21" s="261"/>
      <c r="E21" s="14">
        <v>6</v>
      </c>
      <c r="F21" s="14">
        <v>12</v>
      </c>
      <c r="G21" s="14">
        <v>0</v>
      </c>
      <c r="H21" s="14">
        <v>0</v>
      </c>
      <c r="I21" s="14">
        <v>0</v>
      </c>
      <c r="J21" s="14">
        <v>0</v>
      </c>
      <c r="K21" s="14">
        <v>170</v>
      </c>
      <c r="L21" s="14">
        <v>76</v>
      </c>
      <c r="M21" s="14">
        <v>0</v>
      </c>
      <c r="N21" s="14">
        <v>0</v>
      </c>
      <c r="O21" s="14">
        <v>0</v>
      </c>
      <c r="P21" s="14">
        <v>0</v>
      </c>
    </row>
    <row r="22" spans="1:16" ht="17.25" customHeight="1">
      <c r="A22" s="18" t="s">
        <v>35</v>
      </c>
      <c r="B22" s="260">
        <f>B23+C23</f>
        <v>123</v>
      </c>
      <c r="C22" s="260"/>
      <c r="D22" s="261">
        <f>B22/$B$8</f>
        <v>3.6928065329650535E-3</v>
      </c>
      <c r="E22" s="260">
        <f>IF(E23+F23=0,"-",E23+F23)</f>
        <v>65</v>
      </c>
      <c r="F22" s="260"/>
      <c r="G22" s="260" t="str">
        <f>IF(G23+H23=0,"-",G23+H23)</f>
        <v>-</v>
      </c>
      <c r="H22" s="260"/>
      <c r="I22" s="260" t="str">
        <f>IF(I23+J23=0,"-",I23+J23)</f>
        <v>-</v>
      </c>
      <c r="J22" s="260"/>
      <c r="K22" s="260">
        <f>IF(K23+L23=0,"-",K23+L23)</f>
        <v>58</v>
      </c>
      <c r="L22" s="260"/>
      <c r="M22" s="260" t="str">
        <f>IF(M23+N23=0,"-",M23+N23)</f>
        <v>-</v>
      </c>
      <c r="N22" s="260"/>
      <c r="O22" s="260" t="str">
        <f>IF(O23+P23=0,"-",O23+P23)</f>
        <v>-</v>
      </c>
      <c r="P22" s="260"/>
    </row>
    <row r="23" spans="1:16" ht="17.25" customHeight="1">
      <c r="A23" s="17" t="s">
        <v>36</v>
      </c>
      <c r="B23" s="14">
        <v>103</v>
      </c>
      <c r="C23" s="14">
        <v>20</v>
      </c>
      <c r="D23" s="261"/>
      <c r="E23" s="14">
        <v>46</v>
      </c>
      <c r="F23" s="14">
        <v>19</v>
      </c>
      <c r="G23" s="14">
        <v>0</v>
      </c>
      <c r="H23" s="14">
        <v>0</v>
      </c>
      <c r="I23" s="14">
        <v>0</v>
      </c>
      <c r="J23" s="14">
        <v>0</v>
      </c>
      <c r="K23" s="14">
        <v>57</v>
      </c>
      <c r="L23" s="14">
        <v>1</v>
      </c>
      <c r="M23" s="14">
        <v>0</v>
      </c>
      <c r="N23" s="14">
        <v>0</v>
      </c>
      <c r="O23" s="14">
        <v>0</v>
      </c>
      <c r="P23" s="14">
        <v>0</v>
      </c>
    </row>
    <row r="24" spans="1:16" ht="17.25" customHeight="1">
      <c r="A24" s="19" t="s">
        <v>37</v>
      </c>
      <c r="B24" s="260">
        <f>B25+C25</f>
        <v>8</v>
      </c>
      <c r="C24" s="260"/>
      <c r="D24" s="261">
        <f>B24/$B$8</f>
        <v>2.4018253872943438E-4</v>
      </c>
      <c r="E24" s="260">
        <f>IF(E25+F25=0,"-",E25+F25)</f>
        <v>4</v>
      </c>
      <c r="F24" s="260"/>
      <c r="G24" s="260">
        <f>IF(G25+H25=0,"-",G25+H25)</f>
        <v>4</v>
      </c>
      <c r="H24" s="260"/>
      <c r="I24" s="260" t="str">
        <f>IF(I25+J25=0,"-",I25+J25)</f>
        <v>-</v>
      </c>
      <c r="J24" s="260"/>
      <c r="K24" s="260" t="str">
        <f>IF(K25+L25=0,"-",K25+L25)</f>
        <v>-</v>
      </c>
      <c r="L24" s="260"/>
      <c r="M24" s="260" t="str">
        <f>IF(M25+N25=0,"-",M25+N25)</f>
        <v>-</v>
      </c>
      <c r="N24" s="260"/>
      <c r="O24" s="260" t="str">
        <f>IF(O25+P25=0,"-",O25+P25)</f>
        <v>-</v>
      </c>
      <c r="P24" s="260"/>
    </row>
    <row r="25" spans="1:16" ht="17.25" customHeight="1">
      <c r="A25" s="15" t="s">
        <v>38</v>
      </c>
      <c r="B25" s="14">
        <v>8</v>
      </c>
      <c r="C25" s="14">
        <v>0</v>
      </c>
      <c r="D25" s="261"/>
      <c r="E25" s="14">
        <v>4</v>
      </c>
      <c r="F25" s="14">
        <v>0</v>
      </c>
      <c r="G25" s="14">
        <v>4</v>
      </c>
      <c r="H25" s="14">
        <v>0</v>
      </c>
      <c r="I25" s="14">
        <v>0</v>
      </c>
      <c r="J25" s="14">
        <v>0</v>
      </c>
      <c r="K25" s="14">
        <v>0</v>
      </c>
      <c r="L25" s="14">
        <v>0</v>
      </c>
      <c r="M25" s="14">
        <v>0</v>
      </c>
      <c r="N25" s="14">
        <v>0</v>
      </c>
      <c r="O25" s="14">
        <v>0</v>
      </c>
      <c r="P25" s="14">
        <v>0</v>
      </c>
    </row>
    <row r="26" spans="1:16" ht="17.25" customHeight="1">
      <c r="A26" s="18" t="s">
        <v>39</v>
      </c>
      <c r="B26" s="260">
        <f>B27+C27</f>
        <v>0</v>
      </c>
      <c r="C26" s="260"/>
      <c r="D26" s="261">
        <f>B26/$B$8</f>
        <v>0</v>
      </c>
      <c r="E26" s="260" t="str">
        <f>IF(E27+F27=0,"-",E27+F27)</f>
        <v>-</v>
      </c>
      <c r="F26" s="260"/>
      <c r="G26" s="260" t="str">
        <f>IF(G27+H27=0,"-",G27+H27)</f>
        <v>-</v>
      </c>
      <c r="H26" s="260"/>
      <c r="I26" s="260" t="str">
        <f>IF(I27+J27=0,"-",I27+J27)</f>
        <v>-</v>
      </c>
      <c r="J26" s="260"/>
      <c r="K26" s="260" t="str">
        <f>IF(K27+L27=0,"-",K27+L27)</f>
        <v>-</v>
      </c>
      <c r="L26" s="260"/>
      <c r="M26" s="260" t="str">
        <f>IF(M27+N27=0,"-",M27+N27)</f>
        <v>-</v>
      </c>
      <c r="N26" s="260"/>
      <c r="O26" s="260" t="str">
        <f>IF(O27+P27=0,"-",O27+P27)</f>
        <v>-</v>
      </c>
      <c r="P26" s="260"/>
    </row>
    <row r="27" spans="1:16" ht="21.2" customHeight="1">
      <c r="A27" s="17" t="s">
        <v>40</v>
      </c>
      <c r="B27" s="14">
        <v>0</v>
      </c>
      <c r="C27" s="14">
        <v>0</v>
      </c>
      <c r="D27" s="261"/>
      <c r="E27" s="14">
        <v>0</v>
      </c>
      <c r="F27" s="14">
        <v>0</v>
      </c>
      <c r="G27" s="14">
        <v>0</v>
      </c>
      <c r="H27" s="14">
        <v>0</v>
      </c>
      <c r="I27" s="14">
        <v>0</v>
      </c>
      <c r="J27" s="14">
        <v>0</v>
      </c>
      <c r="K27" s="14">
        <v>0</v>
      </c>
      <c r="L27" s="14">
        <v>0</v>
      </c>
      <c r="M27" s="14">
        <v>0</v>
      </c>
      <c r="N27" s="14">
        <v>0</v>
      </c>
      <c r="O27" s="14">
        <v>0</v>
      </c>
      <c r="P27" s="14">
        <v>0</v>
      </c>
    </row>
    <row r="28" spans="1:16" ht="17.25" customHeight="1">
      <c r="A28" s="12" t="s">
        <v>41</v>
      </c>
      <c r="B28" s="260">
        <f>B29+C29</f>
        <v>0</v>
      </c>
      <c r="C28" s="260"/>
      <c r="D28" s="261">
        <f>B28/$B$8</f>
        <v>0</v>
      </c>
      <c r="E28" s="260" t="str">
        <f>IF(E29+F29=0,"-",E29+F29)</f>
        <v>-</v>
      </c>
      <c r="F28" s="260"/>
      <c r="G28" s="260" t="str">
        <f>IF(G29+H29=0,"-",G29+H29)</f>
        <v>-</v>
      </c>
      <c r="H28" s="260"/>
      <c r="I28" s="260" t="str">
        <f>IF(I29+J29=0,"-",I29+J29)</f>
        <v>-</v>
      </c>
      <c r="J28" s="260"/>
      <c r="K28" s="260" t="str">
        <f>IF(K29+L29=0,"-",K29+L29)</f>
        <v>-</v>
      </c>
      <c r="L28" s="260"/>
      <c r="M28" s="260" t="str">
        <f>IF(M29+N29=0,"-",M29+N29)</f>
        <v>-</v>
      </c>
      <c r="N28" s="260"/>
      <c r="O28" s="260" t="str">
        <f>IF(O29+P29=0,"-",O29+P29)</f>
        <v>-</v>
      </c>
      <c r="P28" s="260"/>
    </row>
    <row r="29" spans="1:16" ht="17.25" customHeight="1">
      <c r="A29" s="15" t="s">
        <v>42</v>
      </c>
      <c r="B29" s="14">
        <v>0</v>
      </c>
      <c r="C29" s="14">
        <v>0</v>
      </c>
      <c r="D29" s="261"/>
      <c r="E29" s="14">
        <v>0</v>
      </c>
      <c r="F29" s="14">
        <v>0</v>
      </c>
      <c r="G29" s="14">
        <v>0</v>
      </c>
      <c r="H29" s="14">
        <v>0</v>
      </c>
      <c r="I29" s="14">
        <v>0</v>
      </c>
      <c r="J29" s="14">
        <v>0</v>
      </c>
      <c r="K29" s="14">
        <v>0</v>
      </c>
      <c r="L29" s="14">
        <v>0</v>
      </c>
      <c r="M29" s="14">
        <v>0</v>
      </c>
      <c r="N29" s="14">
        <v>0</v>
      </c>
      <c r="O29" s="14">
        <v>0</v>
      </c>
      <c r="P29" s="14">
        <v>0</v>
      </c>
    </row>
    <row r="30" spans="1:16" ht="17.25" customHeight="1">
      <c r="A30" s="18" t="s">
        <v>43</v>
      </c>
      <c r="B30" s="260">
        <f>B31+C31</f>
        <v>1499</v>
      </c>
      <c r="C30" s="260"/>
      <c r="D30" s="261">
        <f>B30/$B$8</f>
        <v>4.5004203194427765E-2</v>
      </c>
      <c r="E30" s="260">
        <f>IF(E31+F31=0,"-",E31+F31)</f>
        <v>296</v>
      </c>
      <c r="F30" s="260"/>
      <c r="G30" s="260">
        <f>IF(G31+H31=0,"-",G31+H31)</f>
        <v>402</v>
      </c>
      <c r="H30" s="260"/>
      <c r="I30" s="260" t="str">
        <f>IF(I31+J31=0,"-",I31+J31)</f>
        <v>-</v>
      </c>
      <c r="J30" s="260"/>
      <c r="K30" s="260">
        <f>IF(K31+L31=0,"-",K31+L31)</f>
        <v>325</v>
      </c>
      <c r="L30" s="260"/>
      <c r="M30" s="260">
        <f>IF(M31+N31=0,"-",M31+N31)</f>
        <v>476</v>
      </c>
      <c r="N30" s="260"/>
      <c r="O30" s="260" t="str">
        <f>IF(O31+P31=0,"-",O31+P31)</f>
        <v>-</v>
      </c>
      <c r="P30" s="260"/>
    </row>
    <row r="31" spans="1:16" ht="17.25" customHeight="1">
      <c r="A31" s="17" t="s">
        <v>44</v>
      </c>
      <c r="B31" s="14">
        <v>809</v>
      </c>
      <c r="C31" s="14">
        <v>690</v>
      </c>
      <c r="D31" s="261"/>
      <c r="E31" s="14">
        <v>123</v>
      </c>
      <c r="F31" s="14">
        <v>173</v>
      </c>
      <c r="G31" s="14">
        <v>217</v>
      </c>
      <c r="H31" s="14">
        <v>185</v>
      </c>
      <c r="I31" s="14">
        <v>0</v>
      </c>
      <c r="J31" s="14">
        <v>0</v>
      </c>
      <c r="K31" s="14">
        <v>260</v>
      </c>
      <c r="L31" s="14">
        <v>65</v>
      </c>
      <c r="M31" s="14">
        <v>209</v>
      </c>
      <c r="N31" s="14">
        <v>267</v>
      </c>
      <c r="O31" s="14">
        <v>0</v>
      </c>
      <c r="P31" s="14">
        <v>0</v>
      </c>
    </row>
    <row r="32" spans="1:16" ht="17.25" customHeight="1">
      <c r="A32" s="12" t="s">
        <v>45</v>
      </c>
      <c r="B32" s="260">
        <f>B33+C33</f>
        <v>564</v>
      </c>
      <c r="C32" s="260"/>
      <c r="D32" s="261">
        <f>B32/$B$8</f>
        <v>1.6932868980425123E-2</v>
      </c>
      <c r="E32" s="260">
        <f>IF(E33+F33=0,"-",E33+F33)</f>
        <v>63</v>
      </c>
      <c r="F32" s="260"/>
      <c r="G32" s="260" t="str">
        <f>IF(G33+H33=0,"-",G33+H33)</f>
        <v>-</v>
      </c>
      <c r="H32" s="260"/>
      <c r="I32" s="260" t="str">
        <f>IF(I33+J33=0,"-",I33+J33)</f>
        <v>-</v>
      </c>
      <c r="J32" s="260"/>
      <c r="K32" s="260">
        <f>IF(K33+L33=0,"-",K33+L33)</f>
        <v>501</v>
      </c>
      <c r="L32" s="260"/>
      <c r="M32" s="260" t="str">
        <f>IF(M33+N33=0,"-",M33+N33)</f>
        <v>-</v>
      </c>
      <c r="N32" s="260"/>
      <c r="O32" s="260" t="str">
        <f>IF(O33+P33=0,"-",O33+P33)</f>
        <v>-</v>
      </c>
      <c r="P32" s="260"/>
    </row>
    <row r="33" spans="1:16" ht="17.25" customHeight="1">
      <c r="A33" s="15" t="s">
        <v>46</v>
      </c>
      <c r="B33" s="14">
        <v>401</v>
      </c>
      <c r="C33" s="14">
        <v>163</v>
      </c>
      <c r="D33" s="261"/>
      <c r="E33" s="14">
        <v>30</v>
      </c>
      <c r="F33" s="14">
        <v>33</v>
      </c>
      <c r="G33" s="14">
        <v>0</v>
      </c>
      <c r="H33" s="14">
        <v>0</v>
      </c>
      <c r="I33" s="14">
        <v>0</v>
      </c>
      <c r="J33" s="14">
        <v>0</v>
      </c>
      <c r="K33" s="14">
        <v>371</v>
      </c>
      <c r="L33" s="14">
        <v>130</v>
      </c>
      <c r="M33" s="14">
        <v>0</v>
      </c>
      <c r="N33" s="14">
        <v>0</v>
      </c>
      <c r="O33" s="14">
        <v>0</v>
      </c>
      <c r="P33" s="14">
        <v>0</v>
      </c>
    </row>
    <row r="34" spans="1:16" ht="17.25" customHeight="1">
      <c r="A34" s="18" t="s">
        <v>47</v>
      </c>
      <c r="B34" s="260">
        <f>B35+C35</f>
        <v>26</v>
      </c>
      <c r="C34" s="260"/>
      <c r="D34" s="261">
        <f>B34/$B$8</f>
        <v>7.805932508706617E-4</v>
      </c>
      <c r="E34" s="260" t="str">
        <f>IF(E35+F35=0,"-",E35+F35)</f>
        <v>-</v>
      </c>
      <c r="F34" s="260"/>
      <c r="G34" s="260" t="str">
        <f>IF(G35+H35=0,"-",G35+H35)</f>
        <v>-</v>
      </c>
      <c r="H34" s="260"/>
      <c r="I34" s="260" t="str">
        <f>IF(I35+J35=0,"-",I35+J35)</f>
        <v>-</v>
      </c>
      <c r="J34" s="260"/>
      <c r="K34" s="260" t="str">
        <f>IF(K35+L35=0,"-",K35+L35)</f>
        <v>-</v>
      </c>
      <c r="L34" s="260"/>
      <c r="M34" s="260">
        <f>IF(M35+N35=0,"-",M35+N35)</f>
        <v>16</v>
      </c>
      <c r="N34" s="260"/>
      <c r="O34" s="260">
        <f>IF(O35+P35=0,"-",O35+P35)</f>
        <v>10</v>
      </c>
      <c r="P34" s="260"/>
    </row>
    <row r="35" spans="1:16" ht="17.25" customHeight="1">
      <c r="A35" s="17" t="s">
        <v>48</v>
      </c>
      <c r="B35" s="14">
        <v>10</v>
      </c>
      <c r="C35" s="14">
        <v>16</v>
      </c>
      <c r="D35" s="261"/>
      <c r="E35" s="14">
        <v>0</v>
      </c>
      <c r="F35" s="14">
        <v>0</v>
      </c>
      <c r="G35" s="14">
        <v>0</v>
      </c>
      <c r="H35" s="14">
        <v>0</v>
      </c>
      <c r="I35" s="14">
        <v>0</v>
      </c>
      <c r="J35" s="14">
        <v>0</v>
      </c>
      <c r="K35" s="14">
        <v>0</v>
      </c>
      <c r="L35" s="14">
        <v>0</v>
      </c>
      <c r="M35" s="14">
        <v>8</v>
      </c>
      <c r="N35" s="14">
        <v>8</v>
      </c>
      <c r="O35" s="14">
        <v>2</v>
      </c>
      <c r="P35" s="14">
        <v>8</v>
      </c>
    </row>
    <row r="36" spans="1:16" ht="17.25" customHeight="1">
      <c r="A36" s="12" t="s">
        <v>49</v>
      </c>
      <c r="B36" s="260">
        <f>B37+C37</f>
        <v>709</v>
      </c>
      <c r="C36" s="260"/>
      <c r="D36" s="261">
        <f>B36/$B$8</f>
        <v>2.128617749489612E-2</v>
      </c>
      <c r="E36" s="260">
        <f>IF(E37+F37=0,"-",E37+F37)</f>
        <v>328</v>
      </c>
      <c r="F36" s="260"/>
      <c r="G36" s="260">
        <f>IF(G37+H37=0,"-",G37+H37)</f>
        <v>77</v>
      </c>
      <c r="H36" s="260"/>
      <c r="I36" s="260">
        <f>IF(I37+J37=0,"-",I37+J37)</f>
        <v>28</v>
      </c>
      <c r="J36" s="260"/>
      <c r="K36" s="260">
        <f>IF(K37+L37=0,"-",K37+L37)</f>
        <v>162</v>
      </c>
      <c r="L36" s="260"/>
      <c r="M36" s="260">
        <f>IF(M37+N37=0,"-",M37+N37)</f>
        <v>114</v>
      </c>
      <c r="N36" s="260"/>
      <c r="O36" s="260" t="str">
        <f>IF(O37+P37=0,"-",O37+P37)</f>
        <v>-</v>
      </c>
      <c r="P36" s="260"/>
    </row>
    <row r="37" spans="1:16" ht="17.25" customHeight="1">
      <c r="A37" s="15" t="s">
        <v>50</v>
      </c>
      <c r="B37" s="14">
        <v>395</v>
      </c>
      <c r="C37" s="14">
        <v>314</v>
      </c>
      <c r="D37" s="261"/>
      <c r="E37" s="14">
        <v>175</v>
      </c>
      <c r="F37" s="14">
        <v>153</v>
      </c>
      <c r="G37" s="14">
        <v>33</v>
      </c>
      <c r="H37" s="14">
        <v>44</v>
      </c>
      <c r="I37" s="14">
        <v>15</v>
      </c>
      <c r="J37" s="14">
        <v>13</v>
      </c>
      <c r="K37" s="14">
        <v>118</v>
      </c>
      <c r="L37" s="14">
        <v>44</v>
      </c>
      <c r="M37" s="14">
        <v>54</v>
      </c>
      <c r="N37" s="14">
        <v>60</v>
      </c>
      <c r="O37" s="14">
        <v>0</v>
      </c>
      <c r="P37" s="14">
        <v>0</v>
      </c>
    </row>
    <row r="38" spans="1:16" ht="17.25" customHeight="1">
      <c r="A38" s="18" t="s">
        <v>51</v>
      </c>
      <c r="B38" s="260">
        <f>B39+C39</f>
        <v>23683</v>
      </c>
      <c r="C38" s="260"/>
      <c r="D38" s="261">
        <f>B38/$B$8</f>
        <v>0.7110303830911493</v>
      </c>
      <c r="E38" s="260">
        <f>IF(E39+F39=0,"-",E39+F39)</f>
        <v>14353</v>
      </c>
      <c r="F38" s="260"/>
      <c r="G38" s="260">
        <f>IF(G39+H39=0,"-",G39+H39)</f>
        <v>5663</v>
      </c>
      <c r="H38" s="260"/>
      <c r="I38" s="260">
        <f>IF(I39+J39=0,"-",I39+J39)</f>
        <v>2915</v>
      </c>
      <c r="J38" s="260"/>
      <c r="K38" s="260">
        <f>IF(K39+L39=0,"-",K39+L39)</f>
        <v>298</v>
      </c>
      <c r="L38" s="260"/>
      <c r="M38" s="260" t="str">
        <f>IF(M39+N39=0,"-",M39+N39)</f>
        <v>-</v>
      </c>
      <c r="N38" s="260"/>
      <c r="O38" s="260">
        <f>IF(O39+P39=0,"-",O39+P39)</f>
        <v>454</v>
      </c>
      <c r="P38" s="260"/>
    </row>
    <row r="39" spans="1:16" ht="17.25" customHeight="1">
      <c r="A39" s="17" t="s">
        <v>52</v>
      </c>
      <c r="B39" s="14">
        <v>5122</v>
      </c>
      <c r="C39" s="14">
        <v>18561</v>
      </c>
      <c r="D39" s="261"/>
      <c r="E39" s="14">
        <v>2988</v>
      </c>
      <c r="F39" s="14">
        <v>11365</v>
      </c>
      <c r="G39" s="14">
        <v>1205</v>
      </c>
      <c r="H39" s="14">
        <v>4458</v>
      </c>
      <c r="I39" s="14">
        <v>513</v>
      </c>
      <c r="J39" s="14">
        <v>2402</v>
      </c>
      <c r="K39" s="14">
        <v>249</v>
      </c>
      <c r="L39" s="14">
        <v>49</v>
      </c>
      <c r="M39" s="14">
        <v>0</v>
      </c>
      <c r="N39" s="14">
        <v>0</v>
      </c>
      <c r="O39" s="14">
        <v>167</v>
      </c>
      <c r="P39" s="14">
        <v>287</v>
      </c>
    </row>
    <row r="40" spans="1:16" ht="17.25" customHeight="1">
      <c r="A40" s="12" t="s">
        <v>53</v>
      </c>
      <c r="B40" s="260">
        <f>B41+C41</f>
        <v>3595</v>
      </c>
      <c r="C40" s="260"/>
      <c r="D40" s="261">
        <f>B40/$B$8</f>
        <v>0.10793202834153957</v>
      </c>
      <c r="E40" s="260">
        <f>IF(E41+F41=0,"-",E41+F41)</f>
        <v>228</v>
      </c>
      <c r="F40" s="260"/>
      <c r="G40" s="260">
        <f>IF(G41+H41=0,"-",G41+H41)</f>
        <v>1318</v>
      </c>
      <c r="H40" s="260"/>
      <c r="I40" s="260">
        <f>IF(I41+J41=0,"-",I41+J41)</f>
        <v>1899</v>
      </c>
      <c r="J40" s="260"/>
      <c r="K40" s="260">
        <f>IF(K41+L41=0,"-",K41+L41)</f>
        <v>43</v>
      </c>
      <c r="L40" s="260"/>
      <c r="M40" s="260" t="str">
        <f>IF(M41+N41=0,"-",M41+N41)</f>
        <v>-</v>
      </c>
      <c r="N40" s="260"/>
      <c r="O40" s="260">
        <f>IF(O41+P41=0,"-",O41+P41)</f>
        <v>107</v>
      </c>
      <c r="P40" s="260"/>
    </row>
    <row r="41" spans="1:16" ht="17.25" customHeight="1">
      <c r="A41" s="15" t="s">
        <v>54</v>
      </c>
      <c r="B41" s="14">
        <v>1093</v>
      </c>
      <c r="C41" s="14">
        <v>2502</v>
      </c>
      <c r="D41" s="261"/>
      <c r="E41" s="14">
        <v>106</v>
      </c>
      <c r="F41" s="14">
        <v>122</v>
      </c>
      <c r="G41" s="14">
        <v>376</v>
      </c>
      <c r="H41" s="14">
        <v>942</v>
      </c>
      <c r="I41" s="14">
        <v>575</v>
      </c>
      <c r="J41" s="14">
        <v>1324</v>
      </c>
      <c r="K41" s="14">
        <v>29</v>
      </c>
      <c r="L41" s="14">
        <v>14</v>
      </c>
      <c r="M41" s="14">
        <v>0</v>
      </c>
      <c r="N41" s="14">
        <v>0</v>
      </c>
      <c r="O41" s="14">
        <v>7</v>
      </c>
      <c r="P41" s="14">
        <v>100</v>
      </c>
    </row>
    <row r="42" spans="1:16" ht="17.25" customHeight="1">
      <c r="A42" s="12" t="s">
        <v>55</v>
      </c>
      <c r="B42" s="260">
        <f>B43+C43</f>
        <v>352</v>
      </c>
      <c r="C42" s="260"/>
      <c r="D42" s="261">
        <f>B42/$B$8</f>
        <v>1.0568031704095112E-2</v>
      </c>
      <c r="E42" s="260">
        <f>IF(E43+F43=0,"-",E43+F43)</f>
        <v>131</v>
      </c>
      <c r="F42" s="260"/>
      <c r="G42" s="260">
        <f>IF(G43+H43=0,"-",G43+H43)</f>
        <v>137</v>
      </c>
      <c r="H42" s="260"/>
      <c r="I42" s="260">
        <f>IF(I43+J43=0,"-",I43+J43)</f>
        <v>75</v>
      </c>
      <c r="J42" s="260"/>
      <c r="K42" s="260" t="str">
        <f>IF(K43+L43=0,"-",K43+L43)</f>
        <v>-</v>
      </c>
      <c r="L42" s="260"/>
      <c r="M42" s="260">
        <f>IF(M43+N43=0,"-",M43+N43)</f>
        <v>9</v>
      </c>
      <c r="N42" s="260"/>
      <c r="O42" s="260" t="str">
        <f>IF(O43+P43=0,"-",O43+P43)</f>
        <v>-</v>
      </c>
      <c r="P42" s="260"/>
    </row>
    <row r="43" spans="1:16" ht="17.25" customHeight="1">
      <c r="A43" s="15" t="s">
        <v>56</v>
      </c>
      <c r="B43" s="14">
        <v>113</v>
      </c>
      <c r="C43" s="14">
        <v>239</v>
      </c>
      <c r="D43" s="261"/>
      <c r="E43" s="14">
        <v>1</v>
      </c>
      <c r="F43" s="14">
        <v>130</v>
      </c>
      <c r="G43" s="14">
        <v>75</v>
      </c>
      <c r="H43" s="14">
        <v>62</v>
      </c>
      <c r="I43" s="14">
        <v>35</v>
      </c>
      <c r="J43" s="14">
        <v>40</v>
      </c>
      <c r="K43" s="14">
        <v>0</v>
      </c>
      <c r="L43" s="14">
        <v>0</v>
      </c>
      <c r="M43" s="14">
        <v>2</v>
      </c>
      <c r="N43" s="14">
        <v>7</v>
      </c>
      <c r="O43" s="14">
        <v>0</v>
      </c>
      <c r="P43" s="14">
        <v>0</v>
      </c>
    </row>
    <row r="44" spans="1:16" ht="18.75" customHeight="1">
      <c r="A44" s="18" t="s">
        <v>57</v>
      </c>
      <c r="B44" s="260">
        <f>B45+C45</f>
        <v>295</v>
      </c>
      <c r="C44" s="260"/>
      <c r="D44" s="261">
        <f>B44/$B$8</f>
        <v>8.8567311156478919E-3</v>
      </c>
      <c r="E44" s="260">
        <f>IF(E45+F45=0,"-",E45+F45)</f>
        <v>191</v>
      </c>
      <c r="F44" s="260"/>
      <c r="G44" s="260">
        <f>IF(G45+H45=0,"-",G45+H45)</f>
        <v>3</v>
      </c>
      <c r="H44" s="260"/>
      <c r="I44" s="260">
        <f>IF(I45+J45=0,"-",I45+J45)</f>
        <v>35</v>
      </c>
      <c r="J44" s="260"/>
      <c r="K44" s="260">
        <f>IF(K45+L45=0,"-",K45+L45)</f>
        <v>66</v>
      </c>
      <c r="L44" s="260"/>
      <c r="M44" s="260" t="str">
        <f>IF(M45+N45=0,"-",M45+N45)</f>
        <v>-</v>
      </c>
      <c r="N44" s="260"/>
      <c r="O44" s="260" t="str">
        <f>IF(O45+P45=0,"-",O45+P45)</f>
        <v>-</v>
      </c>
      <c r="P44" s="260"/>
    </row>
    <row r="45" spans="1:16" ht="18.75" customHeight="1">
      <c r="A45" s="15" t="s">
        <v>58</v>
      </c>
      <c r="B45" s="14">
        <v>154</v>
      </c>
      <c r="C45" s="14">
        <v>141</v>
      </c>
      <c r="D45" s="261"/>
      <c r="E45" s="14">
        <v>82</v>
      </c>
      <c r="F45" s="14">
        <v>109</v>
      </c>
      <c r="G45" s="14">
        <v>2</v>
      </c>
      <c r="H45" s="14">
        <v>1</v>
      </c>
      <c r="I45" s="14">
        <v>7</v>
      </c>
      <c r="J45" s="14">
        <v>28</v>
      </c>
      <c r="K45" s="14">
        <v>63</v>
      </c>
      <c r="L45" s="14">
        <v>3</v>
      </c>
      <c r="M45" s="14">
        <v>0</v>
      </c>
      <c r="N45" s="14">
        <v>0</v>
      </c>
      <c r="O45" s="14">
        <v>0</v>
      </c>
      <c r="P45" s="14">
        <v>0</v>
      </c>
    </row>
    <row r="46" spans="1:16" ht="18.75" customHeight="1">
      <c r="A46" s="18" t="s">
        <v>59</v>
      </c>
      <c r="B46" s="260">
        <f>B47+C47</f>
        <v>0</v>
      </c>
      <c r="C46" s="260"/>
      <c r="D46" s="261">
        <f>B46/$B$8</f>
        <v>0</v>
      </c>
      <c r="E46" s="260" t="str">
        <f>IF(E47+F47=0,"-",E47+F47)</f>
        <v>-</v>
      </c>
      <c r="F46" s="260"/>
      <c r="G46" s="260" t="str">
        <f>IF(G47+H47=0,"-",G47+H47)</f>
        <v>-</v>
      </c>
      <c r="H46" s="260"/>
      <c r="I46" s="260" t="str">
        <f>IF(I47+J47=0,"-",I47+J47)</f>
        <v>-</v>
      </c>
      <c r="J46" s="260"/>
      <c r="K46" s="260" t="str">
        <f>IF(K47+L47=0,"-",K47+L47)</f>
        <v>-</v>
      </c>
      <c r="L46" s="260"/>
      <c r="M46" s="260" t="str">
        <f>IF(M47+N47=0,"-",M47+N47)</f>
        <v>-</v>
      </c>
      <c r="N46" s="260"/>
      <c r="O46" s="260" t="str">
        <f>IF(O47+P47=0,"-",O47+P47)</f>
        <v>-</v>
      </c>
      <c r="P46" s="260"/>
    </row>
    <row r="47" spans="1:16" ht="18.75" customHeight="1">
      <c r="A47" s="15" t="s">
        <v>60</v>
      </c>
      <c r="B47" s="14">
        <v>0</v>
      </c>
      <c r="C47" s="14">
        <v>0</v>
      </c>
      <c r="D47" s="261"/>
      <c r="E47" s="14">
        <v>0</v>
      </c>
      <c r="F47" s="14">
        <v>0</v>
      </c>
      <c r="G47" s="14">
        <v>0</v>
      </c>
      <c r="H47" s="14">
        <v>0</v>
      </c>
      <c r="I47" s="14">
        <v>0</v>
      </c>
      <c r="J47" s="14">
        <v>0</v>
      </c>
      <c r="K47" s="14">
        <v>0</v>
      </c>
      <c r="L47" s="14">
        <v>0</v>
      </c>
      <c r="M47" s="14">
        <v>0</v>
      </c>
      <c r="N47" s="14">
        <v>0</v>
      </c>
      <c r="O47" s="14">
        <v>0</v>
      </c>
      <c r="P47" s="14">
        <v>0</v>
      </c>
    </row>
    <row r="48" spans="1:16" ht="18.75" customHeight="1">
      <c r="A48" s="18" t="s">
        <v>61</v>
      </c>
      <c r="B48" s="260">
        <f>B49+C49</f>
        <v>35</v>
      </c>
      <c r="C48" s="260"/>
      <c r="D48" s="261">
        <f>B48/$B$8</f>
        <v>1.0507986069412754E-3</v>
      </c>
      <c r="E48" s="260">
        <f>IF(E49+F49=0,"-",E49+F49)</f>
        <v>6</v>
      </c>
      <c r="F48" s="260"/>
      <c r="G48" s="260">
        <f>IF(G49+H49=0,"-",G49+H49)</f>
        <v>17</v>
      </c>
      <c r="H48" s="260"/>
      <c r="I48" s="260" t="str">
        <f>IF(I49+J49=0,"-",I49+J49)</f>
        <v>-</v>
      </c>
      <c r="J48" s="260"/>
      <c r="K48" s="260" t="str">
        <f>IF(K49+L49=0,"-",K49+L49)</f>
        <v>-</v>
      </c>
      <c r="L48" s="260"/>
      <c r="M48" s="260">
        <f>IF(M49+N49=0,"-",M49+N49)</f>
        <v>12</v>
      </c>
      <c r="N48" s="260"/>
      <c r="O48" s="260" t="str">
        <f>IF(O49+P49=0,"-",O49+P49)</f>
        <v>-</v>
      </c>
      <c r="P48" s="260"/>
    </row>
    <row r="49" spans="1:16" ht="18.75" customHeight="1">
      <c r="A49" s="15" t="s">
        <v>62</v>
      </c>
      <c r="B49" s="14">
        <v>22</v>
      </c>
      <c r="C49" s="14">
        <v>13</v>
      </c>
      <c r="D49" s="261"/>
      <c r="E49" s="14">
        <v>5</v>
      </c>
      <c r="F49" s="14">
        <v>1</v>
      </c>
      <c r="G49" s="14">
        <v>10</v>
      </c>
      <c r="H49" s="14">
        <v>7</v>
      </c>
      <c r="I49" s="14">
        <v>0</v>
      </c>
      <c r="J49" s="14">
        <v>0</v>
      </c>
      <c r="K49" s="14">
        <v>0</v>
      </c>
      <c r="L49" s="14">
        <v>0</v>
      </c>
      <c r="M49" s="14">
        <v>7</v>
      </c>
      <c r="N49" s="14">
        <v>5</v>
      </c>
      <c r="O49" s="14">
        <v>0</v>
      </c>
      <c r="P49" s="14">
        <v>0</v>
      </c>
    </row>
    <row r="50" spans="1:16" ht="18.75" customHeight="1">
      <c r="A50" s="18" t="s">
        <v>63</v>
      </c>
      <c r="B50" s="260">
        <f>B51+C51</f>
        <v>336</v>
      </c>
      <c r="C50" s="260"/>
      <c r="D50" s="261">
        <f>B50/$B$8</f>
        <v>1.0087666626636243E-2</v>
      </c>
      <c r="E50" s="260">
        <f>IF(E51+F51=0,"-",E51+F51)</f>
        <v>134</v>
      </c>
      <c r="F50" s="260"/>
      <c r="G50" s="260" t="str">
        <f>IF(G51+H51=0,"-",G51+H51)</f>
        <v>-</v>
      </c>
      <c r="H50" s="260"/>
      <c r="I50" s="260">
        <f>IF(I51+J51=0,"-",I51+J51)</f>
        <v>202</v>
      </c>
      <c r="J50" s="260"/>
      <c r="K50" s="260" t="str">
        <f>IF(K51+L51=0,"-",K51+L51)</f>
        <v>-</v>
      </c>
      <c r="L50" s="260"/>
      <c r="M50" s="260" t="str">
        <f>IF(M51+N51=0,"-",M51+N51)</f>
        <v>-</v>
      </c>
      <c r="N50" s="260"/>
      <c r="O50" s="260" t="str">
        <f>IF(O51+P51=0,"-",O51+P51)</f>
        <v>-</v>
      </c>
      <c r="P50" s="260"/>
    </row>
    <row r="51" spans="1:16" ht="18.75" customHeight="1">
      <c r="A51" s="15" t="s">
        <v>64</v>
      </c>
      <c r="B51" s="14">
        <v>189</v>
      </c>
      <c r="C51" s="14">
        <v>147</v>
      </c>
      <c r="D51" s="261"/>
      <c r="E51" s="14">
        <v>108</v>
      </c>
      <c r="F51" s="14">
        <v>26</v>
      </c>
      <c r="G51" s="14">
        <v>0</v>
      </c>
      <c r="H51" s="14">
        <v>0</v>
      </c>
      <c r="I51" s="14">
        <v>81</v>
      </c>
      <c r="J51" s="14">
        <v>121</v>
      </c>
      <c r="K51" s="14">
        <v>0</v>
      </c>
      <c r="L51" s="14">
        <v>0</v>
      </c>
      <c r="M51" s="14">
        <v>0</v>
      </c>
      <c r="N51" s="14">
        <v>0</v>
      </c>
      <c r="O51" s="14">
        <v>0</v>
      </c>
      <c r="P51" s="14">
        <v>0</v>
      </c>
    </row>
    <row r="52" spans="1:16" ht="18.75" customHeight="1">
      <c r="A52" s="18" t="s">
        <v>65</v>
      </c>
      <c r="B52" s="260">
        <f>B53+C53</f>
        <v>10</v>
      </c>
      <c r="C52" s="260"/>
      <c r="D52" s="261">
        <f>B52/$B$8</f>
        <v>3.0022817341179294E-4</v>
      </c>
      <c r="E52" s="260" t="str">
        <f>IF(E53+F53=0,"-",E53+F53)</f>
        <v>-</v>
      </c>
      <c r="F52" s="260"/>
      <c r="G52" s="260" t="str">
        <f>IF(G53+H53=0,"-",G53+H53)</f>
        <v>-</v>
      </c>
      <c r="H52" s="260"/>
      <c r="I52" s="260" t="str">
        <f>IF(I53+J53=0,"-",I53+J53)</f>
        <v>-</v>
      </c>
      <c r="J52" s="260"/>
      <c r="K52" s="260" t="str">
        <f>IF(K53+L53=0,"-",K53+L53)</f>
        <v>-</v>
      </c>
      <c r="L52" s="260"/>
      <c r="M52" s="260" t="str">
        <f>IF(M53+N53=0,"-",M53+N53)</f>
        <v>-</v>
      </c>
      <c r="N52" s="260"/>
      <c r="O52" s="260">
        <f>IF(O53+P53=0,"-",O53+P53)</f>
        <v>10</v>
      </c>
      <c r="P52" s="260"/>
    </row>
    <row r="53" spans="1:16" ht="18.75" customHeight="1">
      <c r="A53" s="15" t="s">
        <v>66</v>
      </c>
      <c r="B53" s="14">
        <v>3</v>
      </c>
      <c r="C53" s="14">
        <v>7</v>
      </c>
      <c r="D53" s="261"/>
      <c r="E53" s="14">
        <v>0</v>
      </c>
      <c r="F53" s="14">
        <v>0</v>
      </c>
      <c r="G53" s="14">
        <v>0</v>
      </c>
      <c r="H53" s="14">
        <v>0</v>
      </c>
      <c r="I53" s="14">
        <v>0</v>
      </c>
      <c r="J53" s="14">
        <v>0</v>
      </c>
      <c r="K53" s="14">
        <v>0</v>
      </c>
      <c r="L53" s="14">
        <v>0</v>
      </c>
      <c r="M53" s="14">
        <v>0</v>
      </c>
      <c r="N53" s="14">
        <v>0</v>
      </c>
      <c r="O53" s="14">
        <v>3</v>
      </c>
      <c r="P53" s="14">
        <v>7</v>
      </c>
    </row>
    <row r="54" spans="1:16" ht="18.75" customHeight="1">
      <c r="A54" s="18" t="s">
        <v>67</v>
      </c>
      <c r="B54" s="260">
        <f>B55+C55</f>
        <v>111</v>
      </c>
      <c r="C54" s="260"/>
      <c r="D54" s="261">
        <f>B54/$B$8</f>
        <v>3.332532724870902E-3</v>
      </c>
      <c r="E54" s="260">
        <f>IF(E55+F55=0,"-",E55+F55)</f>
        <v>17</v>
      </c>
      <c r="F54" s="260"/>
      <c r="G54" s="260">
        <f>IF(G55+H55=0,"-",G55+H55)</f>
        <v>2</v>
      </c>
      <c r="H54" s="260"/>
      <c r="I54" s="260" t="str">
        <f>IF(I55+J55=0,"-",I55+J55)</f>
        <v>-</v>
      </c>
      <c r="J54" s="260"/>
      <c r="K54" s="260">
        <f>IF(K55+L55=0,"-",K55+L55)</f>
        <v>68</v>
      </c>
      <c r="L54" s="260"/>
      <c r="M54" s="260" t="str">
        <f>IF(M55+N55=0,"-",M55+N55)</f>
        <v>-</v>
      </c>
      <c r="N54" s="260"/>
      <c r="O54" s="260">
        <f>IF(O55+P55=0,"-",O55+P55)</f>
        <v>24</v>
      </c>
      <c r="P54" s="260"/>
    </row>
    <row r="55" spans="1:16" ht="18.75" customHeight="1">
      <c r="A55" s="15" t="s">
        <v>68</v>
      </c>
      <c r="B55" s="14">
        <v>81</v>
      </c>
      <c r="C55" s="14">
        <v>30</v>
      </c>
      <c r="D55" s="261"/>
      <c r="E55" s="14">
        <v>3</v>
      </c>
      <c r="F55" s="14">
        <v>14</v>
      </c>
      <c r="G55" s="14">
        <v>1</v>
      </c>
      <c r="H55" s="14">
        <v>1</v>
      </c>
      <c r="I55" s="14">
        <v>0</v>
      </c>
      <c r="J55" s="14">
        <v>0</v>
      </c>
      <c r="K55" s="14">
        <v>68</v>
      </c>
      <c r="L55" s="14">
        <v>0</v>
      </c>
      <c r="M55" s="14">
        <v>0</v>
      </c>
      <c r="N55" s="14">
        <v>0</v>
      </c>
      <c r="O55" s="14">
        <v>9</v>
      </c>
      <c r="P55" s="14">
        <v>15</v>
      </c>
    </row>
    <row r="56" spans="1:16" ht="18.75" customHeight="1">
      <c r="A56" s="18" t="s">
        <v>69</v>
      </c>
      <c r="B56" s="260">
        <f>B57+C57</f>
        <v>143</v>
      </c>
      <c r="C56" s="260"/>
      <c r="D56" s="261">
        <f>B56/$B$8</f>
        <v>4.2932628797886395E-3</v>
      </c>
      <c r="E56" s="260">
        <f>IF(E57+F57=0,"-",E57+F57)</f>
        <v>114</v>
      </c>
      <c r="F56" s="260"/>
      <c r="G56" s="260" t="str">
        <f>IF(G57+H57=0,"-",G57+H57)</f>
        <v>-</v>
      </c>
      <c r="H56" s="260"/>
      <c r="I56" s="260" t="str">
        <f>IF(I57+J57=0,"-",I57+J57)</f>
        <v>-</v>
      </c>
      <c r="J56" s="260"/>
      <c r="K56" s="260" t="str">
        <f>IF(K57+L57=0,"-",K57+L57)</f>
        <v>-</v>
      </c>
      <c r="L56" s="260"/>
      <c r="M56" s="260" t="str">
        <f>IF(M57+N57=0,"-",M57+N57)</f>
        <v>-</v>
      </c>
      <c r="N56" s="260"/>
      <c r="O56" s="260">
        <f>IF(O57+P57=0,"-",O57+P57)</f>
        <v>29</v>
      </c>
      <c r="P56" s="260"/>
    </row>
    <row r="57" spans="1:16" ht="18.75" customHeight="1">
      <c r="A57" s="15" t="s">
        <v>70</v>
      </c>
      <c r="B57" s="14">
        <v>133</v>
      </c>
      <c r="C57" s="14">
        <v>10</v>
      </c>
      <c r="D57" s="261"/>
      <c r="E57" s="14">
        <v>111</v>
      </c>
      <c r="F57" s="14">
        <v>3</v>
      </c>
      <c r="G57" s="14">
        <v>0</v>
      </c>
      <c r="H57" s="14">
        <v>0</v>
      </c>
      <c r="I57" s="14">
        <v>0</v>
      </c>
      <c r="J57" s="14">
        <v>0</v>
      </c>
      <c r="K57" s="14">
        <v>0</v>
      </c>
      <c r="L57" s="14">
        <v>0</v>
      </c>
      <c r="M57" s="14">
        <v>0</v>
      </c>
      <c r="N57" s="14">
        <v>0</v>
      </c>
      <c r="O57" s="14">
        <v>22</v>
      </c>
      <c r="P57" s="14">
        <v>7</v>
      </c>
    </row>
    <row r="58" spans="1:16" ht="18.75" customHeight="1">
      <c r="A58" s="18" t="s">
        <v>71</v>
      </c>
      <c r="B58" s="260">
        <f>B59+C59</f>
        <v>153</v>
      </c>
      <c r="C58" s="260"/>
      <c r="D58" s="261">
        <f>B58/$B$8</f>
        <v>4.5934910532004327E-3</v>
      </c>
      <c r="E58" s="260" t="str">
        <f>IF(E59+F59=0,"-",E59+F59)</f>
        <v>-</v>
      </c>
      <c r="F58" s="260"/>
      <c r="G58" s="260" t="str">
        <f>IF(G59+H59=0,"-",G59+H59)</f>
        <v>-</v>
      </c>
      <c r="H58" s="260"/>
      <c r="I58" s="260" t="str">
        <f>IF(I59+J59=0,"-",I59+J59)</f>
        <v>-</v>
      </c>
      <c r="J58" s="260"/>
      <c r="K58" s="260">
        <f>IF(K59+L59=0,"-",K59+L59)</f>
        <v>10</v>
      </c>
      <c r="L58" s="260"/>
      <c r="M58" s="260">
        <f>IF(M59+N59=0,"-",M59+N59)</f>
        <v>60</v>
      </c>
      <c r="N58" s="260"/>
      <c r="O58" s="260">
        <f>IF(O59+P59=0,"-",O59+P59)</f>
        <v>83</v>
      </c>
      <c r="P58" s="260"/>
    </row>
    <row r="59" spans="1:16" ht="18.75" customHeight="1">
      <c r="A59" s="15" t="s">
        <v>72</v>
      </c>
      <c r="B59" s="14">
        <v>103</v>
      </c>
      <c r="C59" s="14">
        <v>50</v>
      </c>
      <c r="D59" s="261"/>
      <c r="E59" s="14">
        <v>0</v>
      </c>
      <c r="F59" s="14">
        <v>0</v>
      </c>
      <c r="G59" s="14">
        <v>0</v>
      </c>
      <c r="H59" s="14">
        <v>0</v>
      </c>
      <c r="I59" s="14">
        <v>0</v>
      </c>
      <c r="J59" s="14">
        <v>0</v>
      </c>
      <c r="K59" s="14">
        <v>10</v>
      </c>
      <c r="L59" s="14">
        <v>0</v>
      </c>
      <c r="M59" s="14">
        <v>40</v>
      </c>
      <c r="N59" s="14">
        <v>20</v>
      </c>
      <c r="O59" s="14">
        <v>53</v>
      </c>
      <c r="P59" s="14">
        <v>30</v>
      </c>
    </row>
    <row r="60" spans="1:16" ht="18.75" customHeight="1">
      <c r="A60" s="18" t="s">
        <v>73</v>
      </c>
      <c r="B60" s="260">
        <f>B61+C61</f>
        <v>14</v>
      </c>
      <c r="C60" s="260"/>
      <c r="D60" s="261">
        <f>B60/$B$8</f>
        <v>4.2031944277651017E-4</v>
      </c>
      <c r="E60" s="260">
        <f>IF(E61+F61=0,"-",E61+F61)</f>
        <v>14</v>
      </c>
      <c r="F60" s="260"/>
      <c r="G60" s="260" t="str">
        <f>IF(G61+H61=0,"-",G61+H61)</f>
        <v>-</v>
      </c>
      <c r="H60" s="260"/>
      <c r="I60" s="260" t="str">
        <f>IF(I61+J61=0,"-",I61+J61)</f>
        <v>-</v>
      </c>
      <c r="J60" s="260"/>
      <c r="K60" s="260" t="str">
        <f>IF(K61+L61=0,"-",K61+L61)</f>
        <v>-</v>
      </c>
      <c r="L60" s="260"/>
      <c r="M60" s="260" t="str">
        <f>IF(M61+N61=0,"-",M61+N61)</f>
        <v>-</v>
      </c>
      <c r="N60" s="260"/>
      <c r="O60" s="260" t="str">
        <f>IF(O61+P61=0,"-",O61+P61)</f>
        <v>-</v>
      </c>
      <c r="P60" s="260"/>
    </row>
    <row r="61" spans="1:16" ht="18.75" customHeight="1">
      <c r="A61" s="15" t="s">
        <v>74</v>
      </c>
      <c r="B61" s="14">
        <v>6</v>
      </c>
      <c r="C61" s="14">
        <v>8</v>
      </c>
      <c r="D61" s="261"/>
      <c r="E61" s="14">
        <v>6</v>
      </c>
      <c r="F61" s="14">
        <v>8</v>
      </c>
      <c r="G61" s="14">
        <v>0</v>
      </c>
      <c r="H61" s="14">
        <v>0</v>
      </c>
      <c r="I61" s="14">
        <v>0</v>
      </c>
      <c r="J61" s="14">
        <v>0</v>
      </c>
      <c r="K61" s="14">
        <v>0</v>
      </c>
      <c r="L61" s="14">
        <v>0</v>
      </c>
      <c r="M61" s="14">
        <v>0</v>
      </c>
      <c r="N61" s="14">
        <v>0</v>
      </c>
      <c r="O61" s="14">
        <v>0</v>
      </c>
      <c r="P61" s="14">
        <v>0</v>
      </c>
    </row>
    <row r="62" spans="1:16" ht="18.75" customHeight="1">
      <c r="A62" s="18" t="s">
        <v>75</v>
      </c>
      <c r="B62" s="260">
        <f>B63+C63</f>
        <v>0</v>
      </c>
      <c r="C62" s="260"/>
      <c r="D62" s="261">
        <f>B62/$B$8</f>
        <v>0</v>
      </c>
      <c r="E62" s="260" t="str">
        <f>IF(E63+F63=0,"-",E63+F63)</f>
        <v>-</v>
      </c>
      <c r="F62" s="260"/>
      <c r="G62" s="260" t="str">
        <f>IF(G63+H63=0,"-",G63+H63)</f>
        <v>-</v>
      </c>
      <c r="H62" s="260"/>
      <c r="I62" s="260" t="str">
        <f>IF(I63+J63=0,"-",I63+J63)</f>
        <v>-</v>
      </c>
      <c r="J62" s="260"/>
      <c r="K62" s="260" t="str">
        <f>IF(K63+L63=0,"-",K63+L63)</f>
        <v>-</v>
      </c>
      <c r="L62" s="260"/>
      <c r="M62" s="260" t="str">
        <f>IF(M63+N63=0,"-",M63+N63)</f>
        <v>-</v>
      </c>
      <c r="N62" s="260"/>
      <c r="O62" s="260" t="str">
        <f>IF(O63+P63=0,"-",O63+P63)</f>
        <v>-</v>
      </c>
      <c r="P62" s="260"/>
    </row>
    <row r="63" spans="1:16" ht="18.75" customHeight="1">
      <c r="A63" s="15" t="s">
        <v>76</v>
      </c>
      <c r="B63" s="14">
        <v>0</v>
      </c>
      <c r="C63" s="14">
        <v>0</v>
      </c>
      <c r="D63" s="261"/>
      <c r="E63" s="14">
        <v>0</v>
      </c>
      <c r="F63" s="14">
        <v>0</v>
      </c>
      <c r="G63" s="14">
        <v>0</v>
      </c>
      <c r="H63" s="14">
        <v>0</v>
      </c>
      <c r="I63" s="14">
        <v>0</v>
      </c>
      <c r="J63" s="14">
        <v>0</v>
      </c>
      <c r="K63" s="14">
        <v>0</v>
      </c>
      <c r="L63" s="14">
        <v>0</v>
      </c>
      <c r="M63" s="14">
        <v>0</v>
      </c>
      <c r="N63" s="14">
        <v>0</v>
      </c>
      <c r="O63" s="14">
        <v>0</v>
      </c>
      <c r="P63" s="14">
        <v>0</v>
      </c>
    </row>
    <row r="64" spans="1:16" ht="18.75" customHeight="1">
      <c r="A64" s="18" t="s">
        <v>79</v>
      </c>
      <c r="B64" s="260">
        <f>B65+C65</f>
        <v>17</v>
      </c>
      <c r="C64" s="260"/>
      <c r="D64" s="261">
        <f>B64/$B$8</f>
        <v>5.1038789480004803E-4</v>
      </c>
      <c r="E64" s="260">
        <f>IF(E65+F65=0,"-",E65+F65)</f>
        <v>17</v>
      </c>
      <c r="F64" s="260"/>
      <c r="G64" s="260" t="str">
        <f>IF(G65+H65=0,"-",G65+H65)</f>
        <v>-</v>
      </c>
      <c r="H64" s="260"/>
      <c r="I64" s="260" t="str">
        <f>IF(I65+J65=0,"-",I65+J65)</f>
        <v>-</v>
      </c>
      <c r="J64" s="260"/>
      <c r="K64" s="260" t="str">
        <f>IF(K65+L65=0,"-",K65+L65)</f>
        <v>-</v>
      </c>
      <c r="L64" s="260"/>
      <c r="M64" s="260" t="str">
        <f>IF(M65+N65=0,"-",M65+N65)</f>
        <v>-</v>
      </c>
      <c r="N64" s="260"/>
      <c r="O64" s="260" t="str">
        <f>IF(O65+P65=0,"-",O65+P65)</f>
        <v>-</v>
      </c>
      <c r="P64" s="260"/>
    </row>
    <row r="65" spans="1:16" ht="18.75" customHeight="1">
      <c r="A65" s="15" t="s">
        <v>80</v>
      </c>
      <c r="B65" s="14">
        <v>14</v>
      </c>
      <c r="C65" s="14">
        <v>3</v>
      </c>
      <c r="D65" s="261"/>
      <c r="E65" s="14">
        <v>14</v>
      </c>
      <c r="F65" s="14">
        <v>3</v>
      </c>
      <c r="G65" s="14">
        <v>0</v>
      </c>
      <c r="H65" s="14">
        <v>0</v>
      </c>
      <c r="I65" s="14">
        <v>0</v>
      </c>
      <c r="J65" s="14">
        <v>0</v>
      </c>
      <c r="K65" s="14">
        <v>0</v>
      </c>
      <c r="L65" s="14">
        <v>0</v>
      </c>
      <c r="M65" s="14">
        <v>0</v>
      </c>
      <c r="N65" s="14">
        <v>0</v>
      </c>
      <c r="O65" s="14">
        <v>0</v>
      </c>
      <c r="P65" s="14">
        <v>0</v>
      </c>
    </row>
    <row r="66" spans="1:16" ht="18.75" customHeight="1">
      <c r="A66" s="18" t="s">
        <v>81</v>
      </c>
      <c r="B66" s="260">
        <f>B67+C67</f>
        <v>614</v>
      </c>
      <c r="C66" s="260"/>
      <c r="D66" s="261">
        <f>B66/$B$8</f>
        <v>1.8434009847484088E-2</v>
      </c>
      <c r="E66" s="260">
        <f>IF(E67+F67=0,"-",E67+F67)</f>
        <v>117</v>
      </c>
      <c r="F66" s="260"/>
      <c r="G66" s="260">
        <f>IF(G67+H67=0,"-",G67+H67)</f>
        <v>64</v>
      </c>
      <c r="H66" s="260"/>
      <c r="I66" s="260">
        <f>IF(I67+J67=0,"-",I67+J67)</f>
        <v>4</v>
      </c>
      <c r="J66" s="260"/>
      <c r="K66" s="260">
        <f>IF(K67+L67=0,"-",K67+L67)</f>
        <v>429</v>
      </c>
      <c r="L66" s="260"/>
      <c r="M66" s="260" t="str">
        <f>IF(M67+N67=0,"-",M67+N67)</f>
        <v>-</v>
      </c>
      <c r="N66" s="260"/>
      <c r="O66" s="260" t="str">
        <f>IF(O67+P67=0,"-",O67+P67)</f>
        <v>-</v>
      </c>
      <c r="P66" s="260"/>
    </row>
    <row r="67" spans="1:16" ht="18.75" customHeight="1">
      <c r="A67" s="15" t="s">
        <v>82</v>
      </c>
      <c r="B67" s="14">
        <v>108</v>
      </c>
      <c r="C67" s="14">
        <v>506</v>
      </c>
      <c r="D67" s="261"/>
      <c r="E67" s="14">
        <v>28</v>
      </c>
      <c r="F67" s="14">
        <v>89</v>
      </c>
      <c r="G67" s="14">
        <v>17</v>
      </c>
      <c r="H67" s="14">
        <v>47</v>
      </c>
      <c r="I67" s="14">
        <v>3</v>
      </c>
      <c r="J67" s="14">
        <v>1</v>
      </c>
      <c r="K67" s="14">
        <v>60</v>
      </c>
      <c r="L67" s="14">
        <v>369</v>
      </c>
      <c r="M67" s="14">
        <v>0</v>
      </c>
      <c r="N67" s="14">
        <v>0</v>
      </c>
      <c r="O67" s="14">
        <v>0</v>
      </c>
      <c r="P67" s="14">
        <v>0</v>
      </c>
    </row>
    <row r="68" spans="1:16">
      <c r="A68" s="20" t="s">
        <v>300</v>
      </c>
      <c r="B68" s="20"/>
      <c r="C68" s="20"/>
      <c r="D68" s="20"/>
      <c r="E68" s="20"/>
      <c r="F68" s="20"/>
    </row>
    <row r="69" spans="1:16">
      <c r="A69" s="20" t="s">
        <v>301</v>
      </c>
      <c r="B69" s="20"/>
      <c r="C69" s="20"/>
      <c r="D69" s="20"/>
      <c r="E69" s="20"/>
      <c r="F69" s="20"/>
    </row>
  </sheetData>
  <sheetProtection selectLockedCells="1" selectUnlockedCells="1"/>
  <mergeCells count="256">
    <mergeCell ref="A1:N1"/>
    <mergeCell ref="A2:N2"/>
    <mergeCell ref="B3:K3"/>
    <mergeCell ref="M3:N3"/>
    <mergeCell ref="O3:P3"/>
    <mergeCell ref="B4:K4"/>
    <mergeCell ref="M4:N4"/>
    <mergeCell ref="O4:P4"/>
    <mergeCell ref="A5:A6"/>
    <mergeCell ref="B5:D5"/>
    <mergeCell ref="E5:F5"/>
    <mergeCell ref="G5:H5"/>
    <mergeCell ref="I5:J5"/>
    <mergeCell ref="K5:L5"/>
    <mergeCell ref="M5:N5"/>
    <mergeCell ref="O5:P5"/>
    <mergeCell ref="B8:C8"/>
    <mergeCell ref="D8:D9"/>
    <mergeCell ref="E8:F8"/>
    <mergeCell ref="G8:H8"/>
    <mergeCell ref="I8:J8"/>
    <mergeCell ref="K8:L8"/>
    <mergeCell ref="M8:N8"/>
    <mergeCell ref="O8:P8"/>
    <mergeCell ref="B10:C10"/>
    <mergeCell ref="D10:D11"/>
    <mergeCell ref="E10:F10"/>
    <mergeCell ref="G10:H10"/>
    <mergeCell ref="I10:J10"/>
    <mergeCell ref="K10:L10"/>
    <mergeCell ref="M10:N10"/>
    <mergeCell ref="O10:P10"/>
    <mergeCell ref="B12:C12"/>
    <mergeCell ref="D12:D13"/>
    <mergeCell ref="E12:F12"/>
    <mergeCell ref="G12:H12"/>
    <mergeCell ref="I12:J12"/>
    <mergeCell ref="K12:L12"/>
    <mergeCell ref="M12:N12"/>
    <mergeCell ref="O12:P12"/>
    <mergeCell ref="B14:C14"/>
    <mergeCell ref="D14:D15"/>
    <mergeCell ref="E14:F14"/>
    <mergeCell ref="G14:H14"/>
    <mergeCell ref="I14:J14"/>
    <mergeCell ref="K14:L14"/>
    <mergeCell ref="M14:N14"/>
    <mergeCell ref="O14:P14"/>
    <mergeCell ref="B16:C16"/>
    <mergeCell ref="D16:D17"/>
    <mergeCell ref="E16:F16"/>
    <mergeCell ref="G16:H16"/>
    <mergeCell ref="I16:J16"/>
    <mergeCell ref="K16:L16"/>
    <mergeCell ref="M16:N16"/>
    <mergeCell ref="O16:P16"/>
    <mergeCell ref="B18:C18"/>
    <mergeCell ref="D18:D19"/>
    <mergeCell ref="E18:F18"/>
    <mergeCell ref="G18:H18"/>
    <mergeCell ref="I18:J18"/>
    <mergeCell ref="K18:L18"/>
    <mergeCell ref="M18:N18"/>
    <mergeCell ref="O18:P18"/>
    <mergeCell ref="B20:C20"/>
    <mergeCell ref="D20:D21"/>
    <mergeCell ref="E20:F20"/>
    <mergeCell ref="G20:H20"/>
    <mergeCell ref="I20:J20"/>
    <mergeCell ref="K20:L20"/>
    <mergeCell ref="M20:N20"/>
    <mergeCell ref="O20:P20"/>
    <mergeCell ref="B22:C22"/>
    <mergeCell ref="D22:D23"/>
    <mergeCell ref="E22:F22"/>
    <mergeCell ref="G22:H22"/>
    <mergeCell ref="I22:J22"/>
    <mergeCell ref="K22:L22"/>
    <mergeCell ref="M22:N22"/>
    <mergeCell ref="O22:P22"/>
    <mergeCell ref="B24:C24"/>
    <mergeCell ref="D24:D25"/>
    <mergeCell ref="E24:F24"/>
    <mergeCell ref="G24:H24"/>
    <mergeCell ref="I24:J24"/>
    <mergeCell ref="K24:L24"/>
    <mergeCell ref="M24:N24"/>
    <mergeCell ref="O24:P24"/>
    <mergeCell ref="B26:C26"/>
    <mergeCell ref="D26:D27"/>
    <mergeCell ref="E26:F26"/>
    <mergeCell ref="G26:H26"/>
    <mergeCell ref="I26:J26"/>
    <mergeCell ref="K26:L26"/>
    <mergeCell ref="M26:N26"/>
    <mergeCell ref="O26:P26"/>
    <mergeCell ref="B28:C28"/>
    <mergeCell ref="D28:D29"/>
    <mergeCell ref="E28:F28"/>
    <mergeCell ref="G28:H28"/>
    <mergeCell ref="I28:J28"/>
    <mergeCell ref="K28:L28"/>
    <mergeCell ref="M28:N28"/>
    <mergeCell ref="O28:P28"/>
    <mergeCell ref="B30:C30"/>
    <mergeCell ref="D30:D31"/>
    <mergeCell ref="E30:F30"/>
    <mergeCell ref="G30:H30"/>
    <mergeCell ref="I30:J30"/>
    <mergeCell ref="K30:L30"/>
    <mergeCell ref="M30:N30"/>
    <mergeCell ref="O30:P30"/>
    <mergeCell ref="B32:C32"/>
    <mergeCell ref="D32:D33"/>
    <mergeCell ref="E32:F32"/>
    <mergeCell ref="G32:H32"/>
    <mergeCell ref="I32:J32"/>
    <mergeCell ref="K32:L32"/>
    <mergeCell ref="M32:N32"/>
    <mergeCell ref="O32:P32"/>
    <mergeCell ref="B34:C34"/>
    <mergeCell ref="D34:D35"/>
    <mergeCell ref="E34:F34"/>
    <mergeCell ref="G34:H34"/>
    <mergeCell ref="I34:J34"/>
    <mergeCell ref="K34:L34"/>
    <mergeCell ref="M34:N34"/>
    <mergeCell ref="O34:P34"/>
    <mergeCell ref="B36:C36"/>
    <mergeCell ref="D36:D37"/>
    <mergeCell ref="E36:F36"/>
    <mergeCell ref="G36:H36"/>
    <mergeCell ref="I36:J36"/>
    <mergeCell ref="K36:L36"/>
    <mergeCell ref="M36:N36"/>
    <mergeCell ref="O36:P36"/>
    <mergeCell ref="B38:C38"/>
    <mergeCell ref="D38:D39"/>
    <mergeCell ref="E38:F38"/>
    <mergeCell ref="G38:H38"/>
    <mergeCell ref="I38:J38"/>
    <mergeCell ref="K38:L38"/>
    <mergeCell ref="M38:N38"/>
    <mergeCell ref="O38:P38"/>
    <mergeCell ref="B40:C40"/>
    <mergeCell ref="D40:D41"/>
    <mergeCell ref="E40:F40"/>
    <mergeCell ref="G40:H40"/>
    <mergeCell ref="I40:J40"/>
    <mergeCell ref="K40:L40"/>
    <mergeCell ref="M40:N40"/>
    <mergeCell ref="O40:P40"/>
    <mergeCell ref="B42:C42"/>
    <mergeCell ref="D42:D43"/>
    <mergeCell ref="E42:F42"/>
    <mergeCell ref="G42:H42"/>
    <mergeCell ref="I42:J42"/>
    <mergeCell ref="K42:L42"/>
    <mergeCell ref="M42:N42"/>
    <mergeCell ref="O42:P42"/>
    <mergeCell ref="B44:C44"/>
    <mergeCell ref="D44:D45"/>
    <mergeCell ref="E44:F44"/>
    <mergeCell ref="G44:H44"/>
    <mergeCell ref="I44:J44"/>
    <mergeCell ref="K44:L44"/>
    <mergeCell ref="M44:N44"/>
    <mergeCell ref="O44:P44"/>
    <mergeCell ref="B46:C46"/>
    <mergeCell ref="D46:D47"/>
    <mergeCell ref="E46:F46"/>
    <mergeCell ref="G46:H46"/>
    <mergeCell ref="I46:J46"/>
    <mergeCell ref="K46:L46"/>
    <mergeCell ref="M46:N46"/>
    <mergeCell ref="O46:P46"/>
    <mergeCell ref="B48:C48"/>
    <mergeCell ref="D48:D49"/>
    <mergeCell ref="E48:F48"/>
    <mergeCell ref="G48:H48"/>
    <mergeCell ref="I48:J48"/>
    <mergeCell ref="K48:L48"/>
    <mergeCell ref="M48:N48"/>
    <mergeCell ref="O48:P48"/>
    <mergeCell ref="B50:C50"/>
    <mergeCell ref="D50:D51"/>
    <mergeCell ref="E50:F50"/>
    <mergeCell ref="G50:H50"/>
    <mergeCell ref="I50:J50"/>
    <mergeCell ref="K50:L50"/>
    <mergeCell ref="M50:N50"/>
    <mergeCell ref="O50:P50"/>
    <mergeCell ref="B52:C52"/>
    <mergeCell ref="D52:D53"/>
    <mergeCell ref="E52:F52"/>
    <mergeCell ref="G52:H52"/>
    <mergeCell ref="I52:J52"/>
    <mergeCell ref="K52:L52"/>
    <mergeCell ref="M52:N52"/>
    <mergeCell ref="O52:P52"/>
    <mergeCell ref="B54:C54"/>
    <mergeCell ref="D54:D55"/>
    <mergeCell ref="E54:F54"/>
    <mergeCell ref="G54:H54"/>
    <mergeCell ref="I54:J54"/>
    <mergeCell ref="K54:L54"/>
    <mergeCell ref="M54:N54"/>
    <mergeCell ref="O54:P54"/>
    <mergeCell ref="B56:C56"/>
    <mergeCell ref="D56:D57"/>
    <mergeCell ref="E56:F56"/>
    <mergeCell ref="G56:H56"/>
    <mergeCell ref="I56:J56"/>
    <mergeCell ref="K56:L56"/>
    <mergeCell ref="M56:N56"/>
    <mergeCell ref="O56:P56"/>
    <mergeCell ref="B58:C58"/>
    <mergeCell ref="D58:D59"/>
    <mergeCell ref="E58:F58"/>
    <mergeCell ref="G58:H58"/>
    <mergeCell ref="I58:J58"/>
    <mergeCell ref="K58:L58"/>
    <mergeCell ref="M58:N58"/>
    <mergeCell ref="O58:P58"/>
    <mergeCell ref="B60:C60"/>
    <mergeCell ref="D60:D61"/>
    <mergeCell ref="E60:F60"/>
    <mergeCell ref="G60:H60"/>
    <mergeCell ref="I60:J60"/>
    <mergeCell ref="K60:L60"/>
    <mergeCell ref="M60:N60"/>
    <mergeCell ref="O60:P60"/>
    <mergeCell ref="B62:C62"/>
    <mergeCell ref="D62:D63"/>
    <mergeCell ref="E62:F62"/>
    <mergeCell ref="G62:H62"/>
    <mergeCell ref="I62:J62"/>
    <mergeCell ref="K62:L62"/>
    <mergeCell ref="M62:N62"/>
    <mergeCell ref="O62:P62"/>
    <mergeCell ref="B64:C64"/>
    <mergeCell ref="D64:D65"/>
    <mergeCell ref="E64:F64"/>
    <mergeCell ref="G64:H64"/>
    <mergeCell ref="I64:J64"/>
    <mergeCell ref="K64:L64"/>
    <mergeCell ref="M64:N64"/>
    <mergeCell ref="O64:P64"/>
    <mergeCell ref="M66:N66"/>
    <mergeCell ref="O66:P66"/>
    <mergeCell ref="B66:C66"/>
    <mergeCell ref="D66:D67"/>
    <mergeCell ref="E66:F66"/>
    <mergeCell ref="G66:H66"/>
    <mergeCell ref="I66:J66"/>
    <mergeCell ref="K66:L66"/>
  </mergeCells>
  <phoneticPr fontId="17" type="noConversion"/>
  <pageMargins left="0.75" right="0.75" top="0.5" bottom="0.5" header="0.5" footer="0.5"/>
  <pageSetup paperSize="77" scale="59" firstPageNumber="0" orientation="landscape" horizontalDpi="300" verticalDpi="300"/>
  <headerFooter alignWithMargins="0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dimension ref="A1:P69"/>
  <sheetViews>
    <sheetView zoomScaleNormal="100" workbookViewId="0"/>
  </sheetViews>
  <sheetFormatPr defaultColWidth="9.5" defaultRowHeight="16.5"/>
  <cols>
    <col min="1" max="1" width="26.625" style="1" customWidth="1"/>
    <col min="2" max="14" width="13.25" style="1" customWidth="1"/>
    <col min="15" max="15" width="12.125" style="1" customWidth="1"/>
    <col min="16" max="16384" width="9.5" style="1"/>
  </cols>
  <sheetData>
    <row r="1" spans="1:16" ht="19.5">
      <c r="A1" s="262" t="s">
        <v>0</v>
      </c>
      <c r="B1" s="262"/>
      <c r="C1" s="262"/>
      <c r="D1" s="262"/>
      <c r="E1" s="262"/>
      <c r="F1" s="262"/>
      <c r="G1" s="262"/>
      <c r="H1" s="262"/>
      <c r="I1" s="262"/>
      <c r="J1" s="262"/>
      <c r="K1" s="262"/>
      <c r="L1" s="262"/>
      <c r="M1" s="262"/>
      <c r="N1" s="262"/>
    </row>
    <row r="2" spans="1:16" ht="18.75">
      <c r="A2" s="263" t="s">
        <v>1</v>
      </c>
      <c r="B2" s="263"/>
      <c r="C2" s="263"/>
      <c r="D2" s="263"/>
      <c r="E2" s="263"/>
      <c r="F2" s="263"/>
      <c r="G2" s="263"/>
      <c r="H2" s="263"/>
      <c r="I2" s="263"/>
      <c r="J2" s="263"/>
      <c r="K2" s="263"/>
      <c r="L2" s="263"/>
      <c r="M2" s="263"/>
      <c r="N2" s="263"/>
    </row>
    <row r="3" spans="1:16" ht="19.5" customHeight="1">
      <c r="A3" s="2"/>
      <c r="B3" s="251" t="s">
        <v>308</v>
      </c>
      <c r="C3" s="251"/>
      <c r="D3" s="251"/>
      <c r="E3" s="251"/>
      <c r="F3" s="251"/>
      <c r="G3" s="251"/>
      <c r="H3" s="251"/>
      <c r="I3" s="251"/>
      <c r="J3" s="251"/>
      <c r="K3" s="251"/>
      <c r="L3" s="4"/>
      <c r="M3" s="264"/>
      <c r="N3" s="264"/>
      <c r="O3" s="264" t="s">
        <v>3</v>
      </c>
      <c r="P3" s="264"/>
    </row>
    <row r="4" spans="1:16" ht="16.5" customHeight="1">
      <c r="B4" s="265" t="s">
        <v>309</v>
      </c>
      <c r="C4" s="265"/>
      <c r="D4" s="265"/>
      <c r="E4" s="265"/>
      <c r="F4" s="265"/>
      <c r="G4" s="265"/>
      <c r="H4" s="265"/>
      <c r="I4" s="265"/>
      <c r="J4" s="265"/>
      <c r="K4" s="265"/>
      <c r="L4" s="5"/>
      <c r="M4" s="266"/>
      <c r="N4" s="266"/>
      <c r="O4" s="267" t="s">
        <v>5</v>
      </c>
      <c r="P4" s="267"/>
    </row>
    <row r="5" spans="1:16">
      <c r="A5" s="268" t="s">
        <v>6</v>
      </c>
      <c r="B5" s="269" t="s">
        <v>7</v>
      </c>
      <c r="C5" s="269"/>
      <c r="D5" s="269"/>
      <c r="E5" s="269" t="s">
        <v>8</v>
      </c>
      <c r="F5" s="269"/>
      <c r="G5" s="269" t="s">
        <v>9</v>
      </c>
      <c r="H5" s="269"/>
      <c r="I5" s="269" t="s">
        <v>10</v>
      </c>
      <c r="J5" s="269"/>
      <c r="K5" s="269" t="s">
        <v>11</v>
      </c>
      <c r="L5" s="269"/>
      <c r="M5" s="269" t="s">
        <v>12</v>
      </c>
      <c r="N5" s="269"/>
      <c r="O5" s="269" t="s">
        <v>13</v>
      </c>
      <c r="P5" s="269"/>
    </row>
    <row r="6" spans="1:16" ht="17.25" customHeight="1">
      <c r="A6" s="268"/>
      <c r="B6" s="6" t="s">
        <v>14</v>
      </c>
      <c r="C6" s="6" t="s">
        <v>15</v>
      </c>
      <c r="D6" s="8" t="s">
        <v>16</v>
      </c>
      <c r="E6" s="6" t="s">
        <v>14</v>
      </c>
      <c r="F6" s="6" t="s">
        <v>15</v>
      </c>
      <c r="G6" s="6" t="s">
        <v>14</v>
      </c>
      <c r="H6" s="6" t="s">
        <v>15</v>
      </c>
      <c r="I6" s="6" t="s">
        <v>14</v>
      </c>
      <c r="J6" s="6" t="s">
        <v>15</v>
      </c>
      <c r="K6" s="6" t="s">
        <v>14</v>
      </c>
      <c r="L6" s="6" t="s">
        <v>15</v>
      </c>
      <c r="M6" s="6" t="s">
        <v>14</v>
      </c>
      <c r="N6" s="6" t="s">
        <v>15</v>
      </c>
      <c r="O6" s="6" t="s">
        <v>14</v>
      </c>
      <c r="P6" s="6" t="s">
        <v>15</v>
      </c>
    </row>
    <row r="7" spans="1:16" ht="17.25" customHeight="1">
      <c r="A7" s="9" t="s">
        <v>17</v>
      </c>
      <c r="B7" s="10" t="s">
        <v>18</v>
      </c>
      <c r="C7" s="11" t="s">
        <v>19</v>
      </c>
      <c r="D7" s="11" t="s">
        <v>20</v>
      </c>
      <c r="E7" s="10" t="s">
        <v>18</v>
      </c>
      <c r="F7" s="11" t="s">
        <v>19</v>
      </c>
      <c r="G7" s="10" t="s">
        <v>18</v>
      </c>
      <c r="H7" s="11" t="s">
        <v>19</v>
      </c>
      <c r="I7" s="10" t="s">
        <v>18</v>
      </c>
      <c r="J7" s="11" t="s">
        <v>19</v>
      </c>
      <c r="K7" s="10" t="s">
        <v>18</v>
      </c>
      <c r="L7" s="11" t="s">
        <v>19</v>
      </c>
      <c r="M7" s="10" t="s">
        <v>18</v>
      </c>
      <c r="N7" s="11" t="s">
        <v>19</v>
      </c>
      <c r="O7" s="10" t="s">
        <v>18</v>
      </c>
      <c r="P7" s="11" t="s">
        <v>19</v>
      </c>
    </row>
    <row r="8" spans="1:16" ht="17.25" customHeight="1">
      <c r="A8" s="12" t="s">
        <v>21</v>
      </c>
      <c r="B8" s="260">
        <f>B9+C9</f>
        <v>34344</v>
      </c>
      <c r="C8" s="260"/>
      <c r="D8" s="261">
        <f>B8/$B$8</f>
        <v>1</v>
      </c>
      <c r="E8" s="260">
        <f>IF(E9+F9=0,"-",E9+F9)</f>
        <v>16475</v>
      </c>
      <c r="F8" s="260"/>
      <c r="G8" s="260">
        <f>IF(G9+H9=0,"-",G9+H9)</f>
        <v>9001</v>
      </c>
      <c r="H8" s="260"/>
      <c r="I8" s="260">
        <f>IF(I9+J9=0,"-",I9+J9)</f>
        <v>4937</v>
      </c>
      <c r="J8" s="260"/>
      <c r="K8" s="260">
        <f>IF(K9+L9=0,"-",K9+L9)</f>
        <v>2347</v>
      </c>
      <c r="L8" s="260"/>
      <c r="M8" s="260">
        <f>IF(M9+N9=0,"-",M9+N9)</f>
        <v>863</v>
      </c>
      <c r="N8" s="260"/>
      <c r="O8" s="260">
        <f>IF(O9+P9=0,"-",O9+P9)</f>
        <v>721</v>
      </c>
      <c r="P8" s="260"/>
    </row>
    <row r="9" spans="1:16" ht="17.25" customHeight="1">
      <c r="A9" s="13" t="s">
        <v>22</v>
      </c>
      <c r="B9" s="14">
        <v>9465</v>
      </c>
      <c r="C9" s="14">
        <v>24879</v>
      </c>
      <c r="D9" s="261"/>
      <c r="E9" s="14">
        <v>3907</v>
      </c>
      <c r="F9" s="14">
        <v>12568</v>
      </c>
      <c r="G9" s="14">
        <v>2031</v>
      </c>
      <c r="H9" s="14">
        <v>6970</v>
      </c>
      <c r="I9" s="14">
        <v>1200</v>
      </c>
      <c r="J9" s="14">
        <v>3737</v>
      </c>
      <c r="K9" s="14">
        <v>1569</v>
      </c>
      <c r="L9" s="14">
        <v>778</v>
      </c>
      <c r="M9" s="14">
        <v>494</v>
      </c>
      <c r="N9" s="14">
        <v>369</v>
      </c>
      <c r="O9" s="14">
        <v>264</v>
      </c>
      <c r="P9" s="14">
        <v>457</v>
      </c>
    </row>
    <row r="10" spans="1:16" ht="17.25" customHeight="1">
      <c r="A10" s="12" t="s">
        <v>23</v>
      </c>
      <c r="B10" s="260">
        <f>B11+C11</f>
        <v>34</v>
      </c>
      <c r="C10" s="260"/>
      <c r="D10" s="261">
        <f>B10/$B$8</f>
        <v>9.8998369438621004E-4</v>
      </c>
      <c r="E10" s="260" t="str">
        <f>IF(E11+F11=0,"-",E11+F11)</f>
        <v>-</v>
      </c>
      <c r="F10" s="260"/>
      <c r="G10" s="260" t="str">
        <f>IF(G11+H11=0,"-",G11+H11)</f>
        <v>-</v>
      </c>
      <c r="H10" s="260"/>
      <c r="I10" s="260">
        <f>IF(I11+J11=0,"-",I11+J11)</f>
        <v>34</v>
      </c>
      <c r="J10" s="260"/>
      <c r="K10" s="260" t="str">
        <f>IF(K11+L11=0,"-",K11+L11)</f>
        <v>-</v>
      </c>
      <c r="L10" s="260"/>
      <c r="M10" s="260" t="str">
        <f>IF(M11+N11=0,"-",M11+N11)</f>
        <v>-</v>
      </c>
      <c r="N10" s="260"/>
      <c r="O10" s="260" t="str">
        <f>IF(O11+P11=0,"-",O11+P11)</f>
        <v>-</v>
      </c>
      <c r="P10" s="260"/>
    </row>
    <row r="11" spans="1:16" ht="17.25" customHeight="1">
      <c r="A11" s="15" t="s">
        <v>24</v>
      </c>
      <c r="B11" s="14">
        <v>8</v>
      </c>
      <c r="C11" s="14">
        <v>26</v>
      </c>
      <c r="D11" s="261"/>
      <c r="E11" s="14">
        <v>0</v>
      </c>
      <c r="F11" s="14">
        <v>0</v>
      </c>
      <c r="G11" s="14">
        <v>0</v>
      </c>
      <c r="H11" s="14">
        <v>0</v>
      </c>
      <c r="I11" s="14">
        <v>8</v>
      </c>
      <c r="J11" s="14">
        <v>26</v>
      </c>
      <c r="K11" s="14">
        <v>0</v>
      </c>
      <c r="L11" s="14">
        <v>0</v>
      </c>
      <c r="M11" s="14">
        <v>0</v>
      </c>
      <c r="N11" s="14">
        <v>0</v>
      </c>
      <c r="O11" s="14">
        <v>0</v>
      </c>
      <c r="P11" s="14">
        <v>0</v>
      </c>
    </row>
    <row r="12" spans="1:16" ht="17.25" customHeight="1">
      <c r="A12" s="12" t="s">
        <v>25</v>
      </c>
      <c r="B12" s="260">
        <f>B13+C13</f>
        <v>73</v>
      </c>
      <c r="C12" s="260"/>
      <c r="D12" s="261">
        <f>B12/$B$8</f>
        <v>2.1255532261821568E-3</v>
      </c>
      <c r="E12" s="260" t="str">
        <f>IF(E13+F13=0,"-",E13+F13)</f>
        <v>-</v>
      </c>
      <c r="F12" s="260"/>
      <c r="G12" s="260" t="str">
        <f>IF(G13+H13=0,"-",G13+H13)</f>
        <v>-</v>
      </c>
      <c r="H12" s="260"/>
      <c r="I12" s="260" t="str">
        <f>IF(I13+J13=0,"-",I13+J13)</f>
        <v>-</v>
      </c>
      <c r="J12" s="260"/>
      <c r="K12" s="260">
        <f>IF(K13+L13=0,"-",K13+L13)</f>
        <v>73</v>
      </c>
      <c r="L12" s="260"/>
      <c r="M12" s="260" t="str">
        <f>IF(M13+N13=0,"-",M13+N13)</f>
        <v>-</v>
      </c>
      <c r="N12" s="260"/>
      <c r="O12" s="260" t="str">
        <f>IF(O13+P13=0,"-",O13+P13)</f>
        <v>-</v>
      </c>
      <c r="P12" s="260"/>
    </row>
    <row r="13" spans="1:16" ht="21.2" customHeight="1">
      <c r="A13" s="15" t="s">
        <v>26</v>
      </c>
      <c r="B13" s="14">
        <v>59</v>
      </c>
      <c r="C13" s="14">
        <v>14</v>
      </c>
      <c r="D13" s="261"/>
      <c r="E13" s="14">
        <v>0</v>
      </c>
      <c r="F13" s="14">
        <v>0</v>
      </c>
      <c r="G13" s="14">
        <v>0</v>
      </c>
      <c r="H13" s="14">
        <v>0</v>
      </c>
      <c r="I13" s="14">
        <v>0</v>
      </c>
      <c r="J13" s="14">
        <v>0</v>
      </c>
      <c r="K13" s="14">
        <v>59</v>
      </c>
      <c r="L13" s="14">
        <v>14</v>
      </c>
      <c r="M13" s="14">
        <v>0</v>
      </c>
      <c r="N13" s="14">
        <v>0</v>
      </c>
      <c r="O13" s="14">
        <v>0</v>
      </c>
      <c r="P13" s="14">
        <v>0</v>
      </c>
    </row>
    <row r="14" spans="1:16" ht="17.25" customHeight="1">
      <c r="A14" s="12" t="s">
        <v>27</v>
      </c>
      <c r="B14" s="260">
        <f>B15+C15</f>
        <v>618</v>
      </c>
      <c r="C14" s="260"/>
      <c r="D14" s="261">
        <f>B14/$B$8</f>
        <v>1.7994409503843466E-2</v>
      </c>
      <c r="E14" s="260">
        <f>IF(E15+F15=0,"-",E15+F15)</f>
        <v>30</v>
      </c>
      <c r="F14" s="260"/>
      <c r="G14" s="260">
        <f>IF(G15+H15=0,"-",G15+H15)</f>
        <v>588</v>
      </c>
      <c r="H14" s="260"/>
      <c r="I14" s="260" t="str">
        <f>IF(I15+J15=0,"-",I15+J15)</f>
        <v>-</v>
      </c>
      <c r="J14" s="260"/>
      <c r="K14" s="260" t="str">
        <f>IF(K15+L15=0,"-",K15+L15)</f>
        <v>-</v>
      </c>
      <c r="L14" s="260"/>
      <c r="M14" s="260" t="str">
        <f>IF(M15+N15=0,"-",M15+N15)</f>
        <v>-</v>
      </c>
      <c r="N14" s="260"/>
      <c r="O14" s="260" t="str">
        <f>IF(O15+P15=0,"-",O15+P15)</f>
        <v>-</v>
      </c>
      <c r="P14" s="260"/>
    </row>
    <row r="15" spans="1:16" ht="17.25" customHeight="1">
      <c r="A15" s="15" t="s">
        <v>28</v>
      </c>
      <c r="B15" s="14">
        <v>16</v>
      </c>
      <c r="C15" s="14">
        <v>602</v>
      </c>
      <c r="D15" s="261"/>
      <c r="E15" s="14">
        <v>1</v>
      </c>
      <c r="F15" s="14">
        <v>29</v>
      </c>
      <c r="G15" s="14">
        <v>15</v>
      </c>
      <c r="H15" s="14">
        <v>573</v>
      </c>
      <c r="I15" s="14">
        <v>0</v>
      </c>
      <c r="J15" s="14">
        <v>0</v>
      </c>
      <c r="K15" s="14">
        <v>0</v>
      </c>
      <c r="L15" s="14">
        <v>0</v>
      </c>
      <c r="M15" s="14">
        <v>0</v>
      </c>
      <c r="N15" s="14">
        <v>0</v>
      </c>
      <c r="O15" s="14">
        <v>0</v>
      </c>
      <c r="P15" s="14">
        <v>0</v>
      </c>
    </row>
    <row r="16" spans="1:16" ht="17.25" customHeight="1">
      <c r="A16" s="16" t="s">
        <v>29</v>
      </c>
      <c r="B16" s="260">
        <f>B17+C17</f>
        <v>24</v>
      </c>
      <c r="C16" s="260"/>
      <c r="D16" s="261">
        <f>B16/$B$8</f>
        <v>6.9881201956673651E-4</v>
      </c>
      <c r="E16" s="260" t="str">
        <f>IF(E17+F17=0,"-",E17+F17)</f>
        <v>-</v>
      </c>
      <c r="F16" s="260"/>
      <c r="G16" s="260" t="str">
        <f>IF(G17+H17=0,"-",G17+H17)</f>
        <v>-</v>
      </c>
      <c r="H16" s="260"/>
      <c r="I16" s="260" t="str">
        <f>IF(I17+J17=0,"-",I17+J17)</f>
        <v>-</v>
      </c>
      <c r="J16" s="260"/>
      <c r="K16" s="260">
        <f>IF(K17+L17=0,"-",K17+L17)</f>
        <v>19</v>
      </c>
      <c r="L16" s="260"/>
      <c r="M16" s="260">
        <f>IF(M17+N17=0,"-",M17+N17)</f>
        <v>5</v>
      </c>
      <c r="N16" s="260"/>
      <c r="O16" s="260" t="str">
        <f>IF(O17+P17=0,"-",O17+P17)</f>
        <v>-</v>
      </c>
      <c r="P16" s="260"/>
    </row>
    <row r="17" spans="1:16" ht="17.25" customHeight="1">
      <c r="A17" s="17" t="s">
        <v>30</v>
      </c>
      <c r="B17" s="14">
        <v>21</v>
      </c>
      <c r="C17" s="14">
        <v>3</v>
      </c>
      <c r="D17" s="261"/>
      <c r="E17" s="14">
        <v>0</v>
      </c>
      <c r="F17" s="14">
        <v>0</v>
      </c>
      <c r="G17" s="14">
        <v>0</v>
      </c>
      <c r="H17" s="14">
        <v>0</v>
      </c>
      <c r="I17" s="14">
        <v>0</v>
      </c>
      <c r="J17" s="14">
        <v>0</v>
      </c>
      <c r="K17" s="14">
        <v>19</v>
      </c>
      <c r="L17" s="14">
        <v>0</v>
      </c>
      <c r="M17" s="14">
        <v>2</v>
      </c>
      <c r="N17" s="14">
        <v>3</v>
      </c>
      <c r="O17" s="14">
        <v>0</v>
      </c>
      <c r="P17" s="14">
        <v>0</v>
      </c>
    </row>
    <row r="18" spans="1:16" ht="17.25" customHeight="1">
      <c r="A18" s="12" t="s">
        <v>31</v>
      </c>
      <c r="B18" s="260">
        <f>B19+C19</f>
        <v>13</v>
      </c>
      <c r="C18" s="260"/>
      <c r="D18" s="261">
        <f>B18/$B$8</f>
        <v>3.7852317726531562E-4</v>
      </c>
      <c r="E18" s="260" t="str">
        <f>IF(E19+F19=0,"-",E19+F19)</f>
        <v>-</v>
      </c>
      <c r="F18" s="260"/>
      <c r="G18" s="260">
        <f>IF(G19+H19=0,"-",G19+H19)</f>
        <v>13</v>
      </c>
      <c r="H18" s="260"/>
      <c r="I18" s="260" t="str">
        <f>IF(I19+J19=0,"-",I19+J19)</f>
        <v>-</v>
      </c>
      <c r="J18" s="260"/>
      <c r="K18" s="260" t="str">
        <f>IF(K19+L19=0,"-",K19+L19)</f>
        <v>-</v>
      </c>
      <c r="L18" s="260"/>
      <c r="M18" s="260" t="str">
        <f>IF(M19+N19=0,"-",M19+N19)</f>
        <v>-</v>
      </c>
      <c r="N18" s="260"/>
      <c r="O18" s="260" t="str">
        <f>IF(O19+P19=0,"-",O19+P19)</f>
        <v>-</v>
      </c>
      <c r="P18" s="260"/>
    </row>
    <row r="19" spans="1:16" ht="17.25" customHeight="1">
      <c r="A19" s="15" t="s">
        <v>32</v>
      </c>
      <c r="B19" s="14">
        <v>6</v>
      </c>
      <c r="C19" s="14">
        <v>7</v>
      </c>
      <c r="D19" s="261"/>
      <c r="E19" s="14">
        <v>0</v>
      </c>
      <c r="F19" s="14">
        <v>0</v>
      </c>
      <c r="G19" s="14">
        <v>6</v>
      </c>
      <c r="H19" s="14">
        <v>7</v>
      </c>
      <c r="I19" s="14">
        <v>0</v>
      </c>
      <c r="J19" s="14">
        <v>0</v>
      </c>
      <c r="K19" s="14">
        <v>0</v>
      </c>
      <c r="L19" s="14">
        <v>0</v>
      </c>
      <c r="M19" s="14">
        <v>0</v>
      </c>
      <c r="N19" s="14">
        <v>0</v>
      </c>
      <c r="O19" s="14">
        <v>0</v>
      </c>
      <c r="P19" s="14">
        <v>0</v>
      </c>
    </row>
    <row r="20" spans="1:16" ht="17.25" customHeight="1">
      <c r="A20" s="12" t="s">
        <v>33</v>
      </c>
      <c r="B20" s="260">
        <f>B21+C21</f>
        <v>267</v>
      </c>
      <c r="C20" s="260"/>
      <c r="D20" s="261">
        <f>B20/$B$8</f>
        <v>7.774283717679944E-3</v>
      </c>
      <c r="E20" s="260">
        <f>IF(E21+F21=0,"-",E21+F21)</f>
        <v>18</v>
      </c>
      <c r="F20" s="260"/>
      <c r="G20" s="260" t="str">
        <f>IF(G21+H21=0,"-",G21+H21)</f>
        <v>-</v>
      </c>
      <c r="H20" s="260"/>
      <c r="I20" s="260" t="str">
        <f>IF(I21+J21=0,"-",I21+J21)</f>
        <v>-</v>
      </c>
      <c r="J20" s="260"/>
      <c r="K20" s="260">
        <f>IF(K21+L21=0,"-",K21+L21)</f>
        <v>249</v>
      </c>
      <c r="L20" s="260"/>
      <c r="M20" s="260" t="str">
        <f>IF(M21+N21=0,"-",M21+N21)</f>
        <v>-</v>
      </c>
      <c r="N20" s="260"/>
      <c r="O20" s="260" t="str">
        <f>IF(O21+P21=0,"-",O21+P21)</f>
        <v>-</v>
      </c>
      <c r="P20" s="260"/>
    </row>
    <row r="21" spans="1:16" ht="17.25" customHeight="1">
      <c r="A21" s="15" t="s">
        <v>34</v>
      </c>
      <c r="B21" s="14">
        <v>179</v>
      </c>
      <c r="C21" s="14">
        <v>88</v>
      </c>
      <c r="D21" s="261"/>
      <c r="E21" s="14">
        <v>6</v>
      </c>
      <c r="F21" s="14">
        <v>12</v>
      </c>
      <c r="G21" s="14">
        <v>0</v>
      </c>
      <c r="H21" s="14">
        <v>0</v>
      </c>
      <c r="I21" s="14">
        <v>0</v>
      </c>
      <c r="J21" s="14">
        <v>0</v>
      </c>
      <c r="K21" s="14">
        <v>173</v>
      </c>
      <c r="L21" s="14">
        <v>76</v>
      </c>
      <c r="M21" s="14">
        <v>0</v>
      </c>
      <c r="N21" s="14">
        <v>0</v>
      </c>
      <c r="O21" s="14">
        <v>0</v>
      </c>
      <c r="P21" s="14">
        <v>0</v>
      </c>
    </row>
    <row r="22" spans="1:16" ht="17.25" customHeight="1">
      <c r="A22" s="18" t="s">
        <v>35</v>
      </c>
      <c r="B22" s="260">
        <f>B23+C23</f>
        <v>121</v>
      </c>
      <c r="C22" s="260"/>
      <c r="D22" s="261">
        <f>B22/$B$8</f>
        <v>3.5231772653156303E-3</v>
      </c>
      <c r="E22" s="260">
        <f>IF(E23+F23=0,"-",E23+F23)</f>
        <v>63</v>
      </c>
      <c r="F22" s="260"/>
      <c r="G22" s="260" t="str">
        <f>IF(G23+H23=0,"-",G23+H23)</f>
        <v>-</v>
      </c>
      <c r="H22" s="260"/>
      <c r="I22" s="260" t="str">
        <f>IF(I23+J23=0,"-",I23+J23)</f>
        <v>-</v>
      </c>
      <c r="J22" s="260"/>
      <c r="K22" s="260">
        <f>IF(K23+L23=0,"-",K23+L23)</f>
        <v>58</v>
      </c>
      <c r="L22" s="260"/>
      <c r="M22" s="260" t="str">
        <f>IF(M23+N23=0,"-",M23+N23)</f>
        <v>-</v>
      </c>
      <c r="N22" s="260"/>
      <c r="O22" s="260" t="str">
        <f>IF(O23+P23=0,"-",O23+P23)</f>
        <v>-</v>
      </c>
      <c r="P22" s="260"/>
    </row>
    <row r="23" spans="1:16" ht="17.25" customHeight="1">
      <c r="A23" s="17" t="s">
        <v>36</v>
      </c>
      <c r="B23" s="14">
        <v>104</v>
      </c>
      <c r="C23" s="14">
        <v>17</v>
      </c>
      <c r="D23" s="261"/>
      <c r="E23" s="14">
        <v>47</v>
      </c>
      <c r="F23" s="14">
        <v>16</v>
      </c>
      <c r="G23" s="14">
        <v>0</v>
      </c>
      <c r="H23" s="14">
        <v>0</v>
      </c>
      <c r="I23" s="14">
        <v>0</v>
      </c>
      <c r="J23" s="14">
        <v>0</v>
      </c>
      <c r="K23" s="14">
        <v>57</v>
      </c>
      <c r="L23" s="14">
        <v>1</v>
      </c>
      <c r="M23" s="14">
        <v>0</v>
      </c>
      <c r="N23" s="14">
        <v>0</v>
      </c>
      <c r="O23" s="14">
        <v>0</v>
      </c>
      <c r="P23" s="14">
        <v>0</v>
      </c>
    </row>
    <row r="24" spans="1:16" ht="17.25" customHeight="1">
      <c r="A24" s="19" t="s">
        <v>37</v>
      </c>
      <c r="B24" s="260">
        <f>B25+C25</f>
        <v>8</v>
      </c>
      <c r="C24" s="260"/>
      <c r="D24" s="261">
        <f>B24/$B$8</f>
        <v>2.3293733985557886E-4</v>
      </c>
      <c r="E24" s="260">
        <f>IF(E25+F25=0,"-",E25+F25)</f>
        <v>4</v>
      </c>
      <c r="F24" s="260"/>
      <c r="G24" s="260">
        <f>IF(G25+H25=0,"-",G25+H25)</f>
        <v>4</v>
      </c>
      <c r="H24" s="260"/>
      <c r="I24" s="260" t="str">
        <f>IF(I25+J25=0,"-",I25+J25)</f>
        <v>-</v>
      </c>
      <c r="J24" s="260"/>
      <c r="K24" s="260" t="str">
        <f>IF(K25+L25=0,"-",K25+L25)</f>
        <v>-</v>
      </c>
      <c r="L24" s="260"/>
      <c r="M24" s="260" t="str">
        <f>IF(M25+N25=0,"-",M25+N25)</f>
        <v>-</v>
      </c>
      <c r="N24" s="260"/>
      <c r="O24" s="260" t="str">
        <f>IF(O25+P25=0,"-",O25+P25)</f>
        <v>-</v>
      </c>
      <c r="P24" s="260"/>
    </row>
    <row r="25" spans="1:16" ht="17.25" customHeight="1">
      <c r="A25" s="15" t="s">
        <v>38</v>
      </c>
      <c r="B25" s="14">
        <v>8</v>
      </c>
      <c r="C25" s="14">
        <v>0</v>
      </c>
      <c r="D25" s="261"/>
      <c r="E25" s="14">
        <v>4</v>
      </c>
      <c r="F25" s="14">
        <v>0</v>
      </c>
      <c r="G25" s="14">
        <v>4</v>
      </c>
      <c r="H25" s="14">
        <v>0</v>
      </c>
      <c r="I25" s="14">
        <v>0</v>
      </c>
      <c r="J25" s="14">
        <v>0</v>
      </c>
      <c r="K25" s="14">
        <v>0</v>
      </c>
      <c r="L25" s="14">
        <v>0</v>
      </c>
      <c r="M25" s="14">
        <v>0</v>
      </c>
      <c r="N25" s="14">
        <v>0</v>
      </c>
      <c r="O25" s="14">
        <v>0</v>
      </c>
      <c r="P25" s="14">
        <v>0</v>
      </c>
    </row>
    <row r="26" spans="1:16" ht="17.25" customHeight="1">
      <c r="A26" s="18" t="s">
        <v>39</v>
      </c>
      <c r="B26" s="260">
        <f>B27+C27</f>
        <v>0</v>
      </c>
      <c r="C26" s="260"/>
      <c r="D26" s="261">
        <f>B26/$B$8</f>
        <v>0</v>
      </c>
      <c r="E26" s="260" t="str">
        <f>IF(E27+F27=0,"-",E27+F27)</f>
        <v>-</v>
      </c>
      <c r="F26" s="260"/>
      <c r="G26" s="260" t="str">
        <f>IF(G27+H27=0,"-",G27+H27)</f>
        <v>-</v>
      </c>
      <c r="H26" s="260"/>
      <c r="I26" s="260" t="str">
        <f>IF(I27+J27=0,"-",I27+J27)</f>
        <v>-</v>
      </c>
      <c r="J26" s="260"/>
      <c r="K26" s="260" t="str">
        <f>IF(K27+L27=0,"-",K27+L27)</f>
        <v>-</v>
      </c>
      <c r="L26" s="260"/>
      <c r="M26" s="260" t="str">
        <f>IF(M27+N27=0,"-",M27+N27)</f>
        <v>-</v>
      </c>
      <c r="N26" s="260"/>
      <c r="O26" s="260" t="str">
        <f>IF(O27+P27=0,"-",O27+P27)</f>
        <v>-</v>
      </c>
      <c r="P26" s="260"/>
    </row>
    <row r="27" spans="1:16" ht="21.2" customHeight="1">
      <c r="A27" s="17" t="s">
        <v>40</v>
      </c>
      <c r="B27" s="14">
        <v>0</v>
      </c>
      <c r="C27" s="14">
        <v>0</v>
      </c>
      <c r="D27" s="261"/>
      <c r="E27" s="14">
        <v>0</v>
      </c>
      <c r="F27" s="14">
        <v>0</v>
      </c>
      <c r="G27" s="14">
        <v>0</v>
      </c>
      <c r="H27" s="14">
        <v>0</v>
      </c>
      <c r="I27" s="14">
        <v>0</v>
      </c>
      <c r="J27" s="14">
        <v>0</v>
      </c>
      <c r="K27" s="14">
        <v>0</v>
      </c>
      <c r="L27" s="14">
        <v>0</v>
      </c>
      <c r="M27" s="14">
        <v>0</v>
      </c>
      <c r="N27" s="14">
        <v>0</v>
      </c>
      <c r="O27" s="14">
        <v>0</v>
      </c>
      <c r="P27" s="14">
        <v>0</v>
      </c>
    </row>
    <row r="28" spans="1:16" ht="17.25" customHeight="1">
      <c r="A28" s="12" t="s">
        <v>41</v>
      </c>
      <c r="B28" s="260">
        <f>B29+C29</f>
        <v>0</v>
      </c>
      <c r="C28" s="260"/>
      <c r="D28" s="261">
        <f>B28/$B$8</f>
        <v>0</v>
      </c>
      <c r="E28" s="260" t="str">
        <f>IF(E29+F29=0,"-",E29+F29)</f>
        <v>-</v>
      </c>
      <c r="F28" s="260"/>
      <c r="G28" s="260" t="str">
        <f>IF(G29+H29=0,"-",G29+H29)</f>
        <v>-</v>
      </c>
      <c r="H28" s="260"/>
      <c r="I28" s="260" t="str">
        <f>IF(I29+J29=0,"-",I29+J29)</f>
        <v>-</v>
      </c>
      <c r="J28" s="260"/>
      <c r="K28" s="260" t="str">
        <f>IF(K29+L29=0,"-",K29+L29)</f>
        <v>-</v>
      </c>
      <c r="L28" s="260"/>
      <c r="M28" s="260" t="str">
        <f>IF(M29+N29=0,"-",M29+N29)</f>
        <v>-</v>
      </c>
      <c r="N28" s="260"/>
      <c r="O28" s="260" t="str">
        <f>IF(O29+P29=0,"-",O29+P29)</f>
        <v>-</v>
      </c>
      <c r="P28" s="260"/>
    </row>
    <row r="29" spans="1:16" ht="17.25" customHeight="1">
      <c r="A29" s="15" t="s">
        <v>42</v>
      </c>
      <c r="B29" s="14">
        <v>0</v>
      </c>
      <c r="C29" s="14">
        <v>0</v>
      </c>
      <c r="D29" s="261"/>
      <c r="E29" s="14">
        <v>0</v>
      </c>
      <c r="F29" s="14">
        <v>0</v>
      </c>
      <c r="G29" s="14">
        <v>0</v>
      </c>
      <c r="H29" s="14">
        <v>0</v>
      </c>
      <c r="I29" s="14">
        <v>0</v>
      </c>
      <c r="J29" s="14">
        <v>0</v>
      </c>
      <c r="K29" s="14">
        <v>0</v>
      </c>
      <c r="L29" s="14">
        <v>0</v>
      </c>
      <c r="M29" s="14">
        <v>0</v>
      </c>
      <c r="N29" s="14">
        <v>0</v>
      </c>
      <c r="O29" s="14">
        <v>0</v>
      </c>
      <c r="P29" s="14">
        <v>0</v>
      </c>
    </row>
    <row r="30" spans="1:16" ht="17.25" customHeight="1">
      <c r="A30" s="18" t="s">
        <v>43</v>
      </c>
      <c r="B30" s="260">
        <f>B31+C31</f>
        <v>1533</v>
      </c>
      <c r="C30" s="260"/>
      <c r="D30" s="261">
        <f>B30/$B$8</f>
        <v>4.4636617749825296E-2</v>
      </c>
      <c r="E30" s="260">
        <f>IF(E31+F31=0,"-",E31+F31)</f>
        <v>300</v>
      </c>
      <c r="F30" s="260"/>
      <c r="G30" s="260">
        <f>IF(G31+H31=0,"-",G31+H31)</f>
        <v>433</v>
      </c>
      <c r="H30" s="260"/>
      <c r="I30" s="260" t="str">
        <f>IF(I31+J31=0,"-",I31+J31)</f>
        <v>-</v>
      </c>
      <c r="J30" s="260"/>
      <c r="K30" s="260">
        <f>IF(K31+L31=0,"-",K31+L31)</f>
        <v>322</v>
      </c>
      <c r="L30" s="260"/>
      <c r="M30" s="260">
        <f>IF(M31+N31=0,"-",M31+N31)</f>
        <v>478</v>
      </c>
      <c r="N30" s="260"/>
      <c r="O30" s="260" t="str">
        <f>IF(O31+P31=0,"-",O31+P31)</f>
        <v>-</v>
      </c>
      <c r="P30" s="260"/>
    </row>
    <row r="31" spans="1:16" ht="17.25" customHeight="1">
      <c r="A31" s="17" t="s">
        <v>44</v>
      </c>
      <c r="B31" s="14">
        <v>812</v>
      </c>
      <c r="C31" s="14">
        <v>721</v>
      </c>
      <c r="D31" s="261"/>
      <c r="E31" s="14">
        <v>127</v>
      </c>
      <c r="F31" s="14">
        <v>173</v>
      </c>
      <c r="G31" s="14">
        <v>219</v>
      </c>
      <c r="H31" s="14">
        <v>214</v>
      </c>
      <c r="I31" s="14">
        <v>0</v>
      </c>
      <c r="J31" s="14">
        <v>0</v>
      </c>
      <c r="K31" s="14">
        <v>257</v>
      </c>
      <c r="L31" s="14">
        <v>65</v>
      </c>
      <c r="M31" s="14">
        <v>209</v>
      </c>
      <c r="N31" s="14">
        <v>269</v>
      </c>
      <c r="O31" s="14">
        <v>0</v>
      </c>
      <c r="P31" s="14">
        <v>0</v>
      </c>
    </row>
    <row r="32" spans="1:16" ht="17.25" customHeight="1">
      <c r="A32" s="12" t="s">
        <v>45</v>
      </c>
      <c r="B32" s="260">
        <f>B33+C33</f>
        <v>581</v>
      </c>
      <c r="C32" s="260"/>
      <c r="D32" s="261">
        <f>B32/$B$8</f>
        <v>1.6917074307011414E-2</v>
      </c>
      <c r="E32" s="260">
        <f>IF(E33+F33=0,"-",E33+F33)</f>
        <v>63</v>
      </c>
      <c r="F32" s="260"/>
      <c r="G32" s="260" t="str">
        <f>IF(G33+H33=0,"-",G33+H33)</f>
        <v>-</v>
      </c>
      <c r="H32" s="260"/>
      <c r="I32" s="260" t="str">
        <f>IF(I33+J33=0,"-",I33+J33)</f>
        <v>-</v>
      </c>
      <c r="J32" s="260"/>
      <c r="K32" s="260">
        <f>IF(K33+L33=0,"-",K33+L33)</f>
        <v>518</v>
      </c>
      <c r="L32" s="260"/>
      <c r="M32" s="260" t="str">
        <f>IF(M33+N33=0,"-",M33+N33)</f>
        <v>-</v>
      </c>
      <c r="N32" s="260"/>
      <c r="O32" s="260" t="str">
        <f>IF(O33+P33=0,"-",O33+P33)</f>
        <v>-</v>
      </c>
      <c r="P32" s="260"/>
    </row>
    <row r="33" spans="1:16" ht="17.25" customHeight="1">
      <c r="A33" s="15" t="s">
        <v>46</v>
      </c>
      <c r="B33" s="14">
        <v>416</v>
      </c>
      <c r="C33" s="14">
        <v>165</v>
      </c>
      <c r="D33" s="261"/>
      <c r="E33" s="14">
        <v>30</v>
      </c>
      <c r="F33" s="14">
        <v>33</v>
      </c>
      <c r="G33" s="14">
        <v>0</v>
      </c>
      <c r="H33" s="14">
        <v>0</v>
      </c>
      <c r="I33" s="14">
        <v>0</v>
      </c>
      <c r="J33" s="14">
        <v>0</v>
      </c>
      <c r="K33" s="14">
        <v>386</v>
      </c>
      <c r="L33" s="14">
        <v>132</v>
      </c>
      <c r="M33" s="14">
        <v>0</v>
      </c>
      <c r="N33" s="14">
        <v>0</v>
      </c>
      <c r="O33" s="14">
        <v>0</v>
      </c>
      <c r="P33" s="14">
        <v>0</v>
      </c>
    </row>
    <row r="34" spans="1:16" ht="17.25" customHeight="1">
      <c r="A34" s="18" t="s">
        <v>47</v>
      </c>
      <c r="B34" s="260">
        <f>B35+C35</f>
        <v>26</v>
      </c>
      <c r="C34" s="260"/>
      <c r="D34" s="261">
        <f>B34/$B$8</f>
        <v>7.5704635453063124E-4</v>
      </c>
      <c r="E34" s="260" t="str">
        <f>IF(E35+F35=0,"-",E35+F35)</f>
        <v>-</v>
      </c>
      <c r="F34" s="260"/>
      <c r="G34" s="260" t="str">
        <f>IF(G35+H35=0,"-",G35+H35)</f>
        <v>-</v>
      </c>
      <c r="H34" s="260"/>
      <c r="I34" s="260" t="str">
        <f>IF(I35+J35=0,"-",I35+J35)</f>
        <v>-</v>
      </c>
      <c r="J34" s="260"/>
      <c r="K34" s="260" t="str">
        <f>IF(K35+L35=0,"-",K35+L35)</f>
        <v>-</v>
      </c>
      <c r="L34" s="260"/>
      <c r="M34" s="260">
        <f>IF(M35+N35=0,"-",M35+N35)</f>
        <v>16</v>
      </c>
      <c r="N34" s="260"/>
      <c r="O34" s="260">
        <f>IF(O35+P35=0,"-",O35+P35)</f>
        <v>10</v>
      </c>
      <c r="P34" s="260"/>
    </row>
    <row r="35" spans="1:16" ht="17.25" customHeight="1">
      <c r="A35" s="17" t="s">
        <v>48</v>
      </c>
      <c r="B35" s="14">
        <v>10</v>
      </c>
      <c r="C35" s="14">
        <v>16</v>
      </c>
      <c r="D35" s="261"/>
      <c r="E35" s="14">
        <v>0</v>
      </c>
      <c r="F35" s="14">
        <v>0</v>
      </c>
      <c r="G35" s="14">
        <v>0</v>
      </c>
      <c r="H35" s="14">
        <v>0</v>
      </c>
      <c r="I35" s="14">
        <v>0</v>
      </c>
      <c r="J35" s="14">
        <v>0</v>
      </c>
      <c r="K35" s="14">
        <v>0</v>
      </c>
      <c r="L35" s="14">
        <v>0</v>
      </c>
      <c r="M35" s="14">
        <v>8</v>
      </c>
      <c r="N35" s="14">
        <v>8</v>
      </c>
      <c r="O35" s="14">
        <v>2</v>
      </c>
      <c r="P35" s="14">
        <v>8</v>
      </c>
    </row>
    <row r="36" spans="1:16" ht="17.25" customHeight="1">
      <c r="A36" s="12" t="s">
        <v>49</v>
      </c>
      <c r="B36" s="260">
        <f>B37+C37</f>
        <v>711</v>
      </c>
      <c r="C36" s="260"/>
      <c r="D36" s="261">
        <f>B36/$B$8</f>
        <v>2.070230607966457E-2</v>
      </c>
      <c r="E36" s="260">
        <f>IF(E37+F37=0,"-",E37+F37)</f>
        <v>327</v>
      </c>
      <c r="F36" s="260"/>
      <c r="G36" s="260">
        <f>IF(G37+H37=0,"-",G37+H37)</f>
        <v>76</v>
      </c>
      <c r="H36" s="260"/>
      <c r="I36" s="260">
        <f>IF(I37+J37=0,"-",I37+J37)</f>
        <v>28</v>
      </c>
      <c r="J36" s="260"/>
      <c r="K36" s="260">
        <f>IF(K37+L37=0,"-",K37+L37)</f>
        <v>166</v>
      </c>
      <c r="L36" s="260"/>
      <c r="M36" s="260">
        <f>IF(M37+N37=0,"-",M37+N37)</f>
        <v>114</v>
      </c>
      <c r="N36" s="260"/>
      <c r="O36" s="260" t="str">
        <f>IF(O37+P37=0,"-",O37+P37)</f>
        <v>-</v>
      </c>
      <c r="P36" s="260"/>
    </row>
    <row r="37" spans="1:16" ht="17.25" customHeight="1">
      <c r="A37" s="15" t="s">
        <v>50</v>
      </c>
      <c r="B37" s="14">
        <v>396</v>
      </c>
      <c r="C37" s="14">
        <v>315</v>
      </c>
      <c r="D37" s="261"/>
      <c r="E37" s="14">
        <v>175</v>
      </c>
      <c r="F37" s="14">
        <v>152</v>
      </c>
      <c r="G37" s="14">
        <v>30</v>
      </c>
      <c r="H37" s="14">
        <v>46</v>
      </c>
      <c r="I37" s="14">
        <v>15</v>
      </c>
      <c r="J37" s="14">
        <v>13</v>
      </c>
      <c r="K37" s="14">
        <v>122</v>
      </c>
      <c r="L37" s="14">
        <v>44</v>
      </c>
      <c r="M37" s="14">
        <v>54</v>
      </c>
      <c r="N37" s="14">
        <v>60</v>
      </c>
      <c r="O37" s="14">
        <v>0</v>
      </c>
      <c r="P37" s="14">
        <v>0</v>
      </c>
    </row>
    <row r="38" spans="1:16" ht="17.25" customHeight="1">
      <c r="A38" s="18" t="s">
        <v>51</v>
      </c>
      <c r="B38" s="260">
        <f>B39+C39</f>
        <v>24738</v>
      </c>
      <c r="C38" s="260"/>
      <c r="D38" s="261">
        <f>B38/$B$8</f>
        <v>0.72030048916841372</v>
      </c>
      <c r="E38" s="260">
        <f>IF(E39+F39=0,"-",E39+F39)</f>
        <v>14629</v>
      </c>
      <c r="F38" s="260"/>
      <c r="G38" s="260">
        <f>IF(G39+H39=0,"-",G39+H39)</f>
        <v>6311</v>
      </c>
      <c r="H38" s="260"/>
      <c r="I38" s="260">
        <f>IF(I39+J39=0,"-",I39+J39)</f>
        <v>3045</v>
      </c>
      <c r="J38" s="260"/>
      <c r="K38" s="260">
        <f>IF(K39+L39=0,"-",K39+L39)</f>
        <v>296</v>
      </c>
      <c r="L38" s="260"/>
      <c r="M38" s="260" t="str">
        <f>IF(M39+N39=0,"-",M39+N39)</f>
        <v>-</v>
      </c>
      <c r="N38" s="260"/>
      <c r="O38" s="260">
        <f>IF(O39+P39=0,"-",O39+P39)</f>
        <v>457</v>
      </c>
      <c r="P38" s="260"/>
    </row>
    <row r="39" spans="1:16" ht="17.25" customHeight="1">
      <c r="A39" s="17" t="s">
        <v>52</v>
      </c>
      <c r="B39" s="14">
        <v>5263</v>
      </c>
      <c r="C39" s="14">
        <v>19475</v>
      </c>
      <c r="D39" s="261"/>
      <c r="E39" s="14">
        <v>3045</v>
      </c>
      <c r="F39" s="14">
        <v>11584</v>
      </c>
      <c r="G39" s="14">
        <v>1272</v>
      </c>
      <c r="H39" s="14">
        <v>5039</v>
      </c>
      <c r="I39" s="14">
        <v>530</v>
      </c>
      <c r="J39" s="14">
        <v>2515</v>
      </c>
      <c r="K39" s="14">
        <v>246</v>
      </c>
      <c r="L39" s="14">
        <v>50</v>
      </c>
      <c r="M39" s="14">
        <v>0</v>
      </c>
      <c r="N39" s="14">
        <v>0</v>
      </c>
      <c r="O39" s="14">
        <v>170</v>
      </c>
      <c r="P39" s="14">
        <v>287</v>
      </c>
    </row>
    <row r="40" spans="1:16" ht="17.25" customHeight="1">
      <c r="A40" s="12" t="s">
        <v>53</v>
      </c>
      <c r="B40" s="260">
        <f>B41+C41</f>
        <v>3212</v>
      </c>
      <c r="C40" s="260"/>
      <c r="D40" s="261">
        <f>B40/$B$8</f>
        <v>9.3524341952014908E-2</v>
      </c>
      <c r="E40" s="260">
        <f>IF(E41+F41=0,"-",E41+F41)</f>
        <v>228</v>
      </c>
      <c r="F40" s="260"/>
      <c r="G40" s="260">
        <f>IF(G41+H41=0,"-",G41+H41)</f>
        <v>1346</v>
      </c>
      <c r="H40" s="260"/>
      <c r="I40" s="260">
        <f>IF(I41+J41=0,"-",I41+J41)</f>
        <v>1489</v>
      </c>
      <c r="J40" s="260"/>
      <c r="K40" s="260">
        <f>IF(K41+L41=0,"-",K41+L41)</f>
        <v>42</v>
      </c>
      <c r="L40" s="260"/>
      <c r="M40" s="260" t="str">
        <f>IF(M41+N41=0,"-",M41+N41)</f>
        <v>-</v>
      </c>
      <c r="N40" s="260"/>
      <c r="O40" s="260">
        <f>IF(O41+P41=0,"-",O41+P41)</f>
        <v>107</v>
      </c>
      <c r="P40" s="260"/>
    </row>
    <row r="41" spans="1:16" ht="17.25" customHeight="1">
      <c r="A41" s="15" t="s">
        <v>54</v>
      </c>
      <c r="B41" s="14">
        <v>1029</v>
      </c>
      <c r="C41" s="14">
        <v>2183</v>
      </c>
      <c r="D41" s="261"/>
      <c r="E41" s="14">
        <v>104</v>
      </c>
      <c r="F41" s="14">
        <v>124</v>
      </c>
      <c r="G41" s="14">
        <v>377</v>
      </c>
      <c r="H41" s="14">
        <v>969</v>
      </c>
      <c r="I41" s="14">
        <v>512</v>
      </c>
      <c r="J41" s="14">
        <v>977</v>
      </c>
      <c r="K41" s="14">
        <v>30</v>
      </c>
      <c r="L41" s="14">
        <v>12</v>
      </c>
      <c r="M41" s="14">
        <v>0</v>
      </c>
      <c r="N41" s="14">
        <v>0</v>
      </c>
      <c r="O41" s="14">
        <v>6</v>
      </c>
      <c r="P41" s="14">
        <v>101</v>
      </c>
    </row>
    <row r="42" spans="1:16" ht="17.25" customHeight="1">
      <c r="A42" s="12" t="s">
        <v>55</v>
      </c>
      <c r="B42" s="260">
        <f>B43+C43</f>
        <v>414</v>
      </c>
      <c r="C42" s="260"/>
      <c r="D42" s="261">
        <f>B42/$B$8</f>
        <v>1.2054507337526206E-2</v>
      </c>
      <c r="E42" s="260">
        <f>IF(E43+F43=0,"-",E43+F43)</f>
        <v>185</v>
      </c>
      <c r="F42" s="260"/>
      <c r="G42" s="260">
        <f>IF(G43+H43=0,"-",G43+H43)</f>
        <v>144</v>
      </c>
      <c r="H42" s="260"/>
      <c r="I42" s="260">
        <f>IF(I43+J43=0,"-",I43+J43)</f>
        <v>76</v>
      </c>
      <c r="J42" s="260"/>
      <c r="K42" s="260" t="str">
        <f>IF(K43+L43=0,"-",K43+L43)</f>
        <v>-</v>
      </c>
      <c r="L42" s="260"/>
      <c r="M42" s="260">
        <f>IF(M43+N43=0,"-",M43+N43)</f>
        <v>9</v>
      </c>
      <c r="N42" s="260"/>
      <c r="O42" s="260" t="str">
        <f>IF(O43+P43=0,"-",O43+P43)</f>
        <v>-</v>
      </c>
      <c r="P42" s="260"/>
    </row>
    <row r="43" spans="1:16" ht="17.25" customHeight="1">
      <c r="A43" s="15" t="s">
        <v>56</v>
      </c>
      <c r="B43" s="14">
        <v>117</v>
      </c>
      <c r="C43" s="14">
        <v>297</v>
      </c>
      <c r="D43" s="261"/>
      <c r="E43" s="14">
        <v>1</v>
      </c>
      <c r="F43" s="14">
        <v>184</v>
      </c>
      <c r="G43" s="14">
        <v>78</v>
      </c>
      <c r="H43" s="14">
        <v>66</v>
      </c>
      <c r="I43" s="14">
        <v>36</v>
      </c>
      <c r="J43" s="14">
        <v>40</v>
      </c>
      <c r="K43" s="14">
        <v>0</v>
      </c>
      <c r="L43" s="14">
        <v>0</v>
      </c>
      <c r="M43" s="14">
        <v>2</v>
      </c>
      <c r="N43" s="14">
        <v>7</v>
      </c>
      <c r="O43" s="14">
        <v>0</v>
      </c>
      <c r="P43" s="14">
        <v>0</v>
      </c>
    </row>
    <row r="44" spans="1:16" ht="18.75" customHeight="1">
      <c r="A44" s="18" t="s">
        <v>57</v>
      </c>
      <c r="B44" s="260">
        <f>B45+C45</f>
        <v>297</v>
      </c>
      <c r="C44" s="260"/>
      <c r="D44" s="261">
        <f>B44/$B$8</f>
        <v>8.6477987421383646E-3</v>
      </c>
      <c r="E44" s="260">
        <f>IF(E45+F45=0,"-",E45+F45)</f>
        <v>193</v>
      </c>
      <c r="F44" s="260"/>
      <c r="G44" s="260">
        <f>IF(G45+H45=0,"-",G45+H45)</f>
        <v>3</v>
      </c>
      <c r="H44" s="260"/>
      <c r="I44" s="260">
        <f>IF(I45+J45=0,"-",I45+J45)</f>
        <v>35</v>
      </c>
      <c r="J44" s="260"/>
      <c r="K44" s="260">
        <f>IF(K45+L45=0,"-",K45+L45)</f>
        <v>66</v>
      </c>
      <c r="L44" s="260"/>
      <c r="M44" s="260" t="str">
        <f>IF(M45+N45=0,"-",M45+N45)</f>
        <v>-</v>
      </c>
      <c r="N44" s="260"/>
      <c r="O44" s="260" t="str">
        <f>IF(O45+P45=0,"-",O45+P45)</f>
        <v>-</v>
      </c>
      <c r="P44" s="260"/>
    </row>
    <row r="45" spans="1:16" ht="18.75" customHeight="1">
      <c r="A45" s="15" t="s">
        <v>58</v>
      </c>
      <c r="B45" s="14">
        <v>156</v>
      </c>
      <c r="C45" s="14">
        <v>141</v>
      </c>
      <c r="D45" s="261"/>
      <c r="E45" s="14">
        <v>84</v>
      </c>
      <c r="F45" s="14">
        <v>109</v>
      </c>
      <c r="G45" s="14">
        <v>2</v>
      </c>
      <c r="H45" s="14">
        <v>1</v>
      </c>
      <c r="I45" s="14">
        <v>7</v>
      </c>
      <c r="J45" s="14">
        <v>28</v>
      </c>
      <c r="K45" s="14">
        <v>63</v>
      </c>
      <c r="L45" s="14">
        <v>3</v>
      </c>
      <c r="M45" s="14">
        <v>0</v>
      </c>
      <c r="N45" s="14">
        <v>0</v>
      </c>
      <c r="O45" s="14">
        <v>0</v>
      </c>
      <c r="P45" s="14">
        <v>0</v>
      </c>
    </row>
    <row r="46" spans="1:16" ht="18.75" customHeight="1">
      <c r="A46" s="18" t="s">
        <v>59</v>
      </c>
      <c r="B46" s="260">
        <f>B47+C47</f>
        <v>0</v>
      </c>
      <c r="C46" s="260"/>
      <c r="D46" s="261">
        <f>B46/$B$8</f>
        <v>0</v>
      </c>
      <c r="E46" s="260" t="str">
        <f>IF(E47+F47=0,"-",E47+F47)</f>
        <v>-</v>
      </c>
      <c r="F46" s="260"/>
      <c r="G46" s="260" t="str">
        <f>IF(G47+H47=0,"-",G47+H47)</f>
        <v>-</v>
      </c>
      <c r="H46" s="260"/>
      <c r="I46" s="260" t="str">
        <f>IF(I47+J47=0,"-",I47+J47)</f>
        <v>-</v>
      </c>
      <c r="J46" s="260"/>
      <c r="K46" s="260" t="str">
        <f>IF(K47+L47=0,"-",K47+L47)</f>
        <v>-</v>
      </c>
      <c r="L46" s="260"/>
      <c r="M46" s="260" t="str">
        <f>IF(M47+N47=0,"-",M47+N47)</f>
        <v>-</v>
      </c>
      <c r="N46" s="260"/>
      <c r="O46" s="260" t="str">
        <f>IF(O47+P47=0,"-",O47+P47)</f>
        <v>-</v>
      </c>
      <c r="P46" s="260"/>
    </row>
    <row r="47" spans="1:16" ht="18.75" customHeight="1">
      <c r="A47" s="15" t="s">
        <v>60</v>
      </c>
      <c r="B47" s="14">
        <v>0</v>
      </c>
      <c r="C47" s="14">
        <v>0</v>
      </c>
      <c r="D47" s="261"/>
      <c r="E47" s="14">
        <v>0</v>
      </c>
      <c r="F47" s="14">
        <v>0</v>
      </c>
      <c r="G47" s="14">
        <v>0</v>
      </c>
      <c r="H47" s="14">
        <v>0</v>
      </c>
      <c r="I47" s="14">
        <v>0</v>
      </c>
      <c r="J47" s="14">
        <v>0</v>
      </c>
      <c r="K47" s="14">
        <v>0</v>
      </c>
      <c r="L47" s="14">
        <v>0</v>
      </c>
      <c r="M47" s="14">
        <v>0</v>
      </c>
      <c r="N47" s="14">
        <v>0</v>
      </c>
      <c r="O47" s="14">
        <v>0</v>
      </c>
      <c r="P47" s="14">
        <v>0</v>
      </c>
    </row>
    <row r="48" spans="1:16" ht="18.75" customHeight="1">
      <c r="A48" s="18" t="s">
        <v>61</v>
      </c>
      <c r="B48" s="260">
        <f>B49+C49</f>
        <v>34</v>
      </c>
      <c r="C48" s="260"/>
      <c r="D48" s="261">
        <f>B48/$B$8</f>
        <v>9.8998369438621004E-4</v>
      </c>
      <c r="E48" s="260">
        <f>IF(E49+F49=0,"-",E49+F49)</f>
        <v>6</v>
      </c>
      <c r="F48" s="260"/>
      <c r="G48" s="260">
        <f>IF(G49+H49=0,"-",G49+H49)</f>
        <v>17</v>
      </c>
      <c r="H48" s="260"/>
      <c r="I48" s="260" t="str">
        <f>IF(I49+J49=0,"-",I49+J49)</f>
        <v>-</v>
      </c>
      <c r="J48" s="260"/>
      <c r="K48" s="260" t="str">
        <f>IF(K49+L49=0,"-",K49+L49)</f>
        <v>-</v>
      </c>
      <c r="L48" s="260"/>
      <c r="M48" s="260">
        <f>IF(M49+N49=0,"-",M49+N49)</f>
        <v>11</v>
      </c>
      <c r="N48" s="260"/>
      <c r="O48" s="260" t="str">
        <f>IF(O49+P49=0,"-",O49+P49)</f>
        <v>-</v>
      </c>
      <c r="P48" s="260"/>
    </row>
    <row r="49" spans="1:16" ht="18.75" customHeight="1">
      <c r="A49" s="15" t="s">
        <v>62</v>
      </c>
      <c r="B49" s="14">
        <v>22</v>
      </c>
      <c r="C49" s="14">
        <v>12</v>
      </c>
      <c r="D49" s="261"/>
      <c r="E49" s="14">
        <v>5</v>
      </c>
      <c r="F49" s="14">
        <v>1</v>
      </c>
      <c r="G49" s="14">
        <v>10</v>
      </c>
      <c r="H49" s="14">
        <v>7</v>
      </c>
      <c r="I49" s="14">
        <v>0</v>
      </c>
      <c r="J49" s="14">
        <v>0</v>
      </c>
      <c r="K49" s="14">
        <v>0</v>
      </c>
      <c r="L49" s="14">
        <v>0</v>
      </c>
      <c r="M49" s="14">
        <v>7</v>
      </c>
      <c r="N49" s="14">
        <v>4</v>
      </c>
      <c r="O49" s="14">
        <v>0</v>
      </c>
      <c r="P49" s="14">
        <v>0</v>
      </c>
    </row>
    <row r="50" spans="1:16" ht="18.75" customHeight="1">
      <c r="A50" s="18" t="s">
        <v>63</v>
      </c>
      <c r="B50" s="260">
        <f>B51+C51</f>
        <v>378</v>
      </c>
      <c r="C50" s="260"/>
      <c r="D50" s="261">
        <f>B50/$B$8</f>
        <v>1.10062893081761E-2</v>
      </c>
      <c r="E50" s="260">
        <f>IF(E51+F51=0,"-",E51+F51)</f>
        <v>152</v>
      </c>
      <c r="F50" s="260"/>
      <c r="G50" s="260" t="str">
        <f>IF(G51+H51=0,"-",G51+H51)</f>
        <v>-</v>
      </c>
      <c r="H50" s="260"/>
      <c r="I50" s="260">
        <f>IF(I51+J51=0,"-",I51+J51)</f>
        <v>226</v>
      </c>
      <c r="J50" s="260"/>
      <c r="K50" s="260" t="str">
        <f>IF(K51+L51=0,"-",K51+L51)</f>
        <v>-</v>
      </c>
      <c r="L50" s="260"/>
      <c r="M50" s="260" t="str">
        <f>IF(M51+N51=0,"-",M51+N51)</f>
        <v>-</v>
      </c>
      <c r="N50" s="260"/>
      <c r="O50" s="260" t="str">
        <f>IF(O51+P51=0,"-",O51+P51)</f>
        <v>-</v>
      </c>
      <c r="P50" s="260"/>
    </row>
    <row r="51" spans="1:16" ht="18.75" customHeight="1">
      <c r="A51" s="15" t="s">
        <v>64</v>
      </c>
      <c r="B51" s="14">
        <v>207</v>
      </c>
      <c r="C51" s="14">
        <v>171</v>
      </c>
      <c r="D51" s="261"/>
      <c r="E51" s="14">
        <v>118</v>
      </c>
      <c r="F51" s="14">
        <v>34</v>
      </c>
      <c r="G51" s="14">
        <v>0</v>
      </c>
      <c r="H51" s="14">
        <v>0</v>
      </c>
      <c r="I51" s="14">
        <v>89</v>
      </c>
      <c r="J51" s="14">
        <v>137</v>
      </c>
      <c r="K51" s="14">
        <v>0</v>
      </c>
      <c r="L51" s="14">
        <v>0</v>
      </c>
      <c r="M51" s="14">
        <v>0</v>
      </c>
      <c r="N51" s="14">
        <v>0</v>
      </c>
      <c r="O51" s="14">
        <v>0</v>
      </c>
      <c r="P51" s="14">
        <v>0</v>
      </c>
    </row>
    <row r="52" spans="1:16" ht="18.75" customHeight="1">
      <c r="A52" s="18" t="s">
        <v>65</v>
      </c>
      <c r="B52" s="260">
        <f>B53+C53</f>
        <v>10</v>
      </c>
      <c r="C52" s="260"/>
      <c r="D52" s="261">
        <f>B52/$B$8</f>
        <v>2.9117167481947358E-4</v>
      </c>
      <c r="E52" s="260" t="str">
        <f>IF(E53+F53=0,"-",E53+F53)</f>
        <v>-</v>
      </c>
      <c r="F52" s="260"/>
      <c r="G52" s="260" t="str">
        <f>IF(G53+H53=0,"-",G53+H53)</f>
        <v>-</v>
      </c>
      <c r="H52" s="260"/>
      <c r="I52" s="260" t="str">
        <f>IF(I53+J53=0,"-",I53+J53)</f>
        <v>-</v>
      </c>
      <c r="J52" s="260"/>
      <c r="K52" s="260" t="str">
        <f>IF(K53+L53=0,"-",K53+L53)</f>
        <v>-</v>
      </c>
      <c r="L52" s="260"/>
      <c r="M52" s="260" t="str">
        <f>IF(M53+N53=0,"-",M53+N53)</f>
        <v>-</v>
      </c>
      <c r="N52" s="260"/>
      <c r="O52" s="260">
        <f>IF(O53+P53=0,"-",O53+P53)</f>
        <v>10</v>
      </c>
      <c r="P52" s="260"/>
    </row>
    <row r="53" spans="1:16" ht="18.75" customHeight="1">
      <c r="A53" s="15" t="s">
        <v>66</v>
      </c>
      <c r="B53" s="14">
        <v>3</v>
      </c>
      <c r="C53" s="14">
        <v>7</v>
      </c>
      <c r="D53" s="261"/>
      <c r="E53" s="14">
        <v>0</v>
      </c>
      <c r="F53" s="14">
        <v>0</v>
      </c>
      <c r="G53" s="14">
        <v>0</v>
      </c>
      <c r="H53" s="14">
        <v>0</v>
      </c>
      <c r="I53" s="14">
        <v>0</v>
      </c>
      <c r="J53" s="14">
        <v>0</v>
      </c>
      <c r="K53" s="14">
        <v>0</v>
      </c>
      <c r="L53" s="14">
        <v>0</v>
      </c>
      <c r="M53" s="14">
        <v>0</v>
      </c>
      <c r="N53" s="14">
        <v>0</v>
      </c>
      <c r="O53" s="14">
        <v>3</v>
      </c>
      <c r="P53" s="14">
        <v>7</v>
      </c>
    </row>
    <row r="54" spans="1:16" ht="18.75" customHeight="1">
      <c r="A54" s="18" t="s">
        <v>67</v>
      </c>
      <c r="B54" s="260">
        <f>B55+C55</f>
        <v>111</v>
      </c>
      <c r="C54" s="260"/>
      <c r="D54" s="261">
        <f>B54/$B$8</f>
        <v>3.2320055904961563E-3</v>
      </c>
      <c r="E54" s="260">
        <f>IF(E55+F55=0,"-",E55+F55)</f>
        <v>17</v>
      </c>
      <c r="F54" s="260"/>
      <c r="G54" s="260">
        <f>IF(G55+H55=0,"-",G55+H55)</f>
        <v>2</v>
      </c>
      <c r="H54" s="260"/>
      <c r="I54" s="260" t="str">
        <f>IF(I55+J55=0,"-",I55+J55)</f>
        <v>-</v>
      </c>
      <c r="J54" s="260"/>
      <c r="K54" s="260">
        <f>IF(K55+L55=0,"-",K55+L55)</f>
        <v>68</v>
      </c>
      <c r="L54" s="260"/>
      <c r="M54" s="260" t="str">
        <f>IF(M55+N55=0,"-",M55+N55)</f>
        <v>-</v>
      </c>
      <c r="N54" s="260"/>
      <c r="O54" s="260">
        <f>IF(O55+P55=0,"-",O55+P55)</f>
        <v>24</v>
      </c>
      <c r="P54" s="260"/>
    </row>
    <row r="55" spans="1:16" ht="18.75" customHeight="1">
      <c r="A55" s="15" t="s">
        <v>68</v>
      </c>
      <c r="B55" s="14">
        <v>81</v>
      </c>
      <c r="C55" s="14">
        <v>30</v>
      </c>
      <c r="D55" s="261"/>
      <c r="E55" s="14">
        <v>3</v>
      </c>
      <c r="F55" s="14">
        <v>14</v>
      </c>
      <c r="G55" s="14">
        <v>1</v>
      </c>
      <c r="H55" s="14">
        <v>1</v>
      </c>
      <c r="I55" s="14">
        <v>0</v>
      </c>
      <c r="J55" s="14">
        <v>0</v>
      </c>
      <c r="K55" s="14">
        <v>68</v>
      </c>
      <c r="L55" s="14">
        <v>0</v>
      </c>
      <c r="M55" s="14">
        <v>0</v>
      </c>
      <c r="N55" s="14">
        <v>0</v>
      </c>
      <c r="O55" s="14">
        <v>9</v>
      </c>
      <c r="P55" s="14">
        <v>15</v>
      </c>
    </row>
    <row r="56" spans="1:16" ht="18.75" customHeight="1">
      <c r="A56" s="18" t="s">
        <v>69</v>
      </c>
      <c r="B56" s="260">
        <f>B57+C57</f>
        <v>140</v>
      </c>
      <c r="C56" s="260"/>
      <c r="D56" s="261">
        <f>B56/$B$8</f>
        <v>4.0764034474726303E-3</v>
      </c>
      <c r="E56" s="260">
        <f>IF(E57+F57=0,"-",E57+F57)</f>
        <v>111</v>
      </c>
      <c r="F56" s="260"/>
      <c r="G56" s="260" t="str">
        <f>IF(G57+H57=0,"-",G57+H57)</f>
        <v>-</v>
      </c>
      <c r="H56" s="260"/>
      <c r="I56" s="260" t="str">
        <f>IF(I57+J57=0,"-",I57+J57)</f>
        <v>-</v>
      </c>
      <c r="J56" s="260"/>
      <c r="K56" s="260" t="str">
        <f>IF(K57+L57=0,"-",K57+L57)</f>
        <v>-</v>
      </c>
      <c r="L56" s="260"/>
      <c r="M56" s="260" t="str">
        <f>IF(M57+N57=0,"-",M57+N57)</f>
        <v>-</v>
      </c>
      <c r="N56" s="260"/>
      <c r="O56" s="260">
        <f>IF(O57+P57=0,"-",O57+P57)</f>
        <v>29</v>
      </c>
      <c r="P56" s="260"/>
    </row>
    <row r="57" spans="1:16" ht="18.75" customHeight="1">
      <c r="A57" s="15" t="s">
        <v>70</v>
      </c>
      <c r="B57" s="14">
        <v>130</v>
      </c>
      <c r="C57" s="14">
        <v>10</v>
      </c>
      <c r="D57" s="261"/>
      <c r="E57" s="14">
        <v>108</v>
      </c>
      <c r="F57" s="14">
        <v>3</v>
      </c>
      <c r="G57" s="14">
        <v>0</v>
      </c>
      <c r="H57" s="14">
        <v>0</v>
      </c>
      <c r="I57" s="14">
        <v>0</v>
      </c>
      <c r="J57" s="14">
        <v>0</v>
      </c>
      <c r="K57" s="14">
        <v>0</v>
      </c>
      <c r="L57" s="14">
        <v>0</v>
      </c>
      <c r="M57" s="14">
        <v>0</v>
      </c>
      <c r="N57" s="14">
        <v>0</v>
      </c>
      <c r="O57" s="14">
        <v>22</v>
      </c>
      <c r="P57" s="14">
        <v>7</v>
      </c>
    </row>
    <row r="58" spans="1:16" ht="18.75" customHeight="1">
      <c r="A58" s="18" t="s">
        <v>71</v>
      </c>
      <c r="B58" s="260">
        <f>B59+C59</f>
        <v>322</v>
      </c>
      <c r="C58" s="260"/>
      <c r="D58" s="261">
        <f>B58/$B$8</f>
        <v>9.3757279291870489E-3</v>
      </c>
      <c r="E58" s="260" t="str">
        <f>IF(E59+F59=0,"-",E59+F59)</f>
        <v>-</v>
      </c>
      <c r="F58" s="260"/>
      <c r="G58" s="260" t="str">
        <f>IF(G59+H59=0,"-",G59+H59)</f>
        <v>-</v>
      </c>
      <c r="H58" s="260"/>
      <c r="I58" s="260" t="str">
        <f>IF(I59+J59=0,"-",I59+J59)</f>
        <v>-</v>
      </c>
      <c r="J58" s="260"/>
      <c r="K58" s="260">
        <f>IF(K59+L59=0,"-",K59+L59)</f>
        <v>10</v>
      </c>
      <c r="L58" s="260"/>
      <c r="M58" s="260">
        <f>IF(M59+N59=0,"-",M59+N59)</f>
        <v>230</v>
      </c>
      <c r="N58" s="260"/>
      <c r="O58" s="260">
        <f>IF(O59+P59=0,"-",O59+P59)</f>
        <v>82</v>
      </c>
      <c r="P58" s="260"/>
    </row>
    <row r="59" spans="1:16" ht="18.75" customHeight="1">
      <c r="A59" s="15" t="s">
        <v>72</v>
      </c>
      <c r="B59" s="14">
        <v>274</v>
      </c>
      <c r="C59" s="14">
        <v>48</v>
      </c>
      <c r="D59" s="261"/>
      <c r="E59" s="14">
        <v>0</v>
      </c>
      <c r="F59" s="14">
        <v>0</v>
      </c>
      <c r="G59" s="14">
        <v>0</v>
      </c>
      <c r="H59" s="14">
        <v>0</v>
      </c>
      <c r="I59" s="14">
        <v>0</v>
      </c>
      <c r="J59" s="14">
        <v>0</v>
      </c>
      <c r="K59" s="14">
        <v>10</v>
      </c>
      <c r="L59" s="14">
        <v>0</v>
      </c>
      <c r="M59" s="14">
        <v>212</v>
      </c>
      <c r="N59" s="14">
        <v>18</v>
      </c>
      <c r="O59" s="14">
        <v>52</v>
      </c>
      <c r="P59" s="14">
        <v>30</v>
      </c>
    </row>
    <row r="60" spans="1:16" ht="18.75" customHeight="1">
      <c r="A60" s="18" t="s">
        <v>73</v>
      </c>
      <c r="B60" s="260">
        <f>B61+C61</f>
        <v>14</v>
      </c>
      <c r="C60" s="260"/>
      <c r="D60" s="261">
        <f>B60/$B$8</f>
        <v>4.0764034474726298E-4</v>
      </c>
      <c r="E60" s="260">
        <f>IF(E61+F61=0,"-",E61+F61)</f>
        <v>14</v>
      </c>
      <c r="F60" s="260"/>
      <c r="G60" s="260" t="str">
        <f>IF(G61+H61=0,"-",G61+H61)</f>
        <v>-</v>
      </c>
      <c r="H60" s="260"/>
      <c r="I60" s="260" t="str">
        <f>IF(I61+J61=0,"-",I61+J61)</f>
        <v>-</v>
      </c>
      <c r="J60" s="260"/>
      <c r="K60" s="260" t="str">
        <f>IF(K61+L61=0,"-",K61+L61)</f>
        <v>-</v>
      </c>
      <c r="L60" s="260"/>
      <c r="M60" s="260" t="str">
        <f>IF(M61+N61=0,"-",M61+N61)</f>
        <v>-</v>
      </c>
      <c r="N60" s="260"/>
      <c r="O60" s="260" t="str">
        <f>IF(O61+P61=0,"-",O61+P61)</f>
        <v>-</v>
      </c>
      <c r="P60" s="260"/>
    </row>
    <row r="61" spans="1:16" ht="18.75" customHeight="1">
      <c r="A61" s="15" t="s">
        <v>74</v>
      </c>
      <c r="B61" s="14">
        <v>6</v>
      </c>
      <c r="C61" s="14">
        <v>8</v>
      </c>
      <c r="D61" s="261"/>
      <c r="E61" s="14">
        <v>6</v>
      </c>
      <c r="F61" s="14">
        <v>8</v>
      </c>
      <c r="G61" s="14">
        <v>0</v>
      </c>
      <c r="H61" s="14">
        <v>0</v>
      </c>
      <c r="I61" s="14">
        <v>0</v>
      </c>
      <c r="J61" s="14">
        <v>0</v>
      </c>
      <c r="K61" s="14">
        <v>0</v>
      </c>
      <c r="L61" s="14">
        <v>0</v>
      </c>
      <c r="M61" s="14">
        <v>0</v>
      </c>
      <c r="N61" s="14">
        <v>0</v>
      </c>
      <c r="O61" s="14">
        <v>0</v>
      </c>
      <c r="P61" s="14">
        <v>0</v>
      </c>
    </row>
    <row r="62" spans="1:16" ht="18.75" customHeight="1">
      <c r="A62" s="18" t="s">
        <v>75</v>
      </c>
      <c r="B62" s="260">
        <f>B63+C63</f>
        <v>0</v>
      </c>
      <c r="C62" s="260"/>
      <c r="D62" s="261">
        <f>B62/$B$8</f>
        <v>0</v>
      </c>
      <c r="E62" s="260" t="str">
        <f>IF(E63+F63=0,"-",E63+F63)</f>
        <v>-</v>
      </c>
      <c r="F62" s="260"/>
      <c r="G62" s="260" t="str">
        <f>IF(G63+H63=0,"-",G63+H63)</f>
        <v>-</v>
      </c>
      <c r="H62" s="260"/>
      <c r="I62" s="260" t="str">
        <f>IF(I63+J63=0,"-",I63+J63)</f>
        <v>-</v>
      </c>
      <c r="J62" s="260"/>
      <c r="K62" s="260" t="str">
        <f>IF(K63+L63=0,"-",K63+L63)</f>
        <v>-</v>
      </c>
      <c r="L62" s="260"/>
      <c r="M62" s="260" t="str">
        <f>IF(M63+N63=0,"-",M63+N63)</f>
        <v>-</v>
      </c>
      <c r="N62" s="260"/>
      <c r="O62" s="260" t="str">
        <f>IF(O63+P63=0,"-",O63+P63)</f>
        <v>-</v>
      </c>
      <c r="P62" s="260"/>
    </row>
    <row r="63" spans="1:16" ht="18.75" customHeight="1">
      <c r="A63" s="15" t="s">
        <v>76</v>
      </c>
      <c r="B63" s="14">
        <v>0</v>
      </c>
      <c r="C63" s="14">
        <v>0</v>
      </c>
      <c r="D63" s="261"/>
      <c r="E63" s="14">
        <v>0</v>
      </c>
      <c r="F63" s="14">
        <v>0</v>
      </c>
      <c r="G63" s="14">
        <v>0</v>
      </c>
      <c r="H63" s="14">
        <v>0</v>
      </c>
      <c r="I63" s="14">
        <v>0</v>
      </c>
      <c r="J63" s="14">
        <v>0</v>
      </c>
      <c r="K63" s="14">
        <v>0</v>
      </c>
      <c r="L63" s="14">
        <v>0</v>
      </c>
      <c r="M63" s="14">
        <v>0</v>
      </c>
      <c r="N63" s="14">
        <v>0</v>
      </c>
      <c r="O63" s="14">
        <v>0</v>
      </c>
      <c r="P63" s="14">
        <v>0</v>
      </c>
    </row>
    <row r="64" spans="1:16" ht="18.75" customHeight="1">
      <c r="A64" s="18" t="s">
        <v>79</v>
      </c>
      <c r="B64" s="260">
        <f>B65+C65</f>
        <v>18</v>
      </c>
      <c r="C64" s="260"/>
      <c r="D64" s="261">
        <f>B64/$B$8</f>
        <v>5.2410901467505244E-4</v>
      </c>
      <c r="E64" s="260">
        <f>IF(E65+F65=0,"-",E65+F65)</f>
        <v>18</v>
      </c>
      <c r="F64" s="260"/>
      <c r="G64" s="260" t="str">
        <f>IF(G65+H65=0,"-",G65+H65)</f>
        <v>-</v>
      </c>
      <c r="H64" s="260"/>
      <c r="I64" s="260" t="str">
        <f>IF(I65+J65=0,"-",I65+J65)</f>
        <v>-</v>
      </c>
      <c r="J64" s="260"/>
      <c r="K64" s="260" t="str">
        <f>IF(K65+L65=0,"-",K65+L65)</f>
        <v>-</v>
      </c>
      <c r="L64" s="260"/>
      <c r="M64" s="260" t="str">
        <f>IF(M65+N65=0,"-",M65+N65)</f>
        <v>-</v>
      </c>
      <c r="N64" s="260"/>
      <c r="O64" s="260" t="str">
        <f>IF(O65+P65=0,"-",O65+P65)</f>
        <v>-</v>
      </c>
      <c r="P64" s="260"/>
    </row>
    <row r="65" spans="1:16" ht="18.75" customHeight="1">
      <c r="A65" s="15" t="s">
        <v>80</v>
      </c>
      <c r="B65" s="14">
        <v>15</v>
      </c>
      <c r="C65" s="14">
        <v>3</v>
      </c>
      <c r="D65" s="261"/>
      <c r="E65" s="14">
        <v>15</v>
      </c>
      <c r="F65" s="14">
        <v>3</v>
      </c>
      <c r="G65" s="14">
        <v>0</v>
      </c>
      <c r="H65" s="14">
        <v>0</v>
      </c>
      <c r="I65" s="14">
        <v>0</v>
      </c>
      <c r="J65" s="14">
        <v>0</v>
      </c>
      <c r="K65" s="14">
        <v>0</v>
      </c>
      <c r="L65" s="14">
        <v>0</v>
      </c>
      <c r="M65" s="14">
        <v>0</v>
      </c>
      <c r="N65" s="14">
        <v>0</v>
      </c>
      <c r="O65" s="14">
        <v>0</v>
      </c>
      <c r="P65" s="14">
        <v>0</v>
      </c>
    </row>
    <row r="66" spans="1:16" ht="18.75" customHeight="1">
      <c r="A66" s="18" t="s">
        <v>81</v>
      </c>
      <c r="B66" s="260">
        <f>B67+C67</f>
        <v>647</v>
      </c>
      <c r="C66" s="260"/>
      <c r="D66" s="261">
        <f>B66/$B$8</f>
        <v>1.8838807360819939E-2</v>
      </c>
      <c r="E66" s="260">
        <f>IF(E67+F67=0,"-",E67+F67)</f>
        <v>117</v>
      </c>
      <c r="F66" s="260"/>
      <c r="G66" s="260">
        <f>IF(G67+H67=0,"-",G67+H67)</f>
        <v>64</v>
      </c>
      <c r="H66" s="260"/>
      <c r="I66" s="260">
        <f>IF(I67+J67=0,"-",I67+J67)</f>
        <v>4</v>
      </c>
      <c r="J66" s="260"/>
      <c r="K66" s="260">
        <f>IF(K67+L67=0,"-",K67+L67)</f>
        <v>460</v>
      </c>
      <c r="L66" s="260"/>
      <c r="M66" s="260" t="str">
        <f>IF(M67+N67=0,"-",M67+N67)</f>
        <v>-</v>
      </c>
      <c r="N66" s="260"/>
      <c r="O66" s="260">
        <f>IF(O67+P67=0,"-",O67+P67)</f>
        <v>2</v>
      </c>
      <c r="P66" s="260"/>
    </row>
    <row r="67" spans="1:16" ht="18.75" customHeight="1">
      <c r="A67" s="15" t="s">
        <v>82</v>
      </c>
      <c r="B67" s="14">
        <v>127</v>
      </c>
      <c r="C67" s="14">
        <v>520</v>
      </c>
      <c r="D67" s="261"/>
      <c r="E67" s="14">
        <v>28</v>
      </c>
      <c r="F67" s="14">
        <v>89</v>
      </c>
      <c r="G67" s="14">
        <v>17</v>
      </c>
      <c r="H67" s="14">
        <v>47</v>
      </c>
      <c r="I67" s="14">
        <v>3</v>
      </c>
      <c r="J67" s="14">
        <v>1</v>
      </c>
      <c r="K67" s="14">
        <v>79</v>
      </c>
      <c r="L67" s="14">
        <v>381</v>
      </c>
      <c r="M67" s="14">
        <v>0</v>
      </c>
      <c r="N67" s="14">
        <v>0</v>
      </c>
      <c r="O67" s="14">
        <v>0</v>
      </c>
      <c r="P67" s="14">
        <v>2</v>
      </c>
    </row>
    <row r="68" spans="1:16">
      <c r="A68" s="20" t="s">
        <v>300</v>
      </c>
      <c r="B68" s="20"/>
      <c r="C68" s="20"/>
      <c r="D68" s="20"/>
      <c r="E68" s="20"/>
      <c r="F68" s="20"/>
    </row>
    <row r="69" spans="1:16">
      <c r="A69" s="20" t="s">
        <v>301</v>
      </c>
      <c r="B69" s="20"/>
      <c r="C69" s="20"/>
      <c r="D69" s="20"/>
      <c r="E69" s="20"/>
      <c r="F69" s="20"/>
    </row>
  </sheetData>
  <sheetProtection selectLockedCells="1" selectUnlockedCells="1"/>
  <mergeCells count="256">
    <mergeCell ref="A1:N1"/>
    <mergeCell ref="A2:N2"/>
    <mergeCell ref="B3:K3"/>
    <mergeCell ref="M3:N3"/>
    <mergeCell ref="O3:P3"/>
    <mergeCell ref="B4:K4"/>
    <mergeCell ref="M4:N4"/>
    <mergeCell ref="O4:P4"/>
    <mergeCell ref="A5:A6"/>
    <mergeCell ref="B5:D5"/>
    <mergeCell ref="E5:F5"/>
    <mergeCell ref="G5:H5"/>
    <mergeCell ref="I5:J5"/>
    <mergeCell ref="K5:L5"/>
    <mergeCell ref="M5:N5"/>
    <mergeCell ref="O5:P5"/>
    <mergeCell ref="B8:C8"/>
    <mergeCell ref="D8:D9"/>
    <mergeCell ref="E8:F8"/>
    <mergeCell ref="G8:H8"/>
    <mergeCell ref="I8:J8"/>
    <mergeCell ref="K8:L8"/>
    <mergeCell ref="M8:N8"/>
    <mergeCell ref="O8:P8"/>
    <mergeCell ref="B10:C10"/>
    <mergeCell ref="D10:D11"/>
    <mergeCell ref="E10:F10"/>
    <mergeCell ref="G10:H10"/>
    <mergeCell ref="I10:J10"/>
    <mergeCell ref="K10:L10"/>
    <mergeCell ref="M10:N10"/>
    <mergeCell ref="O10:P10"/>
    <mergeCell ref="B12:C12"/>
    <mergeCell ref="D12:D13"/>
    <mergeCell ref="E12:F12"/>
    <mergeCell ref="G12:H12"/>
    <mergeCell ref="I12:J12"/>
    <mergeCell ref="K12:L12"/>
    <mergeCell ref="M12:N12"/>
    <mergeCell ref="O12:P12"/>
    <mergeCell ref="B14:C14"/>
    <mergeCell ref="D14:D15"/>
    <mergeCell ref="E14:F14"/>
    <mergeCell ref="G14:H14"/>
    <mergeCell ref="I14:J14"/>
    <mergeCell ref="K14:L14"/>
    <mergeCell ref="M14:N14"/>
    <mergeCell ref="O14:P14"/>
    <mergeCell ref="B16:C16"/>
    <mergeCell ref="D16:D17"/>
    <mergeCell ref="E16:F16"/>
    <mergeCell ref="G16:H16"/>
    <mergeCell ref="I16:J16"/>
    <mergeCell ref="K16:L16"/>
    <mergeCell ref="M16:N16"/>
    <mergeCell ref="O16:P16"/>
    <mergeCell ref="B18:C18"/>
    <mergeCell ref="D18:D19"/>
    <mergeCell ref="E18:F18"/>
    <mergeCell ref="G18:H18"/>
    <mergeCell ref="I18:J18"/>
    <mergeCell ref="K18:L18"/>
    <mergeCell ref="M18:N18"/>
    <mergeCell ref="O18:P18"/>
    <mergeCell ref="B20:C20"/>
    <mergeCell ref="D20:D21"/>
    <mergeCell ref="E20:F20"/>
    <mergeCell ref="G20:H20"/>
    <mergeCell ref="I20:J20"/>
    <mergeCell ref="K20:L20"/>
    <mergeCell ref="M20:N20"/>
    <mergeCell ref="O20:P20"/>
    <mergeCell ref="B22:C22"/>
    <mergeCell ref="D22:D23"/>
    <mergeCell ref="E22:F22"/>
    <mergeCell ref="G22:H22"/>
    <mergeCell ref="I22:J22"/>
    <mergeCell ref="K22:L22"/>
    <mergeCell ref="M22:N22"/>
    <mergeCell ref="O22:P22"/>
    <mergeCell ref="B24:C24"/>
    <mergeCell ref="D24:D25"/>
    <mergeCell ref="E24:F24"/>
    <mergeCell ref="G24:H24"/>
    <mergeCell ref="I24:J24"/>
    <mergeCell ref="K24:L24"/>
    <mergeCell ref="M24:N24"/>
    <mergeCell ref="O24:P24"/>
    <mergeCell ref="B26:C26"/>
    <mergeCell ref="D26:D27"/>
    <mergeCell ref="E26:F26"/>
    <mergeCell ref="G26:H26"/>
    <mergeCell ref="I26:J26"/>
    <mergeCell ref="K26:L26"/>
    <mergeCell ref="M26:N26"/>
    <mergeCell ref="O26:P26"/>
    <mergeCell ref="B28:C28"/>
    <mergeCell ref="D28:D29"/>
    <mergeCell ref="E28:F28"/>
    <mergeCell ref="G28:H28"/>
    <mergeCell ref="I28:J28"/>
    <mergeCell ref="K28:L28"/>
    <mergeCell ref="M28:N28"/>
    <mergeCell ref="O28:P28"/>
    <mergeCell ref="B30:C30"/>
    <mergeCell ref="D30:D31"/>
    <mergeCell ref="E30:F30"/>
    <mergeCell ref="G30:H30"/>
    <mergeCell ref="I30:J30"/>
    <mergeCell ref="K30:L30"/>
    <mergeCell ref="M30:N30"/>
    <mergeCell ref="O30:P30"/>
    <mergeCell ref="B32:C32"/>
    <mergeCell ref="D32:D33"/>
    <mergeCell ref="E32:F32"/>
    <mergeCell ref="G32:H32"/>
    <mergeCell ref="I32:J32"/>
    <mergeCell ref="K32:L32"/>
    <mergeCell ref="M32:N32"/>
    <mergeCell ref="O32:P32"/>
    <mergeCell ref="B34:C34"/>
    <mergeCell ref="D34:D35"/>
    <mergeCell ref="E34:F34"/>
    <mergeCell ref="G34:H34"/>
    <mergeCell ref="I34:J34"/>
    <mergeCell ref="K34:L34"/>
    <mergeCell ref="M34:N34"/>
    <mergeCell ref="O34:P34"/>
    <mergeCell ref="B36:C36"/>
    <mergeCell ref="D36:D37"/>
    <mergeCell ref="E36:F36"/>
    <mergeCell ref="G36:H36"/>
    <mergeCell ref="I36:J36"/>
    <mergeCell ref="K36:L36"/>
    <mergeCell ref="M36:N36"/>
    <mergeCell ref="O36:P36"/>
    <mergeCell ref="B38:C38"/>
    <mergeCell ref="D38:D39"/>
    <mergeCell ref="E38:F38"/>
    <mergeCell ref="G38:H38"/>
    <mergeCell ref="I38:J38"/>
    <mergeCell ref="K38:L38"/>
    <mergeCell ref="M38:N38"/>
    <mergeCell ref="O38:P38"/>
    <mergeCell ref="B40:C40"/>
    <mergeCell ref="D40:D41"/>
    <mergeCell ref="E40:F40"/>
    <mergeCell ref="G40:H40"/>
    <mergeCell ref="I40:J40"/>
    <mergeCell ref="K40:L40"/>
    <mergeCell ref="M40:N40"/>
    <mergeCell ref="O40:P40"/>
    <mergeCell ref="B42:C42"/>
    <mergeCell ref="D42:D43"/>
    <mergeCell ref="E42:F42"/>
    <mergeCell ref="G42:H42"/>
    <mergeCell ref="I42:J42"/>
    <mergeCell ref="K42:L42"/>
    <mergeCell ref="M42:N42"/>
    <mergeCell ref="O42:P42"/>
    <mergeCell ref="B44:C44"/>
    <mergeCell ref="D44:D45"/>
    <mergeCell ref="E44:F44"/>
    <mergeCell ref="G44:H44"/>
    <mergeCell ref="I44:J44"/>
    <mergeCell ref="K44:L44"/>
    <mergeCell ref="M44:N44"/>
    <mergeCell ref="O44:P44"/>
    <mergeCell ref="B46:C46"/>
    <mergeCell ref="D46:D47"/>
    <mergeCell ref="E46:F46"/>
    <mergeCell ref="G46:H46"/>
    <mergeCell ref="I46:J46"/>
    <mergeCell ref="K46:L46"/>
    <mergeCell ref="M46:N46"/>
    <mergeCell ref="O46:P46"/>
    <mergeCell ref="B48:C48"/>
    <mergeCell ref="D48:D49"/>
    <mergeCell ref="E48:F48"/>
    <mergeCell ref="G48:H48"/>
    <mergeCell ref="I48:J48"/>
    <mergeCell ref="K48:L48"/>
    <mergeCell ref="M48:N48"/>
    <mergeCell ref="O48:P48"/>
    <mergeCell ref="B50:C50"/>
    <mergeCell ref="D50:D51"/>
    <mergeCell ref="E50:F50"/>
    <mergeCell ref="G50:H50"/>
    <mergeCell ref="I50:J50"/>
    <mergeCell ref="K50:L50"/>
    <mergeCell ref="M50:N50"/>
    <mergeCell ref="O50:P50"/>
    <mergeCell ref="B52:C52"/>
    <mergeCell ref="D52:D53"/>
    <mergeCell ref="E52:F52"/>
    <mergeCell ref="G52:H52"/>
    <mergeCell ref="I52:J52"/>
    <mergeCell ref="K52:L52"/>
    <mergeCell ref="M52:N52"/>
    <mergeCell ref="O52:P52"/>
    <mergeCell ref="B54:C54"/>
    <mergeCell ref="D54:D55"/>
    <mergeCell ref="E54:F54"/>
    <mergeCell ref="G54:H54"/>
    <mergeCell ref="I54:J54"/>
    <mergeCell ref="K54:L54"/>
    <mergeCell ref="M54:N54"/>
    <mergeCell ref="O54:P54"/>
    <mergeCell ref="B56:C56"/>
    <mergeCell ref="D56:D57"/>
    <mergeCell ref="E56:F56"/>
    <mergeCell ref="G56:H56"/>
    <mergeCell ref="I56:J56"/>
    <mergeCell ref="K56:L56"/>
    <mergeCell ref="M56:N56"/>
    <mergeCell ref="O56:P56"/>
    <mergeCell ref="B58:C58"/>
    <mergeCell ref="D58:D59"/>
    <mergeCell ref="E58:F58"/>
    <mergeCell ref="G58:H58"/>
    <mergeCell ref="I58:J58"/>
    <mergeCell ref="K58:L58"/>
    <mergeCell ref="M58:N58"/>
    <mergeCell ref="O58:P58"/>
    <mergeCell ref="B60:C60"/>
    <mergeCell ref="D60:D61"/>
    <mergeCell ref="E60:F60"/>
    <mergeCell ref="G60:H60"/>
    <mergeCell ref="I60:J60"/>
    <mergeCell ref="K60:L60"/>
    <mergeCell ref="M60:N60"/>
    <mergeCell ref="O60:P60"/>
    <mergeCell ref="B62:C62"/>
    <mergeCell ref="D62:D63"/>
    <mergeCell ref="E62:F62"/>
    <mergeCell ref="G62:H62"/>
    <mergeCell ref="I62:J62"/>
    <mergeCell ref="K62:L62"/>
    <mergeCell ref="M62:N62"/>
    <mergeCell ref="O62:P62"/>
    <mergeCell ref="B64:C64"/>
    <mergeCell ref="D64:D65"/>
    <mergeCell ref="E64:F64"/>
    <mergeCell ref="G64:H64"/>
    <mergeCell ref="I64:J64"/>
    <mergeCell ref="K64:L64"/>
    <mergeCell ref="M64:N64"/>
    <mergeCell ref="O64:P64"/>
    <mergeCell ref="M66:N66"/>
    <mergeCell ref="O66:P66"/>
    <mergeCell ref="B66:C66"/>
    <mergeCell ref="D66:D67"/>
    <mergeCell ref="E66:F66"/>
    <mergeCell ref="G66:H66"/>
    <mergeCell ref="I66:J66"/>
    <mergeCell ref="K66:L66"/>
  </mergeCells>
  <phoneticPr fontId="17" type="noConversion"/>
  <pageMargins left="0.75" right="0.75" top="0.5" bottom="0.5" header="0.5" footer="0.5"/>
  <pageSetup paperSize="77" scale="59" firstPageNumber="0" orientation="landscape" horizontalDpi="300" verticalDpi="300"/>
  <headerFooter alignWithMargins="0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dimension ref="A1:P69"/>
  <sheetViews>
    <sheetView zoomScaleNormal="100" workbookViewId="0"/>
  </sheetViews>
  <sheetFormatPr defaultColWidth="9.5" defaultRowHeight="16.5"/>
  <cols>
    <col min="1" max="1" width="26.625" style="1" customWidth="1"/>
    <col min="2" max="14" width="13.25" style="1" customWidth="1"/>
    <col min="15" max="15" width="12.125" style="1" customWidth="1"/>
    <col min="16" max="16384" width="9.5" style="1"/>
  </cols>
  <sheetData>
    <row r="1" spans="1:16" ht="19.5">
      <c r="A1" s="262" t="s">
        <v>0</v>
      </c>
      <c r="B1" s="262"/>
      <c r="C1" s="262"/>
      <c r="D1" s="262"/>
      <c r="E1" s="262"/>
      <c r="F1" s="262"/>
      <c r="G1" s="262"/>
      <c r="H1" s="262"/>
      <c r="I1" s="262"/>
      <c r="J1" s="262"/>
      <c r="K1" s="262"/>
      <c r="L1" s="262"/>
      <c r="M1" s="262"/>
      <c r="N1" s="262"/>
    </row>
    <row r="2" spans="1:16" ht="18.75">
      <c r="A2" s="263" t="s">
        <v>1</v>
      </c>
      <c r="B2" s="263"/>
      <c r="C2" s="263"/>
      <c r="D2" s="263"/>
      <c r="E2" s="263"/>
      <c r="F2" s="263"/>
      <c r="G2" s="263"/>
      <c r="H2" s="263"/>
      <c r="I2" s="263"/>
      <c r="J2" s="263"/>
      <c r="K2" s="263"/>
      <c r="L2" s="263"/>
      <c r="M2" s="263"/>
      <c r="N2" s="263"/>
    </row>
    <row r="3" spans="1:16" ht="19.5" customHeight="1">
      <c r="A3" s="2"/>
      <c r="B3" s="251" t="s">
        <v>310</v>
      </c>
      <c r="C3" s="251"/>
      <c r="D3" s="251"/>
      <c r="E3" s="251"/>
      <c r="F3" s="251"/>
      <c r="G3" s="251"/>
      <c r="H3" s="251"/>
      <c r="I3" s="251"/>
      <c r="J3" s="251"/>
      <c r="K3" s="251"/>
      <c r="L3" s="4"/>
      <c r="M3" s="264"/>
      <c r="N3" s="264"/>
      <c r="O3" s="264" t="s">
        <v>3</v>
      </c>
      <c r="P3" s="264"/>
    </row>
    <row r="4" spans="1:16" ht="16.5" customHeight="1">
      <c r="B4" s="265" t="s">
        <v>311</v>
      </c>
      <c r="C4" s="265"/>
      <c r="D4" s="265"/>
      <c r="E4" s="265"/>
      <c r="F4" s="265"/>
      <c r="G4" s="265"/>
      <c r="H4" s="265"/>
      <c r="I4" s="265"/>
      <c r="J4" s="265"/>
      <c r="K4" s="265"/>
      <c r="L4" s="5"/>
      <c r="M4" s="266"/>
      <c r="N4" s="266"/>
      <c r="O4" s="267" t="s">
        <v>5</v>
      </c>
      <c r="P4" s="267"/>
    </row>
    <row r="5" spans="1:16">
      <c r="A5" s="268" t="s">
        <v>6</v>
      </c>
      <c r="B5" s="269" t="s">
        <v>7</v>
      </c>
      <c r="C5" s="269"/>
      <c r="D5" s="269"/>
      <c r="E5" s="269" t="s">
        <v>8</v>
      </c>
      <c r="F5" s="269"/>
      <c r="G5" s="269" t="s">
        <v>9</v>
      </c>
      <c r="H5" s="269"/>
      <c r="I5" s="269" t="s">
        <v>10</v>
      </c>
      <c r="J5" s="269"/>
      <c r="K5" s="269" t="s">
        <v>11</v>
      </c>
      <c r="L5" s="269"/>
      <c r="M5" s="269" t="s">
        <v>12</v>
      </c>
      <c r="N5" s="269"/>
      <c r="O5" s="269" t="s">
        <v>13</v>
      </c>
      <c r="P5" s="269"/>
    </row>
    <row r="6" spans="1:16" ht="17.25" customHeight="1">
      <c r="A6" s="268"/>
      <c r="B6" s="6" t="s">
        <v>14</v>
      </c>
      <c r="C6" s="6" t="s">
        <v>15</v>
      </c>
      <c r="D6" s="8" t="s">
        <v>16</v>
      </c>
      <c r="E6" s="6" t="s">
        <v>14</v>
      </c>
      <c r="F6" s="6" t="s">
        <v>15</v>
      </c>
      <c r="G6" s="6" t="s">
        <v>14</v>
      </c>
      <c r="H6" s="6" t="s">
        <v>15</v>
      </c>
      <c r="I6" s="6" t="s">
        <v>14</v>
      </c>
      <c r="J6" s="6" t="s">
        <v>15</v>
      </c>
      <c r="K6" s="6" t="s">
        <v>14</v>
      </c>
      <c r="L6" s="6" t="s">
        <v>15</v>
      </c>
      <c r="M6" s="6" t="s">
        <v>14</v>
      </c>
      <c r="N6" s="6" t="s">
        <v>15</v>
      </c>
      <c r="O6" s="6" t="s">
        <v>14</v>
      </c>
      <c r="P6" s="6" t="s">
        <v>15</v>
      </c>
    </row>
    <row r="7" spans="1:16" ht="17.25" customHeight="1">
      <c r="A7" s="9" t="s">
        <v>17</v>
      </c>
      <c r="B7" s="10" t="s">
        <v>18</v>
      </c>
      <c r="C7" s="11" t="s">
        <v>19</v>
      </c>
      <c r="D7" s="11" t="s">
        <v>20</v>
      </c>
      <c r="E7" s="10" t="s">
        <v>18</v>
      </c>
      <c r="F7" s="11" t="s">
        <v>19</v>
      </c>
      <c r="G7" s="10" t="s">
        <v>18</v>
      </c>
      <c r="H7" s="11" t="s">
        <v>19</v>
      </c>
      <c r="I7" s="10" t="s">
        <v>18</v>
      </c>
      <c r="J7" s="11" t="s">
        <v>19</v>
      </c>
      <c r="K7" s="10" t="s">
        <v>18</v>
      </c>
      <c r="L7" s="11" t="s">
        <v>19</v>
      </c>
      <c r="M7" s="10" t="s">
        <v>18</v>
      </c>
      <c r="N7" s="11" t="s">
        <v>19</v>
      </c>
      <c r="O7" s="10" t="s">
        <v>18</v>
      </c>
      <c r="P7" s="11" t="s">
        <v>19</v>
      </c>
    </row>
    <row r="8" spans="1:16" ht="17.25" customHeight="1">
      <c r="A8" s="12" t="s">
        <v>21</v>
      </c>
      <c r="B8" s="260">
        <f>B9+C9</f>
        <v>35760</v>
      </c>
      <c r="C8" s="260"/>
      <c r="D8" s="261">
        <f>B8/$B$8</f>
        <v>1</v>
      </c>
      <c r="E8" s="260">
        <f>IF(E9+F9=0,"-",E9+F9)</f>
        <v>16999</v>
      </c>
      <c r="F8" s="260"/>
      <c r="G8" s="260">
        <f>IF(G9+H9=0,"-",G9+H9)</f>
        <v>9161</v>
      </c>
      <c r="H8" s="260"/>
      <c r="I8" s="260">
        <f>IF(I9+J9=0,"-",I9+J9)</f>
        <v>5388</v>
      </c>
      <c r="J8" s="260"/>
      <c r="K8" s="260">
        <f>IF(K9+L9=0,"-",K9+L9)</f>
        <v>2545</v>
      </c>
      <c r="L8" s="260"/>
      <c r="M8" s="260">
        <f>IF(M9+N9=0,"-",M9+N9)</f>
        <v>784</v>
      </c>
      <c r="N8" s="260"/>
      <c r="O8" s="260">
        <f>IF(O9+P9=0,"-",O9+P9)</f>
        <v>883</v>
      </c>
      <c r="P8" s="260"/>
    </row>
    <row r="9" spans="1:16" ht="17.25" customHeight="1">
      <c r="A9" s="13" t="s">
        <v>22</v>
      </c>
      <c r="B9" s="14">
        <v>9848</v>
      </c>
      <c r="C9" s="14">
        <v>25912</v>
      </c>
      <c r="D9" s="261"/>
      <c r="E9" s="14">
        <v>3967</v>
      </c>
      <c r="F9" s="14">
        <v>13032</v>
      </c>
      <c r="G9" s="14">
        <v>2060</v>
      </c>
      <c r="H9" s="14">
        <v>7101</v>
      </c>
      <c r="I9" s="14">
        <v>1310</v>
      </c>
      <c r="J9" s="14">
        <v>4078</v>
      </c>
      <c r="K9" s="14">
        <v>1718</v>
      </c>
      <c r="L9" s="14">
        <v>827</v>
      </c>
      <c r="M9" s="14">
        <v>470</v>
      </c>
      <c r="N9" s="14">
        <v>314</v>
      </c>
      <c r="O9" s="14">
        <v>323</v>
      </c>
      <c r="P9" s="14">
        <v>560</v>
      </c>
    </row>
    <row r="10" spans="1:16" ht="17.25" customHeight="1">
      <c r="A10" s="12" t="s">
        <v>23</v>
      </c>
      <c r="B10" s="260">
        <f>B11+C11</f>
        <v>34</v>
      </c>
      <c r="C10" s="260"/>
      <c r="D10" s="261">
        <f>B10/$B$8</f>
        <v>9.5078299776286349E-4</v>
      </c>
      <c r="E10" s="260" t="str">
        <f>IF(E11+F11=0,"-",E11+F11)</f>
        <v>-</v>
      </c>
      <c r="F10" s="260"/>
      <c r="G10" s="260" t="str">
        <f>IF(G11+H11=0,"-",G11+H11)</f>
        <v>-</v>
      </c>
      <c r="H10" s="260"/>
      <c r="I10" s="260">
        <f>IF(I11+J11=0,"-",I11+J11)</f>
        <v>34</v>
      </c>
      <c r="J10" s="260"/>
      <c r="K10" s="260" t="str">
        <f>IF(K11+L11=0,"-",K11+L11)</f>
        <v>-</v>
      </c>
      <c r="L10" s="260"/>
      <c r="M10" s="260" t="str">
        <f>IF(M11+N11=0,"-",M11+N11)</f>
        <v>-</v>
      </c>
      <c r="N10" s="260"/>
      <c r="O10" s="260" t="str">
        <f>IF(O11+P11=0,"-",O11+P11)</f>
        <v>-</v>
      </c>
      <c r="P10" s="260"/>
    </row>
    <row r="11" spans="1:16" ht="17.25" customHeight="1">
      <c r="A11" s="15" t="s">
        <v>24</v>
      </c>
      <c r="B11" s="14">
        <v>8</v>
      </c>
      <c r="C11" s="14">
        <v>26</v>
      </c>
      <c r="D11" s="261"/>
      <c r="E11" s="14">
        <v>0</v>
      </c>
      <c r="F11" s="14">
        <v>0</v>
      </c>
      <c r="G11" s="14">
        <v>0</v>
      </c>
      <c r="H11" s="14">
        <v>0</v>
      </c>
      <c r="I11" s="14">
        <v>8</v>
      </c>
      <c r="J11" s="14">
        <v>26</v>
      </c>
      <c r="K11" s="14">
        <v>0</v>
      </c>
      <c r="L11" s="14">
        <v>0</v>
      </c>
      <c r="M11" s="14">
        <v>0</v>
      </c>
      <c r="N11" s="14">
        <v>0</v>
      </c>
      <c r="O11" s="14">
        <v>0</v>
      </c>
      <c r="P11" s="14">
        <v>0</v>
      </c>
    </row>
    <row r="12" spans="1:16" ht="17.25" customHeight="1">
      <c r="A12" s="12" t="s">
        <v>25</v>
      </c>
      <c r="B12" s="260">
        <f>B13+C13</f>
        <v>75</v>
      </c>
      <c r="C12" s="260"/>
      <c r="D12" s="261">
        <f>B12/$B$8</f>
        <v>2.0973154362416107E-3</v>
      </c>
      <c r="E12" s="260" t="str">
        <f>IF(E13+F13=0,"-",E13+F13)</f>
        <v>-</v>
      </c>
      <c r="F12" s="260"/>
      <c r="G12" s="260" t="str">
        <f>IF(G13+H13=0,"-",G13+H13)</f>
        <v>-</v>
      </c>
      <c r="H12" s="260"/>
      <c r="I12" s="260" t="str">
        <f>IF(I13+J13=0,"-",I13+J13)</f>
        <v>-</v>
      </c>
      <c r="J12" s="260"/>
      <c r="K12" s="260">
        <f>IF(K13+L13=0,"-",K13+L13)</f>
        <v>75</v>
      </c>
      <c r="L12" s="260"/>
      <c r="M12" s="260" t="str">
        <f>IF(M13+N13=0,"-",M13+N13)</f>
        <v>-</v>
      </c>
      <c r="N12" s="260"/>
      <c r="O12" s="260" t="str">
        <f>IF(O13+P13=0,"-",O13+P13)</f>
        <v>-</v>
      </c>
      <c r="P12" s="260"/>
    </row>
    <row r="13" spans="1:16" ht="21.2" customHeight="1">
      <c r="A13" s="15" t="s">
        <v>26</v>
      </c>
      <c r="B13" s="14">
        <v>60</v>
      </c>
      <c r="C13" s="14">
        <v>15</v>
      </c>
      <c r="D13" s="261"/>
      <c r="E13" s="14">
        <v>0</v>
      </c>
      <c r="F13" s="14">
        <v>0</v>
      </c>
      <c r="G13" s="14">
        <v>0</v>
      </c>
      <c r="H13" s="14">
        <v>0</v>
      </c>
      <c r="I13" s="14">
        <v>0</v>
      </c>
      <c r="J13" s="14">
        <v>0</v>
      </c>
      <c r="K13" s="14">
        <v>60</v>
      </c>
      <c r="L13" s="14">
        <v>15</v>
      </c>
      <c r="M13" s="14">
        <v>0</v>
      </c>
      <c r="N13" s="14">
        <v>0</v>
      </c>
      <c r="O13" s="14">
        <v>0</v>
      </c>
      <c r="P13" s="14">
        <v>0</v>
      </c>
    </row>
    <row r="14" spans="1:16" ht="17.25" customHeight="1">
      <c r="A14" s="12" t="s">
        <v>27</v>
      </c>
      <c r="B14" s="260">
        <f>B15+C15</f>
        <v>624</v>
      </c>
      <c r="C14" s="260"/>
      <c r="D14" s="261">
        <f>B14/$B$8</f>
        <v>1.74496644295302E-2</v>
      </c>
      <c r="E14" s="260">
        <f>IF(E15+F15=0,"-",E15+F15)</f>
        <v>34</v>
      </c>
      <c r="F14" s="260"/>
      <c r="G14" s="260">
        <f>IF(G15+H15=0,"-",G15+H15)</f>
        <v>590</v>
      </c>
      <c r="H14" s="260"/>
      <c r="I14" s="260" t="str">
        <f>IF(I15+J15=0,"-",I15+J15)</f>
        <v>-</v>
      </c>
      <c r="J14" s="260"/>
      <c r="K14" s="260" t="str">
        <f>IF(K15+L15=0,"-",K15+L15)</f>
        <v>-</v>
      </c>
      <c r="L14" s="260"/>
      <c r="M14" s="260" t="str">
        <f>IF(M15+N15=0,"-",M15+N15)</f>
        <v>-</v>
      </c>
      <c r="N14" s="260"/>
      <c r="O14" s="260" t="str">
        <f>IF(O15+P15=0,"-",O15+P15)</f>
        <v>-</v>
      </c>
      <c r="P14" s="260"/>
    </row>
    <row r="15" spans="1:16" ht="17.25" customHeight="1">
      <c r="A15" s="15" t="s">
        <v>28</v>
      </c>
      <c r="B15" s="14">
        <v>17</v>
      </c>
      <c r="C15" s="14">
        <v>607</v>
      </c>
      <c r="D15" s="261"/>
      <c r="E15" s="14">
        <v>2</v>
      </c>
      <c r="F15" s="14">
        <v>32</v>
      </c>
      <c r="G15" s="14">
        <v>15</v>
      </c>
      <c r="H15" s="14">
        <v>575</v>
      </c>
      <c r="I15" s="14">
        <v>0</v>
      </c>
      <c r="J15" s="14">
        <v>0</v>
      </c>
      <c r="K15" s="14">
        <v>0</v>
      </c>
      <c r="L15" s="14">
        <v>0</v>
      </c>
      <c r="M15" s="14">
        <v>0</v>
      </c>
      <c r="N15" s="14">
        <v>0</v>
      </c>
      <c r="O15" s="14">
        <v>0</v>
      </c>
      <c r="P15" s="14">
        <v>0</v>
      </c>
    </row>
    <row r="16" spans="1:16" ht="17.25" customHeight="1">
      <c r="A16" s="16" t="s">
        <v>29</v>
      </c>
      <c r="B16" s="260">
        <f>B17+C17</f>
        <v>24</v>
      </c>
      <c r="C16" s="260"/>
      <c r="D16" s="261">
        <f>B16/$B$8</f>
        <v>6.711409395973154E-4</v>
      </c>
      <c r="E16" s="260" t="str">
        <f>IF(E17+F17=0,"-",E17+F17)</f>
        <v>-</v>
      </c>
      <c r="F16" s="260"/>
      <c r="G16" s="260" t="str">
        <f>IF(G17+H17=0,"-",G17+H17)</f>
        <v>-</v>
      </c>
      <c r="H16" s="260"/>
      <c r="I16" s="260" t="str">
        <f>IF(I17+J17=0,"-",I17+J17)</f>
        <v>-</v>
      </c>
      <c r="J16" s="260"/>
      <c r="K16" s="260">
        <f>IF(K17+L17=0,"-",K17+L17)</f>
        <v>19</v>
      </c>
      <c r="L16" s="260"/>
      <c r="M16" s="260">
        <f>IF(M17+N17=0,"-",M17+N17)</f>
        <v>5</v>
      </c>
      <c r="N16" s="260"/>
      <c r="O16" s="260" t="str">
        <f>IF(O17+P17=0,"-",O17+P17)</f>
        <v>-</v>
      </c>
      <c r="P16" s="260"/>
    </row>
    <row r="17" spans="1:16" ht="17.25" customHeight="1">
      <c r="A17" s="17" t="s">
        <v>30</v>
      </c>
      <c r="B17" s="14">
        <v>21</v>
      </c>
      <c r="C17" s="14">
        <v>3</v>
      </c>
      <c r="D17" s="261"/>
      <c r="E17" s="14">
        <v>0</v>
      </c>
      <c r="F17" s="14">
        <v>0</v>
      </c>
      <c r="G17" s="14">
        <v>0</v>
      </c>
      <c r="H17" s="14">
        <v>0</v>
      </c>
      <c r="I17" s="14">
        <v>0</v>
      </c>
      <c r="J17" s="14">
        <v>0</v>
      </c>
      <c r="K17" s="14">
        <v>19</v>
      </c>
      <c r="L17" s="14">
        <v>0</v>
      </c>
      <c r="M17" s="14">
        <v>2</v>
      </c>
      <c r="N17" s="14">
        <v>3</v>
      </c>
      <c r="O17" s="14">
        <v>0</v>
      </c>
      <c r="P17" s="14">
        <v>0</v>
      </c>
    </row>
    <row r="18" spans="1:16" ht="17.25" customHeight="1">
      <c r="A18" s="12" t="s">
        <v>31</v>
      </c>
      <c r="B18" s="260">
        <f>B19+C19</f>
        <v>13</v>
      </c>
      <c r="C18" s="260"/>
      <c r="D18" s="261">
        <f>B18/$B$8</f>
        <v>3.6353467561521253E-4</v>
      </c>
      <c r="E18" s="260" t="str">
        <f>IF(E19+F19=0,"-",E19+F19)</f>
        <v>-</v>
      </c>
      <c r="F18" s="260"/>
      <c r="G18" s="260">
        <f>IF(G19+H19=0,"-",G19+H19)</f>
        <v>13</v>
      </c>
      <c r="H18" s="260"/>
      <c r="I18" s="260" t="str">
        <f>IF(I19+J19=0,"-",I19+J19)</f>
        <v>-</v>
      </c>
      <c r="J18" s="260"/>
      <c r="K18" s="260" t="str">
        <f>IF(K19+L19=0,"-",K19+L19)</f>
        <v>-</v>
      </c>
      <c r="L18" s="260"/>
      <c r="M18" s="260" t="str">
        <f>IF(M19+N19=0,"-",M19+N19)</f>
        <v>-</v>
      </c>
      <c r="N18" s="260"/>
      <c r="O18" s="260" t="str">
        <f>IF(O19+P19=0,"-",O19+P19)</f>
        <v>-</v>
      </c>
      <c r="P18" s="260"/>
    </row>
    <row r="19" spans="1:16" ht="17.25" customHeight="1">
      <c r="A19" s="15" t="s">
        <v>32</v>
      </c>
      <c r="B19" s="14">
        <v>6</v>
      </c>
      <c r="C19" s="14">
        <v>7</v>
      </c>
      <c r="D19" s="261"/>
      <c r="E19" s="14">
        <v>0</v>
      </c>
      <c r="F19" s="14">
        <v>0</v>
      </c>
      <c r="G19" s="14">
        <v>6</v>
      </c>
      <c r="H19" s="14">
        <v>7</v>
      </c>
      <c r="I19" s="14">
        <v>0</v>
      </c>
      <c r="J19" s="14">
        <v>0</v>
      </c>
      <c r="K19" s="14">
        <v>0</v>
      </c>
      <c r="L19" s="14">
        <v>0</v>
      </c>
      <c r="M19" s="14">
        <v>0</v>
      </c>
      <c r="N19" s="14">
        <v>0</v>
      </c>
      <c r="O19" s="14">
        <v>0</v>
      </c>
      <c r="P19" s="14">
        <v>0</v>
      </c>
    </row>
    <row r="20" spans="1:16" ht="17.25" customHeight="1">
      <c r="A20" s="12" t="s">
        <v>33</v>
      </c>
      <c r="B20" s="260">
        <f>B21+C21</f>
        <v>270</v>
      </c>
      <c r="C20" s="260"/>
      <c r="D20" s="261">
        <f>B20/$B$8</f>
        <v>7.550335570469799E-3</v>
      </c>
      <c r="E20" s="260">
        <f>IF(E21+F21=0,"-",E21+F21)</f>
        <v>18</v>
      </c>
      <c r="F20" s="260"/>
      <c r="G20" s="260" t="str">
        <f>IF(G21+H21=0,"-",G21+H21)</f>
        <v>-</v>
      </c>
      <c r="H20" s="260"/>
      <c r="I20" s="260" t="str">
        <f>IF(I21+J21=0,"-",I21+J21)</f>
        <v>-</v>
      </c>
      <c r="J20" s="260"/>
      <c r="K20" s="260">
        <f>IF(K21+L21=0,"-",K21+L21)</f>
        <v>252</v>
      </c>
      <c r="L20" s="260"/>
      <c r="M20" s="260" t="str">
        <f>IF(M21+N21=0,"-",M21+N21)</f>
        <v>-</v>
      </c>
      <c r="N20" s="260"/>
      <c r="O20" s="260" t="str">
        <f>IF(O21+P21=0,"-",O21+P21)</f>
        <v>-</v>
      </c>
      <c r="P20" s="260"/>
    </row>
    <row r="21" spans="1:16" ht="17.25" customHeight="1">
      <c r="A21" s="15" t="s">
        <v>34</v>
      </c>
      <c r="B21" s="14">
        <v>182</v>
      </c>
      <c r="C21" s="14">
        <v>88</v>
      </c>
      <c r="D21" s="261"/>
      <c r="E21" s="14">
        <v>6</v>
      </c>
      <c r="F21" s="14">
        <v>12</v>
      </c>
      <c r="G21" s="14">
        <v>0</v>
      </c>
      <c r="H21" s="14">
        <v>0</v>
      </c>
      <c r="I21" s="14">
        <v>0</v>
      </c>
      <c r="J21" s="14">
        <v>0</v>
      </c>
      <c r="K21" s="14">
        <v>176</v>
      </c>
      <c r="L21" s="14">
        <v>76</v>
      </c>
      <c r="M21" s="14">
        <v>0</v>
      </c>
      <c r="N21" s="14">
        <v>0</v>
      </c>
      <c r="O21" s="14">
        <v>0</v>
      </c>
      <c r="P21" s="14">
        <v>0</v>
      </c>
    </row>
    <row r="22" spans="1:16" ht="17.25" customHeight="1">
      <c r="A22" s="18" t="s">
        <v>35</v>
      </c>
      <c r="B22" s="260">
        <f>B23+C23</f>
        <v>58</v>
      </c>
      <c r="C22" s="260"/>
      <c r="D22" s="261">
        <f>B22/$B$8</f>
        <v>1.621923937360179E-3</v>
      </c>
      <c r="E22" s="260" t="str">
        <f>IF(E23+F23=0,"-",E23+F23)</f>
        <v>-</v>
      </c>
      <c r="F22" s="260"/>
      <c r="G22" s="260" t="str">
        <f>IF(G23+H23=0,"-",G23+H23)</f>
        <v>-</v>
      </c>
      <c r="H22" s="260"/>
      <c r="I22" s="260" t="str">
        <f>IF(I23+J23=0,"-",I23+J23)</f>
        <v>-</v>
      </c>
      <c r="J22" s="260"/>
      <c r="K22" s="260">
        <f>IF(K23+L23=0,"-",K23+L23)</f>
        <v>58</v>
      </c>
      <c r="L22" s="260"/>
      <c r="M22" s="260" t="str">
        <f>IF(M23+N23=0,"-",M23+N23)</f>
        <v>-</v>
      </c>
      <c r="N22" s="260"/>
      <c r="O22" s="260" t="str">
        <f>IF(O23+P23=0,"-",O23+P23)</f>
        <v>-</v>
      </c>
      <c r="P22" s="260"/>
    </row>
    <row r="23" spans="1:16" ht="17.25" customHeight="1">
      <c r="A23" s="17" t="s">
        <v>36</v>
      </c>
      <c r="B23" s="14">
        <v>57</v>
      </c>
      <c r="C23" s="14">
        <v>1</v>
      </c>
      <c r="D23" s="261"/>
      <c r="E23" s="14">
        <v>0</v>
      </c>
      <c r="F23" s="14">
        <v>0</v>
      </c>
      <c r="G23" s="14">
        <v>0</v>
      </c>
      <c r="H23" s="14">
        <v>0</v>
      </c>
      <c r="I23" s="14">
        <v>0</v>
      </c>
      <c r="J23" s="14">
        <v>0</v>
      </c>
      <c r="K23" s="14">
        <v>57</v>
      </c>
      <c r="L23" s="14">
        <v>1</v>
      </c>
      <c r="M23" s="14">
        <v>0</v>
      </c>
      <c r="N23" s="14">
        <v>0</v>
      </c>
      <c r="O23" s="14">
        <v>0</v>
      </c>
      <c r="P23" s="14">
        <v>0</v>
      </c>
    </row>
    <row r="24" spans="1:16" ht="17.25" customHeight="1">
      <c r="A24" s="19" t="s">
        <v>37</v>
      </c>
      <c r="B24" s="260">
        <f>B25+C25</f>
        <v>12</v>
      </c>
      <c r="C24" s="260"/>
      <c r="D24" s="261">
        <f>B24/$B$8</f>
        <v>3.355704697986577E-4</v>
      </c>
      <c r="E24" s="260">
        <f>IF(E25+F25=0,"-",E25+F25)</f>
        <v>5</v>
      </c>
      <c r="F24" s="260"/>
      <c r="G24" s="260">
        <f>IF(G25+H25=0,"-",G25+H25)</f>
        <v>7</v>
      </c>
      <c r="H24" s="260"/>
      <c r="I24" s="260" t="str">
        <f>IF(I25+J25=0,"-",I25+J25)</f>
        <v>-</v>
      </c>
      <c r="J24" s="260"/>
      <c r="K24" s="260" t="str">
        <f>IF(K25+L25=0,"-",K25+L25)</f>
        <v>-</v>
      </c>
      <c r="L24" s="260"/>
      <c r="M24" s="260" t="str">
        <f>IF(M25+N25=0,"-",M25+N25)</f>
        <v>-</v>
      </c>
      <c r="N24" s="260"/>
      <c r="O24" s="260" t="str">
        <f>IF(O25+P25=0,"-",O25+P25)</f>
        <v>-</v>
      </c>
      <c r="P24" s="260"/>
    </row>
    <row r="25" spans="1:16" ht="17.25" customHeight="1">
      <c r="A25" s="15" t="s">
        <v>38</v>
      </c>
      <c r="B25" s="14">
        <v>12</v>
      </c>
      <c r="C25" s="14">
        <v>0</v>
      </c>
      <c r="D25" s="261"/>
      <c r="E25" s="14">
        <v>5</v>
      </c>
      <c r="F25" s="14">
        <v>0</v>
      </c>
      <c r="G25" s="14">
        <v>7</v>
      </c>
      <c r="H25" s="14">
        <v>0</v>
      </c>
      <c r="I25" s="14">
        <v>0</v>
      </c>
      <c r="J25" s="14">
        <v>0</v>
      </c>
      <c r="K25" s="14">
        <v>0</v>
      </c>
      <c r="L25" s="14">
        <v>0</v>
      </c>
      <c r="M25" s="14">
        <v>0</v>
      </c>
      <c r="N25" s="14">
        <v>0</v>
      </c>
      <c r="O25" s="14">
        <v>0</v>
      </c>
      <c r="P25" s="14">
        <v>0</v>
      </c>
    </row>
    <row r="26" spans="1:16" ht="17.25" customHeight="1">
      <c r="A26" s="18" t="s">
        <v>39</v>
      </c>
      <c r="B26" s="260">
        <f>B27+C27</f>
        <v>0</v>
      </c>
      <c r="C26" s="260"/>
      <c r="D26" s="261">
        <f>B26/$B$8</f>
        <v>0</v>
      </c>
      <c r="E26" s="260" t="str">
        <f>IF(E27+F27=0,"-",E27+F27)</f>
        <v>-</v>
      </c>
      <c r="F26" s="260"/>
      <c r="G26" s="260" t="str">
        <f>IF(G27+H27=0,"-",G27+H27)</f>
        <v>-</v>
      </c>
      <c r="H26" s="260"/>
      <c r="I26" s="260" t="str">
        <f>IF(I27+J27=0,"-",I27+J27)</f>
        <v>-</v>
      </c>
      <c r="J26" s="260"/>
      <c r="K26" s="260" t="str">
        <f>IF(K27+L27=0,"-",K27+L27)</f>
        <v>-</v>
      </c>
      <c r="L26" s="260"/>
      <c r="M26" s="260" t="str">
        <f>IF(M27+N27=0,"-",M27+N27)</f>
        <v>-</v>
      </c>
      <c r="N26" s="260"/>
      <c r="O26" s="260" t="str">
        <f>IF(O27+P27=0,"-",O27+P27)</f>
        <v>-</v>
      </c>
      <c r="P26" s="260"/>
    </row>
    <row r="27" spans="1:16" ht="21.2" customHeight="1">
      <c r="A27" s="17" t="s">
        <v>40</v>
      </c>
      <c r="B27" s="14">
        <v>0</v>
      </c>
      <c r="C27" s="14">
        <v>0</v>
      </c>
      <c r="D27" s="261"/>
      <c r="E27" s="14">
        <v>0</v>
      </c>
      <c r="F27" s="14">
        <v>0</v>
      </c>
      <c r="G27" s="14">
        <v>0</v>
      </c>
      <c r="H27" s="14">
        <v>0</v>
      </c>
      <c r="I27" s="14">
        <v>0</v>
      </c>
      <c r="J27" s="14">
        <v>0</v>
      </c>
      <c r="K27" s="14">
        <v>0</v>
      </c>
      <c r="L27" s="14">
        <v>0</v>
      </c>
      <c r="M27" s="14">
        <v>0</v>
      </c>
      <c r="N27" s="14">
        <v>0</v>
      </c>
      <c r="O27" s="14">
        <v>0</v>
      </c>
      <c r="P27" s="14">
        <v>0</v>
      </c>
    </row>
    <row r="28" spans="1:16" ht="17.25" customHeight="1">
      <c r="A28" s="12" t="s">
        <v>41</v>
      </c>
      <c r="B28" s="260">
        <f>B29+C29</f>
        <v>0</v>
      </c>
      <c r="C28" s="260"/>
      <c r="D28" s="261">
        <f>B28/$B$8</f>
        <v>0</v>
      </c>
      <c r="E28" s="260" t="str">
        <f>IF(E29+F29=0,"-",E29+F29)</f>
        <v>-</v>
      </c>
      <c r="F28" s="260"/>
      <c r="G28" s="260" t="str">
        <f>IF(G29+H29=0,"-",G29+H29)</f>
        <v>-</v>
      </c>
      <c r="H28" s="260"/>
      <c r="I28" s="260" t="str">
        <f>IF(I29+J29=0,"-",I29+J29)</f>
        <v>-</v>
      </c>
      <c r="J28" s="260"/>
      <c r="K28" s="260" t="str">
        <f>IF(K29+L29=0,"-",K29+L29)</f>
        <v>-</v>
      </c>
      <c r="L28" s="260"/>
      <c r="M28" s="260" t="str">
        <f>IF(M29+N29=0,"-",M29+N29)</f>
        <v>-</v>
      </c>
      <c r="N28" s="260"/>
      <c r="O28" s="260" t="str">
        <f>IF(O29+P29=0,"-",O29+P29)</f>
        <v>-</v>
      </c>
      <c r="P28" s="260"/>
    </row>
    <row r="29" spans="1:16" ht="17.25" customHeight="1">
      <c r="A29" s="15" t="s">
        <v>42</v>
      </c>
      <c r="B29" s="14">
        <v>0</v>
      </c>
      <c r="C29" s="14">
        <v>0</v>
      </c>
      <c r="D29" s="261"/>
      <c r="E29" s="14">
        <v>0</v>
      </c>
      <c r="F29" s="14">
        <v>0</v>
      </c>
      <c r="G29" s="14">
        <v>0</v>
      </c>
      <c r="H29" s="14">
        <v>0</v>
      </c>
      <c r="I29" s="14">
        <v>0</v>
      </c>
      <c r="J29" s="14">
        <v>0</v>
      </c>
      <c r="K29" s="14">
        <v>0</v>
      </c>
      <c r="L29" s="14">
        <v>0</v>
      </c>
      <c r="M29" s="14">
        <v>0</v>
      </c>
      <c r="N29" s="14">
        <v>0</v>
      </c>
      <c r="O29" s="14">
        <v>0</v>
      </c>
      <c r="P29" s="14">
        <v>0</v>
      </c>
    </row>
    <row r="30" spans="1:16" ht="17.25" customHeight="1">
      <c r="A30" s="18" t="s">
        <v>43</v>
      </c>
      <c r="B30" s="260">
        <f>B31+C31</f>
        <v>1586</v>
      </c>
      <c r="C30" s="260"/>
      <c r="D30" s="261">
        <f>B30/$B$8</f>
        <v>4.4351230425055926E-2</v>
      </c>
      <c r="E30" s="260">
        <f>IF(E31+F31=0,"-",E31+F31)</f>
        <v>352</v>
      </c>
      <c r="F30" s="260"/>
      <c r="G30" s="260">
        <f>IF(G31+H31=0,"-",G31+H31)</f>
        <v>419</v>
      </c>
      <c r="H30" s="260"/>
      <c r="I30" s="260" t="str">
        <f>IF(I31+J31=0,"-",I31+J31)</f>
        <v>-</v>
      </c>
      <c r="J30" s="260"/>
      <c r="K30" s="260">
        <f>IF(K31+L31=0,"-",K31+L31)</f>
        <v>330</v>
      </c>
      <c r="L30" s="260"/>
      <c r="M30" s="260">
        <f>IF(M31+N31=0,"-",M31+N31)</f>
        <v>485</v>
      </c>
      <c r="N30" s="260"/>
      <c r="O30" s="260" t="str">
        <f>IF(O31+P31=0,"-",O31+P31)</f>
        <v>-</v>
      </c>
      <c r="P30" s="260"/>
    </row>
    <row r="31" spans="1:16" ht="17.25" customHeight="1">
      <c r="A31" s="17" t="s">
        <v>44</v>
      </c>
      <c r="B31" s="14">
        <v>865</v>
      </c>
      <c r="C31" s="14">
        <v>721</v>
      </c>
      <c r="D31" s="261"/>
      <c r="E31" s="14">
        <v>164</v>
      </c>
      <c r="F31" s="14">
        <v>188</v>
      </c>
      <c r="G31" s="14">
        <v>225</v>
      </c>
      <c r="H31" s="14">
        <v>194</v>
      </c>
      <c r="I31" s="14">
        <v>0</v>
      </c>
      <c r="J31" s="14">
        <v>0</v>
      </c>
      <c r="K31" s="14">
        <v>264</v>
      </c>
      <c r="L31" s="14">
        <v>66</v>
      </c>
      <c r="M31" s="14">
        <v>212</v>
      </c>
      <c r="N31" s="14">
        <v>273</v>
      </c>
      <c r="O31" s="14">
        <v>0</v>
      </c>
      <c r="P31" s="14">
        <v>0</v>
      </c>
    </row>
    <row r="32" spans="1:16" ht="17.25" customHeight="1">
      <c r="A32" s="12" t="s">
        <v>45</v>
      </c>
      <c r="B32" s="260">
        <f>B33+C33</f>
        <v>608</v>
      </c>
      <c r="C32" s="260"/>
      <c r="D32" s="261">
        <f>B32/$B$8</f>
        <v>1.7002237136465325E-2</v>
      </c>
      <c r="E32" s="260">
        <f>IF(E33+F33=0,"-",E33+F33)</f>
        <v>64</v>
      </c>
      <c r="F32" s="260"/>
      <c r="G32" s="260" t="str">
        <f>IF(G33+H33=0,"-",G33+H33)</f>
        <v>-</v>
      </c>
      <c r="H32" s="260"/>
      <c r="I32" s="260" t="str">
        <f>IF(I33+J33=0,"-",I33+J33)</f>
        <v>-</v>
      </c>
      <c r="J32" s="260"/>
      <c r="K32" s="260">
        <f>IF(K33+L33=0,"-",K33+L33)</f>
        <v>544</v>
      </c>
      <c r="L32" s="260"/>
      <c r="M32" s="260" t="str">
        <f>IF(M33+N33=0,"-",M33+N33)</f>
        <v>-</v>
      </c>
      <c r="N32" s="260"/>
      <c r="O32" s="260" t="str">
        <f>IF(O33+P33=0,"-",O33+P33)</f>
        <v>-</v>
      </c>
      <c r="P32" s="260"/>
    </row>
    <row r="33" spans="1:16" ht="17.25" customHeight="1">
      <c r="A33" s="15" t="s">
        <v>46</v>
      </c>
      <c r="B33" s="14">
        <v>443</v>
      </c>
      <c r="C33" s="14">
        <v>165</v>
      </c>
      <c r="D33" s="261"/>
      <c r="E33" s="14">
        <v>30</v>
      </c>
      <c r="F33" s="14">
        <v>34</v>
      </c>
      <c r="G33" s="14">
        <v>0</v>
      </c>
      <c r="H33" s="14">
        <v>0</v>
      </c>
      <c r="I33" s="14">
        <v>0</v>
      </c>
      <c r="J33" s="14">
        <v>0</v>
      </c>
      <c r="K33" s="14">
        <v>413</v>
      </c>
      <c r="L33" s="14">
        <v>131</v>
      </c>
      <c r="M33" s="14">
        <v>0</v>
      </c>
      <c r="N33" s="14">
        <v>0</v>
      </c>
      <c r="O33" s="14">
        <v>0</v>
      </c>
      <c r="P33" s="14">
        <v>0</v>
      </c>
    </row>
    <row r="34" spans="1:16" ht="17.25" customHeight="1">
      <c r="A34" s="18" t="s">
        <v>47</v>
      </c>
      <c r="B34" s="260">
        <f>B35+C35</f>
        <v>26</v>
      </c>
      <c r="C34" s="260"/>
      <c r="D34" s="261">
        <f>B34/$B$8</f>
        <v>7.2706935123042506E-4</v>
      </c>
      <c r="E34" s="260" t="str">
        <f>IF(E35+F35=0,"-",E35+F35)</f>
        <v>-</v>
      </c>
      <c r="F34" s="260"/>
      <c r="G34" s="260" t="str">
        <f>IF(G35+H35=0,"-",G35+H35)</f>
        <v>-</v>
      </c>
      <c r="H34" s="260"/>
      <c r="I34" s="260" t="str">
        <f>IF(I35+J35=0,"-",I35+J35)</f>
        <v>-</v>
      </c>
      <c r="J34" s="260"/>
      <c r="K34" s="260" t="str">
        <f>IF(K35+L35=0,"-",K35+L35)</f>
        <v>-</v>
      </c>
      <c r="L34" s="260"/>
      <c r="M34" s="260">
        <f>IF(M35+N35=0,"-",M35+N35)</f>
        <v>16</v>
      </c>
      <c r="N34" s="260"/>
      <c r="O34" s="260">
        <f>IF(O35+P35=0,"-",O35+P35)</f>
        <v>10</v>
      </c>
      <c r="P34" s="260"/>
    </row>
    <row r="35" spans="1:16" ht="17.25" customHeight="1">
      <c r="A35" s="17" t="s">
        <v>48</v>
      </c>
      <c r="B35" s="14">
        <v>10</v>
      </c>
      <c r="C35" s="14">
        <v>16</v>
      </c>
      <c r="D35" s="261"/>
      <c r="E35" s="14">
        <v>0</v>
      </c>
      <c r="F35" s="14">
        <v>0</v>
      </c>
      <c r="G35" s="14">
        <v>0</v>
      </c>
      <c r="H35" s="14">
        <v>0</v>
      </c>
      <c r="I35" s="14">
        <v>0</v>
      </c>
      <c r="J35" s="14">
        <v>0</v>
      </c>
      <c r="K35" s="14">
        <v>0</v>
      </c>
      <c r="L35" s="14">
        <v>0</v>
      </c>
      <c r="M35" s="14">
        <v>8</v>
      </c>
      <c r="N35" s="14">
        <v>8</v>
      </c>
      <c r="O35" s="14">
        <v>2</v>
      </c>
      <c r="P35" s="14">
        <v>8</v>
      </c>
    </row>
    <row r="36" spans="1:16" ht="17.25" customHeight="1">
      <c r="A36" s="12" t="s">
        <v>49</v>
      </c>
      <c r="B36" s="260">
        <f>B37+C37</f>
        <v>638</v>
      </c>
      <c r="C36" s="260"/>
      <c r="D36" s="261">
        <f>B36/$B$8</f>
        <v>1.7841163310961968E-2</v>
      </c>
      <c r="E36" s="260">
        <f>IF(E37+F37=0,"-",E37+F37)</f>
        <v>335</v>
      </c>
      <c r="F36" s="260"/>
      <c r="G36" s="260">
        <f>IF(G37+H37=0,"-",G37+H37)</f>
        <v>83</v>
      </c>
      <c r="H36" s="260"/>
      <c r="I36" s="260">
        <f>IF(I37+J37=0,"-",I37+J37)</f>
        <v>28</v>
      </c>
      <c r="J36" s="260"/>
      <c r="K36" s="260">
        <f>IF(K37+L37=0,"-",K37+L37)</f>
        <v>165</v>
      </c>
      <c r="L36" s="260"/>
      <c r="M36" s="260">
        <f>IF(M37+N37=0,"-",M37+N37)</f>
        <v>27</v>
      </c>
      <c r="N36" s="260"/>
      <c r="O36" s="260" t="str">
        <f>IF(O37+P37=0,"-",O37+P37)</f>
        <v>-</v>
      </c>
      <c r="P36" s="260"/>
    </row>
    <row r="37" spans="1:16" ht="17.25" customHeight="1">
      <c r="A37" s="15" t="s">
        <v>50</v>
      </c>
      <c r="B37" s="14">
        <v>370</v>
      </c>
      <c r="C37" s="14">
        <v>268</v>
      </c>
      <c r="D37" s="261"/>
      <c r="E37" s="14">
        <v>180</v>
      </c>
      <c r="F37" s="14">
        <v>155</v>
      </c>
      <c r="G37" s="14">
        <v>28</v>
      </c>
      <c r="H37" s="14">
        <v>55</v>
      </c>
      <c r="I37" s="14">
        <v>15</v>
      </c>
      <c r="J37" s="14">
        <v>13</v>
      </c>
      <c r="K37" s="14">
        <v>121</v>
      </c>
      <c r="L37" s="14">
        <v>44</v>
      </c>
      <c r="M37" s="14">
        <v>26</v>
      </c>
      <c r="N37" s="14">
        <v>1</v>
      </c>
      <c r="O37" s="14">
        <v>0</v>
      </c>
      <c r="P37" s="14">
        <v>0</v>
      </c>
    </row>
    <row r="38" spans="1:16" ht="17.25" customHeight="1">
      <c r="A38" s="18" t="s">
        <v>51</v>
      </c>
      <c r="B38" s="260">
        <f>B39+C39</f>
        <v>25672</v>
      </c>
      <c r="C38" s="260"/>
      <c r="D38" s="261">
        <f>B38/$B$8</f>
        <v>0.71789709172259508</v>
      </c>
      <c r="E38" s="260">
        <f>IF(E39+F39=0,"-",E39+F39)</f>
        <v>15119</v>
      </c>
      <c r="F38" s="260"/>
      <c r="G38" s="260">
        <f>IF(G39+H39=0,"-",G39+H39)</f>
        <v>6427</v>
      </c>
      <c r="H38" s="260"/>
      <c r="I38" s="260">
        <f>IF(I39+J39=0,"-",I39+J39)</f>
        <v>3198</v>
      </c>
      <c r="J38" s="260"/>
      <c r="K38" s="260">
        <f>IF(K39+L39=0,"-",K39+L39)</f>
        <v>314</v>
      </c>
      <c r="L38" s="260"/>
      <c r="M38" s="260" t="str">
        <f>IF(M39+N39=0,"-",M39+N39)</f>
        <v>-</v>
      </c>
      <c r="N38" s="260"/>
      <c r="O38" s="260">
        <f>IF(O39+P39=0,"-",O39+P39)</f>
        <v>614</v>
      </c>
      <c r="P38" s="260"/>
    </row>
    <row r="39" spans="1:16" ht="17.25" customHeight="1">
      <c r="A39" s="17" t="s">
        <v>52</v>
      </c>
      <c r="B39" s="14">
        <v>5367</v>
      </c>
      <c r="C39" s="14">
        <v>20305</v>
      </c>
      <c r="D39" s="261"/>
      <c r="E39" s="14">
        <v>3080</v>
      </c>
      <c r="F39" s="14">
        <v>12039</v>
      </c>
      <c r="G39" s="14">
        <v>1279</v>
      </c>
      <c r="H39" s="14">
        <v>5148</v>
      </c>
      <c r="I39" s="14">
        <v>515</v>
      </c>
      <c r="J39" s="14">
        <v>2683</v>
      </c>
      <c r="K39" s="14">
        <v>264</v>
      </c>
      <c r="L39" s="14">
        <v>50</v>
      </c>
      <c r="M39" s="14">
        <v>0</v>
      </c>
      <c r="N39" s="14">
        <v>0</v>
      </c>
      <c r="O39" s="14">
        <v>229</v>
      </c>
      <c r="P39" s="14">
        <v>385</v>
      </c>
    </row>
    <row r="40" spans="1:16" ht="17.25" customHeight="1">
      <c r="A40" s="12" t="s">
        <v>53</v>
      </c>
      <c r="B40" s="260">
        <f>B41+C41</f>
        <v>3586</v>
      </c>
      <c r="C40" s="260"/>
      <c r="D40" s="261">
        <f>B40/$B$8</f>
        <v>0.10027964205816554</v>
      </c>
      <c r="E40" s="260">
        <f>IF(E41+F41=0,"-",E41+F41)</f>
        <v>252</v>
      </c>
      <c r="F40" s="260"/>
      <c r="G40" s="260">
        <f>IF(G41+H41=0,"-",G41+H41)</f>
        <v>1393</v>
      </c>
      <c r="H40" s="260"/>
      <c r="I40" s="260">
        <f>IF(I41+J41=0,"-",I41+J41)</f>
        <v>1785</v>
      </c>
      <c r="J40" s="260"/>
      <c r="K40" s="260">
        <f>IF(K41+L41=0,"-",K41+L41)</f>
        <v>45</v>
      </c>
      <c r="L40" s="260"/>
      <c r="M40" s="260" t="str">
        <f>IF(M41+N41=0,"-",M41+N41)</f>
        <v>-</v>
      </c>
      <c r="N40" s="260"/>
      <c r="O40" s="260">
        <f>IF(O41+P41=0,"-",O41+P41)</f>
        <v>111</v>
      </c>
      <c r="P40" s="260"/>
    </row>
    <row r="41" spans="1:16" ht="17.25" customHeight="1">
      <c r="A41" s="15" t="s">
        <v>54</v>
      </c>
      <c r="B41" s="14">
        <v>1186</v>
      </c>
      <c r="C41" s="14">
        <v>2400</v>
      </c>
      <c r="D41" s="261"/>
      <c r="E41" s="14">
        <v>120</v>
      </c>
      <c r="F41" s="14">
        <v>132</v>
      </c>
      <c r="G41" s="14">
        <v>393</v>
      </c>
      <c r="H41" s="14">
        <v>1000</v>
      </c>
      <c r="I41" s="14">
        <v>636</v>
      </c>
      <c r="J41" s="14">
        <v>1149</v>
      </c>
      <c r="K41" s="14">
        <v>31</v>
      </c>
      <c r="L41" s="14">
        <v>14</v>
      </c>
      <c r="M41" s="14">
        <v>0</v>
      </c>
      <c r="N41" s="14">
        <v>0</v>
      </c>
      <c r="O41" s="14">
        <v>6</v>
      </c>
      <c r="P41" s="14">
        <v>105</v>
      </c>
    </row>
    <row r="42" spans="1:16" ht="17.25" customHeight="1">
      <c r="A42" s="12" t="s">
        <v>55</v>
      </c>
      <c r="B42" s="260">
        <f>B43+C43</f>
        <v>415</v>
      </c>
      <c r="C42" s="260"/>
      <c r="D42" s="261">
        <f>B42/$B$8</f>
        <v>1.1605145413870246E-2</v>
      </c>
      <c r="E42" s="260">
        <f>IF(E43+F43=0,"-",E43+F43)</f>
        <v>185</v>
      </c>
      <c r="F42" s="260"/>
      <c r="G42" s="260">
        <f>IF(G43+H43=0,"-",G43+H43)</f>
        <v>144</v>
      </c>
      <c r="H42" s="260"/>
      <c r="I42" s="260">
        <f>IF(I43+J43=0,"-",I43+J43)</f>
        <v>76</v>
      </c>
      <c r="J42" s="260"/>
      <c r="K42" s="260" t="str">
        <f>IF(K43+L43=0,"-",K43+L43)</f>
        <v>-</v>
      </c>
      <c r="L42" s="260"/>
      <c r="M42" s="260">
        <f>IF(M43+N43=0,"-",M43+N43)</f>
        <v>10</v>
      </c>
      <c r="N42" s="260"/>
      <c r="O42" s="260" t="str">
        <f>IF(O43+P43=0,"-",O43+P43)</f>
        <v>-</v>
      </c>
      <c r="P42" s="260"/>
    </row>
    <row r="43" spans="1:16" ht="17.25" customHeight="1">
      <c r="A43" s="15" t="s">
        <v>56</v>
      </c>
      <c r="B43" s="14">
        <v>118</v>
      </c>
      <c r="C43" s="14">
        <v>297</v>
      </c>
      <c r="D43" s="261"/>
      <c r="E43" s="14">
        <v>1</v>
      </c>
      <c r="F43" s="14">
        <v>184</v>
      </c>
      <c r="G43" s="14">
        <v>78</v>
      </c>
      <c r="H43" s="14">
        <v>66</v>
      </c>
      <c r="I43" s="14">
        <v>36</v>
      </c>
      <c r="J43" s="14">
        <v>40</v>
      </c>
      <c r="K43" s="14">
        <v>0</v>
      </c>
      <c r="L43" s="14">
        <v>0</v>
      </c>
      <c r="M43" s="14">
        <v>3</v>
      </c>
      <c r="N43" s="14">
        <v>7</v>
      </c>
      <c r="O43" s="14">
        <v>0</v>
      </c>
      <c r="P43" s="14">
        <v>0</v>
      </c>
    </row>
    <row r="44" spans="1:16" ht="18.75" customHeight="1">
      <c r="A44" s="18" t="s">
        <v>57</v>
      </c>
      <c r="B44" s="260">
        <f>B45+C45</f>
        <v>328</v>
      </c>
      <c r="C44" s="260"/>
      <c r="D44" s="261">
        <f>B44/$B$8</f>
        <v>9.172259507829978E-3</v>
      </c>
      <c r="E44" s="260">
        <f>IF(E45+F45=0,"-",E45+F45)</f>
        <v>209</v>
      </c>
      <c r="F44" s="260"/>
      <c r="G44" s="260">
        <f>IF(G45+H45=0,"-",G45+H45)</f>
        <v>3</v>
      </c>
      <c r="H44" s="260"/>
      <c r="I44" s="260">
        <f>IF(I45+J45=0,"-",I45+J45)</f>
        <v>36</v>
      </c>
      <c r="J44" s="260"/>
      <c r="K44" s="260">
        <f>IF(K45+L45=0,"-",K45+L45)</f>
        <v>80</v>
      </c>
      <c r="L44" s="260"/>
      <c r="M44" s="260" t="str">
        <f>IF(M45+N45=0,"-",M45+N45)</f>
        <v>-</v>
      </c>
      <c r="N44" s="260"/>
      <c r="O44" s="260" t="str">
        <f>IF(O45+P45=0,"-",O45+P45)</f>
        <v>-</v>
      </c>
      <c r="P44" s="260"/>
    </row>
    <row r="45" spans="1:16" ht="18.75" customHeight="1">
      <c r="A45" s="15" t="s">
        <v>58</v>
      </c>
      <c r="B45" s="14">
        <v>181</v>
      </c>
      <c r="C45" s="14">
        <v>147</v>
      </c>
      <c r="D45" s="261"/>
      <c r="E45" s="14">
        <v>99</v>
      </c>
      <c r="F45" s="14">
        <v>110</v>
      </c>
      <c r="G45" s="14">
        <v>2</v>
      </c>
      <c r="H45" s="14">
        <v>1</v>
      </c>
      <c r="I45" s="14">
        <v>7</v>
      </c>
      <c r="J45" s="14">
        <v>29</v>
      </c>
      <c r="K45" s="14">
        <v>73</v>
      </c>
      <c r="L45" s="14">
        <v>7</v>
      </c>
      <c r="M45" s="14">
        <v>0</v>
      </c>
      <c r="N45" s="14">
        <v>0</v>
      </c>
      <c r="O45" s="14">
        <v>0</v>
      </c>
      <c r="P45" s="14">
        <v>0</v>
      </c>
    </row>
    <row r="46" spans="1:16" ht="18.75" customHeight="1">
      <c r="A46" s="18" t="s">
        <v>59</v>
      </c>
      <c r="B46" s="260">
        <f>B47+C47</f>
        <v>0</v>
      </c>
      <c r="C46" s="260"/>
      <c r="D46" s="261">
        <f>B46/$B$8</f>
        <v>0</v>
      </c>
      <c r="E46" s="260" t="str">
        <f>IF(E47+F47=0,"-",E47+F47)</f>
        <v>-</v>
      </c>
      <c r="F46" s="260"/>
      <c r="G46" s="260" t="str">
        <f>IF(G47+H47=0,"-",G47+H47)</f>
        <v>-</v>
      </c>
      <c r="H46" s="260"/>
      <c r="I46" s="260" t="str">
        <f>IF(I47+J47=0,"-",I47+J47)</f>
        <v>-</v>
      </c>
      <c r="J46" s="260"/>
      <c r="K46" s="260" t="str">
        <f>IF(K47+L47=0,"-",K47+L47)</f>
        <v>-</v>
      </c>
      <c r="L46" s="260"/>
      <c r="M46" s="260" t="str">
        <f>IF(M47+N47=0,"-",M47+N47)</f>
        <v>-</v>
      </c>
      <c r="N46" s="260"/>
      <c r="O46" s="260" t="str">
        <f>IF(O47+P47=0,"-",O47+P47)</f>
        <v>-</v>
      </c>
      <c r="P46" s="260"/>
    </row>
    <row r="47" spans="1:16" ht="18.75" customHeight="1">
      <c r="A47" s="15" t="s">
        <v>60</v>
      </c>
      <c r="B47" s="14">
        <v>0</v>
      </c>
      <c r="C47" s="14">
        <v>0</v>
      </c>
      <c r="D47" s="261"/>
      <c r="E47" s="14">
        <v>0</v>
      </c>
      <c r="F47" s="14">
        <v>0</v>
      </c>
      <c r="G47" s="14">
        <v>0</v>
      </c>
      <c r="H47" s="14">
        <v>0</v>
      </c>
      <c r="I47" s="14">
        <v>0</v>
      </c>
      <c r="J47" s="14">
        <v>0</v>
      </c>
      <c r="K47" s="14">
        <v>0</v>
      </c>
      <c r="L47" s="14">
        <v>0</v>
      </c>
      <c r="M47" s="14">
        <v>0</v>
      </c>
      <c r="N47" s="14">
        <v>0</v>
      </c>
      <c r="O47" s="14">
        <v>0</v>
      </c>
      <c r="P47" s="14">
        <v>0</v>
      </c>
    </row>
    <row r="48" spans="1:16" ht="18.75" customHeight="1">
      <c r="A48" s="18" t="s">
        <v>61</v>
      </c>
      <c r="B48" s="260">
        <f>B49+C49</f>
        <v>33</v>
      </c>
      <c r="C48" s="260"/>
      <c r="D48" s="261">
        <f>B48/$B$8</f>
        <v>9.2281879194630872E-4</v>
      </c>
      <c r="E48" s="260">
        <f>IF(E49+F49=0,"-",E49+F49)</f>
        <v>6</v>
      </c>
      <c r="F48" s="260"/>
      <c r="G48" s="260">
        <f>IF(G49+H49=0,"-",G49+H49)</f>
        <v>17</v>
      </c>
      <c r="H48" s="260"/>
      <c r="I48" s="260" t="str">
        <f>IF(I49+J49=0,"-",I49+J49)</f>
        <v>-</v>
      </c>
      <c r="J48" s="260"/>
      <c r="K48" s="260" t="str">
        <f>IF(K49+L49=0,"-",K49+L49)</f>
        <v>-</v>
      </c>
      <c r="L48" s="260"/>
      <c r="M48" s="260">
        <f>IF(M49+N49=0,"-",M49+N49)</f>
        <v>10</v>
      </c>
      <c r="N48" s="260"/>
      <c r="O48" s="260" t="str">
        <f>IF(O49+P49=0,"-",O49+P49)</f>
        <v>-</v>
      </c>
      <c r="P48" s="260"/>
    </row>
    <row r="49" spans="1:16" ht="18.75" customHeight="1">
      <c r="A49" s="15" t="s">
        <v>62</v>
      </c>
      <c r="B49" s="14">
        <v>21</v>
      </c>
      <c r="C49" s="14">
        <v>12</v>
      </c>
      <c r="D49" s="261"/>
      <c r="E49" s="14">
        <v>5</v>
      </c>
      <c r="F49" s="14">
        <v>1</v>
      </c>
      <c r="G49" s="14">
        <v>10</v>
      </c>
      <c r="H49" s="14">
        <v>7</v>
      </c>
      <c r="I49" s="14">
        <v>0</v>
      </c>
      <c r="J49" s="14">
        <v>0</v>
      </c>
      <c r="K49" s="14">
        <v>0</v>
      </c>
      <c r="L49" s="14">
        <v>0</v>
      </c>
      <c r="M49" s="14">
        <v>6</v>
      </c>
      <c r="N49" s="14">
        <v>4</v>
      </c>
      <c r="O49" s="14">
        <v>0</v>
      </c>
      <c r="P49" s="14">
        <v>0</v>
      </c>
    </row>
    <row r="50" spans="1:16" ht="18.75" customHeight="1">
      <c r="A50" s="18" t="s">
        <v>63</v>
      </c>
      <c r="B50" s="260">
        <f>B51+C51</f>
        <v>380</v>
      </c>
      <c r="C50" s="260"/>
      <c r="D50" s="261">
        <f>B50/$B$8</f>
        <v>1.0626398210290829E-2</v>
      </c>
      <c r="E50" s="260">
        <f>IF(E51+F51=0,"-",E51+F51)</f>
        <v>153</v>
      </c>
      <c r="F50" s="260"/>
      <c r="G50" s="260" t="str">
        <f>IF(G51+H51=0,"-",G51+H51)</f>
        <v>-</v>
      </c>
      <c r="H50" s="260"/>
      <c r="I50" s="260">
        <f>IF(I51+J51=0,"-",I51+J51)</f>
        <v>227</v>
      </c>
      <c r="J50" s="260"/>
      <c r="K50" s="260" t="str">
        <f>IF(K51+L51=0,"-",K51+L51)</f>
        <v>-</v>
      </c>
      <c r="L50" s="260"/>
      <c r="M50" s="260" t="str">
        <f>IF(M51+N51=0,"-",M51+N51)</f>
        <v>-</v>
      </c>
      <c r="N50" s="260"/>
      <c r="O50" s="260" t="str">
        <f>IF(O51+P51=0,"-",O51+P51)</f>
        <v>-</v>
      </c>
      <c r="P50" s="260"/>
    </row>
    <row r="51" spans="1:16" ht="18.75" customHeight="1">
      <c r="A51" s="15" t="s">
        <v>64</v>
      </c>
      <c r="B51" s="14">
        <v>210</v>
      </c>
      <c r="C51" s="14">
        <v>170</v>
      </c>
      <c r="D51" s="261"/>
      <c r="E51" s="14">
        <v>120</v>
      </c>
      <c r="F51" s="14">
        <v>33</v>
      </c>
      <c r="G51" s="14">
        <v>0</v>
      </c>
      <c r="H51" s="14">
        <v>0</v>
      </c>
      <c r="I51" s="14">
        <v>90</v>
      </c>
      <c r="J51" s="14">
        <v>137</v>
      </c>
      <c r="K51" s="14">
        <v>0</v>
      </c>
      <c r="L51" s="14">
        <v>0</v>
      </c>
      <c r="M51" s="14">
        <v>0</v>
      </c>
      <c r="N51" s="14">
        <v>0</v>
      </c>
      <c r="O51" s="14">
        <v>0</v>
      </c>
      <c r="P51" s="14">
        <v>0</v>
      </c>
    </row>
    <row r="52" spans="1:16" ht="18.75" customHeight="1">
      <c r="A52" s="18" t="s">
        <v>65</v>
      </c>
      <c r="B52" s="260">
        <f>B53+C53</f>
        <v>10</v>
      </c>
      <c r="C52" s="260"/>
      <c r="D52" s="261">
        <f>B52/$B$8</f>
        <v>2.7964205816554809E-4</v>
      </c>
      <c r="E52" s="260" t="str">
        <f>IF(E53+F53=0,"-",E53+F53)</f>
        <v>-</v>
      </c>
      <c r="F52" s="260"/>
      <c r="G52" s="260" t="str">
        <f>IF(G53+H53=0,"-",G53+H53)</f>
        <v>-</v>
      </c>
      <c r="H52" s="260"/>
      <c r="I52" s="260" t="str">
        <f>IF(I53+J53=0,"-",I53+J53)</f>
        <v>-</v>
      </c>
      <c r="J52" s="260"/>
      <c r="K52" s="260" t="str">
        <f>IF(K53+L53=0,"-",K53+L53)</f>
        <v>-</v>
      </c>
      <c r="L52" s="260"/>
      <c r="M52" s="260" t="str">
        <f>IF(M53+N53=0,"-",M53+N53)</f>
        <v>-</v>
      </c>
      <c r="N52" s="260"/>
      <c r="O52" s="260">
        <f>IF(O53+P53=0,"-",O53+P53)</f>
        <v>10</v>
      </c>
      <c r="P52" s="260"/>
    </row>
    <row r="53" spans="1:16" ht="18.75" customHeight="1">
      <c r="A53" s="15" t="s">
        <v>66</v>
      </c>
      <c r="B53" s="14">
        <v>3</v>
      </c>
      <c r="C53" s="14">
        <v>7</v>
      </c>
      <c r="D53" s="261"/>
      <c r="E53" s="14">
        <v>0</v>
      </c>
      <c r="F53" s="14">
        <v>0</v>
      </c>
      <c r="G53" s="14">
        <v>0</v>
      </c>
      <c r="H53" s="14">
        <v>0</v>
      </c>
      <c r="I53" s="14">
        <v>0</v>
      </c>
      <c r="J53" s="14">
        <v>0</v>
      </c>
      <c r="K53" s="14">
        <v>0</v>
      </c>
      <c r="L53" s="14">
        <v>0</v>
      </c>
      <c r="M53" s="14">
        <v>0</v>
      </c>
      <c r="N53" s="14">
        <v>0</v>
      </c>
      <c r="O53" s="14">
        <v>3</v>
      </c>
      <c r="P53" s="14">
        <v>7</v>
      </c>
    </row>
    <row r="54" spans="1:16" ht="18.75" customHeight="1">
      <c r="A54" s="18" t="s">
        <v>67</v>
      </c>
      <c r="B54" s="260">
        <f>B55+C55</f>
        <v>110</v>
      </c>
      <c r="C54" s="260"/>
      <c r="D54" s="261">
        <f>B54/$B$8</f>
        <v>3.0760626398210291E-3</v>
      </c>
      <c r="E54" s="260">
        <f>IF(E55+F55=0,"-",E55+F55)</f>
        <v>17</v>
      </c>
      <c r="F54" s="260"/>
      <c r="G54" s="260">
        <f>IF(G55+H55=0,"-",G55+H55)</f>
        <v>1</v>
      </c>
      <c r="H54" s="260"/>
      <c r="I54" s="260" t="str">
        <f>IF(I55+J55=0,"-",I55+J55)</f>
        <v>-</v>
      </c>
      <c r="J54" s="260"/>
      <c r="K54" s="260">
        <f>IF(K55+L55=0,"-",K55+L55)</f>
        <v>68</v>
      </c>
      <c r="L54" s="260"/>
      <c r="M54" s="260" t="str">
        <f>IF(M55+N55=0,"-",M55+N55)</f>
        <v>-</v>
      </c>
      <c r="N54" s="260"/>
      <c r="O54" s="260">
        <f>IF(O55+P55=0,"-",O55+P55)</f>
        <v>24</v>
      </c>
      <c r="P54" s="260"/>
    </row>
    <row r="55" spans="1:16" ht="18.75" customHeight="1">
      <c r="A55" s="15" t="s">
        <v>68</v>
      </c>
      <c r="B55" s="14">
        <v>80</v>
      </c>
      <c r="C55" s="14">
        <v>30</v>
      </c>
      <c r="D55" s="261"/>
      <c r="E55" s="14">
        <v>3</v>
      </c>
      <c r="F55" s="14">
        <v>14</v>
      </c>
      <c r="G55" s="14">
        <v>0</v>
      </c>
      <c r="H55" s="14">
        <v>1</v>
      </c>
      <c r="I55" s="14">
        <v>0</v>
      </c>
      <c r="J55" s="14">
        <v>0</v>
      </c>
      <c r="K55" s="14">
        <v>68</v>
      </c>
      <c r="L55" s="14">
        <v>0</v>
      </c>
      <c r="M55" s="14">
        <v>0</v>
      </c>
      <c r="N55" s="14">
        <v>0</v>
      </c>
      <c r="O55" s="14">
        <v>9</v>
      </c>
      <c r="P55" s="14">
        <v>15</v>
      </c>
    </row>
    <row r="56" spans="1:16" ht="18.75" customHeight="1">
      <c r="A56" s="18" t="s">
        <v>69</v>
      </c>
      <c r="B56" s="260">
        <f>B57+C57</f>
        <v>134</v>
      </c>
      <c r="C56" s="260"/>
      <c r="D56" s="261">
        <f>B56/$B$8</f>
        <v>3.7472035794183446E-3</v>
      </c>
      <c r="E56" s="260">
        <f>IF(E57+F57=0,"-",E57+F57)</f>
        <v>105</v>
      </c>
      <c r="F56" s="260"/>
      <c r="G56" s="260" t="str">
        <f>IF(G57+H57=0,"-",G57+H57)</f>
        <v>-</v>
      </c>
      <c r="H56" s="260"/>
      <c r="I56" s="260" t="str">
        <f>IF(I57+J57=0,"-",I57+J57)</f>
        <v>-</v>
      </c>
      <c r="J56" s="260"/>
      <c r="K56" s="260" t="str">
        <f>IF(K57+L57=0,"-",K57+L57)</f>
        <v>-</v>
      </c>
      <c r="L56" s="260"/>
      <c r="M56" s="260" t="str">
        <f>IF(M57+N57=0,"-",M57+N57)</f>
        <v>-</v>
      </c>
      <c r="N56" s="260"/>
      <c r="O56" s="260">
        <f>IF(O57+P57=0,"-",O57+P57)</f>
        <v>29</v>
      </c>
      <c r="P56" s="260"/>
    </row>
    <row r="57" spans="1:16" ht="18.75" customHeight="1">
      <c r="A57" s="15" t="s">
        <v>70</v>
      </c>
      <c r="B57" s="14">
        <v>127</v>
      </c>
      <c r="C57" s="14">
        <v>7</v>
      </c>
      <c r="D57" s="261"/>
      <c r="E57" s="14">
        <v>105</v>
      </c>
      <c r="F57" s="14">
        <v>0</v>
      </c>
      <c r="G57" s="14">
        <v>0</v>
      </c>
      <c r="H57" s="14">
        <v>0</v>
      </c>
      <c r="I57" s="14">
        <v>0</v>
      </c>
      <c r="J57" s="14">
        <v>0</v>
      </c>
      <c r="K57" s="14">
        <v>0</v>
      </c>
      <c r="L57" s="14">
        <v>0</v>
      </c>
      <c r="M57" s="14">
        <v>0</v>
      </c>
      <c r="N57" s="14">
        <v>0</v>
      </c>
      <c r="O57" s="14">
        <v>22</v>
      </c>
      <c r="P57" s="14">
        <v>7</v>
      </c>
    </row>
    <row r="58" spans="1:16" ht="18.75" customHeight="1">
      <c r="A58" s="18" t="s">
        <v>71</v>
      </c>
      <c r="B58" s="260">
        <f>B59+C59</f>
        <v>323</v>
      </c>
      <c r="C58" s="260"/>
      <c r="D58" s="261">
        <f>B58/$B$8</f>
        <v>9.0324384787472036E-3</v>
      </c>
      <c r="E58" s="260" t="str">
        <f>IF(E59+F59=0,"-",E59+F59)</f>
        <v>-</v>
      </c>
      <c r="F58" s="260"/>
      <c r="G58" s="260" t="str">
        <f>IF(G59+H59=0,"-",G59+H59)</f>
        <v>-</v>
      </c>
      <c r="H58" s="260"/>
      <c r="I58" s="260" t="str">
        <f>IF(I59+J59=0,"-",I59+J59)</f>
        <v>-</v>
      </c>
      <c r="J58" s="260"/>
      <c r="K58" s="260">
        <f>IF(K59+L59=0,"-",K59+L59)</f>
        <v>10</v>
      </c>
      <c r="L58" s="260"/>
      <c r="M58" s="260">
        <f>IF(M59+N59=0,"-",M59+N59)</f>
        <v>231</v>
      </c>
      <c r="N58" s="260"/>
      <c r="O58" s="260">
        <f>IF(O59+P59=0,"-",O59+P59)</f>
        <v>82</v>
      </c>
      <c r="P58" s="260"/>
    </row>
    <row r="59" spans="1:16" ht="18.75" customHeight="1">
      <c r="A59" s="15" t="s">
        <v>72</v>
      </c>
      <c r="B59" s="14">
        <v>275</v>
      </c>
      <c r="C59" s="14">
        <v>48</v>
      </c>
      <c r="D59" s="261"/>
      <c r="E59" s="14">
        <v>0</v>
      </c>
      <c r="F59" s="14">
        <v>0</v>
      </c>
      <c r="G59" s="14">
        <v>0</v>
      </c>
      <c r="H59" s="14">
        <v>0</v>
      </c>
      <c r="I59" s="14">
        <v>0</v>
      </c>
      <c r="J59" s="14">
        <v>0</v>
      </c>
      <c r="K59" s="14">
        <v>10</v>
      </c>
      <c r="L59" s="14">
        <v>0</v>
      </c>
      <c r="M59" s="14">
        <v>213</v>
      </c>
      <c r="N59" s="14">
        <v>18</v>
      </c>
      <c r="O59" s="14">
        <v>52</v>
      </c>
      <c r="P59" s="14">
        <v>30</v>
      </c>
    </row>
    <row r="60" spans="1:16" ht="18.75" customHeight="1">
      <c r="A60" s="18" t="s">
        <v>73</v>
      </c>
      <c r="B60" s="260">
        <f>B61+C61</f>
        <v>14</v>
      </c>
      <c r="C60" s="260"/>
      <c r="D60" s="261">
        <f>B60/$B$8</f>
        <v>3.9149888143176736E-4</v>
      </c>
      <c r="E60" s="260">
        <f>IF(E61+F61=0,"-",E61+F61)</f>
        <v>14</v>
      </c>
      <c r="F60" s="260"/>
      <c r="G60" s="260" t="str">
        <f>IF(G61+H61=0,"-",G61+H61)</f>
        <v>-</v>
      </c>
      <c r="H60" s="260"/>
      <c r="I60" s="260" t="str">
        <f>IF(I61+J61=0,"-",I61+J61)</f>
        <v>-</v>
      </c>
      <c r="J60" s="260"/>
      <c r="K60" s="260" t="str">
        <f>IF(K61+L61=0,"-",K61+L61)</f>
        <v>-</v>
      </c>
      <c r="L60" s="260"/>
      <c r="M60" s="260" t="str">
        <f>IF(M61+N61=0,"-",M61+N61)</f>
        <v>-</v>
      </c>
      <c r="N60" s="260"/>
      <c r="O60" s="260" t="str">
        <f>IF(O61+P61=0,"-",O61+P61)</f>
        <v>-</v>
      </c>
      <c r="P60" s="260"/>
    </row>
    <row r="61" spans="1:16" ht="18.75" customHeight="1">
      <c r="A61" s="15" t="s">
        <v>74</v>
      </c>
      <c r="B61" s="14">
        <v>6</v>
      </c>
      <c r="C61" s="14">
        <v>8</v>
      </c>
      <c r="D61" s="261"/>
      <c r="E61" s="14">
        <v>6</v>
      </c>
      <c r="F61" s="14">
        <v>8</v>
      </c>
      <c r="G61" s="14">
        <v>0</v>
      </c>
      <c r="H61" s="14">
        <v>0</v>
      </c>
      <c r="I61" s="14">
        <v>0</v>
      </c>
      <c r="J61" s="14">
        <v>0</v>
      </c>
      <c r="K61" s="14">
        <v>0</v>
      </c>
      <c r="L61" s="14">
        <v>0</v>
      </c>
      <c r="M61" s="14">
        <v>0</v>
      </c>
      <c r="N61" s="14">
        <v>0</v>
      </c>
      <c r="O61" s="14">
        <v>0</v>
      </c>
      <c r="P61" s="14">
        <v>0</v>
      </c>
    </row>
    <row r="62" spans="1:16" ht="18.75" customHeight="1">
      <c r="A62" s="18" t="s">
        <v>75</v>
      </c>
      <c r="B62" s="260">
        <f>B63+C63</f>
        <v>0</v>
      </c>
      <c r="C62" s="260"/>
      <c r="D62" s="261">
        <f>B62/$B$8</f>
        <v>0</v>
      </c>
      <c r="E62" s="260" t="str">
        <f>IF(E63+F63=0,"-",E63+F63)</f>
        <v>-</v>
      </c>
      <c r="F62" s="260"/>
      <c r="G62" s="260" t="str">
        <f>IF(G63+H63=0,"-",G63+H63)</f>
        <v>-</v>
      </c>
      <c r="H62" s="260"/>
      <c r="I62" s="260" t="str">
        <f>IF(I63+J63=0,"-",I63+J63)</f>
        <v>-</v>
      </c>
      <c r="J62" s="260"/>
      <c r="K62" s="260" t="str">
        <f>IF(K63+L63=0,"-",K63+L63)</f>
        <v>-</v>
      </c>
      <c r="L62" s="260"/>
      <c r="M62" s="260" t="str">
        <f>IF(M63+N63=0,"-",M63+N63)</f>
        <v>-</v>
      </c>
      <c r="N62" s="260"/>
      <c r="O62" s="260" t="str">
        <f>IF(O63+P63=0,"-",O63+P63)</f>
        <v>-</v>
      </c>
      <c r="P62" s="260"/>
    </row>
    <row r="63" spans="1:16" ht="18.75" customHeight="1">
      <c r="A63" s="15" t="s">
        <v>76</v>
      </c>
      <c r="B63" s="14">
        <v>0</v>
      </c>
      <c r="C63" s="14">
        <v>0</v>
      </c>
      <c r="D63" s="261"/>
      <c r="E63" s="14">
        <v>0</v>
      </c>
      <c r="F63" s="14">
        <v>0</v>
      </c>
      <c r="G63" s="14">
        <v>0</v>
      </c>
      <c r="H63" s="14">
        <v>0</v>
      </c>
      <c r="I63" s="14">
        <v>0</v>
      </c>
      <c r="J63" s="14">
        <v>0</v>
      </c>
      <c r="K63" s="14">
        <v>0</v>
      </c>
      <c r="L63" s="14">
        <v>0</v>
      </c>
      <c r="M63" s="14">
        <v>0</v>
      </c>
      <c r="N63" s="14">
        <v>0</v>
      </c>
      <c r="O63" s="14">
        <v>0</v>
      </c>
      <c r="P63" s="14">
        <v>0</v>
      </c>
    </row>
    <row r="64" spans="1:16" ht="18.75" customHeight="1">
      <c r="A64" s="18" t="s">
        <v>79</v>
      </c>
      <c r="B64" s="260">
        <f>B65+C65</f>
        <v>13</v>
      </c>
      <c r="C64" s="260"/>
      <c r="D64" s="261">
        <f>B64/$B$8</f>
        <v>3.6353467561521253E-4</v>
      </c>
      <c r="E64" s="260">
        <f>IF(E65+F65=0,"-",E65+F65)</f>
        <v>13</v>
      </c>
      <c r="F64" s="260"/>
      <c r="G64" s="260" t="str">
        <f>IF(G65+H65=0,"-",G65+H65)</f>
        <v>-</v>
      </c>
      <c r="H64" s="260"/>
      <c r="I64" s="260" t="str">
        <f>IF(I65+J65=0,"-",I65+J65)</f>
        <v>-</v>
      </c>
      <c r="J64" s="260"/>
      <c r="K64" s="260" t="str">
        <f>IF(K65+L65=0,"-",K65+L65)</f>
        <v>-</v>
      </c>
      <c r="L64" s="260"/>
      <c r="M64" s="260" t="str">
        <f>IF(M65+N65=0,"-",M65+N65)</f>
        <v>-</v>
      </c>
      <c r="N64" s="260"/>
      <c r="O64" s="260" t="str">
        <f>IF(O65+P65=0,"-",O65+P65)</f>
        <v>-</v>
      </c>
      <c r="P64" s="260"/>
    </row>
    <row r="65" spans="1:16" ht="18.75" customHeight="1">
      <c r="A65" s="15" t="s">
        <v>80</v>
      </c>
      <c r="B65" s="14">
        <v>12</v>
      </c>
      <c r="C65" s="14">
        <v>1</v>
      </c>
      <c r="D65" s="261"/>
      <c r="E65" s="14">
        <v>12</v>
      </c>
      <c r="F65" s="14">
        <v>1</v>
      </c>
      <c r="G65" s="14">
        <v>0</v>
      </c>
      <c r="H65" s="14">
        <v>0</v>
      </c>
      <c r="I65" s="14">
        <v>0</v>
      </c>
      <c r="J65" s="14">
        <v>0</v>
      </c>
      <c r="K65" s="14">
        <v>0</v>
      </c>
      <c r="L65" s="14">
        <v>0</v>
      </c>
      <c r="M65" s="14">
        <v>0</v>
      </c>
      <c r="N65" s="14">
        <v>0</v>
      </c>
      <c r="O65" s="14">
        <v>0</v>
      </c>
      <c r="P65" s="14">
        <v>0</v>
      </c>
    </row>
    <row r="66" spans="1:16" ht="18.75" customHeight="1">
      <c r="A66" s="18" t="s">
        <v>81</v>
      </c>
      <c r="B66" s="260">
        <f>B67+C67</f>
        <v>774</v>
      </c>
      <c r="C66" s="260"/>
      <c r="D66" s="261">
        <f>B66/$B$8</f>
        <v>2.1644295302013422E-2</v>
      </c>
      <c r="E66" s="260">
        <f>IF(E67+F67=0,"-",E67+F67)</f>
        <v>118</v>
      </c>
      <c r="F66" s="260"/>
      <c r="G66" s="260">
        <f>IF(G67+H67=0,"-",G67+H67)</f>
        <v>64</v>
      </c>
      <c r="H66" s="260"/>
      <c r="I66" s="260">
        <f>IF(I67+J67=0,"-",I67+J67)</f>
        <v>4</v>
      </c>
      <c r="J66" s="260"/>
      <c r="K66" s="260">
        <f>IF(K67+L67=0,"-",K67+L67)</f>
        <v>585</v>
      </c>
      <c r="L66" s="260"/>
      <c r="M66" s="260" t="str">
        <f>IF(M67+N67=0,"-",M67+N67)</f>
        <v>-</v>
      </c>
      <c r="N66" s="260"/>
      <c r="O66" s="260">
        <f>IF(O67+P67=0,"-",O67+P67)</f>
        <v>3</v>
      </c>
      <c r="P66" s="260"/>
    </row>
    <row r="67" spans="1:16" ht="18.75" customHeight="1">
      <c r="A67" s="15" t="s">
        <v>82</v>
      </c>
      <c r="B67" s="14">
        <v>211</v>
      </c>
      <c r="C67" s="14">
        <v>563</v>
      </c>
      <c r="D67" s="261"/>
      <c r="E67" s="14">
        <v>29</v>
      </c>
      <c r="F67" s="14">
        <v>89</v>
      </c>
      <c r="G67" s="14">
        <v>17</v>
      </c>
      <c r="H67" s="14">
        <v>47</v>
      </c>
      <c r="I67" s="14">
        <v>3</v>
      </c>
      <c r="J67" s="14">
        <v>1</v>
      </c>
      <c r="K67" s="14">
        <v>162</v>
      </c>
      <c r="L67" s="14">
        <v>423</v>
      </c>
      <c r="M67" s="14">
        <v>0</v>
      </c>
      <c r="N67" s="14">
        <v>0</v>
      </c>
      <c r="O67" s="14">
        <v>0</v>
      </c>
      <c r="P67" s="14">
        <v>3</v>
      </c>
    </row>
    <row r="68" spans="1:16">
      <c r="A68" s="20" t="s">
        <v>300</v>
      </c>
      <c r="B68" s="20"/>
      <c r="C68" s="20"/>
      <c r="D68" s="20"/>
      <c r="E68" s="20"/>
      <c r="F68" s="20"/>
    </row>
    <row r="69" spans="1:16">
      <c r="A69" s="20" t="s">
        <v>301</v>
      </c>
      <c r="B69" s="20"/>
      <c r="C69" s="20"/>
      <c r="D69" s="20"/>
      <c r="E69" s="20"/>
      <c r="F69" s="20"/>
    </row>
  </sheetData>
  <sheetProtection selectLockedCells="1" selectUnlockedCells="1"/>
  <mergeCells count="256">
    <mergeCell ref="A1:N1"/>
    <mergeCell ref="A2:N2"/>
    <mergeCell ref="B3:K3"/>
    <mergeCell ref="M3:N3"/>
    <mergeCell ref="O3:P3"/>
    <mergeCell ref="B4:K4"/>
    <mergeCell ref="M4:N4"/>
    <mergeCell ref="O4:P4"/>
    <mergeCell ref="A5:A6"/>
    <mergeCell ref="B5:D5"/>
    <mergeCell ref="E5:F5"/>
    <mergeCell ref="G5:H5"/>
    <mergeCell ref="I5:J5"/>
    <mergeCell ref="K5:L5"/>
    <mergeCell ref="M5:N5"/>
    <mergeCell ref="O5:P5"/>
    <mergeCell ref="B8:C8"/>
    <mergeCell ref="D8:D9"/>
    <mergeCell ref="E8:F8"/>
    <mergeCell ref="G8:H8"/>
    <mergeCell ref="I8:J8"/>
    <mergeCell ref="K8:L8"/>
    <mergeCell ref="M8:N8"/>
    <mergeCell ref="O8:P8"/>
    <mergeCell ref="B10:C10"/>
    <mergeCell ref="D10:D11"/>
    <mergeCell ref="E10:F10"/>
    <mergeCell ref="G10:H10"/>
    <mergeCell ref="I10:J10"/>
    <mergeCell ref="K10:L10"/>
    <mergeCell ref="M10:N10"/>
    <mergeCell ref="O10:P10"/>
    <mergeCell ref="B12:C12"/>
    <mergeCell ref="D12:D13"/>
    <mergeCell ref="E12:F12"/>
    <mergeCell ref="G12:H12"/>
    <mergeCell ref="I12:J12"/>
    <mergeCell ref="K12:L12"/>
    <mergeCell ref="M12:N12"/>
    <mergeCell ref="O12:P12"/>
    <mergeCell ref="B14:C14"/>
    <mergeCell ref="D14:D15"/>
    <mergeCell ref="E14:F14"/>
    <mergeCell ref="G14:H14"/>
    <mergeCell ref="I14:J14"/>
    <mergeCell ref="K14:L14"/>
    <mergeCell ref="M14:N14"/>
    <mergeCell ref="O14:P14"/>
    <mergeCell ref="B16:C16"/>
    <mergeCell ref="D16:D17"/>
    <mergeCell ref="E16:F16"/>
    <mergeCell ref="G16:H16"/>
    <mergeCell ref="I16:J16"/>
    <mergeCell ref="K16:L16"/>
    <mergeCell ref="M16:N16"/>
    <mergeCell ref="O16:P16"/>
    <mergeCell ref="B18:C18"/>
    <mergeCell ref="D18:D19"/>
    <mergeCell ref="E18:F18"/>
    <mergeCell ref="G18:H18"/>
    <mergeCell ref="I18:J18"/>
    <mergeCell ref="K18:L18"/>
    <mergeCell ref="M18:N18"/>
    <mergeCell ref="O18:P18"/>
    <mergeCell ref="B20:C20"/>
    <mergeCell ref="D20:D21"/>
    <mergeCell ref="E20:F20"/>
    <mergeCell ref="G20:H20"/>
    <mergeCell ref="I20:J20"/>
    <mergeCell ref="K20:L20"/>
    <mergeCell ref="M20:N20"/>
    <mergeCell ref="O20:P20"/>
    <mergeCell ref="B22:C22"/>
    <mergeCell ref="D22:D23"/>
    <mergeCell ref="E22:F22"/>
    <mergeCell ref="G22:H22"/>
    <mergeCell ref="I22:J22"/>
    <mergeCell ref="K22:L22"/>
    <mergeCell ref="M22:N22"/>
    <mergeCell ref="O22:P22"/>
    <mergeCell ref="B24:C24"/>
    <mergeCell ref="D24:D25"/>
    <mergeCell ref="E24:F24"/>
    <mergeCell ref="G24:H24"/>
    <mergeCell ref="I24:J24"/>
    <mergeCell ref="K24:L24"/>
    <mergeCell ref="M24:N24"/>
    <mergeCell ref="O24:P24"/>
    <mergeCell ref="B26:C26"/>
    <mergeCell ref="D26:D27"/>
    <mergeCell ref="E26:F26"/>
    <mergeCell ref="G26:H26"/>
    <mergeCell ref="I26:J26"/>
    <mergeCell ref="K26:L26"/>
    <mergeCell ref="M26:N26"/>
    <mergeCell ref="O26:P26"/>
    <mergeCell ref="B28:C28"/>
    <mergeCell ref="D28:D29"/>
    <mergeCell ref="E28:F28"/>
    <mergeCell ref="G28:H28"/>
    <mergeCell ref="I28:J28"/>
    <mergeCell ref="K28:L28"/>
    <mergeCell ref="M28:N28"/>
    <mergeCell ref="O28:P28"/>
    <mergeCell ref="B30:C30"/>
    <mergeCell ref="D30:D31"/>
    <mergeCell ref="E30:F30"/>
    <mergeCell ref="G30:H30"/>
    <mergeCell ref="I30:J30"/>
    <mergeCell ref="K30:L30"/>
    <mergeCell ref="M30:N30"/>
    <mergeCell ref="O30:P30"/>
    <mergeCell ref="B32:C32"/>
    <mergeCell ref="D32:D33"/>
    <mergeCell ref="E32:F32"/>
    <mergeCell ref="G32:H32"/>
    <mergeCell ref="I32:J32"/>
    <mergeCell ref="K32:L32"/>
    <mergeCell ref="M32:N32"/>
    <mergeCell ref="O32:P32"/>
    <mergeCell ref="B34:C34"/>
    <mergeCell ref="D34:D35"/>
    <mergeCell ref="E34:F34"/>
    <mergeCell ref="G34:H34"/>
    <mergeCell ref="I34:J34"/>
    <mergeCell ref="K34:L34"/>
    <mergeCell ref="M34:N34"/>
    <mergeCell ref="O34:P34"/>
    <mergeCell ref="B36:C36"/>
    <mergeCell ref="D36:D37"/>
    <mergeCell ref="E36:F36"/>
    <mergeCell ref="G36:H36"/>
    <mergeCell ref="I36:J36"/>
    <mergeCell ref="K36:L36"/>
    <mergeCell ref="M36:N36"/>
    <mergeCell ref="O36:P36"/>
    <mergeCell ref="B38:C38"/>
    <mergeCell ref="D38:D39"/>
    <mergeCell ref="E38:F38"/>
    <mergeCell ref="G38:H38"/>
    <mergeCell ref="I38:J38"/>
    <mergeCell ref="K38:L38"/>
    <mergeCell ref="M38:N38"/>
    <mergeCell ref="O38:P38"/>
    <mergeCell ref="B40:C40"/>
    <mergeCell ref="D40:D41"/>
    <mergeCell ref="E40:F40"/>
    <mergeCell ref="G40:H40"/>
    <mergeCell ref="I40:J40"/>
    <mergeCell ref="K40:L40"/>
    <mergeCell ref="M40:N40"/>
    <mergeCell ref="O40:P40"/>
    <mergeCell ref="B42:C42"/>
    <mergeCell ref="D42:D43"/>
    <mergeCell ref="E42:F42"/>
    <mergeCell ref="G42:H42"/>
    <mergeCell ref="I42:J42"/>
    <mergeCell ref="K42:L42"/>
    <mergeCell ref="M42:N42"/>
    <mergeCell ref="O42:P42"/>
    <mergeCell ref="B44:C44"/>
    <mergeCell ref="D44:D45"/>
    <mergeCell ref="E44:F44"/>
    <mergeCell ref="G44:H44"/>
    <mergeCell ref="I44:J44"/>
    <mergeCell ref="K44:L44"/>
    <mergeCell ref="M44:N44"/>
    <mergeCell ref="O44:P44"/>
    <mergeCell ref="B46:C46"/>
    <mergeCell ref="D46:D47"/>
    <mergeCell ref="E46:F46"/>
    <mergeCell ref="G46:H46"/>
    <mergeCell ref="I46:J46"/>
    <mergeCell ref="K46:L46"/>
    <mergeCell ref="M46:N46"/>
    <mergeCell ref="O46:P46"/>
    <mergeCell ref="B48:C48"/>
    <mergeCell ref="D48:D49"/>
    <mergeCell ref="E48:F48"/>
    <mergeCell ref="G48:H48"/>
    <mergeCell ref="I48:J48"/>
    <mergeCell ref="K48:L48"/>
    <mergeCell ref="M48:N48"/>
    <mergeCell ref="O48:P48"/>
    <mergeCell ref="B50:C50"/>
    <mergeCell ref="D50:D51"/>
    <mergeCell ref="E50:F50"/>
    <mergeCell ref="G50:H50"/>
    <mergeCell ref="I50:J50"/>
    <mergeCell ref="K50:L50"/>
    <mergeCell ref="M50:N50"/>
    <mergeCell ref="O50:P50"/>
    <mergeCell ref="B52:C52"/>
    <mergeCell ref="D52:D53"/>
    <mergeCell ref="E52:F52"/>
    <mergeCell ref="G52:H52"/>
    <mergeCell ref="I52:J52"/>
    <mergeCell ref="K52:L52"/>
    <mergeCell ref="M52:N52"/>
    <mergeCell ref="O52:P52"/>
    <mergeCell ref="B54:C54"/>
    <mergeCell ref="D54:D55"/>
    <mergeCell ref="E54:F54"/>
    <mergeCell ref="G54:H54"/>
    <mergeCell ref="I54:J54"/>
    <mergeCell ref="K54:L54"/>
    <mergeCell ref="M54:N54"/>
    <mergeCell ref="O54:P54"/>
    <mergeCell ref="B56:C56"/>
    <mergeCell ref="D56:D57"/>
    <mergeCell ref="E56:F56"/>
    <mergeCell ref="G56:H56"/>
    <mergeCell ref="I56:J56"/>
    <mergeCell ref="K56:L56"/>
    <mergeCell ref="M56:N56"/>
    <mergeCell ref="O56:P56"/>
    <mergeCell ref="B58:C58"/>
    <mergeCell ref="D58:D59"/>
    <mergeCell ref="E58:F58"/>
    <mergeCell ref="G58:H58"/>
    <mergeCell ref="I58:J58"/>
    <mergeCell ref="K58:L58"/>
    <mergeCell ref="M58:N58"/>
    <mergeCell ref="O58:P58"/>
    <mergeCell ref="B60:C60"/>
    <mergeCell ref="D60:D61"/>
    <mergeCell ref="E60:F60"/>
    <mergeCell ref="G60:H60"/>
    <mergeCell ref="I60:J60"/>
    <mergeCell ref="K60:L60"/>
    <mergeCell ref="M60:N60"/>
    <mergeCell ref="O60:P60"/>
    <mergeCell ref="B62:C62"/>
    <mergeCell ref="D62:D63"/>
    <mergeCell ref="E62:F62"/>
    <mergeCell ref="G62:H62"/>
    <mergeCell ref="I62:J62"/>
    <mergeCell ref="K62:L62"/>
    <mergeCell ref="M62:N62"/>
    <mergeCell ref="O62:P62"/>
    <mergeCell ref="B64:C64"/>
    <mergeCell ref="D64:D65"/>
    <mergeCell ref="E64:F64"/>
    <mergeCell ref="G64:H64"/>
    <mergeCell ref="I64:J64"/>
    <mergeCell ref="K64:L64"/>
    <mergeCell ref="M64:N64"/>
    <mergeCell ref="O64:P64"/>
    <mergeCell ref="M66:N66"/>
    <mergeCell ref="O66:P66"/>
    <mergeCell ref="B66:C66"/>
    <mergeCell ref="D66:D67"/>
    <mergeCell ref="E66:F66"/>
    <mergeCell ref="G66:H66"/>
    <mergeCell ref="I66:J66"/>
    <mergeCell ref="K66:L66"/>
  </mergeCells>
  <phoneticPr fontId="17" type="noConversion"/>
  <pageMargins left="0.75" right="0.75" top="0.5" bottom="0.5" header="0.5" footer="0.5"/>
  <pageSetup paperSize="77" scale="59" firstPageNumber="0" orientation="landscape" horizontalDpi="300" verticalDpi="300"/>
  <headerFooter alignWithMargins="0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dimension ref="A1:P69"/>
  <sheetViews>
    <sheetView zoomScaleNormal="100" workbookViewId="0"/>
  </sheetViews>
  <sheetFormatPr defaultColWidth="9.5" defaultRowHeight="16.5"/>
  <cols>
    <col min="1" max="1" width="26.625" style="1" customWidth="1"/>
    <col min="2" max="14" width="13.25" style="1" customWidth="1"/>
    <col min="15" max="15" width="12.125" style="1" customWidth="1"/>
    <col min="16" max="16384" width="9.5" style="1"/>
  </cols>
  <sheetData>
    <row r="1" spans="1:16" ht="19.5">
      <c r="A1" s="262" t="s">
        <v>0</v>
      </c>
      <c r="B1" s="262"/>
      <c r="C1" s="262"/>
      <c r="D1" s="262"/>
      <c r="E1" s="262"/>
      <c r="F1" s="262"/>
      <c r="G1" s="262"/>
      <c r="H1" s="262"/>
      <c r="I1" s="262"/>
      <c r="J1" s="262"/>
      <c r="K1" s="262"/>
      <c r="L1" s="262"/>
      <c r="M1" s="262"/>
      <c r="N1" s="262"/>
    </row>
    <row r="2" spans="1:16" ht="18.75">
      <c r="A2" s="263" t="s">
        <v>1</v>
      </c>
      <c r="B2" s="263"/>
      <c r="C2" s="263"/>
      <c r="D2" s="263"/>
      <c r="E2" s="263"/>
      <c r="F2" s="263"/>
      <c r="G2" s="263"/>
      <c r="H2" s="263"/>
      <c r="I2" s="263"/>
      <c r="J2" s="263"/>
      <c r="K2" s="263"/>
      <c r="L2" s="263"/>
      <c r="M2" s="263"/>
      <c r="N2" s="263"/>
    </row>
    <row r="3" spans="1:16" ht="19.5" customHeight="1">
      <c r="A3" s="2"/>
      <c r="B3" s="251" t="s">
        <v>312</v>
      </c>
      <c r="C3" s="251"/>
      <c r="D3" s="251"/>
      <c r="E3" s="251"/>
      <c r="F3" s="251"/>
      <c r="G3" s="251"/>
      <c r="H3" s="251"/>
      <c r="I3" s="251"/>
      <c r="J3" s="251"/>
      <c r="K3" s="251"/>
      <c r="L3" s="4"/>
      <c r="M3" s="264"/>
      <c r="N3" s="264"/>
      <c r="O3" s="264" t="s">
        <v>3</v>
      </c>
      <c r="P3" s="264"/>
    </row>
    <row r="4" spans="1:16" ht="16.5" customHeight="1">
      <c r="B4" s="265" t="s">
        <v>313</v>
      </c>
      <c r="C4" s="265"/>
      <c r="D4" s="265"/>
      <c r="E4" s="265"/>
      <c r="F4" s="265"/>
      <c r="G4" s="265"/>
      <c r="H4" s="265"/>
      <c r="I4" s="265"/>
      <c r="J4" s="265"/>
      <c r="K4" s="265"/>
      <c r="L4" s="5"/>
      <c r="M4" s="266"/>
      <c r="N4" s="266"/>
      <c r="O4" s="267" t="s">
        <v>5</v>
      </c>
      <c r="P4" s="267"/>
    </row>
    <row r="5" spans="1:16">
      <c r="A5" s="268" t="s">
        <v>6</v>
      </c>
      <c r="B5" s="269" t="s">
        <v>7</v>
      </c>
      <c r="C5" s="269"/>
      <c r="D5" s="269"/>
      <c r="E5" s="269" t="s">
        <v>8</v>
      </c>
      <c r="F5" s="269"/>
      <c r="G5" s="269" t="s">
        <v>9</v>
      </c>
      <c r="H5" s="269"/>
      <c r="I5" s="269" t="s">
        <v>10</v>
      </c>
      <c r="J5" s="269"/>
      <c r="K5" s="269" t="s">
        <v>11</v>
      </c>
      <c r="L5" s="269"/>
      <c r="M5" s="269" t="s">
        <v>12</v>
      </c>
      <c r="N5" s="269"/>
      <c r="O5" s="269" t="s">
        <v>13</v>
      </c>
      <c r="P5" s="269"/>
    </row>
    <row r="6" spans="1:16" ht="17.25" customHeight="1">
      <c r="A6" s="268"/>
      <c r="B6" s="6" t="s">
        <v>14</v>
      </c>
      <c r="C6" s="6" t="s">
        <v>15</v>
      </c>
      <c r="D6" s="8" t="s">
        <v>16</v>
      </c>
      <c r="E6" s="6" t="s">
        <v>14</v>
      </c>
      <c r="F6" s="6" t="s">
        <v>15</v>
      </c>
      <c r="G6" s="6" t="s">
        <v>14</v>
      </c>
      <c r="H6" s="6" t="s">
        <v>15</v>
      </c>
      <c r="I6" s="6" t="s">
        <v>14</v>
      </c>
      <c r="J6" s="6" t="s">
        <v>15</v>
      </c>
      <c r="K6" s="6" t="s">
        <v>14</v>
      </c>
      <c r="L6" s="6" t="s">
        <v>15</v>
      </c>
      <c r="M6" s="6" t="s">
        <v>14</v>
      </c>
      <c r="N6" s="6" t="s">
        <v>15</v>
      </c>
      <c r="O6" s="6" t="s">
        <v>14</v>
      </c>
      <c r="P6" s="6" t="s">
        <v>15</v>
      </c>
    </row>
    <row r="7" spans="1:16" ht="17.25" customHeight="1">
      <c r="A7" s="9" t="s">
        <v>17</v>
      </c>
      <c r="B7" s="10" t="s">
        <v>18</v>
      </c>
      <c r="C7" s="11" t="s">
        <v>19</v>
      </c>
      <c r="D7" s="11" t="s">
        <v>20</v>
      </c>
      <c r="E7" s="10" t="s">
        <v>18</v>
      </c>
      <c r="F7" s="11" t="s">
        <v>19</v>
      </c>
      <c r="G7" s="10" t="s">
        <v>18</v>
      </c>
      <c r="H7" s="11" t="s">
        <v>19</v>
      </c>
      <c r="I7" s="10" t="s">
        <v>18</v>
      </c>
      <c r="J7" s="11" t="s">
        <v>19</v>
      </c>
      <c r="K7" s="10" t="s">
        <v>18</v>
      </c>
      <c r="L7" s="11" t="s">
        <v>19</v>
      </c>
      <c r="M7" s="10" t="s">
        <v>18</v>
      </c>
      <c r="N7" s="11" t="s">
        <v>19</v>
      </c>
      <c r="O7" s="10" t="s">
        <v>18</v>
      </c>
      <c r="P7" s="11" t="s">
        <v>19</v>
      </c>
    </row>
    <row r="8" spans="1:16" ht="17.25" customHeight="1">
      <c r="A8" s="12" t="s">
        <v>21</v>
      </c>
      <c r="B8" s="260">
        <f>B9+C9</f>
        <v>39048</v>
      </c>
      <c r="C8" s="260"/>
      <c r="D8" s="261">
        <f>B8/$B$8</f>
        <v>1</v>
      </c>
      <c r="E8" s="260">
        <f>IF(E9+F9=0,"-",E9+F9)</f>
        <v>17973</v>
      </c>
      <c r="F8" s="260"/>
      <c r="G8" s="260">
        <f>IF(G9+H9=0,"-",G9+H9)</f>
        <v>10017</v>
      </c>
      <c r="H8" s="260"/>
      <c r="I8" s="260">
        <f>IF(I9+J9=0,"-",I9+J9)</f>
        <v>6744</v>
      </c>
      <c r="J8" s="260"/>
      <c r="K8" s="260">
        <f>IF(K9+L9=0,"-",K9+L9)</f>
        <v>2609</v>
      </c>
      <c r="L8" s="260"/>
      <c r="M8" s="260">
        <f>IF(M9+N9=0,"-",M9+N9)</f>
        <v>792</v>
      </c>
      <c r="N8" s="260"/>
      <c r="O8" s="260">
        <f>IF(O9+P9=0,"-",O9+P9)</f>
        <v>913</v>
      </c>
      <c r="P8" s="260"/>
    </row>
    <row r="9" spans="1:16" ht="17.25" customHeight="1">
      <c r="A9" s="13" t="s">
        <v>22</v>
      </c>
      <c r="B9" s="14">
        <v>10450</v>
      </c>
      <c r="C9" s="14">
        <v>28598</v>
      </c>
      <c r="D9" s="261"/>
      <c r="E9" s="14">
        <v>4119</v>
      </c>
      <c r="F9" s="14">
        <v>13854</v>
      </c>
      <c r="G9" s="14">
        <v>2250</v>
      </c>
      <c r="H9" s="14">
        <v>7767</v>
      </c>
      <c r="I9" s="14">
        <v>1523</v>
      </c>
      <c r="J9" s="14">
        <v>5221</v>
      </c>
      <c r="K9" s="14">
        <v>1757</v>
      </c>
      <c r="L9" s="14">
        <v>852</v>
      </c>
      <c r="M9" s="14">
        <v>476</v>
      </c>
      <c r="N9" s="14">
        <v>316</v>
      </c>
      <c r="O9" s="14">
        <v>325</v>
      </c>
      <c r="P9" s="14">
        <v>588</v>
      </c>
    </row>
    <row r="10" spans="1:16" ht="17.25" customHeight="1">
      <c r="A10" s="12" t="s">
        <v>23</v>
      </c>
      <c r="B10" s="260">
        <f>B11+C11</f>
        <v>34</v>
      </c>
      <c r="C10" s="260"/>
      <c r="D10" s="261">
        <f>B10/$B$8</f>
        <v>8.7072321245646388E-4</v>
      </c>
      <c r="E10" s="260" t="str">
        <f>IF(E11+F11=0,"-",E11+F11)</f>
        <v>-</v>
      </c>
      <c r="F10" s="260"/>
      <c r="G10" s="260" t="str">
        <f>IF(G11+H11=0,"-",G11+H11)</f>
        <v>-</v>
      </c>
      <c r="H10" s="260"/>
      <c r="I10" s="260">
        <f>IF(I11+J11=0,"-",I11+J11)</f>
        <v>34</v>
      </c>
      <c r="J10" s="260"/>
      <c r="K10" s="260" t="str">
        <f>IF(K11+L11=0,"-",K11+L11)</f>
        <v>-</v>
      </c>
      <c r="L10" s="260"/>
      <c r="M10" s="260" t="str">
        <f>IF(M11+N11=0,"-",M11+N11)</f>
        <v>-</v>
      </c>
      <c r="N10" s="260"/>
      <c r="O10" s="260" t="str">
        <f>IF(O11+P11=0,"-",O11+P11)</f>
        <v>-</v>
      </c>
      <c r="P10" s="260"/>
    </row>
    <row r="11" spans="1:16" ht="17.25" customHeight="1">
      <c r="A11" s="15" t="s">
        <v>24</v>
      </c>
      <c r="B11" s="14">
        <v>8</v>
      </c>
      <c r="C11" s="14">
        <v>26</v>
      </c>
      <c r="D11" s="261"/>
      <c r="E11" s="14">
        <v>0</v>
      </c>
      <c r="F11" s="14">
        <v>0</v>
      </c>
      <c r="G11" s="14">
        <v>0</v>
      </c>
      <c r="H11" s="14">
        <v>0</v>
      </c>
      <c r="I11" s="14">
        <v>8</v>
      </c>
      <c r="J11" s="14">
        <v>26</v>
      </c>
      <c r="K11" s="14">
        <v>0</v>
      </c>
      <c r="L11" s="14">
        <v>0</v>
      </c>
      <c r="M11" s="14">
        <v>0</v>
      </c>
      <c r="N11" s="14">
        <v>0</v>
      </c>
      <c r="O11" s="14">
        <v>0</v>
      </c>
      <c r="P11" s="14">
        <v>0</v>
      </c>
    </row>
    <row r="12" spans="1:16" ht="17.25" customHeight="1">
      <c r="A12" s="12" t="s">
        <v>25</v>
      </c>
      <c r="B12" s="260">
        <f>B13+C13</f>
        <v>77</v>
      </c>
      <c r="C12" s="260"/>
      <c r="D12" s="261">
        <f>B12/$B$8</f>
        <v>1.9719319811514033E-3</v>
      </c>
      <c r="E12" s="260" t="str">
        <f>IF(E13+F13=0,"-",E13+F13)</f>
        <v>-</v>
      </c>
      <c r="F12" s="260"/>
      <c r="G12" s="260" t="str">
        <f>IF(G13+H13=0,"-",G13+H13)</f>
        <v>-</v>
      </c>
      <c r="H12" s="260"/>
      <c r="I12" s="260" t="str">
        <f>IF(I13+J13=0,"-",I13+J13)</f>
        <v>-</v>
      </c>
      <c r="J12" s="260"/>
      <c r="K12" s="260">
        <f>IF(K13+L13=0,"-",K13+L13)</f>
        <v>77</v>
      </c>
      <c r="L12" s="260"/>
      <c r="M12" s="260" t="str">
        <f>IF(M13+N13=0,"-",M13+N13)</f>
        <v>-</v>
      </c>
      <c r="N12" s="260"/>
      <c r="O12" s="260" t="str">
        <f>IF(O13+P13=0,"-",O13+P13)</f>
        <v>-</v>
      </c>
      <c r="P12" s="260"/>
    </row>
    <row r="13" spans="1:16" ht="21.2" customHeight="1">
      <c r="A13" s="15" t="s">
        <v>26</v>
      </c>
      <c r="B13" s="14">
        <v>61</v>
      </c>
      <c r="C13" s="14">
        <v>16</v>
      </c>
      <c r="D13" s="261"/>
      <c r="E13" s="14">
        <v>0</v>
      </c>
      <c r="F13" s="14">
        <v>0</v>
      </c>
      <c r="G13" s="14">
        <v>0</v>
      </c>
      <c r="H13" s="14">
        <v>0</v>
      </c>
      <c r="I13" s="14">
        <v>0</v>
      </c>
      <c r="J13" s="14">
        <v>0</v>
      </c>
      <c r="K13" s="14">
        <v>61</v>
      </c>
      <c r="L13" s="14">
        <v>16</v>
      </c>
      <c r="M13" s="14">
        <v>0</v>
      </c>
      <c r="N13" s="14">
        <v>0</v>
      </c>
      <c r="O13" s="14">
        <v>0</v>
      </c>
      <c r="P13" s="14">
        <v>0</v>
      </c>
    </row>
    <row r="14" spans="1:16" ht="17.25" customHeight="1">
      <c r="A14" s="12" t="s">
        <v>27</v>
      </c>
      <c r="B14" s="260">
        <f>B15+C15</f>
        <v>628</v>
      </c>
      <c r="C14" s="260"/>
      <c r="D14" s="261">
        <f>B14/$B$8</f>
        <v>1.6082769924195862E-2</v>
      </c>
      <c r="E14" s="260">
        <f>IF(E15+F15=0,"-",E15+F15)</f>
        <v>35</v>
      </c>
      <c r="F14" s="260"/>
      <c r="G14" s="260">
        <f>IF(G15+H15=0,"-",G15+H15)</f>
        <v>593</v>
      </c>
      <c r="H14" s="260"/>
      <c r="I14" s="260" t="str">
        <f>IF(I15+J15=0,"-",I15+J15)</f>
        <v>-</v>
      </c>
      <c r="J14" s="260"/>
      <c r="K14" s="260" t="str">
        <f>IF(K15+L15=0,"-",K15+L15)</f>
        <v>-</v>
      </c>
      <c r="L14" s="260"/>
      <c r="M14" s="260" t="str">
        <f>IF(M15+N15=0,"-",M15+N15)</f>
        <v>-</v>
      </c>
      <c r="N14" s="260"/>
      <c r="O14" s="260" t="str">
        <f>IF(O15+P15=0,"-",O15+P15)</f>
        <v>-</v>
      </c>
      <c r="P14" s="260"/>
    </row>
    <row r="15" spans="1:16" ht="17.25" customHeight="1">
      <c r="A15" s="15" t="s">
        <v>28</v>
      </c>
      <c r="B15" s="14">
        <v>17</v>
      </c>
      <c r="C15" s="14">
        <v>611</v>
      </c>
      <c r="D15" s="261"/>
      <c r="E15" s="14">
        <v>2</v>
      </c>
      <c r="F15" s="14">
        <v>33</v>
      </c>
      <c r="G15" s="14">
        <v>15</v>
      </c>
      <c r="H15" s="14">
        <v>578</v>
      </c>
      <c r="I15" s="14">
        <v>0</v>
      </c>
      <c r="J15" s="14">
        <v>0</v>
      </c>
      <c r="K15" s="14">
        <v>0</v>
      </c>
      <c r="L15" s="14">
        <v>0</v>
      </c>
      <c r="M15" s="14">
        <v>0</v>
      </c>
      <c r="N15" s="14">
        <v>0</v>
      </c>
      <c r="O15" s="14">
        <v>0</v>
      </c>
      <c r="P15" s="14">
        <v>0</v>
      </c>
    </row>
    <row r="16" spans="1:16" ht="17.25" customHeight="1">
      <c r="A16" s="16" t="s">
        <v>29</v>
      </c>
      <c r="B16" s="260">
        <f>B17+C17</f>
        <v>24</v>
      </c>
      <c r="C16" s="260"/>
      <c r="D16" s="261">
        <f>B16/$B$8</f>
        <v>6.1462814996926854E-4</v>
      </c>
      <c r="E16" s="260" t="str">
        <f>IF(E17+F17=0,"-",E17+F17)</f>
        <v>-</v>
      </c>
      <c r="F16" s="260"/>
      <c r="G16" s="260" t="str">
        <f>IF(G17+H17=0,"-",G17+H17)</f>
        <v>-</v>
      </c>
      <c r="H16" s="260"/>
      <c r="I16" s="260" t="str">
        <f>IF(I17+J17=0,"-",I17+J17)</f>
        <v>-</v>
      </c>
      <c r="J16" s="260"/>
      <c r="K16" s="260">
        <f>IF(K17+L17=0,"-",K17+L17)</f>
        <v>19</v>
      </c>
      <c r="L16" s="260"/>
      <c r="M16" s="260">
        <f>IF(M17+N17=0,"-",M17+N17)</f>
        <v>5</v>
      </c>
      <c r="N16" s="260"/>
      <c r="O16" s="260" t="str">
        <f>IF(O17+P17=0,"-",O17+P17)</f>
        <v>-</v>
      </c>
      <c r="P16" s="260"/>
    </row>
    <row r="17" spans="1:16" ht="17.25" customHeight="1">
      <c r="A17" s="17" t="s">
        <v>30</v>
      </c>
      <c r="B17" s="14">
        <v>21</v>
      </c>
      <c r="C17" s="14">
        <v>3</v>
      </c>
      <c r="D17" s="261"/>
      <c r="E17" s="14">
        <v>0</v>
      </c>
      <c r="F17" s="14">
        <v>0</v>
      </c>
      <c r="G17" s="14">
        <v>0</v>
      </c>
      <c r="H17" s="14">
        <v>0</v>
      </c>
      <c r="I17" s="14">
        <v>0</v>
      </c>
      <c r="J17" s="14">
        <v>0</v>
      </c>
      <c r="K17" s="14">
        <v>19</v>
      </c>
      <c r="L17" s="14">
        <v>0</v>
      </c>
      <c r="M17" s="14">
        <v>2</v>
      </c>
      <c r="N17" s="14">
        <v>3</v>
      </c>
      <c r="O17" s="14">
        <v>0</v>
      </c>
      <c r="P17" s="14">
        <v>0</v>
      </c>
    </row>
    <row r="18" spans="1:16" ht="17.25" customHeight="1">
      <c r="A18" s="12" t="s">
        <v>31</v>
      </c>
      <c r="B18" s="260">
        <f>B19+C19</f>
        <v>13</v>
      </c>
      <c r="C18" s="260"/>
      <c r="D18" s="261">
        <f>B18/$B$8</f>
        <v>3.3292358123335382E-4</v>
      </c>
      <c r="E18" s="260" t="str">
        <f>IF(E19+F19=0,"-",E19+F19)</f>
        <v>-</v>
      </c>
      <c r="F18" s="260"/>
      <c r="G18" s="260">
        <f>IF(G19+H19=0,"-",G19+H19)</f>
        <v>13</v>
      </c>
      <c r="H18" s="260"/>
      <c r="I18" s="260" t="str">
        <f>IF(I19+J19=0,"-",I19+J19)</f>
        <v>-</v>
      </c>
      <c r="J18" s="260"/>
      <c r="K18" s="260" t="str">
        <f>IF(K19+L19=0,"-",K19+L19)</f>
        <v>-</v>
      </c>
      <c r="L18" s="260"/>
      <c r="M18" s="260" t="str">
        <f>IF(M19+N19=0,"-",M19+N19)</f>
        <v>-</v>
      </c>
      <c r="N18" s="260"/>
      <c r="O18" s="260" t="str">
        <f>IF(O19+P19=0,"-",O19+P19)</f>
        <v>-</v>
      </c>
      <c r="P18" s="260"/>
    </row>
    <row r="19" spans="1:16" ht="17.25" customHeight="1">
      <c r="A19" s="15" t="s">
        <v>32</v>
      </c>
      <c r="B19" s="14">
        <v>6</v>
      </c>
      <c r="C19" s="14">
        <v>7</v>
      </c>
      <c r="D19" s="261"/>
      <c r="E19" s="14">
        <v>0</v>
      </c>
      <c r="F19" s="14">
        <v>0</v>
      </c>
      <c r="G19" s="14">
        <v>6</v>
      </c>
      <c r="H19" s="14">
        <v>7</v>
      </c>
      <c r="I19" s="14">
        <v>0</v>
      </c>
      <c r="J19" s="14">
        <v>0</v>
      </c>
      <c r="K19" s="14">
        <v>0</v>
      </c>
      <c r="L19" s="14">
        <v>0</v>
      </c>
      <c r="M19" s="14">
        <v>0</v>
      </c>
      <c r="N19" s="14">
        <v>0</v>
      </c>
      <c r="O19" s="14">
        <v>0</v>
      </c>
      <c r="P19" s="14">
        <v>0</v>
      </c>
    </row>
    <row r="20" spans="1:16" ht="17.25" customHeight="1">
      <c r="A20" s="12" t="s">
        <v>33</v>
      </c>
      <c r="B20" s="260">
        <f>B21+C21</f>
        <v>270</v>
      </c>
      <c r="C20" s="260"/>
      <c r="D20" s="261">
        <f>B20/$B$8</f>
        <v>6.9145666871542714E-3</v>
      </c>
      <c r="E20" s="260">
        <f>IF(E21+F21=0,"-",E21+F21)</f>
        <v>18</v>
      </c>
      <c r="F20" s="260"/>
      <c r="G20" s="260" t="str">
        <f>IF(G21+H21=0,"-",G21+H21)</f>
        <v>-</v>
      </c>
      <c r="H20" s="260"/>
      <c r="I20" s="260" t="str">
        <f>IF(I21+J21=0,"-",I21+J21)</f>
        <v>-</v>
      </c>
      <c r="J20" s="260"/>
      <c r="K20" s="260">
        <f>IF(K21+L21=0,"-",K21+L21)</f>
        <v>252</v>
      </c>
      <c r="L20" s="260"/>
      <c r="M20" s="260" t="str">
        <f>IF(M21+N21=0,"-",M21+N21)</f>
        <v>-</v>
      </c>
      <c r="N20" s="260"/>
      <c r="O20" s="260" t="str">
        <f>IF(O21+P21=0,"-",O21+P21)</f>
        <v>-</v>
      </c>
      <c r="P20" s="260"/>
    </row>
    <row r="21" spans="1:16" ht="17.25" customHeight="1">
      <c r="A21" s="15" t="s">
        <v>34</v>
      </c>
      <c r="B21" s="14">
        <v>182</v>
      </c>
      <c r="C21" s="14">
        <v>88</v>
      </c>
      <c r="D21" s="261"/>
      <c r="E21" s="14">
        <v>6</v>
      </c>
      <c r="F21" s="14">
        <v>12</v>
      </c>
      <c r="G21" s="14">
        <v>0</v>
      </c>
      <c r="H21" s="14">
        <v>0</v>
      </c>
      <c r="I21" s="14">
        <v>0</v>
      </c>
      <c r="J21" s="14">
        <v>0</v>
      </c>
      <c r="K21" s="14">
        <v>176</v>
      </c>
      <c r="L21" s="14">
        <v>76</v>
      </c>
      <c r="M21" s="14">
        <v>0</v>
      </c>
      <c r="N21" s="14">
        <v>0</v>
      </c>
      <c r="O21" s="14">
        <v>0</v>
      </c>
      <c r="P21" s="14">
        <v>0</v>
      </c>
    </row>
    <row r="22" spans="1:16" ht="17.25" customHeight="1">
      <c r="A22" s="18" t="s">
        <v>35</v>
      </c>
      <c r="B22" s="260">
        <f>B23+C23</f>
        <v>58</v>
      </c>
      <c r="C22" s="260"/>
      <c r="D22" s="261">
        <f>B22/$B$8</f>
        <v>1.4853513624257324E-3</v>
      </c>
      <c r="E22" s="260" t="str">
        <f>IF(E23+F23=0,"-",E23+F23)</f>
        <v>-</v>
      </c>
      <c r="F22" s="260"/>
      <c r="G22" s="260" t="str">
        <f>IF(G23+H23=0,"-",G23+H23)</f>
        <v>-</v>
      </c>
      <c r="H22" s="260"/>
      <c r="I22" s="260" t="str">
        <f>IF(I23+J23=0,"-",I23+J23)</f>
        <v>-</v>
      </c>
      <c r="J22" s="260"/>
      <c r="K22" s="260">
        <f>IF(K23+L23=0,"-",K23+L23)</f>
        <v>58</v>
      </c>
      <c r="L22" s="260"/>
      <c r="M22" s="260" t="str">
        <f>IF(M23+N23=0,"-",M23+N23)</f>
        <v>-</v>
      </c>
      <c r="N22" s="260"/>
      <c r="O22" s="260" t="str">
        <f>IF(O23+P23=0,"-",O23+P23)</f>
        <v>-</v>
      </c>
      <c r="P22" s="260"/>
    </row>
    <row r="23" spans="1:16" ht="17.25" customHeight="1">
      <c r="A23" s="17" t="s">
        <v>36</v>
      </c>
      <c r="B23" s="14">
        <v>57</v>
      </c>
      <c r="C23" s="14">
        <v>1</v>
      </c>
      <c r="D23" s="261"/>
      <c r="E23" s="14">
        <v>0</v>
      </c>
      <c r="F23" s="14">
        <v>0</v>
      </c>
      <c r="G23" s="14">
        <v>0</v>
      </c>
      <c r="H23" s="14">
        <v>0</v>
      </c>
      <c r="I23" s="14">
        <v>0</v>
      </c>
      <c r="J23" s="14">
        <v>0</v>
      </c>
      <c r="K23" s="14">
        <v>57</v>
      </c>
      <c r="L23" s="14">
        <v>1</v>
      </c>
      <c r="M23" s="14">
        <v>0</v>
      </c>
      <c r="N23" s="14">
        <v>0</v>
      </c>
      <c r="O23" s="14">
        <v>0</v>
      </c>
      <c r="P23" s="14">
        <v>0</v>
      </c>
    </row>
    <row r="24" spans="1:16" ht="17.25" customHeight="1">
      <c r="A24" s="19" t="s">
        <v>37</v>
      </c>
      <c r="B24" s="260">
        <f>B25+C25</f>
        <v>12</v>
      </c>
      <c r="C24" s="260"/>
      <c r="D24" s="261">
        <f>B24/$B$8</f>
        <v>3.0731407498463427E-4</v>
      </c>
      <c r="E24" s="260">
        <f>IF(E25+F25=0,"-",E25+F25)</f>
        <v>5</v>
      </c>
      <c r="F24" s="260"/>
      <c r="G24" s="260">
        <f>IF(G25+H25=0,"-",G25+H25)</f>
        <v>7</v>
      </c>
      <c r="H24" s="260"/>
      <c r="I24" s="260" t="str">
        <f>IF(I25+J25=0,"-",I25+J25)</f>
        <v>-</v>
      </c>
      <c r="J24" s="260"/>
      <c r="K24" s="260" t="str">
        <f>IF(K25+L25=0,"-",K25+L25)</f>
        <v>-</v>
      </c>
      <c r="L24" s="260"/>
      <c r="M24" s="260" t="str">
        <f>IF(M25+N25=0,"-",M25+N25)</f>
        <v>-</v>
      </c>
      <c r="N24" s="260"/>
      <c r="O24" s="260" t="str">
        <f>IF(O25+P25=0,"-",O25+P25)</f>
        <v>-</v>
      </c>
      <c r="P24" s="260"/>
    </row>
    <row r="25" spans="1:16" ht="17.25" customHeight="1">
      <c r="A25" s="15" t="s">
        <v>38</v>
      </c>
      <c r="B25" s="14">
        <v>12</v>
      </c>
      <c r="C25" s="14">
        <v>0</v>
      </c>
      <c r="D25" s="261"/>
      <c r="E25" s="14">
        <v>5</v>
      </c>
      <c r="F25" s="14">
        <v>0</v>
      </c>
      <c r="G25" s="14">
        <v>7</v>
      </c>
      <c r="H25" s="14">
        <v>0</v>
      </c>
      <c r="I25" s="14">
        <v>0</v>
      </c>
      <c r="J25" s="14">
        <v>0</v>
      </c>
      <c r="K25" s="14">
        <v>0</v>
      </c>
      <c r="L25" s="14">
        <v>0</v>
      </c>
      <c r="M25" s="14">
        <v>0</v>
      </c>
      <c r="N25" s="14">
        <v>0</v>
      </c>
      <c r="O25" s="14">
        <v>0</v>
      </c>
      <c r="P25" s="14">
        <v>0</v>
      </c>
    </row>
    <row r="26" spans="1:16" ht="17.25" customHeight="1">
      <c r="A26" s="18" t="s">
        <v>39</v>
      </c>
      <c r="B26" s="260">
        <f>B27+C27</f>
        <v>0</v>
      </c>
      <c r="C26" s="260"/>
      <c r="D26" s="261">
        <f>B26/$B$8</f>
        <v>0</v>
      </c>
      <c r="E26" s="260" t="str">
        <f>IF(E27+F27=0,"-",E27+F27)</f>
        <v>-</v>
      </c>
      <c r="F26" s="260"/>
      <c r="G26" s="260" t="str">
        <f>IF(G27+H27=0,"-",G27+H27)</f>
        <v>-</v>
      </c>
      <c r="H26" s="260"/>
      <c r="I26" s="260" t="str">
        <f>IF(I27+J27=0,"-",I27+J27)</f>
        <v>-</v>
      </c>
      <c r="J26" s="260"/>
      <c r="K26" s="260" t="str">
        <f>IF(K27+L27=0,"-",K27+L27)</f>
        <v>-</v>
      </c>
      <c r="L26" s="260"/>
      <c r="M26" s="260" t="str">
        <f>IF(M27+N27=0,"-",M27+N27)</f>
        <v>-</v>
      </c>
      <c r="N26" s="260"/>
      <c r="O26" s="260" t="str">
        <f>IF(O27+P27=0,"-",O27+P27)</f>
        <v>-</v>
      </c>
      <c r="P26" s="260"/>
    </row>
    <row r="27" spans="1:16" ht="21.2" customHeight="1">
      <c r="A27" s="17" t="s">
        <v>40</v>
      </c>
      <c r="B27" s="14">
        <v>0</v>
      </c>
      <c r="C27" s="14">
        <v>0</v>
      </c>
      <c r="D27" s="261"/>
      <c r="E27" s="14">
        <v>0</v>
      </c>
      <c r="F27" s="14">
        <v>0</v>
      </c>
      <c r="G27" s="14">
        <v>0</v>
      </c>
      <c r="H27" s="14">
        <v>0</v>
      </c>
      <c r="I27" s="14">
        <v>0</v>
      </c>
      <c r="J27" s="14">
        <v>0</v>
      </c>
      <c r="K27" s="14">
        <v>0</v>
      </c>
      <c r="L27" s="14">
        <v>0</v>
      </c>
      <c r="M27" s="14">
        <v>0</v>
      </c>
      <c r="N27" s="14">
        <v>0</v>
      </c>
      <c r="O27" s="14">
        <v>0</v>
      </c>
      <c r="P27" s="14">
        <v>0</v>
      </c>
    </row>
    <row r="28" spans="1:16" ht="17.25" customHeight="1">
      <c r="A28" s="12" t="s">
        <v>41</v>
      </c>
      <c r="B28" s="260">
        <f>B29+C29</f>
        <v>0</v>
      </c>
      <c r="C28" s="260"/>
      <c r="D28" s="261">
        <f>B28/$B$8</f>
        <v>0</v>
      </c>
      <c r="E28" s="260" t="str">
        <f>IF(E29+F29=0,"-",E29+F29)</f>
        <v>-</v>
      </c>
      <c r="F28" s="260"/>
      <c r="G28" s="260" t="str">
        <f>IF(G29+H29=0,"-",G29+H29)</f>
        <v>-</v>
      </c>
      <c r="H28" s="260"/>
      <c r="I28" s="260" t="str">
        <f>IF(I29+J29=0,"-",I29+J29)</f>
        <v>-</v>
      </c>
      <c r="J28" s="260"/>
      <c r="K28" s="260" t="str">
        <f>IF(K29+L29=0,"-",K29+L29)</f>
        <v>-</v>
      </c>
      <c r="L28" s="260"/>
      <c r="M28" s="260" t="str">
        <f>IF(M29+N29=0,"-",M29+N29)</f>
        <v>-</v>
      </c>
      <c r="N28" s="260"/>
      <c r="O28" s="260" t="str">
        <f>IF(O29+P29=0,"-",O29+P29)</f>
        <v>-</v>
      </c>
      <c r="P28" s="260"/>
    </row>
    <row r="29" spans="1:16" ht="17.25" customHeight="1">
      <c r="A29" s="15" t="s">
        <v>42</v>
      </c>
      <c r="B29" s="14">
        <v>0</v>
      </c>
      <c r="C29" s="14">
        <v>0</v>
      </c>
      <c r="D29" s="261"/>
      <c r="E29" s="14">
        <v>0</v>
      </c>
      <c r="F29" s="14">
        <v>0</v>
      </c>
      <c r="G29" s="14">
        <v>0</v>
      </c>
      <c r="H29" s="14">
        <v>0</v>
      </c>
      <c r="I29" s="14">
        <v>0</v>
      </c>
      <c r="J29" s="14">
        <v>0</v>
      </c>
      <c r="K29" s="14">
        <v>0</v>
      </c>
      <c r="L29" s="14">
        <v>0</v>
      </c>
      <c r="M29" s="14">
        <v>0</v>
      </c>
      <c r="N29" s="14">
        <v>0</v>
      </c>
      <c r="O29" s="14">
        <v>0</v>
      </c>
      <c r="P29" s="14">
        <v>0</v>
      </c>
    </row>
    <row r="30" spans="1:16" ht="17.25" customHeight="1">
      <c r="A30" s="18" t="s">
        <v>43</v>
      </c>
      <c r="B30" s="260">
        <f>B31+C31</f>
        <v>1596</v>
      </c>
      <c r="C30" s="260"/>
      <c r="D30" s="261">
        <f>B30/$B$8</f>
        <v>4.0872771972956363E-2</v>
      </c>
      <c r="E30" s="260">
        <f>IF(E31+F31=0,"-",E31+F31)</f>
        <v>344</v>
      </c>
      <c r="F30" s="260"/>
      <c r="G30" s="260">
        <f>IF(G31+H31=0,"-",G31+H31)</f>
        <v>423</v>
      </c>
      <c r="H30" s="260"/>
      <c r="I30" s="260" t="str">
        <f>IF(I31+J31=0,"-",I31+J31)</f>
        <v>-</v>
      </c>
      <c r="J30" s="260"/>
      <c r="K30" s="260">
        <f>IF(K31+L31=0,"-",K31+L31)</f>
        <v>338</v>
      </c>
      <c r="L30" s="260"/>
      <c r="M30" s="260">
        <f>IF(M31+N31=0,"-",M31+N31)</f>
        <v>491</v>
      </c>
      <c r="N30" s="260"/>
      <c r="O30" s="260" t="str">
        <f>IF(O31+P31=0,"-",O31+P31)</f>
        <v>-</v>
      </c>
      <c r="P30" s="260"/>
    </row>
    <row r="31" spans="1:16" ht="17.25" customHeight="1">
      <c r="A31" s="17" t="s">
        <v>44</v>
      </c>
      <c r="B31" s="14">
        <v>879</v>
      </c>
      <c r="C31" s="14">
        <v>717</v>
      </c>
      <c r="D31" s="261"/>
      <c r="E31" s="14">
        <v>165</v>
      </c>
      <c r="F31" s="14">
        <v>179</v>
      </c>
      <c r="G31" s="14">
        <v>227</v>
      </c>
      <c r="H31" s="14">
        <v>196</v>
      </c>
      <c r="I31" s="14">
        <v>0</v>
      </c>
      <c r="J31" s="14">
        <v>0</v>
      </c>
      <c r="K31" s="14">
        <v>272</v>
      </c>
      <c r="L31" s="14">
        <v>66</v>
      </c>
      <c r="M31" s="14">
        <v>215</v>
      </c>
      <c r="N31" s="14">
        <v>276</v>
      </c>
      <c r="O31" s="14">
        <v>0</v>
      </c>
      <c r="P31" s="14">
        <v>0</v>
      </c>
    </row>
    <row r="32" spans="1:16" ht="17.25" customHeight="1">
      <c r="A32" s="12" t="s">
        <v>45</v>
      </c>
      <c r="B32" s="260">
        <f>B33+C33</f>
        <v>624</v>
      </c>
      <c r="C32" s="260"/>
      <c r="D32" s="261">
        <f>B32/$B$8</f>
        <v>1.5980331899200985E-2</v>
      </c>
      <c r="E32" s="260">
        <f>IF(E33+F33=0,"-",E33+F33)</f>
        <v>63</v>
      </c>
      <c r="F32" s="260"/>
      <c r="G32" s="260" t="str">
        <f>IF(G33+H33=0,"-",G33+H33)</f>
        <v>-</v>
      </c>
      <c r="H32" s="260"/>
      <c r="I32" s="260" t="str">
        <f>IF(I33+J33=0,"-",I33+J33)</f>
        <v>-</v>
      </c>
      <c r="J32" s="260"/>
      <c r="K32" s="260">
        <f>IF(K33+L33=0,"-",K33+L33)</f>
        <v>561</v>
      </c>
      <c r="L32" s="260"/>
      <c r="M32" s="260" t="str">
        <f>IF(M33+N33=0,"-",M33+N33)</f>
        <v>-</v>
      </c>
      <c r="N32" s="260"/>
      <c r="O32" s="260" t="str">
        <f>IF(O33+P33=0,"-",O33+P33)</f>
        <v>-</v>
      </c>
      <c r="P32" s="260"/>
    </row>
    <row r="33" spans="1:16" ht="17.25" customHeight="1">
      <c r="A33" s="15" t="s">
        <v>46</v>
      </c>
      <c r="B33" s="14">
        <v>458</v>
      </c>
      <c r="C33" s="14">
        <v>166</v>
      </c>
      <c r="D33" s="261"/>
      <c r="E33" s="14">
        <v>29</v>
      </c>
      <c r="F33" s="14">
        <v>34</v>
      </c>
      <c r="G33" s="14">
        <v>0</v>
      </c>
      <c r="H33" s="14">
        <v>0</v>
      </c>
      <c r="I33" s="14">
        <v>0</v>
      </c>
      <c r="J33" s="14">
        <v>0</v>
      </c>
      <c r="K33" s="14">
        <v>429</v>
      </c>
      <c r="L33" s="14">
        <v>132</v>
      </c>
      <c r="M33" s="14">
        <v>0</v>
      </c>
      <c r="N33" s="14">
        <v>0</v>
      </c>
      <c r="O33" s="14">
        <v>0</v>
      </c>
      <c r="P33" s="14">
        <v>0</v>
      </c>
    </row>
    <row r="34" spans="1:16" ht="17.25" customHeight="1">
      <c r="A34" s="18" t="s">
        <v>47</v>
      </c>
      <c r="B34" s="260">
        <f>B35+C35</f>
        <v>27</v>
      </c>
      <c r="C34" s="260"/>
      <c r="D34" s="261">
        <f>B34/$B$8</f>
        <v>6.9145666871542712E-4</v>
      </c>
      <c r="E34" s="260" t="str">
        <f>IF(E35+F35=0,"-",E35+F35)</f>
        <v>-</v>
      </c>
      <c r="F34" s="260"/>
      <c r="G34" s="260" t="str">
        <f>IF(G35+H35=0,"-",G35+H35)</f>
        <v>-</v>
      </c>
      <c r="H34" s="260"/>
      <c r="I34" s="260" t="str">
        <f>IF(I35+J35=0,"-",I35+J35)</f>
        <v>-</v>
      </c>
      <c r="J34" s="260"/>
      <c r="K34" s="260" t="str">
        <f>IF(K35+L35=0,"-",K35+L35)</f>
        <v>-</v>
      </c>
      <c r="L34" s="260"/>
      <c r="M34" s="260">
        <f>IF(M35+N35=0,"-",M35+N35)</f>
        <v>17</v>
      </c>
      <c r="N34" s="260"/>
      <c r="O34" s="260">
        <f>IF(O35+P35=0,"-",O35+P35)</f>
        <v>10</v>
      </c>
      <c r="P34" s="260"/>
    </row>
    <row r="35" spans="1:16" ht="17.25" customHeight="1">
      <c r="A35" s="17" t="s">
        <v>48</v>
      </c>
      <c r="B35" s="14">
        <v>11</v>
      </c>
      <c r="C35" s="14">
        <v>16</v>
      </c>
      <c r="D35" s="261"/>
      <c r="E35" s="14">
        <v>0</v>
      </c>
      <c r="F35" s="14">
        <v>0</v>
      </c>
      <c r="G35" s="14">
        <v>0</v>
      </c>
      <c r="H35" s="14">
        <v>0</v>
      </c>
      <c r="I35" s="14">
        <v>0</v>
      </c>
      <c r="J35" s="14">
        <v>0</v>
      </c>
      <c r="K35" s="14">
        <v>0</v>
      </c>
      <c r="L35" s="14">
        <v>0</v>
      </c>
      <c r="M35" s="14">
        <v>9</v>
      </c>
      <c r="N35" s="14">
        <v>8</v>
      </c>
      <c r="O35" s="14">
        <v>2</v>
      </c>
      <c r="P35" s="14">
        <v>8</v>
      </c>
    </row>
    <row r="36" spans="1:16" ht="17.25" customHeight="1">
      <c r="A36" s="12" t="s">
        <v>49</v>
      </c>
      <c r="B36" s="260">
        <f>B37+C37</f>
        <v>658</v>
      </c>
      <c r="C36" s="260"/>
      <c r="D36" s="261">
        <f>B36/$B$8</f>
        <v>1.6851055111657447E-2</v>
      </c>
      <c r="E36" s="260">
        <f>IF(E37+F37=0,"-",E37+F37)</f>
        <v>336</v>
      </c>
      <c r="F36" s="260"/>
      <c r="G36" s="260">
        <f>IF(G37+H37=0,"-",G37+H37)</f>
        <v>100</v>
      </c>
      <c r="H36" s="260"/>
      <c r="I36" s="260">
        <f>IF(I37+J37=0,"-",I37+J37)</f>
        <v>33</v>
      </c>
      <c r="J36" s="260"/>
      <c r="K36" s="260">
        <f>IF(K37+L37=0,"-",K37+L37)</f>
        <v>162</v>
      </c>
      <c r="L36" s="260"/>
      <c r="M36" s="260">
        <f>IF(M37+N37=0,"-",M37+N37)</f>
        <v>27</v>
      </c>
      <c r="N36" s="260"/>
      <c r="O36" s="260" t="str">
        <f>IF(O37+P37=0,"-",O37+P37)</f>
        <v>-</v>
      </c>
      <c r="P36" s="260"/>
    </row>
    <row r="37" spans="1:16" ht="17.25" customHeight="1">
      <c r="A37" s="15" t="s">
        <v>50</v>
      </c>
      <c r="B37" s="14">
        <v>368</v>
      </c>
      <c r="C37" s="14">
        <v>290</v>
      </c>
      <c r="D37" s="261"/>
      <c r="E37" s="14">
        <v>179</v>
      </c>
      <c r="F37" s="14">
        <v>157</v>
      </c>
      <c r="G37" s="14">
        <v>29</v>
      </c>
      <c r="H37" s="14">
        <v>71</v>
      </c>
      <c r="I37" s="14">
        <v>16</v>
      </c>
      <c r="J37" s="14">
        <v>17</v>
      </c>
      <c r="K37" s="14">
        <v>118</v>
      </c>
      <c r="L37" s="14">
        <v>44</v>
      </c>
      <c r="M37" s="14">
        <v>26</v>
      </c>
      <c r="N37" s="14">
        <v>1</v>
      </c>
      <c r="O37" s="14">
        <v>0</v>
      </c>
      <c r="P37" s="14">
        <v>0</v>
      </c>
    </row>
    <row r="38" spans="1:16" ht="17.25" customHeight="1">
      <c r="A38" s="18" t="s">
        <v>51</v>
      </c>
      <c r="B38" s="260">
        <f>B39+C39</f>
        <v>28137</v>
      </c>
      <c r="C38" s="260"/>
      <c r="D38" s="261">
        <f>B38/$B$8</f>
        <v>0.72057467732022129</v>
      </c>
      <c r="E38" s="260">
        <f>IF(E39+F39=0,"-",E39+F39)</f>
        <v>16133</v>
      </c>
      <c r="F38" s="260"/>
      <c r="G38" s="260">
        <f>IF(G39+H39=0,"-",G39+H39)</f>
        <v>7194</v>
      </c>
      <c r="H38" s="260"/>
      <c r="I38" s="260">
        <f>IF(I39+J39=0,"-",I39+J39)</f>
        <v>3840</v>
      </c>
      <c r="J38" s="260"/>
      <c r="K38" s="260">
        <f>IF(K39+L39=0,"-",K39+L39)</f>
        <v>324</v>
      </c>
      <c r="L38" s="260"/>
      <c r="M38" s="260" t="str">
        <f>IF(M39+N39=0,"-",M39+N39)</f>
        <v>-</v>
      </c>
      <c r="N38" s="260"/>
      <c r="O38" s="260">
        <f>IF(O39+P39=0,"-",O39+P39)</f>
        <v>646</v>
      </c>
      <c r="P38" s="260"/>
    </row>
    <row r="39" spans="1:16" ht="17.25" customHeight="1">
      <c r="A39" s="17" t="s">
        <v>52</v>
      </c>
      <c r="B39" s="14">
        <v>5819</v>
      </c>
      <c r="C39" s="14">
        <v>22318</v>
      </c>
      <c r="D39" s="261"/>
      <c r="E39" s="14">
        <v>3247</v>
      </c>
      <c r="F39" s="14">
        <v>12886</v>
      </c>
      <c r="G39" s="14">
        <v>1458</v>
      </c>
      <c r="H39" s="14">
        <v>5736</v>
      </c>
      <c r="I39" s="14">
        <v>610</v>
      </c>
      <c r="J39" s="14">
        <v>3230</v>
      </c>
      <c r="K39" s="14">
        <v>273</v>
      </c>
      <c r="L39" s="14">
        <v>51</v>
      </c>
      <c r="M39" s="14">
        <v>0</v>
      </c>
      <c r="N39" s="14">
        <v>0</v>
      </c>
      <c r="O39" s="14">
        <v>231</v>
      </c>
      <c r="P39" s="14">
        <v>415</v>
      </c>
    </row>
    <row r="40" spans="1:16" ht="17.25" customHeight="1">
      <c r="A40" s="12" t="s">
        <v>53</v>
      </c>
      <c r="B40" s="260">
        <f>B41+C41</f>
        <v>4379</v>
      </c>
      <c r="C40" s="260"/>
      <c r="D40" s="261">
        <f>B40/$B$8</f>
        <v>0.1121440278631428</v>
      </c>
      <c r="E40" s="260">
        <f>IF(E41+F41=0,"-",E41+F41)</f>
        <v>271</v>
      </c>
      <c r="F40" s="260"/>
      <c r="G40" s="260">
        <f>IF(G41+H41=0,"-",G41+H41)</f>
        <v>1458</v>
      </c>
      <c r="H40" s="260"/>
      <c r="I40" s="260">
        <f>IF(I41+J41=0,"-",I41+J41)</f>
        <v>2488</v>
      </c>
      <c r="J40" s="260"/>
      <c r="K40" s="260">
        <f>IF(K41+L41=0,"-",K41+L41)</f>
        <v>51</v>
      </c>
      <c r="L40" s="260"/>
      <c r="M40" s="260" t="str">
        <f>IF(M41+N41=0,"-",M41+N41)</f>
        <v>-</v>
      </c>
      <c r="N40" s="260"/>
      <c r="O40" s="260">
        <f>IF(O41+P41=0,"-",O41+P41)</f>
        <v>111</v>
      </c>
      <c r="P40" s="260"/>
    </row>
    <row r="41" spans="1:16" ht="17.25" customHeight="1">
      <c r="A41" s="15" t="s">
        <v>54</v>
      </c>
      <c r="B41" s="14">
        <v>1326</v>
      </c>
      <c r="C41" s="14">
        <v>3053</v>
      </c>
      <c r="D41" s="261"/>
      <c r="E41" s="14">
        <v>134</v>
      </c>
      <c r="F41" s="14">
        <v>137</v>
      </c>
      <c r="G41" s="14">
        <v>401</v>
      </c>
      <c r="H41" s="14">
        <v>1057</v>
      </c>
      <c r="I41" s="14">
        <v>752</v>
      </c>
      <c r="J41" s="14">
        <v>1736</v>
      </c>
      <c r="K41" s="14">
        <v>33</v>
      </c>
      <c r="L41" s="14">
        <v>18</v>
      </c>
      <c r="M41" s="14">
        <v>0</v>
      </c>
      <c r="N41" s="14">
        <v>0</v>
      </c>
      <c r="O41" s="14">
        <v>6</v>
      </c>
      <c r="P41" s="14">
        <v>105</v>
      </c>
    </row>
    <row r="42" spans="1:16" ht="17.25" customHeight="1">
      <c r="A42" s="12" t="s">
        <v>55</v>
      </c>
      <c r="B42" s="260">
        <f>B43+C43</f>
        <v>420</v>
      </c>
      <c r="C42" s="260"/>
      <c r="D42" s="261">
        <f>B42/$B$8</f>
        <v>1.07559926244622E-2</v>
      </c>
      <c r="E42" s="260">
        <f>IF(E43+F43=0,"-",E43+F43)</f>
        <v>185</v>
      </c>
      <c r="F42" s="260"/>
      <c r="G42" s="260">
        <f>IF(G43+H43=0,"-",G43+H43)</f>
        <v>144</v>
      </c>
      <c r="H42" s="260"/>
      <c r="I42" s="260">
        <f>IF(I43+J43=0,"-",I43+J43)</f>
        <v>76</v>
      </c>
      <c r="J42" s="260"/>
      <c r="K42" s="260" t="str">
        <f>IF(K43+L43=0,"-",K43+L43)</f>
        <v>-</v>
      </c>
      <c r="L42" s="260"/>
      <c r="M42" s="260">
        <f>IF(M43+N43=0,"-",M43+N43)</f>
        <v>15</v>
      </c>
      <c r="N42" s="260"/>
      <c r="O42" s="260" t="str">
        <f>IF(O43+P43=0,"-",O43+P43)</f>
        <v>-</v>
      </c>
      <c r="P42" s="260"/>
    </row>
    <row r="43" spans="1:16" ht="17.25" customHeight="1">
      <c r="A43" s="15" t="s">
        <v>56</v>
      </c>
      <c r="B43" s="14">
        <v>123</v>
      </c>
      <c r="C43" s="14">
        <v>297</v>
      </c>
      <c r="D43" s="261"/>
      <c r="E43" s="14">
        <v>1</v>
      </c>
      <c r="F43" s="14">
        <v>184</v>
      </c>
      <c r="G43" s="14">
        <v>78</v>
      </c>
      <c r="H43" s="14">
        <v>66</v>
      </c>
      <c r="I43" s="14">
        <v>36</v>
      </c>
      <c r="J43" s="14">
        <v>40</v>
      </c>
      <c r="K43" s="14">
        <v>0</v>
      </c>
      <c r="L43" s="14">
        <v>0</v>
      </c>
      <c r="M43" s="14">
        <v>8</v>
      </c>
      <c r="N43" s="14">
        <v>7</v>
      </c>
      <c r="O43" s="14">
        <v>0</v>
      </c>
      <c r="P43" s="14">
        <v>0</v>
      </c>
    </row>
    <row r="44" spans="1:16" ht="18.75" customHeight="1">
      <c r="A44" s="18" t="s">
        <v>57</v>
      </c>
      <c r="B44" s="260">
        <f>B45+C45</f>
        <v>317</v>
      </c>
      <c r="C44" s="260"/>
      <c r="D44" s="261">
        <f>B44/$B$8</f>
        <v>8.1182134808440894E-3</v>
      </c>
      <c r="E44" s="260">
        <f>IF(E45+F45=0,"-",E45+F45)</f>
        <v>198</v>
      </c>
      <c r="F44" s="260"/>
      <c r="G44" s="260">
        <f>IF(G45+H45=0,"-",G45+H45)</f>
        <v>3</v>
      </c>
      <c r="H44" s="260"/>
      <c r="I44" s="260">
        <f>IF(I45+J45=0,"-",I45+J45)</f>
        <v>36</v>
      </c>
      <c r="J44" s="260"/>
      <c r="K44" s="260">
        <f>IF(K45+L45=0,"-",K45+L45)</f>
        <v>80</v>
      </c>
      <c r="L44" s="260"/>
      <c r="M44" s="260" t="str">
        <f>IF(M45+N45=0,"-",M45+N45)</f>
        <v>-</v>
      </c>
      <c r="N44" s="260"/>
      <c r="O44" s="260" t="str">
        <f>IF(O45+P45=0,"-",O45+P45)</f>
        <v>-</v>
      </c>
      <c r="P44" s="260"/>
    </row>
    <row r="45" spans="1:16" ht="18.75" customHeight="1">
      <c r="A45" s="15" t="s">
        <v>58</v>
      </c>
      <c r="B45" s="14">
        <v>184</v>
      </c>
      <c r="C45" s="14">
        <v>133</v>
      </c>
      <c r="D45" s="261"/>
      <c r="E45" s="14">
        <v>102</v>
      </c>
      <c r="F45" s="14">
        <v>96</v>
      </c>
      <c r="G45" s="14">
        <v>2</v>
      </c>
      <c r="H45" s="14">
        <v>1</v>
      </c>
      <c r="I45" s="14">
        <v>7</v>
      </c>
      <c r="J45" s="14">
        <v>29</v>
      </c>
      <c r="K45" s="14">
        <v>73</v>
      </c>
      <c r="L45" s="14">
        <v>7</v>
      </c>
      <c r="M45" s="14">
        <v>0</v>
      </c>
      <c r="N45" s="14">
        <v>0</v>
      </c>
      <c r="O45" s="14">
        <v>0</v>
      </c>
      <c r="P45" s="14">
        <v>0</v>
      </c>
    </row>
    <row r="46" spans="1:16" ht="18.75" customHeight="1">
      <c r="A46" s="18" t="s">
        <v>59</v>
      </c>
      <c r="B46" s="260">
        <f>B47+C47</f>
        <v>0</v>
      </c>
      <c r="C46" s="260"/>
      <c r="D46" s="261">
        <f>B46/$B$8</f>
        <v>0</v>
      </c>
      <c r="E46" s="260" t="str">
        <f>IF(E47+F47=0,"-",E47+F47)</f>
        <v>-</v>
      </c>
      <c r="F46" s="260"/>
      <c r="G46" s="260" t="str">
        <f>IF(G47+H47=0,"-",G47+H47)</f>
        <v>-</v>
      </c>
      <c r="H46" s="260"/>
      <c r="I46" s="260" t="str">
        <f>IF(I47+J47=0,"-",I47+J47)</f>
        <v>-</v>
      </c>
      <c r="J46" s="260"/>
      <c r="K46" s="260" t="str">
        <f>IF(K47+L47=0,"-",K47+L47)</f>
        <v>-</v>
      </c>
      <c r="L46" s="260"/>
      <c r="M46" s="260" t="str">
        <f>IF(M47+N47=0,"-",M47+N47)</f>
        <v>-</v>
      </c>
      <c r="N46" s="260"/>
      <c r="O46" s="260" t="str">
        <f>IF(O47+P47=0,"-",O47+P47)</f>
        <v>-</v>
      </c>
      <c r="P46" s="260"/>
    </row>
    <row r="47" spans="1:16" ht="18.75" customHeight="1">
      <c r="A47" s="15" t="s">
        <v>60</v>
      </c>
      <c r="B47" s="14">
        <v>0</v>
      </c>
      <c r="C47" s="14">
        <v>0</v>
      </c>
      <c r="D47" s="261"/>
      <c r="E47" s="14">
        <v>0</v>
      </c>
      <c r="F47" s="14">
        <v>0</v>
      </c>
      <c r="G47" s="14">
        <v>0</v>
      </c>
      <c r="H47" s="14">
        <v>0</v>
      </c>
      <c r="I47" s="14">
        <v>0</v>
      </c>
      <c r="J47" s="14">
        <v>0</v>
      </c>
      <c r="K47" s="14">
        <v>0</v>
      </c>
      <c r="L47" s="14">
        <v>0</v>
      </c>
      <c r="M47" s="14">
        <v>0</v>
      </c>
      <c r="N47" s="14">
        <v>0</v>
      </c>
      <c r="O47" s="14">
        <v>0</v>
      </c>
      <c r="P47" s="14">
        <v>0</v>
      </c>
    </row>
    <row r="48" spans="1:16" ht="18.75" customHeight="1">
      <c r="A48" s="18" t="s">
        <v>61</v>
      </c>
      <c r="B48" s="260">
        <f>B49+C49</f>
        <v>23</v>
      </c>
      <c r="C48" s="260"/>
      <c r="D48" s="261">
        <f>B48/$B$8</f>
        <v>5.8901864372054905E-4</v>
      </c>
      <c r="E48" s="260" t="str">
        <f>IF(E49+F49=0,"-",E49+F49)</f>
        <v>-</v>
      </c>
      <c r="F48" s="260"/>
      <c r="G48" s="260">
        <f>IF(G49+H49=0,"-",G49+H49)</f>
        <v>17</v>
      </c>
      <c r="H48" s="260"/>
      <c r="I48" s="260" t="str">
        <f>IF(I49+J49=0,"-",I49+J49)</f>
        <v>-</v>
      </c>
      <c r="J48" s="260"/>
      <c r="K48" s="260" t="str">
        <f>IF(K49+L49=0,"-",K49+L49)</f>
        <v>-</v>
      </c>
      <c r="L48" s="260"/>
      <c r="M48" s="260">
        <f>IF(M49+N49=0,"-",M49+N49)</f>
        <v>6</v>
      </c>
      <c r="N48" s="260"/>
      <c r="O48" s="260" t="str">
        <f>IF(O49+P49=0,"-",O49+P49)</f>
        <v>-</v>
      </c>
      <c r="P48" s="260"/>
    </row>
    <row r="49" spans="1:16" ht="18.75" customHeight="1">
      <c r="A49" s="15" t="s">
        <v>62</v>
      </c>
      <c r="B49" s="14">
        <v>13</v>
      </c>
      <c r="C49" s="14">
        <v>10</v>
      </c>
      <c r="D49" s="261"/>
      <c r="E49" s="14">
        <v>0</v>
      </c>
      <c r="F49" s="14">
        <v>0</v>
      </c>
      <c r="G49" s="14">
        <v>10</v>
      </c>
      <c r="H49" s="14">
        <v>7</v>
      </c>
      <c r="I49" s="14">
        <v>0</v>
      </c>
      <c r="J49" s="14">
        <v>0</v>
      </c>
      <c r="K49" s="14">
        <v>0</v>
      </c>
      <c r="L49" s="14">
        <v>0</v>
      </c>
      <c r="M49" s="14">
        <v>3</v>
      </c>
      <c r="N49" s="14">
        <v>3</v>
      </c>
      <c r="O49" s="14">
        <v>0</v>
      </c>
      <c r="P49" s="14">
        <v>0</v>
      </c>
    </row>
    <row r="50" spans="1:16" ht="18.75" customHeight="1">
      <c r="A50" s="18" t="s">
        <v>63</v>
      </c>
      <c r="B50" s="260">
        <f>B51+C51</f>
        <v>388</v>
      </c>
      <c r="C50" s="260"/>
      <c r="D50" s="261">
        <f>B50/$B$8</f>
        <v>9.9364884245031759E-3</v>
      </c>
      <c r="E50" s="260">
        <f>IF(E51+F51=0,"-",E51+F51)</f>
        <v>155</v>
      </c>
      <c r="F50" s="260"/>
      <c r="G50" s="260" t="str">
        <f>IF(G51+H51=0,"-",G51+H51)</f>
        <v>-</v>
      </c>
      <c r="H50" s="260"/>
      <c r="I50" s="260">
        <f>IF(I51+J51=0,"-",I51+J51)</f>
        <v>233</v>
      </c>
      <c r="J50" s="260"/>
      <c r="K50" s="260" t="str">
        <f>IF(K51+L51=0,"-",K51+L51)</f>
        <v>-</v>
      </c>
      <c r="L50" s="260"/>
      <c r="M50" s="260" t="str">
        <f>IF(M51+N51=0,"-",M51+N51)</f>
        <v>-</v>
      </c>
      <c r="N50" s="260"/>
      <c r="O50" s="260" t="str">
        <f>IF(O51+P51=0,"-",O51+P51)</f>
        <v>-</v>
      </c>
      <c r="P50" s="260"/>
    </row>
    <row r="51" spans="1:16" ht="18.75" customHeight="1">
      <c r="A51" s="15" t="s">
        <v>64</v>
      </c>
      <c r="B51" s="14">
        <v>213</v>
      </c>
      <c r="C51" s="14">
        <v>175</v>
      </c>
      <c r="D51" s="261"/>
      <c r="E51" s="14">
        <v>122</v>
      </c>
      <c r="F51" s="14">
        <v>33</v>
      </c>
      <c r="G51" s="14">
        <v>0</v>
      </c>
      <c r="H51" s="14">
        <v>0</v>
      </c>
      <c r="I51" s="14">
        <v>91</v>
      </c>
      <c r="J51" s="14">
        <v>142</v>
      </c>
      <c r="K51" s="14">
        <v>0</v>
      </c>
      <c r="L51" s="14">
        <v>0</v>
      </c>
      <c r="M51" s="14">
        <v>0</v>
      </c>
      <c r="N51" s="14">
        <v>0</v>
      </c>
      <c r="O51" s="14">
        <v>0</v>
      </c>
      <c r="P51" s="14">
        <v>0</v>
      </c>
    </row>
    <row r="52" spans="1:16" ht="18.75" customHeight="1">
      <c r="A52" s="18" t="s">
        <v>65</v>
      </c>
      <c r="B52" s="260">
        <f>B53+C53</f>
        <v>10</v>
      </c>
      <c r="C52" s="260"/>
      <c r="D52" s="261">
        <f>B52/$B$8</f>
        <v>2.5609506248719523E-4</v>
      </c>
      <c r="E52" s="260" t="str">
        <f>IF(E53+F53=0,"-",E53+F53)</f>
        <v>-</v>
      </c>
      <c r="F52" s="260"/>
      <c r="G52" s="260" t="str">
        <f>IF(G53+H53=0,"-",G53+H53)</f>
        <v>-</v>
      </c>
      <c r="H52" s="260"/>
      <c r="I52" s="260" t="str">
        <f>IF(I53+J53=0,"-",I53+J53)</f>
        <v>-</v>
      </c>
      <c r="J52" s="260"/>
      <c r="K52" s="260" t="str">
        <f>IF(K53+L53=0,"-",K53+L53)</f>
        <v>-</v>
      </c>
      <c r="L52" s="260"/>
      <c r="M52" s="260" t="str">
        <f>IF(M53+N53=0,"-",M53+N53)</f>
        <v>-</v>
      </c>
      <c r="N52" s="260"/>
      <c r="O52" s="260">
        <f>IF(O53+P53=0,"-",O53+P53)</f>
        <v>10</v>
      </c>
      <c r="P52" s="260"/>
    </row>
    <row r="53" spans="1:16" ht="18.75" customHeight="1">
      <c r="A53" s="15" t="s">
        <v>66</v>
      </c>
      <c r="B53" s="14">
        <v>3</v>
      </c>
      <c r="C53" s="14">
        <v>7</v>
      </c>
      <c r="D53" s="261"/>
      <c r="E53" s="14">
        <v>0</v>
      </c>
      <c r="F53" s="14">
        <v>0</v>
      </c>
      <c r="G53" s="14">
        <v>0</v>
      </c>
      <c r="H53" s="14">
        <v>0</v>
      </c>
      <c r="I53" s="14">
        <v>0</v>
      </c>
      <c r="J53" s="14">
        <v>0</v>
      </c>
      <c r="K53" s="14">
        <v>0</v>
      </c>
      <c r="L53" s="14">
        <v>0</v>
      </c>
      <c r="M53" s="14">
        <v>0</v>
      </c>
      <c r="N53" s="14">
        <v>0</v>
      </c>
      <c r="O53" s="14">
        <v>3</v>
      </c>
      <c r="P53" s="14">
        <v>7</v>
      </c>
    </row>
    <row r="54" spans="1:16" ht="18.75" customHeight="1">
      <c r="A54" s="18" t="s">
        <v>67</v>
      </c>
      <c r="B54" s="260">
        <f>B55+C55</f>
        <v>96</v>
      </c>
      <c r="C54" s="260"/>
      <c r="D54" s="261">
        <f>B54/$B$8</f>
        <v>2.4585125998770742E-3</v>
      </c>
      <c r="E54" s="260">
        <f>IF(E55+F55=0,"-",E55+F55)</f>
        <v>1</v>
      </c>
      <c r="F54" s="260"/>
      <c r="G54" s="260">
        <f>IF(G55+H55=0,"-",G55+H55)</f>
        <v>1</v>
      </c>
      <c r="H54" s="260"/>
      <c r="I54" s="260" t="str">
        <f>IF(I55+J55=0,"-",I55+J55)</f>
        <v>-</v>
      </c>
      <c r="J54" s="260"/>
      <c r="K54" s="260">
        <f>IF(K55+L55=0,"-",K55+L55)</f>
        <v>68</v>
      </c>
      <c r="L54" s="260"/>
      <c r="M54" s="260" t="str">
        <f>IF(M55+N55=0,"-",M55+N55)</f>
        <v>-</v>
      </c>
      <c r="N54" s="260"/>
      <c r="O54" s="260">
        <f>IF(O55+P55=0,"-",O55+P55)</f>
        <v>26</v>
      </c>
      <c r="P54" s="260"/>
    </row>
    <row r="55" spans="1:16" ht="18.75" customHeight="1">
      <c r="A55" s="15" t="s">
        <v>68</v>
      </c>
      <c r="B55" s="14">
        <v>78</v>
      </c>
      <c r="C55" s="14">
        <v>18</v>
      </c>
      <c r="D55" s="261"/>
      <c r="E55" s="14">
        <v>0</v>
      </c>
      <c r="F55" s="14">
        <v>1</v>
      </c>
      <c r="G55" s="14">
        <v>0</v>
      </c>
      <c r="H55" s="14">
        <v>1</v>
      </c>
      <c r="I55" s="14">
        <v>0</v>
      </c>
      <c r="J55" s="14">
        <v>0</v>
      </c>
      <c r="K55" s="14">
        <v>68</v>
      </c>
      <c r="L55" s="14">
        <v>0</v>
      </c>
      <c r="M55" s="14">
        <v>0</v>
      </c>
      <c r="N55" s="14">
        <v>0</v>
      </c>
      <c r="O55" s="14">
        <v>10</v>
      </c>
      <c r="P55" s="14">
        <v>16</v>
      </c>
    </row>
    <row r="56" spans="1:16" ht="18.75" customHeight="1">
      <c r="A56" s="18" t="s">
        <v>69</v>
      </c>
      <c r="B56" s="260">
        <f>B57+C57</f>
        <v>107</v>
      </c>
      <c r="C56" s="260"/>
      <c r="D56" s="261">
        <f>B56/$B$8</f>
        <v>2.7402171686129891E-3</v>
      </c>
      <c r="E56" s="260">
        <f>IF(E57+F57=0,"-",E57+F57)</f>
        <v>78</v>
      </c>
      <c r="F56" s="260"/>
      <c r="G56" s="260" t="str">
        <f>IF(G57+H57=0,"-",G57+H57)</f>
        <v>-</v>
      </c>
      <c r="H56" s="260"/>
      <c r="I56" s="260" t="str">
        <f>IF(I57+J57=0,"-",I57+J57)</f>
        <v>-</v>
      </c>
      <c r="J56" s="260"/>
      <c r="K56" s="260" t="str">
        <f>IF(K57+L57=0,"-",K57+L57)</f>
        <v>-</v>
      </c>
      <c r="L56" s="260"/>
      <c r="M56" s="260" t="str">
        <f>IF(M57+N57=0,"-",M57+N57)</f>
        <v>-</v>
      </c>
      <c r="N56" s="260"/>
      <c r="O56" s="260">
        <f>IF(O57+P57=0,"-",O57+P57)</f>
        <v>29</v>
      </c>
      <c r="P56" s="260"/>
    </row>
    <row r="57" spans="1:16" ht="18.75" customHeight="1">
      <c r="A57" s="15" t="s">
        <v>70</v>
      </c>
      <c r="B57" s="14">
        <v>100</v>
      </c>
      <c r="C57" s="14">
        <v>7</v>
      </c>
      <c r="D57" s="261"/>
      <c r="E57" s="14">
        <v>78</v>
      </c>
      <c r="F57" s="14">
        <v>0</v>
      </c>
      <c r="G57" s="14">
        <v>0</v>
      </c>
      <c r="H57" s="14">
        <v>0</v>
      </c>
      <c r="I57" s="14">
        <v>0</v>
      </c>
      <c r="J57" s="14">
        <v>0</v>
      </c>
      <c r="K57" s="14">
        <v>0</v>
      </c>
      <c r="L57" s="14">
        <v>0</v>
      </c>
      <c r="M57" s="14">
        <v>0</v>
      </c>
      <c r="N57" s="14">
        <v>0</v>
      </c>
      <c r="O57" s="14">
        <v>22</v>
      </c>
      <c r="P57" s="14">
        <v>7</v>
      </c>
    </row>
    <row r="58" spans="1:16" ht="18.75" customHeight="1">
      <c r="A58" s="18" t="s">
        <v>71</v>
      </c>
      <c r="B58" s="260">
        <f>B59+C59</f>
        <v>322</v>
      </c>
      <c r="C58" s="260"/>
      <c r="D58" s="261">
        <f>B58/$B$8</f>
        <v>8.2462610120876863E-3</v>
      </c>
      <c r="E58" s="260" t="str">
        <f>IF(E59+F59=0,"-",E59+F59)</f>
        <v>-</v>
      </c>
      <c r="F58" s="260"/>
      <c r="G58" s="260" t="str">
        <f>IF(G59+H59=0,"-",G59+H59)</f>
        <v>-</v>
      </c>
      <c r="H58" s="260"/>
      <c r="I58" s="260" t="str">
        <f>IF(I59+J59=0,"-",I59+J59)</f>
        <v>-</v>
      </c>
      <c r="J58" s="260"/>
      <c r="K58" s="260">
        <f>IF(K59+L59=0,"-",K59+L59)</f>
        <v>10</v>
      </c>
      <c r="L58" s="260"/>
      <c r="M58" s="260">
        <f>IF(M59+N59=0,"-",M59+N59)</f>
        <v>231</v>
      </c>
      <c r="N58" s="260"/>
      <c r="O58" s="260">
        <f>IF(O59+P59=0,"-",O59+P59)</f>
        <v>81</v>
      </c>
      <c r="P58" s="260"/>
    </row>
    <row r="59" spans="1:16" ht="18.75" customHeight="1">
      <c r="A59" s="15" t="s">
        <v>72</v>
      </c>
      <c r="B59" s="14">
        <v>274</v>
      </c>
      <c r="C59" s="14">
        <v>48</v>
      </c>
      <c r="D59" s="261"/>
      <c r="E59" s="14">
        <v>0</v>
      </c>
      <c r="F59" s="14">
        <v>0</v>
      </c>
      <c r="G59" s="14">
        <v>0</v>
      </c>
      <c r="H59" s="14">
        <v>0</v>
      </c>
      <c r="I59" s="14">
        <v>0</v>
      </c>
      <c r="J59" s="14">
        <v>0</v>
      </c>
      <c r="K59" s="14">
        <v>10</v>
      </c>
      <c r="L59" s="14">
        <v>0</v>
      </c>
      <c r="M59" s="14">
        <v>213</v>
      </c>
      <c r="N59" s="14">
        <v>18</v>
      </c>
      <c r="O59" s="14">
        <v>51</v>
      </c>
      <c r="P59" s="14">
        <v>30</v>
      </c>
    </row>
    <row r="60" spans="1:16" ht="18.75" customHeight="1">
      <c r="A60" s="18" t="s">
        <v>73</v>
      </c>
      <c r="B60" s="260">
        <f>B61+C61</f>
        <v>16</v>
      </c>
      <c r="C60" s="260"/>
      <c r="D60" s="261">
        <f>B60/$B$8</f>
        <v>4.097520999795124E-4</v>
      </c>
      <c r="E60" s="260">
        <f>IF(E61+F61=0,"-",E61+F61)</f>
        <v>16</v>
      </c>
      <c r="F60" s="260"/>
      <c r="G60" s="260" t="str">
        <f>IF(G61+H61=0,"-",G61+H61)</f>
        <v>-</v>
      </c>
      <c r="H60" s="260"/>
      <c r="I60" s="260" t="str">
        <f>IF(I61+J61=0,"-",I61+J61)</f>
        <v>-</v>
      </c>
      <c r="J60" s="260"/>
      <c r="K60" s="260" t="str">
        <f>IF(K61+L61=0,"-",K61+L61)</f>
        <v>-</v>
      </c>
      <c r="L60" s="260"/>
      <c r="M60" s="260" t="str">
        <f>IF(M61+N61=0,"-",M61+N61)</f>
        <v>-</v>
      </c>
      <c r="N60" s="260"/>
      <c r="O60" s="260" t="str">
        <f>IF(O61+P61=0,"-",O61+P61)</f>
        <v>-</v>
      </c>
      <c r="P60" s="260"/>
    </row>
    <row r="61" spans="1:16" ht="18.75" customHeight="1">
      <c r="A61" s="15" t="s">
        <v>74</v>
      </c>
      <c r="B61" s="14">
        <v>6</v>
      </c>
      <c r="C61" s="14">
        <v>10</v>
      </c>
      <c r="D61" s="261"/>
      <c r="E61" s="14">
        <v>6</v>
      </c>
      <c r="F61" s="14">
        <v>10</v>
      </c>
      <c r="G61" s="14">
        <v>0</v>
      </c>
      <c r="H61" s="14">
        <v>0</v>
      </c>
      <c r="I61" s="14">
        <v>0</v>
      </c>
      <c r="J61" s="14">
        <v>0</v>
      </c>
      <c r="K61" s="14">
        <v>0</v>
      </c>
      <c r="L61" s="14">
        <v>0</v>
      </c>
      <c r="M61" s="14">
        <v>0</v>
      </c>
      <c r="N61" s="14">
        <v>0</v>
      </c>
      <c r="O61" s="14">
        <v>0</v>
      </c>
      <c r="P61" s="14">
        <v>0</v>
      </c>
    </row>
    <row r="62" spans="1:16" ht="18.75" customHeight="1">
      <c r="A62" s="18" t="s">
        <v>75</v>
      </c>
      <c r="B62" s="260">
        <f>B63+C63</f>
        <v>0</v>
      </c>
      <c r="C62" s="260"/>
      <c r="D62" s="261">
        <f>B62/$B$8</f>
        <v>0</v>
      </c>
      <c r="E62" s="260" t="str">
        <f>IF(E63+F63=0,"-",E63+F63)</f>
        <v>-</v>
      </c>
      <c r="F62" s="260"/>
      <c r="G62" s="260" t="str">
        <f>IF(G63+H63=0,"-",G63+H63)</f>
        <v>-</v>
      </c>
      <c r="H62" s="260"/>
      <c r="I62" s="260" t="str">
        <f>IF(I63+J63=0,"-",I63+J63)</f>
        <v>-</v>
      </c>
      <c r="J62" s="260"/>
      <c r="K62" s="260" t="str">
        <f>IF(K63+L63=0,"-",K63+L63)</f>
        <v>-</v>
      </c>
      <c r="L62" s="260"/>
      <c r="M62" s="260" t="str">
        <f>IF(M63+N63=0,"-",M63+N63)</f>
        <v>-</v>
      </c>
      <c r="N62" s="260"/>
      <c r="O62" s="260" t="str">
        <f>IF(O63+P63=0,"-",O63+P63)</f>
        <v>-</v>
      </c>
      <c r="P62" s="260"/>
    </row>
    <row r="63" spans="1:16" ht="18.75" customHeight="1">
      <c r="A63" s="15" t="s">
        <v>76</v>
      </c>
      <c r="B63" s="14">
        <v>0</v>
      </c>
      <c r="C63" s="14">
        <v>0</v>
      </c>
      <c r="D63" s="261"/>
      <c r="E63" s="14">
        <v>0</v>
      </c>
      <c r="F63" s="14">
        <v>0</v>
      </c>
      <c r="G63" s="14">
        <v>0</v>
      </c>
      <c r="H63" s="14">
        <v>0</v>
      </c>
      <c r="I63" s="14">
        <v>0</v>
      </c>
      <c r="J63" s="14">
        <v>0</v>
      </c>
      <c r="K63" s="14">
        <v>0</v>
      </c>
      <c r="L63" s="14">
        <v>0</v>
      </c>
      <c r="M63" s="14">
        <v>0</v>
      </c>
      <c r="N63" s="14">
        <v>0</v>
      </c>
      <c r="O63" s="14">
        <v>0</v>
      </c>
      <c r="P63" s="14">
        <v>0</v>
      </c>
    </row>
    <row r="64" spans="1:16" ht="18.75" customHeight="1">
      <c r="A64" s="18" t="s">
        <v>79</v>
      </c>
      <c r="B64" s="260">
        <f>B65+C65</f>
        <v>13</v>
      </c>
      <c r="C64" s="260"/>
      <c r="D64" s="261">
        <f>B64/$B$8</f>
        <v>3.3292358123335382E-4</v>
      </c>
      <c r="E64" s="260">
        <f>IF(E65+F65=0,"-",E65+F65)</f>
        <v>13</v>
      </c>
      <c r="F64" s="260"/>
      <c r="G64" s="260" t="str">
        <f>IF(G65+H65=0,"-",G65+H65)</f>
        <v>-</v>
      </c>
      <c r="H64" s="260"/>
      <c r="I64" s="260" t="str">
        <f>IF(I65+J65=0,"-",I65+J65)</f>
        <v>-</v>
      </c>
      <c r="J64" s="260"/>
      <c r="K64" s="260" t="str">
        <f>IF(K65+L65=0,"-",K65+L65)</f>
        <v>-</v>
      </c>
      <c r="L64" s="260"/>
      <c r="M64" s="260" t="str">
        <f>IF(M65+N65=0,"-",M65+N65)</f>
        <v>-</v>
      </c>
      <c r="N64" s="260"/>
      <c r="O64" s="260" t="str">
        <f>IF(O65+P65=0,"-",O65+P65)</f>
        <v>-</v>
      </c>
      <c r="P64" s="260"/>
    </row>
    <row r="65" spans="1:16" ht="18.75" customHeight="1">
      <c r="A65" s="15" t="s">
        <v>80</v>
      </c>
      <c r="B65" s="14">
        <v>12</v>
      </c>
      <c r="C65" s="14">
        <v>1</v>
      </c>
      <c r="D65" s="261"/>
      <c r="E65" s="14">
        <v>12</v>
      </c>
      <c r="F65" s="14">
        <v>1</v>
      </c>
      <c r="G65" s="14">
        <v>0</v>
      </c>
      <c r="H65" s="14">
        <v>0</v>
      </c>
      <c r="I65" s="14">
        <v>0</v>
      </c>
      <c r="J65" s="14">
        <v>0</v>
      </c>
      <c r="K65" s="14">
        <v>0</v>
      </c>
      <c r="L65" s="14">
        <v>0</v>
      </c>
      <c r="M65" s="14">
        <v>0</v>
      </c>
      <c r="N65" s="14">
        <v>0</v>
      </c>
      <c r="O65" s="14">
        <v>0</v>
      </c>
      <c r="P65" s="14">
        <v>0</v>
      </c>
    </row>
    <row r="66" spans="1:16" ht="18.75" customHeight="1">
      <c r="A66" s="18" t="s">
        <v>81</v>
      </c>
      <c r="B66" s="260">
        <f>B67+C67</f>
        <v>799</v>
      </c>
      <c r="C66" s="260"/>
      <c r="D66" s="261">
        <f>B66/$B$8</f>
        <v>2.0461995492726901E-2</v>
      </c>
      <c r="E66" s="260">
        <f>IF(E67+F67=0,"-",E67+F67)</f>
        <v>122</v>
      </c>
      <c r="F66" s="260"/>
      <c r="G66" s="260">
        <f>IF(G67+H67=0,"-",G67+H67)</f>
        <v>64</v>
      </c>
      <c r="H66" s="260"/>
      <c r="I66" s="260">
        <f>IF(I67+J67=0,"-",I67+J67)</f>
        <v>4</v>
      </c>
      <c r="J66" s="260"/>
      <c r="K66" s="260">
        <f>IF(K67+L67=0,"-",K67+L67)</f>
        <v>609</v>
      </c>
      <c r="L66" s="260"/>
      <c r="M66" s="260" t="str">
        <f>IF(M67+N67=0,"-",M67+N67)</f>
        <v>-</v>
      </c>
      <c r="N66" s="260"/>
      <c r="O66" s="260" t="str">
        <f>IF(O67+P67=0,"-",O67+P67)</f>
        <v>-</v>
      </c>
      <c r="P66" s="260"/>
    </row>
    <row r="67" spans="1:16" ht="18.75" customHeight="1">
      <c r="A67" s="15" t="s">
        <v>82</v>
      </c>
      <c r="B67" s="14">
        <v>219</v>
      </c>
      <c r="C67" s="14">
        <v>580</v>
      </c>
      <c r="D67" s="261"/>
      <c r="E67" s="14">
        <v>31</v>
      </c>
      <c r="F67" s="14">
        <v>91</v>
      </c>
      <c r="G67" s="14">
        <v>17</v>
      </c>
      <c r="H67" s="14">
        <v>47</v>
      </c>
      <c r="I67" s="14">
        <v>3</v>
      </c>
      <c r="J67" s="14">
        <v>1</v>
      </c>
      <c r="K67" s="14">
        <v>168</v>
      </c>
      <c r="L67" s="14">
        <v>441</v>
      </c>
      <c r="M67" s="14">
        <v>0</v>
      </c>
      <c r="N67" s="14">
        <v>0</v>
      </c>
      <c r="O67" s="14">
        <v>0</v>
      </c>
      <c r="P67" s="14">
        <v>0</v>
      </c>
    </row>
    <row r="68" spans="1:16">
      <c r="A68" s="20" t="s">
        <v>300</v>
      </c>
      <c r="B68" s="20"/>
      <c r="C68" s="20"/>
      <c r="D68" s="20"/>
      <c r="E68" s="20"/>
      <c r="F68" s="20"/>
    </row>
    <row r="69" spans="1:16">
      <c r="A69" s="20" t="s">
        <v>301</v>
      </c>
      <c r="B69" s="20"/>
      <c r="C69" s="20"/>
      <c r="D69" s="20"/>
      <c r="E69" s="20"/>
      <c r="F69" s="20"/>
    </row>
  </sheetData>
  <sheetProtection selectLockedCells="1" selectUnlockedCells="1"/>
  <mergeCells count="256">
    <mergeCell ref="A1:N1"/>
    <mergeCell ref="A2:N2"/>
    <mergeCell ref="B3:K3"/>
    <mergeCell ref="M3:N3"/>
    <mergeCell ref="O3:P3"/>
    <mergeCell ref="B4:K4"/>
    <mergeCell ref="M4:N4"/>
    <mergeCell ref="O4:P4"/>
    <mergeCell ref="A5:A6"/>
    <mergeCell ref="B5:D5"/>
    <mergeCell ref="E5:F5"/>
    <mergeCell ref="G5:H5"/>
    <mergeCell ref="I5:J5"/>
    <mergeCell ref="K5:L5"/>
    <mergeCell ref="M5:N5"/>
    <mergeCell ref="O5:P5"/>
    <mergeCell ref="B8:C8"/>
    <mergeCell ref="D8:D9"/>
    <mergeCell ref="E8:F8"/>
    <mergeCell ref="G8:H8"/>
    <mergeCell ref="I8:J8"/>
    <mergeCell ref="K8:L8"/>
    <mergeCell ref="M8:N8"/>
    <mergeCell ref="O8:P8"/>
    <mergeCell ref="B10:C10"/>
    <mergeCell ref="D10:D11"/>
    <mergeCell ref="E10:F10"/>
    <mergeCell ref="G10:H10"/>
    <mergeCell ref="I10:J10"/>
    <mergeCell ref="K10:L10"/>
    <mergeCell ref="M10:N10"/>
    <mergeCell ref="O10:P10"/>
    <mergeCell ref="B12:C12"/>
    <mergeCell ref="D12:D13"/>
    <mergeCell ref="E12:F12"/>
    <mergeCell ref="G12:H12"/>
    <mergeCell ref="I12:J12"/>
    <mergeCell ref="K12:L12"/>
    <mergeCell ref="M12:N12"/>
    <mergeCell ref="O12:P12"/>
    <mergeCell ref="B14:C14"/>
    <mergeCell ref="D14:D15"/>
    <mergeCell ref="E14:F14"/>
    <mergeCell ref="G14:H14"/>
    <mergeCell ref="I14:J14"/>
    <mergeCell ref="K14:L14"/>
    <mergeCell ref="M14:N14"/>
    <mergeCell ref="O14:P14"/>
    <mergeCell ref="B16:C16"/>
    <mergeCell ref="D16:D17"/>
    <mergeCell ref="E16:F16"/>
    <mergeCell ref="G16:H16"/>
    <mergeCell ref="I16:J16"/>
    <mergeCell ref="K16:L16"/>
    <mergeCell ref="M16:N16"/>
    <mergeCell ref="O16:P16"/>
    <mergeCell ref="B18:C18"/>
    <mergeCell ref="D18:D19"/>
    <mergeCell ref="E18:F18"/>
    <mergeCell ref="G18:H18"/>
    <mergeCell ref="I18:J18"/>
    <mergeCell ref="K18:L18"/>
    <mergeCell ref="M18:N18"/>
    <mergeCell ref="O18:P18"/>
    <mergeCell ref="B20:C20"/>
    <mergeCell ref="D20:D21"/>
    <mergeCell ref="E20:F20"/>
    <mergeCell ref="G20:H20"/>
    <mergeCell ref="I20:J20"/>
    <mergeCell ref="K20:L20"/>
    <mergeCell ref="M20:N20"/>
    <mergeCell ref="O20:P20"/>
    <mergeCell ref="B22:C22"/>
    <mergeCell ref="D22:D23"/>
    <mergeCell ref="E22:F22"/>
    <mergeCell ref="G22:H22"/>
    <mergeCell ref="I22:J22"/>
    <mergeCell ref="K22:L22"/>
    <mergeCell ref="M22:N22"/>
    <mergeCell ref="O22:P22"/>
    <mergeCell ref="B24:C24"/>
    <mergeCell ref="D24:D25"/>
    <mergeCell ref="E24:F24"/>
    <mergeCell ref="G24:H24"/>
    <mergeCell ref="I24:J24"/>
    <mergeCell ref="K24:L24"/>
    <mergeCell ref="M24:N24"/>
    <mergeCell ref="O24:P24"/>
    <mergeCell ref="B26:C26"/>
    <mergeCell ref="D26:D27"/>
    <mergeCell ref="E26:F26"/>
    <mergeCell ref="G26:H26"/>
    <mergeCell ref="I26:J26"/>
    <mergeCell ref="K26:L26"/>
    <mergeCell ref="M26:N26"/>
    <mergeCell ref="O26:P26"/>
    <mergeCell ref="B28:C28"/>
    <mergeCell ref="D28:D29"/>
    <mergeCell ref="E28:F28"/>
    <mergeCell ref="G28:H28"/>
    <mergeCell ref="I28:J28"/>
    <mergeCell ref="K28:L28"/>
    <mergeCell ref="M28:N28"/>
    <mergeCell ref="O28:P28"/>
    <mergeCell ref="B30:C30"/>
    <mergeCell ref="D30:D31"/>
    <mergeCell ref="E30:F30"/>
    <mergeCell ref="G30:H30"/>
    <mergeCell ref="I30:J30"/>
    <mergeCell ref="K30:L30"/>
    <mergeCell ref="M30:N30"/>
    <mergeCell ref="O30:P30"/>
    <mergeCell ref="B32:C32"/>
    <mergeCell ref="D32:D33"/>
    <mergeCell ref="E32:F32"/>
    <mergeCell ref="G32:H32"/>
    <mergeCell ref="I32:J32"/>
    <mergeCell ref="K32:L32"/>
    <mergeCell ref="M32:N32"/>
    <mergeCell ref="O32:P32"/>
    <mergeCell ref="B34:C34"/>
    <mergeCell ref="D34:D35"/>
    <mergeCell ref="E34:F34"/>
    <mergeCell ref="G34:H34"/>
    <mergeCell ref="I34:J34"/>
    <mergeCell ref="K34:L34"/>
    <mergeCell ref="M34:N34"/>
    <mergeCell ref="O34:P34"/>
    <mergeCell ref="B36:C36"/>
    <mergeCell ref="D36:D37"/>
    <mergeCell ref="E36:F36"/>
    <mergeCell ref="G36:H36"/>
    <mergeCell ref="I36:J36"/>
    <mergeCell ref="K36:L36"/>
    <mergeCell ref="M36:N36"/>
    <mergeCell ref="O36:P36"/>
    <mergeCell ref="B38:C38"/>
    <mergeCell ref="D38:D39"/>
    <mergeCell ref="E38:F38"/>
    <mergeCell ref="G38:H38"/>
    <mergeCell ref="I38:J38"/>
    <mergeCell ref="K38:L38"/>
    <mergeCell ref="M38:N38"/>
    <mergeCell ref="O38:P38"/>
    <mergeCell ref="B40:C40"/>
    <mergeCell ref="D40:D41"/>
    <mergeCell ref="E40:F40"/>
    <mergeCell ref="G40:H40"/>
    <mergeCell ref="I40:J40"/>
    <mergeCell ref="K40:L40"/>
    <mergeCell ref="M40:N40"/>
    <mergeCell ref="O40:P40"/>
    <mergeCell ref="B42:C42"/>
    <mergeCell ref="D42:D43"/>
    <mergeCell ref="E42:F42"/>
    <mergeCell ref="G42:H42"/>
    <mergeCell ref="I42:J42"/>
    <mergeCell ref="K42:L42"/>
    <mergeCell ref="M42:N42"/>
    <mergeCell ref="O42:P42"/>
    <mergeCell ref="B44:C44"/>
    <mergeCell ref="D44:D45"/>
    <mergeCell ref="E44:F44"/>
    <mergeCell ref="G44:H44"/>
    <mergeCell ref="I44:J44"/>
    <mergeCell ref="K44:L44"/>
    <mergeCell ref="M44:N44"/>
    <mergeCell ref="O44:P44"/>
    <mergeCell ref="B46:C46"/>
    <mergeCell ref="D46:D47"/>
    <mergeCell ref="E46:F46"/>
    <mergeCell ref="G46:H46"/>
    <mergeCell ref="I46:J46"/>
    <mergeCell ref="K46:L46"/>
    <mergeCell ref="M46:N46"/>
    <mergeCell ref="O46:P46"/>
    <mergeCell ref="B48:C48"/>
    <mergeCell ref="D48:D49"/>
    <mergeCell ref="E48:F48"/>
    <mergeCell ref="G48:H48"/>
    <mergeCell ref="I48:J48"/>
    <mergeCell ref="K48:L48"/>
    <mergeCell ref="M48:N48"/>
    <mergeCell ref="O48:P48"/>
    <mergeCell ref="B50:C50"/>
    <mergeCell ref="D50:D51"/>
    <mergeCell ref="E50:F50"/>
    <mergeCell ref="G50:H50"/>
    <mergeCell ref="I50:J50"/>
    <mergeCell ref="K50:L50"/>
    <mergeCell ref="M50:N50"/>
    <mergeCell ref="O50:P50"/>
    <mergeCell ref="B52:C52"/>
    <mergeCell ref="D52:D53"/>
    <mergeCell ref="E52:F52"/>
    <mergeCell ref="G52:H52"/>
    <mergeCell ref="I52:J52"/>
    <mergeCell ref="K52:L52"/>
    <mergeCell ref="M52:N52"/>
    <mergeCell ref="O52:P52"/>
    <mergeCell ref="B54:C54"/>
    <mergeCell ref="D54:D55"/>
    <mergeCell ref="E54:F54"/>
    <mergeCell ref="G54:H54"/>
    <mergeCell ref="I54:J54"/>
    <mergeCell ref="K54:L54"/>
    <mergeCell ref="M54:N54"/>
    <mergeCell ref="O54:P54"/>
    <mergeCell ref="B56:C56"/>
    <mergeCell ref="D56:D57"/>
    <mergeCell ref="E56:F56"/>
    <mergeCell ref="G56:H56"/>
    <mergeCell ref="I56:J56"/>
    <mergeCell ref="K56:L56"/>
    <mergeCell ref="M56:N56"/>
    <mergeCell ref="O56:P56"/>
    <mergeCell ref="B58:C58"/>
    <mergeCell ref="D58:D59"/>
    <mergeCell ref="E58:F58"/>
    <mergeCell ref="G58:H58"/>
    <mergeCell ref="I58:J58"/>
    <mergeCell ref="K58:L58"/>
    <mergeCell ref="M58:N58"/>
    <mergeCell ref="O58:P58"/>
    <mergeCell ref="B60:C60"/>
    <mergeCell ref="D60:D61"/>
    <mergeCell ref="E60:F60"/>
    <mergeCell ref="G60:H60"/>
    <mergeCell ref="I60:J60"/>
    <mergeCell ref="K60:L60"/>
    <mergeCell ref="M60:N60"/>
    <mergeCell ref="O60:P60"/>
    <mergeCell ref="B62:C62"/>
    <mergeCell ref="D62:D63"/>
    <mergeCell ref="E62:F62"/>
    <mergeCell ref="G62:H62"/>
    <mergeCell ref="I62:J62"/>
    <mergeCell ref="K62:L62"/>
    <mergeCell ref="M62:N62"/>
    <mergeCell ref="O62:P62"/>
    <mergeCell ref="B64:C64"/>
    <mergeCell ref="D64:D65"/>
    <mergeCell ref="E64:F64"/>
    <mergeCell ref="G64:H64"/>
    <mergeCell ref="I64:J64"/>
    <mergeCell ref="K64:L64"/>
    <mergeCell ref="M64:N64"/>
    <mergeCell ref="O64:P64"/>
    <mergeCell ref="M66:N66"/>
    <mergeCell ref="O66:P66"/>
    <mergeCell ref="B66:C66"/>
    <mergeCell ref="D66:D67"/>
    <mergeCell ref="E66:F66"/>
    <mergeCell ref="G66:H66"/>
    <mergeCell ref="I66:J66"/>
    <mergeCell ref="K66:L66"/>
  </mergeCells>
  <phoneticPr fontId="17" type="noConversion"/>
  <pageMargins left="0.75" right="0.75" top="0.5" bottom="0.5" header="0.5" footer="0.5"/>
  <pageSetup paperSize="77" scale="59" firstPageNumber="0" orientation="landscape" horizontalDpi="300" verticalDpi="300"/>
  <headerFooter alignWithMargins="0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dimension ref="A1:P69"/>
  <sheetViews>
    <sheetView zoomScaleNormal="100" workbookViewId="0"/>
  </sheetViews>
  <sheetFormatPr defaultColWidth="9.5" defaultRowHeight="16.5"/>
  <cols>
    <col min="1" max="1" width="26.625" style="1" customWidth="1"/>
    <col min="2" max="14" width="13.25" style="1" customWidth="1"/>
    <col min="15" max="15" width="12.125" style="1" customWidth="1"/>
    <col min="16" max="16384" width="9.5" style="1"/>
  </cols>
  <sheetData>
    <row r="1" spans="1:16" ht="19.5">
      <c r="A1" s="262" t="s">
        <v>0</v>
      </c>
      <c r="B1" s="262"/>
      <c r="C1" s="262"/>
      <c r="D1" s="262"/>
      <c r="E1" s="262"/>
      <c r="F1" s="262"/>
      <c r="G1" s="262"/>
      <c r="H1" s="262"/>
      <c r="I1" s="262"/>
      <c r="J1" s="262"/>
      <c r="K1" s="262"/>
      <c r="L1" s="262"/>
      <c r="M1" s="262"/>
      <c r="N1" s="262"/>
    </row>
    <row r="2" spans="1:16" ht="18.75">
      <c r="A2" s="263" t="s">
        <v>1</v>
      </c>
      <c r="B2" s="263"/>
      <c r="C2" s="263"/>
      <c r="D2" s="263"/>
      <c r="E2" s="263"/>
      <c r="F2" s="263"/>
      <c r="G2" s="263"/>
      <c r="H2" s="263"/>
      <c r="I2" s="263"/>
      <c r="J2" s="263"/>
      <c r="K2" s="263"/>
      <c r="L2" s="263"/>
      <c r="M2" s="263"/>
      <c r="N2" s="263"/>
    </row>
    <row r="3" spans="1:16" ht="19.5" customHeight="1">
      <c r="A3" s="2"/>
      <c r="B3" s="251" t="s">
        <v>314</v>
      </c>
      <c r="C3" s="251"/>
      <c r="D3" s="251"/>
      <c r="E3" s="251"/>
      <c r="F3" s="251"/>
      <c r="G3" s="251"/>
      <c r="H3" s="251"/>
      <c r="I3" s="251"/>
      <c r="J3" s="251"/>
      <c r="K3" s="251"/>
      <c r="L3" s="4"/>
      <c r="M3" s="264"/>
      <c r="N3" s="264"/>
      <c r="O3" s="264" t="s">
        <v>3</v>
      </c>
      <c r="P3" s="264"/>
    </row>
    <row r="4" spans="1:16" ht="16.5" customHeight="1">
      <c r="B4" s="265" t="s">
        <v>315</v>
      </c>
      <c r="C4" s="265"/>
      <c r="D4" s="265"/>
      <c r="E4" s="265"/>
      <c r="F4" s="265"/>
      <c r="G4" s="265"/>
      <c r="H4" s="265"/>
      <c r="I4" s="265"/>
      <c r="J4" s="265"/>
      <c r="K4" s="265"/>
      <c r="L4" s="5"/>
      <c r="M4" s="266"/>
      <c r="N4" s="266"/>
      <c r="O4" s="267" t="s">
        <v>5</v>
      </c>
      <c r="P4" s="267"/>
    </row>
    <row r="5" spans="1:16">
      <c r="A5" s="268" t="s">
        <v>6</v>
      </c>
      <c r="B5" s="269" t="s">
        <v>7</v>
      </c>
      <c r="C5" s="269"/>
      <c r="D5" s="269"/>
      <c r="E5" s="269" t="s">
        <v>8</v>
      </c>
      <c r="F5" s="269"/>
      <c r="G5" s="269" t="s">
        <v>9</v>
      </c>
      <c r="H5" s="269"/>
      <c r="I5" s="269" t="s">
        <v>10</v>
      </c>
      <c r="J5" s="269"/>
      <c r="K5" s="269" t="s">
        <v>11</v>
      </c>
      <c r="L5" s="269"/>
      <c r="M5" s="269" t="s">
        <v>12</v>
      </c>
      <c r="N5" s="269"/>
      <c r="O5" s="269" t="s">
        <v>13</v>
      </c>
      <c r="P5" s="269"/>
    </row>
    <row r="6" spans="1:16" ht="17.25" customHeight="1">
      <c r="A6" s="268"/>
      <c r="B6" s="6" t="s">
        <v>14</v>
      </c>
      <c r="C6" s="6" t="s">
        <v>15</v>
      </c>
      <c r="D6" s="8" t="s">
        <v>16</v>
      </c>
      <c r="E6" s="6" t="s">
        <v>14</v>
      </c>
      <c r="F6" s="6" t="s">
        <v>15</v>
      </c>
      <c r="G6" s="6" t="s">
        <v>14</v>
      </c>
      <c r="H6" s="6" t="s">
        <v>15</v>
      </c>
      <c r="I6" s="6" t="s">
        <v>14</v>
      </c>
      <c r="J6" s="6" t="s">
        <v>15</v>
      </c>
      <c r="K6" s="6" t="s">
        <v>14</v>
      </c>
      <c r="L6" s="6" t="s">
        <v>15</v>
      </c>
      <c r="M6" s="6" t="s">
        <v>14</v>
      </c>
      <c r="N6" s="6" t="s">
        <v>15</v>
      </c>
      <c r="O6" s="6" t="s">
        <v>14</v>
      </c>
      <c r="P6" s="6" t="s">
        <v>15</v>
      </c>
    </row>
    <row r="7" spans="1:16" ht="17.25" customHeight="1">
      <c r="A7" s="9" t="s">
        <v>17</v>
      </c>
      <c r="B7" s="10" t="s">
        <v>18</v>
      </c>
      <c r="C7" s="11" t="s">
        <v>19</v>
      </c>
      <c r="D7" s="11" t="s">
        <v>20</v>
      </c>
      <c r="E7" s="10" t="s">
        <v>18</v>
      </c>
      <c r="F7" s="11" t="s">
        <v>19</v>
      </c>
      <c r="G7" s="10" t="s">
        <v>18</v>
      </c>
      <c r="H7" s="11" t="s">
        <v>19</v>
      </c>
      <c r="I7" s="10" t="s">
        <v>18</v>
      </c>
      <c r="J7" s="11" t="s">
        <v>19</v>
      </c>
      <c r="K7" s="10" t="s">
        <v>18</v>
      </c>
      <c r="L7" s="11" t="s">
        <v>19</v>
      </c>
      <c r="M7" s="10" t="s">
        <v>18</v>
      </c>
      <c r="N7" s="11" t="s">
        <v>19</v>
      </c>
      <c r="O7" s="10" t="s">
        <v>18</v>
      </c>
      <c r="P7" s="11" t="s">
        <v>19</v>
      </c>
    </row>
    <row r="8" spans="1:16" ht="17.25" customHeight="1">
      <c r="A8" s="12" t="s">
        <v>21</v>
      </c>
      <c r="B8" s="260">
        <f>B9+C9</f>
        <v>41127</v>
      </c>
      <c r="C8" s="260"/>
      <c r="D8" s="261">
        <f>B8/$B$8</f>
        <v>1</v>
      </c>
      <c r="E8" s="260">
        <f>IF(E9+F9=0,"-",E9+F9)</f>
        <v>18818</v>
      </c>
      <c r="F8" s="260"/>
      <c r="G8" s="260">
        <f>IF(G9+H9=0,"-",G9+H9)</f>
        <v>10754</v>
      </c>
      <c r="H8" s="260"/>
      <c r="I8" s="260">
        <f>IF(I9+J9=0,"-",I9+J9)</f>
        <v>7164</v>
      </c>
      <c r="J8" s="260"/>
      <c r="K8" s="260">
        <f>IF(K9+L9=0,"-",K9+L9)</f>
        <v>2650</v>
      </c>
      <c r="L8" s="260"/>
      <c r="M8" s="260">
        <f>IF(M9+N9=0,"-",M9+N9)</f>
        <v>789</v>
      </c>
      <c r="N8" s="260"/>
      <c r="O8" s="260">
        <f>IF(O9+P9=0,"-",O9+P9)</f>
        <v>952</v>
      </c>
      <c r="P8" s="260"/>
    </row>
    <row r="9" spans="1:16" ht="17.25" customHeight="1">
      <c r="A9" s="13" t="s">
        <v>22</v>
      </c>
      <c r="B9" s="14">
        <v>10983</v>
      </c>
      <c r="C9" s="14">
        <v>30144</v>
      </c>
      <c r="D9" s="261"/>
      <c r="E9" s="14">
        <v>4278</v>
      </c>
      <c r="F9" s="14">
        <v>14540</v>
      </c>
      <c r="G9" s="14">
        <v>2437</v>
      </c>
      <c r="H9" s="14">
        <v>8317</v>
      </c>
      <c r="I9" s="14">
        <v>1661</v>
      </c>
      <c r="J9" s="14">
        <v>5503</v>
      </c>
      <c r="K9" s="14">
        <v>1797</v>
      </c>
      <c r="L9" s="14">
        <v>853</v>
      </c>
      <c r="M9" s="14">
        <v>478</v>
      </c>
      <c r="N9" s="14">
        <v>311</v>
      </c>
      <c r="O9" s="14">
        <v>332</v>
      </c>
      <c r="P9" s="14">
        <v>620</v>
      </c>
    </row>
    <row r="10" spans="1:16" ht="17.25" customHeight="1">
      <c r="A10" s="12" t="s">
        <v>23</v>
      </c>
      <c r="B10" s="260">
        <f>B11+C11</f>
        <v>34</v>
      </c>
      <c r="C10" s="260"/>
      <c r="D10" s="261">
        <f>B10/$B$8</f>
        <v>8.2670751574391522E-4</v>
      </c>
      <c r="E10" s="260" t="str">
        <f>IF(E11+F11=0,"-",E11+F11)</f>
        <v>-</v>
      </c>
      <c r="F10" s="260"/>
      <c r="G10" s="260" t="str">
        <f>IF(G11+H11=0,"-",G11+H11)</f>
        <v>-</v>
      </c>
      <c r="H10" s="260"/>
      <c r="I10" s="260">
        <f>IF(I11+J11=0,"-",I11+J11)</f>
        <v>34</v>
      </c>
      <c r="J10" s="260"/>
      <c r="K10" s="260" t="str">
        <f>IF(K11+L11=0,"-",K11+L11)</f>
        <v>-</v>
      </c>
      <c r="L10" s="260"/>
      <c r="M10" s="260" t="str">
        <f>IF(M11+N11=0,"-",M11+N11)</f>
        <v>-</v>
      </c>
      <c r="N10" s="260"/>
      <c r="O10" s="260" t="str">
        <f>IF(O11+P11=0,"-",O11+P11)</f>
        <v>-</v>
      </c>
      <c r="P10" s="260"/>
    </row>
    <row r="11" spans="1:16" ht="17.25" customHeight="1">
      <c r="A11" s="15" t="s">
        <v>24</v>
      </c>
      <c r="B11" s="14">
        <v>8</v>
      </c>
      <c r="C11" s="14">
        <v>26</v>
      </c>
      <c r="D11" s="261"/>
      <c r="E11" s="14">
        <v>0</v>
      </c>
      <c r="F11" s="14">
        <v>0</v>
      </c>
      <c r="G11" s="14">
        <v>0</v>
      </c>
      <c r="H11" s="14">
        <v>0</v>
      </c>
      <c r="I11" s="14">
        <v>8</v>
      </c>
      <c r="J11" s="14">
        <v>26</v>
      </c>
      <c r="K11" s="14">
        <v>0</v>
      </c>
      <c r="L11" s="14">
        <v>0</v>
      </c>
      <c r="M11" s="14">
        <v>0</v>
      </c>
      <c r="N11" s="14">
        <v>0</v>
      </c>
      <c r="O11" s="14">
        <v>0</v>
      </c>
      <c r="P11" s="14">
        <v>0</v>
      </c>
    </row>
    <row r="12" spans="1:16" ht="17.25" customHeight="1">
      <c r="A12" s="12" t="s">
        <v>25</v>
      </c>
      <c r="B12" s="260">
        <f>B13+C13</f>
        <v>100</v>
      </c>
      <c r="C12" s="260"/>
      <c r="D12" s="261">
        <f>B12/$B$8</f>
        <v>2.4314926933644565E-3</v>
      </c>
      <c r="E12" s="260" t="str">
        <f>IF(E13+F13=0,"-",E13+F13)</f>
        <v>-</v>
      </c>
      <c r="F12" s="260"/>
      <c r="G12" s="260" t="str">
        <f>IF(G13+H13=0,"-",G13+H13)</f>
        <v>-</v>
      </c>
      <c r="H12" s="260"/>
      <c r="I12" s="260" t="str">
        <f>IF(I13+J13=0,"-",I13+J13)</f>
        <v>-</v>
      </c>
      <c r="J12" s="260"/>
      <c r="K12" s="260">
        <f>IF(K13+L13=0,"-",K13+L13)</f>
        <v>100</v>
      </c>
      <c r="L12" s="260"/>
      <c r="M12" s="260" t="str">
        <f>IF(M13+N13=0,"-",M13+N13)</f>
        <v>-</v>
      </c>
      <c r="N12" s="260"/>
      <c r="O12" s="260" t="str">
        <f>IF(O13+P13=0,"-",O13+P13)</f>
        <v>-</v>
      </c>
      <c r="P12" s="260"/>
    </row>
    <row r="13" spans="1:16" ht="21.2" customHeight="1">
      <c r="A13" s="15" t="s">
        <v>26</v>
      </c>
      <c r="B13" s="14">
        <v>75</v>
      </c>
      <c r="C13" s="14">
        <v>25</v>
      </c>
      <c r="D13" s="261"/>
      <c r="E13" s="14">
        <v>0</v>
      </c>
      <c r="F13" s="14">
        <v>0</v>
      </c>
      <c r="G13" s="14">
        <v>0</v>
      </c>
      <c r="H13" s="14">
        <v>0</v>
      </c>
      <c r="I13" s="14">
        <v>0</v>
      </c>
      <c r="J13" s="14">
        <v>0</v>
      </c>
      <c r="K13" s="14">
        <v>75</v>
      </c>
      <c r="L13" s="14">
        <v>25</v>
      </c>
      <c r="M13" s="14">
        <v>0</v>
      </c>
      <c r="N13" s="14">
        <v>0</v>
      </c>
      <c r="O13" s="14">
        <v>0</v>
      </c>
      <c r="P13" s="14">
        <v>0</v>
      </c>
    </row>
    <row r="14" spans="1:16" ht="17.25" customHeight="1">
      <c r="A14" s="12" t="s">
        <v>27</v>
      </c>
      <c r="B14" s="260">
        <f>B15+C15</f>
        <v>637</v>
      </c>
      <c r="C14" s="260"/>
      <c r="D14" s="261">
        <f>B14/$B$8</f>
        <v>1.5488608456731588E-2</v>
      </c>
      <c r="E14" s="260">
        <f>IF(E15+F15=0,"-",E15+F15)</f>
        <v>40</v>
      </c>
      <c r="F14" s="260"/>
      <c r="G14" s="260">
        <f>IF(G15+H15=0,"-",G15+H15)</f>
        <v>597</v>
      </c>
      <c r="H14" s="260"/>
      <c r="I14" s="260" t="str">
        <f>IF(I15+J15=0,"-",I15+J15)</f>
        <v>-</v>
      </c>
      <c r="J14" s="260"/>
      <c r="K14" s="260" t="str">
        <f>IF(K15+L15=0,"-",K15+L15)</f>
        <v>-</v>
      </c>
      <c r="L14" s="260"/>
      <c r="M14" s="260" t="str">
        <f>IF(M15+N15=0,"-",M15+N15)</f>
        <v>-</v>
      </c>
      <c r="N14" s="260"/>
      <c r="O14" s="260" t="str">
        <f>IF(O15+P15=0,"-",O15+P15)</f>
        <v>-</v>
      </c>
      <c r="P14" s="260"/>
    </row>
    <row r="15" spans="1:16" ht="17.25" customHeight="1">
      <c r="A15" s="15" t="s">
        <v>28</v>
      </c>
      <c r="B15" s="14">
        <v>17</v>
      </c>
      <c r="C15" s="14">
        <v>620</v>
      </c>
      <c r="D15" s="261"/>
      <c r="E15" s="14">
        <v>2</v>
      </c>
      <c r="F15" s="14">
        <v>38</v>
      </c>
      <c r="G15" s="14">
        <v>15</v>
      </c>
      <c r="H15" s="14">
        <v>582</v>
      </c>
      <c r="I15" s="14">
        <v>0</v>
      </c>
      <c r="J15" s="14">
        <v>0</v>
      </c>
      <c r="K15" s="14">
        <v>0</v>
      </c>
      <c r="L15" s="14">
        <v>0</v>
      </c>
      <c r="M15" s="14">
        <v>0</v>
      </c>
      <c r="N15" s="14">
        <v>0</v>
      </c>
      <c r="O15" s="14">
        <v>0</v>
      </c>
      <c r="P15" s="14">
        <v>0</v>
      </c>
    </row>
    <row r="16" spans="1:16" ht="17.25" customHeight="1">
      <c r="A16" s="16" t="s">
        <v>29</v>
      </c>
      <c r="B16" s="260">
        <f>B17+C17</f>
        <v>19</v>
      </c>
      <c r="C16" s="260"/>
      <c r="D16" s="261">
        <f>B16/$B$8</f>
        <v>4.6198361173924673E-4</v>
      </c>
      <c r="E16" s="260" t="str">
        <f>IF(E17+F17=0,"-",E17+F17)</f>
        <v>-</v>
      </c>
      <c r="F16" s="260"/>
      <c r="G16" s="260" t="str">
        <f>IF(G17+H17=0,"-",G17+H17)</f>
        <v>-</v>
      </c>
      <c r="H16" s="260"/>
      <c r="I16" s="260" t="str">
        <f>IF(I17+J17=0,"-",I17+J17)</f>
        <v>-</v>
      </c>
      <c r="J16" s="260"/>
      <c r="K16" s="260">
        <f>IF(K17+L17=0,"-",K17+L17)</f>
        <v>19</v>
      </c>
      <c r="L16" s="260"/>
      <c r="M16" s="260" t="str">
        <f>IF(M17+N17=0,"-",M17+N17)</f>
        <v>-</v>
      </c>
      <c r="N16" s="260"/>
      <c r="O16" s="260" t="str">
        <f>IF(O17+P17=0,"-",O17+P17)</f>
        <v>-</v>
      </c>
      <c r="P16" s="260"/>
    </row>
    <row r="17" spans="1:16" ht="17.25" customHeight="1">
      <c r="A17" s="17" t="s">
        <v>30</v>
      </c>
      <c r="B17" s="14">
        <v>19</v>
      </c>
      <c r="C17" s="14">
        <v>0</v>
      </c>
      <c r="D17" s="261"/>
      <c r="E17" s="14">
        <v>0</v>
      </c>
      <c r="F17" s="14">
        <v>0</v>
      </c>
      <c r="G17" s="14">
        <v>0</v>
      </c>
      <c r="H17" s="14">
        <v>0</v>
      </c>
      <c r="I17" s="14">
        <v>0</v>
      </c>
      <c r="J17" s="14">
        <v>0</v>
      </c>
      <c r="K17" s="14">
        <v>19</v>
      </c>
      <c r="L17" s="14">
        <v>0</v>
      </c>
      <c r="M17" s="14">
        <v>0</v>
      </c>
      <c r="N17" s="14">
        <v>0</v>
      </c>
      <c r="O17" s="14">
        <v>0</v>
      </c>
      <c r="P17" s="14">
        <v>0</v>
      </c>
    </row>
    <row r="18" spans="1:16" ht="17.25" customHeight="1">
      <c r="A18" s="12" t="s">
        <v>31</v>
      </c>
      <c r="B18" s="260">
        <f>B19+C19</f>
        <v>13</v>
      </c>
      <c r="C18" s="260"/>
      <c r="D18" s="261">
        <f>B18/$B$8</f>
        <v>3.1609405013737933E-4</v>
      </c>
      <c r="E18" s="260" t="str">
        <f>IF(E19+F19=0,"-",E19+F19)</f>
        <v>-</v>
      </c>
      <c r="F18" s="260"/>
      <c r="G18" s="260">
        <f>IF(G19+H19=0,"-",G19+H19)</f>
        <v>13</v>
      </c>
      <c r="H18" s="260"/>
      <c r="I18" s="260" t="str">
        <f>IF(I19+J19=0,"-",I19+J19)</f>
        <v>-</v>
      </c>
      <c r="J18" s="260"/>
      <c r="K18" s="260" t="str">
        <f>IF(K19+L19=0,"-",K19+L19)</f>
        <v>-</v>
      </c>
      <c r="L18" s="260"/>
      <c r="M18" s="260" t="str">
        <f>IF(M19+N19=0,"-",M19+N19)</f>
        <v>-</v>
      </c>
      <c r="N18" s="260"/>
      <c r="O18" s="260" t="str">
        <f>IF(O19+P19=0,"-",O19+P19)</f>
        <v>-</v>
      </c>
      <c r="P18" s="260"/>
    </row>
    <row r="19" spans="1:16" ht="17.25" customHeight="1">
      <c r="A19" s="15" t="s">
        <v>32</v>
      </c>
      <c r="B19" s="14">
        <v>6</v>
      </c>
      <c r="C19" s="14">
        <v>7</v>
      </c>
      <c r="D19" s="261"/>
      <c r="E19" s="14">
        <v>0</v>
      </c>
      <c r="F19" s="14">
        <v>0</v>
      </c>
      <c r="G19" s="14">
        <v>6</v>
      </c>
      <c r="H19" s="14">
        <v>7</v>
      </c>
      <c r="I19" s="14">
        <v>0</v>
      </c>
      <c r="J19" s="14">
        <v>0</v>
      </c>
      <c r="K19" s="14">
        <v>0</v>
      </c>
      <c r="L19" s="14">
        <v>0</v>
      </c>
      <c r="M19" s="14">
        <v>0</v>
      </c>
      <c r="N19" s="14">
        <v>0</v>
      </c>
      <c r="O19" s="14">
        <v>0</v>
      </c>
      <c r="P19" s="14">
        <v>0</v>
      </c>
    </row>
    <row r="20" spans="1:16" ht="17.25" customHeight="1">
      <c r="A20" s="12" t="s">
        <v>33</v>
      </c>
      <c r="B20" s="260">
        <f>B21+C21</f>
        <v>269</v>
      </c>
      <c r="C20" s="260"/>
      <c r="D20" s="261">
        <f>B20/$B$8</f>
        <v>6.5407153451503882E-3</v>
      </c>
      <c r="E20" s="260">
        <f>IF(E21+F21=0,"-",E21+F21)</f>
        <v>18</v>
      </c>
      <c r="F20" s="260"/>
      <c r="G20" s="260" t="str">
        <f>IF(G21+H21=0,"-",G21+H21)</f>
        <v>-</v>
      </c>
      <c r="H20" s="260"/>
      <c r="I20" s="260" t="str">
        <f>IF(I21+J21=0,"-",I21+J21)</f>
        <v>-</v>
      </c>
      <c r="J20" s="260"/>
      <c r="K20" s="260">
        <f>IF(K21+L21=0,"-",K21+L21)</f>
        <v>251</v>
      </c>
      <c r="L20" s="260"/>
      <c r="M20" s="260" t="str">
        <f>IF(M21+N21=0,"-",M21+N21)</f>
        <v>-</v>
      </c>
      <c r="N20" s="260"/>
      <c r="O20" s="260" t="str">
        <f>IF(O21+P21=0,"-",O21+P21)</f>
        <v>-</v>
      </c>
      <c r="P20" s="260"/>
    </row>
    <row r="21" spans="1:16" ht="17.25" customHeight="1">
      <c r="A21" s="15" t="s">
        <v>34</v>
      </c>
      <c r="B21" s="14">
        <v>182</v>
      </c>
      <c r="C21" s="14">
        <v>87</v>
      </c>
      <c r="D21" s="261"/>
      <c r="E21" s="14">
        <v>6</v>
      </c>
      <c r="F21" s="14">
        <v>12</v>
      </c>
      <c r="G21" s="14">
        <v>0</v>
      </c>
      <c r="H21" s="14">
        <v>0</v>
      </c>
      <c r="I21" s="14">
        <v>0</v>
      </c>
      <c r="J21" s="14">
        <v>0</v>
      </c>
      <c r="K21" s="14">
        <v>176</v>
      </c>
      <c r="L21" s="14">
        <v>75</v>
      </c>
      <c r="M21" s="14">
        <v>0</v>
      </c>
      <c r="N21" s="14">
        <v>0</v>
      </c>
      <c r="O21" s="14">
        <v>0</v>
      </c>
      <c r="P21" s="14">
        <v>0</v>
      </c>
    </row>
    <row r="22" spans="1:16" ht="17.25" customHeight="1">
      <c r="A22" s="18" t="s">
        <v>35</v>
      </c>
      <c r="B22" s="260">
        <f>B23+C23</f>
        <v>58</v>
      </c>
      <c r="C22" s="260"/>
      <c r="D22" s="261">
        <f>B22/$B$8</f>
        <v>1.4102657621513847E-3</v>
      </c>
      <c r="E22" s="260" t="str">
        <f>IF(E23+F23=0,"-",E23+F23)</f>
        <v>-</v>
      </c>
      <c r="F22" s="260"/>
      <c r="G22" s="260" t="str">
        <f>IF(G23+H23=0,"-",G23+H23)</f>
        <v>-</v>
      </c>
      <c r="H22" s="260"/>
      <c r="I22" s="260" t="str">
        <f>IF(I23+J23=0,"-",I23+J23)</f>
        <v>-</v>
      </c>
      <c r="J22" s="260"/>
      <c r="K22" s="260">
        <f>IF(K23+L23=0,"-",K23+L23)</f>
        <v>58</v>
      </c>
      <c r="L22" s="260"/>
      <c r="M22" s="260" t="str">
        <f>IF(M23+N23=0,"-",M23+N23)</f>
        <v>-</v>
      </c>
      <c r="N22" s="260"/>
      <c r="O22" s="260" t="str">
        <f>IF(O23+P23=0,"-",O23+P23)</f>
        <v>-</v>
      </c>
      <c r="P22" s="260"/>
    </row>
    <row r="23" spans="1:16" ht="17.25" customHeight="1">
      <c r="A23" s="17" t="s">
        <v>36</v>
      </c>
      <c r="B23" s="14">
        <v>57</v>
      </c>
      <c r="C23" s="14">
        <v>1</v>
      </c>
      <c r="D23" s="261"/>
      <c r="E23" s="14">
        <v>0</v>
      </c>
      <c r="F23" s="14">
        <v>0</v>
      </c>
      <c r="G23" s="14">
        <v>0</v>
      </c>
      <c r="H23" s="14">
        <v>0</v>
      </c>
      <c r="I23" s="14">
        <v>0</v>
      </c>
      <c r="J23" s="14">
        <v>0</v>
      </c>
      <c r="K23" s="14">
        <v>57</v>
      </c>
      <c r="L23" s="14">
        <v>1</v>
      </c>
      <c r="M23" s="14">
        <v>0</v>
      </c>
      <c r="N23" s="14">
        <v>0</v>
      </c>
      <c r="O23" s="14">
        <v>0</v>
      </c>
      <c r="P23" s="14">
        <v>0</v>
      </c>
    </row>
    <row r="24" spans="1:16" ht="17.25" customHeight="1">
      <c r="A24" s="19" t="s">
        <v>37</v>
      </c>
      <c r="B24" s="260">
        <f>B25+C25</f>
        <v>12</v>
      </c>
      <c r="C24" s="260"/>
      <c r="D24" s="261">
        <f>B24/$B$8</f>
        <v>2.917791232037348E-4</v>
      </c>
      <c r="E24" s="260">
        <f>IF(E25+F25=0,"-",E25+F25)</f>
        <v>5</v>
      </c>
      <c r="F24" s="260"/>
      <c r="G24" s="260">
        <f>IF(G25+H25=0,"-",G25+H25)</f>
        <v>7</v>
      </c>
      <c r="H24" s="260"/>
      <c r="I24" s="260" t="str">
        <f>IF(I25+J25=0,"-",I25+J25)</f>
        <v>-</v>
      </c>
      <c r="J24" s="260"/>
      <c r="K24" s="260" t="str">
        <f>IF(K25+L25=0,"-",K25+L25)</f>
        <v>-</v>
      </c>
      <c r="L24" s="260"/>
      <c r="M24" s="260" t="str">
        <f>IF(M25+N25=0,"-",M25+N25)</f>
        <v>-</v>
      </c>
      <c r="N24" s="260"/>
      <c r="O24" s="260" t="str">
        <f>IF(O25+P25=0,"-",O25+P25)</f>
        <v>-</v>
      </c>
      <c r="P24" s="260"/>
    </row>
    <row r="25" spans="1:16" ht="17.25" customHeight="1">
      <c r="A25" s="15" t="s">
        <v>38</v>
      </c>
      <c r="B25" s="14">
        <v>12</v>
      </c>
      <c r="C25" s="14">
        <v>0</v>
      </c>
      <c r="D25" s="261"/>
      <c r="E25" s="14">
        <v>5</v>
      </c>
      <c r="F25" s="14">
        <v>0</v>
      </c>
      <c r="G25" s="14">
        <v>7</v>
      </c>
      <c r="H25" s="14">
        <v>0</v>
      </c>
      <c r="I25" s="14">
        <v>0</v>
      </c>
      <c r="J25" s="14">
        <v>0</v>
      </c>
      <c r="K25" s="14">
        <v>0</v>
      </c>
      <c r="L25" s="14">
        <v>0</v>
      </c>
      <c r="M25" s="14">
        <v>0</v>
      </c>
      <c r="N25" s="14">
        <v>0</v>
      </c>
      <c r="O25" s="14">
        <v>0</v>
      </c>
      <c r="P25" s="14">
        <v>0</v>
      </c>
    </row>
    <row r="26" spans="1:16" ht="17.25" customHeight="1">
      <c r="A26" s="18" t="s">
        <v>39</v>
      </c>
      <c r="B26" s="260">
        <f>B27+C27</f>
        <v>0</v>
      </c>
      <c r="C26" s="260"/>
      <c r="D26" s="261">
        <f>B26/$B$8</f>
        <v>0</v>
      </c>
      <c r="E26" s="260" t="str">
        <f>IF(E27+F27=0,"-",E27+F27)</f>
        <v>-</v>
      </c>
      <c r="F26" s="260"/>
      <c r="G26" s="260" t="str">
        <f>IF(G27+H27=0,"-",G27+H27)</f>
        <v>-</v>
      </c>
      <c r="H26" s="260"/>
      <c r="I26" s="260" t="str">
        <f>IF(I27+J27=0,"-",I27+J27)</f>
        <v>-</v>
      </c>
      <c r="J26" s="260"/>
      <c r="K26" s="260" t="str">
        <f>IF(K27+L27=0,"-",K27+L27)</f>
        <v>-</v>
      </c>
      <c r="L26" s="260"/>
      <c r="M26" s="260" t="str">
        <f>IF(M27+N27=0,"-",M27+N27)</f>
        <v>-</v>
      </c>
      <c r="N26" s="260"/>
      <c r="O26" s="260" t="str">
        <f>IF(O27+P27=0,"-",O27+P27)</f>
        <v>-</v>
      </c>
      <c r="P26" s="260"/>
    </row>
    <row r="27" spans="1:16" ht="21.2" customHeight="1">
      <c r="A27" s="17" t="s">
        <v>40</v>
      </c>
      <c r="B27" s="14">
        <v>0</v>
      </c>
      <c r="C27" s="14">
        <v>0</v>
      </c>
      <c r="D27" s="261"/>
      <c r="E27" s="14">
        <v>0</v>
      </c>
      <c r="F27" s="14">
        <v>0</v>
      </c>
      <c r="G27" s="14">
        <v>0</v>
      </c>
      <c r="H27" s="14">
        <v>0</v>
      </c>
      <c r="I27" s="14">
        <v>0</v>
      </c>
      <c r="J27" s="14">
        <v>0</v>
      </c>
      <c r="K27" s="14">
        <v>0</v>
      </c>
      <c r="L27" s="14">
        <v>0</v>
      </c>
      <c r="M27" s="14">
        <v>0</v>
      </c>
      <c r="N27" s="14">
        <v>0</v>
      </c>
      <c r="O27" s="14">
        <v>0</v>
      </c>
      <c r="P27" s="14">
        <v>0</v>
      </c>
    </row>
    <row r="28" spans="1:16" ht="17.25" customHeight="1">
      <c r="A28" s="12" t="s">
        <v>41</v>
      </c>
      <c r="B28" s="260">
        <f>B29+C29</f>
        <v>0</v>
      </c>
      <c r="C28" s="260"/>
      <c r="D28" s="261">
        <f>B28/$B$8</f>
        <v>0</v>
      </c>
      <c r="E28" s="260" t="str">
        <f>IF(E29+F29=0,"-",E29+F29)</f>
        <v>-</v>
      </c>
      <c r="F28" s="260"/>
      <c r="G28" s="260" t="str">
        <f>IF(G29+H29=0,"-",G29+H29)</f>
        <v>-</v>
      </c>
      <c r="H28" s="260"/>
      <c r="I28" s="260" t="str">
        <f>IF(I29+J29=0,"-",I29+J29)</f>
        <v>-</v>
      </c>
      <c r="J28" s="260"/>
      <c r="K28" s="260" t="str">
        <f>IF(K29+L29=0,"-",K29+L29)</f>
        <v>-</v>
      </c>
      <c r="L28" s="260"/>
      <c r="M28" s="260" t="str">
        <f>IF(M29+N29=0,"-",M29+N29)</f>
        <v>-</v>
      </c>
      <c r="N28" s="260"/>
      <c r="O28" s="260" t="str">
        <f>IF(O29+P29=0,"-",O29+P29)</f>
        <v>-</v>
      </c>
      <c r="P28" s="260"/>
    </row>
    <row r="29" spans="1:16" ht="17.25" customHeight="1">
      <c r="A29" s="15" t="s">
        <v>42</v>
      </c>
      <c r="B29" s="14">
        <v>0</v>
      </c>
      <c r="C29" s="14">
        <v>0</v>
      </c>
      <c r="D29" s="261"/>
      <c r="E29" s="14">
        <v>0</v>
      </c>
      <c r="F29" s="14">
        <v>0</v>
      </c>
      <c r="G29" s="14">
        <v>0</v>
      </c>
      <c r="H29" s="14">
        <v>0</v>
      </c>
      <c r="I29" s="14">
        <v>0</v>
      </c>
      <c r="J29" s="14">
        <v>0</v>
      </c>
      <c r="K29" s="14">
        <v>0</v>
      </c>
      <c r="L29" s="14">
        <v>0</v>
      </c>
      <c r="M29" s="14">
        <v>0</v>
      </c>
      <c r="N29" s="14">
        <v>0</v>
      </c>
      <c r="O29" s="14">
        <v>0</v>
      </c>
      <c r="P29" s="14">
        <v>0</v>
      </c>
    </row>
    <row r="30" spans="1:16" ht="17.25" customHeight="1">
      <c r="A30" s="18" t="s">
        <v>43</v>
      </c>
      <c r="B30" s="260">
        <f>B31+C31</f>
        <v>1737</v>
      </c>
      <c r="C30" s="260"/>
      <c r="D30" s="261">
        <f>B30/$B$8</f>
        <v>4.2235028083740606E-2</v>
      </c>
      <c r="E30" s="260">
        <f>IF(E31+F31=0,"-",E31+F31)</f>
        <v>347</v>
      </c>
      <c r="F30" s="260"/>
      <c r="G30" s="260">
        <f>IF(G31+H31=0,"-",G31+H31)</f>
        <v>537</v>
      </c>
      <c r="H30" s="260"/>
      <c r="I30" s="260" t="str">
        <f>IF(I31+J31=0,"-",I31+J31)</f>
        <v>-</v>
      </c>
      <c r="J30" s="260"/>
      <c r="K30" s="260">
        <f>IF(K31+L31=0,"-",K31+L31)</f>
        <v>340</v>
      </c>
      <c r="L30" s="260"/>
      <c r="M30" s="260">
        <f>IF(M31+N31=0,"-",M31+N31)</f>
        <v>513</v>
      </c>
      <c r="N30" s="260"/>
      <c r="O30" s="260" t="str">
        <f>IF(O31+P31=0,"-",O31+P31)</f>
        <v>-</v>
      </c>
      <c r="P30" s="260"/>
    </row>
    <row r="31" spans="1:16" ht="17.25" customHeight="1">
      <c r="A31" s="17" t="s">
        <v>44</v>
      </c>
      <c r="B31" s="14">
        <v>925</v>
      </c>
      <c r="C31" s="14">
        <v>812</v>
      </c>
      <c r="D31" s="261"/>
      <c r="E31" s="14">
        <v>159</v>
      </c>
      <c r="F31" s="14">
        <v>188</v>
      </c>
      <c r="G31" s="14">
        <v>260</v>
      </c>
      <c r="H31" s="14">
        <v>277</v>
      </c>
      <c r="I31" s="14">
        <v>0</v>
      </c>
      <c r="J31" s="14">
        <v>0</v>
      </c>
      <c r="K31" s="14">
        <v>276</v>
      </c>
      <c r="L31" s="14">
        <v>64</v>
      </c>
      <c r="M31" s="14">
        <v>230</v>
      </c>
      <c r="N31" s="14">
        <v>283</v>
      </c>
      <c r="O31" s="14">
        <v>0</v>
      </c>
      <c r="P31" s="14">
        <v>0</v>
      </c>
    </row>
    <row r="32" spans="1:16" ht="17.25" customHeight="1">
      <c r="A32" s="12" t="s">
        <v>45</v>
      </c>
      <c r="B32" s="260">
        <f>B33+C33</f>
        <v>630</v>
      </c>
      <c r="C32" s="260"/>
      <c r="D32" s="261">
        <f>B32/$B$8</f>
        <v>1.5318403968196075E-2</v>
      </c>
      <c r="E32" s="260">
        <f>IF(E33+F33=0,"-",E33+F33)</f>
        <v>63</v>
      </c>
      <c r="F32" s="260"/>
      <c r="G32" s="260" t="str">
        <f>IF(G33+H33=0,"-",G33+H33)</f>
        <v>-</v>
      </c>
      <c r="H32" s="260"/>
      <c r="I32" s="260" t="str">
        <f>IF(I33+J33=0,"-",I33+J33)</f>
        <v>-</v>
      </c>
      <c r="J32" s="260"/>
      <c r="K32" s="260">
        <f>IF(K33+L33=0,"-",K33+L33)</f>
        <v>567</v>
      </c>
      <c r="L32" s="260"/>
      <c r="M32" s="260" t="str">
        <f>IF(M33+N33=0,"-",M33+N33)</f>
        <v>-</v>
      </c>
      <c r="N32" s="260"/>
      <c r="O32" s="260" t="str">
        <f>IF(O33+P33=0,"-",O33+P33)</f>
        <v>-</v>
      </c>
      <c r="P32" s="260"/>
    </row>
    <row r="33" spans="1:16" ht="17.25" customHeight="1">
      <c r="A33" s="15" t="s">
        <v>46</v>
      </c>
      <c r="B33" s="14">
        <v>465</v>
      </c>
      <c r="C33" s="14">
        <v>165</v>
      </c>
      <c r="D33" s="261"/>
      <c r="E33" s="14">
        <v>29</v>
      </c>
      <c r="F33" s="14">
        <v>34</v>
      </c>
      <c r="G33" s="14">
        <v>0</v>
      </c>
      <c r="H33" s="14">
        <v>0</v>
      </c>
      <c r="I33" s="14">
        <v>0</v>
      </c>
      <c r="J33" s="14">
        <v>0</v>
      </c>
      <c r="K33" s="14">
        <v>436</v>
      </c>
      <c r="L33" s="14">
        <v>131</v>
      </c>
      <c r="M33" s="14">
        <v>0</v>
      </c>
      <c r="N33" s="14">
        <v>0</v>
      </c>
      <c r="O33" s="14">
        <v>0</v>
      </c>
      <c r="P33" s="14">
        <v>0</v>
      </c>
    </row>
    <row r="34" spans="1:16" ht="17.25" customHeight="1">
      <c r="A34" s="18" t="s">
        <v>47</v>
      </c>
      <c r="B34" s="260">
        <f>B35+C35</f>
        <v>10</v>
      </c>
      <c r="C34" s="260"/>
      <c r="D34" s="261">
        <f>B34/$B$8</f>
        <v>2.4314926933644566E-4</v>
      </c>
      <c r="E34" s="260" t="str">
        <f>IF(E35+F35=0,"-",E35+F35)</f>
        <v>-</v>
      </c>
      <c r="F34" s="260"/>
      <c r="G34" s="260" t="str">
        <f>IF(G35+H35=0,"-",G35+H35)</f>
        <v>-</v>
      </c>
      <c r="H34" s="260"/>
      <c r="I34" s="260" t="str">
        <f>IF(I35+J35=0,"-",I35+J35)</f>
        <v>-</v>
      </c>
      <c r="J34" s="260"/>
      <c r="K34" s="260" t="str">
        <f>IF(K35+L35=0,"-",K35+L35)</f>
        <v>-</v>
      </c>
      <c r="L34" s="260"/>
      <c r="M34" s="260" t="str">
        <f>IF(M35+N35=0,"-",M35+N35)</f>
        <v>-</v>
      </c>
      <c r="N34" s="260"/>
      <c r="O34" s="260">
        <f>IF(O35+P35=0,"-",O35+P35)</f>
        <v>10</v>
      </c>
      <c r="P34" s="260"/>
    </row>
    <row r="35" spans="1:16" ht="17.25" customHeight="1">
      <c r="A35" s="17" t="s">
        <v>48</v>
      </c>
      <c r="B35" s="14">
        <v>2</v>
      </c>
      <c r="C35" s="14">
        <v>8</v>
      </c>
      <c r="D35" s="261"/>
      <c r="E35" s="14">
        <v>0</v>
      </c>
      <c r="F35" s="14">
        <v>0</v>
      </c>
      <c r="G35" s="14">
        <v>0</v>
      </c>
      <c r="H35" s="14">
        <v>0</v>
      </c>
      <c r="I35" s="14">
        <v>0</v>
      </c>
      <c r="J35" s="14">
        <v>0</v>
      </c>
      <c r="K35" s="14">
        <v>0</v>
      </c>
      <c r="L35" s="14">
        <v>0</v>
      </c>
      <c r="M35" s="14">
        <v>0</v>
      </c>
      <c r="N35" s="14">
        <v>0</v>
      </c>
      <c r="O35" s="14">
        <v>2</v>
      </c>
      <c r="P35" s="14">
        <v>8</v>
      </c>
    </row>
    <row r="36" spans="1:16" ht="17.25" customHeight="1">
      <c r="A36" s="12" t="s">
        <v>49</v>
      </c>
      <c r="B36" s="260">
        <f>B37+C37</f>
        <v>662</v>
      </c>
      <c r="C36" s="260"/>
      <c r="D36" s="261">
        <f>B36/$B$8</f>
        <v>1.6096481630072702E-2</v>
      </c>
      <c r="E36" s="260">
        <f>IF(E37+F37=0,"-",E37+F37)</f>
        <v>332</v>
      </c>
      <c r="F36" s="260"/>
      <c r="G36" s="260">
        <f>IF(G37+H37=0,"-",G37+H37)</f>
        <v>106</v>
      </c>
      <c r="H36" s="260"/>
      <c r="I36" s="260">
        <f>IF(I37+J37=0,"-",I37+J37)</f>
        <v>33</v>
      </c>
      <c r="J36" s="260"/>
      <c r="K36" s="260">
        <f>IF(K37+L37=0,"-",K37+L37)</f>
        <v>164</v>
      </c>
      <c r="L36" s="260"/>
      <c r="M36" s="260">
        <f>IF(M37+N37=0,"-",M37+N37)</f>
        <v>27</v>
      </c>
      <c r="N36" s="260"/>
      <c r="O36" s="260" t="str">
        <f>IF(O37+P37=0,"-",O37+P37)</f>
        <v>-</v>
      </c>
      <c r="P36" s="260"/>
    </row>
    <row r="37" spans="1:16" ht="17.25" customHeight="1">
      <c r="A37" s="15" t="s">
        <v>50</v>
      </c>
      <c r="B37" s="14">
        <v>383</v>
      </c>
      <c r="C37" s="14">
        <v>279</v>
      </c>
      <c r="D37" s="261"/>
      <c r="E37" s="14">
        <v>181</v>
      </c>
      <c r="F37" s="14">
        <v>151</v>
      </c>
      <c r="G37" s="14">
        <v>42</v>
      </c>
      <c r="H37" s="14">
        <v>64</v>
      </c>
      <c r="I37" s="14">
        <v>16</v>
      </c>
      <c r="J37" s="14">
        <v>17</v>
      </c>
      <c r="K37" s="14">
        <v>118</v>
      </c>
      <c r="L37" s="14">
        <v>46</v>
      </c>
      <c r="M37" s="14">
        <v>26</v>
      </c>
      <c r="N37" s="14">
        <v>1</v>
      </c>
      <c r="O37" s="14">
        <v>0</v>
      </c>
      <c r="P37" s="14">
        <v>0</v>
      </c>
    </row>
    <row r="38" spans="1:16" ht="17.25" customHeight="1">
      <c r="A38" s="18" t="s">
        <v>51</v>
      </c>
      <c r="B38" s="260">
        <f>B39+C39</f>
        <v>29407</v>
      </c>
      <c r="C38" s="260"/>
      <c r="D38" s="261">
        <f>B38/$B$8</f>
        <v>0.71502905633768565</v>
      </c>
      <c r="E38" s="260">
        <f>IF(E39+F39=0,"-",E39+F39)</f>
        <v>16950</v>
      </c>
      <c r="F38" s="260"/>
      <c r="G38" s="260">
        <f>IF(G39+H39=0,"-",G39+H39)</f>
        <v>7407</v>
      </c>
      <c r="H38" s="260"/>
      <c r="I38" s="260">
        <f>IF(I39+J39=0,"-",I39+J39)</f>
        <v>4049</v>
      </c>
      <c r="J38" s="260"/>
      <c r="K38" s="260">
        <f>IF(K39+L39=0,"-",K39+L39)</f>
        <v>320</v>
      </c>
      <c r="L38" s="260"/>
      <c r="M38" s="260" t="str">
        <f>IF(M39+N39=0,"-",M39+N39)</f>
        <v>-</v>
      </c>
      <c r="N38" s="260"/>
      <c r="O38" s="260">
        <f>IF(O39+P39=0,"-",O39+P39)</f>
        <v>681</v>
      </c>
      <c r="P38" s="260"/>
    </row>
    <row r="39" spans="1:16" ht="17.25" customHeight="1">
      <c r="A39" s="17" t="s">
        <v>52</v>
      </c>
      <c r="B39" s="14">
        <v>6097</v>
      </c>
      <c r="C39" s="14">
        <v>23310</v>
      </c>
      <c r="D39" s="261"/>
      <c r="E39" s="14">
        <v>3397</v>
      </c>
      <c r="F39" s="14">
        <v>13553</v>
      </c>
      <c r="G39" s="14">
        <v>1502</v>
      </c>
      <c r="H39" s="14">
        <v>5905</v>
      </c>
      <c r="I39" s="14">
        <v>690</v>
      </c>
      <c r="J39" s="14">
        <v>3359</v>
      </c>
      <c r="K39" s="14">
        <v>270</v>
      </c>
      <c r="L39" s="14">
        <v>50</v>
      </c>
      <c r="M39" s="14">
        <v>0</v>
      </c>
      <c r="N39" s="14">
        <v>0</v>
      </c>
      <c r="O39" s="14">
        <v>238</v>
      </c>
      <c r="P39" s="14">
        <v>443</v>
      </c>
    </row>
    <row r="40" spans="1:16" ht="17.25" customHeight="1">
      <c r="A40" s="12" t="s">
        <v>53</v>
      </c>
      <c r="B40" s="260">
        <f>B41+C41</f>
        <v>4983</v>
      </c>
      <c r="C40" s="260"/>
      <c r="D40" s="261">
        <f>B40/$B$8</f>
        <v>0.12116128091035086</v>
      </c>
      <c r="E40" s="260">
        <f>IF(E41+F41=0,"-",E41+F41)</f>
        <v>292</v>
      </c>
      <c r="F40" s="260"/>
      <c r="G40" s="260">
        <f>IF(G41+H41=0,"-",G41+H41)</f>
        <v>1857</v>
      </c>
      <c r="H40" s="260"/>
      <c r="I40" s="260">
        <f>IF(I41+J41=0,"-",I41+J41)</f>
        <v>2692</v>
      </c>
      <c r="J40" s="260"/>
      <c r="K40" s="260">
        <f>IF(K41+L41=0,"-",K41+L41)</f>
        <v>26</v>
      </c>
      <c r="L40" s="260"/>
      <c r="M40" s="260" t="str">
        <f>IF(M41+N41=0,"-",M41+N41)</f>
        <v>-</v>
      </c>
      <c r="N40" s="260"/>
      <c r="O40" s="260">
        <f>IF(O41+P41=0,"-",O41+P41)</f>
        <v>116</v>
      </c>
      <c r="P40" s="260"/>
    </row>
    <row r="41" spans="1:16" ht="17.25" customHeight="1">
      <c r="A41" s="15" t="s">
        <v>54</v>
      </c>
      <c r="B41" s="14">
        <v>1477</v>
      </c>
      <c r="C41" s="14">
        <v>3506</v>
      </c>
      <c r="D41" s="261"/>
      <c r="E41" s="14">
        <v>145</v>
      </c>
      <c r="F41" s="14">
        <v>147</v>
      </c>
      <c r="G41" s="14">
        <v>497</v>
      </c>
      <c r="H41" s="14">
        <v>1360</v>
      </c>
      <c r="I41" s="14">
        <v>807</v>
      </c>
      <c r="J41" s="14">
        <v>1885</v>
      </c>
      <c r="K41" s="14">
        <v>21</v>
      </c>
      <c r="L41" s="14">
        <v>5</v>
      </c>
      <c r="M41" s="14">
        <v>0</v>
      </c>
      <c r="N41" s="14">
        <v>0</v>
      </c>
      <c r="O41" s="14">
        <v>7</v>
      </c>
      <c r="P41" s="14">
        <v>109</v>
      </c>
    </row>
    <row r="42" spans="1:16" ht="17.25" customHeight="1">
      <c r="A42" s="12" t="s">
        <v>55</v>
      </c>
      <c r="B42" s="260">
        <f>B43+C43</f>
        <v>424</v>
      </c>
      <c r="C42" s="260"/>
      <c r="D42" s="261">
        <f>B42/$B$8</f>
        <v>1.0309529019865295E-2</v>
      </c>
      <c r="E42" s="260">
        <f>IF(E43+F43=0,"-",E43+F43)</f>
        <v>185</v>
      </c>
      <c r="F42" s="260"/>
      <c r="G42" s="260">
        <f>IF(G43+H43=0,"-",G43+H43)</f>
        <v>145</v>
      </c>
      <c r="H42" s="260"/>
      <c r="I42" s="260">
        <f>IF(I43+J43=0,"-",I43+J43)</f>
        <v>76</v>
      </c>
      <c r="J42" s="260"/>
      <c r="K42" s="260" t="str">
        <f>IF(K43+L43=0,"-",K43+L43)</f>
        <v>-</v>
      </c>
      <c r="L42" s="260"/>
      <c r="M42" s="260">
        <f>IF(M43+N43=0,"-",M43+N43)</f>
        <v>18</v>
      </c>
      <c r="N42" s="260"/>
      <c r="O42" s="260" t="str">
        <f>IF(O43+P43=0,"-",O43+P43)</f>
        <v>-</v>
      </c>
      <c r="P42" s="260"/>
    </row>
    <row r="43" spans="1:16" ht="17.25" customHeight="1">
      <c r="A43" s="15" t="s">
        <v>56</v>
      </c>
      <c r="B43" s="14">
        <v>125</v>
      </c>
      <c r="C43" s="14">
        <v>299</v>
      </c>
      <c r="D43" s="261"/>
      <c r="E43" s="14">
        <v>1</v>
      </c>
      <c r="F43" s="14">
        <v>184</v>
      </c>
      <c r="G43" s="14">
        <v>79</v>
      </c>
      <c r="H43" s="14">
        <v>66</v>
      </c>
      <c r="I43" s="14">
        <v>36</v>
      </c>
      <c r="J43" s="14">
        <v>40</v>
      </c>
      <c r="K43" s="14">
        <v>0</v>
      </c>
      <c r="L43" s="14">
        <v>0</v>
      </c>
      <c r="M43" s="14">
        <v>9</v>
      </c>
      <c r="N43" s="14">
        <v>9</v>
      </c>
      <c r="O43" s="14">
        <v>0</v>
      </c>
      <c r="P43" s="14">
        <v>0</v>
      </c>
    </row>
    <row r="44" spans="1:16" ht="18.75" customHeight="1">
      <c r="A44" s="18" t="s">
        <v>57</v>
      </c>
      <c r="B44" s="260">
        <f>B45+C45</f>
        <v>322</v>
      </c>
      <c r="C44" s="260"/>
      <c r="D44" s="261">
        <f>B44/$B$8</f>
        <v>7.8294064726335492E-3</v>
      </c>
      <c r="E44" s="260">
        <f>IF(E45+F45=0,"-",E45+F45)</f>
        <v>199</v>
      </c>
      <c r="F44" s="260"/>
      <c r="G44" s="260">
        <f>IF(G45+H45=0,"-",G45+H45)</f>
        <v>3</v>
      </c>
      <c r="H44" s="260"/>
      <c r="I44" s="260">
        <f>IF(I45+J45=0,"-",I45+J45)</f>
        <v>40</v>
      </c>
      <c r="J44" s="260"/>
      <c r="K44" s="260">
        <f>IF(K45+L45=0,"-",K45+L45)</f>
        <v>80</v>
      </c>
      <c r="L44" s="260"/>
      <c r="M44" s="260" t="str">
        <f>IF(M45+N45=0,"-",M45+N45)</f>
        <v>-</v>
      </c>
      <c r="N44" s="260"/>
      <c r="O44" s="260" t="str">
        <f>IF(O45+P45=0,"-",O45+P45)</f>
        <v>-</v>
      </c>
      <c r="P44" s="260"/>
    </row>
    <row r="45" spans="1:16" ht="18.75" customHeight="1">
      <c r="A45" s="15" t="s">
        <v>58</v>
      </c>
      <c r="B45" s="14">
        <v>186</v>
      </c>
      <c r="C45" s="14">
        <v>136</v>
      </c>
      <c r="D45" s="261"/>
      <c r="E45" s="14">
        <v>102</v>
      </c>
      <c r="F45" s="14">
        <v>97</v>
      </c>
      <c r="G45" s="14">
        <v>2</v>
      </c>
      <c r="H45" s="14">
        <v>1</v>
      </c>
      <c r="I45" s="14">
        <v>9</v>
      </c>
      <c r="J45" s="14">
        <v>31</v>
      </c>
      <c r="K45" s="14">
        <v>73</v>
      </c>
      <c r="L45" s="14">
        <v>7</v>
      </c>
      <c r="M45" s="14">
        <v>0</v>
      </c>
      <c r="N45" s="14">
        <v>0</v>
      </c>
      <c r="O45" s="14">
        <v>0</v>
      </c>
      <c r="P45" s="14">
        <v>0</v>
      </c>
    </row>
    <row r="46" spans="1:16" ht="18.75" customHeight="1">
      <c r="A46" s="18" t="s">
        <v>59</v>
      </c>
      <c r="B46" s="260">
        <f>B47+C47</f>
        <v>0</v>
      </c>
      <c r="C46" s="260"/>
      <c r="D46" s="261">
        <f>B46/$B$8</f>
        <v>0</v>
      </c>
      <c r="E46" s="260" t="str">
        <f>IF(E47+F47=0,"-",E47+F47)</f>
        <v>-</v>
      </c>
      <c r="F46" s="260"/>
      <c r="G46" s="260" t="str">
        <f>IF(G47+H47=0,"-",G47+H47)</f>
        <v>-</v>
      </c>
      <c r="H46" s="260"/>
      <c r="I46" s="260" t="str">
        <f>IF(I47+J47=0,"-",I47+J47)</f>
        <v>-</v>
      </c>
      <c r="J46" s="260"/>
      <c r="K46" s="260" t="str">
        <f>IF(K47+L47=0,"-",K47+L47)</f>
        <v>-</v>
      </c>
      <c r="L46" s="260"/>
      <c r="M46" s="260" t="str">
        <f>IF(M47+N47=0,"-",M47+N47)</f>
        <v>-</v>
      </c>
      <c r="N46" s="260"/>
      <c r="O46" s="260" t="str">
        <f>IF(O47+P47=0,"-",O47+P47)</f>
        <v>-</v>
      </c>
      <c r="P46" s="260"/>
    </row>
    <row r="47" spans="1:16" ht="18.75" customHeight="1">
      <c r="A47" s="15" t="s">
        <v>60</v>
      </c>
      <c r="B47" s="14">
        <v>0</v>
      </c>
      <c r="C47" s="14">
        <v>0</v>
      </c>
      <c r="D47" s="261"/>
      <c r="E47" s="14">
        <v>0</v>
      </c>
      <c r="F47" s="14">
        <v>0</v>
      </c>
      <c r="G47" s="14">
        <v>0</v>
      </c>
      <c r="H47" s="14">
        <v>0</v>
      </c>
      <c r="I47" s="14">
        <v>0</v>
      </c>
      <c r="J47" s="14">
        <v>0</v>
      </c>
      <c r="K47" s="14">
        <v>0</v>
      </c>
      <c r="L47" s="14">
        <v>0</v>
      </c>
      <c r="M47" s="14">
        <v>0</v>
      </c>
      <c r="N47" s="14">
        <v>0</v>
      </c>
      <c r="O47" s="14">
        <v>0</v>
      </c>
      <c r="P47" s="14">
        <v>0</v>
      </c>
    </row>
    <row r="48" spans="1:16" ht="18.75" customHeight="1">
      <c r="A48" s="18" t="s">
        <v>61</v>
      </c>
      <c r="B48" s="260">
        <f>B49+C49</f>
        <v>17</v>
      </c>
      <c r="C48" s="260"/>
      <c r="D48" s="261">
        <f>B48/$B$8</f>
        <v>4.1335375787195761E-4</v>
      </c>
      <c r="E48" s="260" t="str">
        <f>IF(E49+F49=0,"-",E49+F49)</f>
        <v>-</v>
      </c>
      <c r="F48" s="260"/>
      <c r="G48" s="260">
        <f>IF(G49+H49=0,"-",G49+H49)</f>
        <v>17</v>
      </c>
      <c r="H48" s="260"/>
      <c r="I48" s="260" t="str">
        <f>IF(I49+J49=0,"-",I49+J49)</f>
        <v>-</v>
      </c>
      <c r="J48" s="260"/>
      <c r="K48" s="260" t="str">
        <f>IF(K49+L49=0,"-",K49+L49)</f>
        <v>-</v>
      </c>
      <c r="L48" s="260"/>
      <c r="M48" s="260" t="str">
        <f>IF(M49+N49=0,"-",M49+N49)</f>
        <v>-</v>
      </c>
      <c r="N48" s="260"/>
      <c r="O48" s="260" t="str">
        <f>IF(O49+P49=0,"-",O49+P49)</f>
        <v>-</v>
      </c>
      <c r="P48" s="260"/>
    </row>
    <row r="49" spans="1:16" ht="18.75" customHeight="1">
      <c r="A49" s="15" t="s">
        <v>62</v>
      </c>
      <c r="B49" s="14">
        <v>10</v>
      </c>
      <c r="C49" s="14">
        <v>7</v>
      </c>
      <c r="D49" s="261"/>
      <c r="E49" s="14">
        <v>0</v>
      </c>
      <c r="F49" s="14">
        <v>0</v>
      </c>
      <c r="G49" s="14">
        <v>10</v>
      </c>
      <c r="H49" s="14">
        <v>7</v>
      </c>
      <c r="I49" s="14">
        <v>0</v>
      </c>
      <c r="J49" s="14">
        <v>0</v>
      </c>
      <c r="K49" s="14">
        <v>0</v>
      </c>
      <c r="L49" s="14">
        <v>0</v>
      </c>
      <c r="M49" s="14">
        <v>0</v>
      </c>
      <c r="N49" s="14">
        <v>0</v>
      </c>
      <c r="O49" s="14">
        <v>0</v>
      </c>
      <c r="P49" s="14">
        <v>0</v>
      </c>
    </row>
    <row r="50" spans="1:16" ht="18.75" customHeight="1">
      <c r="A50" s="18" t="s">
        <v>63</v>
      </c>
      <c r="B50" s="260">
        <f>B51+C51</f>
        <v>391</v>
      </c>
      <c r="C50" s="260"/>
      <c r="D50" s="261">
        <f>B50/$B$8</f>
        <v>9.5071364310550244E-3</v>
      </c>
      <c r="E50" s="260">
        <f>IF(E51+F51=0,"-",E51+F51)</f>
        <v>155</v>
      </c>
      <c r="F50" s="260"/>
      <c r="G50" s="260" t="str">
        <f>IF(G51+H51=0,"-",G51+H51)</f>
        <v>-</v>
      </c>
      <c r="H50" s="260"/>
      <c r="I50" s="260">
        <f>IF(I51+J51=0,"-",I51+J51)</f>
        <v>236</v>
      </c>
      <c r="J50" s="260"/>
      <c r="K50" s="260" t="str">
        <f>IF(K51+L51=0,"-",K51+L51)</f>
        <v>-</v>
      </c>
      <c r="L50" s="260"/>
      <c r="M50" s="260" t="str">
        <f>IF(M51+N51=0,"-",M51+N51)</f>
        <v>-</v>
      </c>
      <c r="N50" s="260"/>
      <c r="O50" s="260" t="str">
        <f>IF(O51+P51=0,"-",O51+P51)</f>
        <v>-</v>
      </c>
      <c r="P50" s="260"/>
    </row>
    <row r="51" spans="1:16" ht="18.75" customHeight="1">
      <c r="A51" s="15" t="s">
        <v>64</v>
      </c>
      <c r="B51" s="14">
        <v>214</v>
      </c>
      <c r="C51" s="14">
        <v>177</v>
      </c>
      <c r="D51" s="261"/>
      <c r="E51" s="14">
        <v>122</v>
      </c>
      <c r="F51" s="14">
        <v>33</v>
      </c>
      <c r="G51" s="14">
        <v>0</v>
      </c>
      <c r="H51" s="14">
        <v>0</v>
      </c>
      <c r="I51" s="14">
        <v>92</v>
      </c>
      <c r="J51" s="14">
        <v>144</v>
      </c>
      <c r="K51" s="14">
        <v>0</v>
      </c>
      <c r="L51" s="14">
        <v>0</v>
      </c>
      <c r="M51" s="14">
        <v>0</v>
      </c>
      <c r="N51" s="14">
        <v>0</v>
      </c>
      <c r="O51" s="14">
        <v>0</v>
      </c>
      <c r="P51" s="14">
        <v>0</v>
      </c>
    </row>
    <row r="52" spans="1:16" ht="18.75" customHeight="1">
      <c r="A52" s="18" t="s">
        <v>65</v>
      </c>
      <c r="B52" s="260">
        <f>B53+C53</f>
        <v>10</v>
      </c>
      <c r="C52" s="260"/>
      <c r="D52" s="261">
        <f>B52/$B$8</f>
        <v>2.4314926933644566E-4</v>
      </c>
      <c r="E52" s="260" t="str">
        <f>IF(E53+F53=0,"-",E53+F53)</f>
        <v>-</v>
      </c>
      <c r="F52" s="260"/>
      <c r="G52" s="260" t="str">
        <f>IF(G53+H53=0,"-",G53+H53)</f>
        <v>-</v>
      </c>
      <c r="H52" s="260"/>
      <c r="I52" s="260" t="str">
        <f>IF(I53+J53=0,"-",I53+J53)</f>
        <v>-</v>
      </c>
      <c r="J52" s="260"/>
      <c r="K52" s="260" t="str">
        <f>IF(K53+L53=0,"-",K53+L53)</f>
        <v>-</v>
      </c>
      <c r="L52" s="260"/>
      <c r="M52" s="260" t="str">
        <f>IF(M53+N53=0,"-",M53+N53)</f>
        <v>-</v>
      </c>
      <c r="N52" s="260"/>
      <c r="O52" s="260">
        <f>IF(O53+P53=0,"-",O53+P53)</f>
        <v>10</v>
      </c>
      <c r="P52" s="260"/>
    </row>
    <row r="53" spans="1:16" ht="18.75" customHeight="1">
      <c r="A53" s="15" t="s">
        <v>66</v>
      </c>
      <c r="B53" s="14">
        <v>3</v>
      </c>
      <c r="C53" s="14">
        <v>7</v>
      </c>
      <c r="D53" s="261"/>
      <c r="E53" s="14">
        <v>0</v>
      </c>
      <c r="F53" s="14">
        <v>0</v>
      </c>
      <c r="G53" s="14">
        <v>0</v>
      </c>
      <c r="H53" s="14">
        <v>0</v>
      </c>
      <c r="I53" s="14">
        <v>0</v>
      </c>
      <c r="J53" s="14">
        <v>0</v>
      </c>
      <c r="K53" s="14">
        <v>0</v>
      </c>
      <c r="L53" s="14">
        <v>0</v>
      </c>
      <c r="M53" s="14">
        <v>0</v>
      </c>
      <c r="N53" s="14">
        <v>0</v>
      </c>
      <c r="O53" s="14">
        <v>3</v>
      </c>
      <c r="P53" s="14">
        <v>7</v>
      </c>
    </row>
    <row r="54" spans="1:16" ht="18.75" customHeight="1">
      <c r="A54" s="18" t="s">
        <v>67</v>
      </c>
      <c r="B54" s="260">
        <f>B55+C55</f>
        <v>95</v>
      </c>
      <c r="C54" s="260"/>
      <c r="D54" s="261">
        <f>B54/$B$8</f>
        <v>2.3099180586962334E-3</v>
      </c>
      <c r="E54" s="260">
        <f>IF(E55+F55=0,"-",E55+F55)</f>
        <v>1</v>
      </c>
      <c r="F54" s="260"/>
      <c r="G54" s="260">
        <f>IF(G55+H55=0,"-",G55+H55)</f>
        <v>1</v>
      </c>
      <c r="H54" s="260"/>
      <c r="I54" s="260" t="str">
        <f>IF(I55+J55=0,"-",I55+J55)</f>
        <v>-</v>
      </c>
      <c r="J54" s="260"/>
      <c r="K54" s="260">
        <f>IF(K55+L55=0,"-",K55+L55)</f>
        <v>68</v>
      </c>
      <c r="L54" s="260"/>
      <c r="M54" s="260" t="str">
        <f>IF(M55+N55=0,"-",M55+N55)</f>
        <v>-</v>
      </c>
      <c r="N54" s="260"/>
      <c r="O54" s="260">
        <f>IF(O55+P55=0,"-",O55+P55)</f>
        <v>25</v>
      </c>
      <c r="P54" s="260"/>
    </row>
    <row r="55" spans="1:16" ht="18.75" customHeight="1">
      <c r="A55" s="15" t="s">
        <v>68</v>
      </c>
      <c r="B55" s="14">
        <v>77</v>
      </c>
      <c r="C55" s="14">
        <v>18</v>
      </c>
      <c r="D55" s="261"/>
      <c r="E55" s="14">
        <v>0</v>
      </c>
      <c r="F55" s="14">
        <v>1</v>
      </c>
      <c r="G55" s="14">
        <v>0</v>
      </c>
      <c r="H55" s="14">
        <v>1</v>
      </c>
      <c r="I55" s="14">
        <v>0</v>
      </c>
      <c r="J55" s="14">
        <v>0</v>
      </c>
      <c r="K55" s="14">
        <v>68</v>
      </c>
      <c r="L55" s="14">
        <v>0</v>
      </c>
      <c r="M55" s="14">
        <v>0</v>
      </c>
      <c r="N55" s="14">
        <v>0</v>
      </c>
      <c r="O55" s="14">
        <v>9</v>
      </c>
      <c r="P55" s="14">
        <v>16</v>
      </c>
    </row>
    <row r="56" spans="1:16" ht="18.75" customHeight="1">
      <c r="A56" s="18" t="s">
        <v>69</v>
      </c>
      <c r="B56" s="260">
        <f>B57+C57</f>
        <v>107</v>
      </c>
      <c r="C56" s="260"/>
      <c r="D56" s="261">
        <f>B56/$B$8</f>
        <v>2.6016971818999682E-3</v>
      </c>
      <c r="E56" s="260">
        <f>IF(E57+F57=0,"-",E57+F57)</f>
        <v>78</v>
      </c>
      <c r="F56" s="260"/>
      <c r="G56" s="260" t="str">
        <f>IF(G57+H57=0,"-",G57+H57)</f>
        <v>-</v>
      </c>
      <c r="H56" s="260"/>
      <c r="I56" s="260" t="str">
        <f>IF(I57+J57=0,"-",I57+J57)</f>
        <v>-</v>
      </c>
      <c r="J56" s="260"/>
      <c r="K56" s="260" t="str">
        <f>IF(K57+L57=0,"-",K57+L57)</f>
        <v>-</v>
      </c>
      <c r="L56" s="260"/>
      <c r="M56" s="260" t="str">
        <f>IF(M57+N57=0,"-",M57+N57)</f>
        <v>-</v>
      </c>
      <c r="N56" s="260"/>
      <c r="O56" s="260">
        <f>IF(O57+P57=0,"-",O57+P57)</f>
        <v>29</v>
      </c>
      <c r="P56" s="260"/>
    </row>
    <row r="57" spans="1:16" ht="18.75" customHeight="1">
      <c r="A57" s="15" t="s">
        <v>70</v>
      </c>
      <c r="B57" s="14">
        <v>100</v>
      </c>
      <c r="C57" s="14">
        <v>7</v>
      </c>
      <c r="D57" s="261"/>
      <c r="E57" s="14">
        <v>78</v>
      </c>
      <c r="F57" s="14">
        <v>0</v>
      </c>
      <c r="G57" s="14">
        <v>0</v>
      </c>
      <c r="H57" s="14">
        <v>0</v>
      </c>
      <c r="I57" s="14">
        <v>0</v>
      </c>
      <c r="J57" s="14">
        <v>0</v>
      </c>
      <c r="K57" s="14">
        <v>0</v>
      </c>
      <c r="L57" s="14">
        <v>0</v>
      </c>
      <c r="M57" s="14">
        <v>0</v>
      </c>
      <c r="N57" s="14">
        <v>0</v>
      </c>
      <c r="O57" s="14">
        <v>22</v>
      </c>
      <c r="P57" s="14">
        <v>7</v>
      </c>
    </row>
    <row r="58" spans="1:16" ht="18.75" customHeight="1">
      <c r="A58" s="18" t="s">
        <v>71</v>
      </c>
      <c r="B58" s="260">
        <f>B59+C59</f>
        <v>322</v>
      </c>
      <c r="C58" s="260"/>
      <c r="D58" s="261">
        <f>B58/$B$8</f>
        <v>7.8294064726335492E-3</v>
      </c>
      <c r="E58" s="260" t="str">
        <f>IF(E59+F59=0,"-",E59+F59)</f>
        <v>-</v>
      </c>
      <c r="F58" s="260"/>
      <c r="G58" s="260" t="str">
        <f>IF(G59+H59=0,"-",G59+H59)</f>
        <v>-</v>
      </c>
      <c r="H58" s="260"/>
      <c r="I58" s="260" t="str">
        <f>IF(I59+J59=0,"-",I59+J59)</f>
        <v>-</v>
      </c>
      <c r="J58" s="260"/>
      <c r="K58" s="260">
        <f>IF(K59+L59=0,"-",K59+L59)</f>
        <v>10</v>
      </c>
      <c r="L58" s="260"/>
      <c r="M58" s="260">
        <f>IF(M59+N59=0,"-",M59+N59)</f>
        <v>231</v>
      </c>
      <c r="N58" s="260"/>
      <c r="O58" s="260">
        <f>IF(O59+P59=0,"-",O59+P59)</f>
        <v>81</v>
      </c>
      <c r="P58" s="260"/>
    </row>
    <row r="59" spans="1:16" ht="18.75" customHeight="1">
      <c r="A59" s="15" t="s">
        <v>72</v>
      </c>
      <c r="B59" s="14">
        <v>274</v>
      </c>
      <c r="C59" s="14">
        <v>48</v>
      </c>
      <c r="D59" s="261"/>
      <c r="E59" s="14">
        <v>0</v>
      </c>
      <c r="F59" s="14">
        <v>0</v>
      </c>
      <c r="G59" s="14">
        <v>0</v>
      </c>
      <c r="H59" s="14">
        <v>0</v>
      </c>
      <c r="I59" s="14">
        <v>0</v>
      </c>
      <c r="J59" s="14">
        <v>0</v>
      </c>
      <c r="K59" s="14">
        <v>10</v>
      </c>
      <c r="L59" s="14">
        <v>0</v>
      </c>
      <c r="M59" s="14">
        <v>213</v>
      </c>
      <c r="N59" s="14">
        <v>18</v>
      </c>
      <c r="O59" s="14">
        <v>51</v>
      </c>
      <c r="P59" s="14">
        <v>30</v>
      </c>
    </row>
    <row r="60" spans="1:16" ht="18.75" customHeight="1">
      <c r="A60" s="18" t="s">
        <v>73</v>
      </c>
      <c r="B60" s="260">
        <f>B61+C61</f>
        <v>16</v>
      </c>
      <c r="C60" s="260"/>
      <c r="D60" s="261">
        <f>B60/$B$8</f>
        <v>3.8903883093831303E-4</v>
      </c>
      <c r="E60" s="260">
        <f>IF(E61+F61=0,"-",E61+F61)</f>
        <v>16</v>
      </c>
      <c r="F60" s="260"/>
      <c r="G60" s="260" t="str">
        <f>IF(G61+H61=0,"-",G61+H61)</f>
        <v>-</v>
      </c>
      <c r="H60" s="260"/>
      <c r="I60" s="260" t="str">
        <f>IF(I61+J61=0,"-",I61+J61)</f>
        <v>-</v>
      </c>
      <c r="J60" s="260"/>
      <c r="K60" s="260" t="str">
        <f>IF(K61+L61=0,"-",K61+L61)</f>
        <v>-</v>
      </c>
      <c r="L60" s="260"/>
      <c r="M60" s="260" t="str">
        <f>IF(M61+N61=0,"-",M61+N61)</f>
        <v>-</v>
      </c>
      <c r="N60" s="260"/>
      <c r="O60" s="260" t="str">
        <f>IF(O61+P61=0,"-",O61+P61)</f>
        <v>-</v>
      </c>
      <c r="P60" s="260"/>
    </row>
    <row r="61" spans="1:16" ht="18.75" customHeight="1">
      <c r="A61" s="15" t="s">
        <v>74</v>
      </c>
      <c r="B61" s="14">
        <v>6</v>
      </c>
      <c r="C61" s="14">
        <v>10</v>
      </c>
      <c r="D61" s="261"/>
      <c r="E61" s="14">
        <v>6</v>
      </c>
      <c r="F61" s="14">
        <v>10</v>
      </c>
      <c r="G61" s="14">
        <v>0</v>
      </c>
      <c r="H61" s="14">
        <v>0</v>
      </c>
      <c r="I61" s="14">
        <v>0</v>
      </c>
      <c r="J61" s="14">
        <v>0</v>
      </c>
      <c r="K61" s="14">
        <v>0</v>
      </c>
      <c r="L61" s="14">
        <v>0</v>
      </c>
      <c r="M61" s="14">
        <v>0</v>
      </c>
      <c r="N61" s="14">
        <v>0</v>
      </c>
      <c r="O61" s="14">
        <v>0</v>
      </c>
      <c r="P61" s="14">
        <v>0</v>
      </c>
    </row>
    <row r="62" spans="1:16" ht="18.75" customHeight="1">
      <c r="A62" s="18" t="s">
        <v>75</v>
      </c>
      <c r="B62" s="260">
        <f>B63+C63</f>
        <v>0</v>
      </c>
      <c r="C62" s="260"/>
      <c r="D62" s="261">
        <f>B62/$B$8</f>
        <v>0</v>
      </c>
      <c r="E62" s="260" t="str">
        <f>IF(E63+F63=0,"-",E63+F63)</f>
        <v>-</v>
      </c>
      <c r="F62" s="260"/>
      <c r="G62" s="260" t="str">
        <f>IF(G63+H63=0,"-",G63+H63)</f>
        <v>-</v>
      </c>
      <c r="H62" s="260"/>
      <c r="I62" s="260" t="str">
        <f>IF(I63+J63=0,"-",I63+J63)</f>
        <v>-</v>
      </c>
      <c r="J62" s="260"/>
      <c r="K62" s="260" t="str">
        <f>IF(K63+L63=0,"-",K63+L63)</f>
        <v>-</v>
      </c>
      <c r="L62" s="260"/>
      <c r="M62" s="260" t="str">
        <f>IF(M63+N63=0,"-",M63+N63)</f>
        <v>-</v>
      </c>
      <c r="N62" s="260"/>
      <c r="O62" s="260" t="str">
        <f>IF(O63+P63=0,"-",O63+P63)</f>
        <v>-</v>
      </c>
      <c r="P62" s="260"/>
    </row>
    <row r="63" spans="1:16" ht="18.75" customHeight="1">
      <c r="A63" s="15" t="s">
        <v>76</v>
      </c>
      <c r="B63" s="14">
        <v>0</v>
      </c>
      <c r="C63" s="14">
        <v>0</v>
      </c>
      <c r="D63" s="261"/>
      <c r="E63" s="14">
        <v>0</v>
      </c>
      <c r="F63" s="14">
        <v>0</v>
      </c>
      <c r="G63" s="14">
        <v>0</v>
      </c>
      <c r="H63" s="14">
        <v>0</v>
      </c>
      <c r="I63" s="14">
        <v>0</v>
      </c>
      <c r="J63" s="14">
        <v>0</v>
      </c>
      <c r="K63" s="14">
        <v>0</v>
      </c>
      <c r="L63" s="14">
        <v>0</v>
      </c>
      <c r="M63" s="14">
        <v>0</v>
      </c>
      <c r="N63" s="14">
        <v>0</v>
      </c>
      <c r="O63" s="14">
        <v>0</v>
      </c>
      <c r="P63" s="14">
        <v>0</v>
      </c>
    </row>
    <row r="64" spans="1:16" ht="18.75" customHeight="1">
      <c r="A64" s="18" t="s">
        <v>79</v>
      </c>
      <c r="B64" s="260">
        <f>B65+C65</f>
        <v>13</v>
      </c>
      <c r="C64" s="260"/>
      <c r="D64" s="261">
        <f>B64/$B$8</f>
        <v>3.1609405013737933E-4</v>
      </c>
      <c r="E64" s="260">
        <f>IF(E65+F65=0,"-",E65+F65)</f>
        <v>13</v>
      </c>
      <c r="F64" s="260"/>
      <c r="G64" s="260" t="str">
        <f>IF(G65+H65=0,"-",G65+H65)</f>
        <v>-</v>
      </c>
      <c r="H64" s="260"/>
      <c r="I64" s="260" t="str">
        <f>IF(I65+J65=0,"-",I65+J65)</f>
        <v>-</v>
      </c>
      <c r="J64" s="260"/>
      <c r="K64" s="260" t="str">
        <f>IF(K65+L65=0,"-",K65+L65)</f>
        <v>-</v>
      </c>
      <c r="L64" s="260"/>
      <c r="M64" s="260" t="str">
        <f>IF(M65+N65=0,"-",M65+N65)</f>
        <v>-</v>
      </c>
      <c r="N64" s="260"/>
      <c r="O64" s="260" t="str">
        <f>IF(O65+P65=0,"-",O65+P65)</f>
        <v>-</v>
      </c>
      <c r="P64" s="260"/>
    </row>
    <row r="65" spans="1:16" ht="18.75" customHeight="1">
      <c r="A65" s="15" t="s">
        <v>80</v>
      </c>
      <c r="B65" s="14">
        <v>12</v>
      </c>
      <c r="C65" s="14">
        <v>1</v>
      </c>
      <c r="D65" s="261"/>
      <c r="E65" s="14">
        <v>12</v>
      </c>
      <c r="F65" s="14">
        <v>1</v>
      </c>
      <c r="G65" s="14">
        <v>0</v>
      </c>
      <c r="H65" s="14">
        <v>0</v>
      </c>
      <c r="I65" s="14">
        <v>0</v>
      </c>
      <c r="J65" s="14">
        <v>0</v>
      </c>
      <c r="K65" s="14">
        <v>0</v>
      </c>
      <c r="L65" s="14">
        <v>0</v>
      </c>
      <c r="M65" s="14">
        <v>0</v>
      </c>
      <c r="N65" s="14">
        <v>0</v>
      </c>
      <c r="O65" s="14">
        <v>0</v>
      </c>
      <c r="P65" s="14">
        <v>0</v>
      </c>
    </row>
    <row r="66" spans="1:16" ht="18.75" customHeight="1">
      <c r="A66" s="18" t="s">
        <v>81</v>
      </c>
      <c r="B66" s="260">
        <f>B67+C67</f>
        <v>839</v>
      </c>
      <c r="C66" s="260"/>
      <c r="D66" s="261">
        <f>B66/$B$8</f>
        <v>2.0400223697327788E-2</v>
      </c>
      <c r="E66" s="260">
        <f>IF(E67+F67=0,"-",E67+F67)</f>
        <v>124</v>
      </c>
      <c r="F66" s="260"/>
      <c r="G66" s="260">
        <f>IF(G67+H67=0,"-",G67+H67)</f>
        <v>64</v>
      </c>
      <c r="H66" s="260"/>
      <c r="I66" s="260">
        <f>IF(I67+J67=0,"-",I67+J67)</f>
        <v>4</v>
      </c>
      <c r="J66" s="260"/>
      <c r="K66" s="260">
        <f>IF(K67+L67=0,"-",K67+L67)</f>
        <v>647</v>
      </c>
      <c r="L66" s="260"/>
      <c r="M66" s="260" t="str">
        <f>IF(M67+N67=0,"-",M67+N67)</f>
        <v>-</v>
      </c>
      <c r="N66" s="260"/>
      <c r="O66" s="260" t="str">
        <f>IF(O67+P67=0,"-",O67+P67)</f>
        <v>-</v>
      </c>
      <c r="P66" s="260"/>
    </row>
    <row r="67" spans="1:16" ht="18.75" customHeight="1">
      <c r="A67" s="15" t="s">
        <v>82</v>
      </c>
      <c r="B67" s="14">
        <v>251</v>
      </c>
      <c r="C67" s="14">
        <v>588</v>
      </c>
      <c r="D67" s="261"/>
      <c r="E67" s="14">
        <v>33</v>
      </c>
      <c r="F67" s="14">
        <v>91</v>
      </c>
      <c r="G67" s="14">
        <v>17</v>
      </c>
      <c r="H67" s="14">
        <v>47</v>
      </c>
      <c r="I67" s="14">
        <v>3</v>
      </c>
      <c r="J67" s="14">
        <v>1</v>
      </c>
      <c r="K67" s="14">
        <v>198</v>
      </c>
      <c r="L67" s="14">
        <v>449</v>
      </c>
      <c r="M67" s="14">
        <v>0</v>
      </c>
      <c r="N67" s="14">
        <v>0</v>
      </c>
      <c r="O67" s="14">
        <v>0</v>
      </c>
      <c r="P67" s="14">
        <v>0</v>
      </c>
    </row>
    <row r="68" spans="1:16">
      <c r="A68" s="20" t="s">
        <v>300</v>
      </c>
      <c r="B68" s="20"/>
      <c r="C68" s="20"/>
      <c r="D68" s="20"/>
      <c r="E68" s="20"/>
      <c r="F68" s="20"/>
    </row>
    <row r="69" spans="1:16">
      <c r="A69" s="20" t="s">
        <v>301</v>
      </c>
      <c r="B69" s="20"/>
      <c r="C69" s="20"/>
      <c r="D69" s="20"/>
      <c r="E69" s="20"/>
      <c r="F69" s="20"/>
    </row>
  </sheetData>
  <sheetProtection selectLockedCells="1" selectUnlockedCells="1"/>
  <mergeCells count="256">
    <mergeCell ref="A1:N1"/>
    <mergeCell ref="A2:N2"/>
    <mergeCell ref="B3:K3"/>
    <mergeCell ref="M3:N3"/>
    <mergeCell ref="O3:P3"/>
    <mergeCell ref="B4:K4"/>
    <mergeCell ref="M4:N4"/>
    <mergeCell ref="O4:P4"/>
    <mergeCell ref="A5:A6"/>
    <mergeCell ref="B5:D5"/>
    <mergeCell ref="E5:F5"/>
    <mergeCell ref="G5:H5"/>
    <mergeCell ref="I5:J5"/>
    <mergeCell ref="K5:L5"/>
    <mergeCell ref="M5:N5"/>
    <mergeCell ref="O5:P5"/>
    <mergeCell ref="B8:C8"/>
    <mergeCell ref="D8:D9"/>
    <mergeCell ref="E8:F8"/>
    <mergeCell ref="G8:H8"/>
    <mergeCell ref="I8:J8"/>
    <mergeCell ref="K8:L8"/>
    <mergeCell ref="M8:N8"/>
    <mergeCell ref="O8:P8"/>
    <mergeCell ref="B10:C10"/>
    <mergeCell ref="D10:D11"/>
    <mergeCell ref="E10:F10"/>
    <mergeCell ref="G10:H10"/>
    <mergeCell ref="I10:J10"/>
    <mergeCell ref="K10:L10"/>
    <mergeCell ref="M10:N10"/>
    <mergeCell ref="O10:P10"/>
    <mergeCell ref="B12:C12"/>
    <mergeCell ref="D12:D13"/>
    <mergeCell ref="E12:F12"/>
    <mergeCell ref="G12:H12"/>
    <mergeCell ref="I12:J12"/>
    <mergeCell ref="K12:L12"/>
    <mergeCell ref="M12:N12"/>
    <mergeCell ref="O12:P12"/>
    <mergeCell ref="B14:C14"/>
    <mergeCell ref="D14:D15"/>
    <mergeCell ref="E14:F14"/>
    <mergeCell ref="G14:H14"/>
    <mergeCell ref="I14:J14"/>
    <mergeCell ref="K14:L14"/>
    <mergeCell ref="M14:N14"/>
    <mergeCell ref="O14:P14"/>
    <mergeCell ref="B16:C16"/>
    <mergeCell ref="D16:D17"/>
    <mergeCell ref="E16:F16"/>
    <mergeCell ref="G16:H16"/>
    <mergeCell ref="I16:J16"/>
    <mergeCell ref="K16:L16"/>
    <mergeCell ref="M16:N16"/>
    <mergeCell ref="O16:P16"/>
    <mergeCell ref="B18:C18"/>
    <mergeCell ref="D18:D19"/>
    <mergeCell ref="E18:F18"/>
    <mergeCell ref="G18:H18"/>
    <mergeCell ref="I18:J18"/>
    <mergeCell ref="K18:L18"/>
    <mergeCell ref="M18:N18"/>
    <mergeCell ref="O18:P18"/>
    <mergeCell ref="B20:C20"/>
    <mergeCell ref="D20:D21"/>
    <mergeCell ref="E20:F20"/>
    <mergeCell ref="G20:H20"/>
    <mergeCell ref="I20:J20"/>
    <mergeCell ref="K20:L20"/>
    <mergeCell ref="M20:N20"/>
    <mergeCell ref="O20:P20"/>
    <mergeCell ref="B22:C22"/>
    <mergeCell ref="D22:D23"/>
    <mergeCell ref="E22:F22"/>
    <mergeCell ref="G22:H22"/>
    <mergeCell ref="I22:J22"/>
    <mergeCell ref="K22:L22"/>
    <mergeCell ref="M22:N22"/>
    <mergeCell ref="O22:P22"/>
    <mergeCell ref="B24:C24"/>
    <mergeCell ref="D24:D25"/>
    <mergeCell ref="E24:F24"/>
    <mergeCell ref="G24:H24"/>
    <mergeCell ref="I24:J24"/>
    <mergeCell ref="K24:L24"/>
    <mergeCell ref="M24:N24"/>
    <mergeCell ref="O24:P24"/>
    <mergeCell ref="B26:C26"/>
    <mergeCell ref="D26:D27"/>
    <mergeCell ref="E26:F26"/>
    <mergeCell ref="G26:H26"/>
    <mergeCell ref="I26:J26"/>
    <mergeCell ref="K26:L26"/>
    <mergeCell ref="M26:N26"/>
    <mergeCell ref="O26:P26"/>
    <mergeCell ref="B28:C28"/>
    <mergeCell ref="D28:D29"/>
    <mergeCell ref="E28:F28"/>
    <mergeCell ref="G28:H28"/>
    <mergeCell ref="I28:J28"/>
    <mergeCell ref="K28:L28"/>
    <mergeCell ref="M28:N28"/>
    <mergeCell ref="O28:P28"/>
    <mergeCell ref="B30:C30"/>
    <mergeCell ref="D30:D31"/>
    <mergeCell ref="E30:F30"/>
    <mergeCell ref="G30:H30"/>
    <mergeCell ref="I30:J30"/>
    <mergeCell ref="K30:L30"/>
    <mergeCell ref="M30:N30"/>
    <mergeCell ref="O30:P30"/>
    <mergeCell ref="B32:C32"/>
    <mergeCell ref="D32:D33"/>
    <mergeCell ref="E32:F32"/>
    <mergeCell ref="G32:H32"/>
    <mergeCell ref="I32:J32"/>
    <mergeCell ref="K32:L32"/>
    <mergeCell ref="M32:N32"/>
    <mergeCell ref="O32:P32"/>
    <mergeCell ref="B34:C34"/>
    <mergeCell ref="D34:D35"/>
    <mergeCell ref="E34:F34"/>
    <mergeCell ref="G34:H34"/>
    <mergeCell ref="I34:J34"/>
    <mergeCell ref="K34:L34"/>
    <mergeCell ref="M34:N34"/>
    <mergeCell ref="O34:P34"/>
    <mergeCell ref="B36:C36"/>
    <mergeCell ref="D36:D37"/>
    <mergeCell ref="E36:F36"/>
    <mergeCell ref="G36:H36"/>
    <mergeCell ref="I36:J36"/>
    <mergeCell ref="K36:L36"/>
    <mergeCell ref="M36:N36"/>
    <mergeCell ref="O36:P36"/>
    <mergeCell ref="B38:C38"/>
    <mergeCell ref="D38:D39"/>
    <mergeCell ref="E38:F38"/>
    <mergeCell ref="G38:H38"/>
    <mergeCell ref="I38:J38"/>
    <mergeCell ref="K38:L38"/>
    <mergeCell ref="M38:N38"/>
    <mergeCell ref="O38:P38"/>
    <mergeCell ref="B40:C40"/>
    <mergeCell ref="D40:D41"/>
    <mergeCell ref="E40:F40"/>
    <mergeCell ref="G40:H40"/>
    <mergeCell ref="I40:J40"/>
    <mergeCell ref="K40:L40"/>
    <mergeCell ref="M40:N40"/>
    <mergeCell ref="O40:P40"/>
    <mergeCell ref="B42:C42"/>
    <mergeCell ref="D42:D43"/>
    <mergeCell ref="E42:F42"/>
    <mergeCell ref="G42:H42"/>
    <mergeCell ref="I42:J42"/>
    <mergeCell ref="K42:L42"/>
    <mergeCell ref="M42:N42"/>
    <mergeCell ref="O42:P42"/>
    <mergeCell ref="B44:C44"/>
    <mergeCell ref="D44:D45"/>
    <mergeCell ref="E44:F44"/>
    <mergeCell ref="G44:H44"/>
    <mergeCell ref="I44:J44"/>
    <mergeCell ref="K44:L44"/>
    <mergeCell ref="M44:N44"/>
    <mergeCell ref="O44:P44"/>
    <mergeCell ref="B46:C46"/>
    <mergeCell ref="D46:D47"/>
    <mergeCell ref="E46:F46"/>
    <mergeCell ref="G46:H46"/>
    <mergeCell ref="I46:J46"/>
    <mergeCell ref="K46:L46"/>
    <mergeCell ref="M46:N46"/>
    <mergeCell ref="O46:P46"/>
    <mergeCell ref="B48:C48"/>
    <mergeCell ref="D48:D49"/>
    <mergeCell ref="E48:F48"/>
    <mergeCell ref="G48:H48"/>
    <mergeCell ref="I48:J48"/>
    <mergeCell ref="K48:L48"/>
    <mergeCell ref="M48:N48"/>
    <mergeCell ref="O48:P48"/>
    <mergeCell ref="B50:C50"/>
    <mergeCell ref="D50:D51"/>
    <mergeCell ref="E50:F50"/>
    <mergeCell ref="G50:H50"/>
    <mergeCell ref="I50:J50"/>
    <mergeCell ref="K50:L50"/>
    <mergeCell ref="M50:N50"/>
    <mergeCell ref="O50:P50"/>
    <mergeCell ref="B52:C52"/>
    <mergeCell ref="D52:D53"/>
    <mergeCell ref="E52:F52"/>
    <mergeCell ref="G52:H52"/>
    <mergeCell ref="I52:J52"/>
    <mergeCell ref="K52:L52"/>
    <mergeCell ref="M52:N52"/>
    <mergeCell ref="O52:P52"/>
    <mergeCell ref="B54:C54"/>
    <mergeCell ref="D54:D55"/>
    <mergeCell ref="E54:F54"/>
    <mergeCell ref="G54:H54"/>
    <mergeCell ref="I54:J54"/>
    <mergeCell ref="K54:L54"/>
    <mergeCell ref="M54:N54"/>
    <mergeCell ref="O54:P54"/>
    <mergeCell ref="B56:C56"/>
    <mergeCell ref="D56:D57"/>
    <mergeCell ref="E56:F56"/>
    <mergeCell ref="G56:H56"/>
    <mergeCell ref="I56:J56"/>
    <mergeCell ref="K56:L56"/>
    <mergeCell ref="M56:N56"/>
    <mergeCell ref="O56:P56"/>
    <mergeCell ref="B58:C58"/>
    <mergeCell ref="D58:D59"/>
    <mergeCell ref="E58:F58"/>
    <mergeCell ref="G58:H58"/>
    <mergeCell ref="I58:J58"/>
    <mergeCell ref="K58:L58"/>
    <mergeCell ref="M58:N58"/>
    <mergeCell ref="O58:P58"/>
    <mergeCell ref="B60:C60"/>
    <mergeCell ref="D60:D61"/>
    <mergeCell ref="E60:F60"/>
    <mergeCell ref="G60:H60"/>
    <mergeCell ref="I60:J60"/>
    <mergeCell ref="K60:L60"/>
    <mergeCell ref="M60:N60"/>
    <mergeCell ref="O60:P60"/>
    <mergeCell ref="B62:C62"/>
    <mergeCell ref="D62:D63"/>
    <mergeCell ref="E62:F62"/>
    <mergeCell ref="G62:H62"/>
    <mergeCell ref="I62:J62"/>
    <mergeCell ref="K62:L62"/>
    <mergeCell ref="M62:N62"/>
    <mergeCell ref="O62:P62"/>
    <mergeCell ref="B64:C64"/>
    <mergeCell ref="D64:D65"/>
    <mergeCell ref="E64:F64"/>
    <mergeCell ref="G64:H64"/>
    <mergeCell ref="I64:J64"/>
    <mergeCell ref="K64:L64"/>
    <mergeCell ref="M64:N64"/>
    <mergeCell ref="O64:P64"/>
    <mergeCell ref="M66:N66"/>
    <mergeCell ref="O66:P66"/>
    <mergeCell ref="B66:C66"/>
    <mergeCell ref="D66:D67"/>
    <mergeCell ref="E66:F66"/>
    <mergeCell ref="G66:H66"/>
    <mergeCell ref="I66:J66"/>
    <mergeCell ref="K66:L66"/>
  </mergeCells>
  <phoneticPr fontId="17" type="noConversion"/>
  <pageMargins left="0.75" right="0.75" top="0.5" bottom="0.5" header="0.5" footer="0.5"/>
  <pageSetup paperSize="77" scale="59" firstPageNumber="0" orientation="landscape" horizontalDpi="300" verticalDpi="300"/>
  <headerFooter alignWithMargins="0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dimension ref="A1:P69"/>
  <sheetViews>
    <sheetView zoomScaleNormal="100" workbookViewId="0"/>
  </sheetViews>
  <sheetFormatPr defaultColWidth="9.5" defaultRowHeight="16.5"/>
  <cols>
    <col min="1" max="1" width="26.625" style="1" customWidth="1"/>
    <col min="2" max="14" width="13.25" style="1" customWidth="1"/>
    <col min="15" max="15" width="12.125" style="1" customWidth="1"/>
    <col min="16" max="16384" width="9.5" style="1"/>
  </cols>
  <sheetData>
    <row r="1" spans="1:16" ht="19.5">
      <c r="A1" s="262" t="s">
        <v>0</v>
      </c>
      <c r="B1" s="262"/>
      <c r="C1" s="262"/>
      <c r="D1" s="262"/>
      <c r="E1" s="262"/>
      <c r="F1" s="262"/>
      <c r="G1" s="262"/>
      <c r="H1" s="262"/>
      <c r="I1" s="262"/>
      <c r="J1" s="262"/>
      <c r="K1" s="262"/>
      <c r="L1" s="262"/>
      <c r="M1" s="262"/>
      <c r="N1" s="262"/>
    </row>
    <row r="2" spans="1:16" ht="18.75">
      <c r="A2" s="263" t="s">
        <v>1</v>
      </c>
      <c r="B2" s="263"/>
      <c r="C2" s="263"/>
      <c r="D2" s="263"/>
      <c r="E2" s="263"/>
      <c r="F2" s="263"/>
      <c r="G2" s="263"/>
      <c r="H2" s="263"/>
      <c r="I2" s="263"/>
      <c r="J2" s="263"/>
      <c r="K2" s="263"/>
      <c r="L2" s="263"/>
      <c r="M2" s="263"/>
      <c r="N2" s="263"/>
    </row>
    <row r="3" spans="1:16" ht="19.5" customHeight="1">
      <c r="A3" s="2"/>
      <c r="B3" s="251" t="s">
        <v>316</v>
      </c>
      <c r="C3" s="251"/>
      <c r="D3" s="251"/>
      <c r="E3" s="251"/>
      <c r="F3" s="251"/>
      <c r="G3" s="251"/>
      <c r="H3" s="251"/>
      <c r="I3" s="251"/>
      <c r="J3" s="251"/>
      <c r="K3" s="251"/>
      <c r="L3" s="4"/>
      <c r="M3" s="264"/>
      <c r="N3" s="264"/>
      <c r="O3" s="264" t="s">
        <v>3</v>
      </c>
      <c r="P3" s="264"/>
    </row>
    <row r="4" spans="1:16" ht="16.5" customHeight="1">
      <c r="B4" s="265" t="s">
        <v>317</v>
      </c>
      <c r="C4" s="265"/>
      <c r="D4" s="265"/>
      <c r="E4" s="265"/>
      <c r="F4" s="265"/>
      <c r="G4" s="265"/>
      <c r="H4" s="265"/>
      <c r="I4" s="265"/>
      <c r="J4" s="265"/>
      <c r="K4" s="265"/>
      <c r="L4" s="5"/>
      <c r="M4" s="266"/>
      <c r="N4" s="266"/>
      <c r="O4" s="267" t="s">
        <v>5</v>
      </c>
      <c r="P4" s="267"/>
    </row>
    <row r="5" spans="1:16">
      <c r="A5" s="268" t="s">
        <v>6</v>
      </c>
      <c r="B5" s="269" t="s">
        <v>7</v>
      </c>
      <c r="C5" s="269"/>
      <c r="D5" s="269"/>
      <c r="E5" s="269" t="s">
        <v>8</v>
      </c>
      <c r="F5" s="269"/>
      <c r="G5" s="269" t="s">
        <v>9</v>
      </c>
      <c r="H5" s="269"/>
      <c r="I5" s="269" t="s">
        <v>10</v>
      </c>
      <c r="J5" s="269"/>
      <c r="K5" s="269" t="s">
        <v>11</v>
      </c>
      <c r="L5" s="269"/>
      <c r="M5" s="269" t="s">
        <v>12</v>
      </c>
      <c r="N5" s="269"/>
      <c r="O5" s="269" t="s">
        <v>13</v>
      </c>
      <c r="P5" s="269"/>
    </row>
    <row r="6" spans="1:16" ht="17.25" customHeight="1">
      <c r="A6" s="268"/>
      <c r="B6" s="6" t="s">
        <v>14</v>
      </c>
      <c r="C6" s="6" t="s">
        <v>15</v>
      </c>
      <c r="D6" s="8" t="s">
        <v>16</v>
      </c>
      <c r="E6" s="6" t="s">
        <v>14</v>
      </c>
      <c r="F6" s="6" t="s">
        <v>15</v>
      </c>
      <c r="G6" s="6" t="s">
        <v>14</v>
      </c>
      <c r="H6" s="6" t="s">
        <v>15</v>
      </c>
      <c r="I6" s="6" t="s">
        <v>14</v>
      </c>
      <c r="J6" s="6" t="s">
        <v>15</v>
      </c>
      <c r="K6" s="6" t="s">
        <v>14</v>
      </c>
      <c r="L6" s="6" t="s">
        <v>15</v>
      </c>
      <c r="M6" s="6" t="s">
        <v>14</v>
      </c>
      <c r="N6" s="6" t="s">
        <v>15</v>
      </c>
      <c r="O6" s="6" t="s">
        <v>14</v>
      </c>
      <c r="P6" s="6" t="s">
        <v>15</v>
      </c>
    </row>
    <row r="7" spans="1:16" ht="17.25" customHeight="1">
      <c r="A7" s="9" t="s">
        <v>17</v>
      </c>
      <c r="B7" s="10" t="s">
        <v>18</v>
      </c>
      <c r="C7" s="11" t="s">
        <v>19</v>
      </c>
      <c r="D7" s="11" t="s">
        <v>20</v>
      </c>
      <c r="E7" s="10" t="s">
        <v>18</v>
      </c>
      <c r="F7" s="11" t="s">
        <v>19</v>
      </c>
      <c r="G7" s="10" t="s">
        <v>18</v>
      </c>
      <c r="H7" s="11" t="s">
        <v>19</v>
      </c>
      <c r="I7" s="10" t="s">
        <v>18</v>
      </c>
      <c r="J7" s="11" t="s">
        <v>19</v>
      </c>
      <c r="K7" s="10" t="s">
        <v>18</v>
      </c>
      <c r="L7" s="11" t="s">
        <v>19</v>
      </c>
      <c r="M7" s="10" t="s">
        <v>18</v>
      </c>
      <c r="N7" s="11" t="s">
        <v>19</v>
      </c>
      <c r="O7" s="10" t="s">
        <v>18</v>
      </c>
      <c r="P7" s="11" t="s">
        <v>19</v>
      </c>
    </row>
    <row r="8" spans="1:16" ht="17.25" customHeight="1">
      <c r="A8" s="12" t="s">
        <v>21</v>
      </c>
      <c r="B8" s="260">
        <f>B9+C9</f>
        <v>41834</v>
      </c>
      <c r="C8" s="260"/>
      <c r="D8" s="261">
        <f>B8/$B$8</f>
        <v>1</v>
      </c>
      <c r="E8" s="260">
        <f>IF(E9+F9=0,"-",E9+F9)</f>
        <v>19115</v>
      </c>
      <c r="F8" s="260"/>
      <c r="G8" s="260">
        <f>IF(G9+H9=0,"-",G9+H9)</f>
        <v>10969</v>
      </c>
      <c r="H8" s="260"/>
      <c r="I8" s="260">
        <f>IF(I9+J9=0,"-",I9+J9)</f>
        <v>7344</v>
      </c>
      <c r="J8" s="260"/>
      <c r="K8" s="260">
        <f>IF(K9+L9=0,"-",K9+L9)</f>
        <v>2686</v>
      </c>
      <c r="L8" s="260"/>
      <c r="M8" s="260">
        <f>IF(M9+N9=0,"-",M9+N9)</f>
        <v>800</v>
      </c>
      <c r="N8" s="260"/>
      <c r="O8" s="260">
        <f>IF(O9+P9=0,"-",O9+P9)</f>
        <v>920</v>
      </c>
      <c r="P8" s="260"/>
    </row>
    <row r="9" spans="1:16" ht="17.25" customHeight="1">
      <c r="A9" s="13" t="s">
        <v>22</v>
      </c>
      <c r="B9" s="14">
        <v>11233</v>
      </c>
      <c r="C9" s="14">
        <v>30601</v>
      </c>
      <c r="D9" s="261"/>
      <c r="E9" s="14">
        <v>4375</v>
      </c>
      <c r="F9" s="14">
        <v>14740</v>
      </c>
      <c r="G9" s="14">
        <v>2534</v>
      </c>
      <c r="H9" s="14">
        <v>8435</v>
      </c>
      <c r="I9" s="14">
        <v>1708</v>
      </c>
      <c r="J9" s="14">
        <v>5636</v>
      </c>
      <c r="K9" s="14">
        <v>1826</v>
      </c>
      <c r="L9" s="14">
        <v>860</v>
      </c>
      <c r="M9" s="14">
        <v>485</v>
      </c>
      <c r="N9" s="14">
        <v>315</v>
      </c>
      <c r="O9" s="14">
        <v>305</v>
      </c>
      <c r="P9" s="14">
        <v>615</v>
      </c>
    </row>
    <row r="10" spans="1:16" ht="17.25" customHeight="1">
      <c r="A10" s="12" t="s">
        <v>23</v>
      </c>
      <c r="B10" s="260">
        <f>B11+C11</f>
        <v>34</v>
      </c>
      <c r="C10" s="260"/>
      <c r="D10" s="261">
        <f>B10/$B$8</f>
        <v>8.1273605201510738E-4</v>
      </c>
      <c r="E10" s="260" t="str">
        <f>IF(E11+F11=0,"-",E11+F11)</f>
        <v>-</v>
      </c>
      <c r="F10" s="260"/>
      <c r="G10" s="260" t="str">
        <f>IF(G11+H11=0,"-",G11+H11)</f>
        <v>-</v>
      </c>
      <c r="H10" s="260"/>
      <c r="I10" s="260">
        <f>IF(I11+J11=0,"-",I11+J11)</f>
        <v>34</v>
      </c>
      <c r="J10" s="260"/>
      <c r="K10" s="260" t="str">
        <f>IF(K11+L11=0,"-",K11+L11)</f>
        <v>-</v>
      </c>
      <c r="L10" s="260"/>
      <c r="M10" s="260" t="str">
        <f>IF(M11+N11=0,"-",M11+N11)</f>
        <v>-</v>
      </c>
      <c r="N10" s="260"/>
      <c r="O10" s="260" t="str">
        <f>IF(O11+P11=0,"-",O11+P11)</f>
        <v>-</v>
      </c>
      <c r="P10" s="260"/>
    </row>
    <row r="11" spans="1:16" ht="17.25" customHeight="1">
      <c r="A11" s="15" t="s">
        <v>24</v>
      </c>
      <c r="B11" s="14">
        <v>8</v>
      </c>
      <c r="C11" s="14">
        <v>26</v>
      </c>
      <c r="D11" s="261"/>
      <c r="E11" s="14">
        <v>0</v>
      </c>
      <c r="F11" s="14">
        <v>0</v>
      </c>
      <c r="G11" s="14">
        <v>0</v>
      </c>
      <c r="H11" s="14">
        <v>0</v>
      </c>
      <c r="I11" s="14">
        <v>8</v>
      </c>
      <c r="J11" s="14">
        <v>26</v>
      </c>
      <c r="K11" s="14">
        <v>0</v>
      </c>
      <c r="L11" s="14">
        <v>0</v>
      </c>
      <c r="M11" s="14">
        <v>0</v>
      </c>
      <c r="N11" s="14">
        <v>0</v>
      </c>
      <c r="O11" s="14">
        <v>0</v>
      </c>
      <c r="P11" s="14">
        <v>0</v>
      </c>
    </row>
    <row r="12" spans="1:16" ht="17.25" customHeight="1">
      <c r="A12" s="12" t="s">
        <v>25</v>
      </c>
      <c r="B12" s="260">
        <f>B13+C13</f>
        <v>100</v>
      </c>
      <c r="C12" s="260"/>
      <c r="D12" s="261">
        <f>B12/$B$8</f>
        <v>2.3904001529856098E-3</v>
      </c>
      <c r="E12" s="260" t="str">
        <f>IF(E13+F13=0,"-",E13+F13)</f>
        <v>-</v>
      </c>
      <c r="F12" s="260"/>
      <c r="G12" s="260" t="str">
        <f>IF(G13+H13=0,"-",G13+H13)</f>
        <v>-</v>
      </c>
      <c r="H12" s="260"/>
      <c r="I12" s="260" t="str">
        <f>IF(I13+J13=0,"-",I13+J13)</f>
        <v>-</v>
      </c>
      <c r="J12" s="260"/>
      <c r="K12" s="260">
        <f>IF(K13+L13=0,"-",K13+L13)</f>
        <v>100</v>
      </c>
      <c r="L12" s="260"/>
      <c r="M12" s="260" t="str">
        <f>IF(M13+N13=0,"-",M13+N13)</f>
        <v>-</v>
      </c>
      <c r="N12" s="260"/>
      <c r="O12" s="260" t="str">
        <f>IF(O13+P13=0,"-",O13+P13)</f>
        <v>-</v>
      </c>
      <c r="P12" s="260"/>
    </row>
    <row r="13" spans="1:16" ht="21.2" customHeight="1">
      <c r="A13" s="15" t="s">
        <v>26</v>
      </c>
      <c r="B13" s="14">
        <v>75</v>
      </c>
      <c r="C13" s="14">
        <v>25</v>
      </c>
      <c r="D13" s="261"/>
      <c r="E13" s="14">
        <v>0</v>
      </c>
      <c r="F13" s="14">
        <v>0</v>
      </c>
      <c r="G13" s="14">
        <v>0</v>
      </c>
      <c r="H13" s="14">
        <v>0</v>
      </c>
      <c r="I13" s="14">
        <v>0</v>
      </c>
      <c r="J13" s="14">
        <v>0</v>
      </c>
      <c r="K13" s="14">
        <v>75</v>
      </c>
      <c r="L13" s="14">
        <v>25</v>
      </c>
      <c r="M13" s="14">
        <v>0</v>
      </c>
      <c r="N13" s="14">
        <v>0</v>
      </c>
      <c r="O13" s="14">
        <v>0</v>
      </c>
      <c r="P13" s="14">
        <v>0</v>
      </c>
    </row>
    <row r="14" spans="1:16" ht="17.25" customHeight="1">
      <c r="A14" s="12" t="s">
        <v>27</v>
      </c>
      <c r="B14" s="260">
        <f>B15+C15</f>
        <v>640</v>
      </c>
      <c r="C14" s="260"/>
      <c r="D14" s="261">
        <f>B14/$B$8</f>
        <v>1.5298560979107903E-2</v>
      </c>
      <c r="E14" s="260">
        <f>IF(E15+F15=0,"-",E15+F15)</f>
        <v>40</v>
      </c>
      <c r="F14" s="260"/>
      <c r="G14" s="260">
        <f>IF(G15+H15=0,"-",G15+H15)</f>
        <v>600</v>
      </c>
      <c r="H14" s="260"/>
      <c r="I14" s="260" t="str">
        <f>IF(I15+J15=0,"-",I15+J15)</f>
        <v>-</v>
      </c>
      <c r="J14" s="260"/>
      <c r="K14" s="260" t="str">
        <f>IF(K15+L15=0,"-",K15+L15)</f>
        <v>-</v>
      </c>
      <c r="L14" s="260"/>
      <c r="M14" s="260" t="str">
        <f>IF(M15+N15=0,"-",M15+N15)</f>
        <v>-</v>
      </c>
      <c r="N14" s="260"/>
      <c r="O14" s="260" t="str">
        <f>IF(O15+P15=0,"-",O15+P15)</f>
        <v>-</v>
      </c>
      <c r="P14" s="260"/>
    </row>
    <row r="15" spans="1:16" ht="17.25" customHeight="1">
      <c r="A15" s="15" t="s">
        <v>28</v>
      </c>
      <c r="B15" s="14">
        <v>17</v>
      </c>
      <c r="C15" s="14">
        <v>623</v>
      </c>
      <c r="D15" s="261"/>
      <c r="E15" s="14">
        <v>2</v>
      </c>
      <c r="F15" s="14">
        <v>38</v>
      </c>
      <c r="G15" s="14">
        <v>15</v>
      </c>
      <c r="H15" s="14">
        <v>585</v>
      </c>
      <c r="I15" s="14">
        <v>0</v>
      </c>
      <c r="J15" s="14">
        <v>0</v>
      </c>
      <c r="K15" s="14">
        <v>0</v>
      </c>
      <c r="L15" s="14">
        <v>0</v>
      </c>
      <c r="M15" s="14">
        <v>0</v>
      </c>
      <c r="N15" s="14">
        <v>0</v>
      </c>
      <c r="O15" s="14">
        <v>0</v>
      </c>
      <c r="P15" s="14">
        <v>0</v>
      </c>
    </row>
    <row r="16" spans="1:16" ht="17.25" customHeight="1">
      <c r="A16" s="16" t="s">
        <v>29</v>
      </c>
      <c r="B16" s="260">
        <f>B17+C17</f>
        <v>19</v>
      </c>
      <c r="C16" s="260"/>
      <c r="D16" s="261">
        <f>B16/$B$8</f>
        <v>4.5417602906726588E-4</v>
      </c>
      <c r="E16" s="260" t="str">
        <f>IF(E17+F17=0,"-",E17+F17)</f>
        <v>-</v>
      </c>
      <c r="F16" s="260"/>
      <c r="G16" s="260" t="str">
        <f>IF(G17+H17=0,"-",G17+H17)</f>
        <v>-</v>
      </c>
      <c r="H16" s="260"/>
      <c r="I16" s="260" t="str">
        <f>IF(I17+J17=0,"-",I17+J17)</f>
        <v>-</v>
      </c>
      <c r="J16" s="260"/>
      <c r="K16" s="260">
        <f>IF(K17+L17=0,"-",K17+L17)</f>
        <v>19</v>
      </c>
      <c r="L16" s="260"/>
      <c r="M16" s="260" t="str">
        <f>IF(M17+N17=0,"-",M17+N17)</f>
        <v>-</v>
      </c>
      <c r="N16" s="260"/>
      <c r="O16" s="260" t="str">
        <f>IF(O17+P17=0,"-",O17+P17)</f>
        <v>-</v>
      </c>
      <c r="P16" s="260"/>
    </row>
    <row r="17" spans="1:16" ht="17.25" customHeight="1">
      <c r="A17" s="17" t="s">
        <v>30</v>
      </c>
      <c r="B17" s="14">
        <v>19</v>
      </c>
      <c r="C17" s="14">
        <v>0</v>
      </c>
      <c r="D17" s="261"/>
      <c r="E17" s="14">
        <v>0</v>
      </c>
      <c r="F17" s="14">
        <v>0</v>
      </c>
      <c r="G17" s="14">
        <v>0</v>
      </c>
      <c r="H17" s="14">
        <v>0</v>
      </c>
      <c r="I17" s="14">
        <v>0</v>
      </c>
      <c r="J17" s="14">
        <v>0</v>
      </c>
      <c r="K17" s="14">
        <v>19</v>
      </c>
      <c r="L17" s="14">
        <v>0</v>
      </c>
      <c r="M17" s="14">
        <v>0</v>
      </c>
      <c r="N17" s="14">
        <v>0</v>
      </c>
      <c r="O17" s="14">
        <v>0</v>
      </c>
      <c r="P17" s="14">
        <v>0</v>
      </c>
    </row>
    <row r="18" spans="1:16" ht="17.25" customHeight="1">
      <c r="A18" s="12" t="s">
        <v>31</v>
      </c>
      <c r="B18" s="260">
        <f>B19+C19</f>
        <v>13</v>
      </c>
      <c r="C18" s="260"/>
      <c r="D18" s="261">
        <f>B18/$B$8</f>
        <v>3.1075201988812925E-4</v>
      </c>
      <c r="E18" s="260" t="str">
        <f>IF(E19+F19=0,"-",E19+F19)</f>
        <v>-</v>
      </c>
      <c r="F18" s="260"/>
      <c r="G18" s="260">
        <f>IF(G19+H19=0,"-",G19+H19)</f>
        <v>13</v>
      </c>
      <c r="H18" s="260"/>
      <c r="I18" s="260" t="str">
        <f>IF(I19+J19=0,"-",I19+J19)</f>
        <v>-</v>
      </c>
      <c r="J18" s="260"/>
      <c r="K18" s="260" t="str">
        <f>IF(K19+L19=0,"-",K19+L19)</f>
        <v>-</v>
      </c>
      <c r="L18" s="260"/>
      <c r="M18" s="260" t="str">
        <f>IF(M19+N19=0,"-",M19+N19)</f>
        <v>-</v>
      </c>
      <c r="N18" s="260"/>
      <c r="O18" s="260" t="str">
        <f>IF(O19+P19=0,"-",O19+P19)</f>
        <v>-</v>
      </c>
      <c r="P18" s="260"/>
    </row>
    <row r="19" spans="1:16" ht="17.25" customHeight="1">
      <c r="A19" s="15" t="s">
        <v>32</v>
      </c>
      <c r="B19" s="14">
        <v>6</v>
      </c>
      <c r="C19" s="14">
        <v>7</v>
      </c>
      <c r="D19" s="261"/>
      <c r="E19" s="14">
        <v>0</v>
      </c>
      <c r="F19" s="14">
        <v>0</v>
      </c>
      <c r="G19" s="14">
        <v>6</v>
      </c>
      <c r="H19" s="14">
        <v>7</v>
      </c>
      <c r="I19" s="14">
        <v>0</v>
      </c>
      <c r="J19" s="14">
        <v>0</v>
      </c>
      <c r="K19" s="14">
        <v>0</v>
      </c>
      <c r="L19" s="14">
        <v>0</v>
      </c>
      <c r="M19" s="14">
        <v>0</v>
      </c>
      <c r="N19" s="14">
        <v>0</v>
      </c>
      <c r="O19" s="14">
        <v>0</v>
      </c>
      <c r="P19" s="14">
        <v>0</v>
      </c>
    </row>
    <row r="20" spans="1:16" ht="17.25" customHeight="1">
      <c r="A20" s="12" t="s">
        <v>33</v>
      </c>
      <c r="B20" s="260">
        <f>B21+C21</f>
        <v>270</v>
      </c>
      <c r="C20" s="260"/>
      <c r="D20" s="261">
        <f>B20/$B$8</f>
        <v>6.4540804130611461E-3</v>
      </c>
      <c r="E20" s="260">
        <f>IF(E21+F21=0,"-",E21+F21)</f>
        <v>18</v>
      </c>
      <c r="F20" s="260"/>
      <c r="G20" s="260" t="str">
        <f>IF(G21+H21=0,"-",G21+H21)</f>
        <v>-</v>
      </c>
      <c r="H20" s="260"/>
      <c r="I20" s="260" t="str">
        <f>IF(I21+J21=0,"-",I21+J21)</f>
        <v>-</v>
      </c>
      <c r="J20" s="260"/>
      <c r="K20" s="260">
        <f>IF(K21+L21=0,"-",K21+L21)</f>
        <v>252</v>
      </c>
      <c r="L20" s="260"/>
      <c r="M20" s="260" t="str">
        <f>IF(M21+N21=0,"-",M21+N21)</f>
        <v>-</v>
      </c>
      <c r="N20" s="260"/>
      <c r="O20" s="260" t="str">
        <f>IF(O21+P21=0,"-",O21+P21)</f>
        <v>-</v>
      </c>
      <c r="P20" s="260"/>
    </row>
    <row r="21" spans="1:16" ht="17.25" customHeight="1">
      <c r="A21" s="15" t="s">
        <v>34</v>
      </c>
      <c r="B21" s="14">
        <v>183</v>
      </c>
      <c r="C21" s="14">
        <v>87</v>
      </c>
      <c r="D21" s="261"/>
      <c r="E21" s="14">
        <v>6</v>
      </c>
      <c r="F21" s="14">
        <v>12</v>
      </c>
      <c r="G21" s="14">
        <v>0</v>
      </c>
      <c r="H21" s="14">
        <v>0</v>
      </c>
      <c r="I21" s="14">
        <v>0</v>
      </c>
      <c r="J21" s="14">
        <v>0</v>
      </c>
      <c r="K21" s="14">
        <v>177</v>
      </c>
      <c r="L21" s="14">
        <v>75</v>
      </c>
      <c r="M21" s="14">
        <v>0</v>
      </c>
      <c r="N21" s="14">
        <v>0</v>
      </c>
      <c r="O21" s="14">
        <v>0</v>
      </c>
      <c r="P21" s="14">
        <v>0</v>
      </c>
    </row>
    <row r="22" spans="1:16" ht="17.25" customHeight="1">
      <c r="A22" s="18" t="s">
        <v>35</v>
      </c>
      <c r="B22" s="260">
        <f>B23+C23</f>
        <v>58</v>
      </c>
      <c r="C22" s="260"/>
      <c r="D22" s="261">
        <f>B22/$B$8</f>
        <v>1.3864320887316537E-3</v>
      </c>
      <c r="E22" s="260" t="str">
        <f>IF(E23+F23=0,"-",E23+F23)</f>
        <v>-</v>
      </c>
      <c r="F22" s="260"/>
      <c r="G22" s="260" t="str">
        <f>IF(G23+H23=0,"-",G23+H23)</f>
        <v>-</v>
      </c>
      <c r="H22" s="260"/>
      <c r="I22" s="260" t="str">
        <f>IF(I23+J23=0,"-",I23+J23)</f>
        <v>-</v>
      </c>
      <c r="J22" s="260"/>
      <c r="K22" s="260">
        <f>IF(K23+L23=0,"-",K23+L23)</f>
        <v>58</v>
      </c>
      <c r="L22" s="260"/>
      <c r="M22" s="260" t="str">
        <f>IF(M23+N23=0,"-",M23+N23)</f>
        <v>-</v>
      </c>
      <c r="N22" s="260"/>
      <c r="O22" s="260" t="str">
        <f>IF(O23+P23=0,"-",O23+P23)</f>
        <v>-</v>
      </c>
      <c r="P22" s="260"/>
    </row>
    <row r="23" spans="1:16" ht="17.25" customHeight="1">
      <c r="A23" s="17" t="s">
        <v>36</v>
      </c>
      <c r="B23" s="14">
        <v>57</v>
      </c>
      <c r="C23" s="14">
        <v>1</v>
      </c>
      <c r="D23" s="261"/>
      <c r="E23" s="14">
        <v>0</v>
      </c>
      <c r="F23" s="14">
        <v>0</v>
      </c>
      <c r="G23" s="14">
        <v>0</v>
      </c>
      <c r="H23" s="14">
        <v>0</v>
      </c>
      <c r="I23" s="14">
        <v>0</v>
      </c>
      <c r="J23" s="14">
        <v>0</v>
      </c>
      <c r="K23" s="14">
        <v>57</v>
      </c>
      <c r="L23" s="14">
        <v>1</v>
      </c>
      <c r="M23" s="14">
        <v>0</v>
      </c>
      <c r="N23" s="14">
        <v>0</v>
      </c>
      <c r="O23" s="14">
        <v>0</v>
      </c>
      <c r="P23" s="14">
        <v>0</v>
      </c>
    </row>
    <row r="24" spans="1:16" ht="17.25" customHeight="1">
      <c r="A24" s="19" t="s">
        <v>37</v>
      </c>
      <c r="B24" s="260">
        <f>B25+C25</f>
        <v>11</v>
      </c>
      <c r="C24" s="260"/>
      <c r="D24" s="261">
        <f>B24/$B$8</f>
        <v>2.6294401682841706E-4</v>
      </c>
      <c r="E24" s="260">
        <f>IF(E25+F25=0,"-",E25+F25)</f>
        <v>4</v>
      </c>
      <c r="F24" s="260"/>
      <c r="G24" s="260">
        <f>IF(G25+H25=0,"-",G25+H25)</f>
        <v>7</v>
      </c>
      <c r="H24" s="260"/>
      <c r="I24" s="260" t="str">
        <f>IF(I25+J25=0,"-",I25+J25)</f>
        <v>-</v>
      </c>
      <c r="J24" s="260"/>
      <c r="K24" s="260" t="str">
        <f>IF(K25+L25=0,"-",K25+L25)</f>
        <v>-</v>
      </c>
      <c r="L24" s="260"/>
      <c r="M24" s="260" t="str">
        <f>IF(M25+N25=0,"-",M25+N25)</f>
        <v>-</v>
      </c>
      <c r="N24" s="260"/>
      <c r="O24" s="260" t="str">
        <f>IF(O25+P25=0,"-",O25+P25)</f>
        <v>-</v>
      </c>
      <c r="P24" s="260"/>
    </row>
    <row r="25" spans="1:16" ht="17.25" customHeight="1">
      <c r="A25" s="15" t="s">
        <v>38</v>
      </c>
      <c r="B25" s="14">
        <v>11</v>
      </c>
      <c r="C25" s="14">
        <v>0</v>
      </c>
      <c r="D25" s="261"/>
      <c r="E25" s="14">
        <v>4</v>
      </c>
      <c r="F25" s="14">
        <v>0</v>
      </c>
      <c r="G25" s="14">
        <v>7</v>
      </c>
      <c r="H25" s="14">
        <v>0</v>
      </c>
      <c r="I25" s="14">
        <v>0</v>
      </c>
      <c r="J25" s="14">
        <v>0</v>
      </c>
      <c r="K25" s="14">
        <v>0</v>
      </c>
      <c r="L25" s="14">
        <v>0</v>
      </c>
      <c r="M25" s="14">
        <v>0</v>
      </c>
      <c r="N25" s="14">
        <v>0</v>
      </c>
      <c r="O25" s="14">
        <v>0</v>
      </c>
      <c r="P25" s="14">
        <v>0</v>
      </c>
    </row>
    <row r="26" spans="1:16" ht="17.25" customHeight="1">
      <c r="A26" s="18" t="s">
        <v>39</v>
      </c>
      <c r="B26" s="260">
        <f>B27+C27</f>
        <v>0</v>
      </c>
      <c r="C26" s="260"/>
      <c r="D26" s="261">
        <f>B26/$B$8</f>
        <v>0</v>
      </c>
      <c r="E26" s="260" t="str">
        <f>IF(E27+F27=0,"-",E27+F27)</f>
        <v>-</v>
      </c>
      <c r="F26" s="260"/>
      <c r="G26" s="260" t="str">
        <f>IF(G27+H27=0,"-",G27+H27)</f>
        <v>-</v>
      </c>
      <c r="H26" s="260"/>
      <c r="I26" s="260" t="str">
        <f>IF(I27+J27=0,"-",I27+J27)</f>
        <v>-</v>
      </c>
      <c r="J26" s="260"/>
      <c r="K26" s="260" t="str">
        <f>IF(K27+L27=0,"-",K27+L27)</f>
        <v>-</v>
      </c>
      <c r="L26" s="260"/>
      <c r="M26" s="260" t="str">
        <f>IF(M27+N27=0,"-",M27+N27)</f>
        <v>-</v>
      </c>
      <c r="N26" s="260"/>
      <c r="O26" s="260" t="str">
        <f>IF(O27+P27=0,"-",O27+P27)</f>
        <v>-</v>
      </c>
      <c r="P26" s="260"/>
    </row>
    <row r="27" spans="1:16" ht="21.2" customHeight="1">
      <c r="A27" s="17" t="s">
        <v>40</v>
      </c>
      <c r="B27" s="14">
        <v>0</v>
      </c>
      <c r="C27" s="14">
        <v>0</v>
      </c>
      <c r="D27" s="261"/>
      <c r="E27" s="14">
        <v>0</v>
      </c>
      <c r="F27" s="14">
        <v>0</v>
      </c>
      <c r="G27" s="14">
        <v>0</v>
      </c>
      <c r="H27" s="14">
        <v>0</v>
      </c>
      <c r="I27" s="14">
        <v>0</v>
      </c>
      <c r="J27" s="14">
        <v>0</v>
      </c>
      <c r="K27" s="14">
        <v>0</v>
      </c>
      <c r="L27" s="14">
        <v>0</v>
      </c>
      <c r="M27" s="14">
        <v>0</v>
      </c>
      <c r="N27" s="14">
        <v>0</v>
      </c>
      <c r="O27" s="14">
        <v>0</v>
      </c>
      <c r="P27" s="14">
        <v>0</v>
      </c>
    </row>
    <row r="28" spans="1:16" ht="17.25" customHeight="1">
      <c r="A28" s="12" t="s">
        <v>41</v>
      </c>
      <c r="B28" s="260">
        <f>B29+C29</f>
        <v>0</v>
      </c>
      <c r="C28" s="260"/>
      <c r="D28" s="261">
        <f>B28/$B$8</f>
        <v>0</v>
      </c>
      <c r="E28" s="260" t="str">
        <f>IF(E29+F29=0,"-",E29+F29)</f>
        <v>-</v>
      </c>
      <c r="F28" s="260"/>
      <c r="G28" s="260" t="str">
        <f>IF(G29+H29=0,"-",G29+H29)</f>
        <v>-</v>
      </c>
      <c r="H28" s="260"/>
      <c r="I28" s="260" t="str">
        <f>IF(I29+J29=0,"-",I29+J29)</f>
        <v>-</v>
      </c>
      <c r="J28" s="260"/>
      <c r="K28" s="260" t="str">
        <f>IF(K29+L29=0,"-",K29+L29)</f>
        <v>-</v>
      </c>
      <c r="L28" s="260"/>
      <c r="M28" s="260" t="str">
        <f>IF(M29+N29=0,"-",M29+N29)</f>
        <v>-</v>
      </c>
      <c r="N28" s="260"/>
      <c r="O28" s="260" t="str">
        <f>IF(O29+P29=0,"-",O29+P29)</f>
        <v>-</v>
      </c>
      <c r="P28" s="260"/>
    </row>
    <row r="29" spans="1:16" ht="17.25" customHeight="1">
      <c r="A29" s="15" t="s">
        <v>42</v>
      </c>
      <c r="B29" s="14">
        <v>0</v>
      </c>
      <c r="C29" s="14">
        <v>0</v>
      </c>
      <c r="D29" s="261"/>
      <c r="E29" s="14">
        <v>0</v>
      </c>
      <c r="F29" s="14">
        <v>0</v>
      </c>
      <c r="G29" s="14">
        <v>0</v>
      </c>
      <c r="H29" s="14">
        <v>0</v>
      </c>
      <c r="I29" s="14">
        <v>0</v>
      </c>
      <c r="J29" s="14">
        <v>0</v>
      </c>
      <c r="K29" s="14">
        <v>0</v>
      </c>
      <c r="L29" s="14">
        <v>0</v>
      </c>
      <c r="M29" s="14">
        <v>0</v>
      </c>
      <c r="N29" s="14">
        <v>0</v>
      </c>
      <c r="O29" s="14">
        <v>0</v>
      </c>
      <c r="P29" s="14">
        <v>0</v>
      </c>
    </row>
    <row r="30" spans="1:16" ht="17.25" customHeight="1">
      <c r="A30" s="18" t="s">
        <v>43</v>
      </c>
      <c r="B30" s="260">
        <f>B31+C31</f>
        <v>1846</v>
      </c>
      <c r="C30" s="260"/>
      <c r="D30" s="261">
        <f>B30/$B$8</f>
        <v>4.4126786824114354E-2</v>
      </c>
      <c r="E30" s="260">
        <f>IF(E31+F31=0,"-",E31+F31)</f>
        <v>380</v>
      </c>
      <c r="F30" s="260"/>
      <c r="G30" s="260">
        <f>IF(G31+H31=0,"-",G31+H31)</f>
        <v>610</v>
      </c>
      <c r="H30" s="260"/>
      <c r="I30" s="260" t="str">
        <f>IF(I31+J31=0,"-",I31+J31)</f>
        <v>-</v>
      </c>
      <c r="J30" s="260"/>
      <c r="K30" s="260">
        <f>IF(K31+L31=0,"-",K31+L31)</f>
        <v>336</v>
      </c>
      <c r="L30" s="260"/>
      <c r="M30" s="260">
        <f>IF(M31+N31=0,"-",M31+N31)</f>
        <v>520</v>
      </c>
      <c r="N30" s="260"/>
      <c r="O30" s="260" t="str">
        <f>IF(O31+P31=0,"-",O31+P31)</f>
        <v>-</v>
      </c>
      <c r="P30" s="260"/>
    </row>
    <row r="31" spans="1:16" ht="17.25" customHeight="1">
      <c r="A31" s="17" t="s">
        <v>44</v>
      </c>
      <c r="B31" s="14">
        <v>991</v>
      </c>
      <c r="C31" s="14">
        <v>855</v>
      </c>
      <c r="D31" s="261"/>
      <c r="E31" s="14">
        <v>187</v>
      </c>
      <c r="F31" s="14">
        <v>193</v>
      </c>
      <c r="G31" s="14">
        <v>299</v>
      </c>
      <c r="H31" s="14">
        <v>311</v>
      </c>
      <c r="I31" s="14">
        <v>0</v>
      </c>
      <c r="J31" s="14">
        <v>0</v>
      </c>
      <c r="K31" s="14">
        <v>273</v>
      </c>
      <c r="L31" s="14">
        <v>63</v>
      </c>
      <c r="M31" s="14">
        <v>232</v>
      </c>
      <c r="N31" s="14">
        <v>288</v>
      </c>
      <c r="O31" s="14">
        <v>0</v>
      </c>
      <c r="P31" s="14">
        <v>0</v>
      </c>
    </row>
    <row r="32" spans="1:16" ht="17.25" customHeight="1">
      <c r="A32" s="12" t="s">
        <v>45</v>
      </c>
      <c r="B32" s="260">
        <f>B33+C33</f>
        <v>637</v>
      </c>
      <c r="C32" s="260"/>
      <c r="D32" s="261">
        <f>B32/$B$8</f>
        <v>1.5226848974518334E-2</v>
      </c>
      <c r="E32" s="260">
        <f>IF(E33+F33=0,"-",E33+F33)</f>
        <v>66</v>
      </c>
      <c r="F32" s="260"/>
      <c r="G32" s="260" t="str">
        <f>IF(G33+H33=0,"-",G33+H33)</f>
        <v>-</v>
      </c>
      <c r="H32" s="260"/>
      <c r="I32" s="260" t="str">
        <f>IF(I33+J33=0,"-",I33+J33)</f>
        <v>-</v>
      </c>
      <c r="J32" s="260"/>
      <c r="K32" s="260">
        <f>IF(K33+L33=0,"-",K33+L33)</f>
        <v>571</v>
      </c>
      <c r="L32" s="260"/>
      <c r="M32" s="260" t="str">
        <f>IF(M33+N33=0,"-",M33+N33)</f>
        <v>-</v>
      </c>
      <c r="N32" s="260"/>
      <c r="O32" s="260" t="str">
        <f>IF(O33+P33=0,"-",O33+P33)</f>
        <v>-</v>
      </c>
      <c r="P32" s="260"/>
    </row>
    <row r="33" spans="1:16" ht="17.25" customHeight="1">
      <c r="A33" s="15" t="s">
        <v>46</v>
      </c>
      <c r="B33" s="14">
        <v>469</v>
      </c>
      <c r="C33" s="14">
        <v>168</v>
      </c>
      <c r="D33" s="261"/>
      <c r="E33" s="14">
        <v>31</v>
      </c>
      <c r="F33" s="14">
        <v>35</v>
      </c>
      <c r="G33" s="14">
        <v>0</v>
      </c>
      <c r="H33" s="14">
        <v>0</v>
      </c>
      <c r="I33" s="14">
        <v>0</v>
      </c>
      <c r="J33" s="14">
        <v>0</v>
      </c>
      <c r="K33" s="14">
        <v>438</v>
      </c>
      <c r="L33" s="14">
        <v>133</v>
      </c>
      <c r="M33" s="14">
        <v>0</v>
      </c>
      <c r="N33" s="14">
        <v>0</v>
      </c>
      <c r="O33" s="14">
        <v>0</v>
      </c>
      <c r="P33" s="14">
        <v>0</v>
      </c>
    </row>
    <row r="34" spans="1:16" ht="17.25" customHeight="1">
      <c r="A34" s="18" t="s">
        <v>47</v>
      </c>
      <c r="B34" s="260">
        <f>B35+C35</f>
        <v>10</v>
      </c>
      <c r="C34" s="260"/>
      <c r="D34" s="261">
        <f>B34/$B$8</f>
        <v>2.3904001529856099E-4</v>
      </c>
      <c r="E34" s="260" t="str">
        <f>IF(E35+F35=0,"-",E35+F35)</f>
        <v>-</v>
      </c>
      <c r="F34" s="260"/>
      <c r="G34" s="260" t="str">
        <f>IF(G35+H35=0,"-",G35+H35)</f>
        <v>-</v>
      </c>
      <c r="H34" s="260"/>
      <c r="I34" s="260" t="str">
        <f>IF(I35+J35=0,"-",I35+J35)</f>
        <v>-</v>
      </c>
      <c r="J34" s="260"/>
      <c r="K34" s="260" t="str">
        <f>IF(K35+L35=0,"-",K35+L35)</f>
        <v>-</v>
      </c>
      <c r="L34" s="260"/>
      <c r="M34" s="260" t="str">
        <f>IF(M35+N35=0,"-",M35+N35)</f>
        <v>-</v>
      </c>
      <c r="N34" s="260"/>
      <c r="O34" s="260">
        <f>IF(O35+P35=0,"-",O35+P35)</f>
        <v>10</v>
      </c>
      <c r="P34" s="260"/>
    </row>
    <row r="35" spans="1:16" ht="17.25" customHeight="1">
      <c r="A35" s="17" t="s">
        <v>48</v>
      </c>
      <c r="B35" s="14">
        <v>2</v>
      </c>
      <c r="C35" s="14">
        <v>8</v>
      </c>
      <c r="D35" s="261"/>
      <c r="E35" s="14">
        <v>0</v>
      </c>
      <c r="F35" s="14">
        <v>0</v>
      </c>
      <c r="G35" s="14">
        <v>0</v>
      </c>
      <c r="H35" s="14">
        <v>0</v>
      </c>
      <c r="I35" s="14">
        <v>0</v>
      </c>
      <c r="J35" s="14">
        <v>0</v>
      </c>
      <c r="K35" s="14">
        <v>0</v>
      </c>
      <c r="L35" s="14">
        <v>0</v>
      </c>
      <c r="M35" s="14">
        <v>0</v>
      </c>
      <c r="N35" s="14">
        <v>0</v>
      </c>
      <c r="O35" s="14">
        <v>2</v>
      </c>
      <c r="P35" s="14">
        <v>8</v>
      </c>
    </row>
    <row r="36" spans="1:16" ht="17.25" customHeight="1">
      <c r="A36" s="12" t="s">
        <v>49</v>
      </c>
      <c r="B36" s="260">
        <f>B37+C37</f>
        <v>673</v>
      </c>
      <c r="C36" s="260"/>
      <c r="D36" s="261">
        <f>B36/$B$8</f>
        <v>1.6087393029593153E-2</v>
      </c>
      <c r="E36" s="260">
        <f>IF(E37+F37=0,"-",E37+F37)</f>
        <v>337</v>
      </c>
      <c r="F36" s="260"/>
      <c r="G36" s="260">
        <f>IF(G37+H37=0,"-",G37+H37)</f>
        <v>107</v>
      </c>
      <c r="H36" s="260"/>
      <c r="I36" s="260">
        <f>IF(I37+J37=0,"-",I37+J37)</f>
        <v>33</v>
      </c>
      <c r="J36" s="260"/>
      <c r="K36" s="260">
        <f>IF(K37+L37=0,"-",K37+L37)</f>
        <v>168</v>
      </c>
      <c r="L36" s="260"/>
      <c r="M36" s="260">
        <f>IF(M37+N37=0,"-",M37+N37)</f>
        <v>28</v>
      </c>
      <c r="N36" s="260"/>
      <c r="O36" s="260" t="str">
        <f>IF(O37+P37=0,"-",O37+P37)</f>
        <v>-</v>
      </c>
      <c r="P36" s="260"/>
    </row>
    <row r="37" spans="1:16" ht="17.25" customHeight="1">
      <c r="A37" s="15" t="s">
        <v>50</v>
      </c>
      <c r="B37" s="14">
        <v>390</v>
      </c>
      <c r="C37" s="14">
        <v>283</v>
      </c>
      <c r="D37" s="261"/>
      <c r="E37" s="14">
        <v>183</v>
      </c>
      <c r="F37" s="14">
        <v>154</v>
      </c>
      <c r="G37" s="14">
        <v>42</v>
      </c>
      <c r="H37" s="14">
        <v>65</v>
      </c>
      <c r="I37" s="14">
        <v>17</v>
      </c>
      <c r="J37" s="14">
        <v>16</v>
      </c>
      <c r="K37" s="14">
        <v>121</v>
      </c>
      <c r="L37" s="14">
        <v>47</v>
      </c>
      <c r="M37" s="14">
        <v>27</v>
      </c>
      <c r="N37" s="14">
        <v>1</v>
      </c>
      <c r="O37" s="14">
        <v>0</v>
      </c>
      <c r="P37" s="14">
        <v>0</v>
      </c>
    </row>
    <row r="38" spans="1:16" ht="17.25" customHeight="1">
      <c r="A38" s="18" t="s">
        <v>51</v>
      </c>
      <c r="B38" s="260">
        <f>B39+C39</f>
        <v>29883</v>
      </c>
      <c r="C38" s="260"/>
      <c r="D38" s="261">
        <f>B38/$B$8</f>
        <v>0.7143232777166898</v>
      </c>
      <c r="E38" s="260">
        <f>IF(E39+F39=0,"-",E39+F39)</f>
        <v>17200</v>
      </c>
      <c r="F38" s="260"/>
      <c r="G38" s="260">
        <f>IF(G39+H39=0,"-",G39+H39)</f>
        <v>7540</v>
      </c>
      <c r="H38" s="260"/>
      <c r="I38" s="260">
        <f>IF(I39+J39=0,"-",I39+J39)</f>
        <v>4142</v>
      </c>
      <c r="J38" s="260"/>
      <c r="K38" s="260">
        <f>IF(K39+L39=0,"-",K39+L39)</f>
        <v>316</v>
      </c>
      <c r="L38" s="260"/>
      <c r="M38" s="260" t="str">
        <f>IF(M39+N39=0,"-",M39+N39)</f>
        <v>-</v>
      </c>
      <c r="N38" s="260"/>
      <c r="O38" s="260">
        <f>IF(O39+P39=0,"-",O39+P39)</f>
        <v>685</v>
      </c>
      <c r="P38" s="260"/>
    </row>
    <row r="39" spans="1:16" ht="17.25" customHeight="1">
      <c r="A39" s="17" t="s">
        <v>52</v>
      </c>
      <c r="B39" s="14">
        <v>6247</v>
      </c>
      <c r="C39" s="14">
        <v>23636</v>
      </c>
      <c r="D39" s="261"/>
      <c r="E39" s="14">
        <v>3468</v>
      </c>
      <c r="F39" s="14">
        <v>13732</v>
      </c>
      <c r="G39" s="14">
        <v>1559</v>
      </c>
      <c r="H39" s="14">
        <v>5981</v>
      </c>
      <c r="I39" s="14">
        <v>716</v>
      </c>
      <c r="J39" s="14">
        <v>3426</v>
      </c>
      <c r="K39" s="14">
        <v>265</v>
      </c>
      <c r="L39" s="14">
        <v>51</v>
      </c>
      <c r="M39" s="14">
        <v>0</v>
      </c>
      <c r="N39" s="14">
        <v>0</v>
      </c>
      <c r="O39" s="14">
        <v>239</v>
      </c>
      <c r="P39" s="14">
        <v>446</v>
      </c>
    </row>
    <row r="40" spans="1:16" ht="17.25" customHeight="1">
      <c r="A40" s="12" t="s">
        <v>53</v>
      </c>
      <c r="B40" s="260">
        <f>B41+C41</f>
        <v>5100</v>
      </c>
      <c r="C40" s="260"/>
      <c r="D40" s="261">
        <f>B40/$B$8</f>
        <v>0.1219104078022661</v>
      </c>
      <c r="E40" s="260">
        <f>IF(E41+F41=0,"-",E41+F41)</f>
        <v>302</v>
      </c>
      <c r="F40" s="260"/>
      <c r="G40" s="260">
        <f>IF(G41+H41=0,"-",G41+H41)</f>
        <v>1862</v>
      </c>
      <c r="H40" s="260"/>
      <c r="I40" s="260">
        <f>IF(I41+J41=0,"-",I41+J41)</f>
        <v>2779</v>
      </c>
      <c r="J40" s="260"/>
      <c r="K40" s="260">
        <f>IF(K41+L41=0,"-",K41+L41)</f>
        <v>43</v>
      </c>
      <c r="L40" s="260"/>
      <c r="M40" s="260" t="str">
        <f>IF(M41+N41=0,"-",M41+N41)</f>
        <v>-</v>
      </c>
      <c r="N40" s="260"/>
      <c r="O40" s="260">
        <f>IF(O41+P41=0,"-",O41+P41)</f>
        <v>114</v>
      </c>
      <c r="P40" s="260"/>
    </row>
    <row r="41" spans="1:16" ht="17.25" customHeight="1">
      <c r="A41" s="15" t="s">
        <v>54</v>
      </c>
      <c r="B41" s="14">
        <v>1495</v>
      </c>
      <c r="C41" s="14">
        <v>3605</v>
      </c>
      <c r="D41" s="261"/>
      <c r="E41" s="14">
        <v>141</v>
      </c>
      <c r="F41" s="14">
        <v>161</v>
      </c>
      <c r="G41" s="14">
        <v>498</v>
      </c>
      <c r="H41" s="14">
        <v>1364</v>
      </c>
      <c r="I41" s="14">
        <v>826</v>
      </c>
      <c r="J41" s="14">
        <v>1953</v>
      </c>
      <c r="K41" s="14">
        <v>25</v>
      </c>
      <c r="L41" s="14">
        <v>18</v>
      </c>
      <c r="M41" s="14">
        <v>0</v>
      </c>
      <c r="N41" s="14">
        <v>0</v>
      </c>
      <c r="O41" s="14">
        <v>5</v>
      </c>
      <c r="P41" s="14">
        <v>109</v>
      </c>
    </row>
    <row r="42" spans="1:16" ht="17.25" customHeight="1">
      <c r="A42" s="12" t="s">
        <v>55</v>
      </c>
      <c r="B42" s="260">
        <f>B43+C43</f>
        <v>425</v>
      </c>
      <c r="C42" s="260"/>
      <c r="D42" s="261">
        <f>B42/$B$8</f>
        <v>1.0159200650188842E-2</v>
      </c>
      <c r="E42" s="260">
        <f>IF(E43+F43=0,"-",E43+F43)</f>
        <v>185</v>
      </c>
      <c r="F42" s="260"/>
      <c r="G42" s="260">
        <f>IF(G43+H43=0,"-",G43+H43)</f>
        <v>145</v>
      </c>
      <c r="H42" s="260"/>
      <c r="I42" s="260">
        <f>IF(I43+J43=0,"-",I43+J43)</f>
        <v>76</v>
      </c>
      <c r="J42" s="260"/>
      <c r="K42" s="260" t="str">
        <f>IF(K43+L43=0,"-",K43+L43)</f>
        <v>-</v>
      </c>
      <c r="L42" s="260"/>
      <c r="M42" s="260">
        <f>IF(M43+N43=0,"-",M43+N43)</f>
        <v>19</v>
      </c>
      <c r="N42" s="260"/>
      <c r="O42" s="260" t="str">
        <f>IF(O43+P43=0,"-",O43+P43)</f>
        <v>-</v>
      </c>
      <c r="P42" s="260"/>
    </row>
    <row r="43" spans="1:16" ht="17.25" customHeight="1">
      <c r="A43" s="15" t="s">
        <v>56</v>
      </c>
      <c r="B43" s="14">
        <v>126</v>
      </c>
      <c r="C43" s="14">
        <v>299</v>
      </c>
      <c r="D43" s="261"/>
      <c r="E43" s="14">
        <v>1</v>
      </c>
      <c r="F43" s="14">
        <v>184</v>
      </c>
      <c r="G43" s="14">
        <v>79</v>
      </c>
      <c r="H43" s="14">
        <v>66</v>
      </c>
      <c r="I43" s="14">
        <v>36</v>
      </c>
      <c r="J43" s="14">
        <v>40</v>
      </c>
      <c r="K43" s="14">
        <v>0</v>
      </c>
      <c r="L43" s="14">
        <v>0</v>
      </c>
      <c r="M43" s="14">
        <v>10</v>
      </c>
      <c r="N43" s="14">
        <v>9</v>
      </c>
      <c r="O43" s="14">
        <v>0</v>
      </c>
      <c r="P43" s="14">
        <v>0</v>
      </c>
    </row>
    <row r="44" spans="1:16" ht="18.75" customHeight="1">
      <c r="A44" s="18" t="s">
        <v>57</v>
      </c>
      <c r="B44" s="260">
        <f>B45+C45</f>
        <v>324</v>
      </c>
      <c r="C44" s="260"/>
      <c r="D44" s="261">
        <f>B44/$B$8</f>
        <v>7.7448964956733759E-3</v>
      </c>
      <c r="E44" s="260">
        <f>IF(E45+F45=0,"-",E45+F45)</f>
        <v>200</v>
      </c>
      <c r="F44" s="260"/>
      <c r="G44" s="260">
        <f>IF(G45+H45=0,"-",G45+H45)</f>
        <v>3</v>
      </c>
      <c r="H44" s="260"/>
      <c r="I44" s="260">
        <f>IF(I45+J45=0,"-",I45+J45)</f>
        <v>40</v>
      </c>
      <c r="J44" s="260"/>
      <c r="K44" s="260">
        <f>IF(K45+L45=0,"-",K45+L45)</f>
        <v>81</v>
      </c>
      <c r="L44" s="260"/>
      <c r="M44" s="260" t="str">
        <f>IF(M45+N45=0,"-",M45+N45)</f>
        <v>-</v>
      </c>
      <c r="N44" s="260"/>
      <c r="O44" s="260" t="str">
        <f>IF(O45+P45=0,"-",O45+P45)</f>
        <v>-</v>
      </c>
      <c r="P44" s="260"/>
    </row>
    <row r="45" spans="1:16" ht="18.75" customHeight="1">
      <c r="A45" s="15" t="s">
        <v>58</v>
      </c>
      <c r="B45" s="14">
        <v>188</v>
      </c>
      <c r="C45" s="14">
        <v>136</v>
      </c>
      <c r="D45" s="261"/>
      <c r="E45" s="14">
        <v>103</v>
      </c>
      <c r="F45" s="14">
        <v>97</v>
      </c>
      <c r="G45" s="14">
        <v>2</v>
      </c>
      <c r="H45" s="14">
        <v>1</v>
      </c>
      <c r="I45" s="14">
        <v>9</v>
      </c>
      <c r="J45" s="14">
        <v>31</v>
      </c>
      <c r="K45" s="14">
        <v>74</v>
      </c>
      <c r="L45" s="14">
        <v>7</v>
      </c>
      <c r="M45" s="14">
        <v>0</v>
      </c>
      <c r="N45" s="14">
        <v>0</v>
      </c>
      <c r="O45" s="14">
        <v>0</v>
      </c>
      <c r="P45" s="14">
        <v>0</v>
      </c>
    </row>
    <row r="46" spans="1:16" ht="18.75" customHeight="1">
      <c r="A46" s="18" t="s">
        <v>59</v>
      </c>
      <c r="B46" s="260">
        <f>B47+C47</f>
        <v>0</v>
      </c>
      <c r="C46" s="260"/>
      <c r="D46" s="261">
        <f>B46/$B$8</f>
        <v>0</v>
      </c>
      <c r="E46" s="260" t="str">
        <f>IF(E47+F47=0,"-",E47+F47)</f>
        <v>-</v>
      </c>
      <c r="F46" s="260"/>
      <c r="G46" s="260" t="str">
        <f>IF(G47+H47=0,"-",G47+H47)</f>
        <v>-</v>
      </c>
      <c r="H46" s="260"/>
      <c r="I46" s="260" t="str">
        <f>IF(I47+J47=0,"-",I47+J47)</f>
        <v>-</v>
      </c>
      <c r="J46" s="260"/>
      <c r="K46" s="260" t="str">
        <f>IF(K47+L47=0,"-",K47+L47)</f>
        <v>-</v>
      </c>
      <c r="L46" s="260"/>
      <c r="M46" s="260" t="str">
        <f>IF(M47+N47=0,"-",M47+N47)</f>
        <v>-</v>
      </c>
      <c r="N46" s="260"/>
      <c r="O46" s="260" t="str">
        <f>IF(O47+P47=0,"-",O47+P47)</f>
        <v>-</v>
      </c>
      <c r="P46" s="260"/>
    </row>
    <row r="47" spans="1:16" ht="18.75" customHeight="1">
      <c r="A47" s="15" t="s">
        <v>60</v>
      </c>
      <c r="B47" s="14">
        <v>0</v>
      </c>
      <c r="C47" s="14">
        <v>0</v>
      </c>
      <c r="D47" s="261"/>
      <c r="E47" s="14">
        <v>0</v>
      </c>
      <c r="F47" s="14">
        <v>0</v>
      </c>
      <c r="G47" s="14">
        <v>0</v>
      </c>
      <c r="H47" s="14">
        <v>0</v>
      </c>
      <c r="I47" s="14">
        <v>0</v>
      </c>
      <c r="J47" s="14">
        <v>0</v>
      </c>
      <c r="K47" s="14">
        <v>0</v>
      </c>
      <c r="L47" s="14">
        <v>0</v>
      </c>
      <c r="M47" s="14">
        <v>0</v>
      </c>
      <c r="N47" s="14">
        <v>0</v>
      </c>
      <c r="O47" s="14">
        <v>0</v>
      </c>
      <c r="P47" s="14">
        <v>0</v>
      </c>
    </row>
    <row r="48" spans="1:16" ht="18.75" customHeight="1">
      <c r="A48" s="18" t="s">
        <v>61</v>
      </c>
      <c r="B48" s="260">
        <f>B49+C49</f>
        <v>18</v>
      </c>
      <c r="C48" s="260"/>
      <c r="D48" s="261">
        <f>B48/$B$8</f>
        <v>4.3027202753740979E-4</v>
      </c>
      <c r="E48" s="260" t="str">
        <f>IF(E49+F49=0,"-",E49+F49)</f>
        <v>-</v>
      </c>
      <c r="F48" s="260"/>
      <c r="G48" s="260">
        <f>IF(G49+H49=0,"-",G49+H49)</f>
        <v>18</v>
      </c>
      <c r="H48" s="260"/>
      <c r="I48" s="260" t="str">
        <f>IF(I49+J49=0,"-",I49+J49)</f>
        <v>-</v>
      </c>
      <c r="J48" s="260"/>
      <c r="K48" s="260" t="str">
        <f>IF(K49+L49=0,"-",K49+L49)</f>
        <v>-</v>
      </c>
      <c r="L48" s="260"/>
      <c r="M48" s="260" t="str">
        <f>IF(M49+N49=0,"-",M49+N49)</f>
        <v>-</v>
      </c>
      <c r="N48" s="260"/>
      <c r="O48" s="260" t="str">
        <f>IF(O49+P49=0,"-",O49+P49)</f>
        <v>-</v>
      </c>
      <c r="P48" s="260"/>
    </row>
    <row r="49" spans="1:16" ht="18.75" customHeight="1">
      <c r="A49" s="15" t="s">
        <v>62</v>
      </c>
      <c r="B49" s="14">
        <v>10</v>
      </c>
      <c r="C49" s="14">
        <v>8</v>
      </c>
      <c r="D49" s="261"/>
      <c r="E49" s="14">
        <v>0</v>
      </c>
      <c r="F49" s="14">
        <v>0</v>
      </c>
      <c r="G49" s="14">
        <v>10</v>
      </c>
      <c r="H49" s="14">
        <v>8</v>
      </c>
      <c r="I49" s="14">
        <v>0</v>
      </c>
      <c r="J49" s="14">
        <v>0</v>
      </c>
      <c r="K49" s="14">
        <v>0</v>
      </c>
      <c r="L49" s="14">
        <v>0</v>
      </c>
      <c r="M49" s="14">
        <v>0</v>
      </c>
      <c r="N49" s="14">
        <v>0</v>
      </c>
      <c r="O49" s="14">
        <v>0</v>
      </c>
      <c r="P49" s="14">
        <v>0</v>
      </c>
    </row>
    <row r="50" spans="1:16" ht="18.75" customHeight="1">
      <c r="A50" s="18" t="s">
        <v>63</v>
      </c>
      <c r="B50" s="260">
        <f>B51+C51</f>
        <v>391</v>
      </c>
      <c r="C50" s="260"/>
      <c r="D50" s="261">
        <f>B50/$B$8</f>
        <v>9.346464598173735E-3</v>
      </c>
      <c r="E50" s="260">
        <f>IF(E51+F51=0,"-",E51+F51)</f>
        <v>155</v>
      </c>
      <c r="F50" s="260"/>
      <c r="G50" s="260" t="str">
        <f>IF(G51+H51=0,"-",G51+H51)</f>
        <v>-</v>
      </c>
      <c r="H50" s="260"/>
      <c r="I50" s="260">
        <f>IF(I51+J51=0,"-",I51+J51)</f>
        <v>236</v>
      </c>
      <c r="J50" s="260"/>
      <c r="K50" s="260" t="str">
        <f>IF(K51+L51=0,"-",K51+L51)</f>
        <v>-</v>
      </c>
      <c r="L50" s="260"/>
      <c r="M50" s="260" t="str">
        <f>IF(M51+N51=0,"-",M51+N51)</f>
        <v>-</v>
      </c>
      <c r="N50" s="260"/>
      <c r="O50" s="260" t="str">
        <f>IF(O51+P51=0,"-",O51+P51)</f>
        <v>-</v>
      </c>
      <c r="P50" s="260"/>
    </row>
    <row r="51" spans="1:16" ht="18.75" customHeight="1">
      <c r="A51" s="15" t="s">
        <v>64</v>
      </c>
      <c r="B51" s="14">
        <v>215</v>
      </c>
      <c r="C51" s="14">
        <v>176</v>
      </c>
      <c r="D51" s="261"/>
      <c r="E51" s="14">
        <v>122</v>
      </c>
      <c r="F51" s="14">
        <v>33</v>
      </c>
      <c r="G51" s="14">
        <v>0</v>
      </c>
      <c r="H51" s="14">
        <v>0</v>
      </c>
      <c r="I51" s="14">
        <v>93</v>
      </c>
      <c r="J51" s="14">
        <v>143</v>
      </c>
      <c r="K51" s="14">
        <v>0</v>
      </c>
      <c r="L51" s="14">
        <v>0</v>
      </c>
      <c r="M51" s="14">
        <v>0</v>
      </c>
      <c r="N51" s="14">
        <v>0</v>
      </c>
      <c r="O51" s="14">
        <v>0</v>
      </c>
      <c r="P51" s="14">
        <v>0</v>
      </c>
    </row>
    <row r="52" spans="1:16" ht="18.75" customHeight="1">
      <c r="A52" s="18" t="s">
        <v>65</v>
      </c>
      <c r="B52" s="260">
        <f>B53+C53</f>
        <v>10</v>
      </c>
      <c r="C52" s="260"/>
      <c r="D52" s="261">
        <f>B52/$B$8</f>
        <v>2.3904001529856099E-4</v>
      </c>
      <c r="E52" s="260" t="str">
        <f>IF(E53+F53=0,"-",E53+F53)</f>
        <v>-</v>
      </c>
      <c r="F52" s="260"/>
      <c r="G52" s="260" t="str">
        <f>IF(G53+H53=0,"-",G53+H53)</f>
        <v>-</v>
      </c>
      <c r="H52" s="260"/>
      <c r="I52" s="260" t="str">
        <f>IF(I53+J53=0,"-",I53+J53)</f>
        <v>-</v>
      </c>
      <c r="J52" s="260"/>
      <c r="K52" s="260" t="str">
        <f>IF(K53+L53=0,"-",K53+L53)</f>
        <v>-</v>
      </c>
      <c r="L52" s="260"/>
      <c r="M52" s="260" t="str">
        <f>IF(M53+N53=0,"-",M53+N53)</f>
        <v>-</v>
      </c>
      <c r="N52" s="260"/>
      <c r="O52" s="260">
        <f>IF(O53+P53=0,"-",O53+P53)</f>
        <v>10</v>
      </c>
      <c r="P52" s="260"/>
    </row>
    <row r="53" spans="1:16" ht="18.75" customHeight="1">
      <c r="A53" s="15" t="s">
        <v>66</v>
      </c>
      <c r="B53" s="14">
        <v>3</v>
      </c>
      <c r="C53" s="14">
        <v>7</v>
      </c>
      <c r="D53" s="261"/>
      <c r="E53" s="14">
        <v>0</v>
      </c>
      <c r="F53" s="14">
        <v>0</v>
      </c>
      <c r="G53" s="14">
        <v>0</v>
      </c>
      <c r="H53" s="14">
        <v>0</v>
      </c>
      <c r="I53" s="14">
        <v>0</v>
      </c>
      <c r="J53" s="14">
        <v>0</v>
      </c>
      <c r="K53" s="14">
        <v>0</v>
      </c>
      <c r="L53" s="14">
        <v>0</v>
      </c>
      <c r="M53" s="14">
        <v>0</v>
      </c>
      <c r="N53" s="14">
        <v>0</v>
      </c>
      <c r="O53" s="14">
        <v>3</v>
      </c>
      <c r="P53" s="14">
        <v>7</v>
      </c>
    </row>
    <row r="54" spans="1:16" ht="18.75" customHeight="1">
      <c r="A54" s="18" t="s">
        <v>67</v>
      </c>
      <c r="B54" s="260">
        <f>B55+C55</f>
        <v>96</v>
      </c>
      <c r="C54" s="260"/>
      <c r="D54" s="261">
        <f>B54/$B$8</f>
        <v>2.2947841468661852E-3</v>
      </c>
      <c r="E54" s="260">
        <f>IF(E55+F55=0,"-",E55+F55)</f>
        <v>1</v>
      </c>
      <c r="F54" s="260"/>
      <c r="G54" s="260" t="str">
        <f>IF(G55+H55=0,"-",G55+H55)</f>
        <v>-</v>
      </c>
      <c r="H54" s="260"/>
      <c r="I54" s="260" t="str">
        <f>IF(I55+J55=0,"-",I55+J55)</f>
        <v>-</v>
      </c>
      <c r="J54" s="260"/>
      <c r="K54" s="260">
        <f>IF(K55+L55=0,"-",K55+L55)</f>
        <v>68</v>
      </c>
      <c r="L54" s="260"/>
      <c r="M54" s="260" t="str">
        <f>IF(M55+N55=0,"-",M55+N55)</f>
        <v>-</v>
      </c>
      <c r="N54" s="260"/>
      <c r="O54" s="260">
        <f>IF(O55+P55=0,"-",O55+P55)</f>
        <v>27</v>
      </c>
      <c r="P54" s="260"/>
    </row>
    <row r="55" spans="1:16" ht="18.75" customHeight="1">
      <c r="A55" s="15" t="s">
        <v>68</v>
      </c>
      <c r="B55" s="14">
        <v>76</v>
      </c>
      <c r="C55" s="14">
        <v>20</v>
      </c>
      <c r="D55" s="261"/>
      <c r="E55" s="14">
        <v>0</v>
      </c>
      <c r="F55" s="14">
        <v>1</v>
      </c>
      <c r="G55" s="14">
        <v>0</v>
      </c>
      <c r="H55" s="14">
        <v>0</v>
      </c>
      <c r="I55" s="14">
        <v>0</v>
      </c>
      <c r="J55" s="14">
        <v>0</v>
      </c>
      <c r="K55" s="14">
        <v>68</v>
      </c>
      <c r="L55" s="14">
        <v>0</v>
      </c>
      <c r="M55" s="14">
        <v>0</v>
      </c>
      <c r="N55" s="14">
        <v>0</v>
      </c>
      <c r="O55" s="14">
        <v>8</v>
      </c>
      <c r="P55" s="14">
        <v>19</v>
      </c>
    </row>
    <row r="56" spans="1:16" ht="18.75" customHeight="1">
      <c r="A56" s="18" t="s">
        <v>69</v>
      </c>
      <c r="B56" s="260">
        <f>B57+C57</f>
        <v>78</v>
      </c>
      <c r="C56" s="260"/>
      <c r="D56" s="261">
        <f>B56/$B$8</f>
        <v>1.8645121193287756E-3</v>
      </c>
      <c r="E56" s="260">
        <f>IF(E57+F57=0,"-",E57+F57)</f>
        <v>78</v>
      </c>
      <c r="F56" s="260"/>
      <c r="G56" s="260" t="str">
        <f>IF(G57+H57=0,"-",G57+H57)</f>
        <v>-</v>
      </c>
      <c r="H56" s="260"/>
      <c r="I56" s="260" t="str">
        <f>IF(I57+J57=0,"-",I57+J57)</f>
        <v>-</v>
      </c>
      <c r="J56" s="260"/>
      <c r="K56" s="260" t="str">
        <f>IF(K57+L57=0,"-",K57+L57)</f>
        <v>-</v>
      </c>
      <c r="L56" s="260"/>
      <c r="M56" s="260" t="str">
        <f>IF(M57+N57=0,"-",M57+N57)</f>
        <v>-</v>
      </c>
      <c r="N56" s="260"/>
      <c r="O56" s="260" t="str">
        <f>IF(O57+P57=0,"-",O57+P57)</f>
        <v>-</v>
      </c>
      <c r="P56" s="260"/>
    </row>
    <row r="57" spans="1:16" ht="18.75" customHeight="1">
      <c r="A57" s="15" t="s">
        <v>70</v>
      </c>
      <c r="B57" s="14">
        <v>78</v>
      </c>
      <c r="C57" s="14">
        <v>0</v>
      </c>
      <c r="D57" s="261"/>
      <c r="E57" s="14">
        <v>78</v>
      </c>
      <c r="F57" s="14">
        <v>0</v>
      </c>
      <c r="G57" s="14">
        <v>0</v>
      </c>
      <c r="H57" s="14">
        <v>0</v>
      </c>
      <c r="I57" s="14">
        <v>0</v>
      </c>
      <c r="J57" s="14">
        <v>0</v>
      </c>
      <c r="K57" s="14">
        <v>0</v>
      </c>
      <c r="L57" s="14">
        <v>0</v>
      </c>
      <c r="M57" s="14">
        <v>0</v>
      </c>
      <c r="N57" s="14">
        <v>0</v>
      </c>
      <c r="O57" s="14">
        <v>0</v>
      </c>
      <c r="P57" s="14">
        <v>0</v>
      </c>
    </row>
    <row r="58" spans="1:16" ht="18.75" customHeight="1">
      <c r="A58" s="18" t="s">
        <v>71</v>
      </c>
      <c r="B58" s="260">
        <f>B59+C59</f>
        <v>317</v>
      </c>
      <c r="C58" s="260"/>
      <c r="D58" s="261">
        <f>B58/$B$8</f>
        <v>7.5775684849643827E-3</v>
      </c>
      <c r="E58" s="260" t="str">
        <f>IF(E59+F59=0,"-",E59+F59)</f>
        <v>-</v>
      </c>
      <c r="F58" s="260"/>
      <c r="G58" s="260" t="str">
        <f>IF(G59+H59=0,"-",G59+H59)</f>
        <v>-</v>
      </c>
      <c r="H58" s="260"/>
      <c r="I58" s="260" t="str">
        <f>IF(I59+J59=0,"-",I59+J59)</f>
        <v>-</v>
      </c>
      <c r="J58" s="260"/>
      <c r="K58" s="260">
        <f>IF(K59+L59=0,"-",K59+L59)</f>
        <v>10</v>
      </c>
      <c r="L58" s="260"/>
      <c r="M58" s="260">
        <f>IF(M59+N59=0,"-",M59+N59)</f>
        <v>233</v>
      </c>
      <c r="N58" s="260"/>
      <c r="O58" s="260">
        <f>IF(O59+P59=0,"-",O59+P59)</f>
        <v>74</v>
      </c>
      <c r="P58" s="260"/>
    </row>
    <row r="59" spans="1:16" ht="18.75" customHeight="1">
      <c r="A59" s="15" t="s">
        <v>72</v>
      </c>
      <c r="B59" s="14">
        <v>274</v>
      </c>
      <c r="C59" s="14">
        <v>43</v>
      </c>
      <c r="D59" s="261"/>
      <c r="E59" s="14">
        <v>0</v>
      </c>
      <c r="F59" s="14">
        <v>0</v>
      </c>
      <c r="G59" s="14">
        <v>0</v>
      </c>
      <c r="H59" s="14">
        <v>0</v>
      </c>
      <c r="I59" s="14">
        <v>0</v>
      </c>
      <c r="J59" s="14">
        <v>0</v>
      </c>
      <c r="K59" s="14">
        <v>10</v>
      </c>
      <c r="L59" s="14">
        <v>0</v>
      </c>
      <c r="M59" s="14">
        <v>216</v>
      </c>
      <c r="N59" s="14">
        <v>17</v>
      </c>
      <c r="O59" s="14">
        <v>48</v>
      </c>
      <c r="P59" s="14">
        <v>26</v>
      </c>
    </row>
    <row r="60" spans="1:16" ht="18.75" customHeight="1">
      <c r="A60" s="18" t="s">
        <v>73</v>
      </c>
      <c r="B60" s="260">
        <f>B61+C61</f>
        <v>13</v>
      </c>
      <c r="C60" s="260"/>
      <c r="D60" s="261">
        <f>B60/$B$8</f>
        <v>3.1075201988812925E-4</v>
      </c>
      <c r="E60" s="260">
        <f>IF(E61+F61=0,"-",E61+F61)</f>
        <v>13</v>
      </c>
      <c r="F60" s="260"/>
      <c r="G60" s="260" t="str">
        <f>IF(G61+H61=0,"-",G61+H61)</f>
        <v>-</v>
      </c>
      <c r="H60" s="260"/>
      <c r="I60" s="260" t="str">
        <f>IF(I61+J61=0,"-",I61+J61)</f>
        <v>-</v>
      </c>
      <c r="J60" s="260"/>
      <c r="K60" s="260" t="str">
        <f>IF(K61+L61=0,"-",K61+L61)</f>
        <v>-</v>
      </c>
      <c r="L60" s="260"/>
      <c r="M60" s="260" t="str">
        <f>IF(M61+N61=0,"-",M61+N61)</f>
        <v>-</v>
      </c>
      <c r="N60" s="260"/>
      <c r="O60" s="260" t="str">
        <f>IF(O61+P61=0,"-",O61+P61)</f>
        <v>-</v>
      </c>
      <c r="P60" s="260"/>
    </row>
    <row r="61" spans="1:16" ht="18.75" customHeight="1">
      <c r="A61" s="15" t="s">
        <v>74</v>
      </c>
      <c r="B61" s="14">
        <v>5</v>
      </c>
      <c r="C61" s="14">
        <v>8</v>
      </c>
      <c r="D61" s="261"/>
      <c r="E61" s="14">
        <v>5</v>
      </c>
      <c r="F61" s="14">
        <v>8</v>
      </c>
      <c r="G61" s="14">
        <v>0</v>
      </c>
      <c r="H61" s="14">
        <v>0</v>
      </c>
      <c r="I61" s="14">
        <v>0</v>
      </c>
      <c r="J61" s="14">
        <v>0</v>
      </c>
      <c r="K61" s="14">
        <v>0</v>
      </c>
      <c r="L61" s="14">
        <v>0</v>
      </c>
      <c r="M61" s="14">
        <v>0</v>
      </c>
      <c r="N61" s="14">
        <v>0</v>
      </c>
      <c r="O61" s="14">
        <v>0</v>
      </c>
      <c r="P61" s="14">
        <v>0</v>
      </c>
    </row>
    <row r="62" spans="1:16" ht="18.75" customHeight="1">
      <c r="A62" s="18" t="s">
        <v>75</v>
      </c>
      <c r="B62" s="260">
        <f>B63+C63</f>
        <v>0</v>
      </c>
      <c r="C62" s="260"/>
      <c r="D62" s="261">
        <f>B62/$B$8</f>
        <v>0</v>
      </c>
      <c r="E62" s="260" t="str">
        <f>IF(E63+F63=0,"-",E63+F63)</f>
        <v>-</v>
      </c>
      <c r="F62" s="260"/>
      <c r="G62" s="260" t="str">
        <f>IF(G63+H63=0,"-",G63+H63)</f>
        <v>-</v>
      </c>
      <c r="H62" s="260"/>
      <c r="I62" s="260" t="str">
        <f>IF(I63+J63=0,"-",I63+J63)</f>
        <v>-</v>
      </c>
      <c r="J62" s="260"/>
      <c r="K62" s="260" t="str">
        <f>IF(K63+L63=0,"-",K63+L63)</f>
        <v>-</v>
      </c>
      <c r="L62" s="260"/>
      <c r="M62" s="260" t="str">
        <f>IF(M63+N63=0,"-",M63+N63)</f>
        <v>-</v>
      </c>
      <c r="N62" s="260"/>
      <c r="O62" s="260" t="str">
        <f>IF(O63+P63=0,"-",O63+P63)</f>
        <v>-</v>
      </c>
      <c r="P62" s="260"/>
    </row>
    <row r="63" spans="1:16" ht="18.75" customHeight="1">
      <c r="A63" s="15" t="s">
        <v>76</v>
      </c>
      <c r="B63" s="14">
        <v>0</v>
      </c>
      <c r="C63" s="14">
        <v>0</v>
      </c>
      <c r="D63" s="261"/>
      <c r="E63" s="14">
        <v>0</v>
      </c>
      <c r="F63" s="14">
        <v>0</v>
      </c>
      <c r="G63" s="14">
        <v>0</v>
      </c>
      <c r="H63" s="14">
        <v>0</v>
      </c>
      <c r="I63" s="14">
        <v>0</v>
      </c>
      <c r="J63" s="14">
        <v>0</v>
      </c>
      <c r="K63" s="14">
        <v>0</v>
      </c>
      <c r="L63" s="14">
        <v>0</v>
      </c>
      <c r="M63" s="14">
        <v>0</v>
      </c>
      <c r="N63" s="14">
        <v>0</v>
      </c>
      <c r="O63" s="14">
        <v>0</v>
      </c>
      <c r="P63" s="14">
        <v>0</v>
      </c>
    </row>
    <row r="64" spans="1:16" ht="18.75" customHeight="1">
      <c r="A64" s="18" t="s">
        <v>79</v>
      </c>
      <c r="B64" s="260">
        <f>B65+C65</f>
        <v>13</v>
      </c>
      <c r="C64" s="260"/>
      <c r="D64" s="261">
        <f>B64/$B$8</f>
        <v>3.1075201988812925E-4</v>
      </c>
      <c r="E64" s="260">
        <f>IF(E65+F65=0,"-",E65+F65)</f>
        <v>13</v>
      </c>
      <c r="F64" s="260"/>
      <c r="G64" s="260" t="str">
        <f>IF(G65+H65=0,"-",G65+H65)</f>
        <v>-</v>
      </c>
      <c r="H64" s="260"/>
      <c r="I64" s="260" t="str">
        <f>IF(I65+J65=0,"-",I65+J65)</f>
        <v>-</v>
      </c>
      <c r="J64" s="260"/>
      <c r="K64" s="260" t="str">
        <f>IF(K65+L65=0,"-",K65+L65)</f>
        <v>-</v>
      </c>
      <c r="L64" s="260"/>
      <c r="M64" s="260" t="str">
        <f>IF(M65+N65=0,"-",M65+N65)</f>
        <v>-</v>
      </c>
      <c r="N64" s="260"/>
      <c r="O64" s="260" t="str">
        <f>IF(O65+P65=0,"-",O65+P65)</f>
        <v>-</v>
      </c>
      <c r="P64" s="260"/>
    </row>
    <row r="65" spans="1:16" ht="18.75" customHeight="1">
      <c r="A65" s="15" t="s">
        <v>80</v>
      </c>
      <c r="B65" s="14">
        <v>12</v>
      </c>
      <c r="C65" s="14">
        <v>1</v>
      </c>
      <c r="D65" s="261"/>
      <c r="E65" s="14">
        <v>12</v>
      </c>
      <c r="F65" s="14">
        <v>1</v>
      </c>
      <c r="G65" s="14">
        <v>0</v>
      </c>
      <c r="H65" s="14">
        <v>0</v>
      </c>
      <c r="I65" s="14">
        <v>0</v>
      </c>
      <c r="J65" s="14">
        <v>0</v>
      </c>
      <c r="K65" s="14">
        <v>0</v>
      </c>
      <c r="L65" s="14">
        <v>0</v>
      </c>
      <c r="M65" s="14">
        <v>0</v>
      </c>
      <c r="N65" s="14">
        <v>0</v>
      </c>
      <c r="O65" s="14">
        <v>0</v>
      </c>
      <c r="P65" s="14">
        <v>0</v>
      </c>
    </row>
    <row r="66" spans="1:16" ht="18.75" customHeight="1">
      <c r="A66" s="18" t="s">
        <v>81</v>
      </c>
      <c r="B66" s="260">
        <f>B67+C67</f>
        <v>855</v>
      </c>
      <c r="C66" s="260"/>
      <c r="D66" s="261">
        <f>B66/$B$8</f>
        <v>2.0437921308026963E-2</v>
      </c>
      <c r="E66" s="260">
        <f>IF(E67+F67=0,"-",E67+F67)</f>
        <v>123</v>
      </c>
      <c r="F66" s="260"/>
      <c r="G66" s="260">
        <f>IF(G67+H67=0,"-",G67+H67)</f>
        <v>64</v>
      </c>
      <c r="H66" s="260"/>
      <c r="I66" s="260">
        <f>IF(I67+J67=0,"-",I67+J67)</f>
        <v>4</v>
      </c>
      <c r="J66" s="260"/>
      <c r="K66" s="260">
        <f>IF(K67+L67=0,"-",K67+L67)</f>
        <v>664</v>
      </c>
      <c r="L66" s="260"/>
      <c r="M66" s="260" t="str">
        <f>IF(M67+N67=0,"-",M67+N67)</f>
        <v>-</v>
      </c>
      <c r="N66" s="260"/>
      <c r="O66" s="260" t="str">
        <f>IF(O67+P67=0,"-",O67+P67)</f>
        <v>-</v>
      </c>
      <c r="P66" s="260"/>
    </row>
    <row r="67" spans="1:16" ht="18.75" customHeight="1">
      <c r="A67" s="15" t="s">
        <v>82</v>
      </c>
      <c r="B67" s="14">
        <v>276</v>
      </c>
      <c r="C67" s="14">
        <v>579</v>
      </c>
      <c r="D67" s="261"/>
      <c r="E67" s="14">
        <v>32</v>
      </c>
      <c r="F67" s="14">
        <v>91</v>
      </c>
      <c r="G67" s="14">
        <v>17</v>
      </c>
      <c r="H67" s="14">
        <v>47</v>
      </c>
      <c r="I67" s="14">
        <v>3</v>
      </c>
      <c r="J67" s="14">
        <v>1</v>
      </c>
      <c r="K67" s="14">
        <v>224</v>
      </c>
      <c r="L67" s="14">
        <v>440</v>
      </c>
      <c r="M67" s="14">
        <v>0</v>
      </c>
      <c r="N67" s="14">
        <v>0</v>
      </c>
      <c r="O67" s="14">
        <v>0</v>
      </c>
      <c r="P67" s="14">
        <v>0</v>
      </c>
    </row>
    <row r="68" spans="1:16">
      <c r="A68" s="20" t="s">
        <v>300</v>
      </c>
      <c r="B68" s="20"/>
      <c r="C68" s="20"/>
      <c r="D68" s="20"/>
      <c r="E68" s="20"/>
      <c r="F68" s="20"/>
    </row>
    <row r="69" spans="1:16">
      <c r="A69" s="20" t="s">
        <v>301</v>
      </c>
      <c r="B69" s="20"/>
      <c r="C69" s="20"/>
      <c r="D69" s="20"/>
      <c r="E69" s="20"/>
      <c r="F69" s="20"/>
    </row>
  </sheetData>
  <sheetProtection selectLockedCells="1" selectUnlockedCells="1"/>
  <mergeCells count="256">
    <mergeCell ref="A1:N1"/>
    <mergeCell ref="A2:N2"/>
    <mergeCell ref="B3:K3"/>
    <mergeCell ref="M3:N3"/>
    <mergeCell ref="O3:P3"/>
    <mergeCell ref="B4:K4"/>
    <mergeCell ref="M4:N4"/>
    <mergeCell ref="O4:P4"/>
    <mergeCell ref="A5:A6"/>
    <mergeCell ref="B5:D5"/>
    <mergeCell ref="E5:F5"/>
    <mergeCell ref="G5:H5"/>
    <mergeCell ref="I5:J5"/>
    <mergeCell ref="K5:L5"/>
    <mergeCell ref="M5:N5"/>
    <mergeCell ref="O5:P5"/>
    <mergeCell ref="B8:C8"/>
    <mergeCell ref="D8:D9"/>
    <mergeCell ref="E8:F8"/>
    <mergeCell ref="G8:H8"/>
    <mergeCell ref="I8:J8"/>
    <mergeCell ref="K8:L8"/>
    <mergeCell ref="M8:N8"/>
    <mergeCell ref="O8:P8"/>
    <mergeCell ref="B10:C10"/>
    <mergeCell ref="D10:D11"/>
    <mergeCell ref="E10:F10"/>
    <mergeCell ref="G10:H10"/>
    <mergeCell ref="I10:J10"/>
    <mergeCell ref="K10:L10"/>
    <mergeCell ref="M10:N10"/>
    <mergeCell ref="O10:P10"/>
    <mergeCell ref="B12:C12"/>
    <mergeCell ref="D12:D13"/>
    <mergeCell ref="E12:F12"/>
    <mergeCell ref="G12:H12"/>
    <mergeCell ref="I12:J12"/>
    <mergeCell ref="K12:L12"/>
    <mergeCell ref="M12:N12"/>
    <mergeCell ref="O12:P12"/>
    <mergeCell ref="B14:C14"/>
    <mergeCell ref="D14:D15"/>
    <mergeCell ref="E14:F14"/>
    <mergeCell ref="G14:H14"/>
    <mergeCell ref="I14:J14"/>
    <mergeCell ref="K14:L14"/>
    <mergeCell ref="M14:N14"/>
    <mergeCell ref="O14:P14"/>
    <mergeCell ref="B16:C16"/>
    <mergeCell ref="D16:D17"/>
    <mergeCell ref="E16:F16"/>
    <mergeCell ref="G16:H16"/>
    <mergeCell ref="I16:J16"/>
    <mergeCell ref="K16:L16"/>
    <mergeCell ref="M16:N16"/>
    <mergeCell ref="O16:P16"/>
    <mergeCell ref="B18:C18"/>
    <mergeCell ref="D18:D19"/>
    <mergeCell ref="E18:F18"/>
    <mergeCell ref="G18:H18"/>
    <mergeCell ref="I18:J18"/>
    <mergeCell ref="K18:L18"/>
    <mergeCell ref="M18:N18"/>
    <mergeCell ref="O18:P18"/>
    <mergeCell ref="B20:C20"/>
    <mergeCell ref="D20:D21"/>
    <mergeCell ref="E20:F20"/>
    <mergeCell ref="G20:H20"/>
    <mergeCell ref="I20:J20"/>
    <mergeCell ref="K20:L20"/>
    <mergeCell ref="M20:N20"/>
    <mergeCell ref="O20:P20"/>
    <mergeCell ref="B22:C22"/>
    <mergeCell ref="D22:D23"/>
    <mergeCell ref="E22:F22"/>
    <mergeCell ref="G22:H22"/>
    <mergeCell ref="I22:J22"/>
    <mergeCell ref="K22:L22"/>
    <mergeCell ref="M22:N22"/>
    <mergeCell ref="O22:P22"/>
    <mergeCell ref="B24:C24"/>
    <mergeCell ref="D24:D25"/>
    <mergeCell ref="E24:F24"/>
    <mergeCell ref="G24:H24"/>
    <mergeCell ref="I24:J24"/>
    <mergeCell ref="K24:L24"/>
    <mergeCell ref="M24:N24"/>
    <mergeCell ref="O24:P24"/>
    <mergeCell ref="B26:C26"/>
    <mergeCell ref="D26:D27"/>
    <mergeCell ref="E26:F26"/>
    <mergeCell ref="G26:H26"/>
    <mergeCell ref="I26:J26"/>
    <mergeCell ref="K26:L26"/>
    <mergeCell ref="M26:N26"/>
    <mergeCell ref="O26:P26"/>
    <mergeCell ref="B28:C28"/>
    <mergeCell ref="D28:D29"/>
    <mergeCell ref="E28:F28"/>
    <mergeCell ref="G28:H28"/>
    <mergeCell ref="I28:J28"/>
    <mergeCell ref="K28:L28"/>
    <mergeCell ref="M28:N28"/>
    <mergeCell ref="O28:P28"/>
    <mergeCell ref="B30:C30"/>
    <mergeCell ref="D30:D31"/>
    <mergeCell ref="E30:F30"/>
    <mergeCell ref="G30:H30"/>
    <mergeCell ref="I30:J30"/>
    <mergeCell ref="K30:L30"/>
    <mergeCell ref="M30:N30"/>
    <mergeCell ref="O30:P30"/>
    <mergeCell ref="B32:C32"/>
    <mergeCell ref="D32:D33"/>
    <mergeCell ref="E32:F32"/>
    <mergeCell ref="G32:H32"/>
    <mergeCell ref="I32:J32"/>
    <mergeCell ref="K32:L32"/>
    <mergeCell ref="M32:N32"/>
    <mergeCell ref="O32:P32"/>
    <mergeCell ref="B34:C34"/>
    <mergeCell ref="D34:D35"/>
    <mergeCell ref="E34:F34"/>
    <mergeCell ref="G34:H34"/>
    <mergeCell ref="I34:J34"/>
    <mergeCell ref="K34:L34"/>
    <mergeCell ref="M34:N34"/>
    <mergeCell ref="O34:P34"/>
    <mergeCell ref="B36:C36"/>
    <mergeCell ref="D36:D37"/>
    <mergeCell ref="E36:F36"/>
    <mergeCell ref="G36:H36"/>
    <mergeCell ref="I36:J36"/>
    <mergeCell ref="K36:L36"/>
    <mergeCell ref="M36:N36"/>
    <mergeCell ref="O36:P36"/>
    <mergeCell ref="B38:C38"/>
    <mergeCell ref="D38:D39"/>
    <mergeCell ref="E38:F38"/>
    <mergeCell ref="G38:H38"/>
    <mergeCell ref="I38:J38"/>
    <mergeCell ref="K38:L38"/>
    <mergeCell ref="M38:N38"/>
    <mergeCell ref="O38:P38"/>
    <mergeCell ref="B40:C40"/>
    <mergeCell ref="D40:D41"/>
    <mergeCell ref="E40:F40"/>
    <mergeCell ref="G40:H40"/>
    <mergeCell ref="I40:J40"/>
    <mergeCell ref="K40:L40"/>
    <mergeCell ref="M40:N40"/>
    <mergeCell ref="O40:P40"/>
    <mergeCell ref="B42:C42"/>
    <mergeCell ref="D42:D43"/>
    <mergeCell ref="E42:F42"/>
    <mergeCell ref="G42:H42"/>
    <mergeCell ref="I42:J42"/>
    <mergeCell ref="K42:L42"/>
    <mergeCell ref="M42:N42"/>
    <mergeCell ref="O42:P42"/>
    <mergeCell ref="B44:C44"/>
    <mergeCell ref="D44:D45"/>
    <mergeCell ref="E44:F44"/>
    <mergeCell ref="G44:H44"/>
    <mergeCell ref="I44:J44"/>
    <mergeCell ref="K44:L44"/>
    <mergeCell ref="M44:N44"/>
    <mergeCell ref="O44:P44"/>
    <mergeCell ref="B46:C46"/>
    <mergeCell ref="D46:D47"/>
    <mergeCell ref="E46:F46"/>
    <mergeCell ref="G46:H46"/>
    <mergeCell ref="I46:J46"/>
    <mergeCell ref="K46:L46"/>
    <mergeCell ref="M46:N46"/>
    <mergeCell ref="O46:P46"/>
    <mergeCell ref="B48:C48"/>
    <mergeCell ref="D48:D49"/>
    <mergeCell ref="E48:F48"/>
    <mergeCell ref="G48:H48"/>
    <mergeCell ref="I48:J48"/>
    <mergeCell ref="K48:L48"/>
    <mergeCell ref="M48:N48"/>
    <mergeCell ref="O48:P48"/>
    <mergeCell ref="B50:C50"/>
    <mergeCell ref="D50:D51"/>
    <mergeCell ref="E50:F50"/>
    <mergeCell ref="G50:H50"/>
    <mergeCell ref="I50:J50"/>
    <mergeCell ref="K50:L50"/>
    <mergeCell ref="M50:N50"/>
    <mergeCell ref="O50:P50"/>
    <mergeCell ref="B52:C52"/>
    <mergeCell ref="D52:D53"/>
    <mergeCell ref="E52:F52"/>
    <mergeCell ref="G52:H52"/>
    <mergeCell ref="I52:J52"/>
    <mergeCell ref="K52:L52"/>
    <mergeCell ref="M52:N52"/>
    <mergeCell ref="O52:P52"/>
    <mergeCell ref="B54:C54"/>
    <mergeCell ref="D54:D55"/>
    <mergeCell ref="E54:F54"/>
    <mergeCell ref="G54:H54"/>
    <mergeCell ref="I54:J54"/>
    <mergeCell ref="K54:L54"/>
    <mergeCell ref="M54:N54"/>
    <mergeCell ref="O54:P54"/>
    <mergeCell ref="B56:C56"/>
    <mergeCell ref="D56:D57"/>
    <mergeCell ref="E56:F56"/>
    <mergeCell ref="G56:H56"/>
    <mergeCell ref="I56:J56"/>
    <mergeCell ref="K56:L56"/>
    <mergeCell ref="M56:N56"/>
    <mergeCell ref="O56:P56"/>
    <mergeCell ref="B58:C58"/>
    <mergeCell ref="D58:D59"/>
    <mergeCell ref="E58:F58"/>
    <mergeCell ref="G58:H58"/>
    <mergeCell ref="I58:J58"/>
    <mergeCell ref="K58:L58"/>
    <mergeCell ref="M58:N58"/>
    <mergeCell ref="O58:P58"/>
    <mergeCell ref="B60:C60"/>
    <mergeCell ref="D60:D61"/>
    <mergeCell ref="E60:F60"/>
    <mergeCell ref="G60:H60"/>
    <mergeCell ref="I60:J60"/>
    <mergeCell ref="K60:L60"/>
    <mergeCell ref="M60:N60"/>
    <mergeCell ref="O60:P60"/>
    <mergeCell ref="B62:C62"/>
    <mergeCell ref="D62:D63"/>
    <mergeCell ref="E62:F62"/>
    <mergeCell ref="G62:H62"/>
    <mergeCell ref="I62:J62"/>
    <mergeCell ref="K62:L62"/>
    <mergeCell ref="M62:N62"/>
    <mergeCell ref="O62:P62"/>
    <mergeCell ref="B64:C64"/>
    <mergeCell ref="D64:D65"/>
    <mergeCell ref="E64:F64"/>
    <mergeCell ref="G64:H64"/>
    <mergeCell ref="I64:J64"/>
    <mergeCell ref="K64:L64"/>
    <mergeCell ref="M64:N64"/>
    <mergeCell ref="O64:P64"/>
    <mergeCell ref="M66:N66"/>
    <mergeCell ref="O66:P66"/>
    <mergeCell ref="B66:C66"/>
    <mergeCell ref="D66:D67"/>
    <mergeCell ref="E66:F66"/>
    <mergeCell ref="G66:H66"/>
    <mergeCell ref="I66:J66"/>
    <mergeCell ref="K66:L66"/>
  </mergeCells>
  <phoneticPr fontId="17" type="noConversion"/>
  <pageMargins left="0.75" right="0.75" top="0.5" bottom="0.5" header="0.5" footer="0.5"/>
  <pageSetup paperSize="77" scale="59" firstPageNumber="0" orientation="landscape" horizontalDpi="300" verticalDpi="300"/>
  <headerFooter alignWithMargins="0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dimension ref="A1:P69"/>
  <sheetViews>
    <sheetView zoomScaleNormal="100" workbookViewId="0"/>
  </sheetViews>
  <sheetFormatPr defaultColWidth="9.5" defaultRowHeight="16.5"/>
  <cols>
    <col min="1" max="1" width="26.625" style="1" customWidth="1"/>
    <col min="2" max="14" width="13.25" style="1" customWidth="1"/>
    <col min="15" max="15" width="12.125" style="1" customWidth="1"/>
    <col min="16" max="16384" width="9.5" style="1"/>
  </cols>
  <sheetData>
    <row r="1" spans="1:16" ht="19.5">
      <c r="A1" s="262" t="s">
        <v>0</v>
      </c>
      <c r="B1" s="262"/>
      <c r="C1" s="262"/>
      <c r="D1" s="262"/>
      <c r="E1" s="262"/>
      <c r="F1" s="262"/>
      <c r="G1" s="262"/>
      <c r="H1" s="262"/>
      <c r="I1" s="262"/>
      <c r="J1" s="262"/>
      <c r="K1" s="262"/>
      <c r="L1" s="262"/>
      <c r="M1" s="262"/>
      <c r="N1" s="262"/>
    </row>
    <row r="2" spans="1:16" ht="18.75">
      <c r="A2" s="263" t="s">
        <v>1</v>
      </c>
      <c r="B2" s="263"/>
      <c r="C2" s="263"/>
      <c r="D2" s="263"/>
      <c r="E2" s="263"/>
      <c r="F2" s="263"/>
      <c r="G2" s="263"/>
      <c r="H2" s="263"/>
      <c r="I2" s="263"/>
      <c r="J2" s="263"/>
      <c r="K2" s="263"/>
      <c r="L2" s="263"/>
      <c r="M2" s="263"/>
      <c r="N2" s="263"/>
    </row>
    <row r="3" spans="1:16" ht="19.5" customHeight="1">
      <c r="A3" s="2"/>
      <c r="B3" s="251" t="s">
        <v>318</v>
      </c>
      <c r="C3" s="251"/>
      <c r="D3" s="251"/>
      <c r="E3" s="251"/>
      <c r="F3" s="251"/>
      <c r="G3" s="251"/>
      <c r="H3" s="251"/>
      <c r="I3" s="251"/>
      <c r="J3" s="251"/>
      <c r="K3" s="251"/>
      <c r="L3" s="4"/>
      <c r="M3" s="264"/>
      <c r="N3" s="264"/>
      <c r="O3" s="264" t="s">
        <v>3</v>
      </c>
      <c r="P3" s="264"/>
    </row>
    <row r="4" spans="1:16" ht="16.5" customHeight="1">
      <c r="B4" s="265" t="s">
        <v>319</v>
      </c>
      <c r="C4" s="265"/>
      <c r="D4" s="265"/>
      <c r="E4" s="265"/>
      <c r="F4" s="265"/>
      <c r="G4" s="265"/>
      <c r="H4" s="265"/>
      <c r="I4" s="265"/>
      <c r="J4" s="265"/>
      <c r="K4" s="265"/>
      <c r="L4" s="5"/>
      <c r="M4" s="266"/>
      <c r="N4" s="266"/>
      <c r="O4" s="267" t="s">
        <v>5</v>
      </c>
      <c r="P4" s="267"/>
    </row>
    <row r="5" spans="1:16">
      <c r="A5" s="268" t="s">
        <v>6</v>
      </c>
      <c r="B5" s="269" t="s">
        <v>7</v>
      </c>
      <c r="C5" s="269"/>
      <c r="D5" s="269"/>
      <c r="E5" s="269" t="s">
        <v>8</v>
      </c>
      <c r="F5" s="269"/>
      <c r="G5" s="269" t="s">
        <v>9</v>
      </c>
      <c r="H5" s="269"/>
      <c r="I5" s="269" t="s">
        <v>10</v>
      </c>
      <c r="J5" s="269"/>
      <c r="K5" s="269" t="s">
        <v>11</v>
      </c>
      <c r="L5" s="269"/>
      <c r="M5" s="269" t="s">
        <v>12</v>
      </c>
      <c r="N5" s="269"/>
      <c r="O5" s="269" t="s">
        <v>13</v>
      </c>
      <c r="P5" s="269"/>
    </row>
    <row r="6" spans="1:16" ht="17.25" customHeight="1">
      <c r="A6" s="268"/>
      <c r="B6" s="6" t="s">
        <v>14</v>
      </c>
      <c r="C6" s="6" t="s">
        <v>15</v>
      </c>
      <c r="D6" s="8" t="s">
        <v>16</v>
      </c>
      <c r="E6" s="6" t="s">
        <v>14</v>
      </c>
      <c r="F6" s="6" t="s">
        <v>15</v>
      </c>
      <c r="G6" s="6" t="s">
        <v>14</v>
      </c>
      <c r="H6" s="6" t="s">
        <v>15</v>
      </c>
      <c r="I6" s="6" t="s">
        <v>14</v>
      </c>
      <c r="J6" s="6" t="s">
        <v>15</v>
      </c>
      <c r="K6" s="6" t="s">
        <v>14</v>
      </c>
      <c r="L6" s="6" t="s">
        <v>15</v>
      </c>
      <c r="M6" s="6" t="s">
        <v>14</v>
      </c>
      <c r="N6" s="6" t="s">
        <v>15</v>
      </c>
      <c r="O6" s="6" t="s">
        <v>14</v>
      </c>
      <c r="P6" s="6" t="s">
        <v>15</v>
      </c>
    </row>
    <row r="7" spans="1:16" ht="17.25" customHeight="1">
      <c r="A7" s="9" t="s">
        <v>17</v>
      </c>
      <c r="B7" s="10" t="s">
        <v>18</v>
      </c>
      <c r="C7" s="11" t="s">
        <v>19</v>
      </c>
      <c r="D7" s="11" t="s">
        <v>20</v>
      </c>
      <c r="E7" s="10" t="s">
        <v>18</v>
      </c>
      <c r="F7" s="11" t="s">
        <v>19</v>
      </c>
      <c r="G7" s="10" t="s">
        <v>18</v>
      </c>
      <c r="H7" s="11" t="s">
        <v>19</v>
      </c>
      <c r="I7" s="10" t="s">
        <v>18</v>
      </c>
      <c r="J7" s="11" t="s">
        <v>19</v>
      </c>
      <c r="K7" s="10" t="s">
        <v>18</v>
      </c>
      <c r="L7" s="11" t="s">
        <v>19</v>
      </c>
      <c r="M7" s="10" t="s">
        <v>18</v>
      </c>
      <c r="N7" s="11" t="s">
        <v>19</v>
      </c>
      <c r="O7" s="10" t="s">
        <v>18</v>
      </c>
      <c r="P7" s="11" t="s">
        <v>19</v>
      </c>
    </row>
    <row r="8" spans="1:16" ht="17.25" customHeight="1">
      <c r="A8" s="12" t="s">
        <v>21</v>
      </c>
      <c r="B8" s="260">
        <f>B9+C9</f>
        <v>41898</v>
      </c>
      <c r="C8" s="260"/>
      <c r="D8" s="261">
        <f>B8/$B$8</f>
        <v>1</v>
      </c>
      <c r="E8" s="260">
        <f>IF(E9+F9=0,"-",E9+F9)</f>
        <v>19196</v>
      </c>
      <c r="F8" s="260"/>
      <c r="G8" s="260">
        <f>IF(G9+H9=0,"-",G9+H9)</f>
        <v>10921</v>
      </c>
      <c r="H8" s="260"/>
      <c r="I8" s="260">
        <f>IF(I9+J9=0,"-",I9+J9)</f>
        <v>7352</v>
      </c>
      <c r="J8" s="260"/>
      <c r="K8" s="260">
        <f>IF(K9+L9=0,"-",K9+L9)</f>
        <v>2659</v>
      </c>
      <c r="L8" s="260"/>
      <c r="M8" s="260">
        <f>IF(M9+N9=0,"-",M9+N9)</f>
        <v>809</v>
      </c>
      <c r="N8" s="260"/>
      <c r="O8" s="260">
        <f>IF(O9+P9=0,"-",O9+P9)</f>
        <v>961</v>
      </c>
      <c r="P8" s="260"/>
    </row>
    <row r="9" spans="1:16" ht="17.25" customHeight="1">
      <c r="A9" s="13" t="s">
        <v>22</v>
      </c>
      <c r="B9" s="14">
        <v>11115</v>
      </c>
      <c r="C9" s="14">
        <v>30783</v>
      </c>
      <c r="D9" s="261"/>
      <c r="E9" s="14">
        <v>4365</v>
      </c>
      <c r="F9" s="14">
        <v>14831</v>
      </c>
      <c r="G9" s="14">
        <v>2496</v>
      </c>
      <c r="H9" s="14">
        <v>8425</v>
      </c>
      <c r="I9" s="14">
        <v>1640</v>
      </c>
      <c r="J9" s="14">
        <v>5712</v>
      </c>
      <c r="K9" s="14">
        <v>1813</v>
      </c>
      <c r="L9" s="14">
        <v>846</v>
      </c>
      <c r="M9" s="14">
        <v>494</v>
      </c>
      <c r="N9" s="14">
        <v>315</v>
      </c>
      <c r="O9" s="14">
        <v>307</v>
      </c>
      <c r="P9" s="14">
        <v>654</v>
      </c>
    </row>
    <row r="10" spans="1:16" ht="17.25" customHeight="1">
      <c r="A10" s="12" t="s">
        <v>23</v>
      </c>
      <c r="B10" s="260">
        <f>B11+C11</f>
        <v>34</v>
      </c>
      <c r="C10" s="260"/>
      <c r="D10" s="261">
        <f>B10/$B$8</f>
        <v>8.1149458208029028E-4</v>
      </c>
      <c r="E10" s="260" t="str">
        <f>IF(E11+F11=0,"-",E11+F11)</f>
        <v>-</v>
      </c>
      <c r="F10" s="260"/>
      <c r="G10" s="260" t="str">
        <f>IF(G11+H11=0,"-",G11+H11)</f>
        <v>-</v>
      </c>
      <c r="H10" s="260"/>
      <c r="I10" s="260">
        <f>IF(I11+J11=0,"-",I11+J11)</f>
        <v>34</v>
      </c>
      <c r="J10" s="260"/>
      <c r="K10" s="260" t="str">
        <f>IF(K11+L11=0,"-",K11+L11)</f>
        <v>-</v>
      </c>
      <c r="L10" s="260"/>
      <c r="M10" s="260" t="str">
        <f>IF(M11+N11=0,"-",M11+N11)</f>
        <v>-</v>
      </c>
      <c r="N10" s="260"/>
      <c r="O10" s="260" t="str">
        <f>IF(O11+P11=0,"-",O11+P11)</f>
        <v>-</v>
      </c>
      <c r="P10" s="260"/>
    </row>
    <row r="11" spans="1:16" ht="17.25" customHeight="1">
      <c r="A11" s="15" t="s">
        <v>24</v>
      </c>
      <c r="B11" s="14">
        <v>8</v>
      </c>
      <c r="C11" s="14">
        <v>26</v>
      </c>
      <c r="D11" s="261"/>
      <c r="E11" s="14">
        <v>0</v>
      </c>
      <c r="F11" s="14">
        <v>0</v>
      </c>
      <c r="G11" s="14">
        <v>0</v>
      </c>
      <c r="H11" s="14">
        <v>0</v>
      </c>
      <c r="I11" s="14">
        <v>8</v>
      </c>
      <c r="J11" s="14">
        <v>26</v>
      </c>
      <c r="K11" s="14">
        <v>0</v>
      </c>
      <c r="L11" s="14">
        <v>0</v>
      </c>
      <c r="M11" s="14">
        <v>0</v>
      </c>
      <c r="N11" s="14">
        <v>0</v>
      </c>
      <c r="O11" s="14">
        <v>0</v>
      </c>
      <c r="P11" s="14">
        <v>0</v>
      </c>
    </row>
    <row r="12" spans="1:16" ht="17.25" customHeight="1">
      <c r="A12" s="12" t="s">
        <v>25</v>
      </c>
      <c r="B12" s="260">
        <f>B13+C13</f>
        <v>118</v>
      </c>
      <c r="C12" s="260"/>
      <c r="D12" s="261">
        <f>B12/$B$8</f>
        <v>2.816363549572772E-3</v>
      </c>
      <c r="E12" s="260" t="str">
        <f>IF(E13+F13=0,"-",E13+F13)</f>
        <v>-</v>
      </c>
      <c r="F12" s="260"/>
      <c r="G12" s="260" t="str">
        <f>IF(G13+H13=0,"-",G13+H13)</f>
        <v>-</v>
      </c>
      <c r="H12" s="260"/>
      <c r="I12" s="260" t="str">
        <f>IF(I13+J13=0,"-",I13+J13)</f>
        <v>-</v>
      </c>
      <c r="J12" s="260"/>
      <c r="K12" s="260">
        <f>IF(K13+L13=0,"-",K13+L13)</f>
        <v>118</v>
      </c>
      <c r="L12" s="260"/>
      <c r="M12" s="260" t="str">
        <f>IF(M13+N13=0,"-",M13+N13)</f>
        <v>-</v>
      </c>
      <c r="N12" s="260"/>
      <c r="O12" s="260" t="str">
        <f>IF(O13+P13=0,"-",O13+P13)</f>
        <v>-</v>
      </c>
      <c r="P12" s="260"/>
    </row>
    <row r="13" spans="1:16" ht="21.2" customHeight="1">
      <c r="A13" s="15" t="s">
        <v>26</v>
      </c>
      <c r="B13" s="14">
        <v>94</v>
      </c>
      <c r="C13" s="14">
        <v>24</v>
      </c>
      <c r="D13" s="261"/>
      <c r="E13" s="14">
        <v>0</v>
      </c>
      <c r="F13" s="14">
        <v>0</v>
      </c>
      <c r="G13" s="14">
        <v>0</v>
      </c>
      <c r="H13" s="14">
        <v>0</v>
      </c>
      <c r="I13" s="14">
        <v>0</v>
      </c>
      <c r="J13" s="14">
        <v>0</v>
      </c>
      <c r="K13" s="14">
        <v>94</v>
      </c>
      <c r="L13" s="14">
        <v>24</v>
      </c>
      <c r="M13" s="14">
        <v>0</v>
      </c>
      <c r="N13" s="14">
        <v>0</v>
      </c>
      <c r="O13" s="14">
        <v>0</v>
      </c>
      <c r="P13" s="14">
        <v>0</v>
      </c>
    </row>
    <row r="14" spans="1:16" ht="17.25" customHeight="1">
      <c r="A14" s="12" t="s">
        <v>27</v>
      </c>
      <c r="B14" s="260">
        <f>B15+C15</f>
        <v>652</v>
      </c>
      <c r="C14" s="260"/>
      <c r="D14" s="261">
        <f>B14/$B$8</f>
        <v>1.5561601985774977E-2</v>
      </c>
      <c r="E14" s="260">
        <f>IF(E15+F15=0,"-",E15+F15)</f>
        <v>40</v>
      </c>
      <c r="F14" s="260"/>
      <c r="G14" s="260">
        <f>IF(G15+H15=0,"-",G15+H15)</f>
        <v>612</v>
      </c>
      <c r="H14" s="260"/>
      <c r="I14" s="260" t="str">
        <f>IF(I15+J15=0,"-",I15+J15)</f>
        <v>-</v>
      </c>
      <c r="J14" s="260"/>
      <c r="K14" s="260" t="str">
        <f>IF(K15+L15=0,"-",K15+L15)</f>
        <v>-</v>
      </c>
      <c r="L14" s="260"/>
      <c r="M14" s="260" t="str">
        <f>IF(M15+N15=0,"-",M15+N15)</f>
        <v>-</v>
      </c>
      <c r="N14" s="260"/>
      <c r="O14" s="260" t="str">
        <f>IF(O15+P15=0,"-",O15+P15)</f>
        <v>-</v>
      </c>
      <c r="P14" s="260"/>
    </row>
    <row r="15" spans="1:16" ht="17.25" customHeight="1">
      <c r="A15" s="15" t="s">
        <v>28</v>
      </c>
      <c r="B15" s="14">
        <v>17</v>
      </c>
      <c r="C15" s="14">
        <v>635</v>
      </c>
      <c r="D15" s="261"/>
      <c r="E15" s="14">
        <v>2</v>
      </c>
      <c r="F15" s="14">
        <v>38</v>
      </c>
      <c r="G15" s="14">
        <v>15</v>
      </c>
      <c r="H15" s="14">
        <v>597</v>
      </c>
      <c r="I15" s="14">
        <v>0</v>
      </c>
      <c r="J15" s="14">
        <v>0</v>
      </c>
      <c r="K15" s="14">
        <v>0</v>
      </c>
      <c r="L15" s="14">
        <v>0</v>
      </c>
      <c r="M15" s="14">
        <v>0</v>
      </c>
      <c r="N15" s="14">
        <v>0</v>
      </c>
      <c r="O15" s="14">
        <v>0</v>
      </c>
      <c r="P15" s="14">
        <v>0</v>
      </c>
    </row>
    <row r="16" spans="1:16" ht="17.25" customHeight="1">
      <c r="A16" s="16" t="s">
        <v>29</v>
      </c>
      <c r="B16" s="260">
        <f>B17+C17</f>
        <v>19</v>
      </c>
      <c r="C16" s="260"/>
      <c r="D16" s="261">
        <f>B16/$B$8</f>
        <v>4.5348226645663275E-4</v>
      </c>
      <c r="E16" s="260" t="str">
        <f>IF(E17+F17=0,"-",E17+F17)</f>
        <v>-</v>
      </c>
      <c r="F16" s="260"/>
      <c r="G16" s="260" t="str">
        <f>IF(G17+H17=0,"-",G17+H17)</f>
        <v>-</v>
      </c>
      <c r="H16" s="260"/>
      <c r="I16" s="260" t="str">
        <f>IF(I17+J17=0,"-",I17+J17)</f>
        <v>-</v>
      </c>
      <c r="J16" s="260"/>
      <c r="K16" s="260">
        <f>IF(K17+L17=0,"-",K17+L17)</f>
        <v>19</v>
      </c>
      <c r="L16" s="260"/>
      <c r="M16" s="260" t="str">
        <f>IF(M17+N17=0,"-",M17+N17)</f>
        <v>-</v>
      </c>
      <c r="N16" s="260"/>
      <c r="O16" s="260" t="str">
        <f>IF(O17+P17=0,"-",O17+P17)</f>
        <v>-</v>
      </c>
      <c r="P16" s="260"/>
    </row>
    <row r="17" spans="1:16" ht="17.25" customHeight="1">
      <c r="A17" s="17" t="s">
        <v>30</v>
      </c>
      <c r="B17" s="14">
        <v>19</v>
      </c>
      <c r="C17" s="14">
        <v>0</v>
      </c>
      <c r="D17" s="261"/>
      <c r="E17" s="14">
        <v>0</v>
      </c>
      <c r="F17" s="14">
        <v>0</v>
      </c>
      <c r="G17" s="14">
        <v>0</v>
      </c>
      <c r="H17" s="14">
        <v>0</v>
      </c>
      <c r="I17" s="14">
        <v>0</v>
      </c>
      <c r="J17" s="14">
        <v>0</v>
      </c>
      <c r="K17" s="14">
        <v>19</v>
      </c>
      <c r="L17" s="14">
        <v>0</v>
      </c>
      <c r="M17" s="14">
        <v>0</v>
      </c>
      <c r="N17" s="14">
        <v>0</v>
      </c>
      <c r="O17" s="14">
        <v>0</v>
      </c>
      <c r="P17" s="14">
        <v>0</v>
      </c>
    </row>
    <row r="18" spans="1:16" ht="17.25" customHeight="1">
      <c r="A18" s="12" t="s">
        <v>31</v>
      </c>
      <c r="B18" s="260">
        <f>B19+C19</f>
        <v>13</v>
      </c>
      <c r="C18" s="260"/>
      <c r="D18" s="261">
        <f>B18/$B$8</f>
        <v>3.1027734020716981E-4</v>
      </c>
      <c r="E18" s="260" t="str">
        <f>IF(E19+F19=0,"-",E19+F19)</f>
        <v>-</v>
      </c>
      <c r="F18" s="260"/>
      <c r="G18" s="260">
        <f>IF(G19+H19=0,"-",G19+H19)</f>
        <v>13</v>
      </c>
      <c r="H18" s="260"/>
      <c r="I18" s="260" t="str">
        <f>IF(I19+J19=0,"-",I19+J19)</f>
        <v>-</v>
      </c>
      <c r="J18" s="260"/>
      <c r="K18" s="260" t="str">
        <f>IF(K19+L19=0,"-",K19+L19)</f>
        <v>-</v>
      </c>
      <c r="L18" s="260"/>
      <c r="M18" s="260" t="str">
        <f>IF(M19+N19=0,"-",M19+N19)</f>
        <v>-</v>
      </c>
      <c r="N18" s="260"/>
      <c r="O18" s="260" t="str">
        <f>IF(O19+P19=0,"-",O19+P19)</f>
        <v>-</v>
      </c>
      <c r="P18" s="260"/>
    </row>
    <row r="19" spans="1:16" ht="17.25" customHeight="1">
      <c r="A19" s="15" t="s">
        <v>32</v>
      </c>
      <c r="B19" s="14">
        <v>6</v>
      </c>
      <c r="C19" s="14">
        <v>7</v>
      </c>
      <c r="D19" s="261"/>
      <c r="E19" s="14">
        <v>0</v>
      </c>
      <c r="F19" s="14">
        <v>0</v>
      </c>
      <c r="G19" s="14">
        <v>6</v>
      </c>
      <c r="H19" s="14">
        <v>7</v>
      </c>
      <c r="I19" s="14">
        <v>0</v>
      </c>
      <c r="J19" s="14">
        <v>0</v>
      </c>
      <c r="K19" s="14">
        <v>0</v>
      </c>
      <c r="L19" s="14">
        <v>0</v>
      </c>
      <c r="M19" s="14">
        <v>0</v>
      </c>
      <c r="N19" s="14">
        <v>0</v>
      </c>
      <c r="O19" s="14">
        <v>0</v>
      </c>
      <c r="P19" s="14">
        <v>0</v>
      </c>
    </row>
    <row r="20" spans="1:16" ht="17.25" customHeight="1">
      <c r="A20" s="12" t="s">
        <v>33</v>
      </c>
      <c r="B20" s="260">
        <f>B21+C21</f>
        <v>270</v>
      </c>
      <c r="C20" s="260"/>
      <c r="D20" s="261">
        <f>B20/$B$8</f>
        <v>6.4442216812258344E-3</v>
      </c>
      <c r="E20" s="260">
        <f>IF(E21+F21=0,"-",E21+F21)</f>
        <v>18</v>
      </c>
      <c r="F20" s="260"/>
      <c r="G20" s="260" t="str">
        <f>IF(G21+H21=0,"-",G21+H21)</f>
        <v>-</v>
      </c>
      <c r="H20" s="260"/>
      <c r="I20" s="260" t="str">
        <f>IF(I21+J21=0,"-",I21+J21)</f>
        <v>-</v>
      </c>
      <c r="J20" s="260"/>
      <c r="K20" s="260">
        <f>IF(K21+L21=0,"-",K21+L21)</f>
        <v>252</v>
      </c>
      <c r="L20" s="260"/>
      <c r="M20" s="260" t="str">
        <f>IF(M21+N21=0,"-",M21+N21)</f>
        <v>-</v>
      </c>
      <c r="N20" s="260"/>
      <c r="O20" s="260" t="str">
        <f>IF(O21+P21=0,"-",O21+P21)</f>
        <v>-</v>
      </c>
      <c r="P20" s="260"/>
    </row>
    <row r="21" spans="1:16" ht="17.25" customHeight="1">
      <c r="A21" s="15" t="s">
        <v>34</v>
      </c>
      <c r="B21" s="14">
        <v>181</v>
      </c>
      <c r="C21" s="14">
        <v>89</v>
      </c>
      <c r="D21" s="261"/>
      <c r="E21" s="14">
        <v>6</v>
      </c>
      <c r="F21" s="14">
        <v>12</v>
      </c>
      <c r="G21" s="14">
        <v>0</v>
      </c>
      <c r="H21" s="14">
        <v>0</v>
      </c>
      <c r="I21" s="14">
        <v>0</v>
      </c>
      <c r="J21" s="14">
        <v>0</v>
      </c>
      <c r="K21" s="14">
        <v>175</v>
      </c>
      <c r="L21" s="14">
        <v>77</v>
      </c>
      <c r="M21" s="14">
        <v>0</v>
      </c>
      <c r="N21" s="14">
        <v>0</v>
      </c>
      <c r="O21" s="14">
        <v>0</v>
      </c>
      <c r="P21" s="14">
        <v>0</v>
      </c>
    </row>
    <row r="22" spans="1:16" ht="17.25" customHeight="1">
      <c r="A22" s="18" t="s">
        <v>35</v>
      </c>
      <c r="B22" s="260">
        <f>B23+C23</f>
        <v>58</v>
      </c>
      <c r="C22" s="260"/>
      <c r="D22" s="261">
        <f>B22/$B$8</f>
        <v>1.3843142870781421E-3</v>
      </c>
      <c r="E22" s="260" t="str">
        <f>IF(E23+F23=0,"-",E23+F23)</f>
        <v>-</v>
      </c>
      <c r="F22" s="260"/>
      <c r="G22" s="260" t="str">
        <f>IF(G23+H23=0,"-",G23+H23)</f>
        <v>-</v>
      </c>
      <c r="H22" s="260"/>
      <c r="I22" s="260" t="str">
        <f>IF(I23+J23=0,"-",I23+J23)</f>
        <v>-</v>
      </c>
      <c r="J22" s="260"/>
      <c r="K22" s="260">
        <f>IF(K23+L23=0,"-",K23+L23)</f>
        <v>58</v>
      </c>
      <c r="L22" s="260"/>
      <c r="M22" s="260" t="str">
        <f>IF(M23+N23=0,"-",M23+N23)</f>
        <v>-</v>
      </c>
      <c r="N22" s="260"/>
      <c r="O22" s="260" t="str">
        <f>IF(O23+P23=0,"-",O23+P23)</f>
        <v>-</v>
      </c>
      <c r="P22" s="260"/>
    </row>
    <row r="23" spans="1:16" ht="17.25" customHeight="1">
      <c r="A23" s="17" t="s">
        <v>36</v>
      </c>
      <c r="B23" s="14">
        <v>57</v>
      </c>
      <c r="C23" s="14">
        <v>1</v>
      </c>
      <c r="D23" s="261"/>
      <c r="E23" s="14">
        <v>0</v>
      </c>
      <c r="F23" s="14">
        <v>0</v>
      </c>
      <c r="G23" s="14">
        <v>0</v>
      </c>
      <c r="H23" s="14">
        <v>0</v>
      </c>
      <c r="I23" s="14">
        <v>0</v>
      </c>
      <c r="J23" s="14">
        <v>0</v>
      </c>
      <c r="K23" s="14">
        <v>57</v>
      </c>
      <c r="L23" s="14">
        <v>1</v>
      </c>
      <c r="M23" s="14">
        <v>0</v>
      </c>
      <c r="N23" s="14">
        <v>0</v>
      </c>
      <c r="O23" s="14">
        <v>0</v>
      </c>
      <c r="P23" s="14">
        <v>0</v>
      </c>
    </row>
    <row r="24" spans="1:16" ht="17.25" customHeight="1">
      <c r="A24" s="19" t="s">
        <v>37</v>
      </c>
      <c r="B24" s="260">
        <f>B25+C25</f>
        <v>12</v>
      </c>
      <c r="C24" s="260"/>
      <c r="D24" s="261">
        <f>B24/$B$8</f>
        <v>2.8640985249892595E-4</v>
      </c>
      <c r="E24" s="260">
        <f>IF(E25+F25=0,"-",E25+F25)</f>
        <v>4</v>
      </c>
      <c r="F24" s="260"/>
      <c r="G24" s="260">
        <f>IF(G25+H25=0,"-",G25+H25)</f>
        <v>8</v>
      </c>
      <c r="H24" s="260"/>
      <c r="I24" s="260" t="str">
        <f>IF(I25+J25=0,"-",I25+J25)</f>
        <v>-</v>
      </c>
      <c r="J24" s="260"/>
      <c r="K24" s="260" t="str">
        <f>IF(K25+L25=0,"-",K25+L25)</f>
        <v>-</v>
      </c>
      <c r="L24" s="260"/>
      <c r="M24" s="260" t="str">
        <f>IF(M25+N25=0,"-",M25+N25)</f>
        <v>-</v>
      </c>
      <c r="N24" s="260"/>
      <c r="O24" s="260" t="str">
        <f>IF(O25+P25=0,"-",O25+P25)</f>
        <v>-</v>
      </c>
      <c r="P24" s="260"/>
    </row>
    <row r="25" spans="1:16" ht="17.25" customHeight="1">
      <c r="A25" s="15" t="s">
        <v>38</v>
      </c>
      <c r="B25" s="14">
        <v>12</v>
      </c>
      <c r="C25" s="14">
        <v>0</v>
      </c>
      <c r="D25" s="261"/>
      <c r="E25" s="14">
        <v>4</v>
      </c>
      <c r="F25" s="14">
        <v>0</v>
      </c>
      <c r="G25" s="14">
        <v>8</v>
      </c>
      <c r="H25" s="14">
        <v>0</v>
      </c>
      <c r="I25" s="14">
        <v>0</v>
      </c>
      <c r="J25" s="14">
        <v>0</v>
      </c>
      <c r="K25" s="14">
        <v>0</v>
      </c>
      <c r="L25" s="14">
        <v>0</v>
      </c>
      <c r="M25" s="14">
        <v>0</v>
      </c>
      <c r="N25" s="14">
        <v>0</v>
      </c>
      <c r="O25" s="14">
        <v>0</v>
      </c>
      <c r="P25" s="14">
        <v>0</v>
      </c>
    </row>
    <row r="26" spans="1:16" ht="17.25" customHeight="1">
      <c r="A26" s="18" t="s">
        <v>39</v>
      </c>
      <c r="B26" s="260">
        <f>B27+C27</f>
        <v>0</v>
      </c>
      <c r="C26" s="260"/>
      <c r="D26" s="261">
        <f>B26/$B$8</f>
        <v>0</v>
      </c>
      <c r="E26" s="260" t="str">
        <f>IF(E27+F27=0,"-",E27+F27)</f>
        <v>-</v>
      </c>
      <c r="F26" s="260"/>
      <c r="G26" s="260" t="str">
        <f>IF(G27+H27=0,"-",G27+H27)</f>
        <v>-</v>
      </c>
      <c r="H26" s="260"/>
      <c r="I26" s="260" t="str">
        <f>IF(I27+J27=0,"-",I27+J27)</f>
        <v>-</v>
      </c>
      <c r="J26" s="260"/>
      <c r="K26" s="260" t="str">
        <f>IF(K27+L27=0,"-",K27+L27)</f>
        <v>-</v>
      </c>
      <c r="L26" s="260"/>
      <c r="M26" s="260" t="str">
        <f>IF(M27+N27=0,"-",M27+N27)</f>
        <v>-</v>
      </c>
      <c r="N26" s="260"/>
      <c r="O26" s="260" t="str">
        <f>IF(O27+P27=0,"-",O27+P27)</f>
        <v>-</v>
      </c>
      <c r="P26" s="260"/>
    </row>
    <row r="27" spans="1:16" ht="21.2" customHeight="1">
      <c r="A27" s="17" t="s">
        <v>40</v>
      </c>
      <c r="B27" s="14">
        <v>0</v>
      </c>
      <c r="C27" s="14">
        <v>0</v>
      </c>
      <c r="D27" s="261"/>
      <c r="E27" s="14">
        <v>0</v>
      </c>
      <c r="F27" s="14">
        <v>0</v>
      </c>
      <c r="G27" s="14">
        <v>0</v>
      </c>
      <c r="H27" s="14">
        <v>0</v>
      </c>
      <c r="I27" s="14">
        <v>0</v>
      </c>
      <c r="J27" s="14">
        <v>0</v>
      </c>
      <c r="K27" s="14">
        <v>0</v>
      </c>
      <c r="L27" s="14">
        <v>0</v>
      </c>
      <c r="M27" s="14">
        <v>0</v>
      </c>
      <c r="N27" s="14">
        <v>0</v>
      </c>
      <c r="O27" s="14">
        <v>0</v>
      </c>
      <c r="P27" s="14">
        <v>0</v>
      </c>
    </row>
    <row r="28" spans="1:16" ht="17.25" customHeight="1">
      <c r="A28" s="12" t="s">
        <v>41</v>
      </c>
      <c r="B28" s="260">
        <f>B29+C29</f>
        <v>0</v>
      </c>
      <c r="C28" s="260"/>
      <c r="D28" s="261">
        <f>B28/$B$8</f>
        <v>0</v>
      </c>
      <c r="E28" s="260" t="str">
        <f>IF(E29+F29=0,"-",E29+F29)</f>
        <v>-</v>
      </c>
      <c r="F28" s="260"/>
      <c r="G28" s="260" t="str">
        <f>IF(G29+H29=0,"-",G29+H29)</f>
        <v>-</v>
      </c>
      <c r="H28" s="260"/>
      <c r="I28" s="260" t="str">
        <f>IF(I29+J29=0,"-",I29+J29)</f>
        <v>-</v>
      </c>
      <c r="J28" s="260"/>
      <c r="K28" s="260" t="str">
        <f>IF(K29+L29=0,"-",K29+L29)</f>
        <v>-</v>
      </c>
      <c r="L28" s="260"/>
      <c r="M28" s="260" t="str">
        <f>IF(M29+N29=0,"-",M29+N29)</f>
        <v>-</v>
      </c>
      <c r="N28" s="260"/>
      <c r="O28" s="260" t="str">
        <f>IF(O29+P29=0,"-",O29+P29)</f>
        <v>-</v>
      </c>
      <c r="P28" s="260"/>
    </row>
    <row r="29" spans="1:16" ht="17.25" customHeight="1">
      <c r="A29" s="15" t="s">
        <v>42</v>
      </c>
      <c r="B29" s="14">
        <v>0</v>
      </c>
      <c r="C29" s="14">
        <v>0</v>
      </c>
      <c r="D29" s="261"/>
      <c r="E29" s="14">
        <v>0</v>
      </c>
      <c r="F29" s="14">
        <v>0</v>
      </c>
      <c r="G29" s="14">
        <v>0</v>
      </c>
      <c r="H29" s="14">
        <v>0</v>
      </c>
      <c r="I29" s="14">
        <v>0</v>
      </c>
      <c r="J29" s="14">
        <v>0</v>
      </c>
      <c r="K29" s="14">
        <v>0</v>
      </c>
      <c r="L29" s="14">
        <v>0</v>
      </c>
      <c r="M29" s="14">
        <v>0</v>
      </c>
      <c r="N29" s="14">
        <v>0</v>
      </c>
      <c r="O29" s="14">
        <v>0</v>
      </c>
      <c r="P29" s="14">
        <v>0</v>
      </c>
    </row>
    <row r="30" spans="1:16" ht="17.25" customHeight="1">
      <c r="A30" s="18" t="s">
        <v>43</v>
      </c>
      <c r="B30" s="260">
        <f>B31+C31</f>
        <v>1762</v>
      </c>
      <c r="C30" s="260"/>
      <c r="D30" s="261">
        <f>B30/$B$8</f>
        <v>4.2054513341925628E-2</v>
      </c>
      <c r="E30" s="260">
        <f>IF(E31+F31=0,"-",E31+F31)</f>
        <v>386</v>
      </c>
      <c r="F30" s="260"/>
      <c r="G30" s="260">
        <f>IF(G31+H31=0,"-",G31+H31)</f>
        <v>539</v>
      </c>
      <c r="H30" s="260"/>
      <c r="I30" s="260" t="str">
        <f>IF(I31+J31=0,"-",I31+J31)</f>
        <v>-</v>
      </c>
      <c r="J30" s="260"/>
      <c r="K30" s="260">
        <f>IF(K31+L31=0,"-",K31+L31)</f>
        <v>318</v>
      </c>
      <c r="L30" s="260"/>
      <c r="M30" s="260">
        <f>IF(M31+N31=0,"-",M31+N31)</f>
        <v>519</v>
      </c>
      <c r="N30" s="260"/>
      <c r="O30" s="260" t="str">
        <f>IF(O31+P31=0,"-",O31+P31)</f>
        <v>-</v>
      </c>
      <c r="P30" s="260"/>
    </row>
    <row r="31" spans="1:16" ht="17.25" customHeight="1">
      <c r="A31" s="17" t="s">
        <v>44</v>
      </c>
      <c r="B31" s="14">
        <v>957</v>
      </c>
      <c r="C31" s="14">
        <v>805</v>
      </c>
      <c r="D31" s="261"/>
      <c r="E31" s="14">
        <v>187</v>
      </c>
      <c r="F31" s="14">
        <v>199</v>
      </c>
      <c r="G31" s="14">
        <v>281</v>
      </c>
      <c r="H31" s="14">
        <v>258</v>
      </c>
      <c r="I31" s="14">
        <v>0</v>
      </c>
      <c r="J31" s="14">
        <v>0</v>
      </c>
      <c r="K31" s="14">
        <v>258</v>
      </c>
      <c r="L31" s="14">
        <v>60</v>
      </c>
      <c r="M31" s="14">
        <v>231</v>
      </c>
      <c r="N31" s="14">
        <v>288</v>
      </c>
      <c r="O31" s="14">
        <v>0</v>
      </c>
      <c r="P31" s="14">
        <v>0</v>
      </c>
    </row>
    <row r="32" spans="1:16" ht="17.25" customHeight="1">
      <c r="A32" s="12" t="s">
        <v>45</v>
      </c>
      <c r="B32" s="260">
        <f>B33+C33</f>
        <v>627</v>
      </c>
      <c r="C32" s="260"/>
      <c r="D32" s="261">
        <f>B32/$B$8</f>
        <v>1.4964914793068882E-2</v>
      </c>
      <c r="E32" s="260">
        <f>IF(E33+F33=0,"-",E33+F33)</f>
        <v>66</v>
      </c>
      <c r="F32" s="260"/>
      <c r="G32" s="260" t="str">
        <f>IF(G33+H33=0,"-",G33+H33)</f>
        <v>-</v>
      </c>
      <c r="H32" s="260"/>
      <c r="I32" s="260" t="str">
        <f>IF(I33+J33=0,"-",I33+J33)</f>
        <v>-</v>
      </c>
      <c r="J32" s="260"/>
      <c r="K32" s="260">
        <f>IF(K33+L33=0,"-",K33+L33)</f>
        <v>561</v>
      </c>
      <c r="L32" s="260"/>
      <c r="M32" s="260" t="str">
        <f>IF(M33+N33=0,"-",M33+N33)</f>
        <v>-</v>
      </c>
      <c r="N32" s="260"/>
      <c r="O32" s="260" t="str">
        <f>IF(O33+P33=0,"-",O33+P33)</f>
        <v>-</v>
      </c>
      <c r="P32" s="260"/>
    </row>
    <row r="33" spans="1:16" ht="17.25" customHeight="1">
      <c r="A33" s="15" t="s">
        <v>46</v>
      </c>
      <c r="B33" s="14">
        <v>464</v>
      </c>
      <c r="C33" s="14">
        <v>163</v>
      </c>
      <c r="D33" s="261"/>
      <c r="E33" s="14">
        <v>31</v>
      </c>
      <c r="F33" s="14">
        <v>35</v>
      </c>
      <c r="G33" s="14">
        <v>0</v>
      </c>
      <c r="H33" s="14">
        <v>0</v>
      </c>
      <c r="I33" s="14">
        <v>0</v>
      </c>
      <c r="J33" s="14">
        <v>0</v>
      </c>
      <c r="K33" s="14">
        <v>433</v>
      </c>
      <c r="L33" s="14">
        <v>128</v>
      </c>
      <c r="M33" s="14">
        <v>0</v>
      </c>
      <c r="N33" s="14">
        <v>0</v>
      </c>
      <c r="O33" s="14">
        <v>0</v>
      </c>
      <c r="P33" s="14">
        <v>0</v>
      </c>
    </row>
    <row r="34" spans="1:16" ht="17.25" customHeight="1">
      <c r="A34" s="18" t="s">
        <v>47</v>
      </c>
      <c r="B34" s="260">
        <f>B35+C35</f>
        <v>11</v>
      </c>
      <c r="C34" s="260"/>
      <c r="D34" s="261">
        <f>B34/$B$8</f>
        <v>2.6254236479068214E-4</v>
      </c>
      <c r="E34" s="260" t="str">
        <f>IF(E35+F35=0,"-",E35+F35)</f>
        <v>-</v>
      </c>
      <c r="F34" s="260"/>
      <c r="G34" s="260" t="str">
        <f>IF(G35+H35=0,"-",G35+H35)</f>
        <v>-</v>
      </c>
      <c r="H34" s="260"/>
      <c r="I34" s="260" t="str">
        <f>IF(I35+J35=0,"-",I35+J35)</f>
        <v>-</v>
      </c>
      <c r="J34" s="260"/>
      <c r="K34" s="260" t="str">
        <f>IF(K35+L35=0,"-",K35+L35)</f>
        <v>-</v>
      </c>
      <c r="L34" s="260"/>
      <c r="M34" s="260" t="str">
        <f>IF(M35+N35=0,"-",M35+N35)</f>
        <v>-</v>
      </c>
      <c r="N34" s="260"/>
      <c r="O34" s="260">
        <f>IF(O35+P35=0,"-",O35+P35)</f>
        <v>11</v>
      </c>
      <c r="P34" s="260"/>
    </row>
    <row r="35" spans="1:16" ht="17.25" customHeight="1">
      <c r="A35" s="17" t="s">
        <v>48</v>
      </c>
      <c r="B35" s="14">
        <v>2</v>
      </c>
      <c r="C35" s="14">
        <v>9</v>
      </c>
      <c r="D35" s="261"/>
      <c r="E35" s="14">
        <v>0</v>
      </c>
      <c r="F35" s="14">
        <v>0</v>
      </c>
      <c r="G35" s="14">
        <v>0</v>
      </c>
      <c r="H35" s="14">
        <v>0</v>
      </c>
      <c r="I35" s="14">
        <v>0</v>
      </c>
      <c r="J35" s="14">
        <v>0</v>
      </c>
      <c r="K35" s="14">
        <v>0</v>
      </c>
      <c r="L35" s="14">
        <v>0</v>
      </c>
      <c r="M35" s="14">
        <v>0</v>
      </c>
      <c r="N35" s="14">
        <v>0</v>
      </c>
      <c r="O35" s="14">
        <v>2</v>
      </c>
      <c r="P35" s="14">
        <v>9</v>
      </c>
    </row>
    <row r="36" spans="1:16" ht="17.25" customHeight="1">
      <c r="A36" s="12" t="s">
        <v>49</v>
      </c>
      <c r="B36" s="260">
        <f>B37+C37</f>
        <v>644</v>
      </c>
      <c r="C36" s="260"/>
      <c r="D36" s="261">
        <f>B36/$B$8</f>
        <v>1.5370662084109027E-2</v>
      </c>
      <c r="E36" s="260">
        <f>IF(E37+F37=0,"-",E37+F37)</f>
        <v>339</v>
      </c>
      <c r="F36" s="260"/>
      <c r="G36" s="260">
        <f>IF(G37+H37=0,"-",G37+H37)</f>
        <v>104</v>
      </c>
      <c r="H36" s="260"/>
      <c r="I36" s="260">
        <f>IF(I37+J37=0,"-",I37+J37)</f>
        <v>31</v>
      </c>
      <c r="J36" s="260"/>
      <c r="K36" s="260">
        <f>IF(K37+L37=0,"-",K37+L37)</f>
        <v>142</v>
      </c>
      <c r="L36" s="260"/>
      <c r="M36" s="260">
        <f>IF(M37+N37=0,"-",M37+N37)</f>
        <v>28</v>
      </c>
      <c r="N36" s="260"/>
      <c r="O36" s="260" t="str">
        <f>IF(O37+P37=0,"-",O37+P37)</f>
        <v>-</v>
      </c>
      <c r="P36" s="260"/>
    </row>
    <row r="37" spans="1:16" ht="17.25" customHeight="1">
      <c r="A37" s="15" t="s">
        <v>50</v>
      </c>
      <c r="B37" s="14">
        <v>368</v>
      </c>
      <c r="C37" s="14">
        <v>276</v>
      </c>
      <c r="D37" s="261"/>
      <c r="E37" s="14">
        <v>184</v>
      </c>
      <c r="F37" s="14">
        <v>155</v>
      </c>
      <c r="G37" s="14">
        <v>34</v>
      </c>
      <c r="H37" s="14">
        <v>70</v>
      </c>
      <c r="I37" s="14">
        <v>15</v>
      </c>
      <c r="J37" s="14">
        <v>16</v>
      </c>
      <c r="K37" s="14">
        <v>108</v>
      </c>
      <c r="L37" s="14">
        <v>34</v>
      </c>
      <c r="M37" s="14">
        <v>27</v>
      </c>
      <c r="N37" s="14">
        <v>1</v>
      </c>
      <c r="O37" s="14">
        <v>0</v>
      </c>
      <c r="P37" s="14">
        <v>0</v>
      </c>
    </row>
    <row r="38" spans="1:16" ht="17.25" customHeight="1">
      <c r="A38" s="18" t="s">
        <v>51</v>
      </c>
      <c r="B38" s="260">
        <f>B39+C39</f>
        <v>29898</v>
      </c>
      <c r="C38" s="260"/>
      <c r="D38" s="261">
        <f>B38/$B$8</f>
        <v>0.71359014750107408</v>
      </c>
      <c r="E38" s="260">
        <f>IF(E39+F39=0,"-",E39+F39)</f>
        <v>17279</v>
      </c>
      <c r="F38" s="260"/>
      <c r="G38" s="260">
        <f>IF(G39+H39=0,"-",G39+H39)</f>
        <v>7550</v>
      </c>
      <c r="H38" s="260"/>
      <c r="I38" s="260">
        <f>IF(I39+J39=0,"-",I39+J39)</f>
        <v>4028</v>
      </c>
      <c r="J38" s="260"/>
      <c r="K38" s="260">
        <f>IF(K39+L39=0,"-",K39+L39)</f>
        <v>313</v>
      </c>
      <c r="L38" s="260"/>
      <c r="M38" s="260" t="str">
        <f>IF(M39+N39=0,"-",M39+N39)</f>
        <v>-</v>
      </c>
      <c r="N38" s="260"/>
      <c r="O38" s="260">
        <f>IF(O39+P39=0,"-",O39+P39)</f>
        <v>728</v>
      </c>
      <c r="P38" s="260"/>
    </row>
    <row r="39" spans="1:16" ht="17.25" customHeight="1">
      <c r="A39" s="17" t="s">
        <v>52</v>
      </c>
      <c r="B39" s="14">
        <v>6150</v>
      </c>
      <c r="C39" s="14">
        <v>23748</v>
      </c>
      <c r="D39" s="261"/>
      <c r="E39" s="14">
        <v>3469</v>
      </c>
      <c r="F39" s="14">
        <v>13810</v>
      </c>
      <c r="G39" s="14">
        <v>1552</v>
      </c>
      <c r="H39" s="14">
        <v>5998</v>
      </c>
      <c r="I39" s="14">
        <v>624</v>
      </c>
      <c r="J39" s="14">
        <v>3404</v>
      </c>
      <c r="K39" s="14">
        <v>262</v>
      </c>
      <c r="L39" s="14">
        <v>51</v>
      </c>
      <c r="M39" s="14">
        <v>0</v>
      </c>
      <c r="N39" s="14">
        <v>0</v>
      </c>
      <c r="O39" s="14">
        <v>243</v>
      </c>
      <c r="P39" s="14">
        <v>485</v>
      </c>
    </row>
    <row r="40" spans="1:16" ht="17.25" customHeight="1">
      <c r="A40" s="12" t="s">
        <v>53</v>
      </c>
      <c r="B40" s="260">
        <f>B41+C41</f>
        <v>5217</v>
      </c>
      <c r="C40" s="260"/>
      <c r="D40" s="261">
        <f>B40/$B$8</f>
        <v>0.12451668337390806</v>
      </c>
      <c r="E40" s="260">
        <f>IF(E41+F41=0,"-",E41+F41)</f>
        <v>295</v>
      </c>
      <c r="F40" s="260"/>
      <c r="G40" s="260">
        <f>IF(G41+H41=0,"-",G41+H41)</f>
        <v>1867</v>
      </c>
      <c r="H40" s="260"/>
      <c r="I40" s="260">
        <f>IF(I41+J41=0,"-",I41+J41)</f>
        <v>2901</v>
      </c>
      <c r="J40" s="260"/>
      <c r="K40" s="260">
        <f>IF(K41+L41=0,"-",K41+L41)</f>
        <v>40</v>
      </c>
      <c r="L40" s="260"/>
      <c r="M40" s="260" t="str">
        <f>IF(M41+N41=0,"-",M41+N41)</f>
        <v>-</v>
      </c>
      <c r="N40" s="260"/>
      <c r="O40" s="260">
        <f>IF(O41+P41=0,"-",O41+P41)</f>
        <v>114</v>
      </c>
      <c r="P40" s="260"/>
    </row>
    <row r="41" spans="1:16" ht="17.25" customHeight="1">
      <c r="A41" s="15" t="s">
        <v>54</v>
      </c>
      <c r="B41" s="14">
        <v>1506</v>
      </c>
      <c r="C41" s="14">
        <v>3711</v>
      </c>
      <c r="D41" s="261"/>
      <c r="E41" s="14">
        <v>130</v>
      </c>
      <c r="F41" s="14">
        <v>165</v>
      </c>
      <c r="G41" s="14">
        <v>494</v>
      </c>
      <c r="H41" s="14">
        <v>1373</v>
      </c>
      <c r="I41" s="14">
        <v>851</v>
      </c>
      <c r="J41" s="14">
        <v>2050</v>
      </c>
      <c r="K41" s="14">
        <v>26</v>
      </c>
      <c r="L41" s="14">
        <v>14</v>
      </c>
      <c r="M41" s="14">
        <v>0</v>
      </c>
      <c r="N41" s="14">
        <v>0</v>
      </c>
      <c r="O41" s="14">
        <v>5</v>
      </c>
      <c r="P41" s="14">
        <v>109</v>
      </c>
    </row>
    <row r="42" spans="1:16" ht="17.25" customHeight="1">
      <c r="A42" s="12" t="s">
        <v>55</v>
      </c>
      <c r="B42" s="260">
        <f>B43+C43</f>
        <v>422</v>
      </c>
      <c r="C42" s="260"/>
      <c r="D42" s="261">
        <f>B42/$B$8</f>
        <v>1.0072079812878896E-2</v>
      </c>
      <c r="E42" s="260">
        <f>IF(E43+F43=0,"-",E43+F43)</f>
        <v>186</v>
      </c>
      <c r="F42" s="260"/>
      <c r="G42" s="260">
        <f>IF(G43+H43=0,"-",G43+H43)</f>
        <v>143</v>
      </c>
      <c r="H42" s="260"/>
      <c r="I42" s="260">
        <f>IF(I43+J43=0,"-",I43+J43)</f>
        <v>75</v>
      </c>
      <c r="J42" s="260"/>
      <c r="K42" s="260" t="str">
        <f>IF(K43+L43=0,"-",K43+L43)</f>
        <v>-</v>
      </c>
      <c r="L42" s="260"/>
      <c r="M42" s="260">
        <f>IF(M43+N43=0,"-",M43+N43)</f>
        <v>18</v>
      </c>
      <c r="N42" s="260"/>
      <c r="O42" s="260" t="str">
        <f>IF(O43+P43=0,"-",O43+P43)</f>
        <v>-</v>
      </c>
      <c r="P42" s="260"/>
    </row>
    <row r="43" spans="1:16" ht="17.25" customHeight="1">
      <c r="A43" s="15" t="s">
        <v>56</v>
      </c>
      <c r="B43" s="14">
        <v>122</v>
      </c>
      <c r="C43" s="14">
        <v>300</v>
      </c>
      <c r="D43" s="261"/>
      <c r="E43" s="14">
        <v>1</v>
      </c>
      <c r="F43" s="14">
        <v>185</v>
      </c>
      <c r="G43" s="14">
        <v>77</v>
      </c>
      <c r="H43" s="14">
        <v>66</v>
      </c>
      <c r="I43" s="14">
        <v>35</v>
      </c>
      <c r="J43" s="14">
        <v>40</v>
      </c>
      <c r="K43" s="14">
        <v>0</v>
      </c>
      <c r="L43" s="14">
        <v>0</v>
      </c>
      <c r="M43" s="14">
        <v>9</v>
      </c>
      <c r="N43" s="14">
        <v>9</v>
      </c>
      <c r="O43" s="14">
        <v>0</v>
      </c>
      <c r="P43" s="14">
        <v>0</v>
      </c>
    </row>
    <row r="44" spans="1:16" ht="18.75" customHeight="1">
      <c r="A44" s="18" t="s">
        <v>57</v>
      </c>
      <c r="B44" s="260">
        <f>B45+C45</f>
        <v>322</v>
      </c>
      <c r="C44" s="260"/>
      <c r="D44" s="261">
        <f>B44/$B$8</f>
        <v>7.6853310420545136E-3</v>
      </c>
      <c r="E44" s="260">
        <f>IF(E45+F45=0,"-",E45+F45)</f>
        <v>199</v>
      </c>
      <c r="F44" s="260"/>
      <c r="G44" s="260">
        <f>IF(G45+H45=0,"-",G45+H45)</f>
        <v>3</v>
      </c>
      <c r="H44" s="260"/>
      <c r="I44" s="260">
        <f>IF(I45+J45=0,"-",I45+J45)</f>
        <v>41</v>
      </c>
      <c r="J44" s="260"/>
      <c r="K44" s="260">
        <f>IF(K45+L45=0,"-",K45+L45)</f>
        <v>79</v>
      </c>
      <c r="L44" s="260"/>
      <c r="M44" s="260" t="str">
        <f>IF(M45+N45=0,"-",M45+N45)</f>
        <v>-</v>
      </c>
      <c r="N44" s="260"/>
      <c r="O44" s="260" t="str">
        <f>IF(O45+P45=0,"-",O45+P45)</f>
        <v>-</v>
      </c>
      <c r="P44" s="260"/>
    </row>
    <row r="45" spans="1:16" ht="18.75" customHeight="1">
      <c r="A45" s="15" t="s">
        <v>58</v>
      </c>
      <c r="B45" s="14">
        <v>187</v>
      </c>
      <c r="C45" s="14">
        <v>135</v>
      </c>
      <c r="D45" s="261"/>
      <c r="E45" s="14">
        <v>102</v>
      </c>
      <c r="F45" s="14">
        <v>97</v>
      </c>
      <c r="G45" s="14">
        <v>2</v>
      </c>
      <c r="H45" s="14">
        <v>1</v>
      </c>
      <c r="I45" s="14">
        <v>11</v>
      </c>
      <c r="J45" s="14">
        <v>30</v>
      </c>
      <c r="K45" s="14">
        <v>72</v>
      </c>
      <c r="L45" s="14">
        <v>7</v>
      </c>
      <c r="M45" s="14">
        <v>0</v>
      </c>
      <c r="N45" s="14">
        <v>0</v>
      </c>
      <c r="O45" s="14">
        <v>0</v>
      </c>
      <c r="P45" s="14">
        <v>0</v>
      </c>
    </row>
    <row r="46" spans="1:16" ht="18.75" customHeight="1">
      <c r="A46" s="18" t="s">
        <v>59</v>
      </c>
      <c r="B46" s="260">
        <f>B47+C47</f>
        <v>0</v>
      </c>
      <c r="C46" s="260"/>
      <c r="D46" s="261">
        <f>B46/$B$8</f>
        <v>0</v>
      </c>
      <c r="E46" s="260" t="str">
        <f>IF(E47+F47=0,"-",E47+F47)</f>
        <v>-</v>
      </c>
      <c r="F46" s="260"/>
      <c r="G46" s="260" t="str">
        <f>IF(G47+H47=0,"-",G47+H47)</f>
        <v>-</v>
      </c>
      <c r="H46" s="260"/>
      <c r="I46" s="260" t="str">
        <f>IF(I47+J47=0,"-",I47+J47)</f>
        <v>-</v>
      </c>
      <c r="J46" s="260"/>
      <c r="K46" s="260" t="str">
        <f>IF(K47+L47=0,"-",K47+L47)</f>
        <v>-</v>
      </c>
      <c r="L46" s="260"/>
      <c r="M46" s="260" t="str">
        <f>IF(M47+N47=0,"-",M47+N47)</f>
        <v>-</v>
      </c>
      <c r="N46" s="260"/>
      <c r="O46" s="260" t="str">
        <f>IF(O47+P47=0,"-",O47+P47)</f>
        <v>-</v>
      </c>
      <c r="P46" s="260"/>
    </row>
    <row r="47" spans="1:16" ht="18.75" customHeight="1">
      <c r="A47" s="15" t="s">
        <v>60</v>
      </c>
      <c r="B47" s="14">
        <v>0</v>
      </c>
      <c r="C47" s="14">
        <v>0</v>
      </c>
      <c r="D47" s="261"/>
      <c r="E47" s="14">
        <v>0</v>
      </c>
      <c r="F47" s="14">
        <v>0</v>
      </c>
      <c r="G47" s="14">
        <v>0</v>
      </c>
      <c r="H47" s="14">
        <v>0</v>
      </c>
      <c r="I47" s="14">
        <v>0</v>
      </c>
      <c r="J47" s="14">
        <v>0</v>
      </c>
      <c r="K47" s="14">
        <v>0</v>
      </c>
      <c r="L47" s="14">
        <v>0</v>
      </c>
      <c r="M47" s="14">
        <v>0</v>
      </c>
      <c r="N47" s="14">
        <v>0</v>
      </c>
      <c r="O47" s="14">
        <v>0</v>
      </c>
      <c r="P47" s="14">
        <v>0</v>
      </c>
    </row>
    <row r="48" spans="1:16" ht="18.75" customHeight="1">
      <c r="A48" s="18" t="s">
        <v>61</v>
      </c>
      <c r="B48" s="260">
        <f>B49+C49</f>
        <v>18</v>
      </c>
      <c r="C48" s="260"/>
      <c r="D48" s="261">
        <f>B48/$B$8</f>
        <v>4.2961477874838895E-4</v>
      </c>
      <c r="E48" s="260" t="str">
        <f>IF(E49+F49=0,"-",E49+F49)</f>
        <v>-</v>
      </c>
      <c r="F48" s="260"/>
      <c r="G48" s="260">
        <f>IF(G49+H49=0,"-",G49+H49)</f>
        <v>18</v>
      </c>
      <c r="H48" s="260"/>
      <c r="I48" s="260" t="str">
        <f>IF(I49+J49=0,"-",I49+J49)</f>
        <v>-</v>
      </c>
      <c r="J48" s="260"/>
      <c r="K48" s="260" t="str">
        <f>IF(K49+L49=0,"-",K49+L49)</f>
        <v>-</v>
      </c>
      <c r="L48" s="260"/>
      <c r="M48" s="260" t="str">
        <f>IF(M49+N49=0,"-",M49+N49)</f>
        <v>-</v>
      </c>
      <c r="N48" s="260"/>
      <c r="O48" s="260" t="str">
        <f>IF(O49+P49=0,"-",O49+P49)</f>
        <v>-</v>
      </c>
      <c r="P48" s="260"/>
    </row>
    <row r="49" spans="1:16" ht="18.75" customHeight="1">
      <c r="A49" s="15" t="s">
        <v>62</v>
      </c>
      <c r="B49" s="14">
        <v>10</v>
      </c>
      <c r="C49" s="14">
        <v>8</v>
      </c>
      <c r="D49" s="261"/>
      <c r="E49" s="14">
        <v>0</v>
      </c>
      <c r="F49" s="14">
        <v>0</v>
      </c>
      <c r="G49" s="14">
        <v>10</v>
      </c>
      <c r="H49" s="14">
        <v>8</v>
      </c>
      <c r="I49" s="14">
        <v>0</v>
      </c>
      <c r="J49" s="14">
        <v>0</v>
      </c>
      <c r="K49" s="14">
        <v>0</v>
      </c>
      <c r="L49" s="14">
        <v>0</v>
      </c>
      <c r="M49" s="14">
        <v>0</v>
      </c>
      <c r="N49" s="14">
        <v>0</v>
      </c>
      <c r="O49" s="14">
        <v>0</v>
      </c>
      <c r="P49" s="14">
        <v>0</v>
      </c>
    </row>
    <row r="50" spans="1:16" ht="18.75" customHeight="1">
      <c r="A50" s="18" t="s">
        <v>63</v>
      </c>
      <c r="B50" s="260">
        <f>B51+C51</f>
        <v>394</v>
      </c>
      <c r="C50" s="260"/>
      <c r="D50" s="261">
        <f>B50/$B$8</f>
        <v>9.4037901570480694E-3</v>
      </c>
      <c r="E50" s="260">
        <f>IF(E51+F51=0,"-",E51+F51)</f>
        <v>156</v>
      </c>
      <c r="F50" s="260"/>
      <c r="G50" s="260" t="str">
        <f>IF(G51+H51=0,"-",G51+H51)</f>
        <v>-</v>
      </c>
      <c r="H50" s="260"/>
      <c r="I50" s="260">
        <f>IF(I51+J51=0,"-",I51+J51)</f>
        <v>238</v>
      </c>
      <c r="J50" s="260"/>
      <c r="K50" s="260" t="str">
        <f>IF(K51+L51=0,"-",K51+L51)</f>
        <v>-</v>
      </c>
      <c r="L50" s="260"/>
      <c r="M50" s="260" t="str">
        <f>IF(M51+N51=0,"-",M51+N51)</f>
        <v>-</v>
      </c>
      <c r="N50" s="260"/>
      <c r="O50" s="260" t="str">
        <f>IF(O51+P51=0,"-",O51+P51)</f>
        <v>-</v>
      </c>
      <c r="P50" s="260"/>
    </row>
    <row r="51" spans="1:16" ht="18.75" customHeight="1">
      <c r="A51" s="15" t="s">
        <v>64</v>
      </c>
      <c r="B51" s="14">
        <v>215</v>
      </c>
      <c r="C51" s="14">
        <v>179</v>
      </c>
      <c r="D51" s="261"/>
      <c r="E51" s="14">
        <v>122</v>
      </c>
      <c r="F51" s="14">
        <v>34</v>
      </c>
      <c r="G51" s="14">
        <v>0</v>
      </c>
      <c r="H51" s="14">
        <v>0</v>
      </c>
      <c r="I51" s="14">
        <v>93</v>
      </c>
      <c r="J51" s="14">
        <v>145</v>
      </c>
      <c r="K51" s="14">
        <v>0</v>
      </c>
      <c r="L51" s="14">
        <v>0</v>
      </c>
      <c r="M51" s="14">
        <v>0</v>
      </c>
      <c r="N51" s="14">
        <v>0</v>
      </c>
      <c r="O51" s="14">
        <v>0</v>
      </c>
      <c r="P51" s="14">
        <v>0</v>
      </c>
    </row>
    <row r="52" spans="1:16" ht="18.75" customHeight="1">
      <c r="A52" s="18" t="s">
        <v>65</v>
      </c>
      <c r="B52" s="260">
        <f>B53+C53</f>
        <v>10</v>
      </c>
      <c r="C52" s="260"/>
      <c r="D52" s="261">
        <f>B52/$B$8</f>
        <v>2.3867487708243831E-4</v>
      </c>
      <c r="E52" s="260" t="str">
        <f>IF(E53+F53=0,"-",E53+F53)</f>
        <v>-</v>
      </c>
      <c r="F52" s="260"/>
      <c r="G52" s="260" t="str">
        <f>IF(G53+H53=0,"-",G53+H53)</f>
        <v>-</v>
      </c>
      <c r="H52" s="260"/>
      <c r="I52" s="260" t="str">
        <f>IF(I53+J53=0,"-",I53+J53)</f>
        <v>-</v>
      </c>
      <c r="J52" s="260"/>
      <c r="K52" s="260" t="str">
        <f>IF(K53+L53=0,"-",K53+L53)</f>
        <v>-</v>
      </c>
      <c r="L52" s="260"/>
      <c r="M52" s="260" t="str">
        <f>IF(M53+N53=0,"-",M53+N53)</f>
        <v>-</v>
      </c>
      <c r="N52" s="260"/>
      <c r="O52" s="260">
        <f>IF(O53+P53=0,"-",O53+P53)</f>
        <v>10</v>
      </c>
      <c r="P52" s="260"/>
    </row>
    <row r="53" spans="1:16" ht="18.75" customHeight="1">
      <c r="A53" s="15" t="s">
        <v>66</v>
      </c>
      <c r="B53" s="14">
        <v>3</v>
      </c>
      <c r="C53" s="14">
        <v>7</v>
      </c>
      <c r="D53" s="261"/>
      <c r="E53" s="14">
        <v>0</v>
      </c>
      <c r="F53" s="14">
        <v>0</v>
      </c>
      <c r="G53" s="14">
        <v>0</v>
      </c>
      <c r="H53" s="14">
        <v>0</v>
      </c>
      <c r="I53" s="14">
        <v>0</v>
      </c>
      <c r="J53" s="14">
        <v>0</v>
      </c>
      <c r="K53" s="14">
        <v>0</v>
      </c>
      <c r="L53" s="14">
        <v>0</v>
      </c>
      <c r="M53" s="14">
        <v>0</v>
      </c>
      <c r="N53" s="14">
        <v>0</v>
      </c>
      <c r="O53" s="14">
        <v>3</v>
      </c>
      <c r="P53" s="14">
        <v>7</v>
      </c>
    </row>
    <row r="54" spans="1:16" ht="18.75" customHeight="1">
      <c r="A54" s="18" t="s">
        <v>67</v>
      </c>
      <c r="B54" s="260">
        <f>B55+C55</f>
        <v>93</v>
      </c>
      <c r="C54" s="260"/>
      <c r="D54" s="261">
        <f>B54/$B$8</f>
        <v>2.2196763568666763E-3</v>
      </c>
      <c r="E54" s="260">
        <f>IF(E55+F55=0,"-",E55+F55)</f>
        <v>1</v>
      </c>
      <c r="F54" s="260"/>
      <c r="G54" s="260" t="str">
        <f>IF(G55+H55=0,"-",G55+H55)</f>
        <v>-</v>
      </c>
      <c r="H54" s="260"/>
      <c r="I54" s="260" t="str">
        <f>IF(I55+J55=0,"-",I55+J55)</f>
        <v>-</v>
      </c>
      <c r="J54" s="260"/>
      <c r="K54" s="260">
        <f>IF(K55+L55=0,"-",K55+L55)</f>
        <v>68</v>
      </c>
      <c r="L54" s="260"/>
      <c r="M54" s="260" t="str">
        <f>IF(M55+N55=0,"-",M55+N55)</f>
        <v>-</v>
      </c>
      <c r="N54" s="260"/>
      <c r="O54" s="260">
        <f>IF(O55+P55=0,"-",O55+P55)</f>
        <v>24</v>
      </c>
      <c r="P54" s="260"/>
    </row>
    <row r="55" spans="1:16" ht="18.75" customHeight="1">
      <c r="A55" s="15" t="s">
        <v>68</v>
      </c>
      <c r="B55" s="14">
        <v>74</v>
      </c>
      <c r="C55" s="14">
        <v>19</v>
      </c>
      <c r="D55" s="261"/>
      <c r="E55" s="14">
        <v>0</v>
      </c>
      <c r="F55" s="14">
        <v>1</v>
      </c>
      <c r="G55" s="14">
        <v>0</v>
      </c>
      <c r="H55" s="14">
        <v>0</v>
      </c>
      <c r="I55" s="14">
        <v>0</v>
      </c>
      <c r="J55" s="14">
        <v>0</v>
      </c>
      <c r="K55" s="14">
        <v>68</v>
      </c>
      <c r="L55" s="14">
        <v>0</v>
      </c>
      <c r="M55" s="14">
        <v>0</v>
      </c>
      <c r="N55" s="14">
        <v>0</v>
      </c>
      <c r="O55" s="14">
        <v>6</v>
      </c>
      <c r="P55" s="14">
        <v>18</v>
      </c>
    </row>
    <row r="56" spans="1:16" ht="18.75" customHeight="1">
      <c r="A56" s="18" t="s">
        <v>69</v>
      </c>
      <c r="B56" s="260">
        <f>B57+C57</f>
        <v>78</v>
      </c>
      <c r="C56" s="260"/>
      <c r="D56" s="261">
        <f>B56/$B$8</f>
        <v>1.8616640412430188E-3</v>
      </c>
      <c r="E56" s="260">
        <f>IF(E57+F57=0,"-",E57+F57)</f>
        <v>78</v>
      </c>
      <c r="F56" s="260"/>
      <c r="G56" s="260" t="str">
        <f>IF(G57+H57=0,"-",G57+H57)</f>
        <v>-</v>
      </c>
      <c r="H56" s="260"/>
      <c r="I56" s="260" t="str">
        <f>IF(I57+J57=0,"-",I57+J57)</f>
        <v>-</v>
      </c>
      <c r="J56" s="260"/>
      <c r="K56" s="260" t="str">
        <f>IF(K57+L57=0,"-",K57+L57)</f>
        <v>-</v>
      </c>
      <c r="L56" s="260"/>
      <c r="M56" s="260" t="str">
        <f>IF(M57+N57=0,"-",M57+N57)</f>
        <v>-</v>
      </c>
      <c r="N56" s="260"/>
      <c r="O56" s="260" t="str">
        <f>IF(O57+P57=0,"-",O57+P57)</f>
        <v>-</v>
      </c>
      <c r="P56" s="260"/>
    </row>
    <row r="57" spans="1:16" ht="18.75" customHeight="1">
      <c r="A57" s="15" t="s">
        <v>70</v>
      </c>
      <c r="B57" s="14">
        <v>78</v>
      </c>
      <c r="C57" s="14">
        <v>0</v>
      </c>
      <c r="D57" s="261"/>
      <c r="E57" s="14">
        <v>78</v>
      </c>
      <c r="F57" s="14">
        <v>0</v>
      </c>
      <c r="G57" s="14">
        <v>0</v>
      </c>
      <c r="H57" s="14">
        <v>0</v>
      </c>
      <c r="I57" s="14">
        <v>0</v>
      </c>
      <c r="J57" s="14">
        <v>0</v>
      </c>
      <c r="K57" s="14">
        <v>0</v>
      </c>
      <c r="L57" s="14">
        <v>0</v>
      </c>
      <c r="M57" s="14">
        <v>0</v>
      </c>
      <c r="N57" s="14">
        <v>0</v>
      </c>
      <c r="O57" s="14">
        <v>0</v>
      </c>
      <c r="P57" s="14">
        <v>0</v>
      </c>
    </row>
    <row r="58" spans="1:16" ht="18.75" customHeight="1">
      <c r="A58" s="18" t="s">
        <v>71</v>
      </c>
      <c r="B58" s="260">
        <f>B59+C59</f>
        <v>328</v>
      </c>
      <c r="C58" s="260"/>
      <c r="D58" s="261">
        <f>B58/$B$8</f>
        <v>7.8285359683039762E-3</v>
      </c>
      <c r="E58" s="260" t="str">
        <f>IF(E59+F59=0,"-",E59+F59)</f>
        <v>-</v>
      </c>
      <c r="F58" s="260"/>
      <c r="G58" s="260" t="str">
        <f>IF(G59+H59=0,"-",G59+H59)</f>
        <v>-</v>
      </c>
      <c r="H58" s="260"/>
      <c r="I58" s="260" t="str">
        <f>IF(I59+J59=0,"-",I59+J59)</f>
        <v>-</v>
      </c>
      <c r="J58" s="260"/>
      <c r="K58" s="260">
        <f>IF(K59+L59=0,"-",K59+L59)</f>
        <v>10</v>
      </c>
      <c r="L58" s="260"/>
      <c r="M58" s="260">
        <f>IF(M59+N59=0,"-",M59+N59)</f>
        <v>244</v>
      </c>
      <c r="N58" s="260"/>
      <c r="O58" s="260">
        <f>IF(O59+P59=0,"-",O59+P59)</f>
        <v>74</v>
      </c>
      <c r="P58" s="260"/>
    </row>
    <row r="59" spans="1:16" ht="18.75" customHeight="1">
      <c r="A59" s="15" t="s">
        <v>72</v>
      </c>
      <c r="B59" s="14">
        <v>285</v>
      </c>
      <c r="C59" s="14">
        <v>43</v>
      </c>
      <c r="D59" s="261"/>
      <c r="E59" s="14">
        <v>0</v>
      </c>
      <c r="F59" s="14">
        <v>0</v>
      </c>
      <c r="G59" s="14">
        <v>0</v>
      </c>
      <c r="H59" s="14">
        <v>0</v>
      </c>
      <c r="I59" s="14">
        <v>0</v>
      </c>
      <c r="J59" s="14">
        <v>0</v>
      </c>
      <c r="K59" s="14">
        <v>10</v>
      </c>
      <c r="L59" s="14">
        <v>0</v>
      </c>
      <c r="M59" s="14">
        <v>227</v>
      </c>
      <c r="N59" s="14">
        <v>17</v>
      </c>
      <c r="O59" s="14">
        <v>48</v>
      </c>
      <c r="P59" s="14">
        <v>26</v>
      </c>
    </row>
    <row r="60" spans="1:16" ht="18.75" customHeight="1">
      <c r="A60" s="18" t="s">
        <v>73</v>
      </c>
      <c r="B60" s="260">
        <f>B61+C61</f>
        <v>13</v>
      </c>
      <c r="C60" s="260"/>
      <c r="D60" s="261">
        <f>B60/$B$8</f>
        <v>3.1027734020716981E-4</v>
      </c>
      <c r="E60" s="260">
        <f>IF(E61+F61=0,"-",E61+F61)</f>
        <v>13</v>
      </c>
      <c r="F60" s="260"/>
      <c r="G60" s="260" t="str">
        <f>IF(G61+H61=0,"-",G61+H61)</f>
        <v>-</v>
      </c>
      <c r="H60" s="260"/>
      <c r="I60" s="260" t="str">
        <f>IF(I61+J61=0,"-",I61+J61)</f>
        <v>-</v>
      </c>
      <c r="J60" s="260"/>
      <c r="K60" s="260" t="str">
        <f>IF(K61+L61=0,"-",K61+L61)</f>
        <v>-</v>
      </c>
      <c r="L60" s="260"/>
      <c r="M60" s="260" t="str">
        <f>IF(M61+N61=0,"-",M61+N61)</f>
        <v>-</v>
      </c>
      <c r="N60" s="260"/>
      <c r="O60" s="260" t="str">
        <f>IF(O61+P61=0,"-",O61+P61)</f>
        <v>-</v>
      </c>
      <c r="P60" s="260"/>
    </row>
    <row r="61" spans="1:16" ht="18.75" customHeight="1">
      <c r="A61" s="15" t="s">
        <v>74</v>
      </c>
      <c r="B61" s="14">
        <v>5</v>
      </c>
      <c r="C61" s="14">
        <v>8</v>
      </c>
      <c r="D61" s="261"/>
      <c r="E61" s="14">
        <v>5</v>
      </c>
      <c r="F61" s="14">
        <v>8</v>
      </c>
      <c r="G61" s="14">
        <v>0</v>
      </c>
      <c r="H61" s="14">
        <v>0</v>
      </c>
      <c r="I61" s="14">
        <v>0</v>
      </c>
      <c r="J61" s="14">
        <v>0</v>
      </c>
      <c r="K61" s="14">
        <v>0</v>
      </c>
      <c r="L61" s="14">
        <v>0</v>
      </c>
      <c r="M61" s="14">
        <v>0</v>
      </c>
      <c r="N61" s="14">
        <v>0</v>
      </c>
      <c r="O61" s="14">
        <v>0</v>
      </c>
      <c r="P61" s="14">
        <v>0</v>
      </c>
    </row>
    <row r="62" spans="1:16" ht="18.75" customHeight="1">
      <c r="A62" s="18" t="s">
        <v>75</v>
      </c>
      <c r="B62" s="260">
        <f>B63+C63</f>
        <v>0</v>
      </c>
      <c r="C62" s="260"/>
      <c r="D62" s="261">
        <f>B62/$B$8</f>
        <v>0</v>
      </c>
      <c r="E62" s="260" t="str">
        <f>IF(E63+F63=0,"-",E63+F63)</f>
        <v>-</v>
      </c>
      <c r="F62" s="260"/>
      <c r="G62" s="260" t="str">
        <f>IF(G63+H63=0,"-",G63+H63)</f>
        <v>-</v>
      </c>
      <c r="H62" s="260"/>
      <c r="I62" s="260" t="str">
        <f>IF(I63+J63=0,"-",I63+J63)</f>
        <v>-</v>
      </c>
      <c r="J62" s="260"/>
      <c r="K62" s="260" t="str">
        <f>IF(K63+L63=0,"-",K63+L63)</f>
        <v>-</v>
      </c>
      <c r="L62" s="260"/>
      <c r="M62" s="260" t="str">
        <f>IF(M63+N63=0,"-",M63+N63)</f>
        <v>-</v>
      </c>
      <c r="N62" s="260"/>
      <c r="O62" s="260" t="str">
        <f>IF(O63+P63=0,"-",O63+P63)</f>
        <v>-</v>
      </c>
      <c r="P62" s="260"/>
    </row>
    <row r="63" spans="1:16" ht="18.75" customHeight="1">
      <c r="A63" s="15" t="s">
        <v>76</v>
      </c>
      <c r="B63" s="14">
        <v>0</v>
      </c>
      <c r="C63" s="14">
        <v>0</v>
      </c>
      <c r="D63" s="261"/>
      <c r="E63" s="14">
        <v>0</v>
      </c>
      <c r="F63" s="14">
        <v>0</v>
      </c>
      <c r="G63" s="14">
        <v>0</v>
      </c>
      <c r="H63" s="14">
        <v>0</v>
      </c>
      <c r="I63" s="14">
        <v>0</v>
      </c>
      <c r="J63" s="14">
        <v>0</v>
      </c>
      <c r="K63" s="14">
        <v>0</v>
      </c>
      <c r="L63" s="14">
        <v>0</v>
      </c>
      <c r="M63" s="14">
        <v>0</v>
      </c>
      <c r="N63" s="14">
        <v>0</v>
      </c>
      <c r="O63" s="14">
        <v>0</v>
      </c>
      <c r="P63" s="14">
        <v>0</v>
      </c>
    </row>
    <row r="64" spans="1:16" ht="18.75" customHeight="1">
      <c r="A64" s="18" t="s">
        <v>79</v>
      </c>
      <c r="B64" s="260">
        <f>B65+C65</f>
        <v>13</v>
      </c>
      <c r="C64" s="260"/>
      <c r="D64" s="261">
        <f>B64/$B$8</f>
        <v>3.1027734020716981E-4</v>
      </c>
      <c r="E64" s="260">
        <f>IF(E65+F65=0,"-",E65+F65)</f>
        <v>13</v>
      </c>
      <c r="F64" s="260"/>
      <c r="G64" s="260" t="str">
        <f>IF(G65+H65=0,"-",G65+H65)</f>
        <v>-</v>
      </c>
      <c r="H64" s="260"/>
      <c r="I64" s="260" t="str">
        <f>IF(I65+J65=0,"-",I65+J65)</f>
        <v>-</v>
      </c>
      <c r="J64" s="260"/>
      <c r="K64" s="260" t="str">
        <f>IF(K65+L65=0,"-",K65+L65)</f>
        <v>-</v>
      </c>
      <c r="L64" s="260"/>
      <c r="M64" s="260" t="str">
        <f>IF(M65+N65=0,"-",M65+N65)</f>
        <v>-</v>
      </c>
      <c r="N64" s="260"/>
      <c r="O64" s="260" t="str">
        <f>IF(O65+P65=0,"-",O65+P65)</f>
        <v>-</v>
      </c>
      <c r="P64" s="260"/>
    </row>
    <row r="65" spans="1:16" ht="18.75" customHeight="1">
      <c r="A65" s="15" t="s">
        <v>80</v>
      </c>
      <c r="B65" s="14">
        <v>12</v>
      </c>
      <c r="C65" s="14">
        <v>1</v>
      </c>
      <c r="D65" s="261"/>
      <c r="E65" s="14">
        <v>12</v>
      </c>
      <c r="F65" s="14">
        <v>1</v>
      </c>
      <c r="G65" s="14">
        <v>0</v>
      </c>
      <c r="H65" s="14">
        <v>0</v>
      </c>
      <c r="I65" s="14">
        <v>0</v>
      </c>
      <c r="J65" s="14">
        <v>0</v>
      </c>
      <c r="K65" s="14">
        <v>0</v>
      </c>
      <c r="L65" s="14">
        <v>0</v>
      </c>
      <c r="M65" s="14">
        <v>0</v>
      </c>
      <c r="N65" s="14">
        <v>0</v>
      </c>
      <c r="O65" s="14">
        <v>0</v>
      </c>
      <c r="P65" s="14">
        <v>0</v>
      </c>
    </row>
    <row r="66" spans="1:16" ht="18.75" customHeight="1">
      <c r="A66" s="18" t="s">
        <v>81</v>
      </c>
      <c r="B66" s="260">
        <f>B67+C67</f>
        <v>872</v>
      </c>
      <c r="C66" s="260"/>
      <c r="D66" s="261">
        <f>B66/$B$8</f>
        <v>2.0812449281588621E-2</v>
      </c>
      <c r="E66" s="260">
        <f>IF(E67+F67=0,"-",E67+F67)</f>
        <v>123</v>
      </c>
      <c r="F66" s="260"/>
      <c r="G66" s="260">
        <f>IF(G67+H67=0,"-",G67+H67)</f>
        <v>64</v>
      </c>
      <c r="H66" s="260"/>
      <c r="I66" s="260">
        <f>IF(I67+J67=0,"-",I67+J67)</f>
        <v>4</v>
      </c>
      <c r="J66" s="260"/>
      <c r="K66" s="260">
        <f>IF(K67+L67=0,"-",K67+L67)</f>
        <v>681</v>
      </c>
      <c r="L66" s="260"/>
      <c r="M66" s="260" t="str">
        <f>IF(M67+N67=0,"-",M67+N67)</f>
        <v>-</v>
      </c>
      <c r="N66" s="260"/>
      <c r="O66" s="260" t="str">
        <f>IF(O67+P67=0,"-",O67+P67)</f>
        <v>-</v>
      </c>
      <c r="P66" s="260"/>
    </row>
    <row r="67" spans="1:16" ht="18.75" customHeight="1">
      <c r="A67" s="15" t="s">
        <v>82</v>
      </c>
      <c r="B67" s="14">
        <v>283</v>
      </c>
      <c r="C67" s="14">
        <v>589</v>
      </c>
      <c r="D67" s="261"/>
      <c r="E67" s="14">
        <v>32</v>
      </c>
      <c r="F67" s="14">
        <v>91</v>
      </c>
      <c r="G67" s="14">
        <v>17</v>
      </c>
      <c r="H67" s="14">
        <v>47</v>
      </c>
      <c r="I67" s="14">
        <v>3</v>
      </c>
      <c r="J67" s="14">
        <v>1</v>
      </c>
      <c r="K67" s="14">
        <v>231</v>
      </c>
      <c r="L67" s="14">
        <v>450</v>
      </c>
      <c r="M67" s="14">
        <v>0</v>
      </c>
      <c r="N67" s="14">
        <v>0</v>
      </c>
      <c r="O67" s="14">
        <v>0</v>
      </c>
      <c r="P67" s="14">
        <v>0</v>
      </c>
    </row>
    <row r="68" spans="1:16">
      <c r="A68" s="20" t="s">
        <v>300</v>
      </c>
      <c r="B68" s="20"/>
      <c r="C68" s="20"/>
      <c r="D68" s="20"/>
      <c r="E68" s="20"/>
      <c r="F68" s="20"/>
    </row>
    <row r="69" spans="1:16">
      <c r="A69" s="20" t="s">
        <v>301</v>
      </c>
      <c r="B69" s="20"/>
      <c r="C69" s="20"/>
      <c r="D69" s="20"/>
      <c r="E69" s="20"/>
      <c r="F69" s="20"/>
    </row>
  </sheetData>
  <sheetProtection selectLockedCells="1" selectUnlockedCells="1"/>
  <mergeCells count="256">
    <mergeCell ref="A1:N1"/>
    <mergeCell ref="A2:N2"/>
    <mergeCell ref="B3:K3"/>
    <mergeCell ref="M3:N3"/>
    <mergeCell ref="O3:P3"/>
    <mergeCell ref="B4:K4"/>
    <mergeCell ref="M4:N4"/>
    <mergeCell ref="O4:P4"/>
    <mergeCell ref="A5:A6"/>
    <mergeCell ref="B5:D5"/>
    <mergeCell ref="E5:F5"/>
    <mergeCell ref="G5:H5"/>
    <mergeCell ref="I5:J5"/>
    <mergeCell ref="K5:L5"/>
    <mergeCell ref="M5:N5"/>
    <mergeCell ref="O5:P5"/>
    <mergeCell ref="B8:C8"/>
    <mergeCell ref="D8:D9"/>
    <mergeCell ref="E8:F8"/>
    <mergeCell ref="G8:H8"/>
    <mergeCell ref="I8:J8"/>
    <mergeCell ref="K8:L8"/>
    <mergeCell ref="M8:N8"/>
    <mergeCell ref="O8:P8"/>
    <mergeCell ref="B10:C10"/>
    <mergeCell ref="D10:D11"/>
    <mergeCell ref="E10:F10"/>
    <mergeCell ref="G10:H10"/>
    <mergeCell ref="I10:J10"/>
    <mergeCell ref="K10:L10"/>
    <mergeCell ref="M10:N10"/>
    <mergeCell ref="O10:P10"/>
    <mergeCell ref="B12:C12"/>
    <mergeCell ref="D12:D13"/>
    <mergeCell ref="E12:F12"/>
    <mergeCell ref="G12:H12"/>
    <mergeCell ref="I12:J12"/>
    <mergeCell ref="K12:L12"/>
    <mergeCell ref="M12:N12"/>
    <mergeCell ref="O12:P12"/>
    <mergeCell ref="B14:C14"/>
    <mergeCell ref="D14:D15"/>
    <mergeCell ref="E14:F14"/>
    <mergeCell ref="G14:H14"/>
    <mergeCell ref="I14:J14"/>
    <mergeCell ref="K14:L14"/>
    <mergeCell ref="M14:N14"/>
    <mergeCell ref="O14:P14"/>
    <mergeCell ref="B16:C16"/>
    <mergeCell ref="D16:D17"/>
    <mergeCell ref="E16:F16"/>
    <mergeCell ref="G16:H16"/>
    <mergeCell ref="I16:J16"/>
    <mergeCell ref="K16:L16"/>
    <mergeCell ref="M16:N16"/>
    <mergeCell ref="O16:P16"/>
    <mergeCell ref="B18:C18"/>
    <mergeCell ref="D18:D19"/>
    <mergeCell ref="E18:F18"/>
    <mergeCell ref="G18:H18"/>
    <mergeCell ref="I18:J18"/>
    <mergeCell ref="K18:L18"/>
    <mergeCell ref="M18:N18"/>
    <mergeCell ref="O18:P18"/>
    <mergeCell ref="B20:C20"/>
    <mergeCell ref="D20:D21"/>
    <mergeCell ref="E20:F20"/>
    <mergeCell ref="G20:H20"/>
    <mergeCell ref="I20:J20"/>
    <mergeCell ref="K20:L20"/>
    <mergeCell ref="M20:N20"/>
    <mergeCell ref="O20:P20"/>
    <mergeCell ref="B22:C22"/>
    <mergeCell ref="D22:D23"/>
    <mergeCell ref="E22:F22"/>
    <mergeCell ref="G22:H22"/>
    <mergeCell ref="I22:J22"/>
    <mergeCell ref="K22:L22"/>
    <mergeCell ref="M22:N22"/>
    <mergeCell ref="O22:P22"/>
    <mergeCell ref="B24:C24"/>
    <mergeCell ref="D24:D25"/>
    <mergeCell ref="E24:F24"/>
    <mergeCell ref="G24:H24"/>
    <mergeCell ref="I24:J24"/>
    <mergeCell ref="K24:L24"/>
    <mergeCell ref="M24:N24"/>
    <mergeCell ref="O24:P24"/>
    <mergeCell ref="B26:C26"/>
    <mergeCell ref="D26:D27"/>
    <mergeCell ref="E26:F26"/>
    <mergeCell ref="G26:H26"/>
    <mergeCell ref="I26:J26"/>
    <mergeCell ref="K26:L26"/>
    <mergeCell ref="M26:N26"/>
    <mergeCell ref="O26:P26"/>
    <mergeCell ref="B28:C28"/>
    <mergeCell ref="D28:D29"/>
    <mergeCell ref="E28:F28"/>
    <mergeCell ref="G28:H28"/>
    <mergeCell ref="I28:J28"/>
    <mergeCell ref="K28:L28"/>
    <mergeCell ref="M28:N28"/>
    <mergeCell ref="O28:P28"/>
    <mergeCell ref="B30:C30"/>
    <mergeCell ref="D30:D31"/>
    <mergeCell ref="E30:F30"/>
    <mergeCell ref="G30:H30"/>
    <mergeCell ref="I30:J30"/>
    <mergeCell ref="K30:L30"/>
    <mergeCell ref="M30:N30"/>
    <mergeCell ref="O30:P30"/>
    <mergeCell ref="B32:C32"/>
    <mergeCell ref="D32:D33"/>
    <mergeCell ref="E32:F32"/>
    <mergeCell ref="G32:H32"/>
    <mergeCell ref="I32:J32"/>
    <mergeCell ref="K32:L32"/>
    <mergeCell ref="M32:N32"/>
    <mergeCell ref="O32:P32"/>
    <mergeCell ref="B34:C34"/>
    <mergeCell ref="D34:D35"/>
    <mergeCell ref="E34:F34"/>
    <mergeCell ref="G34:H34"/>
    <mergeCell ref="I34:J34"/>
    <mergeCell ref="K34:L34"/>
    <mergeCell ref="M34:N34"/>
    <mergeCell ref="O34:P34"/>
    <mergeCell ref="B36:C36"/>
    <mergeCell ref="D36:D37"/>
    <mergeCell ref="E36:F36"/>
    <mergeCell ref="G36:H36"/>
    <mergeCell ref="I36:J36"/>
    <mergeCell ref="K36:L36"/>
    <mergeCell ref="M36:N36"/>
    <mergeCell ref="O36:P36"/>
    <mergeCell ref="B38:C38"/>
    <mergeCell ref="D38:D39"/>
    <mergeCell ref="E38:F38"/>
    <mergeCell ref="G38:H38"/>
    <mergeCell ref="I38:J38"/>
    <mergeCell ref="K38:L38"/>
    <mergeCell ref="M38:N38"/>
    <mergeCell ref="O38:P38"/>
    <mergeCell ref="B40:C40"/>
    <mergeCell ref="D40:D41"/>
    <mergeCell ref="E40:F40"/>
    <mergeCell ref="G40:H40"/>
    <mergeCell ref="I40:J40"/>
    <mergeCell ref="K40:L40"/>
    <mergeCell ref="M40:N40"/>
    <mergeCell ref="O40:P40"/>
    <mergeCell ref="B42:C42"/>
    <mergeCell ref="D42:D43"/>
    <mergeCell ref="E42:F42"/>
    <mergeCell ref="G42:H42"/>
    <mergeCell ref="I42:J42"/>
    <mergeCell ref="K42:L42"/>
    <mergeCell ref="M42:N42"/>
    <mergeCell ref="O42:P42"/>
    <mergeCell ref="B44:C44"/>
    <mergeCell ref="D44:D45"/>
    <mergeCell ref="E44:F44"/>
    <mergeCell ref="G44:H44"/>
    <mergeCell ref="I44:J44"/>
    <mergeCell ref="K44:L44"/>
    <mergeCell ref="M44:N44"/>
    <mergeCell ref="O44:P44"/>
    <mergeCell ref="B46:C46"/>
    <mergeCell ref="D46:D47"/>
    <mergeCell ref="E46:F46"/>
    <mergeCell ref="G46:H46"/>
    <mergeCell ref="I46:J46"/>
    <mergeCell ref="K46:L46"/>
    <mergeCell ref="M46:N46"/>
    <mergeCell ref="O46:P46"/>
    <mergeCell ref="B48:C48"/>
    <mergeCell ref="D48:D49"/>
    <mergeCell ref="E48:F48"/>
    <mergeCell ref="G48:H48"/>
    <mergeCell ref="I48:J48"/>
    <mergeCell ref="K48:L48"/>
    <mergeCell ref="M48:N48"/>
    <mergeCell ref="O48:P48"/>
    <mergeCell ref="B50:C50"/>
    <mergeCell ref="D50:D51"/>
    <mergeCell ref="E50:F50"/>
    <mergeCell ref="G50:H50"/>
    <mergeCell ref="I50:J50"/>
    <mergeCell ref="K50:L50"/>
    <mergeCell ref="M50:N50"/>
    <mergeCell ref="O50:P50"/>
    <mergeCell ref="B52:C52"/>
    <mergeCell ref="D52:D53"/>
    <mergeCell ref="E52:F52"/>
    <mergeCell ref="G52:H52"/>
    <mergeCell ref="I52:J52"/>
    <mergeCell ref="K52:L52"/>
    <mergeCell ref="M52:N52"/>
    <mergeCell ref="O52:P52"/>
    <mergeCell ref="B54:C54"/>
    <mergeCell ref="D54:D55"/>
    <mergeCell ref="E54:F54"/>
    <mergeCell ref="G54:H54"/>
    <mergeCell ref="I54:J54"/>
    <mergeCell ref="K54:L54"/>
    <mergeCell ref="M54:N54"/>
    <mergeCell ref="O54:P54"/>
    <mergeCell ref="B56:C56"/>
    <mergeCell ref="D56:D57"/>
    <mergeCell ref="E56:F56"/>
    <mergeCell ref="G56:H56"/>
    <mergeCell ref="I56:J56"/>
    <mergeCell ref="K56:L56"/>
    <mergeCell ref="M56:N56"/>
    <mergeCell ref="O56:P56"/>
    <mergeCell ref="B58:C58"/>
    <mergeCell ref="D58:D59"/>
    <mergeCell ref="E58:F58"/>
    <mergeCell ref="G58:H58"/>
    <mergeCell ref="I58:J58"/>
    <mergeCell ref="K58:L58"/>
    <mergeCell ref="M58:N58"/>
    <mergeCell ref="O58:P58"/>
    <mergeCell ref="B60:C60"/>
    <mergeCell ref="D60:D61"/>
    <mergeCell ref="E60:F60"/>
    <mergeCell ref="G60:H60"/>
    <mergeCell ref="I60:J60"/>
    <mergeCell ref="K60:L60"/>
    <mergeCell ref="M60:N60"/>
    <mergeCell ref="O60:P60"/>
    <mergeCell ref="B62:C62"/>
    <mergeCell ref="D62:D63"/>
    <mergeCell ref="E62:F62"/>
    <mergeCell ref="G62:H62"/>
    <mergeCell ref="I62:J62"/>
    <mergeCell ref="K62:L62"/>
    <mergeCell ref="M62:N62"/>
    <mergeCell ref="O62:P62"/>
    <mergeCell ref="B64:C64"/>
    <mergeCell ref="D64:D65"/>
    <mergeCell ref="E64:F64"/>
    <mergeCell ref="G64:H64"/>
    <mergeCell ref="I64:J64"/>
    <mergeCell ref="K64:L64"/>
    <mergeCell ref="M64:N64"/>
    <mergeCell ref="O64:P64"/>
    <mergeCell ref="M66:N66"/>
    <mergeCell ref="O66:P66"/>
    <mergeCell ref="B66:C66"/>
    <mergeCell ref="D66:D67"/>
    <mergeCell ref="E66:F66"/>
    <mergeCell ref="G66:H66"/>
    <mergeCell ref="I66:J66"/>
    <mergeCell ref="K66:L66"/>
  </mergeCells>
  <phoneticPr fontId="17" type="noConversion"/>
  <pageMargins left="0.75" right="0.75" top="0.5" bottom="0.5" header="0.5" footer="0.5"/>
  <pageSetup paperSize="77" scale="59" firstPageNumber="0" orientation="landscape" horizontalDpi="300" verticalDpi="300"/>
  <headerFooter alignWithMargins="0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dimension ref="A1:P69"/>
  <sheetViews>
    <sheetView zoomScaleNormal="100" workbookViewId="0"/>
  </sheetViews>
  <sheetFormatPr defaultColWidth="9.5" defaultRowHeight="16.5"/>
  <cols>
    <col min="1" max="1" width="26.625" style="1" customWidth="1"/>
    <col min="2" max="14" width="13.25" style="1" customWidth="1"/>
    <col min="15" max="15" width="12.125" style="1" customWidth="1"/>
    <col min="16" max="16384" width="9.5" style="1"/>
  </cols>
  <sheetData>
    <row r="1" spans="1:16" ht="19.5">
      <c r="A1" s="262" t="s">
        <v>0</v>
      </c>
      <c r="B1" s="262"/>
      <c r="C1" s="262"/>
      <c r="D1" s="262"/>
      <c r="E1" s="262"/>
      <c r="F1" s="262"/>
      <c r="G1" s="262"/>
      <c r="H1" s="262"/>
      <c r="I1" s="262"/>
      <c r="J1" s="262"/>
      <c r="K1" s="262"/>
      <c r="L1" s="262"/>
      <c r="M1" s="262"/>
      <c r="N1" s="262"/>
    </row>
    <row r="2" spans="1:16" ht="18.75">
      <c r="A2" s="263" t="s">
        <v>1</v>
      </c>
      <c r="B2" s="263"/>
      <c r="C2" s="263"/>
      <c r="D2" s="263"/>
      <c r="E2" s="263"/>
      <c r="F2" s="263"/>
      <c r="G2" s="263"/>
      <c r="H2" s="263"/>
      <c r="I2" s="263"/>
      <c r="J2" s="263"/>
      <c r="K2" s="263"/>
      <c r="L2" s="263"/>
      <c r="M2" s="263"/>
      <c r="N2" s="263"/>
    </row>
    <row r="3" spans="1:16" ht="19.5" customHeight="1">
      <c r="A3" s="2"/>
      <c r="B3" s="251" t="s">
        <v>320</v>
      </c>
      <c r="C3" s="251"/>
      <c r="D3" s="251"/>
      <c r="E3" s="251"/>
      <c r="F3" s="251"/>
      <c r="G3" s="251"/>
      <c r="H3" s="251"/>
      <c r="I3" s="251"/>
      <c r="J3" s="251"/>
      <c r="K3" s="251"/>
      <c r="L3" s="4"/>
      <c r="M3" s="264"/>
      <c r="N3" s="264"/>
      <c r="O3" s="264" t="s">
        <v>3</v>
      </c>
      <c r="P3" s="264"/>
    </row>
    <row r="4" spans="1:16" ht="16.5" customHeight="1">
      <c r="B4" s="265" t="s">
        <v>321</v>
      </c>
      <c r="C4" s="265"/>
      <c r="D4" s="265"/>
      <c r="E4" s="265"/>
      <c r="F4" s="265"/>
      <c r="G4" s="265"/>
      <c r="H4" s="265"/>
      <c r="I4" s="265"/>
      <c r="J4" s="265"/>
      <c r="K4" s="265"/>
      <c r="L4" s="5"/>
      <c r="M4" s="266"/>
      <c r="N4" s="266"/>
      <c r="O4" s="267" t="s">
        <v>5</v>
      </c>
      <c r="P4" s="267"/>
    </row>
    <row r="5" spans="1:16">
      <c r="A5" s="268" t="s">
        <v>6</v>
      </c>
      <c r="B5" s="269" t="s">
        <v>7</v>
      </c>
      <c r="C5" s="269"/>
      <c r="D5" s="269"/>
      <c r="E5" s="269" t="s">
        <v>8</v>
      </c>
      <c r="F5" s="269"/>
      <c r="G5" s="269" t="s">
        <v>9</v>
      </c>
      <c r="H5" s="269"/>
      <c r="I5" s="269" t="s">
        <v>10</v>
      </c>
      <c r="J5" s="269"/>
      <c r="K5" s="269" t="s">
        <v>11</v>
      </c>
      <c r="L5" s="269"/>
      <c r="M5" s="269" t="s">
        <v>12</v>
      </c>
      <c r="N5" s="269"/>
      <c r="O5" s="269" t="s">
        <v>13</v>
      </c>
      <c r="P5" s="269"/>
    </row>
    <row r="6" spans="1:16" ht="17.25" customHeight="1">
      <c r="A6" s="268"/>
      <c r="B6" s="6" t="s">
        <v>14</v>
      </c>
      <c r="C6" s="6" t="s">
        <v>15</v>
      </c>
      <c r="D6" s="8" t="s">
        <v>16</v>
      </c>
      <c r="E6" s="6" t="s">
        <v>14</v>
      </c>
      <c r="F6" s="6" t="s">
        <v>15</v>
      </c>
      <c r="G6" s="6" t="s">
        <v>14</v>
      </c>
      <c r="H6" s="6" t="s">
        <v>15</v>
      </c>
      <c r="I6" s="6" t="s">
        <v>14</v>
      </c>
      <c r="J6" s="6" t="s">
        <v>15</v>
      </c>
      <c r="K6" s="6" t="s">
        <v>14</v>
      </c>
      <c r="L6" s="6" t="s">
        <v>15</v>
      </c>
      <c r="M6" s="6" t="s">
        <v>14</v>
      </c>
      <c r="N6" s="6" t="s">
        <v>15</v>
      </c>
      <c r="O6" s="6" t="s">
        <v>14</v>
      </c>
      <c r="P6" s="6" t="s">
        <v>15</v>
      </c>
    </row>
    <row r="7" spans="1:16" ht="17.25" customHeight="1">
      <c r="A7" s="9" t="s">
        <v>17</v>
      </c>
      <c r="B7" s="10" t="s">
        <v>18</v>
      </c>
      <c r="C7" s="11" t="s">
        <v>19</v>
      </c>
      <c r="D7" s="11" t="s">
        <v>20</v>
      </c>
      <c r="E7" s="10" t="s">
        <v>18</v>
      </c>
      <c r="F7" s="11" t="s">
        <v>19</v>
      </c>
      <c r="G7" s="10" t="s">
        <v>18</v>
      </c>
      <c r="H7" s="11" t="s">
        <v>19</v>
      </c>
      <c r="I7" s="10" t="s">
        <v>18</v>
      </c>
      <c r="J7" s="11" t="s">
        <v>19</v>
      </c>
      <c r="K7" s="10" t="s">
        <v>18</v>
      </c>
      <c r="L7" s="11" t="s">
        <v>19</v>
      </c>
      <c r="M7" s="10" t="s">
        <v>18</v>
      </c>
      <c r="N7" s="11" t="s">
        <v>19</v>
      </c>
      <c r="O7" s="10" t="s">
        <v>18</v>
      </c>
      <c r="P7" s="11" t="s">
        <v>19</v>
      </c>
    </row>
    <row r="8" spans="1:16" ht="17.25" customHeight="1">
      <c r="A8" s="12" t="s">
        <v>21</v>
      </c>
      <c r="B8" s="260">
        <f>B9+C9</f>
        <v>42313</v>
      </c>
      <c r="C8" s="260"/>
      <c r="D8" s="261">
        <f>B8/$B$8</f>
        <v>1</v>
      </c>
      <c r="E8" s="260">
        <f>IF(E9+F9=0,"-",E9+F9)</f>
        <v>19363</v>
      </c>
      <c r="F8" s="260"/>
      <c r="G8" s="260">
        <f>IF(G9+H9=0,"-",G9+H9)</f>
        <v>10947</v>
      </c>
      <c r="H8" s="260"/>
      <c r="I8" s="260">
        <f>IF(I9+J9=0,"-",I9+J9)</f>
        <v>7505</v>
      </c>
      <c r="J8" s="260"/>
      <c r="K8" s="260">
        <f>IF(K9+L9=0,"-",K9+L9)</f>
        <v>2628</v>
      </c>
      <c r="L8" s="260"/>
      <c r="M8" s="260">
        <f>IF(M9+N9=0,"-",M9+N9)</f>
        <v>828</v>
      </c>
      <c r="N8" s="260"/>
      <c r="O8" s="260">
        <f>IF(O9+P9=0,"-",O9+P9)</f>
        <v>1042</v>
      </c>
      <c r="P8" s="260"/>
    </row>
    <row r="9" spans="1:16" ht="17.25" customHeight="1">
      <c r="A9" s="13" t="s">
        <v>22</v>
      </c>
      <c r="B9" s="14">
        <v>11175</v>
      </c>
      <c r="C9" s="14">
        <v>31138</v>
      </c>
      <c r="D9" s="261"/>
      <c r="E9" s="14">
        <v>4392</v>
      </c>
      <c r="F9" s="14">
        <v>14971</v>
      </c>
      <c r="G9" s="14">
        <v>2497</v>
      </c>
      <c r="H9" s="14">
        <v>8450</v>
      </c>
      <c r="I9" s="14">
        <v>1674</v>
      </c>
      <c r="J9" s="14">
        <v>5831</v>
      </c>
      <c r="K9" s="14">
        <v>1795</v>
      </c>
      <c r="L9" s="14">
        <v>833</v>
      </c>
      <c r="M9" s="14">
        <v>505</v>
      </c>
      <c r="N9" s="14">
        <v>323</v>
      </c>
      <c r="O9" s="14">
        <v>312</v>
      </c>
      <c r="P9" s="14">
        <v>730</v>
      </c>
    </row>
    <row r="10" spans="1:16" ht="17.25" customHeight="1">
      <c r="A10" s="12" t="s">
        <v>23</v>
      </c>
      <c r="B10" s="260">
        <f>B11+C11</f>
        <v>34</v>
      </c>
      <c r="C10" s="260"/>
      <c r="D10" s="261">
        <f>B10/$B$8</f>
        <v>8.0353555644837281E-4</v>
      </c>
      <c r="E10" s="260" t="str">
        <f>IF(E11+F11=0,"-",E11+F11)</f>
        <v>-</v>
      </c>
      <c r="F10" s="260"/>
      <c r="G10" s="260" t="str">
        <f>IF(G11+H11=0,"-",G11+H11)</f>
        <v>-</v>
      </c>
      <c r="H10" s="260"/>
      <c r="I10" s="260">
        <f>IF(I11+J11=0,"-",I11+J11)</f>
        <v>34</v>
      </c>
      <c r="J10" s="260"/>
      <c r="K10" s="260" t="str">
        <f>IF(K11+L11=0,"-",K11+L11)</f>
        <v>-</v>
      </c>
      <c r="L10" s="260"/>
      <c r="M10" s="260" t="str">
        <f>IF(M11+N11=0,"-",M11+N11)</f>
        <v>-</v>
      </c>
      <c r="N10" s="260"/>
      <c r="O10" s="260" t="str">
        <f>IF(O11+P11=0,"-",O11+P11)</f>
        <v>-</v>
      </c>
      <c r="P10" s="260"/>
    </row>
    <row r="11" spans="1:16" ht="17.25" customHeight="1">
      <c r="A11" s="15" t="s">
        <v>24</v>
      </c>
      <c r="B11" s="14">
        <v>8</v>
      </c>
      <c r="C11" s="14">
        <v>26</v>
      </c>
      <c r="D11" s="261"/>
      <c r="E11" s="14">
        <v>0</v>
      </c>
      <c r="F11" s="14">
        <v>0</v>
      </c>
      <c r="G11" s="14">
        <v>0</v>
      </c>
      <c r="H11" s="14">
        <v>0</v>
      </c>
      <c r="I11" s="14">
        <v>8</v>
      </c>
      <c r="J11" s="14">
        <v>26</v>
      </c>
      <c r="K11" s="14">
        <v>0</v>
      </c>
      <c r="L11" s="14">
        <v>0</v>
      </c>
      <c r="M11" s="14">
        <v>0</v>
      </c>
      <c r="N11" s="14">
        <v>0</v>
      </c>
      <c r="O11" s="14">
        <v>0</v>
      </c>
      <c r="P11" s="14">
        <v>0</v>
      </c>
    </row>
    <row r="12" spans="1:16" ht="17.25" customHeight="1">
      <c r="A12" s="12" t="s">
        <v>25</v>
      </c>
      <c r="B12" s="260">
        <f>B13+C13</f>
        <v>105</v>
      </c>
      <c r="C12" s="260"/>
      <c r="D12" s="261">
        <f>B12/$B$8</f>
        <v>2.4815068655023279E-3</v>
      </c>
      <c r="E12" s="260" t="str">
        <f>IF(E13+F13=0,"-",E13+F13)</f>
        <v>-</v>
      </c>
      <c r="F12" s="260"/>
      <c r="G12" s="260" t="str">
        <f>IF(G13+H13=0,"-",G13+H13)</f>
        <v>-</v>
      </c>
      <c r="H12" s="260"/>
      <c r="I12" s="260" t="str">
        <f>IF(I13+J13=0,"-",I13+J13)</f>
        <v>-</v>
      </c>
      <c r="J12" s="260"/>
      <c r="K12" s="260">
        <f>IF(K13+L13=0,"-",K13+L13)</f>
        <v>105</v>
      </c>
      <c r="L12" s="260"/>
      <c r="M12" s="260" t="str">
        <f>IF(M13+N13=0,"-",M13+N13)</f>
        <v>-</v>
      </c>
      <c r="N12" s="260"/>
      <c r="O12" s="260" t="str">
        <f>IF(O13+P13=0,"-",O13+P13)</f>
        <v>-</v>
      </c>
      <c r="P12" s="260"/>
    </row>
    <row r="13" spans="1:16" ht="21.2" customHeight="1">
      <c r="A13" s="15" t="s">
        <v>26</v>
      </c>
      <c r="B13" s="14">
        <v>81</v>
      </c>
      <c r="C13" s="14">
        <v>24</v>
      </c>
      <c r="D13" s="261"/>
      <c r="E13" s="14">
        <v>0</v>
      </c>
      <c r="F13" s="14">
        <v>0</v>
      </c>
      <c r="G13" s="14">
        <v>0</v>
      </c>
      <c r="H13" s="14">
        <v>0</v>
      </c>
      <c r="I13" s="14">
        <v>0</v>
      </c>
      <c r="J13" s="14">
        <v>0</v>
      </c>
      <c r="K13" s="14">
        <v>81</v>
      </c>
      <c r="L13" s="14">
        <v>24</v>
      </c>
      <c r="M13" s="14">
        <v>0</v>
      </c>
      <c r="N13" s="14">
        <v>0</v>
      </c>
      <c r="O13" s="14">
        <v>0</v>
      </c>
      <c r="P13" s="14">
        <v>0</v>
      </c>
    </row>
    <row r="14" spans="1:16" ht="17.25" customHeight="1">
      <c r="A14" s="12" t="s">
        <v>27</v>
      </c>
      <c r="B14" s="260">
        <f>B15+C15</f>
        <v>648</v>
      </c>
      <c r="C14" s="260"/>
      <c r="D14" s="261">
        <f>B14/$B$8</f>
        <v>1.5314442369957224E-2</v>
      </c>
      <c r="E14" s="260">
        <f>IF(E15+F15=0,"-",E15+F15)</f>
        <v>40</v>
      </c>
      <c r="F14" s="260"/>
      <c r="G14" s="260">
        <f>IF(G15+H15=0,"-",G15+H15)</f>
        <v>608</v>
      </c>
      <c r="H14" s="260"/>
      <c r="I14" s="260" t="str">
        <f>IF(I15+J15=0,"-",I15+J15)</f>
        <v>-</v>
      </c>
      <c r="J14" s="260"/>
      <c r="K14" s="260" t="str">
        <f>IF(K15+L15=0,"-",K15+L15)</f>
        <v>-</v>
      </c>
      <c r="L14" s="260"/>
      <c r="M14" s="260" t="str">
        <f>IF(M15+N15=0,"-",M15+N15)</f>
        <v>-</v>
      </c>
      <c r="N14" s="260"/>
      <c r="O14" s="260" t="str">
        <f>IF(O15+P15=0,"-",O15+P15)</f>
        <v>-</v>
      </c>
      <c r="P14" s="260"/>
    </row>
    <row r="15" spans="1:16" ht="17.25" customHeight="1">
      <c r="A15" s="15" t="s">
        <v>28</v>
      </c>
      <c r="B15" s="14">
        <v>17</v>
      </c>
      <c r="C15" s="14">
        <v>631</v>
      </c>
      <c r="D15" s="261"/>
      <c r="E15" s="14">
        <v>2</v>
      </c>
      <c r="F15" s="14">
        <v>38</v>
      </c>
      <c r="G15" s="14">
        <v>15</v>
      </c>
      <c r="H15" s="14">
        <v>593</v>
      </c>
      <c r="I15" s="14">
        <v>0</v>
      </c>
      <c r="J15" s="14">
        <v>0</v>
      </c>
      <c r="K15" s="14">
        <v>0</v>
      </c>
      <c r="L15" s="14">
        <v>0</v>
      </c>
      <c r="M15" s="14">
        <v>0</v>
      </c>
      <c r="N15" s="14">
        <v>0</v>
      </c>
      <c r="O15" s="14">
        <v>0</v>
      </c>
      <c r="P15" s="14">
        <v>0</v>
      </c>
    </row>
    <row r="16" spans="1:16" ht="17.25" customHeight="1">
      <c r="A16" s="16" t="s">
        <v>29</v>
      </c>
      <c r="B16" s="260">
        <f>B17+C17</f>
        <v>19</v>
      </c>
      <c r="C16" s="260"/>
      <c r="D16" s="261">
        <f>B16/$B$8</f>
        <v>4.4903457566232598E-4</v>
      </c>
      <c r="E16" s="260" t="str">
        <f>IF(E17+F17=0,"-",E17+F17)</f>
        <v>-</v>
      </c>
      <c r="F16" s="260"/>
      <c r="G16" s="260" t="str">
        <f>IF(G17+H17=0,"-",G17+H17)</f>
        <v>-</v>
      </c>
      <c r="H16" s="260"/>
      <c r="I16" s="260" t="str">
        <f>IF(I17+J17=0,"-",I17+J17)</f>
        <v>-</v>
      </c>
      <c r="J16" s="260"/>
      <c r="K16" s="260">
        <f>IF(K17+L17=0,"-",K17+L17)</f>
        <v>19</v>
      </c>
      <c r="L16" s="260"/>
      <c r="M16" s="260" t="str">
        <f>IF(M17+N17=0,"-",M17+N17)</f>
        <v>-</v>
      </c>
      <c r="N16" s="260"/>
      <c r="O16" s="260" t="str">
        <f>IF(O17+P17=0,"-",O17+P17)</f>
        <v>-</v>
      </c>
      <c r="P16" s="260"/>
    </row>
    <row r="17" spans="1:16" ht="17.25" customHeight="1">
      <c r="A17" s="17" t="s">
        <v>30</v>
      </c>
      <c r="B17" s="14">
        <v>19</v>
      </c>
      <c r="C17" s="14">
        <v>0</v>
      </c>
      <c r="D17" s="261"/>
      <c r="E17" s="14">
        <v>0</v>
      </c>
      <c r="F17" s="14">
        <v>0</v>
      </c>
      <c r="G17" s="14">
        <v>0</v>
      </c>
      <c r="H17" s="14">
        <v>0</v>
      </c>
      <c r="I17" s="14">
        <v>0</v>
      </c>
      <c r="J17" s="14">
        <v>0</v>
      </c>
      <c r="K17" s="14">
        <v>19</v>
      </c>
      <c r="L17" s="14">
        <v>0</v>
      </c>
      <c r="M17" s="14">
        <v>0</v>
      </c>
      <c r="N17" s="14">
        <v>0</v>
      </c>
      <c r="O17" s="14">
        <v>0</v>
      </c>
      <c r="P17" s="14">
        <v>0</v>
      </c>
    </row>
    <row r="18" spans="1:16" ht="17.25" customHeight="1">
      <c r="A18" s="12" t="s">
        <v>31</v>
      </c>
      <c r="B18" s="260">
        <f>B19+C19</f>
        <v>12</v>
      </c>
      <c r="C18" s="260"/>
      <c r="D18" s="261">
        <f>B18/$B$8</f>
        <v>2.836007846288375E-4</v>
      </c>
      <c r="E18" s="260" t="str">
        <f>IF(E19+F19=0,"-",E19+F19)</f>
        <v>-</v>
      </c>
      <c r="F18" s="260"/>
      <c r="G18" s="260">
        <f>IF(G19+H19=0,"-",G19+H19)</f>
        <v>12</v>
      </c>
      <c r="H18" s="260"/>
      <c r="I18" s="260" t="str">
        <f>IF(I19+J19=0,"-",I19+J19)</f>
        <v>-</v>
      </c>
      <c r="J18" s="260"/>
      <c r="K18" s="260" t="str">
        <f>IF(K19+L19=0,"-",K19+L19)</f>
        <v>-</v>
      </c>
      <c r="L18" s="260"/>
      <c r="M18" s="260" t="str">
        <f>IF(M19+N19=0,"-",M19+N19)</f>
        <v>-</v>
      </c>
      <c r="N18" s="260"/>
      <c r="O18" s="260" t="str">
        <f>IF(O19+P19=0,"-",O19+P19)</f>
        <v>-</v>
      </c>
      <c r="P18" s="260"/>
    </row>
    <row r="19" spans="1:16" ht="17.25" customHeight="1">
      <c r="A19" s="15" t="s">
        <v>32</v>
      </c>
      <c r="B19" s="14">
        <v>5</v>
      </c>
      <c r="C19" s="14">
        <v>7</v>
      </c>
      <c r="D19" s="261"/>
      <c r="E19" s="14">
        <v>0</v>
      </c>
      <c r="F19" s="14">
        <v>0</v>
      </c>
      <c r="G19" s="14">
        <v>5</v>
      </c>
      <c r="H19" s="14">
        <v>7</v>
      </c>
      <c r="I19" s="14">
        <v>0</v>
      </c>
      <c r="J19" s="14">
        <v>0</v>
      </c>
      <c r="K19" s="14">
        <v>0</v>
      </c>
      <c r="L19" s="14">
        <v>0</v>
      </c>
      <c r="M19" s="14">
        <v>0</v>
      </c>
      <c r="N19" s="14">
        <v>0</v>
      </c>
      <c r="O19" s="14">
        <v>0</v>
      </c>
      <c r="P19" s="14">
        <v>0</v>
      </c>
    </row>
    <row r="20" spans="1:16" ht="17.25" customHeight="1">
      <c r="A20" s="12" t="s">
        <v>33</v>
      </c>
      <c r="B20" s="260">
        <f>B21+C21</f>
        <v>268</v>
      </c>
      <c r="C20" s="260"/>
      <c r="D20" s="261">
        <f>B20/$B$8</f>
        <v>6.3337508567107032E-3</v>
      </c>
      <c r="E20" s="260">
        <f>IF(E21+F21=0,"-",E21+F21)</f>
        <v>18</v>
      </c>
      <c r="F20" s="260"/>
      <c r="G20" s="260" t="str">
        <f>IF(G21+H21=0,"-",G21+H21)</f>
        <v>-</v>
      </c>
      <c r="H20" s="260"/>
      <c r="I20" s="260" t="str">
        <f>IF(I21+J21=0,"-",I21+J21)</f>
        <v>-</v>
      </c>
      <c r="J20" s="260"/>
      <c r="K20" s="260">
        <f>IF(K21+L21=0,"-",K21+L21)</f>
        <v>250</v>
      </c>
      <c r="L20" s="260"/>
      <c r="M20" s="260" t="str">
        <f>IF(M21+N21=0,"-",M21+N21)</f>
        <v>-</v>
      </c>
      <c r="N20" s="260"/>
      <c r="O20" s="260" t="str">
        <f>IF(O21+P21=0,"-",O21+P21)</f>
        <v>-</v>
      </c>
      <c r="P20" s="260"/>
    </row>
    <row r="21" spans="1:16" ht="17.25" customHeight="1">
      <c r="A21" s="15" t="s">
        <v>34</v>
      </c>
      <c r="B21" s="14">
        <v>179</v>
      </c>
      <c r="C21" s="14">
        <v>89</v>
      </c>
      <c r="D21" s="261"/>
      <c r="E21" s="14">
        <v>6</v>
      </c>
      <c r="F21" s="14">
        <v>12</v>
      </c>
      <c r="G21" s="14">
        <v>0</v>
      </c>
      <c r="H21" s="14">
        <v>0</v>
      </c>
      <c r="I21" s="14">
        <v>0</v>
      </c>
      <c r="J21" s="14">
        <v>0</v>
      </c>
      <c r="K21" s="14">
        <v>173</v>
      </c>
      <c r="L21" s="14">
        <v>77</v>
      </c>
      <c r="M21" s="14">
        <v>0</v>
      </c>
      <c r="N21" s="14">
        <v>0</v>
      </c>
      <c r="O21" s="14">
        <v>0</v>
      </c>
      <c r="P21" s="14">
        <v>0</v>
      </c>
    </row>
    <row r="22" spans="1:16" ht="17.25" customHeight="1">
      <c r="A22" s="18" t="s">
        <v>35</v>
      </c>
      <c r="B22" s="260">
        <f>B23+C23</f>
        <v>59</v>
      </c>
      <c r="C22" s="260"/>
      <c r="D22" s="261">
        <f>B22/$B$8</f>
        <v>1.3943705244251175E-3</v>
      </c>
      <c r="E22" s="260" t="str">
        <f>IF(E23+F23=0,"-",E23+F23)</f>
        <v>-</v>
      </c>
      <c r="F22" s="260"/>
      <c r="G22" s="260" t="str">
        <f>IF(G23+H23=0,"-",G23+H23)</f>
        <v>-</v>
      </c>
      <c r="H22" s="260"/>
      <c r="I22" s="260" t="str">
        <f>IF(I23+J23=0,"-",I23+J23)</f>
        <v>-</v>
      </c>
      <c r="J22" s="260"/>
      <c r="K22" s="260">
        <f>IF(K23+L23=0,"-",K23+L23)</f>
        <v>59</v>
      </c>
      <c r="L22" s="260"/>
      <c r="M22" s="260" t="str">
        <f>IF(M23+N23=0,"-",M23+N23)</f>
        <v>-</v>
      </c>
      <c r="N22" s="260"/>
      <c r="O22" s="260" t="str">
        <f>IF(O23+P23=0,"-",O23+P23)</f>
        <v>-</v>
      </c>
      <c r="P22" s="260"/>
    </row>
    <row r="23" spans="1:16" ht="17.25" customHeight="1">
      <c r="A23" s="17" t="s">
        <v>36</v>
      </c>
      <c r="B23" s="14">
        <v>58</v>
      </c>
      <c r="C23" s="14">
        <v>1</v>
      </c>
      <c r="D23" s="261"/>
      <c r="E23" s="14">
        <v>0</v>
      </c>
      <c r="F23" s="14">
        <v>0</v>
      </c>
      <c r="G23" s="14">
        <v>0</v>
      </c>
      <c r="H23" s="14">
        <v>0</v>
      </c>
      <c r="I23" s="14">
        <v>0</v>
      </c>
      <c r="J23" s="14">
        <v>0</v>
      </c>
      <c r="K23" s="14">
        <v>58</v>
      </c>
      <c r="L23" s="14">
        <v>1</v>
      </c>
      <c r="M23" s="14">
        <v>0</v>
      </c>
      <c r="N23" s="14">
        <v>0</v>
      </c>
      <c r="O23" s="14">
        <v>0</v>
      </c>
      <c r="P23" s="14">
        <v>0</v>
      </c>
    </row>
    <row r="24" spans="1:16" ht="17.25" customHeight="1">
      <c r="A24" s="19" t="s">
        <v>37</v>
      </c>
      <c r="B24" s="260">
        <f>B25+C25</f>
        <v>12</v>
      </c>
      <c r="C24" s="260"/>
      <c r="D24" s="261">
        <f>B24/$B$8</f>
        <v>2.836007846288375E-4</v>
      </c>
      <c r="E24" s="260">
        <f>IF(E25+F25=0,"-",E25+F25)</f>
        <v>4</v>
      </c>
      <c r="F24" s="260"/>
      <c r="G24" s="260">
        <f>IF(G25+H25=0,"-",G25+H25)</f>
        <v>8</v>
      </c>
      <c r="H24" s="260"/>
      <c r="I24" s="260" t="str">
        <f>IF(I25+J25=0,"-",I25+J25)</f>
        <v>-</v>
      </c>
      <c r="J24" s="260"/>
      <c r="K24" s="260" t="str">
        <f>IF(K25+L25=0,"-",K25+L25)</f>
        <v>-</v>
      </c>
      <c r="L24" s="260"/>
      <c r="M24" s="260" t="str">
        <f>IF(M25+N25=0,"-",M25+N25)</f>
        <v>-</v>
      </c>
      <c r="N24" s="260"/>
      <c r="O24" s="260" t="str">
        <f>IF(O25+P25=0,"-",O25+P25)</f>
        <v>-</v>
      </c>
      <c r="P24" s="260"/>
    </row>
    <row r="25" spans="1:16" ht="17.25" customHeight="1">
      <c r="A25" s="15" t="s">
        <v>38</v>
      </c>
      <c r="B25" s="14">
        <v>12</v>
      </c>
      <c r="C25" s="14">
        <v>0</v>
      </c>
      <c r="D25" s="261"/>
      <c r="E25" s="14">
        <v>4</v>
      </c>
      <c r="F25" s="14">
        <v>0</v>
      </c>
      <c r="G25" s="14">
        <v>8</v>
      </c>
      <c r="H25" s="14">
        <v>0</v>
      </c>
      <c r="I25" s="14">
        <v>0</v>
      </c>
      <c r="J25" s="14">
        <v>0</v>
      </c>
      <c r="K25" s="14">
        <v>0</v>
      </c>
      <c r="L25" s="14">
        <v>0</v>
      </c>
      <c r="M25" s="14">
        <v>0</v>
      </c>
      <c r="N25" s="14">
        <v>0</v>
      </c>
      <c r="O25" s="14">
        <v>0</v>
      </c>
      <c r="P25" s="14">
        <v>0</v>
      </c>
    </row>
    <row r="26" spans="1:16" ht="17.25" customHeight="1">
      <c r="A26" s="18" t="s">
        <v>39</v>
      </c>
      <c r="B26" s="260">
        <f>B27+C27</f>
        <v>0</v>
      </c>
      <c r="C26" s="260"/>
      <c r="D26" s="261">
        <f>B26/$B$8</f>
        <v>0</v>
      </c>
      <c r="E26" s="260" t="str">
        <f>IF(E27+F27=0,"-",E27+F27)</f>
        <v>-</v>
      </c>
      <c r="F26" s="260"/>
      <c r="G26" s="260" t="str">
        <f>IF(G27+H27=0,"-",G27+H27)</f>
        <v>-</v>
      </c>
      <c r="H26" s="260"/>
      <c r="I26" s="260" t="str">
        <f>IF(I27+J27=0,"-",I27+J27)</f>
        <v>-</v>
      </c>
      <c r="J26" s="260"/>
      <c r="K26" s="260" t="str">
        <f>IF(K27+L27=0,"-",K27+L27)</f>
        <v>-</v>
      </c>
      <c r="L26" s="260"/>
      <c r="M26" s="260" t="str">
        <f>IF(M27+N27=0,"-",M27+N27)</f>
        <v>-</v>
      </c>
      <c r="N26" s="260"/>
      <c r="O26" s="260" t="str">
        <f>IF(O27+P27=0,"-",O27+P27)</f>
        <v>-</v>
      </c>
      <c r="P26" s="260"/>
    </row>
    <row r="27" spans="1:16" ht="21.2" customHeight="1">
      <c r="A27" s="17" t="s">
        <v>40</v>
      </c>
      <c r="B27" s="14">
        <v>0</v>
      </c>
      <c r="C27" s="14">
        <v>0</v>
      </c>
      <c r="D27" s="261"/>
      <c r="E27" s="14">
        <v>0</v>
      </c>
      <c r="F27" s="14">
        <v>0</v>
      </c>
      <c r="G27" s="14">
        <v>0</v>
      </c>
      <c r="H27" s="14">
        <v>0</v>
      </c>
      <c r="I27" s="14">
        <v>0</v>
      </c>
      <c r="J27" s="14">
        <v>0</v>
      </c>
      <c r="K27" s="14">
        <v>0</v>
      </c>
      <c r="L27" s="14">
        <v>0</v>
      </c>
      <c r="M27" s="14">
        <v>0</v>
      </c>
      <c r="N27" s="14">
        <v>0</v>
      </c>
      <c r="O27" s="14">
        <v>0</v>
      </c>
      <c r="P27" s="14">
        <v>0</v>
      </c>
    </row>
    <row r="28" spans="1:16" ht="17.25" customHeight="1">
      <c r="A28" s="12" t="s">
        <v>41</v>
      </c>
      <c r="B28" s="260">
        <f>B29+C29</f>
        <v>0</v>
      </c>
      <c r="C28" s="260"/>
      <c r="D28" s="261">
        <f>B28/$B$8</f>
        <v>0</v>
      </c>
      <c r="E28" s="260" t="str">
        <f>IF(E29+F29=0,"-",E29+F29)</f>
        <v>-</v>
      </c>
      <c r="F28" s="260"/>
      <c r="G28" s="260" t="str">
        <f>IF(G29+H29=0,"-",G29+H29)</f>
        <v>-</v>
      </c>
      <c r="H28" s="260"/>
      <c r="I28" s="260" t="str">
        <f>IF(I29+J29=0,"-",I29+J29)</f>
        <v>-</v>
      </c>
      <c r="J28" s="260"/>
      <c r="K28" s="260" t="str">
        <f>IF(K29+L29=0,"-",K29+L29)</f>
        <v>-</v>
      </c>
      <c r="L28" s="260"/>
      <c r="M28" s="260" t="str">
        <f>IF(M29+N29=0,"-",M29+N29)</f>
        <v>-</v>
      </c>
      <c r="N28" s="260"/>
      <c r="O28" s="260" t="str">
        <f>IF(O29+P29=0,"-",O29+P29)</f>
        <v>-</v>
      </c>
      <c r="P28" s="260"/>
    </row>
    <row r="29" spans="1:16" ht="17.25" customHeight="1">
      <c r="A29" s="15" t="s">
        <v>42</v>
      </c>
      <c r="B29" s="14">
        <v>0</v>
      </c>
      <c r="C29" s="14">
        <v>0</v>
      </c>
      <c r="D29" s="261"/>
      <c r="E29" s="14">
        <v>0</v>
      </c>
      <c r="F29" s="14">
        <v>0</v>
      </c>
      <c r="G29" s="14">
        <v>0</v>
      </c>
      <c r="H29" s="14">
        <v>0</v>
      </c>
      <c r="I29" s="14">
        <v>0</v>
      </c>
      <c r="J29" s="14">
        <v>0</v>
      </c>
      <c r="K29" s="14">
        <v>0</v>
      </c>
      <c r="L29" s="14">
        <v>0</v>
      </c>
      <c r="M29" s="14">
        <v>0</v>
      </c>
      <c r="N29" s="14">
        <v>0</v>
      </c>
      <c r="O29" s="14">
        <v>0</v>
      </c>
      <c r="P29" s="14">
        <v>0</v>
      </c>
    </row>
    <row r="30" spans="1:16" ht="17.25" customHeight="1">
      <c r="A30" s="18" t="s">
        <v>43</v>
      </c>
      <c r="B30" s="260">
        <f>B31+C31</f>
        <v>1763</v>
      </c>
      <c r="C30" s="260"/>
      <c r="D30" s="261">
        <f>B30/$B$8</f>
        <v>4.1665681941720038E-2</v>
      </c>
      <c r="E30" s="260">
        <f>IF(E31+F31=0,"-",E31+F31)</f>
        <v>388</v>
      </c>
      <c r="F30" s="260"/>
      <c r="G30" s="260">
        <f>IF(G31+H31=0,"-",G31+H31)</f>
        <v>508</v>
      </c>
      <c r="H30" s="260"/>
      <c r="I30" s="260" t="str">
        <f>IF(I31+J31=0,"-",I31+J31)</f>
        <v>-</v>
      </c>
      <c r="J30" s="260"/>
      <c r="K30" s="260">
        <f>IF(K31+L31=0,"-",K31+L31)</f>
        <v>329</v>
      </c>
      <c r="L30" s="260"/>
      <c r="M30" s="260">
        <f>IF(M31+N31=0,"-",M31+N31)</f>
        <v>538</v>
      </c>
      <c r="N30" s="260"/>
      <c r="O30" s="260" t="str">
        <f>IF(O31+P31=0,"-",O31+P31)</f>
        <v>-</v>
      </c>
      <c r="P30" s="260"/>
    </row>
    <row r="31" spans="1:16" ht="17.25" customHeight="1">
      <c r="A31" s="17" t="s">
        <v>44</v>
      </c>
      <c r="B31" s="14">
        <v>952</v>
      </c>
      <c r="C31" s="14">
        <v>811</v>
      </c>
      <c r="D31" s="261"/>
      <c r="E31" s="14">
        <v>187</v>
      </c>
      <c r="F31" s="14">
        <v>201</v>
      </c>
      <c r="G31" s="14">
        <v>259</v>
      </c>
      <c r="H31" s="14">
        <v>249</v>
      </c>
      <c r="I31" s="14">
        <v>0</v>
      </c>
      <c r="J31" s="14">
        <v>0</v>
      </c>
      <c r="K31" s="14">
        <v>264</v>
      </c>
      <c r="L31" s="14">
        <v>65</v>
      </c>
      <c r="M31" s="14">
        <v>242</v>
      </c>
      <c r="N31" s="14">
        <v>296</v>
      </c>
      <c r="O31" s="14">
        <v>0</v>
      </c>
      <c r="P31" s="14">
        <v>0</v>
      </c>
    </row>
    <row r="32" spans="1:16" ht="17.25" customHeight="1">
      <c r="A32" s="12" t="s">
        <v>45</v>
      </c>
      <c r="B32" s="260">
        <f>B33+C33</f>
        <v>611</v>
      </c>
      <c r="C32" s="260"/>
      <c r="D32" s="261">
        <f>B32/$B$8</f>
        <v>1.4440006617351642E-2</v>
      </c>
      <c r="E32" s="260">
        <f>IF(E33+F33=0,"-",E33+F33)</f>
        <v>66</v>
      </c>
      <c r="F32" s="260"/>
      <c r="G32" s="260" t="str">
        <f>IF(G33+H33=0,"-",G33+H33)</f>
        <v>-</v>
      </c>
      <c r="H32" s="260"/>
      <c r="I32" s="260" t="str">
        <f>IF(I33+J33=0,"-",I33+J33)</f>
        <v>-</v>
      </c>
      <c r="J32" s="260"/>
      <c r="K32" s="260">
        <f>IF(K33+L33=0,"-",K33+L33)</f>
        <v>545</v>
      </c>
      <c r="L32" s="260"/>
      <c r="M32" s="260" t="str">
        <f>IF(M33+N33=0,"-",M33+N33)</f>
        <v>-</v>
      </c>
      <c r="N32" s="260"/>
      <c r="O32" s="260" t="str">
        <f>IF(O33+P33=0,"-",O33+P33)</f>
        <v>-</v>
      </c>
      <c r="P32" s="260"/>
    </row>
    <row r="33" spans="1:16" ht="17.25" customHeight="1">
      <c r="A33" s="15" t="s">
        <v>46</v>
      </c>
      <c r="B33" s="14">
        <v>454</v>
      </c>
      <c r="C33" s="14">
        <v>157</v>
      </c>
      <c r="D33" s="261"/>
      <c r="E33" s="14">
        <v>31</v>
      </c>
      <c r="F33" s="14">
        <v>35</v>
      </c>
      <c r="G33" s="14">
        <v>0</v>
      </c>
      <c r="H33" s="14">
        <v>0</v>
      </c>
      <c r="I33" s="14">
        <v>0</v>
      </c>
      <c r="J33" s="14">
        <v>0</v>
      </c>
      <c r="K33" s="14">
        <v>423</v>
      </c>
      <c r="L33" s="14">
        <v>122</v>
      </c>
      <c r="M33" s="14">
        <v>0</v>
      </c>
      <c r="N33" s="14">
        <v>0</v>
      </c>
      <c r="O33" s="14">
        <v>0</v>
      </c>
      <c r="P33" s="14">
        <v>0</v>
      </c>
    </row>
    <row r="34" spans="1:16" ht="17.25" customHeight="1">
      <c r="A34" s="18" t="s">
        <v>47</v>
      </c>
      <c r="B34" s="260">
        <f>B35+C35</f>
        <v>11</v>
      </c>
      <c r="C34" s="260"/>
      <c r="D34" s="261">
        <f>B34/$B$8</f>
        <v>2.5996738590976768E-4</v>
      </c>
      <c r="E34" s="260" t="str">
        <f>IF(E35+F35=0,"-",E35+F35)</f>
        <v>-</v>
      </c>
      <c r="F34" s="260"/>
      <c r="G34" s="260" t="str">
        <f>IF(G35+H35=0,"-",G35+H35)</f>
        <v>-</v>
      </c>
      <c r="H34" s="260"/>
      <c r="I34" s="260" t="str">
        <f>IF(I35+J35=0,"-",I35+J35)</f>
        <v>-</v>
      </c>
      <c r="J34" s="260"/>
      <c r="K34" s="260" t="str">
        <f>IF(K35+L35=0,"-",K35+L35)</f>
        <v>-</v>
      </c>
      <c r="L34" s="260"/>
      <c r="M34" s="260" t="str">
        <f>IF(M35+N35=0,"-",M35+N35)</f>
        <v>-</v>
      </c>
      <c r="N34" s="260"/>
      <c r="O34" s="260">
        <f>IF(O35+P35=0,"-",O35+P35)</f>
        <v>11</v>
      </c>
      <c r="P34" s="260"/>
    </row>
    <row r="35" spans="1:16" ht="17.25" customHeight="1">
      <c r="A35" s="17" t="s">
        <v>48</v>
      </c>
      <c r="B35" s="14">
        <v>2</v>
      </c>
      <c r="C35" s="14">
        <v>9</v>
      </c>
      <c r="D35" s="261"/>
      <c r="E35" s="14">
        <v>0</v>
      </c>
      <c r="F35" s="14">
        <v>0</v>
      </c>
      <c r="G35" s="14">
        <v>0</v>
      </c>
      <c r="H35" s="14">
        <v>0</v>
      </c>
      <c r="I35" s="14">
        <v>0</v>
      </c>
      <c r="J35" s="14">
        <v>0</v>
      </c>
      <c r="K35" s="14">
        <v>0</v>
      </c>
      <c r="L35" s="14">
        <v>0</v>
      </c>
      <c r="M35" s="14">
        <v>0</v>
      </c>
      <c r="N35" s="14">
        <v>0</v>
      </c>
      <c r="O35" s="14">
        <v>2</v>
      </c>
      <c r="P35" s="14">
        <v>9</v>
      </c>
    </row>
    <row r="36" spans="1:16" ht="17.25" customHeight="1">
      <c r="A36" s="12" t="s">
        <v>49</v>
      </c>
      <c r="B36" s="260">
        <f>B37+C37</f>
        <v>636</v>
      </c>
      <c r="C36" s="260"/>
      <c r="D36" s="261">
        <f>B36/$B$8</f>
        <v>1.5030841585328386E-2</v>
      </c>
      <c r="E36" s="260">
        <f>IF(E37+F37=0,"-",E37+F37)</f>
        <v>332</v>
      </c>
      <c r="F36" s="260"/>
      <c r="G36" s="260">
        <f>IF(G37+H37=0,"-",G37+H37)</f>
        <v>104</v>
      </c>
      <c r="H36" s="260"/>
      <c r="I36" s="260">
        <f>IF(I37+J37=0,"-",I37+J37)</f>
        <v>33</v>
      </c>
      <c r="J36" s="260"/>
      <c r="K36" s="260">
        <f>IF(K37+L37=0,"-",K37+L37)</f>
        <v>139</v>
      </c>
      <c r="L36" s="260"/>
      <c r="M36" s="260">
        <f>IF(M37+N37=0,"-",M37+N37)</f>
        <v>28</v>
      </c>
      <c r="N36" s="260"/>
      <c r="O36" s="260" t="str">
        <f>IF(O37+P37=0,"-",O37+P37)</f>
        <v>-</v>
      </c>
      <c r="P36" s="260"/>
    </row>
    <row r="37" spans="1:16" ht="17.25" customHeight="1">
      <c r="A37" s="15" t="s">
        <v>50</v>
      </c>
      <c r="B37" s="14">
        <v>358</v>
      </c>
      <c r="C37" s="14">
        <v>278</v>
      </c>
      <c r="D37" s="261"/>
      <c r="E37" s="14">
        <v>178</v>
      </c>
      <c r="F37" s="14">
        <v>154</v>
      </c>
      <c r="G37" s="14">
        <v>32</v>
      </c>
      <c r="H37" s="14">
        <v>72</v>
      </c>
      <c r="I37" s="14">
        <v>16</v>
      </c>
      <c r="J37" s="14">
        <v>17</v>
      </c>
      <c r="K37" s="14">
        <v>105</v>
      </c>
      <c r="L37" s="14">
        <v>34</v>
      </c>
      <c r="M37" s="14">
        <v>27</v>
      </c>
      <c r="N37" s="14">
        <v>1</v>
      </c>
      <c r="O37" s="14">
        <v>0</v>
      </c>
      <c r="P37" s="14">
        <v>0</v>
      </c>
    </row>
    <row r="38" spans="1:16" ht="17.25" customHeight="1">
      <c r="A38" s="18" t="s">
        <v>51</v>
      </c>
      <c r="B38" s="260">
        <f>B39+C39</f>
        <v>30346</v>
      </c>
      <c r="C38" s="260"/>
      <c r="D38" s="261">
        <f>B38/$B$8</f>
        <v>0.71717911752889185</v>
      </c>
      <c r="E38" s="260">
        <f>IF(E39+F39=0,"-",E39+F39)</f>
        <v>17467</v>
      </c>
      <c r="F38" s="260"/>
      <c r="G38" s="260">
        <f>IF(G39+H39=0,"-",G39+H39)</f>
        <v>7604</v>
      </c>
      <c r="H38" s="260"/>
      <c r="I38" s="260">
        <f>IF(I39+J39=0,"-",I39+J39)</f>
        <v>4161</v>
      </c>
      <c r="J38" s="260"/>
      <c r="K38" s="260">
        <f>IF(K39+L39=0,"-",K39+L39)</f>
        <v>304</v>
      </c>
      <c r="L38" s="260"/>
      <c r="M38" s="260" t="str">
        <f>IF(M39+N39=0,"-",M39+N39)</f>
        <v>-</v>
      </c>
      <c r="N38" s="260"/>
      <c r="O38" s="260">
        <f>IF(O39+P39=0,"-",O39+P39)</f>
        <v>810</v>
      </c>
      <c r="P38" s="260"/>
    </row>
    <row r="39" spans="1:16" ht="17.25" customHeight="1">
      <c r="A39" s="17" t="s">
        <v>52</v>
      </c>
      <c r="B39" s="14">
        <v>6267</v>
      </c>
      <c r="C39" s="14">
        <v>24079</v>
      </c>
      <c r="D39" s="261"/>
      <c r="E39" s="14">
        <v>3511</v>
      </c>
      <c r="F39" s="14">
        <v>13956</v>
      </c>
      <c r="G39" s="14">
        <v>1575</v>
      </c>
      <c r="H39" s="14">
        <v>6029</v>
      </c>
      <c r="I39" s="14">
        <v>682</v>
      </c>
      <c r="J39" s="14">
        <v>3479</v>
      </c>
      <c r="K39" s="14">
        <v>254</v>
      </c>
      <c r="L39" s="14">
        <v>50</v>
      </c>
      <c r="M39" s="14">
        <v>0</v>
      </c>
      <c r="N39" s="14">
        <v>0</v>
      </c>
      <c r="O39" s="14">
        <v>245</v>
      </c>
      <c r="P39" s="14">
        <v>565</v>
      </c>
    </row>
    <row r="40" spans="1:16" ht="17.25" customHeight="1">
      <c r="A40" s="12" t="s">
        <v>53</v>
      </c>
      <c r="B40" s="260">
        <f>B41+C41</f>
        <v>5227</v>
      </c>
      <c r="C40" s="260"/>
      <c r="D40" s="261">
        <f>B40/$B$8</f>
        <v>0.12353177510457779</v>
      </c>
      <c r="E40" s="260">
        <f>IF(E41+F41=0,"-",E41+F41)</f>
        <v>294</v>
      </c>
      <c r="F40" s="260"/>
      <c r="G40" s="260">
        <f>IF(G41+H41=0,"-",G41+H41)</f>
        <v>1875</v>
      </c>
      <c r="H40" s="260"/>
      <c r="I40" s="260">
        <f>IF(I41+J41=0,"-",I41+J41)</f>
        <v>2909</v>
      </c>
      <c r="J40" s="260"/>
      <c r="K40" s="260">
        <f>IF(K41+L41=0,"-",K41+L41)</f>
        <v>40</v>
      </c>
      <c r="L40" s="260"/>
      <c r="M40" s="260" t="str">
        <f>IF(M41+N41=0,"-",M41+N41)</f>
        <v>-</v>
      </c>
      <c r="N40" s="260"/>
      <c r="O40" s="260">
        <f>IF(O41+P41=0,"-",O41+P41)</f>
        <v>109</v>
      </c>
      <c r="P40" s="260"/>
    </row>
    <row r="41" spans="1:16" ht="17.25" customHeight="1">
      <c r="A41" s="15" t="s">
        <v>54</v>
      </c>
      <c r="B41" s="14">
        <v>1473</v>
      </c>
      <c r="C41" s="14">
        <v>3754</v>
      </c>
      <c r="D41" s="261"/>
      <c r="E41" s="14">
        <v>126</v>
      </c>
      <c r="F41" s="14">
        <v>168</v>
      </c>
      <c r="G41" s="14">
        <v>497</v>
      </c>
      <c r="H41" s="14">
        <v>1378</v>
      </c>
      <c r="I41" s="14">
        <v>819</v>
      </c>
      <c r="J41" s="14">
        <v>2090</v>
      </c>
      <c r="K41" s="14">
        <v>27</v>
      </c>
      <c r="L41" s="14">
        <v>13</v>
      </c>
      <c r="M41" s="14">
        <v>0</v>
      </c>
      <c r="N41" s="14">
        <v>0</v>
      </c>
      <c r="O41" s="14">
        <v>4</v>
      </c>
      <c r="P41" s="14">
        <v>105</v>
      </c>
    </row>
    <row r="42" spans="1:16" ht="17.25" customHeight="1">
      <c r="A42" s="12" t="s">
        <v>55</v>
      </c>
      <c r="B42" s="260">
        <f>B43+C43</f>
        <v>427</v>
      </c>
      <c r="C42" s="260"/>
      <c r="D42" s="261">
        <f>B42/$B$8</f>
        <v>1.00914612530428E-2</v>
      </c>
      <c r="E42" s="260">
        <f>IF(E43+F43=0,"-",E43+F43)</f>
        <v>186</v>
      </c>
      <c r="F42" s="260"/>
      <c r="G42" s="260">
        <f>IF(G43+H43=0,"-",G43+H43)</f>
        <v>142</v>
      </c>
      <c r="H42" s="260"/>
      <c r="I42" s="260">
        <f>IF(I43+J43=0,"-",I43+J43)</f>
        <v>81</v>
      </c>
      <c r="J42" s="260"/>
      <c r="K42" s="260" t="str">
        <f>IF(K43+L43=0,"-",K43+L43)</f>
        <v>-</v>
      </c>
      <c r="L42" s="260"/>
      <c r="M42" s="260">
        <f>IF(M43+N43=0,"-",M43+N43)</f>
        <v>18</v>
      </c>
      <c r="N42" s="260"/>
      <c r="O42" s="260" t="str">
        <f>IF(O43+P43=0,"-",O43+P43)</f>
        <v>-</v>
      </c>
      <c r="P42" s="260"/>
    </row>
    <row r="43" spans="1:16" ht="17.25" customHeight="1">
      <c r="A43" s="15" t="s">
        <v>56</v>
      </c>
      <c r="B43" s="14">
        <v>126</v>
      </c>
      <c r="C43" s="14">
        <v>301</v>
      </c>
      <c r="D43" s="261"/>
      <c r="E43" s="14">
        <v>1</v>
      </c>
      <c r="F43" s="14">
        <v>185</v>
      </c>
      <c r="G43" s="14">
        <v>76</v>
      </c>
      <c r="H43" s="14">
        <v>66</v>
      </c>
      <c r="I43" s="14">
        <v>40</v>
      </c>
      <c r="J43" s="14">
        <v>41</v>
      </c>
      <c r="K43" s="14">
        <v>0</v>
      </c>
      <c r="L43" s="14">
        <v>0</v>
      </c>
      <c r="M43" s="14">
        <v>9</v>
      </c>
      <c r="N43" s="14">
        <v>9</v>
      </c>
      <c r="O43" s="14">
        <v>0</v>
      </c>
      <c r="P43" s="14">
        <v>0</v>
      </c>
    </row>
    <row r="44" spans="1:16" ht="18.75" customHeight="1">
      <c r="A44" s="18" t="s">
        <v>57</v>
      </c>
      <c r="B44" s="260">
        <f>B45+C45</f>
        <v>321</v>
      </c>
      <c r="C44" s="260"/>
      <c r="D44" s="261">
        <f>B44/$B$8</f>
        <v>7.5863209888214021E-3</v>
      </c>
      <c r="E44" s="260">
        <f>IF(E45+F45=0,"-",E45+F45)</f>
        <v>198</v>
      </c>
      <c r="F44" s="260"/>
      <c r="G44" s="260">
        <f>IF(G45+H45=0,"-",G45+H45)</f>
        <v>3</v>
      </c>
      <c r="H44" s="260"/>
      <c r="I44" s="260">
        <f>IF(I45+J45=0,"-",I45+J45)</f>
        <v>41</v>
      </c>
      <c r="J44" s="260"/>
      <c r="K44" s="260">
        <f>IF(K45+L45=0,"-",K45+L45)</f>
        <v>79</v>
      </c>
      <c r="L44" s="260"/>
      <c r="M44" s="260" t="str">
        <f>IF(M45+N45=0,"-",M45+N45)</f>
        <v>-</v>
      </c>
      <c r="N44" s="260"/>
      <c r="O44" s="260" t="str">
        <f>IF(O45+P45=0,"-",O45+P45)</f>
        <v>-</v>
      </c>
      <c r="P44" s="260"/>
    </row>
    <row r="45" spans="1:16" ht="18.75" customHeight="1">
      <c r="A45" s="15" t="s">
        <v>58</v>
      </c>
      <c r="B45" s="14">
        <v>187</v>
      </c>
      <c r="C45" s="14">
        <v>134</v>
      </c>
      <c r="D45" s="261"/>
      <c r="E45" s="14">
        <v>102</v>
      </c>
      <c r="F45" s="14">
        <v>96</v>
      </c>
      <c r="G45" s="14">
        <v>2</v>
      </c>
      <c r="H45" s="14">
        <v>1</v>
      </c>
      <c r="I45" s="14">
        <v>11</v>
      </c>
      <c r="J45" s="14">
        <v>30</v>
      </c>
      <c r="K45" s="14">
        <v>72</v>
      </c>
      <c r="L45" s="14">
        <v>7</v>
      </c>
      <c r="M45" s="14">
        <v>0</v>
      </c>
      <c r="N45" s="14">
        <v>0</v>
      </c>
      <c r="O45" s="14">
        <v>0</v>
      </c>
      <c r="P45" s="14">
        <v>0</v>
      </c>
    </row>
    <row r="46" spans="1:16" ht="18.75" customHeight="1">
      <c r="A46" s="18" t="s">
        <v>59</v>
      </c>
      <c r="B46" s="260">
        <f>B47+C47</f>
        <v>0</v>
      </c>
      <c r="C46" s="260"/>
      <c r="D46" s="261">
        <f>B46/$B$8</f>
        <v>0</v>
      </c>
      <c r="E46" s="260" t="str">
        <f>IF(E47+F47=0,"-",E47+F47)</f>
        <v>-</v>
      </c>
      <c r="F46" s="260"/>
      <c r="G46" s="260" t="str">
        <f>IF(G47+H47=0,"-",G47+H47)</f>
        <v>-</v>
      </c>
      <c r="H46" s="260"/>
      <c r="I46" s="260" t="str">
        <f>IF(I47+J47=0,"-",I47+J47)</f>
        <v>-</v>
      </c>
      <c r="J46" s="260"/>
      <c r="K46" s="260" t="str">
        <f>IF(K47+L47=0,"-",K47+L47)</f>
        <v>-</v>
      </c>
      <c r="L46" s="260"/>
      <c r="M46" s="260" t="str">
        <f>IF(M47+N47=0,"-",M47+N47)</f>
        <v>-</v>
      </c>
      <c r="N46" s="260"/>
      <c r="O46" s="260" t="str">
        <f>IF(O47+P47=0,"-",O47+P47)</f>
        <v>-</v>
      </c>
      <c r="P46" s="260"/>
    </row>
    <row r="47" spans="1:16" ht="18.75" customHeight="1">
      <c r="A47" s="15" t="s">
        <v>60</v>
      </c>
      <c r="B47" s="14">
        <v>0</v>
      </c>
      <c r="C47" s="14">
        <v>0</v>
      </c>
      <c r="D47" s="261"/>
      <c r="E47" s="14">
        <v>0</v>
      </c>
      <c r="F47" s="14">
        <v>0</v>
      </c>
      <c r="G47" s="14">
        <v>0</v>
      </c>
      <c r="H47" s="14">
        <v>0</v>
      </c>
      <c r="I47" s="14">
        <v>0</v>
      </c>
      <c r="J47" s="14">
        <v>0</v>
      </c>
      <c r="K47" s="14">
        <v>0</v>
      </c>
      <c r="L47" s="14">
        <v>0</v>
      </c>
      <c r="M47" s="14">
        <v>0</v>
      </c>
      <c r="N47" s="14">
        <v>0</v>
      </c>
      <c r="O47" s="14">
        <v>0</v>
      </c>
      <c r="P47" s="14">
        <v>0</v>
      </c>
    </row>
    <row r="48" spans="1:16" ht="18.75" customHeight="1">
      <c r="A48" s="18" t="s">
        <v>61</v>
      </c>
      <c r="B48" s="260">
        <f>B49+C49</f>
        <v>19</v>
      </c>
      <c r="C48" s="260"/>
      <c r="D48" s="261">
        <f>B48/$B$8</f>
        <v>4.4903457566232598E-4</v>
      </c>
      <c r="E48" s="260" t="str">
        <f>IF(E49+F49=0,"-",E49+F49)</f>
        <v>-</v>
      </c>
      <c r="F48" s="260"/>
      <c r="G48" s="260">
        <f>IF(G49+H49=0,"-",G49+H49)</f>
        <v>19</v>
      </c>
      <c r="H48" s="260"/>
      <c r="I48" s="260" t="str">
        <f>IF(I49+J49=0,"-",I49+J49)</f>
        <v>-</v>
      </c>
      <c r="J48" s="260"/>
      <c r="K48" s="260" t="str">
        <f>IF(K49+L49=0,"-",K49+L49)</f>
        <v>-</v>
      </c>
      <c r="L48" s="260"/>
      <c r="M48" s="260" t="str">
        <f>IF(M49+N49=0,"-",M49+N49)</f>
        <v>-</v>
      </c>
      <c r="N48" s="260"/>
      <c r="O48" s="260" t="str">
        <f>IF(O49+P49=0,"-",O49+P49)</f>
        <v>-</v>
      </c>
      <c r="P48" s="260"/>
    </row>
    <row r="49" spans="1:16" ht="18.75" customHeight="1">
      <c r="A49" s="15" t="s">
        <v>62</v>
      </c>
      <c r="B49" s="14">
        <v>11</v>
      </c>
      <c r="C49" s="14">
        <v>8</v>
      </c>
      <c r="D49" s="261"/>
      <c r="E49" s="14">
        <v>0</v>
      </c>
      <c r="F49" s="14">
        <v>0</v>
      </c>
      <c r="G49" s="14">
        <v>11</v>
      </c>
      <c r="H49" s="14">
        <v>8</v>
      </c>
      <c r="I49" s="14">
        <v>0</v>
      </c>
      <c r="J49" s="14">
        <v>0</v>
      </c>
      <c r="K49" s="14">
        <v>0</v>
      </c>
      <c r="L49" s="14">
        <v>0</v>
      </c>
      <c r="M49" s="14">
        <v>0</v>
      </c>
      <c r="N49" s="14">
        <v>0</v>
      </c>
      <c r="O49" s="14">
        <v>0</v>
      </c>
      <c r="P49" s="14">
        <v>0</v>
      </c>
    </row>
    <row r="50" spans="1:16" ht="18.75" customHeight="1">
      <c r="A50" s="18" t="s">
        <v>63</v>
      </c>
      <c r="B50" s="260">
        <f>B51+C51</f>
        <v>398</v>
      </c>
      <c r="C50" s="260"/>
      <c r="D50" s="261">
        <f>B50/$B$8</f>
        <v>9.4060926901897764E-3</v>
      </c>
      <c r="E50" s="260">
        <f>IF(E51+F51=0,"-",E51+F51)</f>
        <v>156</v>
      </c>
      <c r="F50" s="260"/>
      <c r="G50" s="260" t="str">
        <f>IF(G51+H51=0,"-",G51+H51)</f>
        <v>-</v>
      </c>
      <c r="H50" s="260"/>
      <c r="I50" s="260">
        <f>IF(I51+J51=0,"-",I51+J51)</f>
        <v>242</v>
      </c>
      <c r="J50" s="260"/>
      <c r="K50" s="260" t="str">
        <f>IF(K51+L51=0,"-",K51+L51)</f>
        <v>-</v>
      </c>
      <c r="L50" s="260"/>
      <c r="M50" s="260" t="str">
        <f>IF(M51+N51=0,"-",M51+N51)</f>
        <v>-</v>
      </c>
      <c r="N50" s="260"/>
      <c r="O50" s="260" t="str">
        <f>IF(O51+P51=0,"-",O51+P51)</f>
        <v>-</v>
      </c>
      <c r="P50" s="260"/>
    </row>
    <row r="51" spans="1:16" ht="18.75" customHeight="1">
      <c r="A51" s="15" t="s">
        <v>64</v>
      </c>
      <c r="B51" s="14">
        <v>217</v>
      </c>
      <c r="C51" s="14">
        <v>181</v>
      </c>
      <c r="D51" s="261"/>
      <c r="E51" s="14">
        <v>122</v>
      </c>
      <c r="F51" s="14">
        <v>34</v>
      </c>
      <c r="G51" s="14">
        <v>0</v>
      </c>
      <c r="H51" s="14">
        <v>0</v>
      </c>
      <c r="I51" s="14">
        <v>95</v>
      </c>
      <c r="J51" s="14">
        <v>147</v>
      </c>
      <c r="K51" s="14">
        <v>0</v>
      </c>
      <c r="L51" s="14">
        <v>0</v>
      </c>
      <c r="M51" s="14">
        <v>0</v>
      </c>
      <c r="N51" s="14">
        <v>0</v>
      </c>
      <c r="O51" s="14">
        <v>0</v>
      </c>
      <c r="P51" s="14">
        <v>0</v>
      </c>
    </row>
    <row r="52" spans="1:16" ht="18.75" customHeight="1">
      <c r="A52" s="18" t="s">
        <v>65</v>
      </c>
      <c r="B52" s="260">
        <f>B53+C53</f>
        <v>10</v>
      </c>
      <c r="C52" s="260"/>
      <c r="D52" s="261">
        <f>B52/$B$8</f>
        <v>2.363339871906979E-4</v>
      </c>
      <c r="E52" s="260" t="str">
        <f>IF(E53+F53=0,"-",E53+F53)</f>
        <v>-</v>
      </c>
      <c r="F52" s="260"/>
      <c r="G52" s="260" t="str">
        <f>IF(G53+H53=0,"-",G53+H53)</f>
        <v>-</v>
      </c>
      <c r="H52" s="260"/>
      <c r="I52" s="260" t="str">
        <f>IF(I53+J53=0,"-",I53+J53)</f>
        <v>-</v>
      </c>
      <c r="J52" s="260"/>
      <c r="K52" s="260" t="str">
        <f>IF(K53+L53=0,"-",K53+L53)</f>
        <v>-</v>
      </c>
      <c r="L52" s="260"/>
      <c r="M52" s="260" t="str">
        <f>IF(M53+N53=0,"-",M53+N53)</f>
        <v>-</v>
      </c>
      <c r="N52" s="260"/>
      <c r="O52" s="260">
        <f>IF(O53+P53=0,"-",O53+P53)</f>
        <v>10</v>
      </c>
      <c r="P52" s="260"/>
    </row>
    <row r="53" spans="1:16" ht="18.75" customHeight="1">
      <c r="A53" s="15" t="s">
        <v>66</v>
      </c>
      <c r="B53" s="14">
        <v>3</v>
      </c>
      <c r="C53" s="14">
        <v>7</v>
      </c>
      <c r="D53" s="261"/>
      <c r="E53" s="14">
        <v>0</v>
      </c>
      <c r="F53" s="14">
        <v>0</v>
      </c>
      <c r="G53" s="14">
        <v>0</v>
      </c>
      <c r="H53" s="14">
        <v>0</v>
      </c>
      <c r="I53" s="14">
        <v>0</v>
      </c>
      <c r="J53" s="14">
        <v>0</v>
      </c>
      <c r="K53" s="14">
        <v>0</v>
      </c>
      <c r="L53" s="14">
        <v>0</v>
      </c>
      <c r="M53" s="14">
        <v>0</v>
      </c>
      <c r="N53" s="14">
        <v>0</v>
      </c>
      <c r="O53" s="14">
        <v>3</v>
      </c>
      <c r="P53" s="14">
        <v>7</v>
      </c>
    </row>
    <row r="54" spans="1:16" ht="18.75" customHeight="1">
      <c r="A54" s="18" t="s">
        <v>67</v>
      </c>
      <c r="B54" s="260">
        <f>B55+C55</f>
        <v>92</v>
      </c>
      <c r="C54" s="260"/>
      <c r="D54" s="261">
        <f>B54/$B$8</f>
        <v>2.1742726821544207E-3</v>
      </c>
      <c r="E54" s="260" t="str">
        <f>IF(E55+F55=0,"-",E55+F55)</f>
        <v>-</v>
      </c>
      <c r="F54" s="260"/>
      <c r="G54" s="260" t="str">
        <f>IF(G55+H55=0,"-",G55+H55)</f>
        <v>-</v>
      </c>
      <c r="H54" s="260"/>
      <c r="I54" s="260" t="str">
        <f>IF(I55+J55=0,"-",I55+J55)</f>
        <v>-</v>
      </c>
      <c r="J54" s="260"/>
      <c r="K54" s="260">
        <f>IF(K55+L55=0,"-",K55+L55)</f>
        <v>68</v>
      </c>
      <c r="L54" s="260"/>
      <c r="M54" s="260" t="str">
        <f>IF(M55+N55=0,"-",M55+N55)</f>
        <v>-</v>
      </c>
      <c r="N54" s="260"/>
      <c r="O54" s="260">
        <f>IF(O55+P55=0,"-",O55+P55)</f>
        <v>24</v>
      </c>
      <c r="P54" s="260"/>
    </row>
    <row r="55" spans="1:16" ht="18.75" customHeight="1">
      <c r="A55" s="15" t="s">
        <v>68</v>
      </c>
      <c r="B55" s="14">
        <v>74</v>
      </c>
      <c r="C55" s="14">
        <v>18</v>
      </c>
      <c r="D55" s="261"/>
      <c r="E55" s="14">
        <v>0</v>
      </c>
      <c r="F55" s="14">
        <v>0</v>
      </c>
      <c r="G55" s="14">
        <v>0</v>
      </c>
      <c r="H55" s="14">
        <v>0</v>
      </c>
      <c r="I55" s="14">
        <v>0</v>
      </c>
      <c r="J55" s="14">
        <v>0</v>
      </c>
      <c r="K55" s="14">
        <v>68</v>
      </c>
      <c r="L55" s="14">
        <v>0</v>
      </c>
      <c r="M55" s="14">
        <v>0</v>
      </c>
      <c r="N55" s="14">
        <v>0</v>
      </c>
      <c r="O55" s="14">
        <v>6</v>
      </c>
      <c r="P55" s="14">
        <v>18</v>
      </c>
    </row>
    <row r="56" spans="1:16" ht="18.75" customHeight="1">
      <c r="A56" s="18" t="s">
        <v>69</v>
      </c>
      <c r="B56" s="260">
        <f>B57+C57</f>
        <v>78</v>
      </c>
      <c r="C56" s="260"/>
      <c r="D56" s="261">
        <f>B56/$B$8</f>
        <v>1.8434051000874435E-3</v>
      </c>
      <c r="E56" s="260">
        <f>IF(E57+F57=0,"-",E57+F57)</f>
        <v>78</v>
      </c>
      <c r="F56" s="260"/>
      <c r="G56" s="260" t="str">
        <f>IF(G57+H57=0,"-",G57+H57)</f>
        <v>-</v>
      </c>
      <c r="H56" s="260"/>
      <c r="I56" s="260" t="str">
        <f>IF(I57+J57=0,"-",I57+J57)</f>
        <v>-</v>
      </c>
      <c r="J56" s="260"/>
      <c r="K56" s="260" t="str">
        <f>IF(K57+L57=0,"-",K57+L57)</f>
        <v>-</v>
      </c>
      <c r="L56" s="260"/>
      <c r="M56" s="260" t="str">
        <f>IF(M57+N57=0,"-",M57+N57)</f>
        <v>-</v>
      </c>
      <c r="N56" s="260"/>
      <c r="O56" s="260" t="str">
        <f>IF(O57+P57=0,"-",O57+P57)</f>
        <v>-</v>
      </c>
      <c r="P56" s="260"/>
    </row>
    <row r="57" spans="1:16" ht="18.75" customHeight="1">
      <c r="A57" s="15" t="s">
        <v>70</v>
      </c>
      <c r="B57" s="14">
        <v>78</v>
      </c>
      <c r="C57" s="14">
        <v>0</v>
      </c>
      <c r="D57" s="261"/>
      <c r="E57" s="14">
        <v>78</v>
      </c>
      <c r="F57" s="14">
        <v>0</v>
      </c>
      <c r="G57" s="14">
        <v>0</v>
      </c>
      <c r="H57" s="14">
        <v>0</v>
      </c>
      <c r="I57" s="14">
        <v>0</v>
      </c>
      <c r="J57" s="14">
        <v>0</v>
      </c>
      <c r="K57" s="14">
        <v>0</v>
      </c>
      <c r="L57" s="14">
        <v>0</v>
      </c>
      <c r="M57" s="14">
        <v>0</v>
      </c>
      <c r="N57" s="14">
        <v>0</v>
      </c>
      <c r="O57" s="14">
        <v>0</v>
      </c>
      <c r="P57" s="14">
        <v>0</v>
      </c>
    </row>
    <row r="58" spans="1:16" ht="18.75" customHeight="1">
      <c r="A58" s="18" t="s">
        <v>71</v>
      </c>
      <c r="B58" s="260">
        <f>B59+C59</f>
        <v>332</v>
      </c>
      <c r="C58" s="260"/>
      <c r="D58" s="261">
        <f>B58/$B$8</f>
        <v>7.8462883747311696E-3</v>
      </c>
      <c r="E58" s="260" t="str">
        <f>IF(E59+F59=0,"-",E59+F59)</f>
        <v>-</v>
      </c>
      <c r="F58" s="260"/>
      <c r="G58" s="260" t="str">
        <f>IF(G59+H59=0,"-",G59+H59)</f>
        <v>-</v>
      </c>
      <c r="H58" s="260"/>
      <c r="I58" s="260" t="str">
        <f>IF(I59+J59=0,"-",I59+J59)</f>
        <v>-</v>
      </c>
      <c r="J58" s="260"/>
      <c r="K58" s="260">
        <f>IF(K59+L59=0,"-",K59+L59)</f>
        <v>10</v>
      </c>
      <c r="L58" s="260"/>
      <c r="M58" s="260">
        <f>IF(M59+N59=0,"-",M59+N59)</f>
        <v>244</v>
      </c>
      <c r="N58" s="260"/>
      <c r="O58" s="260">
        <f>IF(O59+P59=0,"-",O59+P59)</f>
        <v>78</v>
      </c>
      <c r="P58" s="260"/>
    </row>
    <row r="59" spans="1:16" ht="18.75" customHeight="1">
      <c r="A59" s="15" t="s">
        <v>72</v>
      </c>
      <c r="B59" s="14">
        <v>289</v>
      </c>
      <c r="C59" s="14">
        <v>43</v>
      </c>
      <c r="D59" s="261"/>
      <c r="E59" s="14">
        <v>0</v>
      </c>
      <c r="F59" s="14">
        <v>0</v>
      </c>
      <c r="G59" s="14">
        <v>0</v>
      </c>
      <c r="H59" s="14">
        <v>0</v>
      </c>
      <c r="I59" s="14">
        <v>0</v>
      </c>
      <c r="J59" s="14">
        <v>0</v>
      </c>
      <c r="K59" s="14">
        <v>10</v>
      </c>
      <c r="L59" s="14">
        <v>0</v>
      </c>
      <c r="M59" s="14">
        <v>227</v>
      </c>
      <c r="N59" s="14">
        <v>17</v>
      </c>
      <c r="O59" s="14">
        <v>52</v>
      </c>
      <c r="P59" s="14">
        <v>26</v>
      </c>
    </row>
    <row r="60" spans="1:16" ht="18.75" customHeight="1">
      <c r="A60" s="18" t="s">
        <v>73</v>
      </c>
      <c r="B60" s="260">
        <f>B61+C61</f>
        <v>0</v>
      </c>
      <c r="C60" s="260"/>
      <c r="D60" s="261">
        <f>B60/$B$8</f>
        <v>0</v>
      </c>
      <c r="E60" s="260" t="str">
        <f>IF(E61+F61=0,"-",E61+F61)</f>
        <v>-</v>
      </c>
      <c r="F60" s="260"/>
      <c r="G60" s="260" t="str">
        <f>IF(G61+H61=0,"-",G61+H61)</f>
        <v>-</v>
      </c>
      <c r="H60" s="260"/>
      <c r="I60" s="260" t="str">
        <f>IF(I61+J61=0,"-",I61+J61)</f>
        <v>-</v>
      </c>
      <c r="J60" s="260"/>
      <c r="K60" s="260" t="str">
        <f>IF(K61+L61=0,"-",K61+L61)</f>
        <v>-</v>
      </c>
      <c r="L60" s="260"/>
      <c r="M60" s="260" t="str">
        <f>IF(M61+N61=0,"-",M61+N61)</f>
        <v>-</v>
      </c>
      <c r="N60" s="260"/>
      <c r="O60" s="260" t="str">
        <f>IF(O61+P61=0,"-",O61+P61)</f>
        <v>-</v>
      </c>
      <c r="P60" s="260"/>
    </row>
    <row r="61" spans="1:16" ht="18.75" customHeight="1">
      <c r="A61" s="15" t="s">
        <v>74</v>
      </c>
      <c r="B61" s="14">
        <v>0</v>
      </c>
      <c r="C61" s="14">
        <v>0</v>
      </c>
      <c r="D61" s="261"/>
      <c r="E61" s="14">
        <v>0</v>
      </c>
      <c r="F61" s="14">
        <v>0</v>
      </c>
      <c r="G61" s="14">
        <v>0</v>
      </c>
      <c r="H61" s="14">
        <v>0</v>
      </c>
      <c r="I61" s="14">
        <v>0</v>
      </c>
      <c r="J61" s="14">
        <v>0</v>
      </c>
      <c r="K61" s="14">
        <v>0</v>
      </c>
      <c r="L61" s="14">
        <v>0</v>
      </c>
      <c r="M61" s="14">
        <v>0</v>
      </c>
      <c r="N61" s="14">
        <v>0</v>
      </c>
      <c r="O61" s="14">
        <v>0</v>
      </c>
      <c r="P61" s="14">
        <v>0</v>
      </c>
    </row>
    <row r="62" spans="1:16" ht="18.75" customHeight="1">
      <c r="A62" s="18" t="s">
        <v>75</v>
      </c>
      <c r="B62" s="260">
        <f>B63+C63</f>
        <v>0</v>
      </c>
      <c r="C62" s="260"/>
      <c r="D62" s="261">
        <f>B62/$B$8</f>
        <v>0</v>
      </c>
      <c r="E62" s="260" t="str">
        <f>IF(E63+F63=0,"-",E63+F63)</f>
        <v>-</v>
      </c>
      <c r="F62" s="260"/>
      <c r="G62" s="260" t="str">
        <f>IF(G63+H63=0,"-",G63+H63)</f>
        <v>-</v>
      </c>
      <c r="H62" s="260"/>
      <c r="I62" s="260" t="str">
        <f>IF(I63+J63=0,"-",I63+J63)</f>
        <v>-</v>
      </c>
      <c r="J62" s="260"/>
      <c r="K62" s="260" t="str">
        <f>IF(K63+L63=0,"-",K63+L63)</f>
        <v>-</v>
      </c>
      <c r="L62" s="260"/>
      <c r="M62" s="260" t="str">
        <f>IF(M63+N63=0,"-",M63+N63)</f>
        <v>-</v>
      </c>
      <c r="N62" s="260"/>
      <c r="O62" s="260" t="str">
        <f>IF(O63+P63=0,"-",O63+P63)</f>
        <v>-</v>
      </c>
      <c r="P62" s="260"/>
    </row>
    <row r="63" spans="1:16" ht="18.75" customHeight="1">
      <c r="A63" s="15" t="s">
        <v>76</v>
      </c>
      <c r="B63" s="14">
        <v>0</v>
      </c>
      <c r="C63" s="14">
        <v>0</v>
      </c>
      <c r="D63" s="261"/>
      <c r="E63" s="14">
        <v>0</v>
      </c>
      <c r="F63" s="14">
        <v>0</v>
      </c>
      <c r="G63" s="14">
        <v>0</v>
      </c>
      <c r="H63" s="14">
        <v>0</v>
      </c>
      <c r="I63" s="14">
        <v>0</v>
      </c>
      <c r="J63" s="14">
        <v>0</v>
      </c>
      <c r="K63" s="14">
        <v>0</v>
      </c>
      <c r="L63" s="14">
        <v>0</v>
      </c>
      <c r="M63" s="14">
        <v>0</v>
      </c>
      <c r="N63" s="14">
        <v>0</v>
      </c>
      <c r="O63" s="14">
        <v>0</v>
      </c>
      <c r="P63" s="14">
        <v>0</v>
      </c>
    </row>
    <row r="64" spans="1:16" ht="18.75" customHeight="1">
      <c r="A64" s="18" t="s">
        <v>79</v>
      </c>
      <c r="B64" s="260">
        <f>B65+C65</f>
        <v>13</v>
      </c>
      <c r="C64" s="260"/>
      <c r="D64" s="261">
        <f>B64/$B$8</f>
        <v>3.0723418334790726E-4</v>
      </c>
      <c r="E64" s="260">
        <f>IF(E65+F65=0,"-",E65+F65)</f>
        <v>13</v>
      </c>
      <c r="F64" s="260"/>
      <c r="G64" s="260" t="str">
        <f>IF(G65+H65=0,"-",G65+H65)</f>
        <v>-</v>
      </c>
      <c r="H64" s="260"/>
      <c r="I64" s="260" t="str">
        <f>IF(I65+J65=0,"-",I65+J65)</f>
        <v>-</v>
      </c>
      <c r="J64" s="260"/>
      <c r="K64" s="260" t="str">
        <f>IF(K65+L65=0,"-",K65+L65)</f>
        <v>-</v>
      </c>
      <c r="L64" s="260"/>
      <c r="M64" s="260" t="str">
        <f>IF(M65+N65=0,"-",M65+N65)</f>
        <v>-</v>
      </c>
      <c r="N64" s="260"/>
      <c r="O64" s="260" t="str">
        <f>IF(O65+P65=0,"-",O65+P65)</f>
        <v>-</v>
      </c>
      <c r="P64" s="260"/>
    </row>
    <row r="65" spans="1:16" ht="18.75" customHeight="1">
      <c r="A65" s="15" t="s">
        <v>80</v>
      </c>
      <c r="B65" s="14">
        <v>12</v>
      </c>
      <c r="C65" s="14">
        <v>1</v>
      </c>
      <c r="D65" s="261"/>
      <c r="E65" s="14">
        <v>12</v>
      </c>
      <c r="F65" s="14">
        <v>1</v>
      </c>
      <c r="G65" s="14">
        <v>0</v>
      </c>
      <c r="H65" s="14">
        <v>0</v>
      </c>
      <c r="I65" s="14">
        <v>0</v>
      </c>
      <c r="J65" s="14">
        <v>0</v>
      </c>
      <c r="K65" s="14">
        <v>0</v>
      </c>
      <c r="L65" s="14">
        <v>0</v>
      </c>
      <c r="M65" s="14">
        <v>0</v>
      </c>
      <c r="N65" s="14">
        <v>0</v>
      </c>
      <c r="O65" s="14">
        <v>0</v>
      </c>
      <c r="P65" s="14">
        <v>0</v>
      </c>
    </row>
    <row r="66" spans="1:16" ht="18.75" customHeight="1">
      <c r="A66" s="18" t="s">
        <v>81</v>
      </c>
      <c r="B66" s="260">
        <f>B67+C67</f>
        <v>872</v>
      </c>
      <c r="C66" s="260"/>
      <c r="D66" s="261">
        <f>B66/$B$8</f>
        <v>2.0608323683028857E-2</v>
      </c>
      <c r="E66" s="260">
        <f>IF(E67+F67=0,"-",E67+F67)</f>
        <v>123</v>
      </c>
      <c r="F66" s="260"/>
      <c r="G66" s="260">
        <f>IF(G67+H67=0,"-",G67+H67)</f>
        <v>64</v>
      </c>
      <c r="H66" s="260"/>
      <c r="I66" s="260">
        <f>IF(I67+J67=0,"-",I67+J67)</f>
        <v>4</v>
      </c>
      <c r="J66" s="260"/>
      <c r="K66" s="260">
        <f>IF(K67+L67=0,"-",K67+L67)</f>
        <v>681</v>
      </c>
      <c r="L66" s="260"/>
      <c r="M66" s="260" t="str">
        <f>IF(M67+N67=0,"-",M67+N67)</f>
        <v>-</v>
      </c>
      <c r="N66" s="260"/>
      <c r="O66" s="260" t="str">
        <f>IF(O67+P67=0,"-",O67+P67)</f>
        <v>-</v>
      </c>
      <c r="P66" s="260"/>
    </row>
    <row r="67" spans="1:16" ht="18.75" customHeight="1">
      <c r="A67" s="15" t="s">
        <v>82</v>
      </c>
      <c r="B67" s="14">
        <v>293</v>
      </c>
      <c r="C67" s="14">
        <v>579</v>
      </c>
      <c r="D67" s="261"/>
      <c r="E67" s="14">
        <v>32</v>
      </c>
      <c r="F67" s="14">
        <v>91</v>
      </c>
      <c r="G67" s="14">
        <v>17</v>
      </c>
      <c r="H67" s="14">
        <v>47</v>
      </c>
      <c r="I67" s="14">
        <v>3</v>
      </c>
      <c r="J67" s="14">
        <v>1</v>
      </c>
      <c r="K67" s="14">
        <v>241</v>
      </c>
      <c r="L67" s="14">
        <v>440</v>
      </c>
      <c r="M67" s="14">
        <v>0</v>
      </c>
      <c r="N67" s="14">
        <v>0</v>
      </c>
      <c r="O67" s="14">
        <v>0</v>
      </c>
      <c r="P67" s="14">
        <v>0</v>
      </c>
    </row>
    <row r="68" spans="1:16">
      <c r="A68" s="20" t="s">
        <v>300</v>
      </c>
      <c r="B68" s="20"/>
      <c r="C68" s="20"/>
      <c r="D68" s="20"/>
      <c r="E68" s="20"/>
      <c r="F68" s="20"/>
    </row>
    <row r="69" spans="1:16">
      <c r="A69" s="20" t="s">
        <v>301</v>
      </c>
      <c r="B69" s="20"/>
      <c r="C69" s="20"/>
      <c r="D69" s="20"/>
      <c r="E69" s="20"/>
      <c r="F69" s="20"/>
    </row>
  </sheetData>
  <sheetProtection selectLockedCells="1" selectUnlockedCells="1"/>
  <mergeCells count="256">
    <mergeCell ref="A1:N1"/>
    <mergeCell ref="A2:N2"/>
    <mergeCell ref="B3:K3"/>
    <mergeCell ref="M3:N3"/>
    <mergeCell ref="O3:P3"/>
    <mergeCell ref="B4:K4"/>
    <mergeCell ref="M4:N4"/>
    <mergeCell ref="O4:P4"/>
    <mergeCell ref="A5:A6"/>
    <mergeCell ref="B5:D5"/>
    <mergeCell ref="E5:F5"/>
    <mergeCell ref="G5:H5"/>
    <mergeCell ref="I5:J5"/>
    <mergeCell ref="K5:L5"/>
    <mergeCell ref="M5:N5"/>
    <mergeCell ref="O5:P5"/>
    <mergeCell ref="B8:C8"/>
    <mergeCell ref="D8:D9"/>
    <mergeCell ref="E8:F8"/>
    <mergeCell ref="G8:H8"/>
    <mergeCell ref="I8:J8"/>
    <mergeCell ref="K8:L8"/>
    <mergeCell ref="M8:N8"/>
    <mergeCell ref="O8:P8"/>
    <mergeCell ref="B10:C10"/>
    <mergeCell ref="D10:D11"/>
    <mergeCell ref="E10:F10"/>
    <mergeCell ref="G10:H10"/>
    <mergeCell ref="I10:J10"/>
    <mergeCell ref="K10:L10"/>
    <mergeCell ref="M10:N10"/>
    <mergeCell ref="O10:P10"/>
    <mergeCell ref="B12:C12"/>
    <mergeCell ref="D12:D13"/>
    <mergeCell ref="E12:F12"/>
    <mergeCell ref="G12:H12"/>
    <mergeCell ref="I12:J12"/>
    <mergeCell ref="K12:L12"/>
    <mergeCell ref="M12:N12"/>
    <mergeCell ref="O12:P12"/>
    <mergeCell ref="B14:C14"/>
    <mergeCell ref="D14:D15"/>
    <mergeCell ref="E14:F14"/>
    <mergeCell ref="G14:H14"/>
    <mergeCell ref="I14:J14"/>
    <mergeCell ref="K14:L14"/>
    <mergeCell ref="M14:N14"/>
    <mergeCell ref="O14:P14"/>
    <mergeCell ref="B16:C16"/>
    <mergeCell ref="D16:D17"/>
    <mergeCell ref="E16:F16"/>
    <mergeCell ref="G16:H16"/>
    <mergeCell ref="I16:J16"/>
    <mergeCell ref="K16:L16"/>
    <mergeCell ref="M16:N16"/>
    <mergeCell ref="O16:P16"/>
    <mergeCell ref="B18:C18"/>
    <mergeCell ref="D18:D19"/>
    <mergeCell ref="E18:F18"/>
    <mergeCell ref="G18:H18"/>
    <mergeCell ref="I18:J18"/>
    <mergeCell ref="K18:L18"/>
    <mergeCell ref="M18:N18"/>
    <mergeCell ref="O18:P18"/>
    <mergeCell ref="B20:C20"/>
    <mergeCell ref="D20:D21"/>
    <mergeCell ref="E20:F20"/>
    <mergeCell ref="G20:H20"/>
    <mergeCell ref="I20:J20"/>
    <mergeCell ref="K20:L20"/>
    <mergeCell ref="M20:N20"/>
    <mergeCell ref="O20:P20"/>
    <mergeCell ref="B22:C22"/>
    <mergeCell ref="D22:D23"/>
    <mergeCell ref="E22:F22"/>
    <mergeCell ref="G22:H22"/>
    <mergeCell ref="I22:J22"/>
    <mergeCell ref="K22:L22"/>
    <mergeCell ref="M22:N22"/>
    <mergeCell ref="O22:P22"/>
    <mergeCell ref="B24:C24"/>
    <mergeCell ref="D24:D25"/>
    <mergeCell ref="E24:F24"/>
    <mergeCell ref="G24:H24"/>
    <mergeCell ref="I24:J24"/>
    <mergeCell ref="K24:L24"/>
    <mergeCell ref="M24:N24"/>
    <mergeCell ref="O24:P24"/>
    <mergeCell ref="B26:C26"/>
    <mergeCell ref="D26:D27"/>
    <mergeCell ref="E26:F26"/>
    <mergeCell ref="G26:H26"/>
    <mergeCell ref="I26:J26"/>
    <mergeCell ref="K26:L26"/>
    <mergeCell ref="M26:N26"/>
    <mergeCell ref="O26:P26"/>
    <mergeCell ref="B28:C28"/>
    <mergeCell ref="D28:D29"/>
    <mergeCell ref="E28:F28"/>
    <mergeCell ref="G28:H28"/>
    <mergeCell ref="I28:J28"/>
    <mergeCell ref="K28:L28"/>
    <mergeCell ref="M28:N28"/>
    <mergeCell ref="O28:P28"/>
    <mergeCell ref="B30:C30"/>
    <mergeCell ref="D30:D31"/>
    <mergeCell ref="E30:F30"/>
    <mergeCell ref="G30:H30"/>
    <mergeCell ref="I30:J30"/>
    <mergeCell ref="K30:L30"/>
    <mergeCell ref="M30:N30"/>
    <mergeCell ref="O30:P30"/>
    <mergeCell ref="B32:C32"/>
    <mergeCell ref="D32:D33"/>
    <mergeCell ref="E32:F32"/>
    <mergeCell ref="G32:H32"/>
    <mergeCell ref="I32:J32"/>
    <mergeCell ref="K32:L32"/>
    <mergeCell ref="M32:N32"/>
    <mergeCell ref="O32:P32"/>
    <mergeCell ref="B34:C34"/>
    <mergeCell ref="D34:D35"/>
    <mergeCell ref="E34:F34"/>
    <mergeCell ref="G34:H34"/>
    <mergeCell ref="I34:J34"/>
    <mergeCell ref="K34:L34"/>
    <mergeCell ref="M34:N34"/>
    <mergeCell ref="O34:P34"/>
    <mergeCell ref="B36:C36"/>
    <mergeCell ref="D36:D37"/>
    <mergeCell ref="E36:F36"/>
    <mergeCell ref="G36:H36"/>
    <mergeCell ref="I36:J36"/>
    <mergeCell ref="K36:L36"/>
    <mergeCell ref="M36:N36"/>
    <mergeCell ref="O36:P36"/>
    <mergeCell ref="B38:C38"/>
    <mergeCell ref="D38:D39"/>
    <mergeCell ref="E38:F38"/>
    <mergeCell ref="G38:H38"/>
    <mergeCell ref="I38:J38"/>
    <mergeCell ref="K38:L38"/>
    <mergeCell ref="M38:N38"/>
    <mergeCell ref="O38:P38"/>
    <mergeCell ref="B40:C40"/>
    <mergeCell ref="D40:D41"/>
    <mergeCell ref="E40:F40"/>
    <mergeCell ref="G40:H40"/>
    <mergeCell ref="I40:J40"/>
    <mergeCell ref="K40:L40"/>
    <mergeCell ref="M40:N40"/>
    <mergeCell ref="O40:P40"/>
    <mergeCell ref="B42:C42"/>
    <mergeCell ref="D42:D43"/>
    <mergeCell ref="E42:F42"/>
    <mergeCell ref="G42:H42"/>
    <mergeCell ref="I42:J42"/>
    <mergeCell ref="K42:L42"/>
    <mergeCell ref="M42:N42"/>
    <mergeCell ref="O42:P42"/>
    <mergeCell ref="B44:C44"/>
    <mergeCell ref="D44:D45"/>
    <mergeCell ref="E44:F44"/>
    <mergeCell ref="G44:H44"/>
    <mergeCell ref="I44:J44"/>
    <mergeCell ref="K44:L44"/>
    <mergeCell ref="M44:N44"/>
    <mergeCell ref="O44:P44"/>
    <mergeCell ref="B46:C46"/>
    <mergeCell ref="D46:D47"/>
    <mergeCell ref="E46:F46"/>
    <mergeCell ref="G46:H46"/>
    <mergeCell ref="I46:J46"/>
    <mergeCell ref="K46:L46"/>
    <mergeCell ref="M46:N46"/>
    <mergeCell ref="O46:P46"/>
    <mergeCell ref="B48:C48"/>
    <mergeCell ref="D48:D49"/>
    <mergeCell ref="E48:F48"/>
    <mergeCell ref="G48:H48"/>
    <mergeCell ref="I48:J48"/>
    <mergeCell ref="K48:L48"/>
    <mergeCell ref="M48:N48"/>
    <mergeCell ref="O48:P48"/>
    <mergeCell ref="B50:C50"/>
    <mergeCell ref="D50:D51"/>
    <mergeCell ref="E50:F50"/>
    <mergeCell ref="G50:H50"/>
    <mergeCell ref="I50:J50"/>
    <mergeCell ref="K50:L50"/>
    <mergeCell ref="M50:N50"/>
    <mergeCell ref="O50:P50"/>
    <mergeCell ref="B52:C52"/>
    <mergeCell ref="D52:D53"/>
    <mergeCell ref="E52:F52"/>
    <mergeCell ref="G52:H52"/>
    <mergeCell ref="I52:J52"/>
    <mergeCell ref="K52:L52"/>
    <mergeCell ref="M52:N52"/>
    <mergeCell ref="O52:P52"/>
    <mergeCell ref="B54:C54"/>
    <mergeCell ref="D54:D55"/>
    <mergeCell ref="E54:F54"/>
    <mergeCell ref="G54:H54"/>
    <mergeCell ref="I54:J54"/>
    <mergeCell ref="K54:L54"/>
    <mergeCell ref="M54:N54"/>
    <mergeCell ref="O54:P54"/>
    <mergeCell ref="B56:C56"/>
    <mergeCell ref="D56:D57"/>
    <mergeCell ref="E56:F56"/>
    <mergeCell ref="G56:H56"/>
    <mergeCell ref="I56:J56"/>
    <mergeCell ref="K56:L56"/>
    <mergeCell ref="M56:N56"/>
    <mergeCell ref="O56:P56"/>
    <mergeCell ref="B58:C58"/>
    <mergeCell ref="D58:D59"/>
    <mergeCell ref="E58:F58"/>
    <mergeCell ref="G58:H58"/>
    <mergeCell ref="I58:J58"/>
    <mergeCell ref="K58:L58"/>
    <mergeCell ref="M58:N58"/>
    <mergeCell ref="O58:P58"/>
    <mergeCell ref="B60:C60"/>
    <mergeCell ref="D60:D61"/>
    <mergeCell ref="E60:F60"/>
    <mergeCell ref="G60:H60"/>
    <mergeCell ref="I60:J60"/>
    <mergeCell ref="K60:L60"/>
    <mergeCell ref="M60:N60"/>
    <mergeCell ref="O60:P60"/>
    <mergeCell ref="B62:C62"/>
    <mergeCell ref="D62:D63"/>
    <mergeCell ref="E62:F62"/>
    <mergeCell ref="G62:H62"/>
    <mergeCell ref="I62:J62"/>
    <mergeCell ref="K62:L62"/>
    <mergeCell ref="M62:N62"/>
    <mergeCell ref="O62:P62"/>
    <mergeCell ref="B64:C64"/>
    <mergeCell ref="D64:D65"/>
    <mergeCell ref="E64:F64"/>
    <mergeCell ref="G64:H64"/>
    <mergeCell ref="I64:J64"/>
    <mergeCell ref="K64:L64"/>
    <mergeCell ref="M64:N64"/>
    <mergeCell ref="O64:P64"/>
    <mergeCell ref="M66:N66"/>
    <mergeCell ref="O66:P66"/>
    <mergeCell ref="B66:C66"/>
    <mergeCell ref="D66:D67"/>
    <mergeCell ref="E66:F66"/>
    <mergeCell ref="G66:H66"/>
    <mergeCell ref="I66:J66"/>
    <mergeCell ref="K66:L66"/>
  </mergeCells>
  <phoneticPr fontId="17" type="noConversion"/>
  <pageMargins left="0.75" right="0.75" top="0.5" bottom="0.5" header="0.5" footer="0.5"/>
  <pageSetup paperSize="77" scale="59" firstPageNumber="0" orientation="landscape" horizontalDpi="300" verticalDpi="300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P71"/>
  <sheetViews>
    <sheetView workbookViewId="0">
      <selection activeCell="A2" sqref="A2:N2"/>
    </sheetView>
  </sheetViews>
  <sheetFormatPr defaultRowHeight="16.5"/>
  <cols>
    <col min="1" max="1" width="25.125" style="60" customWidth="1"/>
    <col min="2" max="14" width="12.5" style="60" customWidth="1"/>
    <col min="15" max="15" width="11.375" style="60" customWidth="1"/>
    <col min="16" max="16384" width="9" style="60"/>
  </cols>
  <sheetData>
    <row r="1" spans="1:16" ht="19.5">
      <c r="A1" s="245" t="s">
        <v>334</v>
      </c>
      <c r="B1" s="245"/>
      <c r="C1" s="245"/>
      <c r="D1" s="245"/>
      <c r="E1" s="245"/>
      <c r="F1" s="245"/>
      <c r="G1" s="245"/>
      <c r="H1" s="245"/>
      <c r="I1" s="245"/>
      <c r="J1" s="245"/>
      <c r="K1" s="245"/>
      <c r="L1" s="245"/>
      <c r="M1" s="245"/>
      <c r="N1" s="245"/>
    </row>
    <row r="2" spans="1:16" ht="19.5">
      <c r="A2" s="259" t="s">
        <v>335</v>
      </c>
      <c r="B2" s="245"/>
      <c r="C2" s="245"/>
      <c r="D2" s="245"/>
      <c r="E2" s="245"/>
      <c r="F2" s="245"/>
      <c r="G2" s="245"/>
      <c r="H2" s="245"/>
      <c r="I2" s="245"/>
      <c r="J2" s="245"/>
      <c r="K2" s="245"/>
      <c r="L2" s="245"/>
      <c r="M2" s="245"/>
      <c r="N2" s="245"/>
    </row>
    <row r="3" spans="1:16" ht="19.5">
      <c r="A3" s="61"/>
      <c r="B3" s="251" t="s">
        <v>336</v>
      </c>
      <c r="C3" s="251"/>
      <c r="D3" s="251"/>
      <c r="E3" s="251"/>
      <c r="F3" s="251"/>
      <c r="G3" s="251"/>
      <c r="H3" s="251"/>
      <c r="I3" s="251"/>
      <c r="J3" s="251"/>
      <c r="K3" s="251"/>
      <c r="L3" s="4"/>
      <c r="M3" s="252"/>
      <c r="N3" s="253"/>
      <c r="O3" s="252" t="s">
        <v>337</v>
      </c>
      <c r="P3" s="253"/>
    </row>
    <row r="4" spans="1:16">
      <c r="B4" s="254" t="s">
        <v>338</v>
      </c>
      <c r="C4" s="254"/>
      <c r="D4" s="254"/>
      <c r="E4" s="254"/>
      <c r="F4" s="254"/>
      <c r="G4" s="254"/>
      <c r="H4" s="254"/>
      <c r="I4" s="254"/>
      <c r="J4" s="254"/>
      <c r="K4" s="254"/>
      <c r="L4" s="62"/>
      <c r="M4" s="255"/>
      <c r="N4" s="256"/>
      <c r="O4" s="255" t="s">
        <v>339</v>
      </c>
      <c r="P4" s="256"/>
    </row>
    <row r="5" spans="1:16">
      <c r="A5" s="257" t="s">
        <v>6</v>
      </c>
      <c r="B5" s="257" t="s">
        <v>340</v>
      </c>
      <c r="C5" s="257"/>
      <c r="D5" s="257"/>
      <c r="E5" s="257" t="s">
        <v>341</v>
      </c>
      <c r="F5" s="257"/>
      <c r="G5" s="257" t="s">
        <v>342</v>
      </c>
      <c r="H5" s="257"/>
      <c r="I5" s="257" t="s">
        <v>343</v>
      </c>
      <c r="J5" s="257"/>
      <c r="K5" s="257" t="s">
        <v>344</v>
      </c>
      <c r="L5" s="257"/>
      <c r="M5" s="257" t="s">
        <v>345</v>
      </c>
      <c r="N5" s="257"/>
      <c r="O5" s="257" t="s">
        <v>346</v>
      </c>
      <c r="P5" s="257"/>
    </row>
    <row r="6" spans="1:16" ht="17.25" customHeight="1">
      <c r="A6" s="258"/>
      <c r="B6" s="63" t="s">
        <v>347</v>
      </c>
      <c r="C6" s="63" t="s">
        <v>348</v>
      </c>
      <c r="D6" s="64" t="s">
        <v>349</v>
      </c>
      <c r="E6" s="63" t="s">
        <v>347</v>
      </c>
      <c r="F6" s="63" t="s">
        <v>348</v>
      </c>
      <c r="G6" s="63" t="s">
        <v>347</v>
      </c>
      <c r="H6" s="63" t="s">
        <v>348</v>
      </c>
      <c r="I6" s="63" t="s">
        <v>347</v>
      </c>
      <c r="J6" s="63" t="s">
        <v>348</v>
      </c>
      <c r="K6" s="63" t="s">
        <v>347</v>
      </c>
      <c r="L6" s="63" t="s">
        <v>348</v>
      </c>
      <c r="M6" s="63" t="s">
        <v>347</v>
      </c>
      <c r="N6" s="63" t="s">
        <v>348</v>
      </c>
      <c r="O6" s="63" t="s">
        <v>347</v>
      </c>
      <c r="P6" s="63" t="s">
        <v>348</v>
      </c>
    </row>
    <row r="7" spans="1:16" ht="17.25" customHeight="1">
      <c r="A7" s="65" t="s">
        <v>350</v>
      </c>
      <c r="B7" s="66" t="s">
        <v>351</v>
      </c>
      <c r="C7" s="67" t="s">
        <v>352</v>
      </c>
      <c r="D7" s="67" t="s">
        <v>353</v>
      </c>
      <c r="E7" s="66" t="s">
        <v>351</v>
      </c>
      <c r="F7" s="67" t="s">
        <v>352</v>
      </c>
      <c r="G7" s="66" t="s">
        <v>351</v>
      </c>
      <c r="H7" s="67" t="s">
        <v>352</v>
      </c>
      <c r="I7" s="66" t="s">
        <v>351</v>
      </c>
      <c r="J7" s="67" t="s">
        <v>352</v>
      </c>
      <c r="K7" s="66" t="s">
        <v>351</v>
      </c>
      <c r="L7" s="67" t="s">
        <v>352</v>
      </c>
      <c r="M7" s="66" t="s">
        <v>351</v>
      </c>
      <c r="N7" s="67" t="s">
        <v>352</v>
      </c>
      <c r="O7" s="66" t="s">
        <v>351</v>
      </c>
      <c r="P7" s="67" t="s">
        <v>352</v>
      </c>
    </row>
    <row r="8" spans="1:16" ht="17.25" customHeight="1">
      <c r="A8" s="68" t="s">
        <v>354</v>
      </c>
      <c r="B8" s="248">
        <f>B9+C9</f>
        <v>48940</v>
      </c>
      <c r="C8" s="248"/>
      <c r="D8" s="249">
        <f>B8/$B$8</f>
        <v>1</v>
      </c>
      <c r="E8" s="248">
        <f>IF(E9+F9=0,"-",E9+F9)</f>
        <v>24919</v>
      </c>
      <c r="F8" s="248"/>
      <c r="G8" s="248">
        <f>IF(G9+H9=0,"-",G9+H9)</f>
        <v>9524</v>
      </c>
      <c r="H8" s="248"/>
      <c r="I8" s="248">
        <f>IF(I9+J9=0,"-",I9+J9)</f>
        <v>6470</v>
      </c>
      <c r="J8" s="248"/>
      <c r="K8" s="248">
        <f>IF(K9+L9=0,"-",K9+L9)</f>
        <v>4827</v>
      </c>
      <c r="L8" s="248"/>
      <c r="M8" s="248">
        <f>IF(M9+N9=0,"-",M9+N9)</f>
        <v>1708</v>
      </c>
      <c r="N8" s="248"/>
      <c r="O8" s="248">
        <f>IF(O9+P9=0,"-",O9+P9)</f>
        <v>1492</v>
      </c>
      <c r="P8" s="248"/>
    </row>
    <row r="9" spans="1:16" ht="17.25" customHeight="1">
      <c r="A9" s="69" t="s">
        <v>355</v>
      </c>
      <c r="B9" s="70">
        <v>17011</v>
      </c>
      <c r="C9" s="70">
        <v>31929</v>
      </c>
      <c r="D9" s="250"/>
      <c r="E9" s="70">
        <v>7311</v>
      </c>
      <c r="F9" s="70">
        <v>17608</v>
      </c>
      <c r="G9" s="70">
        <v>3179</v>
      </c>
      <c r="H9" s="70">
        <v>6345</v>
      </c>
      <c r="I9" s="70">
        <v>1693</v>
      </c>
      <c r="J9" s="70">
        <v>4777</v>
      </c>
      <c r="K9" s="70">
        <v>3314</v>
      </c>
      <c r="L9" s="70">
        <v>1513</v>
      </c>
      <c r="M9" s="70">
        <v>936</v>
      </c>
      <c r="N9" s="70">
        <v>772</v>
      </c>
      <c r="O9" s="70">
        <v>578</v>
      </c>
      <c r="P9" s="70">
        <v>914</v>
      </c>
    </row>
    <row r="10" spans="1:16" ht="17.25" customHeight="1">
      <c r="A10" s="68" t="s">
        <v>23</v>
      </c>
      <c r="B10" s="248">
        <f>B11+C11</f>
        <v>249</v>
      </c>
      <c r="C10" s="248"/>
      <c r="D10" s="249">
        <f>B10/$B$8</f>
        <v>5.0878626890069473E-3</v>
      </c>
      <c r="E10" s="248" t="str">
        <f>IF(E11+F11=0,"-",E11+F11)</f>
        <v>-</v>
      </c>
      <c r="F10" s="248"/>
      <c r="G10" s="248">
        <f>IF(G11+H11=0,"-",G11+H11)</f>
        <v>3</v>
      </c>
      <c r="H10" s="248"/>
      <c r="I10" s="248">
        <f>IF(I11+J11=0,"-",I11+J11)</f>
        <v>39</v>
      </c>
      <c r="J10" s="248"/>
      <c r="K10" s="248">
        <f>IF(K11+L11=0,"-",K11+L11)</f>
        <v>134</v>
      </c>
      <c r="L10" s="248"/>
      <c r="M10" s="248">
        <f>IF(M11+N11=0,"-",M11+N11)</f>
        <v>34</v>
      </c>
      <c r="N10" s="248"/>
      <c r="O10" s="248">
        <f>IF(O11+P11=0,"-",O11+P11)</f>
        <v>39</v>
      </c>
      <c r="P10" s="248"/>
    </row>
    <row r="11" spans="1:16" ht="17.25" customHeight="1">
      <c r="A11" s="71" t="s">
        <v>24</v>
      </c>
      <c r="B11" s="70">
        <v>117</v>
      </c>
      <c r="C11" s="70">
        <v>132</v>
      </c>
      <c r="D11" s="250"/>
      <c r="E11" s="70">
        <v>0</v>
      </c>
      <c r="F11" s="70">
        <v>0</v>
      </c>
      <c r="G11" s="70">
        <v>1</v>
      </c>
      <c r="H11" s="70">
        <v>2</v>
      </c>
      <c r="I11" s="70">
        <v>10</v>
      </c>
      <c r="J11" s="70">
        <v>29</v>
      </c>
      <c r="K11" s="70">
        <v>78</v>
      </c>
      <c r="L11" s="70">
        <v>56</v>
      </c>
      <c r="M11" s="70">
        <v>14</v>
      </c>
      <c r="N11" s="70">
        <v>20</v>
      </c>
      <c r="O11" s="70">
        <v>14</v>
      </c>
      <c r="P11" s="70">
        <v>25</v>
      </c>
    </row>
    <row r="12" spans="1:16" ht="17.25" customHeight="1">
      <c r="A12" s="68" t="s">
        <v>25</v>
      </c>
      <c r="B12" s="248">
        <f>B13+C13</f>
        <v>235</v>
      </c>
      <c r="C12" s="248"/>
      <c r="D12" s="249">
        <f>B12/$B$8</f>
        <v>4.8017981201471192E-3</v>
      </c>
      <c r="E12" s="248" t="str">
        <f>IF(E13+F13=0,"-",E13+F13)</f>
        <v>-</v>
      </c>
      <c r="F12" s="248"/>
      <c r="G12" s="248" t="str">
        <f>IF(G13+H13=0,"-",G13+H13)</f>
        <v>-</v>
      </c>
      <c r="H12" s="248"/>
      <c r="I12" s="248" t="str">
        <f>IF(I13+J13=0,"-",I13+J13)</f>
        <v>-</v>
      </c>
      <c r="J12" s="248"/>
      <c r="K12" s="248">
        <f>IF(K13+L13=0,"-",K13+L13)</f>
        <v>235</v>
      </c>
      <c r="L12" s="248"/>
      <c r="M12" s="248" t="str">
        <f>IF(M13+N13=0,"-",M13+N13)</f>
        <v>-</v>
      </c>
      <c r="N12" s="248"/>
      <c r="O12" s="248" t="str">
        <f>IF(O13+P13=0,"-",O13+P13)</f>
        <v>-</v>
      </c>
      <c r="P12" s="248"/>
    </row>
    <row r="13" spans="1:16" ht="21" customHeight="1">
      <c r="A13" s="71" t="s">
        <v>26</v>
      </c>
      <c r="B13" s="70">
        <v>207</v>
      </c>
      <c r="C13" s="70">
        <v>28</v>
      </c>
      <c r="D13" s="250"/>
      <c r="E13" s="70">
        <v>0</v>
      </c>
      <c r="F13" s="70">
        <v>0</v>
      </c>
      <c r="G13" s="70">
        <v>0</v>
      </c>
      <c r="H13" s="70">
        <v>0</v>
      </c>
      <c r="I13" s="70">
        <v>0</v>
      </c>
      <c r="J13" s="70">
        <v>0</v>
      </c>
      <c r="K13" s="70">
        <v>207</v>
      </c>
      <c r="L13" s="70">
        <v>28</v>
      </c>
      <c r="M13" s="70">
        <v>0</v>
      </c>
      <c r="N13" s="70">
        <v>0</v>
      </c>
      <c r="O13" s="70">
        <v>0</v>
      </c>
      <c r="P13" s="70">
        <v>0</v>
      </c>
    </row>
    <row r="14" spans="1:16" ht="17.25" customHeight="1">
      <c r="A14" s="68" t="s">
        <v>27</v>
      </c>
      <c r="B14" s="248">
        <f>B15+C15</f>
        <v>35</v>
      </c>
      <c r="C14" s="248"/>
      <c r="D14" s="249">
        <f>B14/$B$8</f>
        <v>7.1516142214957091E-4</v>
      </c>
      <c r="E14" s="248" t="str">
        <f>IF(E15+F15=0,"-",E15+F15)</f>
        <v>-</v>
      </c>
      <c r="F14" s="248"/>
      <c r="G14" s="248">
        <f>IF(G15+H15=0,"-",G15+H15)</f>
        <v>16</v>
      </c>
      <c r="H14" s="248"/>
      <c r="I14" s="248" t="str">
        <f>IF(I15+J15=0,"-",I15+J15)</f>
        <v>-</v>
      </c>
      <c r="J14" s="248"/>
      <c r="K14" s="248">
        <f>IF(K15+L15=0,"-",K15+L15)</f>
        <v>19</v>
      </c>
      <c r="L14" s="248"/>
      <c r="M14" s="248" t="str">
        <f>IF(M15+N15=0,"-",M15+N15)</f>
        <v>-</v>
      </c>
      <c r="N14" s="248"/>
      <c r="O14" s="248" t="str">
        <f>IF(O15+P15=0,"-",O15+P15)</f>
        <v>-</v>
      </c>
      <c r="P14" s="248"/>
    </row>
    <row r="15" spans="1:16" ht="17.25" customHeight="1">
      <c r="A15" s="71" t="s">
        <v>28</v>
      </c>
      <c r="B15" s="70">
        <v>11</v>
      </c>
      <c r="C15" s="70">
        <v>24</v>
      </c>
      <c r="D15" s="250"/>
      <c r="E15" s="70">
        <v>0</v>
      </c>
      <c r="F15" s="70">
        <v>0</v>
      </c>
      <c r="G15" s="70">
        <v>1</v>
      </c>
      <c r="H15" s="70">
        <v>15</v>
      </c>
      <c r="I15" s="70">
        <v>0</v>
      </c>
      <c r="J15" s="70">
        <v>0</v>
      </c>
      <c r="K15" s="70">
        <v>10</v>
      </c>
      <c r="L15" s="70">
        <v>9</v>
      </c>
      <c r="M15" s="70">
        <v>0</v>
      </c>
      <c r="N15" s="70">
        <v>0</v>
      </c>
      <c r="O15" s="70">
        <v>0</v>
      </c>
      <c r="P15" s="70">
        <v>0</v>
      </c>
    </row>
    <row r="16" spans="1:16" ht="17.25" customHeight="1">
      <c r="A16" s="72" t="s">
        <v>29</v>
      </c>
      <c r="B16" s="248">
        <f>B17+C17</f>
        <v>48</v>
      </c>
      <c r="C16" s="248"/>
      <c r="D16" s="249">
        <f>B16/$B$8</f>
        <v>9.8079280751941144E-4</v>
      </c>
      <c r="E16" s="248" t="str">
        <f>IF(E17+F17=0,"-",E17+F17)</f>
        <v>-</v>
      </c>
      <c r="F16" s="248"/>
      <c r="G16" s="248">
        <f>IF(G17+H17=0,"-",G17+H17)</f>
        <v>29</v>
      </c>
      <c r="H16" s="248"/>
      <c r="I16" s="248" t="str">
        <f>IF(I17+J17=0,"-",I17+J17)</f>
        <v>-</v>
      </c>
      <c r="J16" s="248"/>
      <c r="K16" s="248">
        <f>IF(K17+L17=0,"-",K17+L17)</f>
        <v>19</v>
      </c>
      <c r="L16" s="248"/>
      <c r="M16" s="248" t="str">
        <f>IF(M17+N17=0,"-",M17+N17)</f>
        <v>-</v>
      </c>
      <c r="N16" s="248"/>
      <c r="O16" s="248" t="str">
        <f>IF(O17+P17=0,"-",O17+P17)</f>
        <v>-</v>
      </c>
      <c r="P16" s="248"/>
    </row>
    <row r="17" spans="1:16" ht="17.25" customHeight="1">
      <c r="A17" s="73" t="s">
        <v>30</v>
      </c>
      <c r="B17" s="70">
        <v>48</v>
      </c>
      <c r="C17" s="70">
        <v>0</v>
      </c>
      <c r="D17" s="250"/>
      <c r="E17" s="70">
        <v>0</v>
      </c>
      <c r="F17" s="70">
        <v>0</v>
      </c>
      <c r="G17" s="70">
        <v>29</v>
      </c>
      <c r="H17" s="70">
        <v>0</v>
      </c>
      <c r="I17" s="70">
        <v>0</v>
      </c>
      <c r="J17" s="70">
        <v>0</v>
      </c>
      <c r="K17" s="70">
        <v>19</v>
      </c>
      <c r="L17" s="70">
        <v>0</v>
      </c>
      <c r="M17" s="70">
        <v>0</v>
      </c>
      <c r="N17" s="70">
        <v>0</v>
      </c>
      <c r="O17" s="70">
        <v>0</v>
      </c>
      <c r="P17" s="70">
        <v>0</v>
      </c>
    </row>
    <row r="18" spans="1:16" ht="17.25" customHeight="1">
      <c r="A18" s="68" t="s">
        <v>31</v>
      </c>
      <c r="B18" s="248">
        <f>B19+C19</f>
        <v>12</v>
      </c>
      <c r="C18" s="248"/>
      <c r="D18" s="249">
        <f>B18/$B$8</f>
        <v>2.4519820187985286E-4</v>
      </c>
      <c r="E18" s="248" t="str">
        <f>IF(E19+F19=0,"-",E19+F19)</f>
        <v>-</v>
      </c>
      <c r="F18" s="248"/>
      <c r="G18" s="248">
        <f>IF(G19+H19=0,"-",G19+H19)</f>
        <v>12</v>
      </c>
      <c r="H18" s="248"/>
      <c r="I18" s="248" t="str">
        <f>IF(I19+J19=0,"-",I19+J19)</f>
        <v>-</v>
      </c>
      <c r="J18" s="248"/>
      <c r="K18" s="248" t="str">
        <f>IF(K19+L19=0,"-",K19+L19)</f>
        <v>-</v>
      </c>
      <c r="L18" s="248"/>
      <c r="M18" s="248" t="str">
        <f>IF(M19+N19=0,"-",M19+N19)</f>
        <v>-</v>
      </c>
      <c r="N18" s="248"/>
      <c r="O18" s="248" t="str">
        <f>IF(O19+P19=0,"-",O19+P19)</f>
        <v>-</v>
      </c>
      <c r="P18" s="248"/>
    </row>
    <row r="19" spans="1:16" ht="17.25" customHeight="1">
      <c r="A19" s="71" t="s">
        <v>32</v>
      </c>
      <c r="B19" s="70">
        <v>6</v>
      </c>
      <c r="C19" s="70">
        <v>6</v>
      </c>
      <c r="D19" s="250"/>
      <c r="E19" s="70">
        <v>0</v>
      </c>
      <c r="F19" s="70">
        <v>0</v>
      </c>
      <c r="G19" s="70">
        <v>6</v>
      </c>
      <c r="H19" s="70">
        <v>6</v>
      </c>
      <c r="I19" s="70">
        <v>0</v>
      </c>
      <c r="J19" s="70">
        <v>0</v>
      </c>
      <c r="K19" s="70">
        <v>0</v>
      </c>
      <c r="L19" s="70">
        <v>0</v>
      </c>
      <c r="M19" s="70">
        <v>0</v>
      </c>
      <c r="N19" s="70">
        <v>0</v>
      </c>
      <c r="O19" s="70">
        <v>0</v>
      </c>
      <c r="P19" s="70">
        <v>0</v>
      </c>
    </row>
    <row r="20" spans="1:16" ht="17.25" customHeight="1">
      <c r="A20" s="68" t="s">
        <v>33</v>
      </c>
      <c r="B20" s="248">
        <f>B21+C21</f>
        <v>296</v>
      </c>
      <c r="C20" s="248"/>
      <c r="D20" s="249">
        <f>B20/$B$8</f>
        <v>6.0482223130363709E-3</v>
      </c>
      <c r="E20" s="248">
        <f>IF(E21+F21=0,"-",E21+F21)</f>
        <v>24</v>
      </c>
      <c r="F20" s="248"/>
      <c r="G20" s="248" t="str">
        <f>IF(G21+H21=0,"-",G21+H21)</f>
        <v>-</v>
      </c>
      <c r="H20" s="248"/>
      <c r="I20" s="248" t="str">
        <f>IF(I21+J21=0,"-",I21+J21)</f>
        <v>-</v>
      </c>
      <c r="J20" s="248"/>
      <c r="K20" s="248">
        <f>IF(K21+L21=0,"-",K21+L21)</f>
        <v>272</v>
      </c>
      <c r="L20" s="248"/>
      <c r="M20" s="248" t="str">
        <f>IF(M21+N21=0,"-",M21+N21)</f>
        <v>-</v>
      </c>
      <c r="N20" s="248"/>
      <c r="O20" s="248" t="str">
        <f>IF(O21+P21=0,"-",O21+P21)</f>
        <v>-</v>
      </c>
      <c r="P20" s="248"/>
    </row>
    <row r="21" spans="1:16" ht="17.25" customHeight="1">
      <c r="A21" s="71" t="s">
        <v>34</v>
      </c>
      <c r="B21" s="70">
        <v>191</v>
      </c>
      <c r="C21" s="70">
        <v>105</v>
      </c>
      <c r="D21" s="250"/>
      <c r="E21" s="70">
        <v>8</v>
      </c>
      <c r="F21" s="70">
        <v>16</v>
      </c>
      <c r="G21" s="70">
        <v>0</v>
      </c>
      <c r="H21" s="70">
        <v>0</v>
      </c>
      <c r="I21" s="70">
        <v>0</v>
      </c>
      <c r="J21" s="70">
        <v>0</v>
      </c>
      <c r="K21" s="70">
        <v>183</v>
      </c>
      <c r="L21" s="70">
        <v>89</v>
      </c>
      <c r="M21" s="70">
        <v>0</v>
      </c>
      <c r="N21" s="70">
        <v>0</v>
      </c>
      <c r="O21" s="70">
        <v>0</v>
      </c>
      <c r="P21" s="70">
        <v>0</v>
      </c>
    </row>
    <row r="22" spans="1:16" ht="17.25" customHeight="1">
      <c r="A22" s="74" t="s">
        <v>35</v>
      </c>
      <c r="B22" s="248">
        <f>B23+C23</f>
        <v>338</v>
      </c>
      <c r="C22" s="248"/>
      <c r="D22" s="249">
        <f>B22/$B$8</f>
        <v>6.9064160196158561E-3</v>
      </c>
      <c r="E22" s="248">
        <f>IF(E23+F23=0,"-",E23+F23)</f>
        <v>104</v>
      </c>
      <c r="F22" s="248"/>
      <c r="G22" s="248" t="str">
        <f>IF(G23+H23=0,"-",G23+H23)</f>
        <v>-</v>
      </c>
      <c r="H22" s="248"/>
      <c r="I22" s="248" t="str">
        <f>IF(I23+J23=0,"-",I23+J23)</f>
        <v>-</v>
      </c>
      <c r="J22" s="248"/>
      <c r="K22" s="248">
        <f>IF(K23+L23=0,"-",K23+L23)</f>
        <v>171</v>
      </c>
      <c r="L22" s="248"/>
      <c r="M22" s="248">
        <f>IF(M23+N23=0,"-",M23+N23)</f>
        <v>63</v>
      </c>
      <c r="N22" s="248"/>
      <c r="O22" s="248" t="str">
        <f>IF(O23+P23=0,"-",O23+P23)</f>
        <v>-</v>
      </c>
      <c r="P22" s="248"/>
    </row>
    <row r="23" spans="1:16" ht="17.25" customHeight="1">
      <c r="A23" s="73" t="s">
        <v>36</v>
      </c>
      <c r="B23" s="70">
        <v>298</v>
      </c>
      <c r="C23" s="70">
        <v>40</v>
      </c>
      <c r="D23" s="250"/>
      <c r="E23" s="70">
        <v>75</v>
      </c>
      <c r="F23" s="70">
        <v>29</v>
      </c>
      <c r="G23" s="70">
        <v>0</v>
      </c>
      <c r="H23" s="70">
        <v>0</v>
      </c>
      <c r="I23" s="70">
        <v>0</v>
      </c>
      <c r="J23" s="70">
        <v>0</v>
      </c>
      <c r="K23" s="70">
        <v>167</v>
      </c>
      <c r="L23" s="70">
        <v>4</v>
      </c>
      <c r="M23" s="70">
        <v>56</v>
      </c>
      <c r="N23" s="70">
        <v>7</v>
      </c>
      <c r="O23" s="70">
        <v>0</v>
      </c>
      <c r="P23" s="70">
        <v>0</v>
      </c>
    </row>
    <row r="24" spans="1:16" ht="17.25" customHeight="1">
      <c r="A24" s="75" t="s">
        <v>37</v>
      </c>
      <c r="B24" s="248">
        <f>B25+C25</f>
        <v>123</v>
      </c>
      <c r="C24" s="248"/>
      <c r="D24" s="249">
        <f>B24/$B$8</f>
        <v>2.5132815692684922E-3</v>
      </c>
      <c r="E24" s="248">
        <f>IF(E25+F25=0,"-",E25+F25)</f>
        <v>21</v>
      </c>
      <c r="F24" s="248"/>
      <c r="G24" s="248">
        <f>IF(G25+H25=0,"-",G25+H25)</f>
        <v>16</v>
      </c>
      <c r="H24" s="248"/>
      <c r="I24" s="248" t="str">
        <f>IF(I25+J25=0,"-",I25+J25)</f>
        <v>-</v>
      </c>
      <c r="J24" s="248"/>
      <c r="K24" s="248">
        <f>IF(K25+L25=0,"-",K25+L25)</f>
        <v>78</v>
      </c>
      <c r="L24" s="248"/>
      <c r="M24" s="248">
        <f>IF(M25+N25=0,"-",M25+N25)</f>
        <v>8</v>
      </c>
      <c r="N24" s="248"/>
      <c r="O24" s="248" t="str">
        <f>IF(O25+P25=0,"-",O25+P25)</f>
        <v>-</v>
      </c>
      <c r="P24" s="248"/>
    </row>
    <row r="25" spans="1:16" ht="17.25" customHeight="1">
      <c r="A25" s="71" t="s">
        <v>38</v>
      </c>
      <c r="B25" s="70">
        <v>98</v>
      </c>
      <c r="C25" s="70">
        <v>25</v>
      </c>
      <c r="D25" s="250"/>
      <c r="E25" s="70">
        <v>18</v>
      </c>
      <c r="F25" s="70">
        <v>3</v>
      </c>
      <c r="G25" s="70">
        <v>10</v>
      </c>
      <c r="H25" s="70">
        <v>6</v>
      </c>
      <c r="I25" s="70">
        <v>0</v>
      </c>
      <c r="J25" s="70">
        <v>0</v>
      </c>
      <c r="K25" s="70">
        <v>62</v>
      </c>
      <c r="L25" s="70">
        <v>16</v>
      </c>
      <c r="M25" s="70">
        <v>8</v>
      </c>
      <c r="N25" s="70">
        <v>0</v>
      </c>
      <c r="O25" s="70">
        <v>0</v>
      </c>
      <c r="P25" s="70">
        <v>0</v>
      </c>
    </row>
    <row r="26" spans="1:16" ht="17.25" customHeight="1">
      <c r="A26" s="74" t="s">
        <v>39</v>
      </c>
      <c r="B26" s="248">
        <f>B27+C27</f>
        <v>0</v>
      </c>
      <c r="C26" s="248"/>
      <c r="D26" s="249">
        <f>B26/$B$8</f>
        <v>0</v>
      </c>
      <c r="E26" s="248" t="str">
        <f>IF(E27+F27=0,"-",E27+F27)</f>
        <v>-</v>
      </c>
      <c r="F26" s="248"/>
      <c r="G26" s="248" t="str">
        <f>IF(G27+H27=0,"-",G27+H27)</f>
        <v>-</v>
      </c>
      <c r="H26" s="248"/>
      <c r="I26" s="248" t="str">
        <f>IF(I27+J27=0,"-",I27+J27)</f>
        <v>-</v>
      </c>
      <c r="J26" s="248"/>
      <c r="K26" s="248" t="str">
        <f>IF(K27+L27=0,"-",K27+L27)</f>
        <v>-</v>
      </c>
      <c r="L26" s="248"/>
      <c r="M26" s="248" t="str">
        <f>IF(M27+N27=0,"-",M27+N27)</f>
        <v>-</v>
      </c>
      <c r="N26" s="248"/>
      <c r="O26" s="248" t="str">
        <f>IF(O27+P27=0,"-",O27+P27)</f>
        <v>-</v>
      </c>
      <c r="P26" s="248"/>
    </row>
    <row r="27" spans="1:16" ht="21" customHeight="1">
      <c r="A27" s="73" t="s">
        <v>40</v>
      </c>
      <c r="B27" s="70">
        <v>0</v>
      </c>
      <c r="C27" s="70">
        <v>0</v>
      </c>
      <c r="D27" s="250"/>
      <c r="E27" s="70">
        <v>0</v>
      </c>
      <c r="F27" s="70">
        <v>0</v>
      </c>
      <c r="G27" s="70">
        <v>0</v>
      </c>
      <c r="H27" s="70">
        <v>0</v>
      </c>
      <c r="I27" s="70">
        <v>0</v>
      </c>
      <c r="J27" s="70">
        <v>0</v>
      </c>
      <c r="K27" s="70">
        <v>0</v>
      </c>
      <c r="L27" s="70">
        <v>0</v>
      </c>
      <c r="M27" s="70">
        <v>0</v>
      </c>
      <c r="N27" s="70">
        <v>0</v>
      </c>
      <c r="O27" s="70">
        <v>0</v>
      </c>
      <c r="P27" s="70">
        <v>0</v>
      </c>
    </row>
    <row r="28" spans="1:16" ht="17.25" customHeight="1">
      <c r="A28" s="68" t="s">
        <v>41</v>
      </c>
      <c r="B28" s="248">
        <f>B29+C29</f>
        <v>4</v>
      </c>
      <c r="C28" s="248"/>
      <c r="D28" s="249">
        <f>B28/$B$8</f>
        <v>8.1732733959950958E-5</v>
      </c>
      <c r="E28" s="248" t="str">
        <f>IF(E29+F29=0,"-",E29+F29)</f>
        <v>-</v>
      </c>
      <c r="F28" s="248"/>
      <c r="G28" s="248" t="str">
        <f>IF(G29+H29=0,"-",G29+H29)</f>
        <v>-</v>
      </c>
      <c r="H28" s="248"/>
      <c r="I28" s="248" t="str">
        <f>IF(I29+J29=0,"-",I29+J29)</f>
        <v>-</v>
      </c>
      <c r="J28" s="248"/>
      <c r="K28" s="248">
        <f>IF(K29+L29=0,"-",K29+L29)</f>
        <v>4</v>
      </c>
      <c r="L28" s="248"/>
      <c r="M28" s="248" t="str">
        <f>IF(M29+N29=0,"-",M29+N29)</f>
        <v>-</v>
      </c>
      <c r="N28" s="248"/>
      <c r="O28" s="248" t="str">
        <f>IF(O29+P29=0,"-",O29+P29)</f>
        <v>-</v>
      </c>
      <c r="P28" s="248"/>
    </row>
    <row r="29" spans="1:16" ht="17.25" customHeight="1">
      <c r="A29" s="71" t="s">
        <v>42</v>
      </c>
      <c r="B29" s="70">
        <v>4</v>
      </c>
      <c r="C29" s="70">
        <v>0</v>
      </c>
      <c r="D29" s="250"/>
      <c r="E29" s="70">
        <v>0</v>
      </c>
      <c r="F29" s="70">
        <v>0</v>
      </c>
      <c r="G29" s="70">
        <v>0</v>
      </c>
      <c r="H29" s="70">
        <v>0</v>
      </c>
      <c r="I29" s="70">
        <v>0</v>
      </c>
      <c r="J29" s="70">
        <v>0</v>
      </c>
      <c r="K29" s="70">
        <v>4</v>
      </c>
      <c r="L29" s="70">
        <v>0</v>
      </c>
      <c r="M29" s="70">
        <v>0</v>
      </c>
      <c r="N29" s="70">
        <v>0</v>
      </c>
      <c r="O29" s="70">
        <v>0</v>
      </c>
      <c r="P29" s="70">
        <v>0</v>
      </c>
    </row>
    <row r="30" spans="1:16" ht="17.25" customHeight="1">
      <c r="A30" s="74" t="s">
        <v>43</v>
      </c>
      <c r="B30" s="248">
        <f>B31+C31</f>
        <v>1845</v>
      </c>
      <c r="C30" s="248"/>
      <c r="D30" s="249">
        <f>B30/$B$8</f>
        <v>3.7699223539027382E-2</v>
      </c>
      <c r="E30" s="248">
        <f>IF(E31+F31=0,"-",E31+F31)</f>
        <v>294</v>
      </c>
      <c r="F30" s="248"/>
      <c r="G30" s="248">
        <f>IF(G31+H31=0,"-",G31+H31)</f>
        <v>302</v>
      </c>
      <c r="H30" s="248"/>
      <c r="I30" s="248" t="str">
        <f>IF(I31+J31=0,"-",I31+J31)</f>
        <v>-</v>
      </c>
      <c r="J30" s="248"/>
      <c r="K30" s="248">
        <f>IF(K31+L31=0,"-",K31+L31)</f>
        <v>577</v>
      </c>
      <c r="L30" s="248"/>
      <c r="M30" s="248">
        <f>IF(M31+N31=0,"-",M31+N31)</f>
        <v>670</v>
      </c>
      <c r="N30" s="248"/>
      <c r="O30" s="248">
        <f>IF(O31+P31=0,"-",O31+P31)</f>
        <v>2</v>
      </c>
      <c r="P30" s="248"/>
    </row>
    <row r="31" spans="1:16" ht="17.25" customHeight="1">
      <c r="A31" s="73" t="s">
        <v>44</v>
      </c>
      <c r="B31" s="70">
        <v>974</v>
      </c>
      <c r="C31" s="70">
        <v>871</v>
      </c>
      <c r="D31" s="250"/>
      <c r="E31" s="70">
        <v>55</v>
      </c>
      <c r="F31" s="70">
        <v>239</v>
      </c>
      <c r="G31" s="70">
        <v>224</v>
      </c>
      <c r="H31" s="70">
        <v>78</v>
      </c>
      <c r="I31" s="70">
        <v>0</v>
      </c>
      <c r="J31" s="70">
        <v>0</v>
      </c>
      <c r="K31" s="70">
        <v>430</v>
      </c>
      <c r="L31" s="70">
        <v>147</v>
      </c>
      <c r="M31" s="70">
        <v>263</v>
      </c>
      <c r="N31" s="70">
        <v>407</v>
      </c>
      <c r="O31" s="70">
        <v>2</v>
      </c>
      <c r="P31" s="70">
        <v>0</v>
      </c>
    </row>
    <row r="32" spans="1:16" ht="17.25" customHeight="1">
      <c r="A32" s="68" t="s">
        <v>45</v>
      </c>
      <c r="B32" s="248">
        <f>B33+C33</f>
        <v>509</v>
      </c>
      <c r="C32" s="248"/>
      <c r="D32" s="249">
        <f>B32/$B$8</f>
        <v>1.0400490396403759E-2</v>
      </c>
      <c r="E32" s="248">
        <f>IF(E33+F33=0,"-",E33+F33)</f>
        <v>52</v>
      </c>
      <c r="F32" s="248"/>
      <c r="G32" s="248">
        <f>IF(G33+H33=0,"-",G33+H33)</f>
        <v>3</v>
      </c>
      <c r="H32" s="248"/>
      <c r="I32" s="248" t="str">
        <f>IF(I33+J33=0,"-",I33+J33)</f>
        <v>-</v>
      </c>
      <c r="J32" s="248"/>
      <c r="K32" s="248">
        <f>IF(K33+L33=0,"-",K33+L33)</f>
        <v>454</v>
      </c>
      <c r="L32" s="248"/>
      <c r="M32" s="248" t="str">
        <f>IF(M33+N33=0,"-",M33+N33)</f>
        <v>-</v>
      </c>
      <c r="N32" s="248"/>
      <c r="O32" s="248" t="str">
        <f>IF(O33+P33=0,"-",O33+P33)</f>
        <v>-</v>
      </c>
      <c r="P32" s="248"/>
    </row>
    <row r="33" spans="1:16" ht="17.25" customHeight="1">
      <c r="A33" s="71" t="s">
        <v>46</v>
      </c>
      <c r="B33" s="70">
        <v>386</v>
      </c>
      <c r="C33" s="70">
        <v>123</v>
      </c>
      <c r="D33" s="250"/>
      <c r="E33" s="70">
        <v>30</v>
      </c>
      <c r="F33" s="70">
        <v>22</v>
      </c>
      <c r="G33" s="70">
        <v>3</v>
      </c>
      <c r="H33" s="70">
        <v>0</v>
      </c>
      <c r="I33" s="70">
        <v>0</v>
      </c>
      <c r="J33" s="70">
        <v>0</v>
      </c>
      <c r="K33" s="70">
        <v>353</v>
      </c>
      <c r="L33" s="70">
        <v>101</v>
      </c>
      <c r="M33" s="70">
        <v>0</v>
      </c>
      <c r="N33" s="70">
        <v>0</v>
      </c>
      <c r="O33" s="70">
        <v>0</v>
      </c>
      <c r="P33" s="70">
        <v>0</v>
      </c>
    </row>
    <row r="34" spans="1:16" ht="17.25" customHeight="1">
      <c r="A34" s="74" t="s">
        <v>47</v>
      </c>
      <c r="B34" s="248">
        <f>B35+C35</f>
        <v>268</v>
      </c>
      <c r="C34" s="248"/>
      <c r="D34" s="249">
        <f>B34/$B$8</f>
        <v>5.4760931753167147E-3</v>
      </c>
      <c r="E34" s="248" t="str">
        <f>IF(E35+F35=0,"-",E35+F35)</f>
        <v>-</v>
      </c>
      <c r="F34" s="248"/>
      <c r="G34" s="248" t="str">
        <f>IF(G35+H35=0,"-",G35+H35)</f>
        <v>-</v>
      </c>
      <c r="H34" s="248"/>
      <c r="I34" s="248" t="str">
        <f>IF(I35+J35=0,"-",I35+J35)</f>
        <v>-</v>
      </c>
      <c r="J34" s="248"/>
      <c r="K34" s="248">
        <f>IF(K35+L35=0,"-",K35+L35)</f>
        <v>249</v>
      </c>
      <c r="L34" s="248"/>
      <c r="M34" s="248">
        <f>IF(M35+N35=0,"-",M35+N35)</f>
        <v>10</v>
      </c>
      <c r="N34" s="248"/>
      <c r="O34" s="248">
        <f>IF(O35+P35=0,"-",O35+P35)</f>
        <v>9</v>
      </c>
      <c r="P34" s="248"/>
    </row>
    <row r="35" spans="1:16" ht="17.25" customHeight="1">
      <c r="A35" s="73" t="s">
        <v>48</v>
      </c>
      <c r="B35" s="70">
        <v>255</v>
      </c>
      <c r="C35" s="70">
        <v>13</v>
      </c>
      <c r="D35" s="250"/>
      <c r="E35" s="70">
        <v>0</v>
      </c>
      <c r="F35" s="70">
        <v>0</v>
      </c>
      <c r="G35" s="70">
        <v>0</v>
      </c>
      <c r="H35" s="70">
        <v>0</v>
      </c>
      <c r="I35" s="70">
        <v>0</v>
      </c>
      <c r="J35" s="70">
        <v>0</v>
      </c>
      <c r="K35" s="70">
        <v>249</v>
      </c>
      <c r="L35" s="70">
        <v>0</v>
      </c>
      <c r="M35" s="70">
        <v>4</v>
      </c>
      <c r="N35" s="70">
        <v>6</v>
      </c>
      <c r="O35" s="70">
        <v>2</v>
      </c>
      <c r="P35" s="70">
        <v>7</v>
      </c>
    </row>
    <row r="36" spans="1:16" ht="17.25" customHeight="1">
      <c r="A36" s="68" t="s">
        <v>49</v>
      </c>
      <c r="B36" s="248">
        <f>B37+C37</f>
        <v>1189</v>
      </c>
      <c r="C36" s="248"/>
      <c r="D36" s="249">
        <f>B36/$B$8</f>
        <v>2.4295055169595424E-2</v>
      </c>
      <c r="E36" s="248">
        <f>IF(E37+F37=0,"-",E37+F37)</f>
        <v>406</v>
      </c>
      <c r="F36" s="248"/>
      <c r="G36" s="248">
        <f>IF(G37+H37=0,"-",G37+H37)</f>
        <v>148</v>
      </c>
      <c r="H36" s="248"/>
      <c r="I36" s="248" t="str">
        <f>IF(I37+J37=0,"-",I37+J37)</f>
        <v>-</v>
      </c>
      <c r="J36" s="248"/>
      <c r="K36" s="248">
        <f>IF(K37+L37=0,"-",K37+L37)</f>
        <v>458</v>
      </c>
      <c r="L36" s="248"/>
      <c r="M36" s="248">
        <f>IF(M37+N37=0,"-",M37+N37)</f>
        <v>172</v>
      </c>
      <c r="N36" s="248"/>
      <c r="O36" s="248">
        <f>IF(O37+P37=0,"-",O37+P37)</f>
        <v>5</v>
      </c>
      <c r="P36" s="248"/>
    </row>
    <row r="37" spans="1:16" ht="17.25" customHeight="1">
      <c r="A37" s="71" t="s">
        <v>50</v>
      </c>
      <c r="B37" s="70">
        <v>644</v>
      </c>
      <c r="C37" s="70">
        <v>545</v>
      </c>
      <c r="D37" s="250"/>
      <c r="E37" s="70">
        <v>246</v>
      </c>
      <c r="F37" s="70">
        <v>160</v>
      </c>
      <c r="G37" s="70">
        <v>83</v>
      </c>
      <c r="H37" s="70">
        <v>65</v>
      </c>
      <c r="I37" s="70">
        <v>0</v>
      </c>
      <c r="J37" s="70">
        <v>0</v>
      </c>
      <c r="K37" s="70">
        <v>239</v>
      </c>
      <c r="L37" s="70">
        <v>219</v>
      </c>
      <c r="M37" s="70">
        <v>71</v>
      </c>
      <c r="N37" s="70">
        <v>101</v>
      </c>
      <c r="O37" s="70">
        <v>5</v>
      </c>
      <c r="P37" s="70">
        <v>0</v>
      </c>
    </row>
    <row r="38" spans="1:16" ht="17.25" customHeight="1">
      <c r="A38" s="74" t="s">
        <v>51</v>
      </c>
      <c r="B38" s="248">
        <f>B39+C39</f>
        <v>34351</v>
      </c>
      <c r="C38" s="248"/>
      <c r="D38" s="249">
        <f>B38/$B$8</f>
        <v>0.70190028606456889</v>
      </c>
      <c r="E38" s="248">
        <f>IF(E39+F39=0,"-",E39+F39)</f>
        <v>22770</v>
      </c>
      <c r="F38" s="248"/>
      <c r="G38" s="248">
        <f>IF(G39+H39=0,"-",G39+H39)</f>
        <v>7623</v>
      </c>
      <c r="H38" s="248"/>
      <c r="I38" s="248">
        <f>IF(I39+J39=0,"-",I39+J39)</f>
        <v>2500</v>
      </c>
      <c r="J38" s="248"/>
      <c r="K38" s="248">
        <f>IF(K39+L39=0,"-",K39+L39)</f>
        <v>908</v>
      </c>
      <c r="L38" s="248"/>
      <c r="M38" s="248">
        <f>IF(M39+N39=0,"-",M39+N39)</f>
        <v>65</v>
      </c>
      <c r="N38" s="248"/>
      <c r="O38" s="248">
        <f>IF(O39+P39=0,"-",O39+P39)</f>
        <v>485</v>
      </c>
      <c r="P38" s="248"/>
    </row>
    <row r="39" spans="1:16" ht="17.25" customHeight="1">
      <c r="A39" s="73" t="s">
        <v>52</v>
      </c>
      <c r="B39" s="70">
        <v>10071</v>
      </c>
      <c r="C39" s="70">
        <v>24280</v>
      </c>
      <c r="D39" s="250"/>
      <c r="E39" s="70">
        <v>6429</v>
      </c>
      <c r="F39" s="70">
        <v>16341</v>
      </c>
      <c r="G39" s="70">
        <v>2324</v>
      </c>
      <c r="H39" s="70">
        <v>5299</v>
      </c>
      <c r="I39" s="70">
        <v>389</v>
      </c>
      <c r="J39" s="70">
        <v>2111</v>
      </c>
      <c r="K39" s="70">
        <v>679</v>
      </c>
      <c r="L39" s="70">
        <v>229</v>
      </c>
      <c r="M39" s="70">
        <v>34</v>
      </c>
      <c r="N39" s="70">
        <v>31</v>
      </c>
      <c r="O39" s="70">
        <v>216</v>
      </c>
      <c r="P39" s="70">
        <v>269</v>
      </c>
    </row>
    <row r="40" spans="1:16" ht="17.25" customHeight="1">
      <c r="A40" s="68" t="s">
        <v>53</v>
      </c>
      <c r="B40" s="248">
        <f>B41+C41</f>
        <v>5538</v>
      </c>
      <c r="C40" s="248"/>
      <c r="D40" s="249">
        <f>B40/$B$8</f>
        <v>0.11315897016755211</v>
      </c>
      <c r="E40" s="248">
        <f>IF(E41+F41=0,"-",E41+F41)</f>
        <v>236</v>
      </c>
      <c r="F40" s="248"/>
      <c r="G40" s="248">
        <f>IF(G41+H41=0,"-",G41+H41)</f>
        <v>924</v>
      </c>
      <c r="H40" s="248"/>
      <c r="I40" s="248">
        <f>IF(I41+J41=0,"-",I41+J41)</f>
        <v>3456</v>
      </c>
      <c r="J40" s="248"/>
      <c r="K40" s="248">
        <f>IF(K41+L41=0,"-",K41+L41)</f>
        <v>691</v>
      </c>
      <c r="L40" s="248"/>
      <c r="M40" s="248" t="str">
        <f>IF(M41+N41=0,"-",M41+N41)</f>
        <v>-</v>
      </c>
      <c r="N40" s="248"/>
      <c r="O40" s="248">
        <f>IF(O41+P41=0,"-",O41+P41)</f>
        <v>231</v>
      </c>
      <c r="P40" s="248"/>
    </row>
    <row r="41" spans="1:16" ht="17.25" customHeight="1">
      <c r="A41" s="71" t="s">
        <v>54</v>
      </c>
      <c r="B41" s="70">
        <v>1741</v>
      </c>
      <c r="C41" s="70">
        <v>3797</v>
      </c>
      <c r="D41" s="250"/>
      <c r="E41" s="70">
        <v>50</v>
      </c>
      <c r="F41" s="70">
        <v>186</v>
      </c>
      <c r="G41" s="70">
        <v>301</v>
      </c>
      <c r="H41" s="70">
        <v>623</v>
      </c>
      <c r="I41" s="70">
        <v>1101</v>
      </c>
      <c r="J41" s="70">
        <v>2355</v>
      </c>
      <c r="K41" s="70">
        <v>267</v>
      </c>
      <c r="L41" s="70">
        <v>424</v>
      </c>
      <c r="M41" s="70">
        <v>0</v>
      </c>
      <c r="N41" s="70">
        <v>0</v>
      </c>
      <c r="O41" s="70">
        <v>22</v>
      </c>
      <c r="P41" s="70">
        <v>209</v>
      </c>
    </row>
    <row r="42" spans="1:16" ht="17.25" customHeight="1">
      <c r="A42" s="68" t="s">
        <v>55</v>
      </c>
      <c r="B42" s="248">
        <f>B43+C43</f>
        <v>593</v>
      </c>
      <c r="C42" s="248"/>
      <c r="D42" s="249">
        <f>B42/$B$8</f>
        <v>1.2116877809562729E-2</v>
      </c>
      <c r="E42" s="248">
        <f>IF(E43+F43=0,"-",E43+F43)</f>
        <v>112</v>
      </c>
      <c r="F42" s="248"/>
      <c r="G42" s="248">
        <f>IF(G43+H43=0,"-",G43+H43)</f>
        <v>180</v>
      </c>
      <c r="H42" s="248"/>
      <c r="I42" s="248">
        <f>IF(I43+J43=0,"-",I43+J43)</f>
        <v>199</v>
      </c>
      <c r="J42" s="248"/>
      <c r="K42" s="248" t="str">
        <f>IF(K43+L43=0,"-",K43+L43)</f>
        <v>-</v>
      </c>
      <c r="L42" s="248"/>
      <c r="M42" s="248">
        <f>IF(M43+N43=0,"-",M43+N43)</f>
        <v>70</v>
      </c>
      <c r="N42" s="248"/>
      <c r="O42" s="248">
        <f>IF(O43+P43=0,"-",O43+P43)</f>
        <v>32</v>
      </c>
      <c r="P42" s="248"/>
    </row>
    <row r="43" spans="1:16" ht="17.25" customHeight="1">
      <c r="A43" s="71" t="s">
        <v>56</v>
      </c>
      <c r="B43" s="70">
        <v>232</v>
      </c>
      <c r="C43" s="70">
        <v>361</v>
      </c>
      <c r="D43" s="250"/>
      <c r="E43" s="70">
        <v>4</v>
      </c>
      <c r="F43" s="70">
        <v>108</v>
      </c>
      <c r="G43" s="70">
        <v>95</v>
      </c>
      <c r="H43" s="70">
        <v>85</v>
      </c>
      <c r="I43" s="70">
        <v>90</v>
      </c>
      <c r="J43" s="70">
        <v>109</v>
      </c>
      <c r="K43" s="70">
        <v>0</v>
      </c>
      <c r="L43" s="70">
        <v>0</v>
      </c>
      <c r="M43" s="70">
        <v>39</v>
      </c>
      <c r="N43" s="70">
        <v>31</v>
      </c>
      <c r="O43" s="70">
        <v>4</v>
      </c>
      <c r="P43" s="70">
        <v>28</v>
      </c>
    </row>
    <row r="44" spans="1:16" ht="18.75" customHeight="1">
      <c r="A44" s="74" t="s">
        <v>57</v>
      </c>
      <c r="B44" s="248">
        <f>B45+C45</f>
        <v>568</v>
      </c>
      <c r="C44" s="248"/>
      <c r="D44" s="249">
        <f>B44/$B$8</f>
        <v>1.1606048222313037E-2</v>
      </c>
      <c r="E44" s="248">
        <f>IF(E45+F45=0,"-",E45+F45)</f>
        <v>213</v>
      </c>
      <c r="F44" s="248"/>
      <c r="G44" s="248">
        <f>IF(G45+H45=0,"-",G45+H45)</f>
        <v>2</v>
      </c>
      <c r="H44" s="248"/>
      <c r="I44" s="248">
        <f>IF(I45+J45=0,"-",I45+J45)</f>
        <v>46</v>
      </c>
      <c r="J44" s="248"/>
      <c r="K44" s="248">
        <f>IF(K45+L45=0,"-",K45+L45)</f>
        <v>99</v>
      </c>
      <c r="L44" s="248"/>
      <c r="M44" s="248">
        <f>IF(M45+N45=0,"-",M45+N45)</f>
        <v>208</v>
      </c>
      <c r="N44" s="248"/>
      <c r="O44" s="248" t="str">
        <f>IF(O45+P45=0,"-",O45+P45)</f>
        <v>-</v>
      </c>
      <c r="P44" s="248"/>
    </row>
    <row r="45" spans="1:16" ht="18.75" customHeight="1">
      <c r="A45" s="71" t="s">
        <v>58</v>
      </c>
      <c r="B45" s="70">
        <v>322</v>
      </c>
      <c r="C45" s="70">
        <v>246</v>
      </c>
      <c r="D45" s="250"/>
      <c r="E45" s="70">
        <v>54</v>
      </c>
      <c r="F45" s="70">
        <v>159</v>
      </c>
      <c r="G45" s="70">
        <v>1</v>
      </c>
      <c r="H45" s="70">
        <v>1</v>
      </c>
      <c r="I45" s="70">
        <v>16</v>
      </c>
      <c r="J45" s="70">
        <v>30</v>
      </c>
      <c r="K45" s="70">
        <v>93</v>
      </c>
      <c r="L45" s="70">
        <v>6</v>
      </c>
      <c r="M45" s="70">
        <v>158</v>
      </c>
      <c r="N45" s="70">
        <v>50</v>
      </c>
      <c r="O45" s="70">
        <v>0</v>
      </c>
      <c r="P45" s="70">
        <v>0</v>
      </c>
    </row>
    <row r="46" spans="1:16" ht="18.75" customHeight="1">
      <c r="A46" s="74" t="s">
        <v>59</v>
      </c>
      <c r="B46" s="248">
        <f>B47+C47</f>
        <v>50</v>
      </c>
      <c r="C46" s="248"/>
      <c r="D46" s="249">
        <f>B46/$B$8</f>
        <v>1.021659174499387E-3</v>
      </c>
      <c r="E46" s="248" t="str">
        <f>IF(E47+F47=0,"-",E47+F47)</f>
        <v>-</v>
      </c>
      <c r="F46" s="248"/>
      <c r="G46" s="248" t="str">
        <f>IF(G47+H47=0,"-",G47+H47)</f>
        <v>-</v>
      </c>
      <c r="H46" s="248"/>
      <c r="I46" s="248" t="str">
        <f>IF(I47+J47=0,"-",I47+J47)</f>
        <v>-</v>
      </c>
      <c r="J46" s="248"/>
      <c r="K46" s="248">
        <f>IF(K47+L47=0,"-",K47+L47)</f>
        <v>50</v>
      </c>
      <c r="L46" s="248"/>
      <c r="M46" s="248" t="str">
        <f>IF(M47+N47=0,"-",M47+N47)</f>
        <v>-</v>
      </c>
      <c r="N46" s="248"/>
      <c r="O46" s="248" t="str">
        <f>IF(O47+P47=0,"-",O47+P47)</f>
        <v>-</v>
      </c>
      <c r="P46" s="248"/>
    </row>
    <row r="47" spans="1:16" ht="18.75" customHeight="1">
      <c r="A47" s="71" t="s">
        <v>60</v>
      </c>
      <c r="B47" s="70">
        <v>32</v>
      </c>
      <c r="C47" s="70">
        <v>18</v>
      </c>
      <c r="D47" s="250"/>
      <c r="E47" s="70">
        <v>0</v>
      </c>
      <c r="F47" s="70">
        <v>0</v>
      </c>
      <c r="G47" s="70">
        <v>0</v>
      </c>
      <c r="H47" s="70">
        <v>0</v>
      </c>
      <c r="I47" s="70">
        <v>0</v>
      </c>
      <c r="J47" s="70">
        <v>0</v>
      </c>
      <c r="K47" s="70">
        <v>32</v>
      </c>
      <c r="L47" s="70">
        <v>18</v>
      </c>
      <c r="M47" s="70">
        <v>0</v>
      </c>
      <c r="N47" s="70">
        <v>0</v>
      </c>
      <c r="O47" s="70">
        <v>0</v>
      </c>
      <c r="P47" s="70">
        <v>0</v>
      </c>
    </row>
    <row r="48" spans="1:16" ht="18.75" customHeight="1">
      <c r="A48" s="74" t="s">
        <v>61</v>
      </c>
      <c r="B48" s="248">
        <f>B49+C49</f>
        <v>168</v>
      </c>
      <c r="C48" s="248"/>
      <c r="D48" s="249">
        <f>B48/$B$8</f>
        <v>3.4327748263179403E-3</v>
      </c>
      <c r="E48" s="248">
        <f>IF(E49+F49=0,"-",E49+F49)</f>
        <v>7</v>
      </c>
      <c r="F48" s="248"/>
      <c r="G48" s="248">
        <f>IF(G49+H49=0,"-",G49+H49)</f>
        <v>123</v>
      </c>
      <c r="H48" s="248"/>
      <c r="I48" s="248" t="str">
        <f>IF(I49+J49=0,"-",I49+J49)</f>
        <v>-</v>
      </c>
      <c r="J48" s="248"/>
      <c r="K48" s="248">
        <f>IF(K49+L49=0,"-",K49+L49)</f>
        <v>30</v>
      </c>
      <c r="L48" s="248"/>
      <c r="M48" s="248">
        <f>IF(M49+N49=0,"-",M49+N49)</f>
        <v>8</v>
      </c>
      <c r="N48" s="248"/>
      <c r="O48" s="248" t="str">
        <f>IF(O49+P49=0,"-",O49+P49)</f>
        <v>-</v>
      </c>
      <c r="P48" s="248"/>
    </row>
    <row r="49" spans="1:16" ht="18.75" customHeight="1">
      <c r="A49" s="71" t="s">
        <v>62</v>
      </c>
      <c r="B49" s="70">
        <v>88</v>
      </c>
      <c r="C49" s="70">
        <v>80</v>
      </c>
      <c r="D49" s="250"/>
      <c r="E49" s="70">
        <v>5</v>
      </c>
      <c r="F49" s="70">
        <v>2</v>
      </c>
      <c r="G49" s="70">
        <v>61</v>
      </c>
      <c r="H49" s="70">
        <v>62</v>
      </c>
      <c r="I49" s="70">
        <v>0</v>
      </c>
      <c r="J49" s="70">
        <v>0</v>
      </c>
      <c r="K49" s="70">
        <v>16</v>
      </c>
      <c r="L49" s="70">
        <v>14</v>
      </c>
      <c r="M49" s="70">
        <v>6</v>
      </c>
      <c r="N49" s="70">
        <v>2</v>
      </c>
      <c r="O49" s="70">
        <v>0</v>
      </c>
      <c r="P49" s="70">
        <v>0</v>
      </c>
    </row>
    <row r="50" spans="1:16" ht="18.75" customHeight="1">
      <c r="A50" s="74" t="s">
        <v>63</v>
      </c>
      <c r="B50" s="248">
        <f>B51+C51</f>
        <v>513</v>
      </c>
      <c r="C50" s="248"/>
      <c r="D50" s="249">
        <f>B50/$B$8</f>
        <v>1.048222313036371E-2</v>
      </c>
      <c r="E50" s="248">
        <f>IF(E51+F51=0,"-",E51+F51)</f>
        <v>1</v>
      </c>
      <c r="F50" s="248"/>
      <c r="G50" s="248">
        <f>IF(G51+H51=0,"-",G51+H51)</f>
        <v>12</v>
      </c>
      <c r="H50" s="248"/>
      <c r="I50" s="248">
        <f>IF(I51+J51=0,"-",I51+J51)</f>
        <v>224</v>
      </c>
      <c r="J50" s="248"/>
      <c r="K50" s="248" t="str">
        <f>IF(K51+L51=0,"-",K51+L51)</f>
        <v>-</v>
      </c>
      <c r="L50" s="248"/>
      <c r="M50" s="248">
        <f>IF(M51+N51=0,"-",M51+N51)</f>
        <v>269</v>
      </c>
      <c r="N50" s="248"/>
      <c r="O50" s="248">
        <f>IF(O51+P51=0,"-",O51+P51)</f>
        <v>7</v>
      </c>
      <c r="P50" s="248"/>
    </row>
    <row r="51" spans="1:16" ht="18.75" customHeight="1">
      <c r="A51" s="71" t="s">
        <v>64</v>
      </c>
      <c r="B51" s="70">
        <v>280</v>
      </c>
      <c r="C51" s="70">
        <v>233</v>
      </c>
      <c r="D51" s="250"/>
      <c r="E51" s="70">
        <v>0</v>
      </c>
      <c r="F51" s="70">
        <v>1</v>
      </c>
      <c r="G51" s="70">
        <v>5</v>
      </c>
      <c r="H51" s="70">
        <v>7</v>
      </c>
      <c r="I51" s="70">
        <v>84</v>
      </c>
      <c r="J51" s="70">
        <v>140</v>
      </c>
      <c r="K51" s="70">
        <v>0</v>
      </c>
      <c r="L51" s="70">
        <v>0</v>
      </c>
      <c r="M51" s="70">
        <v>184</v>
      </c>
      <c r="N51" s="70">
        <v>85</v>
      </c>
      <c r="O51" s="70">
        <v>7</v>
      </c>
      <c r="P51" s="70">
        <v>0</v>
      </c>
    </row>
    <row r="52" spans="1:16" ht="18.75" customHeight="1">
      <c r="A52" s="74" t="s">
        <v>65</v>
      </c>
      <c r="B52" s="248">
        <f>B53+C53</f>
        <v>10</v>
      </c>
      <c r="C52" s="248"/>
      <c r="D52" s="249">
        <f>B52/$B$8</f>
        <v>2.043318348998774E-4</v>
      </c>
      <c r="E52" s="248" t="str">
        <f>IF(E53+F53=0,"-",E53+F53)</f>
        <v>-</v>
      </c>
      <c r="F52" s="248"/>
      <c r="G52" s="248" t="str">
        <f>IF(G53+H53=0,"-",G53+H53)</f>
        <v>-</v>
      </c>
      <c r="H52" s="248"/>
      <c r="I52" s="248" t="str">
        <f>IF(I53+J53=0,"-",I53+J53)</f>
        <v>-</v>
      </c>
      <c r="J52" s="248"/>
      <c r="K52" s="248" t="str">
        <f>IF(K53+L53=0,"-",K53+L53)</f>
        <v>-</v>
      </c>
      <c r="L52" s="248"/>
      <c r="M52" s="248" t="str">
        <f>IF(M53+N53=0,"-",M53+N53)</f>
        <v>-</v>
      </c>
      <c r="N52" s="248"/>
      <c r="O52" s="248">
        <f>IF(O53+P53=0,"-",O53+P53)</f>
        <v>10</v>
      </c>
      <c r="P52" s="248"/>
    </row>
    <row r="53" spans="1:16" ht="18.75" customHeight="1">
      <c r="A53" s="71" t="s">
        <v>66</v>
      </c>
      <c r="B53" s="70">
        <v>3</v>
      </c>
      <c r="C53" s="70">
        <v>7</v>
      </c>
      <c r="D53" s="250"/>
      <c r="E53" s="70">
        <v>0</v>
      </c>
      <c r="F53" s="70">
        <v>0</v>
      </c>
      <c r="G53" s="70">
        <v>0</v>
      </c>
      <c r="H53" s="70">
        <v>0</v>
      </c>
      <c r="I53" s="70">
        <v>0</v>
      </c>
      <c r="J53" s="70">
        <v>0</v>
      </c>
      <c r="K53" s="70">
        <v>0</v>
      </c>
      <c r="L53" s="70">
        <v>0</v>
      </c>
      <c r="M53" s="70">
        <v>0</v>
      </c>
      <c r="N53" s="70">
        <v>0</v>
      </c>
      <c r="O53" s="70">
        <v>3</v>
      </c>
      <c r="P53" s="70">
        <v>7</v>
      </c>
    </row>
    <row r="54" spans="1:16" ht="18.75" customHeight="1">
      <c r="A54" s="74" t="s">
        <v>67</v>
      </c>
      <c r="B54" s="248">
        <f>B55+C55</f>
        <v>641</v>
      </c>
      <c r="C54" s="248"/>
      <c r="D54" s="249">
        <f>B54/$B$8</f>
        <v>1.3097670617082141E-2</v>
      </c>
      <c r="E54" s="248">
        <f>IF(E55+F55=0,"-",E55+F55)</f>
        <v>198</v>
      </c>
      <c r="F54" s="248"/>
      <c r="G54" s="248">
        <f>IF(G55+H55=0,"-",G55+H55)</f>
        <v>74</v>
      </c>
      <c r="H54" s="248"/>
      <c r="I54" s="248">
        <f>IF(I55+J55=0,"-",I55+J55)</f>
        <v>3</v>
      </c>
      <c r="J54" s="248"/>
      <c r="K54" s="248">
        <f>IF(K55+L55=0,"-",K55+L55)</f>
        <v>143</v>
      </c>
      <c r="L54" s="248"/>
      <c r="M54" s="248">
        <f>IF(M55+N55=0,"-",M55+N55)</f>
        <v>28</v>
      </c>
      <c r="N54" s="248"/>
      <c r="O54" s="248">
        <f>IF(O55+P55=0,"-",O55+P55)</f>
        <v>195</v>
      </c>
      <c r="P54" s="248"/>
    </row>
    <row r="55" spans="1:16" ht="18.75" customHeight="1">
      <c r="A55" s="71" t="s">
        <v>68</v>
      </c>
      <c r="B55" s="70">
        <v>366</v>
      </c>
      <c r="C55" s="70">
        <v>275</v>
      </c>
      <c r="D55" s="250"/>
      <c r="E55" s="70">
        <v>124</v>
      </c>
      <c r="F55" s="70">
        <v>74</v>
      </c>
      <c r="G55" s="70">
        <v>19</v>
      </c>
      <c r="H55" s="70">
        <v>55</v>
      </c>
      <c r="I55" s="70">
        <v>1</v>
      </c>
      <c r="J55" s="70">
        <v>2</v>
      </c>
      <c r="K55" s="70">
        <v>122</v>
      </c>
      <c r="L55" s="70">
        <v>21</v>
      </c>
      <c r="M55" s="70">
        <v>21</v>
      </c>
      <c r="N55" s="70">
        <v>7</v>
      </c>
      <c r="O55" s="70">
        <v>79</v>
      </c>
      <c r="P55" s="70">
        <v>116</v>
      </c>
    </row>
    <row r="56" spans="1:16" ht="18.75" customHeight="1">
      <c r="A56" s="74" t="s">
        <v>69</v>
      </c>
      <c r="B56" s="248">
        <f>B57+C57</f>
        <v>143</v>
      </c>
      <c r="C56" s="248"/>
      <c r="D56" s="249">
        <f>B56/$B$8</f>
        <v>2.921945239068247E-3</v>
      </c>
      <c r="E56" s="248">
        <f>IF(E57+F57=0,"-",E57+F57)</f>
        <v>143</v>
      </c>
      <c r="F56" s="248"/>
      <c r="G56" s="248" t="str">
        <f>IF(G57+H57=0,"-",G57+H57)</f>
        <v>-</v>
      </c>
      <c r="H56" s="248"/>
      <c r="I56" s="248" t="str">
        <f>IF(I57+J57=0,"-",I57+J57)</f>
        <v>-</v>
      </c>
      <c r="J56" s="248"/>
      <c r="K56" s="248" t="str">
        <f>IF(K57+L57=0,"-",K57+L57)</f>
        <v>-</v>
      </c>
      <c r="L56" s="248"/>
      <c r="M56" s="248" t="str">
        <f>IF(M57+N57=0,"-",M57+N57)</f>
        <v>-</v>
      </c>
      <c r="N56" s="248"/>
      <c r="O56" s="248" t="str">
        <f>IF(O57+P57=0,"-",O57+P57)</f>
        <v>-</v>
      </c>
      <c r="P56" s="248"/>
    </row>
    <row r="57" spans="1:16" ht="18.75" customHeight="1">
      <c r="A57" s="71" t="s">
        <v>70</v>
      </c>
      <c r="B57" s="70">
        <v>130</v>
      </c>
      <c r="C57" s="70">
        <v>13</v>
      </c>
      <c r="D57" s="250"/>
      <c r="E57" s="70">
        <v>130</v>
      </c>
      <c r="F57" s="70">
        <v>13</v>
      </c>
      <c r="G57" s="70">
        <v>0</v>
      </c>
      <c r="H57" s="70">
        <v>0</v>
      </c>
      <c r="I57" s="70">
        <v>0</v>
      </c>
      <c r="J57" s="70">
        <v>0</v>
      </c>
      <c r="K57" s="70">
        <v>0</v>
      </c>
      <c r="L57" s="70">
        <v>0</v>
      </c>
      <c r="M57" s="70">
        <v>0</v>
      </c>
      <c r="N57" s="70">
        <v>0</v>
      </c>
      <c r="O57" s="70">
        <v>0</v>
      </c>
      <c r="P57" s="70">
        <v>0</v>
      </c>
    </row>
    <row r="58" spans="1:16" ht="18.75" customHeight="1">
      <c r="A58" s="74" t="s">
        <v>71</v>
      </c>
      <c r="B58" s="248">
        <f>B59+C59</f>
        <v>187</v>
      </c>
      <c r="C58" s="248"/>
      <c r="D58" s="249">
        <f>B58/$B$8</f>
        <v>3.8210053126277073E-3</v>
      </c>
      <c r="E58" s="248" t="str">
        <f>IF(E59+F59=0,"-",E59+F59)</f>
        <v>-</v>
      </c>
      <c r="F58" s="248"/>
      <c r="G58" s="248" t="str">
        <f>IF(G59+H59=0,"-",G59+H59)</f>
        <v>-</v>
      </c>
      <c r="H58" s="248"/>
      <c r="I58" s="248" t="str">
        <f>IF(I59+J59=0,"-",I59+J59)</f>
        <v>-</v>
      </c>
      <c r="J58" s="248"/>
      <c r="K58" s="248">
        <f>IF(K59+L59=0,"-",K59+L59)</f>
        <v>18</v>
      </c>
      <c r="L58" s="248"/>
      <c r="M58" s="248">
        <f>IF(M59+N59=0,"-",M59+N59)</f>
        <v>103</v>
      </c>
      <c r="N58" s="248"/>
      <c r="O58" s="248">
        <f>IF(O59+P59=0,"-",O59+P59)</f>
        <v>66</v>
      </c>
      <c r="P58" s="248"/>
    </row>
    <row r="59" spans="1:16" ht="18.75" customHeight="1">
      <c r="A59" s="71" t="s">
        <v>72</v>
      </c>
      <c r="B59" s="70">
        <v>142</v>
      </c>
      <c r="C59" s="70">
        <v>45</v>
      </c>
      <c r="D59" s="250"/>
      <c r="E59" s="70">
        <v>0</v>
      </c>
      <c r="F59" s="70">
        <v>0</v>
      </c>
      <c r="G59" s="70">
        <v>0</v>
      </c>
      <c r="H59" s="70">
        <v>0</v>
      </c>
      <c r="I59" s="70">
        <v>0</v>
      </c>
      <c r="J59" s="70">
        <v>0</v>
      </c>
      <c r="K59" s="70">
        <v>18</v>
      </c>
      <c r="L59" s="70">
        <v>0</v>
      </c>
      <c r="M59" s="70">
        <v>78</v>
      </c>
      <c r="N59" s="70">
        <v>25</v>
      </c>
      <c r="O59" s="70">
        <v>46</v>
      </c>
      <c r="P59" s="70">
        <v>20</v>
      </c>
    </row>
    <row r="60" spans="1:16" ht="18.75" customHeight="1">
      <c r="A60" s="74" t="s">
        <v>73</v>
      </c>
      <c r="B60" s="248">
        <f>B61+C61</f>
        <v>345</v>
      </c>
      <c r="C60" s="248"/>
      <c r="D60" s="249">
        <f>B60/$B$8</f>
        <v>7.0494483040457702E-3</v>
      </c>
      <c r="E60" s="248">
        <f>IF(E61+F61=0,"-",E61+F61)</f>
        <v>20</v>
      </c>
      <c r="F60" s="248"/>
      <c r="G60" s="248" t="str">
        <f>IF(G61+H61=0,"-",G61+H61)</f>
        <v>-</v>
      </c>
      <c r="H60" s="248"/>
      <c r="I60" s="248" t="str">
        <f>IF(I61+J61=0,"-",I61+J61)</f>
        <v>-</v>
      </c>
      <c r="J60" s="248"/>
      <c r="K60" s="248" t="str">
        <f>IF(K61+L61=0,"-",K61+L61)</f>
        <v>-</v>
      </c>
      <c r="L60" s="248"/>
      <c r="M60" s="248" t="str">
        <f>IF(M61+N61=0,"-",M61+N61)</f>
        <v>-</v>
      </c>
      <c r="N60" s="248"/>
      <c r="O60" s="248">
        <f>IF(O61+P61=0,"-",O61+P61)</f>
        <v>325</v>
      </c>
      <c r="P60" s="248"/>
    </row>
    <row r="61" spans="1:16" ht="18.75" customHeight="1">
      <c r="A61" s="71" t="s">
        <v>74</v>
      </c>
      <c r="B61" s="70">
        <v>145</v>
      </c>
      <c r="C61" s="70">
        <v>200</v>
      </c>
      <c r="D61" s="250"/>
      <c r="E61" s="70">
        <v>6</v>
      </c>
      <c r="F61" s="70">
        <v>14</v>
      </c>
      <c r="G61" s="70">
        <v>0</v>
      </c>
      <c r="H61" s="70">
        <v>0</v>
      </c>
      <c r="I61" s="70">
        <v>0</v>
      </c>
      <c r="J61" s="70">
        <v>0</v>
      </c>
      <c r="K61" s="70">
        <v>0</v>
      </c>
      <c r="L61" s="70">
        <v>0</v>
      </c>
      <c r="M61" s="70">
        <v>0</v>
      </c>
      <c r="N61" s="70">
        <v>0</v>
      </c>
      <c r="O61" s="70">
        <v>139</v>
      </c>
      <c r="P61" s="70">
        <v>186</v>
      </c>
    </row>
    <row r="62" spans="1:16" ht="18.75" customHeight="1">
      <c r="A62" s="74" t="s">
        <v>75</v>
      </c>
      <c r="B62" s="248">
        <f>B63+C63</f>
        <v>6</v>
      </c>
      <c r="C62" s="248"/>
      <c r="D62" s="249">
        <f>B62/$B$8</f>
        <v>1.2259910093992643E-4</v>
      </c>
      <c r="E62" s="248" t="str">
        <f>IF(E63+F63=0,"-",E63+F63)</f>
        <v>-</v>
      </c>
      <c r="F62" s="248"/>
      <c r="G62" s="248" t="str">
        <f>IF(G63+H63=0,"-",G63+H63)</f>
        <v>-</v>
      </c>
      <c r="H62" s="248"/>
      <c r="I62" s="248" t="str">
        <f>IF(I63+J63=0,"-",I63+J63)</f>
        <v>-</v>
      </c>
      <c r="J62" s="248"/>
      <c r="K62" s="248" t="str">
        <f>IF(K63+L63=0,"-",K63+L63)</f>
        <v>-</v>
      </c>
      <c r="L62" s="248"/>
      <c r="M62" s="248" t="str">
        <f>IF(M63+N63=0,"-",M63+N63)</f>
        <v>-</v>
      </c>
      <c r="N62" s="248"/>
      <c r="O62" s="248">
        <f>IF(O63+P63=0,"-",O63+P63)</f>
        <v>6</v>
      </c>
      <c r="P62" s="248"/>
    </row>
    <row r="63" spans="1:16" ht="18.75" customHeight="1">
      <c r="A63" s="71" t="s">
        <v>76</v>
      </c>
      <c r="B63" s="70">
        <v>0</v>
      </c>
      <c r="C63" s="70">
        <v>6</v>
      </c>
      <c r="D63" s="250"/>
      <c r="E63" s="70">
        <v>0</v>
      </c>
      <c r="F63" s="70">
        <v>0</v>
      </c>
      <c r="G63" s="70">
        <v>0</v>
      </c>
      <c r="H63" s="70">
        <v>0</v>
      </c>
      <c r="I63" s="70">
        <v>0</v>
      </c>
      <c r="J63" s="70">
        <v>0</v>
      </c>
      <c r="K63" s="70">
        <v>0</v>
      </c>
      <c r="L63" s="70">
        <v>0</v>
      </c>
      <c r="M63" s="70">
        <v>0</v>
      </c>
      <c r="N63" s="70">
        <v>0</v>
      </c>
      <c r="O63" s="70">
        <v>0</v>
      </c>
      <c r="P63" s="70">
        <v>6</v>
      </c>
    </row>
    <row r="64" spans="1:16" ht="18.75" customHeight="1">
      <c r="A64" s="74" t="s">
        <v>356</v>
      </c>
      <c r="B64" s="248">
        <f>B65+C65</f>
        <v>3</v>
      </c>
      <c r="C64" s="248"/>
      <c r="D64" s="249">
        <f>B64/$B$8</f>
        <v>6.1299550469963215E-5</v>
      </c>
      <c r="E64" s="248" t="str">
        <f>IF(E65+F65=0,"-",E65+F65)</f>
        <v>-</v>
      </c>
      <c r="F64" s="248"/>
      <c r="G64" s="248" t="str">
        <f>IF(G65+H65=0,"-",G65+H65)</f>
        <v>-</v>
      </c>
      <c r="H64" s="248"/>
      <c r="I64" s="248" t="str">
        <f>IF(I65+J65=0,"-",I65+J65)</f>
        <v>-</v>
      </c>
      <c r="J64" s="248"/>
      <c r="K64" s="248" t="str">
        <f>IF(K65+L65=0,"-",K65+L65)</f>
        <v>-</v>
      </c>
      <c r="L64" s="248"/>
      <c r="M64" s="248" t="str">
        <f>IF(M65+N65=0,"-",M65+N65)</f>
        <v>-</v>
      </c>
      <c r="N64" s="248"/>
      <c r="O64" s="248">
        <f>IF(O65+P65=0,"-",O65+P65)</f>
        <v>3</v>
      </c>
      <c r="P64" s="248"/>
    </row>
    <row r="65" spans="1:16" ht="18.75" customHeight="1">
      <c r="A65" s="71" t="s">
        <v>357</v>
      </c>
      <c r="B65" s="70">
        <v>1</v>
      </c>
      <c r="C65" s="70">
        <v>2</v>
      </c>
      <c r="D65" s="250"/>
      <c r="E65" s="70">
        <v>0</v>
      </c>
      <c r="F65" s="70">
        <v>0</v>
      </c>
      <c r="G65" s="70">
        <v>0</v>
      </c>
      <c r="H65" s="70">
        <v>0</v>
      </c>
      <c r="I65" s="70">
        <v>0</v>
      </c>
      <c r="J65" s="70">
        <v>0</v>
      </c>
      <c r="K65" s="70">
        <v>0</v>
      </c>
      <c r="L65" s="70">
        <v>0</v>
      </c>
      <c r="M65" s="70">
        <v>0</v>
      </c>
      <c r="N65" s="70">
        <v>0</v>
      </c>
      <c r="O65" s="70">
        <v>1</v>
      </c>
      <c r="P65" s="70">
        <v>2</v>
      </c>
    </row>
    <row r="66" spans="1:16" ht="18.75" customHeight="1">
      <c r="A66" s="74" t="s">
        <v>79</v>
      </c>
      <c r="B66" s="248">
        <f>B67+C67</f>
        <v>225</v>
      </c>
      <c r="C66" s="248"/>
      <c r="D66" s="249">
        <f>B66/$B$8</f>
        <v>4.5974662852472413E-3</v>
      </c>
      <c r="E66" s="248">
        <f>IF(E67+F67=0,"-",E67+F67)</f>
        <v>204</v>
      </c>
      <c r="F66" s="248"/>
      <c r="G66" s="248" t="str">
        <f>IF(G67+H67=0,"-",G67+H67)</f>
        <v>-</v>
      </c>
      <c r="H66" s="248"/>
      <c r="I66" s="248" t="str">
        <f>IF(I67+J67=0,"-",I67+J67)</f>
        <v>-</v>
      </c>
      <c r="J66" s="248"/>
      <c r="K66" s="248" t="str">
        <f>IF(K67+L67=0,"-",K67+L67)</f>
        <v>-</v>
      </c>
      <c r="L66" s="248"/>
      <c r="M66" s="248" t="str">
        <f>IF(M67+N67=0,"-",M67+N67)</f>
        <v>-</v>
      </c>
      <c r="N66" s="248"/>
      <c r="O66" s="248">
        <f>IF(O67+P67=0,"-",O67+P67)</f>
        <v>21</v>
      </c>
      <c r="P66" s="248"/>
    </row>
    <row r="67" spans="1:16" ht="18.75" customHeight="1">
      <c r="A67" s="71" t="s">
        <v>80</v>
      </c>
      <c r="B67" s="70">
        <v>57</v>
      </c>
      <c r="C67" s="70">
        <v>168</v>
      </c>
      <c r="D67" s="250"/>
      <c r="E67" s="70">
        <v>50</v>
      </c>
      <c r="F67" s="70">
        <v>154</v>
      </c>
      <c r="G67" s="70">
        <v>0</v>
      </c>
      <c r="H67" s="70">
        <v>0</v>
      </c>
      <c r="I67" s="70">
        <v>0</v>
      </c>
      <c r="J67" s="70">
        <v>0</v>
      </c>
      <c r="K67" s="70">
        <v>0</v>
      </c>
      <c r="L67" s="70">
        <v>0</v>
      </c>
      <c r="M67" s="70">
        <v>0</v>
      </c>
      <c r="N67" s="70">
        <v>0</v>
      </c>
      <c r="O67" s="70">
        <v>7</v>
      </c>
      <c r="P67" s="70">
        <v>14</v>
      </c>
    </row>
    <row r="68" spans="1:16" ht="18.75" customHeight="1">
      <c r="A68" s="74" t="s">
        <v>81</v>
      </c>
      <c r="B68" s="248">
        <f>B69+C69</f>
        <v>448</v>
      </c>
      <c r="C68" s="248"/>
      <c r="D68" s="249">
        <f>B68/$B$8</f>
        <v>9.154066203514508E-3</v>
      </c>
      <c r="E68" s="248">
        <f>IF(E69+F69=0,"-",E69+F69)</f>
        <v>114</v>
      </c>
      <c r="F68" s="248"/>
      <c r="G68" s="248">
        <f>IF(G69+H69=0,"-",G69+H69)</f>
        <v>57</v>
      </c>
      <c r="H68" s="248"/>
      <c r="I68" s="248">
        <f>IF(I69+J69=0,"-",I69+J69)</f>
        <v>3</v>
      </c>
      <c r="J68" s="248"/>
      <c r="K68" s="248">
        <f>IF(K69+L69=0,"-",K69+L69)</f>
        <v>218</v>
      </c>
      <c r="L68" s="248"/>
      <c r="M68" s="248" t="str">
        <f>IF(M69+N69=0,"-",M69+N69)</f>
        <v>-</v>
      </c>
      <c r="N68" s="248"/>
      <c r="O68" s="248">
        <f>IF(O69+P69=0,"-",O69+P69)</f>
        <v>56</v>
      </c>
      <c r="P68" s="248"/>
    </row>
    <row r="69" spans="1:16" ht="18.75" customHeight="1">
      <c r="A69" s="71" t="s">
        <v>82</v>
      </c>
      <c r="B69" s="70">
        <v>162</v>
      </c>
      <c r="C69" s="70">
        <v>286</v>
      </c>
      <c r="D69" s="250"/>
      <c r="E69" s="70">
        <v>27</v>
      </c>
      <c r="F69" s="70">
        <v>87</v>
      </c>
      <c r="G69" s="70">
        <v>16</v>
      </c>
      <c r="H69" s="70">
        <v>41</v>
      </c>
      <c r="I69" s="70">
        <v>2</v>
      </c>
      <c r="J69" s="70">
        <v>1</v>
      </c>
      <c r="K69" s="70">
        <v>86</v>
      </c>
      <c r="L69" s="70">
        <v>132</v>
      </c>
      <c r="M69" s="70">
        <v>0</v>
      </c>
      <c r="N69" s="70">
        <v>0</v>
      </c>
      <c r="O69" s="70">
        <v>31</v>
      </c>
      <c r="P69" s="70">
        <v>25</v>
      </c>
    </row>
    <row r="70" spans="1:16" s="77" customFormat="1">
      <c r="A70" s="76" t="s">
        <v>358</v>
      </c>
      <c r="B70" s="76"/>
      <c r="C70" s="76"/>
      <c r="D70" s="76"/>
      <c r="E70" s="76"/>
      <c r="F70" s="76"/>
    </row>
    <row r="71" spans="1:16" s="77" customFormat="1">
      <c r="A71" s="76" t="s">
        <v>359</v>
      </c>
      <c r="B71" s="76"/>
      <c r="C71" s="76"/>
      <c r="D71" s="76"/>
      <c r="E71" s="76"/>
      <c r="F71" s="76"/>
    </row>
  </sheetData>
  <mergeCells count="264">
    <mergeCell ref="A1:N1"/>
    <mergeCell ref="A2:N2"/>
    <mergeCell ref="B3:K3"/>
    <mergeCell ref="M3:N3"/>
    <mergeCell ref="O3:P3"/>
    <mergeCell ref="B4:K4"/>
    <mergeCell ref="M4:N4"/>
    <mergeCell ref="O4:P4"/>
    <mergeCell ref="A5:A6"/>
    <mergeCell ref="B5:D5"/>
    <mergeCell ref="E5:F5"/>
    <mergeCell ref="G5:H5"/>
    <mergeCell ref="I5:J5"/>
    <mergeCell ref="K5:L5"/>
    <mergeCell ref="M5:N5"/>
    <mergeCell ref="O5:P5"/>
    <mergeCell ref="B8:C8"/>
    <mergeCell ref="D8:D9"/>
    <mergeCell ref="E8:F8"/>
    <mergeCell ref="G8:H8"/>
    <mergeCell ref="I8:J8"/>
    <mergeCell ref="K8:L8"/>
    <mergeCell ref="M8:N8"/>
    <mergeCell ref="O8:P8"/>
    <mergeCell ref="B10:C10"/>
    <mergeCell ref="D10:D11"/>
    <mergeCell ref="E10:F10"/>
    <mergeCell ref="G10:H10"/>
    <mergeCell ref="I10:J10"/>
    <mergeCell ref="K10:L10"/>
    <mergeCell ref="M10:N10"/>
    <mergeCell ref="O10:P10"/>
    <mergeCell ref="B12:C12"/>
    <mergeCell ref="D12:D13"/>
    <mergeCell ref="E12:F12"/>
    <mergeCell ref="G12:H12"/>
    <mergeCell ref="I12:J12"/>
    <mergeCell ref="K12:L12"/>
    <mergeCell ref="M12:N12"/>
    <mergeCell ref="O12:P12"/>
    <mergeCell ref="B14:C14"/>
    <mergeCell ref="D14:D15"/>
    <mergeCell ref="E14:F14"/>
    <mergeCell ref="G14:H14"/>
    <mergeCell ref="I14:J14"/>
    <mergeCell ref="K14:L14"/>
    <mergeCell ref="M14:N14"/>
    <mergeCell ref="O14:P14"/>
    <mergeCell ref="B16:C16"/>
    <mergeCell ref="D16:D17"/>
    <mergeCell ref="E16:F16"/>
    <mergeCell ref="G16:H16"/>
    <mergeCell ref="I16:J16"/>
    <mergeCell ref="K16:L16"/>
    <mergeCell ref="M16:N16"/>
    <mergeCell ref="O16:P16"/>
    <mergeCell ref="B18:C18"/>
    <mergeCell ref="D18:D19"/>
    <mergeCell ref="E18:F18"/>
    <mergeCell ref="G18:H18"/>
    <mergeCell ref="I18:J18"/>
    <mergeCell ref="K18:L18"/>
    <mergeCell ref="M18:N18"/>
    <mergeCell ref="O18:P18"/>
    <mergeCell ref="B20:C20"/>
    <mergeCell ref="D20:D21"/>
    <mergeCell ref="E20:F20"/>
    <mergeCell ref="G20:H20"/>
    <mergeCell ref="I20:J20"/>
    <mergeCell ref="K20:L20"/>
    <mergeCell ref="M20:N20"/>
    <mergeCell ref="O20:P20"/>
    <mergeCell ref="B22:C22"/>
    <mergeCell ref="D22:D23"/>
    <mergeCell ref="E22:F22"/>
    <mergeCell ref="G22:H22"/>
    <mergeCell ref="I22:J22"/>
    <mergeCell ref="K22:L22"/>
    <mergeCell ref="M22:N22"/>
    <mergeCell ref="O22:P22"/>
    <mergeCell ref="B24:C24"/>
    <mergeCell ref="D24:D25"/>
    <mergeCell ref="E24:F24"/>
    <mergeCell ref="G24:H24"/>
    <mergeCell ref="I24:J24"/>
    <mergeCell ref="K24:L24"/>
    <mergeCell ref="M24:N24"/>
    <mergeCell ref="O24:P24"/>
    <mergeCell ref="B26:C26"/>
    <mergeCell ref="D26:D27"/>
    <mergeCell ref="E26:F26"/>
    <mergeCell ref="G26:H26"/>
    <mergeCell ref="I26:J26"/>
    <mergeCell ref="K26:L26"/>
    <mergeCell ref="M26:N26"/>
    <mergeCell ref="O26:P26"/>
    <mergeCell ref="B28:C28"/>
    <mergeCell ref="D28:D29"/>
    <mergeCell ref="E28:F28"/>
    <mergeCell ref="G28:H28"/>
    <mergeCell ref="I28:J28"/>
    <mergeCell ref="K28:L28"/>
    <mergeCell ref="M28:N28"/>
    <mergeCell ref="O28:P28"/>
    <mergeCell ref="B30:C30"/>
    <mergeCell ref="D30:D31"/>
    <mergeCell ref="E30:F30"/>
    <mergeCell ref="G30:H30"/>
    <mergeCell ref="I30:J30"/>
    <mergeCell ref="K30:L30"/>
    <mergeCell ref="M30:N30"/>
    <mergeCell ref="O30:P30"/>
    <mergeCell ref="B32:C32"/>
    <mergeCell ref="D32:D33"/>
    <mergeCell ref="E32:F32"/>
    <mergeCell ref="G32:H32"/>
    <mergeCell ref="I32:J32"/>
    <mergeCell ref="K32:L32"/>
    <mergeCell ref="M32:N32"/>
    <mergeCell ref="O32:P32"/>
    <mergeCell ref="B34:C34"/>
    <mergeCell ref="D34:D35"/>
    <mergeCell ref="E34:F34"/>
    <mergeCell ref="G34:H34"/>
    <mergeCell ref="I34:J34"/>
    <mergeCell ref="K34:L34"/>
    <mergeCell ref="M34:N34"/>
    <mergeCell ref="O34:P34"/>
    <mergeCell ref="B36:C36"/>
    <mergeCell ref="D36:D37"/>
    <mergeCell ref="E36:F36"/>
    <mergeCell ref="G36:H36"/>
    <mergeCell ref="I36:J36"/>
    <mergeCell ref="K36:L36"/>
    <mergeCell ref="M36:N36"/>
    <mergeCell ref="O36:P36"/>
    <mergeCell ref="B38:C38"/>
    <mergeCell ref="D38:D39"/>
    <mergeCell ref="E38:F38"/>
    <mergeCell ref="G38:H38"/>
    <mergeCell ref="I38:J38"/>
    <mergeCell ref="K38:L38"/>
    <mergeCell ref="M38:N38"/>
    <mergeCell ref="O38:P38"/>
    <mergeCell ref="B40:C40"/>
    <mergeCell ref="D40:D41"/>
    <mergeCell ref="E40:F40"/>
    <mergeCell ref="G40:H40"/>
    <mergeCell ref="I40:J40"/>
    <mergeCell ref="K40:L40"/>
    <mergeCell ref="M40:N40"/>
    <mergeCell ref="O40:P40"/>
    <mergeCell ref="B42:C42"/>
    <mergeCell ref="D42:D43"/>
    <mergeCell ref="E42:F42"/>
    <mergeCell ref="G42:H42"/>
    <mergeCell ref="I42:J42"/>
    <mergeCell ref="K42:L42"/>
    <mergeCell ref="M42:N42"/>
    <mergeCell ref="O42:P42"/>
    <mergeCell ref="B44:C44"/>
    <mergeCell ref="D44:D45"/>
    <mergeCell ref="E44:F44"/>
    <mergeCell ref="G44:H44"/>
    <mergeCell ref="I44:J44"/>
    <mergeCell ref="K44:L44"/>
    <mergeCell ref="M44:N44"/>
    <mergeCell ref="O44:P44"/>
    <mergeCell ref="B46:C46"/>
    <mergeCell ref="D46:D47"/>
    <mergeCell ref="E46:F46"/>
    <mergeCell ref="G46:H46"/>
    <mergeCell ref="I46:J46"/>
    <mergeCell ref="K46:L46"/>
    <mergeCell ref="M46:N46"/>
    <mergeCell ref="O46:P46"/>
    <mergeCell ref="B48:C48"/>
    <mergeCell ref="D48:D49"/>
    <mergeCell ref="E48:F48"/>
    <mergeCell ref="G48:H48"/>
    <mergeCell ref="I48:J48"/>
    <mergeCell ref="K48:L48"/>
    <mergeCell ref="M48:N48"/>
    <mergeCell ref="O48:P48"/>
    <mergeCell ref="B50:C50"/>
    <mergeCell ref="D50:D51"/>
    <mergeCell ref="E50:F50"/>
    <mergeCell ref="G50:H50"/>
    <mergeCell ref="I50:J50"/>
    <mergeCell ref="K50:L50"/>
    <mergeCell ref="M50:N50"/>
    <mergeCell ref="O50:P50"/>
    <mergeCell ref="B52:C52"/>
    <mergeCell ref="D52:D53"/>
    <mergeCell ref="E52:F52"/>
    <mergeCell ref="G52:H52"/>
    <mergeCell ref="I52:J52"/>
    <mergeCell ref="K52:L52"/>
    <mergeCell ref="M52:N52"/>
    <mergeCell ref="O52:P52"/>
    <mergeCell ref="B54:C54"/>
    <mergeCell ref="D54:D55"/>
    <mergeCell ref="E54:F54"/>
    <mergeCell ref="G54:H54"/>
    <mergeCell ref="I54:J54"/>
    <mergeCell ref="K54:L54"/>
    <mergeCell ref="M54:N54"/>
    <mergeCell ref="O54:P54"/>
    <mergeCell ref="B56:C56"/>
    <mergeCell ref="D56:D57"/>
    <mergeCell ref="E56:F56"/>
    <mergeCell ref="G56:H56"/>
    <mergeCell ref="I56:J56"/>
    <mergeCell ref="K56:L56"/>
    <mergeCell ref="M56:N56"/>
    <mergeCell ref="O56:P56"/>
    <mergeCell ref="B58:C58"/>
    <mergeCell ref="D58:D59"/>
    <mergeCell ref="E58:F58"/>
    <mergeCell ref="G58:H58"/>
    <mergeCell ref="I58:J58"/>
    <mergeCell ref="K58:L58"/>
    <mergeCell ref="M58:N58"/>
    <mergeCell ref="O58:P58"/>
    <mergeCell ref="B60:C60"/>
    <mergeCell ref="D60:D61"/>
    <mergeCell ref="E60:F60"/>
    <mergeCell ref="G60:H60"/>
    <mergeCell ref="I60:J60"/>
    <mergeCell ref="K60:L60"/>
    <mergeCell ref="M60:N60"/>
    <mergeCell ref="O60:P60"/>
    <mergeCell ref="B62:C62"/>
    <mergeCell ref="D62:D63"/>
    <mergeCell ref="E62:F62"/>
    <mergeCell ref="G62:H62"/>
    <mergeCell ref="I62:J62"/>
    <mergeCell ref="K62:L62"/>
    <mergeCell ref="M62:N62"/>
    <mergeCell ref="O62:P62"/>
    <mergeCell ref="B68:C68"/>
    <mergeCell ref="D68:D69"/>
    <mergeCell ref="E68:F68"/>
    <mergeCell ref="G68:H68"/>
    <mergeCell ref="I68:J68"/>
    <mergeCell ref="K68:L68"/>
    <mergeCell ref="M68:N68"/>
    <mergeCell ref="O68:P68"/>
    <mergeCell ref="B64:C64"/>
    <mergeCell ref="D64:D65"/>
    <mergeCell ref="E64:F64"/>
    <mergeCell ref="G64:H64"/>
    <mergeCell ref="I64:J64"/>
    <mergeCell ref="K64:L64"/>
    <mergeCell ref="M64:N64"/>
    <mergeCell ref="O64:P64"/>
    <mergeCell ref="B66:C66"/>
    <mergeCell ref="D66:D67"/>
    <mergeCell ref="E66:F66"/>
    <mergeCell ref="G66:H66"/>
    <mergeCell ref="I66:J66"/>
    <mergeCell ref="K66:L66"/>
    <mergeCell ref="M66:N66"/>
    <mergeCell ref="O66:P66"/>
  </mergeCells>
  <phoneticPr fontId="17" type="noConversion"/>
  <pageMargins left="0.7" right="0.7" top="0.75" bottom="0.75" header="0.3" footer="0.3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dimension ref="A1:P69"/>
  <sheetViews>
    <sheetView zoomScaleNormal="100" workbookViewId="0"/>
  </sheetViews>
  <sheetFormatPr defaultColWidth="9.5" defaultRowHeight="16.5"/>
  <cols>
    <col min="1" max="1" width="26.625" style="1" customWidth="1"/>
    <col min="2" max="14" width="13.25" style="1" customWidth="1"/>
    <col min="15" max="15" width="12.125" style="1" customWidth="1"/>
    <col min="16" max="16384" width="9.5" style="1"/>
  </cols>
  <sheetData>
    <row r="1" spans="1:16" ht="19.5">
      <c r="A1" s="262" t="s">
        <v>0</v>
      </c>
      <c r="B1" s="262"/>
      <c r="C1" s="262"/>
      <c r="D1" s="262"/>
      <c r="E1" s="262"/>
      <c r="F1" s="262"/>
      <c r="G1" s="262"/>
      <c r="H1" s="262"/>
      <c r="I1" s="262"/>
      <c r="J1" s="262"/>
      <c r="K1" s="262"/>
      <c r="L1" s="262"/>
      <c r="M1" s="262"/>
      <c r="N1" s="262"/>
    </row>
    <row r="2" spans="1:16" ht="18.75">
      <c r="A2" s="263" t="s">
        <v>1</v>
      </c>
      <c r="B2" s="263"/>
      <c r="C2" s="263"/>
      <c r="D2" s="263"/>
      <c r="E2" s="263"/>
      <c r="F2" s="263"/>
      <c r="G2" s="263"/>
      <c r="H2" s="263"/>
      <c r="I2" s="263"/>
      <c r="J2" s="263"/>
      <c r="K2" s="263"/>
      <c r="L2" s="263"/>
      <c r="M2" s="263"/>
      <c r="N2" s="263"/>
    </row>
    <row r="3" spans="1:16" ht="19.5" customHeight="1">
      <c r="A3" s="2"/>
      <c r="B3" s="251" t="s">
        <v>322</v>
      </c>
      <c r="C3" s="251"/>
      <c r="D3" s="251"/>
      <c r="E3" s="251"/>
      <c r="F3" s="251"/>
      <c r="G3" s="251"/>
      <c r="H3" s="251"/>
      <c r="I3" s="251"/>
      <c r="J3" s="251"/>
      <c r="K3" s="251"/>
      <c r="L3" s="4"/>
      <c r="M3" s="264"/>
      <c r="N3" s="264"/>
      <c r="O3" s="264" t="s">
        <v>3</v>
      </c>
      <c r="P3" s="264"/>
    </row>
    <row r="4" spans="1:16" ht="16.5" customHeight="1">
      <c r="B4" s="265" t="s">
        <v>323</v>
      </c>
      <c r="C4" s="265"/>
      <c r="D4" s="265"/>
      <c r="E4" s="265"/>
      <c r="F4" s="265"/>
      <c r="G4" s="265"/>
      <c r="H4" s="265"/>
      <c r="I4" s="265"/>
      <c r="J4" s="265"/>
      <c r="K4" s="265"/>
      <c r="L4" s="5"/>
      <c r="M4" s="266"/>
      <c r="N4" s="266"/>
      <c r="O4" s="267" t="s">
        <v>5</v>
      </c>
      <c r="P4" s="267"/>
    </row>
    <row r="5" spans="1:16">
      <c r="A5" s="268" t="s">
        <v>6</v>
      </c>
      <c r="B5" s="269" t="s">
        <v>7</v>
      </c>
      <c r="C5" s="269"/>
      <c r="D5" s="269"/>
      <c r="E5" s="269" t="s">
        <v>8</v>
      </c>
      <c r="F5" s="269"/>
      <c r="G5" s="269" t="s">
        <v>9</v>
      </c>
      <c r="H5" s="269"/>
      <c r="I5" s="269" t="s">
        <v>10</v>
      </c>
      <c r="J5" s="269"/>
      <c r="K5" s="269" t="s">
        <v>11</v>
      </c>
      <c r="L5" s="269"/>
      <c r="M5" s="269" t="s">
        <v>12</v>
      </c>
      <c r="N5" s="269"/>
      <c r="O5" s="269" t="s">
        <v>13</v>
      </c>
      <c r="P5" s="269"/>
    </row>
    <row r="6" spans="1:16" ht="17.25" customHeight="1">
      <c r="A6" s="268"/>
      <c r="B6" s="6" t="s">
        <v>14</v>
      </c>
      <c r="C6" s="6" t="s">
        <v>15</v>
      </c>
      <c r="D6" s="8" t="s">
        <v>16</v>
      </c>
      <c r="E6" s="6" t="s">
        <v>14</v>
      </c>
      <c r="F6" s="6" t="s">
        <v>15</v>
      </c>
      <c r="G6" s="6" t="s">
        <v>14</v>
      </c>
      <c r="H6" s="6" t="s">
        <v>15</v>
      </c>
      <c r="I6" s="6" t="s">
        <v>14</v>
      </c>
      <c r="J6" s="6" t="s">
        <v>15</v>
      </c>
      <c r="K6" s="6" t="s">
        <v>14</v>
      </c>
      <c r="L6" s="6" t="s">
        <v>15</v>
      </c>
      <c r="M6" s="6" t="s">
        <v>14</v>
      </c>
      <c r="N6" s="6" t="s">
        <v>15</v>
      </c>
      <c r="O6" s="6" t="s">
        <v>14</v>
      </c>
      <c r="P6" s="6" t="s">
        <v>15</v>
      </c>
    </row>
    <row r="7" spans="1:16" ht="17.25" customHeight="1">
      <c r="A7" s="9" t="s">
        <v>17</v>
      </c>
      <c r="B7" s="10" t="s">
        <v>18</v>
      </c>
      <c r="C7" s="11" t="s">
        <v>19</v>
      </c>
      <c r="D7" s="11" t="s">
        <v>20</v>
      </c>
      <c r="E7" s="10" t="s">
        <v>18</v>
      </c>
      <c r="F7" s="11" t="s">
        <v>19</v>
      </c>
      <c r="G7" s="10" t="s">
        <v>18</v>
      </c>
      <c r="H7" s="11" t="s">
        <v>19</v>
      </c>
      <c r="I7" s="10" t="s">
        <v>18</v>
      </c>
      <c r="J7" s="11" t="s">
        <v>19</v>
      </c>
      <c r="K7" s="10" t="s">
        <v>18</v>
      </c>
      <c r="L7" s="11" t="s">
        <v>19</v>
      </c>
      <c r="M7" s="10" t="s">
        <v>18</v>
      </c>
      <c r="N7" s="11" t="s">
        <v>19</v>
      </c>
      <c r="O7" s="10" t="s">
        <v>18</v>
      </c>
      <c r="P7" s="11" t="s">
        <v>19</v>
      </c>
    </row>
    <row r="8" spans="1:16" ht="17.25" customHeight="1">
      <c r="A8" s="12" t="s">
        <v>21</v>
      </c>
      <c r="B8" s="260">
        <f>B9+C9</f>
        <v>42212</v>
      </c>
      <c r="C8" s="260"/>
      <c r="D8" s="261">
        <f>B8/$B$8</f>
        <v>1</v>
      </c>
      <c r="E8" s="260">
        <f>IF(E9+F9=0,"-",E9+F9)</f>
        <v>19406</v>
      </c>
      <c r="F8" s="260"/>
      <c r="G8" s="260">
        <f>IF(G9+H9=0,"-",G9+H9)</f>
        <v>10905</v>
      </c>
      <c r="H8" s="260"/>
      <c r="I8" s="260">
        <f>IF(I9+J9=0,"-",I9+J9)</f>
        <v>7571</v>
      </c>
      <c r="J8" s="260"/>
      <c r="K8" s="260">
        <f>IF(K9+L9=0,"-",K9+L9)</f>
        <v>2468</v>
      </c>
      <c r="L8" s="260"/>
      <c r="M8" s="260">
        <f>IF(M9+N9=0,"-",M9+N9)</f>
        <v>829</v>
      </c>
      <c r="N8" s="260"/>
      <c r="O8" s="260">
        <f>IF(O9+P9=0,"-",O9+P9)</f>
        <v>1033</v>
      </c>
      <c r="P8" s="260"/>
    </row>
    <row r="9" spans="1:16" ht="17.25" customHeight="1">
      <c r="A9" s="13" t="s">
        <v>22</v>
      </c>
      <c r="B9" s="14">
        <v>11028</v>
      </c>
      <c r="C9" s="14">
        <v>31184</v>
      </c>
      <c r="D9" s="261"/>
      <c r="E9" s="14">
        <v>4365</v>
      </c>
      <c r="F9" s="14">
        <v>15041</v>
      </c>
      <c r="G9" s="14">
        <v>2481</v>
      </c>
      <c r="H9" s="14">
        <v>8424</v>
      </c>
      <c r="I9" s="14">
        <v>1685</v>
      </c>
      <c r="J9" s="14">
        <v>5886</v>
      </c>
      <c r="K9" s="14">
        <v>1665</v>
      </c>
      <c r="L9" s="14">
        <v>803</v>
      </c>
      <c r="M9" s="14">
        <v>512</v>
      </c>
      <c r="N9" s="14">
        <v>317</v>
      </c>
      <c r="O9" s="14">
        <v>320</v>
      </c>
      <c r="P9" s="14">
        <v>713</v>
      </c>
    </row>
    <row r="10" spans="1:16" ht="17.25" customHeight="1">
      <c r="A10" s="12" t="s">
        <v>23</v>
      </c>
      <c r="B10" s="260">
        <f>B11+C11</f>
        <v>34</v>
      </c>
      <c r="C10" s="260"/>
      <c r="D10" s="261">
        <f>B10/$B$8</f>
        <v>8.0545816355538711E-4</v>
      </c>
      <c r="E10" s="260" t="str">
        <f>IF(E11+F11=0,"-",E11+F11)</f>
        <v>-</v>
      </c>
      <c r="F10" s="260"/>
      <c r="G10" s="260" t="str">
        <f>IF(G11+H11=0,"-",G11+H11)</f>
        <v>-</v>
      </c>
      <c r="H10" s="260"/>
      <c r="I10" s="260">
        <f>IF(I11+J11=0,"-",I11+J11)</f>
        <v>34</v>
      </c>
      <c r="J10" s="260"/>
      <c r="K10" s="260" t="str">
        <f>IF(K11+L11=0,"-",K11+L11)</f>
        <v>-</v>
      </c>
      <c r="L10" s="260"/>
      <c r="M10" s="260" t="str">
        <f>IF(M11+N11=0,"-",M11+N11)</f>
        <v>-</v>
      </c>
      <c r="N10" s="260"/>
      <c r="O10" s="260" t="str">
        <f>IF(O11+P11=0,"-",O11+P11)</f>
        <v>-</v>
      </c>
      <c r="P10" s="260"/>
    </row>
    <row r="11" spans="1:16" ht="17.25" customHeight="1">
      <c r="A11" s="15" t="s">
        <v>24</v>
      </c>
      <c r="B11" s="14">
        <v>8</v>
      </c>
      <c r="C11" s="14">
        <v>26</v>
      </c>
      <c r="D11" s="261"/>
      <c r="E11" s="14">
        <v>0</v>
      </c>
      <c r="F11" s="14">
        <v>0</v>
      </c>
      <c r="G11" s="14">
        <v>0</v>
      </c>
      <c r="H11" s="14">
        <v>0</v>
      </c>
      <c r="I11" s="14">
        <v>8</v>
      </c>
      <c r="J11" s="14">
        <v>26</v>
      </c>
      <c r="K11" s="14">
        <v>0</v>
      </c>
      <c r="L11" s="14">
        <v>0</v>
      </c>
      <c r="M11" s="14">
        <v>0</v>
      </c>
      <c r="N11" s="14">
        <v>0</v>
      </c>
      <c r="O11" s="14">
        <v>0</v>
      </c>
      <c r="P11" s="14">
        <v>0</v>
      </c>
    </row>
    <row r="12" spans="1:16" ht="17.25" customHeight="1">
      <c r="A12" s="12" t="s">
        <v>25</v>
      </c>
      <c r="B12" s="260">
        <f>B13+C13</f>
        <v>100</v>
      </c>
      <c r="C12" s="260"/>
      <c r="D12" s="261">
        <f>B12/$B$8</f>
        <v>2.368994598692315E-3</v>
      </c>
      <c r="E12" s="260" t="str">
        <f>IF(E13+F13=0,"-",E13+F13)</f>
        <v>-</v>
      </c>
      <c r="F12" s="260"/>
      <c r="G12" s="260" t="str">
        <f>IF(G13+H13=0,"-",G13+H13)</f>
        <v>-</v>
      </c>
      <c r="H12" s="260"/>
      <c r="I12" s="260" t="str">
        <f>IF(I13+J13=0,"-",I13+J13)</f>
        <v>-</v>
      </c>
      <c r="J12" s="260"/>
      <c r="K12" s="260">
        <f>IF(K13+L13=0,"-",K13+L13)</f>
        <v>100</v>
      </c>
      <c r="L12" s="260"/>
      <c r="M12" s="260" t="str">
        <f>IF(M13+N13=0,"-",M13+N13)</f>
        <v>-</v>
      </c>
      <c r="N12" s="260"/>
      <c r="O12" s="260" t="str">
        <f>IF(O13+P13=0,"-",O13+P13)</f>
        <v>-</v>
      </c>
      <c r="P12" s="260"/>
    </row>
    <row r="13" spans="1:16" ht="21.2" customHeight="1">
      <c r="A13" s="15" t="s">
        <v>26</v>
      </c>
      <c r="B13" s="14">
        <v>76</v>
      </c>
      <c r="C13" s="14">
        <v>24</v>
      </c>
      <c r="D13" s="261"/>
      <c r="E13" s="14">
        <v>0</v>
      </c>
      <c r="F13" s="14">
        <v>0</v>
      </c>
      <c r="G13" s="14">
        <v>0</v>
      </c>
      <c r="H13" s="14">
        <v>0</v>
      </c>
      <c r="I13" s="14">
        <v>0</v>
      </c>
      <c r="J13" s="14">
        <v>0</v>
      </c>
      <c r="K13" s="14">
        <v>76</v>
      </c>
      <c r="L13" s="14">
        <v>24</v>
      </c>
      <c r="M13" s="14">
        <v>0</v>
      </c>
      <c r="N13" s="14">
        <v>0</v>
      </c>
      <c r="O13" s="14">
        <v>0</v>
      </c>
      <c r="P13" s="14">
        <v>0</v>
      </c>
    </row>
    <row r="14" spans="1:16" ht="17.25" customHeight="1">
      <c r="A14" s="12" t="s">
        <v>27</v>
      </c>
      <c r="B14" s="260">
        <f>B15+C15</f>
        <v>651</v>
      </c>
      <c r="C14" s="260"/>
      <c r="D14" s="261">
        <f>B14/$B$8</f>
        <v>1.5422154837486971E-2</v>
      </c>
      <c r="E14" s="260">
        <f>IF(E15+F15=0,"-",E15+F15)</f>
        <v>40</v>
      </c>
      <c r="F14" s="260"/>
      <c r="G14" s="260">
        <f>IF(G15+H15=0,"-",G15+H15)</f>
        <v>611</v>
      </c>
      <c r="H14" s="260"/>
      <c r="I14" s="260" t="str">
        <f>IF(I15+J15=0,"-",I15+J15)</f>
        <v>-</v>
      </c>
      <c r="J14" s="260"/>
      <c r="K14" s="260" t="str">
        <f>IF(K15+L15=0,"-",K15+L15)</f>
        <v>-</v>
      </c>
      <c r="L14" s="260"/>
      <c r="M14" s="260" t="str">
        <f>IF(M15+N15=0,"-",M15+N15)</f>
        <v>-</v>
      </c>
      <c r="N14" s="260"/>
      <c r="O14" s="260" t="str">
        <f>IF(O15+P15=0,"-",O15+P15)</f>
        <v>-</v>
      </c>
      <c r="P14" s="260"/>
    </row>
    <row r="15" spans="1:16" ht="17.25" customHeight="1">
      <c r="A15" s="15" t="s">
        <v>28</v>
      </c>
      <c r="B15" s="14">
        <v>17</v>
      </c>
      <c r="C15" s="14">
        <v>634</v>
      </c>
      <c r="D15" s="261"/>
      <c r="E15" s="14">
        <v>2</v>
      </c>
      <c r="F15" s="14">
        <v>38</v>
      </c>
      <c r="G15" s="14">
        <v>15</v>
      </c>
      <c r="H15" s="14">
        <v>596</v>
      </c>
      <c r="I15" s="14">
        <v>0</v>
      </c>
      <c r="J15" s="14">
        <v>0</v>
      </c>
      <c r="K15" s="14">
        <v>0</v>
      </c>
      <c r="L15" s="14">
        <v>0</v>
      </c>
      <c r="M15" s="14">
        <v>0</v>
      </c>
      <c r="N15" s="14">
        <v>0</v>
      </c>
      <c r="O15" s="14">
        <v>0</v>
      </c>
      <c r="P15" s="14">
        <v>0</v>
      </c>
    </row>
    <row r="16" spans="1:16" ht="17.25" customHeight="1">
      <c r="A16" s="16" t="s">
        <v>29</v>
      </c>
      <c r="B16" s="260">
        <f>B17+C17</f>
        <v>19</v>
      </c>
      <c r="C16" s="260"/>
      <c r="D16" s="261">
        <f>B16/$B$8</f>
        <v>4.5010897375153986E-4</v>
      </c>
      <c r="E16" s="260" t="str">
        <f>IF(E17+F17=0,"-",E17+F17)</f>
        <v>-</v>
      </c>
      <c r="F16" s="260"/>
      <c r="G16" s="260" t="str">
        <f>IF(G17+H17=0,"-",G17+H17)</f>
        <v>-</v>
      </c>
      <c r="H16" s="260"/>
      <c r="I16" s="260" t="str">
        <f>IF(I17+J17=0,"-",I17+J17)</f>
        <v>-</v>
      </c>
      <c r="J16" s="260"/>
      <c r="K16" s="260">
        <f>IF(K17+L17=0,"-",K17+L17)</f>
        <v>19</v>
      </c>
      <c r="L16" s="260"/>
      <c r="M16" s="260" t="str">
        <f>IF(M17+N17=0,"-",M17+N17)</f>
        <v>-</v>
      </c>
      <c r="N16" s="260"/>
      <c r="O16" s="260" t="str">
        <f>IF(O17+P17=0,"-",O17+P17)</f>
        <v>-</v>
      </c>
      <c r="P16" s="260"/>
    </row>
    <row r="17" spans="1:16" ht="17.25" customHeight="1">
      <c r="A17" s="17" t="s">
        <v>30</v>
      </c>
      <c r="B17" s="14">
        <v>19</v>
      </c>
      <c r="C17" s="14">
        <v>0</v>
      </c>
      <c r="D17" s="261"/>
      <c r="E17" s="14">
        <v>0</v>
      </c>
      <c r="F17" s="14">
        <v>0</v>
      </c>
      <c r="G17" s="14">
        <v>0</v>
      </c>
      <c r="H17" s="14">
        <v>0</v>
      </c>
      <c r="I17" s="14">
        <v>0</v>
      </c>
      <c r="J17" s="14">
        <v>0</v>
      </c>
      <c r="K17" s="14">
        <v>19</v>
      </c>
      <c r="L17" s="14">
        <v>0</v>
      </c>
      <c r="M17" s="14">
        <v>0</v>
      </c>
      <c r="N17" s="14">
        <v>0</v>
      </c>
      <c r="O17" s="14">
        <v>0</v>
      </c>
      <c r="P17" s="14">
        <v>0</v>
      </c>
    </row>
    <row r="18" spans="1:16" ht="17.25" customHeight="1">
      <c r="A18" s="12" t="s">
        <v>31</v>
      </c>
      <c r="B18" s="260">
        <f>B19+C19</f>
        <v>11</v>
      </c>
      <c r="C18" s="260"/>
      <c r="D18" s="261">
        <f>B18/$B$8</f>
        <v>2.6058940585615465E-4</v>
      </c>
      <c r="E18" s="260" t="str">
        <f>IF(E19+F19=0,"-",E19+F19)</f>
        <v>-</v>
      </c>
      <c r="F18" s="260"/>
      <c r="G18" s="260">
        <f>IF(G19+H19=0,"-",G19+H19)</f>
        <v>11</v>
      </c>
      <c r="H18" s="260"/>
      <c r="I18" s="260" t="str">
        <f>IF(I19+J19=0,"-",I19+J19)</f>
        <v>-</v>
      </c>
      <c r="J18" s="260"/>
      <c r="K18" s="260" t="str">
        <f>IF(K19+L19=0,"-",K19+L19)</f>
        <v>-</v>
      </c>
      <c r="L18" s="260"/>
      <c r="M18" s="260" t="str">
        <f>IF(M19+N19=0,"-",M19+N19)</f>
        <v>-</v>
      </c>
      <c r="N18" s="260"/>
      <c r="O18" s="260" t="str">
        <f>IF(O19+P19=0,"-",O19+P19)</f>
        <v>-</v>
      </c>
      <c r="P18" s="260"/>
    </row>
    <row r="19" spans="1:16" ht="17.25" customHeight="1">
      <c r="A19" s="15" t="s">
        <v>32</v>
      </c>
      <c r="B19" s="14">
        <v>4</v>
      </c>
      <c r="C19" s="14">
        <v>7</v>
      </c>
      <c r="D19" s="261"/>
      <c r="E19" s="14">
        <v>0</v>
      </c>
      <c r="F19" s="14">
        <v>0</v>
      </c>
      <c r="G19" s="14">
        <v>4</v>
      </c>
      <c r="H19" s="14">
        <v>7</v>
      </c>
      <c r="I19" s="14">
        <v>0</v>
      </c>
      <c r="J19" s="14">
        <v>0</v>
      </c>
      <c r="K19" s="14">
        <v>0</v>
      </c>
      <c r="L19" s="14">
        <v>0</v>
      </c>
      <c r="M19" s="14">
        <v>0</v>
      </c>
      <c r="N19" s="14">
        <v>0</v>
      </c>
      <c r="O19" s="14">
        <v>0</v>
      </c>
      <c r="P19" s="14">
        <v>0</v>
      </c>
    </row>
    <row r="20" spans="1:16" ht="17.25" customHeight="1">
      <c r="A20" s="12" t="s">
        <v>33</v>
      </c>
      <c r="B20" s="260">
        <f>B21+C21</f>
        <v>136</v>
      </c>
      <c r="C20" s="260"/>
      <c r="D20" s="261">
        <f>B20/$B$8</f>
        <v>3.2218326542215485E-3</v>
      </c>
      <c r="E20" s="260">
        <f>IF(E21+F21=0,"-",E21+F21)</f>
        <v>18</v>
      </c>
      <c r="F20" s="260"/>
      <c r="G20" s="260" t="str">
        <f>IF(G21+H21=0,"-",G21+H21)</f>
        <v>-</v>
      </c>
      <c r="H20" s="260"/>
      <c r="I20" s="260" t="str">
        <f>IF(I21+J21=0,"-",I21+J21)</f>
        <v>-</v>
      </c>
      <c r="J20" s="260"/>
      <c r="K20" s="260">
        <f>IF(K21+L21=0,"-",K21+L21)</f>
        <v>118</v>
      </c>
      <c r="L20" s="260"/>
      <c r="M20" s="260" t="str">
        <f>IF(M21+N21=0,"-",M21+N21)</f>
        <v>-</v>
      </c>
      <c r="N20" s="260"/>
      <c r="O20" s="260" t="str">
        <f>IF(O21+P21=0,"-",O21+P21)</f>
        <v>-</v>
      </c>
      <c r="P20" s="260"/>
    </row>
    <row r="21" spans="1:16" ht="17.25" customHeight="1">
      <c r="A21" s="15" t="s">
        <v>34</v>
      </c>
      <c r="B21" s="14">
        <v>69</v>
      </c>
      <c r="C21" s="14">
        <v>67</v>
      </c>
      <c r="D21" s="261"/>
      <c r="E21" s="14">
        <v>6</v>
      </c>
      <c r="F21" s="14">
        <v>12</v>
      </c>
      <c r="G21" s="14">
        <v>0</v>
      </c>
      <c r="H21" s="14">
        <v>0</v>
      </c>
      <c r="I21" s="14">
        <v>0</v>
      </c>
      <c r="J21" s="14">
        <v>0</v>
      </c>
      <c r="K21" s="14">
        <v>63</v>
      </c>
      <c r="L21" s="14">
        <v>55</v>
      </c>
      <c r="M21" s="14">
        <v>0</v>
      </c>
      <c r="N21" s="14">
        <v>0</v>
      </c>
      <c r="O21" s="14">
        <v>0</v>
      </c>
      <c r="P21" s="14">
        <v>0</v>
      </c>
    </row>
    <row r="22" spans="1:16" ht="17.25" customHeight="1">
      <c r="A22" s="18" t="s">
        <v>35</v>
      </c>
      <c r="B22" s="260">
        <f>B23+C23</f>
        <v>59</v>
      </c>
      <c r="C22" s="260"/>
      <c r="D22" s="261">
        <f>B22/$B$8</f>
        <v>1.3977068132284658E-3</v>
      </c>
      <c r="E22" s="260" t="str">
        <f>IF(E23+F23=0,"-",E23+F23)</f>
        <v>-</v>
      </c>
      <c r="F22" s="260"/>
      <c r="G22" s="260" t="str">
        <f>IF(G23+H23=0,"-",G23+H23)</f>
        <v>-</v>
      </c>
      <c r="H22" s="260"/>
      <c r="I22" s="260" t="str">
        <f>IF(I23+J23=0,"-",I23+J23)</f>
        <v>-</v>
      </c>
      <c r="J22" s="260"/>
      <c r="K22" s="260">
        <f>IF(K23+L23=0,"-",K23+L23)</f>
        <v>59</v>
      </c>
      <c r="L22" s="260"/>
      <c r="M22" s="260" t="str">
        <f>IF(M23+N23=0,"-",M23+N23)</f>
        <v>-</v>
      </c>
      <c r="N22" s="260"/>
      <c r="O22" s="260" t="str">
        <f>IF(O23+P23=0,"-",O23+P23)</f>
        <v>-</v>
      </c>
      <c r="P22" s="260"/>
    </row>
    <row r="23" spans="1:16" ht="17.25" customHeight="1">
      <c r="A23" s="17" t="s">
        <v>36</v>
      </c>
      <c r="B23" s="14">
        <v>58</v>
      </c>
      <c r="C23" s="14">
        <v>1</v>
      </c>
      <c r="D23" s="261"/>
      <c r="E23" s="14">
        <v>0</v>
      </c>
      <c r="F23" s="14">
        <v>0</v>
      </c>
      <c r="G23" s="14">
        <v>0</v>
      </c>
      <c r="H23" s="14">
        <v>0</v>
      </c>
      <c r="I23" s="14">
        <v>0</v>
      </c>
      <c r="J23" s="14">
        <v>0</v>
      </c>
      <c r="K23" s="14">
        <v>58</v>
      </c>
      <c r="L23" s="14">
        <v>1</v>
      </c>
      <c r="M23" s="14">
        <v>0</v>
      </c>
      <c r="N23" s="14">
        <v>0</v>
      </c>
      <c r="O23" s="14">
        <v>0</v>
      </c>
      <c r="P23" s="14">
        <v>0</v>
      </c>
    </row>
    <row r="24" spans="1:16" ht="17.25" customHeight="1">
      <c r="A24" s="19" t="s">
        <v>37</v>
      </c>
      <c r="B24" s="260">
        <f>B25+C25</f>
        <v>14</v>
      </c>
      <c r="C24" s="260"/>
      <c r="D24" s="261">
        <f>B24/$B$8</f>
        <v>3.3165924381692411E-4</v>
      </c>
      <c r="E24" s="260">
        <f>IF(E25+F25=0,"-",E25+F25)</f>
        <v>6</v>
      </c>
      <c r="F24" s="260"/>
      <c r="G24" s="260">
        <f>IF(G25+H25=0,"-",G25+H25)</f>
        <v>8</v>
      </c>
      <c r="H24" s="260"/>
      <c r="I24" s="260" t="str">
        <f>IF(I25+J25=0,"-",I25+J25)</f>
        <v>-</v>
      </c>
      <c r="J24" s="260"/>
      <c r="K24" s="260" t="str">
        <f>IF(K25+L25=0,"-",K25+L25)</f>
        <v>-</v>
      </c>
      <c r="L24" s="260"/>
      <c r="M24" s="260" t="str">
        <f>IF(M25+N25=0,"-",M25+N25)</f>
        <v>-</v>
      </c>
      <c r="N24" s="260"/>
      <c r="O24" s="260" t="str">
        <f>IF(O25+P25=0,"-",O25+P25)</f>
        <v>-</v>
      </c>
      <c r="P24" s="260"/>
    </row>
    <row r="25" spans="1:16" ht="17.25" customHeight="1">
      <c r="A25" s="15" t="s">
        <v>38</v>
      </c>
      <c r="B25" s="14">
        <v>14</v>
      </c>
      <c r="C25" s="14">
        <v>0</v>
      </c>
      <c r="D25" s="261"/>
      <c r="E25" s="14">
        <v>6</v>
      </c>
      <c r="F25" s="14">
        <v>0</v>
      </c>
      <c r="G25" s="14">
        <v>8</v>
      </c>
      <c r="H25" s="14">
        <v>0</v>
      </c>
      <c r="I25" s="14">
        <v>0</v>
      </c>
      <c r="J25" s="14">
        <v>0</v>
      </c>
      <c r="K25" s="14">
        <v>0</v>
      </c>
      <c r="L25" s="14">
        <v>0</v>
      </c>
      <c r="M25" s="14">
        <v>0</v>
      </c>
      <c r="N25" s="14">
        <v>0</v>
      </c>
      <c r="O25" s="14">
        <v>0</v>
      </c>
      <c r="P25" s="14">
        <v>0</v>
      </c>
    </row>
    <row r="26" spans="1:16" ht="17.25" customHeight="1">
      <c r="A26" s="18" t="s">
        <v>39</v>
      </c>
      <c r="B26" s="260">
        <f>B27+C27</f>
        <v>0</v>
      </c>
      <c r="C26" s="260"/>
      <c r="D26" s="261">
        <f>B26/$B$8</f>
        <v>0</v>
      </c>
      <c r="E26" s="260" t="str">
        <f>IF(E27+F27=0,"-",E27+F27)</f>
        <v>-</v>
      </c>
      <c r="F26" s="260"/>
      <c r="G26" s="260" t="str">
        <f>IF(G27+H27=0,"-",G27+H27)</f>
        <v>-</v>
      </c>
      <c r="H26" s="260"/>
      <c r="I26" s="260" t="str">
        <f>IF(I27+J27=0,"-",I27+J27)</f>
        <v>-</v>
      </c>
      <c r="J26" s="260"/>
      <c r="K26" s="260" t="str">
        <f>IF(K27+L27=0,"-",K27+L27)</f>
        <v>-</v>
      </c>
      <c r="L26" s="260"/>
      <c r="M26" s="260" t="str">
        <f>IF(M27+N27=0,"-",M27+N27)</f>
        <v>-</v>
      </c>
      <c r="N26" s="260"/>
      <c r="O26" s="260" t="str">
        <f>IF(O27+P27=0,"-",O27+P27)</f>
        <v>-</v>
      </c>
      <c r="P26" s="260"/>
    </row>
    <row r="27" spans="1:16" ht="21.2" customHeight="1">
      <c r="A27" s="17" t="s">
        <v>40</v>
      </c>
      <c r="B27" s="14">
        <v>0</v>
      </c>
      <c r="C27" s="14">
        <v>0</v>
      </c>
      <c r="D27" s="261"/>
      <c r="E27" s="14">
        <v>0</v>
      </c>
      <c r="F27" s="14">
        <v>0</v>
      </c>
      <c r="G27" s="14">
        <v>0</v>
      </c>
      <c r="H27" s="14">
        <v>0</v>
      </c>
      <c r="I27" s="14">
        <v>0</v>
      </c>
      <c r="J27" s="14">
        <v>0</v>
      </c>
      <c r="K27" s="14">
        <v>0</v>
      </c>
      <c r="L27" s="14">
        <v>0</v>
      </c>
      <c r="M27" s="14">
        <v>0</v>
      </c>
      <c r="N27" s="14">
        <v>0</v>
      </c>
      <c r="O27" s="14">
        <v>0</v>
      </c>
      <c r="P27" s="14">
        <v>0</v>
      </c>
    </row>
    <row r="28" spans="1:16" ht="17.25" customHeight="1">
      <c r="A28" s="12" t="s">
        <v>41</v>
      </c>
      <c r="B28" s="260">
        <f>B29+C29</f>
        <v>0</v>
      </c>
      <c r="C28" s="260"/>
      <c r="D28" s="261">
        <f>B28/$B$8</f>
        <v>0</v>
      </c>
      <c r="E28" s="260" t="str">
        <f>IF(E29+F29=0,"-",E29+F29)</f>
        <v>-</v>
      </c>
      <c r="F28" s="260"/>
      <c r="G28" s="260" t="str">
        <f>IF(G29+H29=0,"-",G29+H29)</f>
        <v>-</v>
      </c>
      <c r="H28" s="260"/>
      <c r="I28" s="260" t="str">
        <f>IF(I29+J29=0,"-",I29+J29)</f>
        <v>-</v>
      </c>
      <c r="J28" s="260"/>
      <c r="K28" s="260" t="str">
        <f>IF(K29+L29=0,"-",K29+L29)</f>
        <v>-</v>
      </c>
      <c r="L28" s="260"/>
      <c r="M28" s="260" t="str">
        <f>IF(M29+N29=0,"-",M29+N29)</f>
        <v>-</v>
      </c>
      <c r="N28" s="260"/>
      <c r="O28" s="260" t="str">
        <f>IF(O29+P29=0,"-",O29+P29)</f>
        <v>-</v>
      </c>
      <c r="P28" s="260"/>
    </row>
    <row r="29" spans="1:16" ht="17.25" customHeight="1">
      <c r="A29" s="15" t="s">
        <v>42</v>
      </c>
      <c r="B29" s="14">
        <v>0</v>
      </c>
      <c r="C29" s="14">
        <v>0</v>
      </c>
      <c r="D29" s="261"/>
      <c r="E29" s="14">
        <v>0</v>
      </c>
      <c r="F29" s="14">
        <v>0</v>
      </c>
      <c r="G29" s="14">
        <v>0</v>
      </c>
      <c r="H29" s="14">
        <v>0</v>
      </c>
      <c r="I29" s="14">
        <v>0</v>
      </c>
      <c r="J29" s="14">
        <v>0</v>
      </c>
      <c r="K29" s="14">
        <v>0</v>
      </c>
      <c r="L29" s="14">
        <v>0</v>
      </c>
      <c r="M29" s="14">
        <v>0</v>
      </c>
      <c r="N29" s="14">
        <v>0</v>
      </c>
      <c r="O29" s="14">
        <v>0</v>
      </c>
      <c r="P29" s="14">
        <v>0</v>
      </c>
    </row>
    <row r="30" spans="1:16" ht="17.25" customHeight="1">
      <c r="A30" s="18" t="s">
        <v>43</v>
      </c>
      <c r="B30" s="260">
        <f>B31+C31</f>
        <v>1781</v>
      </c>
      <c r="C30" s="260"/>
      <c r="D30" s="261">
        <f>B30/$B$8</f>
        <v>4.2191793802710133E-2</v>
      </c>
      <c r="E30" s="260">
        <f>IF(E31+F31=0,"-",E31+F31)</f>
        <v>388</v>
      </c>
      <c r="F30" s="260"/>
      <c r="G30" s="260">
        <f>IF(G31+H31=0,"-",G31+H31)</f>
        <v>522</v>
      </c>
      <c r="H30" s="260"/>
      <c r="I30" s="260" t="str">
        <f>IF(I31+J31=0,"-",I31+J31)</f>
        <v>-</v>
      </c>
      <c r="J30" s="260"/>
      <c r="K30" s="260">
        <f>IF(K31+L31=0,"-",K31+L31)</f>
        <v>329</v>
      </c>
      <c r="L30" s="260"/>
      <c r="M30" s="260">
        <f>IF(M31+N31=0,"-",M31+N31)</f>
        <v>542</v>
      </c>
      <c r="N30" s="260"/>
      <c r="O30" s="260" t="str">
        <f>IF(O31+P31=0,"-",O31+P31)</f>
        <v>-</v>
      </c>
      <c r="P30" s="260"/>
    </row>
    <row r="31" spans="1:16" ht="17.25" customHeight="1">
      <c r="A31" s="17" t="s">
        <v>44</v>
      </c>
      <c r="B31" s="14">
        <v>962</v>
      </c>
      <c r="C31" s="14">
        <v>819</v>
      </c>
      <c r="D31" s="261"/>
      <c r="E31" s="14">
        <v>188</v>
      </c>
      <c r="F31" s="14">
        <v>200</v>
      </c>
      <c r="G31" s="14">
        <v>264</v>
      </c>
      <c r="H31" s="14">
        <v>258</v>
      </c>
      <c r="I31" s="14">
        <v>0</v>
      </c>
      <c r="J31" s="14">
        <v>0</v>
      </c>
      <c r="K31" s="14">
        <v>264</v>
      </c>
      <c r="L31" s="14">
        <v>65</v>
      </c>
      <c r="M31" s="14">
        <v>246</v>
      </c>
      <c r="N31" s="14">
        <v>296</v>
      </c>
      <c r="O31" s="14">
        <v>0</v>
      </c>
      <c r="P31" s="14">
        <v>0</v>
      </c>
    </row>
    <row r="32" spans="1:16" ht="17.25" customHeight="1">
      <c r="A32" s="12" t="s">
        <v>45</v>
      </c>
      <c r="B32" s="260">
        <f>B33+C33</f>
        <v>604</v>
      </c>
      <c r="C32" s="260"/>
      <c r="D32" s="261">
        <f>B32/$B$8</f>
        <v>1.4308727376101582E-2</v>
      </c>
      <c r="E32" s="260">
        <f>IF(E33+F33=0,"-",E33+F33)</f>
        <v>66</v>
      </c>
      <c r="F32" s="260"/>
      <c r="G32" s="260" t="str">
        <f>IF(G33+H33=0,"-",G33+H33)</f>
        <v>-</v>
      </c>
      <c r="H32" s="260"/>
      <c r="I32" s="260" t="str">
        <f>IF(I33+J33=0,"-",I33+J33)</f>
        <v>-</v>
      </c>
      <c r="J32" s="260"/>
      <c r="K32" s="260">
        <f>IF(K33+L33=0,"-",K33+L33)</f>
        <v>538</v>
      </c>
      <c r="L32" s="260"/>
      <c r="M32" s="260" t="str">
        <f>IF(M33+N33=0,"-",M33+N33)</f>
        <v>-</v>
      </c>
      <c r="N32" s="260"/>
      <c r="O32" s="260" t="str">
        <f>IF(O33+P33=0,"-",O33+P33)</f>
        <v>-</v>
      </c>
      <c r="P32" s="260"/>
    </row>
    <row r="33" spans="1:16" ht="17.25" customHeight="1">
      <c r="A33" s="15" t="s">
        <v>46</v>
      </c>
      <c r="B33" s="14">
        <v>449</v>
      </c>
      <c r="C33" s="14">
        <v>155</v>
      </c>
      <c r="D33" s="261"/>
      <c r="E33" s="14">
        <v>31</v>
      </c>
      <c r="F33" s="14">
        <v>35</v>
      </c>
      <c r="G33" s="14">
        <v>0</v>
      </c>
      <c r="H33" s="14">
        <v>0</v>
      </c>
      <c r="I33" s="14">
        <v>0</v>
      </c>
      <c r="J33" s="14">
        <v>0</v>
      </c>
      <c r="K33" s="14">
        <v>418</v>
      </c>
      <c r="L33" s="14">
        <v>120</v>
      </c>
      <c r="M33" s="14">
        <v>0</v>
      </c>
      <c r="N33" s="14">
        <v>0</v>
      </c>
      <c r="O33" s="14">
        <v>0</v>
      </c>
      <c r="P33" s="14">
        <v>0</v>
      </c>
    </row>
    <row r="34" spans="1:16" ht="17.25" customHeight="1">
      <c r="A34" s="18" t="s">
        <v>47</v>
      </c>
      <c r="B34" s="260">
        <f>B35+C35</f>
        <v>16</v>
      </c>
      <c r="C34" s="260"/>
      <c r="D34" s="261">
        <f>B34/$B$8</f>
        <v>3.7903913579077041E-4</v>
      </c>
      <c r="E34" s="260" t="str">
        <f>IF(E35+F35=0,"-",E35+F35)</f>
        <v>-</v>
      </c>
      <c r="F34" s="260"/>
      <c r="G34" s="260">
        <f>IF(G35+H35=0,"-",G35+H35)</f>
        <v>4</v>
      </c>
      <c r="H34" s="260"/>
      <c r="I34" s="260" t="str">
        <f>IF(I35+J35=0,"-",I35+J35)</f>
        <v>-</v>
      </c>
      <c r="J34" s="260"/>
      <c r="K34" s="260" t="str">
        <f>IF(K35+L35=0,"-",K35+L35)</f>
        <v>-</v>
      </c>
      <c r="L34" s="260"/>
      <c r="M34" s="260" t="str">
        <f>IF(M35+N35=0,"-",M35+N35)</f>
        <v>-</v>
      </c>
      <c r="N34" s="260"/>
      <c r="O34" s="260">
        <f>IF(O35+P35=0,"-",O35+P35)</f>
        <v>12</v>
      </c>
      <c r="P34" s="260"/>
    </row>
    <row r="35" spans="1:16" ht="17.25" customHeight="1">
      <c r="A35" s="17" t="s">
        <v>48</v>
      </c>
      <c r="B35" s="14">
        <v>5</v>
      </c>
      <c r="C35" s="14">
        <v>11</v>
      </c>
      <c r="D35" s="261"/>
      <c r="E35" s="14">
        <v>0</v>
      </c>
      <c r="F35" s="14">
        <v>0</v>
      </c>
      <c r="G35" s="14">
        <v>3</v>
      </c>
      <c r="H35" s="14">
        <v>1</v>
      </c>
      <c r="I35" s="14">
        <v>0</v>
      </c>
      <c r="J35" s="14">
        <v>0</v>
      </c>
      <c r="K35" s="14">
        <v>0</v>
      </c>
      <c r="L35" s="14">
        <v>0</v>
      </c>
      <c r="M35" s="14">
        <v>0</v>
      </c>
      <c r="N35" s="14">
        <v>0</v>
      </c>
      <c r="O35" s="14">
        <v>2</v>
      </c>
      <c r="P35" s="14">
        <v>10</v>
      </c>
    </row>
    <row r="36" spans="1:16" ht="17.25" customHeight="1">
      <c r="A36" s="12" t="s">
        <v>49</v>
      </c>
      <c r="B36" s="260">
        <f>B37+C37</f>
        <v>616</v>
      </c>
      <c r="C36" s="260"/>
      <c r="D36" s="261">
        <f>B36/$B$8</f>
        <v>1.459300672794466E-2</v>
      </c>
      <c r="E36" s="260">
        <f>IF(E37+F37=0,"-",E37+F37)</f>
        <v>334</v>
      </c>
      <c r="F36" s="260"/>
      <c r="G36" s="260">
        <f>IF(G37+H37=0,"-",G37+H37)</f>
        <v>90</v>
      </c>
      <c r="H36" s="260"/>
      <c r="I36" s="260">
        <f>IF(I37+J37=0,"-",I37+J37)</f>
        <v>21</v>
      </c>
      <c r="J36" s="260"/>
      <c r="K36" s="260">
        <f>IF(K37+L37=0,"-",K37+L37)</f>
        <v>141</v>
      </c>
      <c r="L36" s="260"/>
      <c r="M36" s="260">
        <f>IF(M37+N37=0,"-",M37+N37)</f>
        <v>30</v>
      </c>
      <c r="N36" s="260"/>
      <c r="O36" s="260" t="str">
        <f>IF(O37+P37=0,"-",O37+P37)</f>
        <v>-</v>
      </c>
      <c r="P36" s="260"/>
    </row>
    <row r="37" spans="1:16" ht="17.25" customHeight="1">
      <c r="A37" s="15" t="s">
        <v>50</v>
      </c>
      <c r="B37" s="14">
        <v>364</v>
      </c>
      <c r="C37" s="14">
        <v>252</v>
      </c>
      <c r="D37" s="261"/>
      <c r="E37" s="14">
        <v>181</v>
      </c>
      <c r="F37" s="14">
        <v>153</v>
      </c>
      <c r="G37" s="14">
        <v>34</v>
      </c>
      <c r="H37" s="14">
        <v>56</v>
      </c>
      <c r="I37" s="14">
        <v>14</v>
      </c>
      <c r="J37" s="14">
        <v>7</v>
      </c>
      <c r="K37" s="14">
        <v>106</v>
      </c>
      <c r="L37" s="14">
        <v>35</v>
      </c>
      <c r="M37" s="14">
        <v>29</v>
      </c>
      <c r="N37" s="14">
        <v>1</v>
      </c>
      <c r="O37" s="14">
        <v>0</v>
      </c>
      <c r="P37" s="14">
        <v>0</v>
      </c>
    </row>
    <row r="38" spans="1:16" ht="17.25" customHeight="1">
      <c r="A38" s="18" t="s">
        <v>51</v>
      </c>
      <c r="B38" s="260">
        <f>B39+C39</f>
        <v>30437</v>
      </c>
      <c r="C38" s="260"/>
      <c r="D38" s="261">
        <f>B38/$B$8</f>
        <v>0.72105088600397993</v>
      </c>
      <c r="E38" s="260">
        <f>IF(E39+F39=0,"-",E39+F39)</f>
        <v>17541</v>
      </c>
      <c r="F38" s="260"/>
      <c r="G38" s="260">
        <f>IF(G39+H39=0,"-",G39+H39)</f>
        <v>7555</v>
      </c>
      <c r="H38" s="260"/>
      <c r="I38" s="260">
        <f>IF(I39+J39=0,"-",I39+J39)</f>
        <v>4250</v>
      </c>
      <c r="J38" s="260"/>
      <c r="K38" s="260">
        <f>IF(K39+L39=0,"-",K39+L39)</f>
        <v>298</v>
      </c>
      <c r="L38" s="260"/>
      <c r="M38" s="260" t="str">
        <f>IF(M39+N39=0,"-",M39+N39)</f>
        <v>-</v>
      </c>
      <c r="N38" s="260"/>
      <c r="O38" s="260">
        <f>IF(O39+P39=0,"-",O39+P39)</f>
        <v>793</v>
      </c>
      <c r="P38" s="260"/>
    </row>
    <row r="39" spans="1:16" ht="17.25" customHeight="1">
      <c r="A39" s="17" t="s">
        <v>52</v>
      </c>
      <c r="B39" s="14">
        <v>6239</v>
      </c>
      <c r="C39" s="14">
        <v>24198</v>
      </c>
      <c r="D39" s="261"/>
      <c r="E39" s="14">
        <v>3493</v>
      </c>
      <c r="F39" s="14">
        <v>14048</v>
      </c>
      <c r="G39" s="14">
        <v>1548</v>
      </c>
      <c r="H39" s="14">
        <v>6007</v>
      </c>
      <c r="I39" s="14">
        <v>700</v>
      </c>
      <c r="J39" s="14">
        <v>3550</v>
      </c>
      <c r="K39" s="14">
        <v>252</v>
      </c>
      <c r="L39" s="14">
        <v>46</v>
      </c>
      <c r="M39" s="14">
        <v>0</v>
      </c>
      <c r="N39" s="14">
        <v>0</v>
      </c>
      <c r="O39" s="14">
        <v>246</v>
      </c>
      <c r="P39" s="14">
        <v>547</v>
      </c>
    </row>
    <row r="40" spans="1:16" ht="17.25" customHeight="1">
      <c r="A40" s="12" t="s">
        <v>53</v>
      </c>
      <c r="B40" s="260">
        <f>B41+C41</f>
        <v>5208</v>
      </c>
      <c r="C40" s="260"/>
      <c r="D40" s="261">
        <f>B40/$B$8</f>
        <v>0.12337723869989577</v>
      </c>
      <c r="E40" s="260">
        <f>IF(E41+F41=0,"-",E41+F41)</f>
        <v>257</v>
      </c>
      <c r="F40" s="260"/>
      <c r="G40" s="260">
        <f>IF(G41+H41=0,"-",G41+H41)</f>
        <v>1877</v>
      </c>
      <c r="H40" s="260"/>
      <c r="I40" s="260">
        <f>IF(I41+J41=0,"-",I41+J41)</f>
        <v>2897</v>
      </c>
      <c r="J40" s="260"/>
      <c r="K40" s="260">
        <f>IF(K41+L41=0,"-",K41+L41)</f>
        <v>38</v>
      </c>
      <c r="L40" s="260"/>
      <c r="M40" s="260" t="str">
        <f>IF(M41+N41=0,"-",M41+N41)</f>
        <v>-</v>
      </c>
      <c r="N40" s="260"/>
      <c r="O40" s="260">
        <f>IF(O41+P41=0,"-",O41+P41)</f>
        <v>139</v>
      </c>
      <c r="P40" s="260"/>
    </row>
    <row r="41" spans="1:16" ht="17.25" customHeight="1">
      <c r="A41" s="15" t="s">
        <v>54</v>
      </c>
      <c r="B41" s="14">
        <v>1464</v>
      </c>
      <c r="C41" s="14">
        <v>3744</v>
      </c>
      <c r="D41" s="261"/>
      <c r="E41" s="14">
        <v>110</v>
      </c>
      <c r="F41" s="14">
        <v>147</v>
      </c>
      <c r="G41" s="14">
        <v>499</v>
      </c>
      <c r="H41" s="14">
        <v>1378</v>
      </c>
      <c r="I41" s="14">
        <v>812</v>
      </c>
      <c r="J41" s="14">
        <v>2085</v>
      </c>
      <c r="K41" s="14">
        <v>26</v>
      </c>
      <c r="L41" s="14">
        <v>12</v>
      </c>
      <c r="M41" s="14">
        <v>0</v>
      </c>
      <c r="N41" s="14">
        <v>0</v>
      </c>
      <c r="O41" s="14">
        <v>17</v>
      </c>
      <c r="P41" s="14">
        <v>122</v>
      </c>
    </row>
    <row r="42" spans="1:16" ht="17.25" customHeight="1">
      <c r="A42" s="12" t="s">
        <v>55</v>
      </c>
      <c r="B42" s="260">
        <f>B43+C43</f>
        <v>429</v>
      </c>
      <c r="C42" s="260"/>
      <c r="D42" s="261">
        <f>B42/$B$8</f>
        <v>1.0162986828390031E-2</v>
      </c>
      <c r="E42" s="260">
        <f>IF(E43+F43=0,"-",E43+F43)</f>
        <v>187</v>
      </c>
      <c r="F42" s="260"/>
      <c r="G42" s="260">
        <f>IF(G43+H43=0,"-",G43+H43)</f>
        <v>143</v>
      </c>
      <c r="H42" s="260"/>
      <c r="I42" s="260">
        <f>IF(I43+J43=0,"-",I43+J43)</f>
        <v>80</v>
      </c>
      <c r="J42" s="260"/>
      <c r="K42" s="260" t="str">
        <f>IF(K43+L43=0,"-",K43+L43)</f>
        <v>-</v>
      </c>
      <c r="L42" s="260"/>
      <c r="M42" s="260">
        <f>IF(M43+N43=0,"-",M43+N43)</f>
        <v>19</v>
      </c>
      <c r="N42" s="260"/>
      <c r="O42" s="260" t="str">
        <f>IF(O43+P43=0,"-",O43+P43)</f>
        <v>-</v>
      </c>
      <c r="P42" s="260"/>
    </row>
    <row r="43" spans="1:16" ht="17.25" customHeight="1">
      <c r="A43" s="15" t="s">
        <v>56</v>
      </c>
      <c r="B43" s="14">
        <v>127</v>
      </c>
      <c r="C43" s="14">
        <v>302</v>
      </c>
      <c r="D43" s="261"/>
      <c r="E43" s="14">
        <v>1</v>
      </c>
      <c r="F43" s="14">
        <v>186</v>
      </c>
      <c r="G43" s="14">
        <v>77</v>
      </c>
      <c r="H43" s="14">
        <v>66</v>
      </c>
      <c r="I43" s="14">
        <v>39</v>
      </c>
      <c r="J43" s="14">
        <v>41</v>
      </c>
      <c r="K43" s="14">
        <v>0</v>
      </c>
      <c r="L43" s="14">
        <v>0</v>
      </c>
      <c r="M43" s="14">
        <v>10</v>
      </c>
      <c r="N43" s="14">
        <v>9</v>
      </c>
      <c r="O43" s="14">
        <v>0</v>
      </c>
      <c r="P43" s="14">
        <v>0</v>
      </c>
    </row>
    <row r="44" spans="1:16" ht="18.75" customHeight="1">
      <c r="A44" s="18" t="s">
        <v>57</v>
      </c>
      <c r="B44" s="260">
        <f>B45+C45</f>
        <v>322</v>
      </c>
      <c r="C44" s="260"/>
      <c r="D44" s="261">
        <f>B44/$B$8</f>
        <v>7.6281626077892547E-3</v>
      </c>
      <c r="E44" s="260">
        <f>IF(E45+F45=0,"-",E45+F45)</f>
        <v>200</v>
      </c>
      <c r="F44" s="260"/>
      <c r="G44" s="260">
        <f>IF(G45+H45=0,"-",G45+H45)</f>
        <v>3</v>
      </c>
      <c r="H44" s="260"/>
      <c r="I44" s="260">
        <f>IF(I45+J45=0,"-",I45+J45)</f>
        <v>41</v>
      </c>
      <c r="J44" s="260"/>
      <c r="K44" s="260">
        <f>IF(K45+L45=0,"-",K45+L45)</f>
        <v>78</v>
      </c>
      <c r="L44" s="260"/>
      <c r="M44" s="260" t="str">
        <f>IF(M45+N45=0,"-",M45+N45)</f>
        <v>-</v>
      </c>
      <c r="N44" s="260"/>
      <c r="O44" s="260" t="str">
        <f>IF(O45+P45=0,"-",O45+P45)</f>
        <v>-</v>
      </c>
      <c r="P44" s="260"/>
    </row>
    <row r="45" spans="1:16" ht="18.75" customHeight="1">
      <c r="A45" s="15" t="s">
        <v>58</v>
      </c>
      <c r="B45" s="14">
        <v>188</v>
      </c>
      <c r="C45" s="14">
        <v>134</v>
      </c>
      <c r="D45" s="261"/>
      <c r="E45" s="14">
        <v>104</v>
      </c>
      <c r="F45" s="14">
        <v>96</v>
      </c>
      <c r="G45" s="14">
        <v>2</v>
      </c>
      <c r="H45" s="14">
        <v>1</v>
      </c>
      <c r="I45" s="14">
        <v>11</v>
      </c>
      <c r="J45" s="14">
        <v>30</v>
      </c>
      <c r="K45" s="14">
        <v>71</v>
      </c>
      <c r="L45" s="14">
        <v>7</v>
      </c>
      <c r="M45" s="14">
        <v>0</v>
      </c>
      <c r="N45" s="14">
        <v>0</v>
      </c>
      <c r="O45" s="14">
        <v>0</v>
      </c>
      <c r="P45" s="14">
        <v>0</v>
      </c>
    </row>
    <row r="46" spans="1:16" ht="18.75" customHeight="1">
      <c r="A46" s="18" t="s">
        <v>59</v>
      </c>
      <c r="B46" s="260">
        <f>B47+C47</f>
        <v>0</v>
      </c>
      <c r="C46" s="260"/>
      <c r="D46" s="261">
        <f>B46/$B$8</f>
        <v>0</v>
      </c>
      <c r="E46" s="260" t="str">
        <f>IF(E47+F47=0,"-",E47+F47)</f>
        <v>-</v>
      </c>
      <c r="F46" s="260"/>
      <c r="G46" s="260" t="str">
        <f>IF(G47+H47=0,"-",G47+H47)</f>
        <v>-</v>
      </c>
      <c r="H46" s="260"/>
      <c r="I46" s="260" t="str">
        <f>IF(I47+J47=0,"-",I47+J47)</f>
        <v>-</v>
      </c>
      <c r="J46" s="260"/>
      <c r="K46" s="260" t="str">
        <f>IF(K47+L47=0,"-",K47+L47)</f>
        <v>-</v>
      </c>
      <c r="L46" s="260"/>
      <c r="M46" s="260" t="str">
        <f>IF(M47+N47=0,"-",M47+N47)</f>
        <v>-</v>
      </c>
      <c r="N46" s="260"/>
      <c r="O46" s="260" t="str">
        <f>IF(O47+P47=0,"-",O47+P47)</f>
        <v>-</v>
      </c>
      <c r="P46" s="260"/>
    </row>
    <row r="47" spans="1:16" ht="18.75" customHeight="1">
      <c r="A47" s="15" t="s">
        <v>60</v>
      </c>
      <c r="B47" s="14">
        <v>0</v>
      </c>
      <c r="C47" s="14">
        <v>0</v>
      </c>
      <c r="D47" s="261"/>
      <c r="E47" s="14">
        <v>0</v>
      </c>
      <c r="F47" s="14">
        <v>0</v>
      </c>
      <c r="G47" s="14">
        <v>0</v>
      </c>
      <c r="H47" s="14">
        <v>0</v>
      </c>
      <c r="I47" s="14">
        <v>0</v>
      </c>
      <c r="J47" s="14">
        <v>0</v>
      </c>
      <c r="K47" s="14">
        <v>0</v>
      </c>
      <c r="L47" s="14">
        <v>0</v>
      </c>
      <c r="M47" s="14">
        <v>0</v>
      </c>
      <c r="N47" s="14">
        <v>0</v>
      </c>
      <c r="O47" s="14">
        <v>0</v>
      </c>
      <c r="P47" s="14">
        <v>0</v>
      </c>
    </row>
    <row r="48" spans="1:16" ht="18.75" customHeight="1">
      <c r="A48" s="18" t="s">
        <v>61</v>
      </c>
      <c r="B48" s="260">
        <f>B49+C49</f>
        <v>17</v>
      </c>
      <c r="C48" s="260"/>
      <c r="D48" s="261">
        <f>B48/$B$8</f>
        <v>4.0272908177769356E-4</v>
      </c>
      <c r="E48" s="260" t="str">
        <f>IF(E49+F49=0,"-",E49+F49)</f>
        <v>-</v>
      </c>
      <c r="F48" s="260"/>
      <c r="G48" s="260">
        <f>IF(G49+H49=0,"-",G49+H49)</f>
        <v>17</v>
      </c>
      <c r="H48" s="260"/>
      <c r="I48" s="260" t="str">
        <f>IF(I49+J49=0,"-",I49+J49)</f>
        <v>-</v>
      </c>
      <c r="J48" s="260"/>
      <c r="K48" s="260" t="str">
        <f>IF(K49+L49=0,"-",K49+L49)</f>
        <v>-</v>
      </c>
      <c r="L48" s="260"/>
      <c r="M48" s="260" t="str">
        <f>IF(M49+N49=0,"-",M49+N49)</f>
        <v>-</v>
      </c>
      <c r="N48" s="260"/>
      <c r="O48" s="260" t="str">
        <f>IF(O49+P49=0,"-",O49+P49)</f>
        <v>-</v>
      </c>
      <c r="P48" s="260"/>
    </row>
    <row r="49" spans="1:16" ht="18.75" customHeight="1">
      <c r="A49" s="15" t="s">
        <v>62</v>
      </c>
      <c r="B49" s="14">
        <v>10</v>
      </c>
      <c r="C49" s="14">
        <v>7</v>
      </c>
      <c r="D49" s="261"/>
      <c r="E49" s="14">
        <v>0</v>
      </c>
      <c r="F49" s="14">
        <v>0</v>
      </c>
      <c r="G49" s="14">
        <v>10</v>
      </c>
      <c r="H49" s="14">
        <v>7</v>
      </c>
      <c r="I49" s="14">
        <v>0</v>
      </c>
      <c r="J49" s="14">
        <v>0</v>
      </c>
      <c r="K49" s="14">
        <v>0</v>
      </c>
      <c r="L49" s="14">
        <v>0</v>
      </c>
      <c r="M49" s="14">
        <v>0</v>
      </c>
      <c r="N49" s="14">
        <v>0</v>
      </c>
      <c r="O49" s="14">
        <v>0</v>
      </c>
      <c r="P49" s="14">
        <v>0</v>
      </c>
    </row>
    <row r="50" spans="1:16" ht="18.75" customHeight="1">
      <c r="A50" s="18" t="s">
        <v>63</v>
      </c>
      <c r="B50" s="260">
        <f>B51+C51</f>
        <v>400</v>
      </c>
      <c r="C50" s="260"/>
      <c r="D50" s="261">
        <f>B50/$B$8</f>
        <v>9.4759783947692602E-3</v>
      </c>
      <c r="E50" s="260">
        <f>IF(E51+F51=0,"-",E51+F51)</f>
        <v>156</v>
      </c>
      <c r="F50" s="260"/>
      <c r="G50" s="260" t="str">
        <f>IF(G51+H51=0,"-",G51+H51)</f>
        <v>-</v>
      </c>
      <c r="H50" s="260"/>
      <c r="I50" s="260">
        <f>IF(I51+J51=0,"-",I51+J51)</f>
        <v>244</v>
      </c>
      <c r="J50" s="260"/>
      <c r="K50" s="260" t="str">
        <f>IF(K51+L51=0,"-",K51+L51)</f>
        <v>-</v>
      </c>
      <c r="L50" s="260"/>
      <c r="M50" s="260" t="str">
        <f>IF(M51+N51=0,"-",M51+N51)</f>
        <v>-</v>
      </c>
      <c r="N50" s="260"/>
      <c r="O50" s="260" t="str">
        <f>IF(O51+P51=0,"-",O51+P51)</f>
        <v>-</v>
      </c>
      <c r="P50" s="260"/>
    </row>
    <row r="51" spans="1:16" ht="18.75" customHeight="1">
      <c r="A51" s="15" t="s">
        <v>64</v>
      </c>
      <c r="B51" s="14">
        <v>220</v>
      </c>
      <c r="C51" s="14">
        <v>180</v>
      </c>
      <c r="D51" s="261"/>
      <c r="E51" s="14">
        <v>122</v>
      </c>
      <c r="F51" s="14">
        <v>34</v>
      </c>
      <c r="G51" s="14">
        <v>0</v>
      </c>
      <c r="H51" s="14">
        <v>0</v>
      </c>
      <c r="I51" s="14">
        <v>98</v>
      </c>
      <c r="J51" s="14">
        <v>146</v>
      </c>
      <c r="K51" s="14">
        <v>0</v>
      </c>
      <c r="L51" s="14">
        <v>0</v>
      </c>
      <c r="M51" s="14">
        <v>0</v>
      </c>
      <c r="N51" s="14">
        <v>0</v>
      </c>
      <c r="O51" s="14">
        <v>0</v>
      </c>
      <c r="P51" s="14">
        <v>0</v>
      </c>
    </row>
    <row r="52" spans="1:16" ht="18.75" customHeight="1">
      <c r="A52" s="18" t="s">
        <v>65</v>
      </c>
      <c r="B52" s="260">
        <f>B53+C53</f>
        <v>11</v>
      </c>
      <c r="C52" s="260"/>
      <c r="D52" s="261">
        <f>B52/$B$8</f>
        <v>2.6058940585615465E-4</v>
      </c>
      <c r="E52" s="260" t="str">
        <f>IF(E53+F53=0,"-",E53+F53)</f>
        <v>-</v>
      </c>
      <c r="F52" s="260"/>
      <c r="G52" s="260" t="str">
        <f>IF(G53+H53=0,"-",G53+H53)</f>
        <v>-</v>
      </c>
      <c r="H52" s="260"/>
      <c r="I52" s="260" t="str">
        <f>IF(I53+J53=0,"-",I53+J53)</f>
        <v>-</v>
      </c>
      <c r="J52" s="260"/>
      <c r="K52" s="260" t="str">
        <f>IF(K53+L53=0,"-",K53+L53)</f>
        <v>-</v>
      </c>
      <c r="L52" s="260"/>
      <c r="M52" s="260" t="str">
        <f>IF(M53+N53=0,"-",M53+N53)</f>
        <v>-</v>
      </c>
      <c r="N52" s="260"/>
      <c r="O52" s="260">
        <f>IF(O53+P53=0,"-",O53+P53)</f>
        <v>11</v>
      </c>
      <c r="P52" s="260"/>
    </row>
    <row r="53" spans="1:16" ht="18.75" customHeight="1">
      <c r="A53" s="15" t="s">
        <v>66</v>
      </c>
      <c r="B53" s="14">
        <v>3</v>
      </c>
      <c r="C53" s="14">
        <v>8</v>
      </c>
      <c r="D53" s="261"/>
      <c r="E53" s="14">
        <v>0</v>
      </c>
      <c r="F53" s="14">
        <v>0</v>
      </c>
      <c r="G53" s="14">
        <v>0</v>
      </c>
      <c r="H53" s="14">
        <v>0</v>
      </c>
      <c r="I53" s="14">
        <v>0</v>
      </c>
      <c r="J53" s="14">
        <v>0</v>
      </c>
      <c r="K53" s="14">
        <v>0</v>
      </c>
      <c r="L53" s="14">
        <v>0</v>
      </c>
      <c r="M53" s="14">
        <v>0</v>
      </c>
      <c r="N53" s="14">
        <v>0</v>
      </c>
      <c r="O53" s="14">
        <v>3</v>
      </c>
      <c r="P53" s="14">
        <v>8</v>
      </c>
    </row>
    <row r="54" spans="1:16" ht="18.75" customHeight="1">
      <c r="A54" s="18" t="s">
        <v>67</v>
      </c>
      <c r="B54" s="260">
        <f>B55+C55</f>
        <v>58</v>
      </c>
      <c r="C54" s="260"/>
      <c r="D54" s="261">
        <f>B54/$B$8</f>
        <v>1.3740168672415427E-3</v>
      </c>
      <c r="E54" s="260" t="str">
        <f>IF(E55+F55=0,"-",E55+F55)</f>
        <v>-</v>
      </c>
      <c r="F54" s="260"/>
      <c r="G54" s="260" t="str">
        <f>IF(G55+H55=0,"-",G55+H55)</f>
        <v>-</v>
      </c>
      <c r="H54" s="260"/>
      <c r="I54" s="260" t="str">
        <f>IF(I55+J55=0,"-",I55+J55)</f>
        <v>-</v>
      </c>
      <c r="J54" s="260"/>
      <c r="K54" s="260">
        <f>IF(K55+L55=0,"-",K55+L55)</f>
        <v>58</v>
      </c>
      <c r="L54" s="260"/>
      <c r="M54" s="260" t="str">
        <f>IF(M55+N55=0,"-",M55+N55)</f>
        <v>-</v>
      </c>
      <c r="N54" s="260"/>
      <c r="O54" s="260" t="str">
        <f>IF(O55+P55=0,"-",O55+P55)</f>
        <v>-</v>
      </c>
      <c r="P54" s="260"/>
    </row>
    <row r="55" spans="1:16" ht="18.75" customHeight="1">
      <c r="A55" s="15" t="s">
        <v>68</v>
      </c>
      <c r="B55" s="14">
        <v>58</v>
      </c>
      <c r="C55" s="14">
        <v>0</v>
      </c>
      <c r="D55" s="261"/>
      <c r="E55" s="14">
        <v>0</v>
      </c>
      <c r="F55" s="14">
        <v>0</v>
      </c>
      <c r="G55" s="14">
        <v>0</v>
      </c>
      <c r="H55" s="14">
        <v>0</v>
      </c>
      <c r="I55" s="14">
        <v>0</v>
      </c>
      <c r="J55" s="14">
        <v>0</v>
      </c>
      <c r="K55" s="14">
        <v>58</v>
      </c>
      <c r="L55" s="14">
        <v>0</v>
      </c>
      <c r="M55" s="14">
        <v>0</v>
      </c>
      <c r="N55" s="14">
        <v>0</v>
      </c>
      <c r="O55" s="14">
        <v>0</v>
      </c>
      <c r="P55" s="14">
        <v>0</v>
      </c>
    </row>
    <row r="56" spans="1:16" ht="18.75" customHeight="1">
      <c r="A56" s="18" t="s">
        <v>69</v>
      </c>
      <c r="B56" s="260">
        <f>B57+C57</f>
        <v>78</v>
      </c>
      <c r="C56" s="260"/>
      <c r="D56" s="261">
        <f>B56/$B$8</f>
        <v>1.8478157869800057E-3</v>
      </c>
      <c r="E56" s="260">
        <f>IF(E57+F57=0,"-",E57+F57)</f>
        <v>78</v>
      </c>
      <c r="F56" s="260"/>
      <c r="G56" s="260" t="str">
        <f>IF(G57+H57=0,"-",G57+H57)</f>
        <v>-</v>
      </c>
      <c r="H56" s="260"/>
      <c r="I56" s="260" t="str">
        <f>IF(I57+J57=0,"-",I57+J57)</f>
        <v>-</v>
      </c>
      <c r="J56" s="260"/>
      <c r="K56" s="260" t="str">
        <f>IF(K57+L57=0,"-",K57+L57)</f>
        <v>-</v>
      </c>
      <c r="L56" s="260"/>
      <c r="M56" s="260" t="str">
        <f>IF(M57+N57=0,"-",M57+N57)</f>
        <v>-</v>
      </c>
      <c r="N56" s="260"/>
      <c r="O56" s="260" t="str">
        <f>IF(O57+P57=0,"-",O57+P57)</f>
        <v>-</v>
      </c>
      <c r="P56" s="260"/>
    </row>
    <row r="57" spans="1:16" ht="18.75" customHeight="1">
      <c r="A57" s="15" t="s">
        <v>70</v>
      </c>
      <c r="B57" s="14">
        <v>78</v>
      </c>
      <c r="C57" s="14">
        <v>0</v>
      </c>
      <c r="D57" s="261"/>
      <c r="E57" s="14">
        <v>78</v>
      </c>
      <c r="F57" s="14">
        <v>0</v>
      </c>
      <c r="G57" s="14">
        <v>0</v>
      </c>
      <c r="H57" s="14">
        <v>0</v>
      </c>
      <c r="I57" s="14">
        <v>0</v>
      </c>
      <c r="J57" s="14">
        <v>0</v>
      </c>
      <c r="K57" s="14">
        <v>0</v>
      </c>
      <c r="L57" s="14">
        <v>0</v>
      </c>
      <c r="M57" s="14">
        <v>0</v>
      </c>
      <c r="N57" s="14">
        <v>0</v>
      </c>
      <c r="O57" s="14">
        <v>0</v>
      </c>
      <c r="P57" s="14">
        <v>0</v>
      </c>
    </row>
    <row r="58" spans="1:16" ht="18.75" customHeight="1">
      <c r="A58" s="18" t="s">
        <v>71</v>
      </c>
      <c r="B58" s="260">
        <f>B59+C59</f>
        <v>326</v>
      </c>
      <c r="C58" s="260"/>
      <c r="D58" s="261">
        <f>B58/$B$8</f>
        <v>7.7229223917369468E-3</v>
      </c>
      <c r="E58" s="260" t="str">
        <f>IF(E59+F59=0,"-",E59+F59)</f>
        <v>-</v>
      </c>
      <c r="F58" s="260"/>
      <c r="G58" s="260" t="str">
        <f>IF(G59+H59=0,"-",G59+H59)</f>
        <v>-</v>
      </c>
      <c r="H58" s="260"/>
      <c r="I58" s="260" t="str">
        <f>IF(I59+J59=0,"-",I59+J59)</f>
        <v>-</v>
      </c>
      <c r="J58" s="260"/>
      <c r="K58" s="260">
        <f>IF(K59+L59=0,"-",K59+L59)</f>
        <v>10</v>
      </c>
      <c r="L58" s="260"/>
      <c r="M58" s="260">
        <f>IF(M59+N59=0,"-",M59+N59)</f>
        <v>238</v>
      </c>
      <c r="N58" s="260"/>
      <c r="O58" s="260">
        <f>IF(O59+P59=0,"-",O59+P59)</f>
        <v>78</v>
      </c>
      <c r="P58" s="260"/>
    </row>
    <row r="59" spans="1:16" ht="18.75" customHeight="1">
      <c r="A59" s="15" t="s">
        <v>72</v>
      </c>
      <c r="B59" s="14">
        <v>289</v>
      </c>
      <c r="C59" s="14">
        <v>37</v>
      </c>
      <c r="D59" s="261"/>
      <c r="E59" s="14">
        <v>0</v>
      </c>
      <c r="F59" s="14">
        <v>0</v>
      </c>
      <c r="G59" s="14">
        <v>0</v>
      </c>
      <c r="H59" s="14">
        <v>0</v>
      </c>
      <c r="I59" s="14">
        <v>0</v>
      </c>
      <c r="J59" s="14">
        <v>0</v>
      </c>
      <c r="K59" s="14">
        <v>10</v>
      </c>
      <c r="L59" s="14">
        <v>0</v>
      </c>
      <c r="M59" s="14">
        <v>227</v>
      </c>
      <c r="N59" s="14">
        <v>11</v>
      </c>
      <c r="O59" s="14">
        <v>52</v>
      </c>
      <c r="P59" s="14">
        <v>26</v>
      </c>
    </row>
    <row r="60" spans="1:16" ht="18.75" customHeight="1">
      <c r="A60" s="18" t="s">
        <v>73</v>
      </c>
      <c r="B60" s="260">
        <f>B61+C61</f>
        <v>0</v>
      </c>
      <c r="C60" s="260"/>
      <c r="D60" s="261">
        <f>B60/$B$8</f>
        <v>0</v>
      </c>
      <c r="E60" s="260" t="str">
        <f>IF(E61+F61=0,"-",E61+F61)</f>
        <v>-</v>
      </c>
      <c r="F60" s="260"/>
      <c r="G60" s="260" t="str">
        <f>IF(G61+H61=0,"-",G61+H61)</f>
        <v>-</v>
      </c>
      <c r="H60" s="260"/>
      <c r="I60" s="260" t="str">
        <f>IF(I61+J61=0,"-",I61+J61)</f>
        <v>-</v>
      </c>
      <c r="J60" s="260"/>
      <c r="K60" s="260" t="str">
        <f>IF(K61+L61=0,"-",K61+L61)</f>
        <v>-</v>
      </c>
      <c r="L60" s="260"/>
      <c r="M60" s="260" t="str">
        <f>IF(M61+N61=0,"-",M61+N61)</f>
        <v>-</v>
      </c>
      <c r="N60" s="260"/>
      <c r="O60" s="260" t="str">
        <f>IF(O61+P61=0,"-",O61+P61)</f>
        <v>-</v>
      </c>
      <c r="P60" s="260"/>
    </row>
    <row r="61" spans="1:16" ht="18.75" customHeight="1">
      <c r="A61" s="15" t="s">
        <v>74</v>
      </c>
      <c r="B61" s="14">
        <v>0</v>
      </c>
      <c r="C61" s="14">
        <v>0</v>
      </c>
      <c r="D61" s="261"/>
      <c r="E61" s="14">
        <v>0</v>
      </c>
      <c r="F61" s="14">
        <v>0</v>
      </c>
      <c r="G61" s="14">
        <v>0</v>
      </c>
      <c r="H61" s="14">
        <v>0</v>
      </c>
      <c r="I61" s="14">
        <v>0</v>
      </c>
      <c r="J61" s="14">
        <v>0</v>
      </c>
      <c r="K61" s="14">
        <v>0</v>
      </c>
      <c r="L61" s="14">
        <v>0</v>
      </c>
      <c r="M61" s="14">
        <v>0</v>
      </c>
      <c r="N61" s="14">
        <v>0</v>
      </c>
      <c r="O61" s="14">
        <v>0</v>
      </c>
      <c r="P61" s="14">
        <v>0</v>
      </c>
    </row>
    <row r="62" spans="1:16" ht="18.75" customHeight="1">
      <c r="A62" s="18" t="s">
        <v>75</v>
      </c>
      <c r="B62" s="260">
        <f>B63+C63</f>
        <v>0</v>
      </c>
      <c r="C62" s="260"/>
      <c r="D62" s="261">
        <f>B62/$B$8</f>
        <v>0</v>
      </c>
      <c r="E62" s="260" t="str">
        <f>IF(E63+F63=0,"-",E63+F63)</f>
        <v>-</v>
      </c>
      <c r="F62" s="260"/>
      <c r="G62" s="260" t="str">
        <f>IF(G63+H63=0,"-",G63+H63)</f>
        <v>-</v>
      </c>
      <c r="H62" s="260"/>
      <c r="I62" s="260" t="str">
        <f>IF(I63+J63=0,"-",I63+J63)</f>
        <v>-</v>
      </c>
      <c r="J62" s="260"/>
      <c r="K62" s="260" t="str">
        <f>IF(K63+L63=0,"-",K63+L63)</f>
        <v>-</v>
      </c>
      <c r="L62" s="260"/>
      <c r="M62" s="260" t="str">
        <f>IF(M63+N63=0,"-",M63+N63)</f>
        <v>-</v>
      </c>
      <c r="N62" s="260"/>
      <c r="O62" s="260" t="str">
        <f>IF(O63+P63=0,"-",O63+P63)</f>
        <v>-</v>
      </c>
      <c r="P62" s="260"/>
    </row>
    <row r="63" spans="1:16" ht="18.75" customHeight="1">
      <c r="A63" s="15" t="s">
        <v>76</v>
      </c>
      <c r="B63" s="14">
        <v>0</v>
      </c>
      <c r="C63" s="14">
        <v>0</v>
      </c>
      <c r="D63" s="261"/>
      <c r="E63" s="14">
        <v>0</v>
      </c>
      <c r="F63" s="14">
        <v>0</v>
      </c>
      <c r="G63" s="14">
        <v>0</v>
      </c>
      <c r="H63" s="14">
        <v>0</v>
      </c>
      <c r="I63" s="14">
        <v>0</v>
      </c>
      <c r="J63" s="14">
        <v>0</v>
      </c>
      <c r="K63" s="14">
        <v>0</v>
      </c>
      <c r="L63" s="14">
        <v>0</v>
      </c>
      <c r="M63" s="14">
        <v>0</v>
      </c>
      <c r="N63" s="14">
        <v>0</v>
      </c>
      <c r="O63" s="14">
        <v>0</v>
      </c>
      <c r="P63" s="14">
        <v>0</v>
      </c>
    </row>
    <row r="64" spans="1:16" ht="18.75" customHeight="1">
      <c r="A64" s="18" t="s">
        <v>79</v>
      </c>
      <c r="B64" s="260">
        <f>B65+C65</f>
        <v>13</v>
      </c>
      <c r="C64" s="260"/>
      <c r="D64" s="261">
        <f>B64/$B$8</f>
        <v>3.0796929783000096E-4</v>
      </c>
      <c r="E64" s="260">
        <f>IF(E65+F65=0,"-",E65+F65)</f>
        <v>13</v>
      </c>
      <c r="F64" s="260"/>
      <c r="G64" s="260" t="str">
        <f>IF(G65+H65=0,"-",G65+H65)</f>
        <v>-</v>
      </c>
      <c r="H64" s="260"/>
      <c r="I64" s="260" t="str">
        <f>IF(I65+J65=0,"-",I65+J65)</f>
        <v>-</v>
      </c>
      <c r="J64" s="260"/>
      <c r="K64" s="260" t="str">
        <f>IF(K65+L65=0,"-",K65+L65)</f>
        <v>-</v>
      </c>
      <c r="L64" s="260"/>
      <c r="M64" s="260" t="str">
        <f>IF(M65+N65=0,"-",M65+N65)</f>
        <v>-</v>
      </c>
      <c r="N64" s="260"/>
      <c r="O64" s="260" t="str">
        <f>IF(O65+P65=0,"-",O65+P65)</f>
        <v>-</v>
      </c>
      <c r="P64" s="260"/>
    </row>
    <row r="65" spans="1:16" ht="18.75" customHeight="1">
      <c r="A65" s="15" t="s">
        <v>80</v>
      </c>
      <c r="B65" s="14">
        <v>12</v>
      </c>
      <c r="C65" s="14">
        <v>1</v>
      </c>
      <c r="D65" s="261"/>
      <c r="E65" s="14">
        <v>12</v>
      </c>
      <c r="F65" s="14">
        <v>1</v>
      </c>
      <c r="G65" s="14">
        <v>0</v>
      </c>
      <c r="H65" s="14">
        <v>0</v>
      </c>
      <c r="I65" s="14">
        <v>0</v>
      </c>
      <c r="J65" s="14">
        <v>0</v>
      </c>
      <c r="K65" s="14">
        <v>0</v>
      </c>
      <c r="L65" s="14">
        <v>0</v>
      </c>
      <c r="M65" s="14">
        <v>0</v>
      </c>
      <c r="N65" s="14">
        <v>0</v>
      </c>
      <c r="O65" s="14">
        <v>0</v>
      </c>
      <c r="P65" s="14">
        <v>0</v>
      </c>
    </row>
    <row r="66" spans="1:16" ht="18.75" customHeight="1">
      <c r="A66" s="18" t="s">
        <v>81</v>
      </c>
      <c r="B66" s="260">
        <f>B67+C67</f>
        <v>872</v>
      </c>
      <c r="C66" s="260"/>
      <c r="D66" s="261">
        <f>B66/$B$8</f>
        <v>2.0657632900596988E-2</v>
      </c>
      <c r="E66" s="260">
        <f>IF(E67+F67=0,"-",E67+F67)</f>
        <v>122</v>
      </c>
      <c r="F66" s="260"/>
      <c r="G66" s="260">
        <f>IF(G67+H67=0,"-",G67+H67)</f>
        <v>64</v>
      </c>
      <c r="H66" s="260"/>
      <c r="I66" s="260">
        <f>IF(I67+J67=0,"-",I67+J67)</f>
        <v>4</v>
      </c>
      <c r="J66" s="260"/>
      <c r="K66" s="260">
        <f>IF(K67+L67=0,"-",K67+L67)</f>
        <v>682</v>
      </c>
      <c r="L66" s="260"/>
      <c r="M66" s="260" t="str">
        <f>IF(M67+N67=0,"-",M67+N67)</f>
        <v>-</v>
      </c>
      <c r="N66" s="260"/>
      <c r="O66" s="260" t="str">
        <f>IF(O67+P67=0,"-",O67+P67)</f>
        <v>-</v>
      </c>
      <c r="P66" s="260"/>
    </row>
    <row r="67" spans="1:16" ht="18.75" customHeight="1">
      <c r="A67" s="15" t="s">
        <v>82</v>
      </c>
      <c r="B67" s="14">
        <v>295</v>
      </c>
      <c r="C67" s="14">
        <v>577</v>
      </c>
      <c r="D67" s="261"/>
      <c r="E67" s="14">
        <v>31</v>
      </c>
      <c r="F67" s="14">
        <v>91</v>
      </c>
      <c r="G67" s="14">
        <v>17</v>
      </c>
      <c r="H67" s="14">
        <v>47</v>
      </c>
      <c r="I67" s="14">
        <v>3</v>
      </c>
      <c r="J67" s="14">
        <v>1</v>
      </c>
      <c r="K67" s="14">
        <v>244</v>
      </c>
      <c r="L67" s="14">
        <v>438</v>
      </c>
      <c r="M67" s="14">
        <v>0</v>
      </c>
      <c r="N67" s="14">
        <v>0</v>
      </c>
      <c r="O67" s="14">
        <v>0</v>
      </c>
      <c r="P67" s="14">
        <v>0</v>
      </c>
    </row>
    <row r="68" spans="1:16">
      <c r="A68" s="20" t="s">
        <v>300</v>
      </c>
      <c r="B68" s="20"/>
      <c r="C68" s="20"/>
      <c r="D68" s="20"/>
      <c r="E68" s="20"/>
      <c r="F68" s="20"/>
    </row>
    <row r="69" spans="1:16">
      <c r="A69" s="20" t="s">
        <v>301</v>
      </c>
      <c r="B69" s="20"/>
      <c r="C69" s="20"/>
      <c r="D69" s="20"/>
      <c r="E69" s="20"/>
      <c r="F69" s="20"/>
    </row>
  </sheetData>
  <sheetProtection selectLockedCells="1" selectUnlockedCells="1"/>
  <mergeCells count="256">
    <mergeCell ref="A1:N1"/>
    <mergeCell ref="A2:N2"/>
    <mergeCell ref="B3:K3"/>
    <mergeCell ref="M3:N3"/>
    <mergeCell ref="O3:P3"/>
    <mergeCell ref="B4:K4"/>
    <mergeCell ref="M4:N4"/>
    <mergeCell ref="O4:P4"/>
    <mergeCell ref="A5:A6"/>
    <mergeCell ref="B5:D5"/>
    <mergeCell ref="E5:F5"/>
    <mergeCell ref="G5:H5"/>
    <mergeCell ref="I5:J5"/>
    <mergeCell ref="K5:L5"/>
    <mergeCell ref="M5:N5"/>
    <mergeCell ref="O5:P5"/>
    <mergeCell ref="B8:C8"/>
    <mergeCell ref="D8:D9"/>
    <mergeCell ref="E8:F8"/>
    <mergeCell ref="G8:H8"/>
    <mergeCell ref="I8:J8"/>
    <mergeCell ref="K8:L8"/>
    <mergeCell ref="M8:N8"/>
    <mergeCell ref="O8:P8"/>
    <mergeCell ref="B10:C10"/>
    <mergeCell ref="D10:D11"/>
    <mergeCell ref="E10:F10"/>
    <mergeCell ref="G10:H10"/>
    <mergeCell ref="I10:J10"/>
    <mergeCell ref="K10:L10"/>
    <mergeCell ref="M10:N10"/>
    <mergeCell ref="O10:P10"/>
    <mergeCell ref="B12:C12"/>
    <mergeCell ref="D12:D13"/>
    <mergeCell ref="E12:F12"/>
    <mergeCell ref="G12:H12"/>
    <mergeCell ref="I12:J12"/>
    <mergeCell ref="K12:L12"/>
    <mergeCell ref="M12:N12"/>
    <mergeCell ref="O12:P12"/>
    <mergeCell ref="B14:C14"/>
    <mergeCell ref="D14:D15"/>
    <mergeCell ref="E14:F14"/>
    <mergeCell ref="G14:H14"/>
    <mergeCell ref="I14:J14"/>
    <mergeCell ref="K14:L14"/>
    <mergeCell ref="M14:N14"/>
    <mergeCell ref="O14:P14"/>
    <mergeCell ref="B16:C16"/>
    <mergeCell ref="D16:D17"/>
    <mergeCell ref="E16:F16"/>
    <mergeCell ref="G16:H16"/>
    <mergeCell ref="I16:J16"/>
    <mergeCell ref="K16:L16"/>
    <mergeCell ref="M16:N16"/>
    <mergeCell ref="O16:P16"/>
    <mergeCell ref="B18:C18"/>
    <mergeCell ref="D18:D19"/>
    <mergeCell ref="E18:F18"/>
    <mergeCell ref="G18:H18"/>
    <mergeCell ref="I18:J18"/>
    <mergeCell ref="K18:L18"/>
    <mergeCell ref="M18:N18"/>
    <mergeCell ref="O18:P18"/>
    <mergeCell ref="B20:C20"/>
    <mergeCell ref="D20:D21"/>
    <mergeCell ref="E20:F20"/>
    <mergeCell ref="G20:H20"/>
    <mergeCell ref="I20:J20"/>
    <mergeCell ref="K20:L20"/>
    <mergeCell ref="M20:N20"/>
    <mergeCell ref="O20:P20"/>
    <mergeCell ref="B22:C22"/>
    <mergeCell ref="D22:D23"/>
    <mergeCell ref="E22:F22"/>
    <mergeCell ref="G22:H22"/>
    <mergeCell ref="I22:J22"/>
    <mergeCell ref="K22:L22"/>
    <mergeCell ref="M22:N22"/>
    <mergeCell ref="O22:P22"/>
    <mergeCell ref="B24:C24"/>
    <mergeCell ref="D24:D25"/>
    <mergeCell ref="E24:F24"/>
    <mergeCell ref="G24:H24"/>
    <mergeCell ref="I24:J24"/>
    <mergeCell ref="K24:L24"/>
    <mergeCell ref="M24:N24"/>
    <mergeCell ref="O24:P24"/>
    <mergeCell ref="B26:C26"/>
    <mergeCell ref="D26:D27"/>
    <mergeCell ref="E26:F26"/>
    <mergeCell ref="G26:H26"/>
    <mergeCell ref="I26:J26"/>
    <mergeCell ref="K26:L26"/>
    <mergeCell ref="M26:N26"/>
    <mergeCell ref="O26:P26"/>
    <mergeCell ref="B28:C28"/>
    <mergeCell ref="D28:D29"/>
    <mergeCell ref="E28:F28"/>
    <mergeCell ref="G28:H28"/>
    <mergeCell ref="I28:J28"/>
    <mergeCell ref="K28:L28"/>
    <mergeCell ref="M28:N28"/>
    <mergeCell ref="O28:P28"/>
    <mergeCell ref="B30:C30"/>
    <mergeCell ref="D30:D31"/>
    <mergeCell ref="E30:F30"/>
    <mergeCell ref="G30:H30"/>
    <mergeCell ref="I30:J30"/>
    <mergeCell ref="K30:L30"/>
    <mergeCell ref="M30:N30"/>
    <mergeCell ref="O30:P30"/>
    <mergeCell ref="B32:C32"/>
    <mergeCell ref="D32:D33"/>
    <mergeCell ref="E32:F32"/>
    <mergeCell ref="G32:H32"/>
    <mergeCell ref="I32:J32"/>
    <mergeCell ref="K32:L32"/>
    <mergeCell ref="M32:N32"/>
    <mergeCell ref="O32:P32"/>
    <mergeCell ref="B34:C34"/>
    <mergeCell ref="D34:D35"/>
    <mergeCell ref="E34:F34"/>
    <mergeCell ref="G34:H34"/>
    <mergeCell ref="I34:J34"/>
    <mergeCell ref="K34:L34"/>
    <mergeCell ref="M34:N34"/>
    <mergeCell ref="O34:P34"/>
    <mergeCell ref="B36:C36"/>
    <mergeCell ref="D36:D37"/>
    <mergeCell ref="E36:F36"/>
    <mergeCell ref="G36:H36"/>
    <mergeCell ref="I36:J36"/>
    <mergeCell ref="K36:L36"/>
    <mergeCell ref="M36:N36"/>
    <mergeCell ref="O36:P36"/>
    <mergeCell ref="B38:C38"/>
    <mergeCell ref="D38:D39"/>
    <mergeCell ref="E38:F38"/>
    <mergeCell ref="G38:H38"/>
    <mergeCell ref="I38:J38"/>
    <mergeCell ref="K38:L38"/>
    <mergeCell ref="M38:N38"/>
    <mergeCell ref="O38:P38"/>
    <mergeCell ref="B40:C40"/>
    <mergeCell ref="D40:D41"/>
    <mergeCell ref="E40:F40"/>
    <mergeCell ref="G40:H40"/>
    <mergeCell ref="I40:J40"/>
    <mergeCell ref="K40:L40"/>
    <mergeCell ref="M40:N40"/>
    <mergeCell ref="O40:P40"/>
    <mergeCell ref="B42:C42"/>
    <mergeCell ref="D42:D43"/>
    <mergeCell ref="E42:F42"/>
    <mergeCell ref="G42:H42"/>
    <mergeCell ref="I42:J42"/>
    <mergeCell ref="K42:L42"/>
    <mergeCell ref="M42:N42"/>
    <mergeCell ref="O42:P42"/>
    <mergeCell ref="B44:C44"/>
    <mergeCell ref="D44:D45"/>
    <mergeCell ref="E44:F44"/>
    <mergeCell ref="G44:H44"/>
    <mergeCell ref="I44:J44"/>
    <mergeCell ref="K44:L44"/>
    <mergeCell ref="M44:N44"/>
    <mergeCell ref="O44:P44"/>
    <mergeCell ref="B46:C46"/>
    <mergeCell ref="D46:D47"/>
    <mergeCell ref="E46:F46"/>
    <mergeCell ref="G46:H46"/>
    <mergeCell ref="I46:J46"/>
    <mergeCell ref="K46:L46"/>
    <mergeCell ref="M46:N46"/>
    <mergeCell ref="O46:P46"/>
    <mergeCell ref="B48:C48"/>
    <mergeCell ref="D48:D49"/>
    <mergeCell ref="E48:F48"/>
    <mergeCell ref="G48:H48"/>
    <mergeCell ref="I48:J48"/>
    <mergeCell ref="K48:L48"/>
    <mergeCell ref="M48:N48"/>
    <mergeCell ref="O48:P48"/>
    <mergeCell ref="B50:C50"/>
    <mergeCell ref="D50:D51"/>
    <mergeCell ref="E50:F50"/>
    <mergeCell ref="G50:H50"/>
    <mergeCell ref="I50:J50"/>
    <mergeCell ref="K50:L50"/>
    <mergeCell ref="M50:N50"/>
    <mergeCell ref="O50:P50"/>
    <mergeCell ref="B52:C52"/>
    <mergeCell ref="D52:D53"/>
    <mergeCell ref="E52:F52"/>
    <mergeCell ref="G52:H52"/>
    <mergeCell ref="I52:J52"/>
    <mergeCell ref="K52:L52"/>
    <mergeCell ref="M52:N52"/>
    <mergeCell ref="O52:P52"/>
    <mergeCell ref="B54:C54"/>
    <mergeCell ref="D54:D55"/>
    <mergeCell ref="E54:F54"/>
    <mergeCell ref="G54:H54"/>
    <mergeCell ref="I54:J54"/>
    <mergeCell ref="K54:L54"/>
    <mergeCell ref="M54:N54"/>
    <mergeCell ref="O54:P54"/>
    <mergeCell ref="B56:C56"/>
    <mergeCell ref="D56:D57"/>
    <mergeCell ref="E56:F56"/>
    <mergeCell ref="G56:H56"/>
    <mergeCell ref="I56:J56"/>
    <mergeCell ref="K56:L56"/>
    <mergeCell ref="M56:N56"/>
    <mergeCell ref="O56:P56"/>
    <mergeCell ref="B58:C58"/>
    <mergeCell ref="D58:D59"/>
    <mergeCell ref="E58:F58"/>
    <mergeCell ref="G58:H58"/>
    <mergeCell ref="I58:J58"/>
    <mergeCell ref="K58:L58"/>
    <mergeCell ref="M58:N58"/>
    <mergeCell ref="O58:P58"/>
    <mergeCell ref="B60:C60"/>
    <mergeCell ref="D60:D61"/>
    <mergeCell ref="E60:F60"/>
    <mergeCell ref="G60:H60"/>
    <mergeCell ref="I60:J60"/>
    <mergeCell ref="K60:L60"/>
    <mergeCell ref="M60:N60"/>
    <mergeCell ref="O60:P60"/>
    <mergeCell ref="B62:C62"/>
    <mergeCell ref="D62:D63"/>
    <mergeCell ref="E62:F62"/>
    <mergeCell ref="G62:H62"/>
    <mergeCell ref="I62:J62"/>
    <mergeCell ref="K62:L62"/>
    <mergeCell ref="M62:N62"/>
    <mergeCell ref="O62:P62"/>
    <mergeCell ref="B64:C64"/>
    <mergeCell ref="D64:D65"/>
    <mergeCell ref="E64:F64"/>
    <mergeCell ref="G64:H64"/>
    <mergeCell ref="I64:J64"/>
    <mergeCell ref="K64:L64"/>
    <mergeCell ref="M64:N64"/>
    <mergeCell ref="O64:P64"/>
    <mergeCell ref="M66:N66"/>
    <mergeCell ref="O66:P66"/>
    <mergeCell ref="B66:C66"/>
    <mergeCell ref="D66:D67"/>
    <mergeCell ref="E66:F66"/>
    <mergeCell ref="G66:H66"/>
    <mergeCell ref="I66:J66"/>
    <mergeCell ref="K66:L66"/>
  </mergeCells>
  <phoneticPr fontId="17" type="noConversion"/>
  <pageMargins left="0.75" right="0.75" top="0.5" bottom="0.5" header="0.5" footer="0.5"/>
  <pageSetup paperSize="9" orientation="portrait" useFirstPageNumber="1" horizontalDpi="300" verticalDpi="300"/>
  <headerFooter alignWithMargins="0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dimension ref="A1:P69"/>
  <sheetViews>
    <sheetView zoomScaleNormal="100" workbookViewId="0"/>
  </sheetViews>
  <sheetFormatPr defaultColWidth="9.5" defaultRowHeight="16.5"/>
  <cols>
    <col min="1" max="1" width="26.625" style="1" customWidth="1"/>
    <col min="2" max="14" width="13.25" style="1" customWidth="1"/>
    <col min="15" max="15" width="12.125" style="1" customWidth="1"/>
    <col min="16" max="16384" width="9.5" style="1"/>
  </cols>
  <sheetData>
    <row r="1" spans="1:16" ht="19.5">
      <c r="A1" s="262" t="s">
        <v>0</v>
      </c>
      <c r="B1" s="262"/>
      <c r="C1" s="262"/>
      <c r="D1" s="262"/>
      <c r="E1" s="262"/>
      <c r="F1" s="262"/>
      <c r="G1" s="262"/>
      <c r="H1" s="262"/>
      <c r="I1" s="262"/>
      <c r="J1" s="262"/>
      <c r="K1" s="262"/>
      <c r="L1" s="262"/>
      <c r="M1" s="262"/>
      <c r="N1" s="262"/>
    </row>
    <row r="2" spans="1:16" ht="18.75">
      <c r="A2" s="263" t="s">
        <v>1</v>
      </c>
      <c r="B2" s="263"/>
      <c r="C2" s="263"/>
      <c r="D2" s="263"/>
      <c r="E2" s="263"/>
      <c r="F2" s="263"/>
      <c r="G2" s="263"/>
      <c r="H2" s="263"/>
      <c r="I2" s="263"/>
      <c r="J2" s="263"/>
      <c r="K2" s="263"/>
      <c r="L2" s="263"/>
      <c r="M2" s="263"/>
      <c r="N2" s="263"/>
    </row>
    <row r="3" spans="1:16" ht="19.5" customHeight="1">
      <c r="A3" s="2"/>
      <c r="B3" s="251" t="s">
        <v>324</v>
      </c>
      <c r="C3" s="251"/>
      <c r="D3" s="251"/>
      <c r="E3" s="251"/>
      <c r="F3" s="251"/>
      <c r="G3" s="251"/>
      <c r="H3" s="251"/>
      <c r="I3" s="251"/>
      <c r="J3" s="251"/>
      <c r="K3" s="251"/>
      <c r="L3" s="4"/>
      <c r="M3" s="264"/>
      <c r="N3" s="264"/>
      <c r="O3" s="264" t="s">
        <v>3</v>
      </c>
      <c r="P3" s="264"/>
    </row>
    <row r="4" spans="1:16" ht="16.5" customHeight="1">
      <c r="B4" s="265" t="s">
        <v>325</v>
      </c>
      <c r="C4" s="265"/>
      <c r="D4" s="265"/>
      <c r="E4" s="265"/>
      <c r="F4" s="265"/>
      <c r="G4" s="265"/>
      <c r="H4" s="265"/>
      <c r="I4" s="265"/>
      <c r="J4" s="265"/>
      <c r="K4" s="265"/>
      <c r="L4" s="5"/>
      <c r="M4" s="266"/>
      <c r="N4" s="266"/>
      <c r="O4" s="267" t="s">
        <v>5</v>
      </c>
      <c r="P4" s="267"/>
    </row>
    <row r="5" spans="1:16">
      <c r="A5" s="268" t="s">
        <v>6</v>
      </c>
      <c r="B5" s="269" t="s">
        <v>7</v>
      </c>
      <c r="C5" s="269"/>
      <c r="D5" s="269"/>
      <c r="E5" s="269" t="s">
        <v>8</v>
      </c>
      <c r="F5" s="269"/>
      <c r="G5" s="269" t="s">
        <v>9</v>
      </c>
      <c r="H5" s="269"/>
      <c r="I5" s="269" t="s">
        <v>10</v>
      </c>
      <c r="J5" s="269"/>
      <c r="K5" s="269" t="s">
        <v>11</v>
      </c>
      <c r="L5" s="269"/>
      <c r="M5" s="269" t="s">
        <v>12</v>
      </c>
      <c r="N5" s="269"/>
      <c r="O5" s="269" t="s">
        <v>13</v>
      </c>
      <c r="P5" s="269"/>
    </row>
    <row r="6" spans="1:16" ht="17.25" customHeight="1">
      <c r="A6" s="268"/>
      <c r="B6" s="6" t="s">
        <v>14</v>
      </c>
      <c r="C6" s="6" t="s">
        <v>15</v>
      </c>
      <c r="D6" s="8" t="s">
        <v>16</v>
      </c>
      <c r="E6" s="6" t="s">
        <v>14</v>
      </c>
      <c r="F6" s="6" t="s">
        <v>15</v>
      </c>
      <c r="G6" s="6" t="s">
        <v>14</v>
      </c>
      <c r="H6" s="6" t="s">
        <v>15</v>
      </c>
      <c r="I6" s="6" t="s">
        <v>14</v>
      </c>
      <c r="J6" s="6" t="s">
        <v>15</v>
      </c>
      <c r="K6" s="6" t="s">
        <v>14</v>
      </c>
      <c r="L6" s="6" t="s">
        <v>15</v>
      </c>
      <c r="M6" s="6" t="s">
        <v>14</v>
      </c>
      <c r="N6" s="6" t="s">
        <v>15</v>
      </c>
      <c r="O6" s="6" t="s">
        <v>14</v>
      </c>
      <c r="P6" s="6" t="s">
        <v>15</v>
      </c>
    </row>
    <row r="7" spans="1:16" ht="17.25" customHeight="1">
      <c r="A7" s="9" t="s">
        <v>17</v>
      </c>
      <c r="B7" s="10" t="s">
        <v>18</v>
      </c>
      <c r="C7" s="11" t="s">
        <v>19</v>
      </c>
      <c r="D7" s="11" t="s">
        <v>20</v>
      </c>
      <c r="E7" s="10" t="s">
        <v>18</v>
      </c>
      <c r="F7" s="11" t="s">
        <v>19</v>
      </c>
      <c r="G7" s="10" t="s">
        <v>18</v>
      </c>
      <c r="H7" s="11" t="s">
        <v>19</v>
      </c>
      <c r="I7" s="10" t="s">
        <v>18</v>
      </c>
      <c r="J7" s="11" t="s">
        <v>19</v>
      </c>
      <c r="K7" s="10" t="s">
        <v>18</v>
      </c>
      <c r="L7" s="11" t="s">
        <v>19</v>
      </c>
      <c r="M7" s="10" t="s">
        <v>18</v>
      </c>
      <c r="N7" s="11" t="s">
        <v>19</v>
      </c>
      <c r="O7" s="10" t="s">
        <v>18</v>
      </c>
      <c r="P7" s="11" t="s">
        <v>19</v>
      </c>
    </row>
    <row r="8" spans="1:16" ht="17.25" customHeight="1">
      <c r="A8" s="12" t="s">
        <v>21</v>
      </c>
      <c r="B8" s="260">
        <f>B9+C9</f>
        <v>41942</v>
      </c>
      <c r="C8" s="260"/>
      <c r="D8" s="261">
        <f>B8/$B$8</f>
        <v>1</v>
      </c>
      <c r="E8" s="260">
        <f>IF(E9+F9=0,"-",E9+F9)</f>
        <v>19402</v>
      </c>
      <c r="F8" s="260"/>
      <c r="G8" s="260">
        <f>IF(G9+H9=0,"-",G9+H9)</f>
        <v>10909</v>
      </c>
      <c r="H8" s="260"/>
      <c r="I8" s="260">
        <f>IF(I9+J9=0,"-",I9+J9)</f>
        <v>7338</v>
      </c>
      <c r="J8" s="260"/>
      <c r="K8" s="260">
        <f>IF(K9+L9=0,"-",K9+L9)</f>
        <v>2417</v>
      </c>
      <c r="L8" s="260"/>
      <c r="M8" s="260">
        <f>IF(M9+N9=0,"-",M9+N9)</f>
        <v>824</v>
      </c>
      <c r="N8" s="260"/>
      <c r="O8" s="260">
        <f>IF(O9+P9=0,"-",O9+P9)</f>
        <v>1052</v>
      </c>
      <c r="P8" s="260"/>
    </row>
    <row r="9" spans="1:16" ht="17.25" customHeight="1">
      <c r="A9" s="13" t="s">
        <v>22</v>
      </c>
      <c r="B9" s="14">
        <v>10887</v>
      </c>
      <c r="C9" s="14">
        <v>31055</v>
      </c>
      <c r="D9" s="261"/>
      <c r="E9" s="14">
        <v>4332</v>
      </c>
      <c r="F9" s="14">
        <v>15070</v>
      </c>
      <c r="G9" s="14">
        <v>2479</v>
      </c>
      <c r="H9" s="14">
        <v>8430</v>
      </c>
      <c r="I9" s="14">
        <v>1634</v>
      </c>
      <c r="J9" s="14">
        <v>5704</v>
      </c>
      <c r="K9" s="14">
        <v>1613</v>
      </c>
      <c r="L9" s="14">
        <v>804</v>
      </c>
      <c r="M9" s="14">
        <v>510</v>
      </c>
      <c r="N9" s="14">
        <v>314</v>
      </c>
      <c r="O9" s="14">
        <v>319</v>
      </c>
      <c r="P9" s="14">
        <v>733</v>
      </c>
    </row>
    <row r="10" spans="1:16" ht="17.25" customHeight="1">
      <c r="A10" s="12" t="s">
        <v>23</v>
      </c>
      <c r="B10" s="260">
        <f>B11+C11</f>
        <v>34</v>
      </c>
      <c r="C10" s="260"/>
      <c r="D10" s="261">
        <f>B10/$B$8</f>
        <v>8.106432692766201E-4</v>
      </c>
      <c r="E10" s="260" t="str">
        <f>IF(E11+F11=0,"-",E11+F11)</f>
        <v>-</v>
      </c>
      <c r="F10" s="260"/>
      <c r="G10" s="260" t="str">
        <f>IF(G11+H11=0,"-",G11+H11)</f>
        <v>-</v>
      </c>
      <c r="H10" s="260"/>
      <c r="I10" s="260">
        <f>IF(I11+J11=0,"-",I11+J11)</f>
        <v>34</v>
      </c>
      <c r="J10" s="260"/>
      <c r="K10" s="260" t="str">
        <f>IF(K11+L11=0,"-",K11+L11)</f>
        <v>-</v>
      </c>
      <c r="L10" s="260"/>
      <c r="M10" s="260" t="str">
        <f>IF(M11+N11=0,"-",M11+N11)</f>
        <v>-</v>
      </c>
      <c r="N10" s="260"/>
      <c r="O10" s="260" t="str">
        <f>IF(O11+P11=0,"-",O11+P11)</f>
        <v>-</v>
      </c>
      <c r="P10" s="260"/>
    </row>
    <row r="11" spans="1:16" ht="17.25" customHeight="1">
      <c r="A11" s="15" t="s">
        <v>24</v>
      </c>
      <c r="B11" s="14">
        <v>8</v>
      </c>
      <c r="C11" s="14">
        <v>26</v>
      </c>
      <c r="D11" s="261"/>
      <c r="E11" s="14">
        <v>0</v>
      </c>
      <c r="F11" s="14">
        <v>0</v>
      </c>
      <c r="G11" s="14">
        <v>0</v>
      </c>
      <c r="H11" s="14">
        <v>0</v>
      </c>
      <c r="I11" s="14">
        <v>8</v>
      </c>
      <c r="J11" s="14">
        <v>26</v>
      </c>
      <c r="K11" s="14">
        <v>0</v>
      </c>
      <c r="L11" s="14">
        <v>0</v>
      </c>
      <c r="M11" s="14">
        <v>0</v>
      </c>
      <c r="N11" s="14">
        <v>0</v>
      </c>
      <c r="O11" s="14">
        <v>0</v>
      </c>
      <c r="P11" s="14">
        <v>0</v>
      </c>
    </row>
    <row r="12" spans="1:16" ht="17.25" customHeight="1">
      <c r="A12" s="12" t="s">
        <v>25</v>
      </c>
      <c r="B12" s="260">
        <f>B13+C13</f>
        <v>88</v>
      </c>
      <c r="C12" s="260"/>
      <c r="D12" s="261">
        <f>B12/$B$8</f>
        <v>2.0981355204806639E-3</v>
      </c>
      <c r="E12" s="260" t="str">
        <f>IF(E13+F13=0,"-",E13+F13)</f>
        <v>-</v>
      </c>
      <c r="F12" s="260"/>
      <c r="G12" s="260" t="str">
        <f>IF(G13+H13=0,"-",G13+H13)</f>
        <v>-</v>
      </c>
      <c r="H12" s="260"/>
      <c r="I12" s="260" t="str">
        <f>IF(I13+J13=0,"-",I13+J13)</f>
        <v>-</v>
      </c>
      <c r="J12" s="260"/>
      <c r="K12" s="260">
        <f>IF(K13+L13=0,"-",K13+L13)</f>
        <v>88</v>
      </c>
      <c r="L12" s="260"/>
      <c r="M12" s="260" t="str">
        <f>IF(M13+N13=0,"-",M13+N13)</f>
        <v>-</v>
      </c>
      <c r="N12" s="260"/>
      <c r="O12" s="260" t="str">
        <f>IF(O13+P13=0,"-",O13+P13)</f>
        <v>-</v>
      </c>
      <c r="P12" s="260"/>
    </row>
    <row r="13" spans="1:16" ht="21.2" customHeight="1">
      <c r="A13" s="15" t="s">
        <v>26</v>
      </c>
      <c r="B13" s="14">
        <v>67</v>
      </c>
      <c r="C13" s="14">
        <v>21</v>
      </c>
      <c r="D13" s="261"/>
      <c r="E13" s="14">
        <v>0</v>
      </c>
      <c r="F13" s="14">
        <v>0</v>
      </c>
      <c r="G13" s="14">
        <v>0</v>
      </c>
      <c r="H13" s="14">
        <v>0</v>
      </c>
      <c r="I13" s="14">
        <v>0</v>
      </c>
      <c r="J13" s="14">
        <v>0</v>
      </c>
      <c r="K13" s="14">
        <v>67</v>
      </c>
      <c r="L13" s="14">
        <v>21</v>
      </c>
      <c r="M13" s="14">
        <v>0</v>
      </c>
      <c r="N13" s="14">
        <v>0</v>
      </c>
      <c r="O13" s="14">
        <v>0</v>
      </c>
      <c r="P13" s="14">
        <v>0</v>
      </c>
    </row>
    <row r="14" spans="1:16" ht="17.25" customHeight="1">
      <c r="A14" s="12" t="s">
        <v>27</v>
      </c>
      <c r="B14" s="260">
        <f>B15+C15</f>
        <v>667</v>
      </c>
      <c r="C14" s="260"/>
      <c r="D14" s="261">
        <f>B14/$B$8</f>
        <v>1.5902913547279577E-2</v>
      </c>
      <c r="E14" s="260">
        <f>IF(E15+F15=0,"-",E15+F15)</f>
        <v>40</v>
      </c>
      <c r="F14" s="260"/>
      <c r="G14" s="260">
        <f>IF(G15+H15=0,"-",G15+H15)</f>
        <v>627</v>
      </c>
      <c r="H14" s="260"/>
      <c r="I14" s="260" t="str">
        <f>IF(I15+J15=0,"-",I15+J15)</f>
        <v>-</v>
      </c>
      <c r="J14" s="260"/>
      <c r="K14" s="260" t="str">
        <f>IF(K15+L15=0,"-",K15+L15)</f>
        <v>-</v>
      </c>
      <c r="L14" s="260"/>
      <c r="M14" s="260" t="str">
        <f>IF(M15+N15=0,"-",M15+N15)</f>
        <v>-</v>
      </c>
      <c r="N14" s="260"/>
      <c r="O14" s="260" t="str">
        <f>IF(O15+P15=0,"-",O15+P15)</f>
        <v>-</v>
      </c>
      <c r="P14" s="260"/>
    </row>
    <row r="15" spans="1:16" ht="17.25" customHeight="1">
      <c r="A15" s="15" t="s">
        <v>28</v>
      </c>
      <c r="B15" s="14">
        <v>17</v>
      </c>
      <c r="C15" s="14">
        <v>650</v>
      </c>
      <c r="D15" s="261"/>
      <c r="E15" s="14">
        <v>2</v>
      </c>
      <c r="F15" s="14">
        <v>38</v>
      </c>
      <c r="G15" s="14">
        <v>15</v>
      </c>
      <c r="H15" s="14">
        <v>612</v>
      </c>
      <c r="I15" s="14">
        <v>0</v>
      </c>
      <c r="J15" s="14">
        <v>0</v>
      </c>
      <c r="K15" s="14">
        <v>0</v>
      </c>
      <c r="L15" s="14">
        <v>0</v>
      </c>
      <c r="M15" s="14">
        <v>0</v>
      </c>
      <c r="N15" s="14">
        <v>0</v>
      </c>
      <c r="O15" s="14">
        <v>0</v>
      </c>
      <c r="P15" s="14">
        <v>0</v>
      </c>
    </row>
    <row r="16" spans="1:16" ht="17.25" customHeight="1">
      <c r="A16" s="16" t="s">
        <v>29</v>
      </c>
      <c r="B16" s="260">
        <f>B17+C17</f>
        <v>19</v>
      </c>
      <c r="C16" s="260"/>
      <c r="D16" s="261">
        <f>B16/$B$8</f>
        <v>4.5300653283105238E-4</v>
      </c>
      <c r="E16" s="260" t="str">
        <f>IF(E17+F17=0,"-",E17+F17)</f>
        <v>-</v>
      </c>
      <c r="F16" s="260"/>
      <c r="G16" s="260" t="str">
        <f>IF(G17+H17=0,"-",G17+H17)</f>
        <v>-</v>
      </c>
      <c r="H16" s="260"/>
      <c r="I16" s="260" t="str">
        <f>IF(I17+J17=0,"-",I17+J17)</f>
        <v>-</v>
      </c>
      <c r="J16" s="260"/>
      <c r="K16" s="260">
        <f>IF(K17+L17=0,"-",K17+L17)</f>
        <v>19</v>
      </c>
      <c r="L16" s="260"/>
      <c r="M16" s="260" t="str">
        <f>IF(M17+N17=0,"-",M17+N17)</f>
        <v>-</v>
      </c>
      <c r="N16" s="260"/>
      <c r="O16" s="260" t="str">
        <f>IF(O17+P17=0,"-",O17+P17)</f>
        <v>-</v>
      </c>
      <c r="P16" s="260"/>
    </row>
    <row r="17" spans="1:16" ht="17.25" customHeight="1">
      <c r="A17" s="17" t="s">
        <v>30</v>
      </c>
      <c r="B17" s="14">
        <v>19</v>
      </c>
      <c r="C17" s="14">
        <v>0</v>
      </c>
      <c r="D17" s="261"/>
      <c r="E17" s="14">
        <v>0</v>
      </c>
      <c r="F17" s="14">
        <v>0</v>
      </c>
      <c r="G17" s="14">
        <v>0</v>
      </c>
      <c r="H17" s="14">
        <v>0</v>
      </c>
      <c r="I17" s="14">
        <v>0</v>
      </c>
      <c r="J17" s="14">
        <v>0</v>
      </c>
      <c r="K17" s="14">
        <v>19</v>
      </c>
      <c r="L17" s="14">
        <v>0</v>
      </c>
      <c r="M17" s="14">
        <v>0</v>
      </c>
      <c r="N17" s="14">
        <v>0</v>
      </c>
      <c r="O17" s="14">
        <v>0</v>
      </c>
      <c r="P17" s="14">
        <v>0</v>
      </c>
    </row>
    <row r="18" spans="1:16" ht="17.25" customHeight="1">
      <c r="A18" s="12" t="s">
        <v>31</v>
      </c>
      <c r="B18" s="260">
        <f>B19+C19</f>
        <v>12</v>
      </c>
      <c r="C18" s="260"/>
      <c r="D18" s="261">
        <f>B18/$B$8</f>
        <v>2.8610938915645413E-4</v>
      </c>
      <c r="E18" s="260" t="str">
        <f>IF(E19+F19=0,"-",E19+F19)</f>
        <v>-</v>
      </c>
      <c r="F18" s="260"/>
      <c r="G18" s="260">
        <f>IF(G19+H19=0,"-",G19+H19)</f>
        <v>12</v>
      </c>
      <c r="H18" s="260"/>
      <c r="I18" s="260" t="str">
        <f>IF(I19+J19=0,"-",I19+J19)</f>
        <v>-</v>
      </c>
      <c r="J18" s="260"/>
      <c r="K18" s="260" t="str">
        <f>IF(K19+L19=0,"-",K19+L19)</f>
        <v>-</v>
      </c>
      <c r="L18" s="260"/>
      <c r="M18" s="260" t="str">
        <f>IF(M19+N19=0,"-",M19+N19)</f>
        <v>-</v>
      </c>
      <c r="N18" s="260"/>
      <c r="O18" s="260" t="str">
        <f>IF(O19+P19=0,"-",O19+P19)</f>
        <v>-</v>
      </c>
      <c r="P18" s="260"/>
    </row>
    <row r="19" spans="1:16" ht="17.25" customHeight="1">
      <c r="A19" s="15" t="s">
        <v>32</v>
      </c>
      <c r="B19" s="14">
        <v>5</v>
      </c>
      <c r="C19" s="14">
        <v>7</v>
      </c>
      <c r="D19" s="261"/>
      <c r="E19" s="14">
        <v>0</v>
      </c>
      <c r="F19" s="14">
        <v>0</v>
      </c>
      <c r="G19" s="14">
        <v>5</v>
      </c>
      <c r="H19" s="14">
        <v>7</v>
      </c>
      <c r="I19" s="14">
        <v>0</v>
      </c>
      <c r="J19" s="14">
        <v>0</v>
      </c>
      <c r="K19" s="14">
        <v>0</v>
      </c>
      <c r="L19" s="14">
        <v>0</v>
      </c>
      <c r="M19" s="14">
        <v>0</v>
      </c>
      <c r="N19" s="14">
        <v>0</v>
      </c>
      <c r="O19" s="14">
        <v>0</v>
      </c>
      <c r="P19" s="14">
        <v>0</v>
      </c>
    </row>
    <row r="20" spans="1:16" ht="17.25" customHeight="1">
      <c r="A20" s="12" t="s">
        <v>33</v>
      </c>
      <c r="B20" s="260">
        <f>B21+C21</f>
        <v>137</v>
      </c>
      <c r="C20" s="260"/>
      <c r="D20" s="261">
        <f>B20/$B$8</f>
        <v>3.2664155262028516E-3</v>
      </c>
      <c r="E20" s="260">
        <f>IF(E21+F21=0,"-",E21+F21)</f>
        <v>18</v>
      </c>
      <c r="F20" s="260"/>
      <c r="G20" s="260" t="str">
        <f>IF(G21+H21=0,"-",G21+H21)</f>
        <v>-</v>
      </c>
      <c r="H20" s="260"/>
      <c r="I20" s="260" t="str">
        <f>IF(I21+J21=0,"-",I21+J21)</f>
        <v>-</v>
      </c>
      <c r="J20" s="260"/>
      <c r="K20" s="260">
        <f>IF(K21+L21=0,"-",K21+L21)</f>
        <v>119</v>
      </c>
      <c r="L20" s="260"/>
      <c r="M20" s="260" t="str">
        <f>IF(M21+N21=0,"-",M21+N21)</f>
        <v>-</v>
      </c>
      <c r="N20" s="260"/>
      <c r="O20" s="260" t="str">
        <f>IF(O21+P21=0,"-",O21+P21)</f>
        <v>-</v>
      </c>
      <c r="P20" s="260"/>
    </row>
    <row r="21" spans="1:16" ht="17.25" customHeight="1">
      <c r="A21" s="15" t="s">
        <v>34</v>
      </c>
      <c r="B21" s="14">
        <v>70</v>
      </c>
      <c r="C21" s="14">
        <v>67</v>
      </c>
      <c r="D21" s="261"/>
      <c r="E21" s="14">
        <v>6</v>
      </c>
      <c r="F21" s="14">
        <v>12</v>
      </c>
      <c r="G21" s="14">
        <v>0</v>
      </c>
      <c r="H21" s="14">
        <v>0</v>
      </c>
      <c r="I21" s="14">
        <v>0</v>
      </c>
      <c r="J21" s="14">
        <v>0</v>
      </c>
      <c r="K21" s="14">
        <v>64</v>
      </c>
      <c r="L21" s="14">
        <v>55</v>
      </c>
      <c r="M21" s="14">
        <v>0</v>
      </c>
      <c r="N21" s="14">
        <v>0</v>
      </c>
      <c r="O21" s="14">
        <v>0</v>
      </c>
      <c r="P21" s="14">
        <v>0</v>
      </c>
    </row>
    <row r="22" spans="1:16" ht="17.25" customHeight="1">
      <c r="A22" s="18" t="s">
        <v>35</v>
      </c>
      <c r="B22" s="260">
        <f>B23+C23</f>
        <v>59</v>
      </c>
      <c r="C22" s="260"/>
      <c r="D22" s="261">
        <f>B22/$B$8</f>
        <v>1.4067044966858996E-3</v>
      </c>
      <c r="E22" s="260" t="str">
        <f>IF(E23+F23=0,"-",E23+F23)</f>
        <v>-</v>
      </c>
      <c r="F22" s="260"/>
      <c r="G22" s="260" t="str">
        <f>IF(G23+H23=0,"-",G23+H23)</f>
        <v>-</v>
      </c>
      <c r="H22" s="260"/>
      <c r="I22" s="260" t="str">
        <f>IF(I23+J23=0,"-",I23+J23)</f>
        <v>-</v>
      </c>
      <c r="J22" s="260"/>
      <c r="K22" s="260">
        <f>IF(K23+L23=0,"-",K23+L23)</f>
        <v>59</v>
      </c>
      <c r="L22" s="260"/>
      <c r="M22" s="260" t="str">
        <f>IF(M23+N23=0,"-",M23+N23)</f>
        <v>-</v>
      </c>
      <c r="N22" s="260"/>
      <c r="O22" s="260" t="str">
        <f>IF(O23+P23=0,"-",O23+P23)</f>
        <v>-</v>
      </c>
      <c r="P22" s="260"/>
    </row>
    <row r="23" spans="1:16" ht="17.25" customHeight="1">
      <c r="A23" s="17" t="s">
        <v>36</v>
      </c>
      <c r="B23" s="14">
        <v>58</v>
      </c>
      <c r="C23" s="14">
        <v>1</v>
      </c>
      <c r="D23" s="261"/>
      <c r="E23" s="14">
        <v>0</v>
      </c>
      <c r="F23" s="14">
        <v>0</v>
      </c>
      <c r="G23" s="14">
        <v>0</v>
      </c>
      <c r="H23" s="14">
        <v>0</v>
      </c>
      <c r="I23" s="14">
        <v>0</v>
      </c>
      <c r="J23" s="14">
        <v>0</v>
      </c>
      <c r="K23" s="14">
        <v>58</v>
      </c>
      <c r="L23" s="14">
        <v>1</v>
      </c>
      <c r="M23" s="14">
        <v>0</v>
      </c>
      <c r="N23" s="14">
        <v>0</v>
      </c>
      <c r="O23" s="14">
        <v>0</v>
      </c>
      <c r="P23" s="14">
        <v>0</v>
      </c>
    </row>
    <row r="24" spans="1:16" ht="17.25" customHeight="1">
      <c r="A24" s="19" t="s">
        <v>37</v>
      </c>
      <c r="B24" s="260">
        <f>B25+C25</f>
        <v>13</v>
      </c>
      <c r="C24" s="260"/>
      <c r="D24" s="261">
        <f>B24/$B$8</f>
        <v>3.0995183825282532E-4</v>
      </c>
      <c r="E24" s="260">
        <f>IF(E25+F25=0,"-",E25+F25)</f>
        <v>4</v>
      </c>
      <c r="F24" s="260"/>
      <c r="G24" s="260">
        <f>IF(G25+H25=0,"-",G25+H25)</f>
        <v>9</v>
      </c>
      <c r="H24" s="260"/>
      <c r="I24" s="260" t="str">
        <f>IF(I25+J25=0,"-",I25+J25)</f>
        <v>-</v>
      </c>
      <c r="J24" s="260"/>
      <c r="K24" s="260" t="str">
        <f>IF(K25+L25=0,"-",K25+L25)</f>
        <v>-</v>
      </c>
      <c r="L24" s="260"/>
      <c r="M24" s="260" t="str">
        <f>IF(M25+N25=0,"-",M25+N25)</f>
        <v>-</v>
      </c>
      <c r="N24" s="260"/>
      <c r="O24" s="260" t="str">
        <f>IF(O25+P25=0,"-",O25+P25)</f>
        <v>-</v>
      </c>
      <c r="P24" s="260"/>
    </row>
    <row r="25" spans="1:16" ht="17.25" customHeight="1">
      <c r="A25" s="15" t="s">
        <v>38</v>
      </c>
      <c r="B25" s="14">
        <v>13</v>
      </c>
      <c r="C25" s="14">
        <v>0</v>
      </c>
      <c r="D25" s="261"/>
      <c r="E25" s="14">
        <v>4</v>
      </c>
      <c r="F25" s="14">
        <v>0</v>
      </c>
      <c r="G25" s="14">
        <v>9</v>
      </c>
      <c r="H25" s="14">
        <v>0</v>
      </c>
      <c r="I25" s="14">
        <v>0</v>
      </c>
      <c r="J25" s="14">
        <v>0</v>
      </c>
      <c r="K25" s="14">
        <v>0</v>
      </c>
      <c r="L25" s="14">
        <v>0</v>
      </c>
      <c r="M25" s="14">
        <v>0</v>
      </c>
      <c r="N25" s="14">
        <v>0</v>
      </c>
      <c r="O25" s="14">
        <v>0</v>
      </c>
      <c r="P25" s="14">
        <v>0</v>
      </c>
    </row>
    <row r="26" spans="1:16" ht="17.25" customHeight="1">
      <c r="A26" s="18" t="s">
        <v>39</v>
      </c>
      <c r="B26" s="260">
        <f>B27+C27</f>
        <v>0</v>
      </c>
      <c r="C26" s="260"/>
      <c r="D26" s="261">
        <f>B26/$B$8</f>
        <v>0</v>
      </c>
      <c r="E26" s="260" t="str">
        <f>IF(E27+F27=0,"-",E27+F27)</f>
        <v>-</v>
      </c>
      <c r="F26" s="260"/>
      <c r="G26" s="260" t="str">
        <f>IF(G27+H27=0,"-",G27+H27)</f>
        <v>-</v>
      </c>
      <c r="H26" s="260"/>
      <c r="I26" s="260" t="str">
        <f>IF(I27+J27=0,"-",I27+J27)</f>
        <v>-</v>
      </c>
      <c r="J26" s="260"/>
      <c r="K26" s="260" t="str">
        <f>IF(K27+L27=0,"-",K27+L27)</f>
        <v>-</v>
      </c>
      <c r="L26" s="260"/>
      <c r="M26" s="260" t="str">
        <f>IF(M27+N27=0,"-",M27+N27)</f>
        <v>-</v>
      </c>
      <c r="N26" s="260"/>
      <c r="O26" s="260" t="str">
        <f>IF(O27+P27=0,"-",O27+P27)</f>
        <v>-</v>
      </c>
      <c r="P26" s="260"/>
    </row>
    <row r="27" spans="1:16" ht="21.2" customHeight="1">
      <c r="A27" s="17" t="s">
        <v>40</v>
      </c>
      <c r="B27" s="14">
        <v>0</v>
      </c>
      <c r="C27" s="14">
        <v>0</v>
      </c>
      <c r="D27" s="261"/>
      <c r="E27" s="14">
        <v>0</v>
      </c>
      <c r="F27" s="14">
        <v>0</v>
      </c>
      <c r="G27" s="14">
        <v>0</v>
      </c>
      <c r="H27" s="14">
        <v>0</v>
      </c>
      <c r="I27" s="14">
        <v>0</v>
      </c>
      <c r="J27" s="14">
        <v>0</v>
      </c>
      <c r="K27" s="14">
        <v>0</v>
      </c>
      <c r="L27" s="14">
        <v>0</v>
      </c>
      <c r="M27" s="14">
        <v>0</v>
      </c>
      <c r="N27" s="14">
        <v>0</v>
      </c>
      <c r="O27" s="14">
        <v>0</v>
      </c>
      <c r="P27" s="14">
        <v>0</v>
      </c>
    </row>
    <row r="28" spans="1:16" ht="17.25" customHeight="1">
      <c r="A28" s="12" t="s">
        <v>41</v>
      </c>
      <c r="B28" s="260">
        <f>B29+C29</f>
        <v>0</v>
      </c>
      <c r="C28" s="260"/>
      <c r="D28" s="261">
        <f>B28/$B$8</f>
        <v>0</v>
      </c>
      <c r="E28" s="260" t="str">
        <f>IF(E29+F29=0,"-",E29+F29)</f>
        <v>-</v>
      </c>
      <c r="F28" s="260"/>
      <c r="G28" s="260" t="str">
        <f>IF(G29+H29=0,"-",G29+H29)</f>
        <v>-</v>
      </c>
      <c r="H28" s="260"/>
      <c r="I28" s="260" t="str">
        <f>IF(I29+J29=0,"-",I29+J29)</f>
        <v>-</v>
      </c>
      <c r="J28" s="260"/>
      <c r="K28" s="260" t="str">
        <f>IF(K29+L29=0,"-",K29+L29)</f>
        <v>-</v>
      </c>
      <c r="L28" s="260"/>
      <c r="M28" s="260" t="str">
        <f>IF(M29+N29=0,"-",M29+N29)</f>
        <v>-</v>
      </c>
      <c r="N28" s="260"/>
      <c r="O28" s="260" t="str">
        <f>IF(O29+P29=0,"-",O29+P29)</f>
        <v>-</v>
      </c>
      <c r="P28" s="260"/>
    </row>
    <row r="29" spans="1:16" ht="17.25" customHeight="1">
      <c r="A29" s="15" t="s">
        <v>42</v>
      </c>
      <c r="B29" s="14">
        <v>0</v>
      </c>
      <c r="C29" s="14">
        <v>0</v>
      </c>
      <c r="D29" s="261"/>
      <c r="E29" s="14">
        <v>0</v>
      </c>
      <c r="F29" s="14">
        <v>0</v>
      </c>
      <c r="G29" s="14">
        <v>0</v>
      </c>
      <c r="H29" s="14">
        <v>0</v>
      </c>
      <c r="I29" s="14">
        <v>0</v>
      </c>
      <c r="J29" s="14">
        <v>0</v>
      </c>
      <c r="K29" s="14">
        <v>0</v>
      </c>
      <c r="L29" s="14">
        <v>0</v>
      </c>
      <c r="M29" s="14">
        <v>0</v>
      </c>
      <c r="N29" s="14">
        <v>0</v>
      </c>
      <c r="O29" s="14">
        <v>0</v>
      </c>
      <c r="P29" s="14">
        <v>0</v>
      </c>
    </row>
    <row r="30" spans="1:16" ht="17.25" customHeight="1">
      <c r="A30" s="18" t="s">
        <v>43</v>
      </c>
      <c r="B30" s="260">
        <f>B31+C31</f>
        <v>1737</v>
      </c>
      <c r="C30" s="260"/>
      <c r="D30" s="261">
        <f>B30/$B$8</f>
        <v>4.1414334080396735E-2</v>
      </c>
      <c r="E30" s="260">
        <f>IF(E31+F31=0,"-",E31+F31)</f>
        <v>391</v>
      </c>
      <c r="F30" s="260"/>
      <c r="G30" s="260">
        <f>IF(G31+H31=0,"-",G31+H31)</f>
        <v>522</v>
      </c>
      <c r="H30" s="260"/>
      <c r="I30" s="260" t="str">
        <f>IF(I31+J31=0,"-",I31+J31)</f>
        <v>-</v>
      </c>
      <c r="J30" s="260"/>
      <c r="K30" s="260">
        <f>IF(K31+L31=0,"-",K31+L31)</f>
        <v>294</v>
      </c>
      <c r="L30" s="260"/>
      <c r="M30" s="260">
        <f>IF(M31+N31=0,"-",M31+N31)</f>
        <v>530</v>
      </c>
      <c r="N30" s="260"/>
      <c r="O30" s="260" t="str">
        <f>IF(O31+P31=0,"-",O31+P31)</f>
        <v>-</v>
      </c>
      <c r="P30" s="260"/>
    </row>
    <row r="31" spans="1:16" ht="17.25" customHeight="1">
      <c r="A31" s="17" t="s">
        <v>44</v>
      </c>
      <c r="B31" s="14">
        <v>917</v>
      </c>
      <c r="C31" s="14">
        <v>820</v>
      </c>
      <c r="D31" s="261"/>
      <c r="E31" s="14">
        <v>189</v>
      </c>
      <c r="F31" s="14">
        <v>202</v>
      </c>
      <c r="G31" s="14">
        <v>259</v>
      </c>
      <c r="H31" s="14">
        <v>263</v>
      </c>
      <c r="I31" s="14">
        <v>0</v>
      </c>
      <c r="J31" s="14">
        <v>0</v>
      </c>
      <c r="K31" s="14">
        <v>231</v>
      </c>
      <c r="L31" s="14">
        <v>63</v>
      </c>
      <c r="M31" s="14">
        <v>238</v>
      </c>
      <c r="N31" s="14">
        <v>292</v>
      </c>
      <c r="O31" s="14">
        <v>0</v>
      </c>
      <c r="P31" s="14">
        <v>0</v>
      </c>
    </row>
    <row r="32" spans="1:16" ht="17.25" customHeight="1">
      <c r="A32" s="12" t="s">
        <v>45</v>
      </c>
      <c r="B32" s="260">
        <f>B33+C33</f>
        <v>588</v>
      </c>
      <c r="C32" s="260"/>
      <c r="D32" s="261">
        <f>B32/$B$8</f>
        <v>1.4019360068666253E-2</v>
      </c>
      <c r="E32" s="260">
        <f>IF(E33+F33=0,"-",E33+F33)</f>
        <v>64</v>
      </c>
      <c r="F32" s="260"/>
      <c r="G32" s="260" t="str">
        <f>IF(G33+H33=0,"-",G33+H33)</f>
        <v>-</v>
      </c>
      <c r="H32" s="260"/>
      <c r="I32" s="260" t="str">
        <f>IF(I33+J33=0,"-",I33+J33)</f>
        <v>-</v>
      </c>
      <c r="J32" s="260"/>
      <c r="K32" s="260">
        <f>IF(K33+L33=0,"-",K33+L33)</f>
        <v>524</v>
      </c>
      <c r="L32" s="260"/>
      <c r="M32" s="260" t="str">
        <f>IF(M33+N33=0,"-",M33+N33)</f>
        <v>-</v>
      </c>
      <c r="N32" s="260"/>
      <c r="O32" s="260" t="str">
        <f>IF(O33+P33=0,"-",O33+P33)</f>
        <v>-</v>
      </c>
      <c r="P32" s="260"/>
    </row>
    <row r="33" spans="1:16" ht="17.25" customHeight="1">
      <c r="A33" s="15" t="s">
        <v>46</v>
      </c>
      <c r="B33" s="14">
        <v>435</v>
      </c>
      <c r="C33" s="14">
        <v>153</v>
      </c>
      <c r="D33" s="261"/>
      <c r="E33" s="14">
        <v>28</v>
      </c>
      <c r="F33" s="14">
        <v>36</v>
      </c>
      <c r="G33" s="14">
        <v>0</v>
      </c>
      <c r="H33" s="14">
        <v>0</v>
      </c>
      <c r="I33" s="14">
        <v>0</v>
      </c>
      <c r="J33" s="14">
        <v>0</v>
      </c>
      <c r="K33" s="14">
        <v>407</v>
      </c>
      <c r="L33" s="14">
        <v>117</v>
      </c>
      <c r="M33" s="14">
        <v>0</v>
      </c>
      <c r="N33" s="14">
        <v>0</v>
      </c>
      <c r="O33" s="14">
        <v>0</v>
      </c>
      <c r="P33" s="14">
        <v>0</v>
      </c>
    </row>
    <row r="34" spans="1:16" ht="17.25" customHeight="1">
      <c r="A34" s="18" t="s">
        <v>47</v>
      </c>
      <c r="B34" s="260">
        <f>B35+C35</f>
        <v>15</v>
      </c>
      <c r="C34" s="260"/>
      <c r="D34" s="261">
        <f>B34/$B$8</f>
        <v>3.5763673644556771E-4</v>
      </c>
      <c r="E34" s="260" t="str">
        <f>IF(E35+F35=0,"-",E35+F35)</f>
        <v>-</v>
      </c>
      <c r="F34" s="260"/>
      <c r="G34" s="260">
        <f>IF(G35+H35=0,"-",G35+H35)</f>
        <v>4</v>
      </c>
      <c r="H34" s="260"/>
      <c r="I34" s="260" t="str">
        <f>IF(I35+J35=0,"-",I35+J35)</f>
        <v>-</v>
      </c>
      <c r="J34" s="260"/>
      <c r="K34" s="260" t="str">
        <f>IF(K35+L35=0,"-",K35+L35)</f>
        <v>-</v>
      </c>
      <c r="L34" s="260"/>
      <c r="M34" s="260" t="str">
        <f>IF(M35+N35=0,"-",M35+N35)</f>
        <v>-</v>
      </c>
      <c r="N34" s="260"/>
      <c r="O34" s="260">
        <f>IF(O35+P35=0,"-",O35+P35)</f>
        <v>11</v>
      </c>
      <c r="P34" s="260"/>
    </row>
    <row r="35" spans="1:16" ht="17.25" customHeight="1">
      <c r="A35" s="17" t="s">
        <v>48</v>
      </c>
      <c r="B35" s="14">
        <v>5</v>
      </c>
      <c r="C35" s="14">
        <v>10</v>
      </c>
      <c r="D35" s="261"/>
      <c r="E35" s="14">
        <v>0</v>
      </c>
      <c r="F35" s="14">
        <v>0</v>
      </c>
      <c r="G35" s="14">
        <v>3</v>
      </c>
      <c r="H35" s="14">
        <v>1</v>
      </c>
      <c r="I35" s="14">
        <v>0</v>
      </c>
      <c r="J35" s="14">
        <v>0</v>
      </c>
      <c r="K35" s="14">
        <v>0</v>
      </c>
      <c r="L35" s="14">
        <v>0</v>
      </c>
      <c r="M35" s="14">
        <v>0</v>
      </c>
      <c r="N35" s="14">
        <v>0</v>
      </c>
      <c r="O35" s="14">
        <v>2</v>
      </c>
      <c r="P35" s="14">
        <v>9</v>
      </c>
    </row>
    <row r="36" spans="1:16" ht="17.25" customHeight="1">
      <c r="A36" s="12" t="s">
        <v>49</v>
      </c>
      <c r="B36" s="260">
        <f>B37+C37</f>
        <v>624</v>
      </c>
      <c r="C36" s="260"/>
      <c r="D36" s="261">
        <f>B36/$B$8</f>
        <v>1.4877688236135616E-2</v>
      </c>
      <c r="E36" s="260">
        <f>IF(E37+F37=0,"-",E37+F37)</f>
        <v>339</v>
      </c>
      <c r="F36" s="260"/>
      <c r="G36" s="260">
        <f>IF(G37+H37=0,"-",G37+H37)</f>
        <v>93</v>
      </c>
      <c r="H36" s="260"/>
      <c r="I36" s="260">
        <f>IF(I37+J37=0,"-",I37+J37)</f>
        <v>19</v>
      </c>
      <c r="J36" s="260"/>
      <c r="K36" s="260">
        <f>IF(K37+L37=0,"-",K37+L37)</f>
        <v>143</v>
      </c>
      <c r="L36" s="260"/>
      <c r="M36" s="260">
        <f>IF(M37+N37=0,"-",M37+N37)</f>
        <v>30</v>
      </c>
      <c r="N36" s="260"/>
      <c r="O36" s="260" t="str">
        <f>IF(O37+P37=0,"-",O37+P37)</f>
        <v>-</v>
      </c>
      <c r="P36" s="260"/>
    </row>
    <row r="37" spans="1:16" ht="17.25" customHeight="1">
      <c r="A37" s="15" t="s">
        <v>50</v>
      </c>
      <c r="B37" s="14">
        <v>366</v>
      </c>
      <c r="C37" s="14">
        <v>258</v>
      </c>
      <c r="D37" s="261"/>
      <c r="E37" s="14">
        <v>185</v>
      </c>
      <c r="F37" s="14">
        <v>154</v>
      </c>
      <c r="G37" s="14">
        <v>31</v>
      </c>
      <c r="H37" s="14">
        <v>62</v>
      </c>
      <c r="I37" s="14">
        <v>13</v>
      </c>
      <c r="J37" s="14">
        <v>6</v>
      </c>
      <c r="K37" s="14">
        <v>108</v>
      </c>
      <c r="L37" s="14">
        <v>35</v>
      </c>
      <c r="M37" s="14">
        <v>29</v>
      </c>
      <c r="N37" s="14">
        <v>1</v>
      </c>
      <c r="O37" s="14">
        <v>0</v>
      </c>
      <c r="P37" s="14">
        <v>0</v>
      </c>
    </row>
    <row r="38" spans="1:16" ht="17.25" customHeight="1">
      <c r="A38" s="18" t="s">
        <v>51</v>
      </c>
      <c r="B38" s="260">
        <f>B39+C39</f>
        <v>30289</v>
      </c>
      <c r="C38" s="260"/>
      <c r="D38" s="261">
        <f>B38/$B$8</f>
        <v>0.72216394067998668</v>
      </c>
      <c r="E38" s="260">
        <f>IF(E39+F39=0,"-",E39+F39)</f>
        <v>17530</v>
      </c>
      <c r="F38" s="260"/>
      <c r="G38" s="260">
        <f>IF(G39+H39=0,"-",G39+H39)</f>
        <v>7522</v>
      </c>
      <c r="H38" s="260"/>
      <c r="I38" s="260">
        <f>IF(I39+J39=0,"-",I39+J39)</f>
        <v>4164</v>
      </c>
      <c r="J38" s="260"/>
      <c r="K38" s="260">
        <f>IF(K39+L39=0,"-",K39+L39)</f>
        <v>255</v>
      </c>
      <c r="L38" s="260"/>
      <c r="M38" s="260" t="str">
        <f>IF(M39+N39=0,"-",M39+N39)</f>
        <v>-</v>
      </c>
      <c r="N38" s="260"/>
      <c r="O38" s="260">
        <f>IF(O39+P39=0,"-",O39+P39)</f>
        <v>818</v>
      </c>
      <c r="P38" s="260"/>
    </row>
    <row r="39" spans="1:16" ht="17.25" customHeight="1">
      <c r="A39" s="17" t="s">
        <v>52</v>
      </c>
      <c r="B39" s="14">
        <v>6167</v>
      </c>
      <c r="C39" s="14">
        <v>24122</v>
      </c>
      <c r="D39" s="261"/>
      <c r="E39" s="14">
        <v>3460</v>
      </c>
      <c r="F39" s="14">
        <v>14070</v>
      </c>
      <c r="G39" s="14">
        <v>1551</v>
      </c>
      <c r="H39" s="14">
        <v>5971</v>
      </c>
      <c r="I39" s="14">
        <v>695</v>
      </c>
      <c r="J39" s="14">
        <v>3469</v>
      </c>
      <c r="K39" s="14">
        <v>214</v>
      </c>
      <c r="L39" s="14">
        <v>41</v>
      </c>
      <c r="M39" s="14">
        <v>0</v>
      </c>
      <c r="N39" s="14">
        <v>0</v>
      </c>
      <c r="O39" s="14">
        <v>247</v>
      </c>
      <c r="P39" s="14">
        <v>571</v>
      </c>
    </row>
    <row r="40" spans="1:16" ht="17.25" customHeight="1">
      <c r="A40" s="12" t="s">
        <v>53</v>
      </c>
      <c r="B40" s="260">
        <f>B41+C41</f>
        <v>5069</v>
      </c>
      <c r="C40" s="260"/>
      <c r="D40" s="261">
        <f>B40/$B$8</f>
        <v>0.12085737446950551</v>
      </c>
      <c r="E40" s="260">
        <f>IF(E41+F41=0,"-",E41+F41)</f>
        <v>259</v>
      </c>
      <c r="F40" s="260"/>
      <c r="G40" s="260">
        <f>IF(G41+H41=0,"-",G41+H41)</f>
        <v>1892</v>
      </c>
      <c r="H40" s="260"/>
      <c r="I40" s="260">
        <f>IF(I41+J41=0,"-",I41+J41)</f>
        <v>2744</v>
      </c>
      <c r="J40" s="260"/>
      <c r="K40" s="260">
        <f>IF(K41+L41=0,"-",K41+L41)</f>
        <v>40</v>
      </c>
      <c r="L40" s="260"/>
      <c r="M40" s="260" t="str">
        <f>IF(M41+N41=0,"-",M41+N41)</f>
        <v>-</v>
      </c>
      <c r="N40" s="260"/>
      <c r="O40" s="260">
        <f>IF(O41+P41=0,"-",O41+P41)</f>
        <v>134</v>
      </c>
      <c r="P40" s="260"/>
    </row>
    <row r="41" spans="1:16" ht="17.25" customHeight="1">
      <c r="A41" s="15" t="s">
        <v>54</v>
      </c>
      <c r="B41" s="14">
        <v>1414</v>
      </c>
      <c r="C41" s="14">
        <v>3655</v>
      </c>
      <c r="D41" s="261"/>
      <c r="E41" s="14">
        <v>110</v>
      </c>
      <c r="F41" s="14">
        <v>149</v>
      </c>
      <c r="G41" s="14">
        <v>499</v>
      </c>
      <c r="H41" s="14">
        <v>1393</v>
      </c>
      <c r="I41" s="14">
        <v>763</v>
      </c>
      <c r="J41" s="14">
        <v>1981</v>
      </c>
      <c r="K41" s="14">
        <v>27</v>
      </c>
      <c r="L41" s="14">
        <v>13</v>
      </c>
      <c r="M41" s="14">
        <v>0</v>
      </c>
      <c r="N41" s="14">
        <v>0</v>
      </c>
      <c r="O41" s="14">
        <v>15</v>
      </c>
      <c r="P41" s="14">
        <v>119</v>
      </c>
    </row>
    <row r="42" spans="1:16" ht="17.25" customHeight="1">
      <c r="A42" s="12" t="s">
        <v>55</v>
      </c>
      <c r="B42" s="260">
        <f>B43+C43</f>
        <v>429</v>
      </c>
      <c r="C42" s="260"/>
      <c r="D42" s="261">
        <f>B42/$B$8</f>
        <v>1.0228410662343236E-2</v>
      </c>
      <c r="E42" s="260">
        <f>IF(E43+F43=0,"-",E43+F43)</f>
        <v>188</v>
      </c>
      <c r="F42" s="260"/>
      <c r="G42" s="260">
        <f>IF(G43+H43=0,"-",G43+H43)</f>
        <v>144</v>
      </c>
      <c r="H42" s="260"/>
      <c r="I42" s="260">
        <f>IF(I43+J43=0,"-",I43+J43)</f>
        <v>78</v>
      </c>
      <c r="J42" s="260"/>
      <c r="K42" s="260" t="str">
        <f>IF(K43+L43=0,"-",K43+L43)</f>
        <v>-</v>
      </c>
      <c r="L42" s="260"/>
      <c r="M42" s="260">
        <f>IF(M43+N43=0,"-",M43+N43)</f>
        <v>19</v>
      </c>
      <c r="N42" s="260"/>
      <c r="O42" s="260" t="str">
        <f>IF(O43+P43=0,"-",O43+P43)</f>
        <v>-</v>
      </c>
      <c r="P42" s="260"/>
    </row>
    <row r="43" spans="1:16" ht="17.25" customHeight="1">
      <c r="A43" s="15" t="s">
        <v>56</v>
      </c>
      <c r="B43" s="14">
        <v>125</v>
      </c>
      <c r="C43" s="14">
        <v>304</v>
      </c>
      <c r="D43" s="261"/>
      <c r="E43" s="14">
        <v>1</v>
      </c>
      <c r="F43" s="14">
        <v>187</v>
      </c>
      <c r="G43" s="14">
        <v>78</v>
      </c>
      <c r="H43" s="14">
        <v>66</v>
      </c>
      <c r="I43" s="14">
        <v>37</v>
      </c>
      <c r="J43" s="14">
        <v>41</v>
      </c>
      <c r="K43" s="14">
        <v>0</v>
      </c>
      <c r="L43" s="14">
        <v>0</v>
      </c>
      <c r="M43" s="14">
        <v>9</v>
      </c>
      <c r="N43" s="14">
        <v>10</v>
      </c>
      <c r="O43" s="14">
        <v>0</v>
      </c>
      <c r="P43" s="14">
        <v>0</v>
      </c>
    </row>
    <row r="44" spans="1:16" ht="18.75" customHeight="1">
      <c r="A44" s="18" t="s">
        <v>57</v>
      </c>
      <c r="B44" s="260">
        <f>B45+C45</f>
        <v>323</v>
      </c>
      <c r="C44" s="260"/>
      <c r="D44" s="261">
        <f>B44/$B$8</f>
        <v>7.7011110581278906E-3</v>
      </c>
      <c r="E44" s="260">
        <f>IF(E45+F45=0,"-",E45+F45)</f>
        <v>200</v>
      </c>
      <c r="F44" s="260"/>
      <c r="G44" s="260">
        <f>IF(G45+H45=0,"-",G45+H45)</f>
        <v>3</v>
      </c>
      <c r="H44" s="260"/>
      <c r="I44" s="260">
        <f>IF(I45+J45=0,"-",I45+J45)</f>
        <v>41</v>
      </c>
      <c r="J44" s="260"/>
      <c r="K44" s="260">
        <f>IF(K45+L45=0,"-",K45+L45)</f>
        <v>79</v>
      </c>
      <c r="L44" s="260"/>
      <c r="M44" s="260" t="str">
        <f>IF(M45+N45=0,"-",M45+N45)</f>
        <v>-</v>
      </c>
      <c r="N44" s="260"/>
      <c r="O44" s="260" t="str">
        <f>IF(O45+P45=0,"-",O45+P45)</f>
        <v>-</v>
      </c>
      <c r="P44" s="260"/>
    </row>
    <row r="45" spans="1:16" ht="18.75" customHeight="1">
      <c r="A45" s="15" t="s">
        <v>58</v>
      </c>
      <c r="B45" s="14">
        <v>189</v>
      </c>
      <c r="C45" s="14">
        <v>134</v>
      </c>
      <c r="D45" s="261"/>
      <c r="E45" s="14">
        <v>104</v>
      </c>
      <c r="F45" s="14">
        <v>96</v>
      </c>
      <c r="G45" s="14">
        <v>2</v>
      </c>
      <c r="H45" s="14">
        <v>1</v>
      </c>
      <c r="I45" s="14">
        <v>11</v>
      </c>
      <c r="J45" s="14">
        <v>30</v>
      </c>
      <c r="K45" s="14">
        <v>72</v>
      </c>
      <c r="L45" s="14">
        <v>7</v>
      </c>
      <c r="M45" s="14">
        <v>0</v>
      </c>
      <c r="N45" s="14">
        <v>0</v>
      </c>
      <c r="O45" s="14">
        <v>0</v>
      </c>
      <c r="P45" s="14">
        <v>0</v>
      </c>
    </row>
    <row r="46" spans="1:16" ht="18.75" customHeight="1">
      <c r="A46" s="18" t="s">
        <v>59</v>
      </c>
      <c r="B46" s="260">
        <f>B47+C47</f>
        <v>0</v>
      </c>
      <c r="C46" s="260"/>
      <c r="D46" s="261">
        <f>B46/$B$8</f>
        <v>0</v>
      </c>
      <c r="E46" s="260" t="str">
        <f>IF(E47+F47=0,"-",E47+F47)</f>
        <v>-</v>
      </c>
      <c r="F46" s="260"/>
      <c r="G46" s="260" t="str">
        <f>IF(G47+H47=0,"-",G47+H47)</f>
        <v>-</v>
      </c>
      <c r="H46" s="260"/>
      <c r="I46" s="260" t="str">
        <f>IF(I47+J47=0,"-",I47+J47)</f>
        <v>-</v>
      </c>
      <c r="J46" s="260"/>
      <c r="K46" s="260" t="str">
        <f>IF(K47+L47=0,"-",K47+L47)</f>
        <v>-</v>
      </c>
      <c r="L46" s="260"/>
      <c r="M46" s="260" t="str">
        <f>IF(M47+N47=0,"-",M47+N47)</f>
        <v>-</v>
      </c>
      <c r="N46" s="260"/>
      <c r="O46" s="260" t="str">
        <f>IF(O47+P47=0,"-",O47+P47)</f>
        <v>-</v>
      </c>
      <c r="P46" s="260"/>
    </row>
    <row r="47" spans="1:16" ht="18.75" customHeight="1">
      <c r="A47" s="15" t="s">
        <v>60</v>
      </c>
      <c r="B47" s="14">
        <v>0</v>
      </c>
      <c r="C47" s="14">
        <v>0</v>
      </c>
      <c r="D47" s="261"/>
      <c r="E47" s="14">
        <v>0</v>
      </c>
      <c r="F47" s="14">
        <v>0</v>
      </c>
      <c r="G47" s="14">
        <v>0</v>
      </c>
      <c r="H47" s="14">
        <v>0</v>
      </c>
      <c r="I47" s="14">
        <v>0</v>
      </c>
      <c r="J47" s="14">
        <v>0</v>
      </c>
      <c r="K47" s="14">
        <v>0</v>
      </c>
      <c r="L47" s="14">
        <v>0</v>
      </c>
      <c r="M47" s="14">
        <v>0</v>
      </c>
      <c r="N47" s="14">
        <v>0</v>
      </c>
      <c r="O47" s="14">
        <v>0</v>
      </c>
      <c r="P47" s="14">
        <v>0</v>
      </c>
    </row>
    <row r="48" spans="1:16" ht="18.75" customHeight="1">
      <c r="A48" s="18" t="s">
        <v>61</v>
      </c>
      <c r="B48" s="260">
        <f>B49+C49</f>
        <v>17</v>
      </c>
      <c r="C48" s="260"/>
      <c r="D48" s="261">
        <f>B48/$B$8</f>
        <v>4.0532163463831005E-4</v>
      </c>
      <c r="E48" s="260" t="str">
        <f>IF(E49+F49=0,"-",E49+F49)</f>
        <v>-</v>
      </c>
      <c r="F48" s="260"/>
      <c r="G48" s="260">
        <f>IF(G49+H49=0,"-",G49+H49)</f>
        <v>17</v>
      </c>
      <c r="H48" s="260"/>
      <c r="I48" s="260" t="str">
        <f>IF(I49+J49=0,"-",I49+J49)</f>
        <v>-</v>
      </c>
      <c r="J48" s="260"/>
      <c r="K48" s="260" t="str">
        <f>IF(K49+L49=0,"-",K49+L49)</f>
        <v>-</v>
      </c>
      <c r="L48" s="260"/>
      <c r="M48" s="260" t="str">
        <f>IF(M49+N49=0,"-",M49+N49)</f>
        <v>-</v>
      </c>
      <c r="N48" s="260"/>
      <c r="O48" s="260" t="str">
        <f>IF(O49+P49=0,"-",O49+P49)</f>
        <v>-</v>
      </c>
      <c r="P48" s="260"/>
    </row>
    <row r="49" spans="1:16" ht="18.75" customHeight="1">
      <c r="A49" s="15" t="s">
        <v>62</v>
      </c>
      <c r="B49" s="14">
        <v>10</v>
      </c>
      <c r="C49" s="14">
        <v>7</v>
      </c>
      <c r="D49" s="261"/>
      <c r="E49" s="14">
        <v>0</v>
      </c>
      <c r="F49" s="14">
        <v>0</v>
      </c>
      <c r="G49" s="14">
        <v>10</v>
      </c>
      <c r="H49" s="14">
        <v>7</v>
      </c>
      <c r="I49" s="14">
        <v>0</v>
      </c>
      <c r="J49" s="14">
        <v>0</v>
      </c>
      <c r="K49" s="14">
        <v>0</v>
      </c>
      <c r="L49" s="14">
        <v>0</v>
      </c>
      <c r="M49" s="14">
        <v>0</v>
      </c>
      <c r="N49" s="14">
        <v>0</v>
      </c>
      <c r="O49" s="14">
        <v>0</v>
      </c>
      <c r="P49" s="14">
        <v>0</v>
      </c>
    </row>
    <row r="50" spans="1:16" ht="18.75" customHeight="1">
      <c r="A50" s="18" t="s">
        <v>63</v>
      </c>
      <c r="B50" s="260">
        <f>B51+C51</f>
        <v>410</v>
      </c>
      <c r="C50" s="260"/>
      <c r="D50" s="261">
        <f>B50/$B$8</f>
        <v>9.7754041295121837E-3</v>
      </c>
      <c r="E50" s="260">
        <f>IF(E51+F51=0,"-",E51+F51)</f>
        <v>156</v>
      </c>
      <c r="F50" s="260"/>
      <c r="G50" s="260" t="str">
        <f>IF(G51+H51=0,"-",G51+H51)</f>
        <v>-</v>
      </c>
      <c r="H50" s="260"/>
      <c r="I50" s="260">
        <f>IF(I51+J51=0,"-",I51+J51)</f>
        <v>254</v>
      </c>
      <c r="J50" s="260"/>
      <c r="K50" s="260" t="str">
        <f>IF(K51+L51=0,"-",K51+L51)</f>
        <v>-</v>
      </c>
      <c r="L50" s="260"/>
      <c r="M50" s="260" t="str">
        <f>IF(M51+N51=0,"-",M51+N51)</f>
        <v>-</v>
      </c>
      <c r="N50" s="260"/>
      <c r="O50" s="260" t="str">
        <f>IF(O51+P51=0,"-",O51+P51)</f>
        <v>-</v>
      </c>
      <c r="P50" s="260"/>
    </row>
    <row r="51" spans="1:16" ht="18.75" customHeight="1">
      <c r="A51" s="15" t="s">
        <v>64</v>
      </c>
      <c r="B51" s="14">
        <v>226</v>
      </c>
      <c r="C51" s="14">
        <v>184</v>
      </c>
      <c r="D51" s="261"/>
      <c r="E51" s="14">
        <v>122</v>
      </c>
      <c r="F51" s="14">
        <v>34</v>
      </c>
      <c r="G51" s="14">
        <v>0</v>
      </c>
      <c r="H51" s="14">
        <v>0</v>
      </c>
      <c r="I51" s="14">
        <v>104</v>
      </c>
      <c r="J51" s="14">
        <v>150</v>
      </c>
      <c r="K51" s="14">
        <v>0</v>
      </c>
      <c r="L51" s="14">
        <v>0</v>
      </c>
      <c r="M51" s="14">
        <v>0</v>
      </c>
      <c r="N51" s="14">
        <v>0</v>
      </c>
      <c r="O51" s="14">
        <v>0</v>
      </c>
      <c r="P51" s="14">
        <v>0</v>
      </c>
    </row>
    <row r="52" spans="1:16" ht="18.75" customHeight="1">
      <c r="A52" s="18" t="s">
        <v>65</v>
      </c>
      <c r="B52" s="260">
        <f>B53+C53</f>
        <v>11</v>
      </c>
      <c r="C52" s="260"/>
      <c r="D52" s="261">
        <f>B52/$B$8</f>
        <v>2.6226694006008299E-4</v>
      </c>
      <c r="E52" s="260" t="str">
        <f>IF(E53+F53=0,"-",E53+F53)</f>
        <v>-</v>
      </c>
      <c r="F52" s="260"/>
      <c r="G52" s="260" t="str">
        <f>IF(G53+H53=0,"-",G53+H53)</f>
        <v>-</v>
      </c>
      <c r="H52" s="260"/>
      <c r="I52" s="260" t="str">
        <f>IF(I53+J53=0,"-",I53+J53)</f>
        <v>-</v>
      </c>
      <c r="J52" s="260"/>
      <c r="K52" s="260" t="str">
        <f>IF(K53+L53=0,"-",K53+L53)</f>
        <v>-</v>
      </c>
      <c r="L52" s="260"/>
      <c r="M52" s="260" t="str">
        <f>IF(M53+N53=0,"-",M53+N53)</f>
        <v>-</v>
      </c>
      <c r="N52" s="260"/>
      <c r="O52" s="260">
        <f>IF(O53+P53=0,"-",O53+P53)</f>
        <v>11</v>
      </c>
      <c r="P52" s="260"/>
    </row>
    <row r="53" spans="1:16" ht="18.75" customHeight="1">
      <c r="A53" s="15" t="s">
        <v>66</v>
      </c>
      <c r="B53" s="14">
        <v>3</v>
      </c>
      <c r="C53" s="14">
        <v>8</v>
      </c>
      <c r="D53" s="261"/>
      <c r="E53" s="14">
        <v>0</v>
      </c>
      <c r="F53" s="14">
        <v>0</v>
      </c>
      <c r="G53" s="14">
        <v>0</v>
      </c>
      <c r="H53" s="14">
        <v>0</v>
      </c>
      <c r="I53" s="14">
        <v>0</v>
      </c>
      <c r="J53" s="14">
        <v>0</v>
      </c>
      <c r="K53" s="14">
        <v>0</v>
      </c>
      <c r="L53" s="14">
        <v>0</v>
      </c>
      <c r="M53" s="14">
        <v>0</v>
      </c>
      <c r="N53" s="14">
        <v>0</v>
      </c>
      <c r="O53" s="14">
        <v>3</v>
      </c>
      <c r="P53" s="14">
        <v>8</v>
      </c>
    </row>
    <row r="54" spans="1:16" ht="18.75" customHeight="1">
      <c r="A54" s="18" t="s">
        <v>67</v>
      </c>
      <c r="B54" s="260">
        <f>B55+C55</f>
        <v>58</v>
      </c>
      <c r="C54" s="260"/>
      <c r="D54" s="261">
        <f>B54/$B$8</f>
        <v>1.3828620475895283E-3</v>
      </c>
      <c r="E54" s="260" t="str">
        <f>IF(E55+F55=0,"-",E55+F55)</f>
        <v>-</v>
      </c>
      <c r="F54" s="260"/>
      <c r="G54" s="260" t="str">
        <f>IF(G55+H55=0,"-",G55+H55)</f>
        <v>-</v>
      </c>
      <c r="H54" s="260"/>
      <c r="I54" s="260" t="str">
        <f>IF(I55+J55=0,"-",I55+J55)</f>
        <v>-</v>
      </c>
      <c r="J54" s="260"/>
      <c r="K54" s="260">
        <f>IF(K55+L55=0,"-",K55+L55)</f>
        <v>58</v>
      </c>
      <c r="L54" s="260"/>
      <c r="M54" s="260" t="str">
        <f>IF(M55+N55=0,"-",M55+N55)</f>
        <v>-</v>
      </c>
      <c r="N54" s="260"/>
      <c r="O54" s="260" t="str">
        <f>IF(O55+P55=0,"-",O55+P55)</f>
        <v>-</v>
      </c>
      <c r="P54" s="260"/>
    </row>
    <row r="55" spans="1:16" ht="18.75" customHeight="1">
      <c r="A55" s="15" t="s">
        <v>68</v>
      </c>
      <c r="B55" s="14">
        <v>58</v>
      </c>
      <c r="C55" s="14">
        <v>0</v>
      </c>
      <c r="D55" s="261"/>
      <c r="E55" s="14">
        <v>0</v>
      </c>
      <c r="F55" s="14">
        <v>0</v>
      </c>
      <c r="G55" s="14">
        <v>0</v>
      </c>
      <c r="H55" s="14">
        <v>0</v>
      </c>
      <c r="I55" s="14">
        <v>0</v>
      </c>
      <c r="J55" s="14">
        <v>0</v>
      </c>
      <c r="K55" s="14">
        <v>58</v>
      </c>
      <c r="L55" s="14">
        <v>0</v>
      </c>
      <c r="M55" s="14">
        <v>0</v>
      </c>
      <c r="N55" s="14">
        <v>0</v>
      </c>
      <c r="O55" s="14">
        <v>0</v>
      </c>
      <c r="P55" s="14">
        <v>0</v>
      </c>
    </row>
    <row r="56" spans="1:16" ht="18.75" customHeight="1">
      <c r="A56" s="18" t="s">
        <v>69</v>
      </c>
      <c r="B56" s="260">
        <f>B57+C57</f>
        <v>78</v>
      </c>
      <c r="C56" s="260"/>
      <c r="D56" s="261">
        <f>B56/$B$8</f>
        <v>1.859711029516952E-3</v>
      </c>
      <c r="E56" s="260">
        <f>IF(E57+F57=0,"-",E57+F57)</f>
        <v>78</v>
      </c>
      <c r="F56" s="260"/>
      <c r="G56" s="260" t="str">
        <f>IF(G57+H57=0,"-",G57+H57)</f>
        <v>-</v>
      </c>
      <c r="H56" s="260"/>
      <c r="I56" s="260" t="str">
        <f>IF(I57+J57=0,"-",I57+J57)</f>
        <v>-</v>
      </c>
      <c r="J56" s="260"/>
      <c r="K56" s="260" t="str">
        <f>IF(K57+L57=0,"-",K57+L57)</f>
        <v>-</v>
      </c>
      <c r="L56" s="260"/>
      <c r="M56" s="260" t="str">
        <f>IF(M57+N57=0,"-",M57+N57)</f>
        <v>-</v>
      </c>
      <c r="N56" s="260"/>
      <c r="O56" s="260" t="str">
        <f>IF(O57+P57=0,"-",O57+P57)</f>
        <v>-</v>
      </c>
      <c r="P56" s="260"/>
    </row>
    <row r="57" spans="1:16" ht="18.75" customHeight="1">
      <c r="A57" s="15" t="s">
        <v>70</v>
      </c>
      <c r="B57" s="14">
        <v>78</v>
      </c>
      <c r="C57" s="14">
        <v>0</v>
      </c>
      <c r="D57" s="261"/>
      <c r="E57" s="14">
        <v>78</v>
      </c>
      <c r="F57" s="14">
        <v>0</v>
      </c>
      <c r="G57" s="14">
        <v>0</v>
      </c>
      <c r="H57" s="14">
        <v>0</v>
      </c>
      <c r="I57" s="14">
        <v>0</v>
      </c>
      <c r="J57" s="14">
        <v>0</v>
      </c>
      <c r="K57" s="14">
        <v>0</v>
      </c>
      <c r="L57" s="14">
        <v>0</v>
      </c>
      <c r="M57" s="14">
        <v>0</v>
      </c>
      <c r="N57" s="14">
        <v>0</v>
      </c>
      <c r="O57" s="14">
        <v>0</v>
      </c>
      <c r="P57" s="14">
        <v>0</v>
      </c>
    </row>
    <row r="58" spans="1:16" ht="18.75" customHeight="1">
      <c r="A58" s="18" t="s">
        <v>71</v>
      </c>
      <c r="B58" s="260">
        <f>B59+C59</f>
        <v>333</v>
      </c>
      <c r="C58" s="260"/>
      <c r="D58" s="261">
        <f>B58/$B$8</f>
        <v>7.9395355490916031E-3</v>
      </c>
      <c r="E58" s="260" t="str">
        <f>IF(E59+F59=0,"-",E59+F59)</f>
        <v>-</v>
      </c>
      <c r="F58" s="260"/>
      <c r="G58" s="260" t="str">
        <f>IF(G59+H59=0,"-",G59+H59)</f>
        <v>-</v>
      </c>
      <c r="H58" s="260"/>
      <c r="I58" s="260" t="str">
        <f>IF(I59+J59=0,"-",I59+J59)</f>
        <v>-</v>
      </c>
      <c r="J58" s="260"/>
      <c r="K58" s="260">
        <f>IF(K59+L59=0,"-",K59+L59)</f>
        <v>10</v>
      </c>
      <c r="L58" s="260"/>
      <c r="M58" s="260">
        <f>IF(M59+N59=0,"-",M59+N59)</f>
        <v>245</v>
      </c>
      <c r="N58" s="260"/>
      <c r="O58" s="260">
        <f>IF(O59+P59=0,"-",O59+P59)</f>
        <v>78</v>
      </c>
      <c r="P58" s="260"/>
    </row>
    <row r="59" spans="1:16" ht="18.75" customHeight="1">
      <c r="A59" s="15" t="s">
        <v>72</v>
      </c>
      <c r="B59" s="14">
        <v>296</v>
      </c>
      <c r="C59" s="14">
        <v>37</v>
      </c>
      <c r="D59" s="261"/>
      <c r="E59" s="14">
        <v>0</v>
      </c>
      <c r="F59" s="14">
        <v>0</v>
      </c>
      <c r="G59" s="14">
        <v>0</v>
      </c>
      <c r="H59" s="14">
        <v>0</v>
      </c>
      <c r="I59" s="14">
        <v>0</v>
      </c>
      <c r="J59" s="14">
        <v>0</v>
      </c>
      <c r="K59" s="14">
        <v>10</v>
      </c>
      <c r="L59" s="14">
        <v>0</v>
      </c>
      <c r="M59" s="14">
        <v>234</v>
      </c>
      <c r="N59" s="14">
        <v>11</v>
      </c>
      <c r="O59" s="14">
        <v>52</v>
      </c>
      <c r="P59" s="14">
        <v>26</v>
      </c>
    </row>
    <row r="60" spans="1:16" ht="18.75" customHeight="1">
      <c r="A60" s="18" t="s">
        <v>73</v>
      </c>
      <c r="B60" s="260">
        <f>B61+C61</f>
        <v>0</v>
      </c>
      <c r="C60" s="260"/>
      <c r="D60" s="261">
        <f>B60/$B$8</f>
        <v>0</v>
      </c>
      <c r="E60" s="260" t="str">
        <f>IF(E61+F61=0,"-",E61+F61)</f>
        <v>-</v>
      </c>
      <c r="F60" s="260"/>
      <c r="G60" s="260" t="str">
        <f>IF(G61+H61=0,"-",G61+H61)</f>
        <v>-</v>
      </c>
      <c r="H60" s="260"/>
      <c r="I60" s="260" t="str">
        <f>IF(I61+J61=0,"-",I61+J61)</f>
        <v>-</v>
      </c>
      <c r="J60" s="260"/>
      <c r="K60" s="260" t="str">
        <f>IF(K61+L61=0,"-",K61+L61)</f>
        <v>-</v>
      </c>
      <c r="L60" s="260"/>
      <c r="M60" s="260" t="str">
        <f>IF(M61+N61=0,"-",M61+N61)</f>
        <v>-</v>
      </c>
      <c r="N60" s="260"/>
      <c r="O60" s="260" t="str">
        <f>IF(O61+P61=0,"-",O61+P61)</f>
        <v>-</v>
      </c>
      <c r="P60" s="260"/>
    </row>
    <row r="61" spans="1:16" ht="18.75" customHeight="1">
      <c r="A61" s="15" t="s">
        <v>74</v>
      </c>
      <c r="B61" s="14">
        <v>0</v>
      </c>
      <c r="C61" s="14">
        <v>0</v>
      </c>
      <c r="D61" s="261"/>
      <c r="E61" s="14">
        <v>0</v>
      </c>
      <c r="F61" s="14">
        <v>0</v>
      </c>
      <c r="G61" s="14">
        <v>0</v>
      </c>
      <c r="H61" s="14">
        <v>0</v>
      </c>
      <c r="I61" s="14">
        <v>0</v>
      </c>
      <c r="J61" s="14">
        <v>0</v>
      </c>
      <c r="K61" s="14">
        <v>0</v>
      </c>
      <c r="L61" s="14">
        <v>0</v>
      </c>
      <c r="M61" s="14">
        <v>0</v>
      </c>
      <c r="N61" s="14">
        <v>0</v>
      </c>
      <c r="O61" s="14">
        <v>0</v>
      </c>
      <c r="P61" s="14">
        <v>0</v>
      </c>
    </row>
    <row r="62" spans="1:16" ht="18.75" customHeight="1">
      <c r="A62" s="18" t="s">
        <v>75</v>
      </c>
      <c r="B62" s="260">
        <f>B63+C63</f>
        <v>0</v>
      </c>
      <c r="C62" s="260"/>
      <c r="D62" s="261">
        <f>B62/$B$8</f>
        <v>0</v>
      </c>
      <c r="E62" s="260" t="str">
        <f>IF(E63+F63=0,"-",E63+F63)</f>
        <v>-</v>
      </c>
      <c r="F62" s="260"/>
      <c r="G62" s="260" t="str">
        <f>IF(G63+H63=0,"-",G63+H63)</f>
        <v>-</v>
      </c>
      <c r="H62" s="260"/>
      <c r="I62" s="260" t="str">
        <f>IF(I63+J63=0,"-",I63+J63)</f>
        <v>-</v>
      </c>
      <c r="J62" s="260"/>
      <c r="K62" s="260" t="str">
        <f>IF(K63+L63=0,"-",K63+L63)</f>
        <v>-</v>
      </c>
      <c r="L62" s="260"/>
      <c r="M62" s="260" t="str">
        <f>IF(M63+N63=0,"-",M63+N63)</f>
        <v>-</v>
      </c>
      <c r="N62" s="260"/>
      <c r="O62" s="260" t="str">
        <f>IF(O63+P63=0,"-",O63+P63)</f>
        <v>-</v>
      </c>
      <c r="P62" s="260"/>
    </row>
    <row r="63" spans="1:16" ht="18.75" customHeight="1">
      <c r="A63" s="15" t="s">
        <v>76</v>
      </c>
      <c r="B63" s="14">
        <v>0</v>
      </c>
      <c r="C63" s="14">
        <v>0</v>
      </c>
      <c r="D63" s="261"/>
      <c r="E63" s="14">
        <v>0</v>
      </c>
      <c r="F63" s="14">
        <v>0</v>
      </c>
      <c r="G63" s="14">
        <v>0</v>
      </c>
      <c r="H63" s="14">
        <v>0</v>
      </c>
      <c r="I63" s="14">
        <v>0</v>
      </c>
      <c r="J63" s="14">
        <v>0</v>
      </c>
      <c r="K63" s="14">
        <v>0</v>
      </c>
      <c r="L63" s="14">
        <v>0</v>
      </c>
      <c r="M63" s="14">
        <v>0</v>
      </c>
      <c r="N63" s="14">
        <v>0</v>
      </c>
      <c r="O63" s="14">
        <v>0</v>
      </c>
      <c r="P63" s="14">
        <v>0</v>
      </c>
    </row>
    <row r="64" spans="1:16" ht="18.75" customHeight="1">
      <c r="A64" s="18" t="s">
        <v>79</v>
      </c>
      <c r="B64" s="260">
        <f>B65+C65</f>
        <v>13</v>
      </c>
      <c r="C64" s="260"/>
      <c r="D64" s="261">
        <f>B64/$B$8</f>
        <v>3.0995183825282532E-4</v>
      </c>
      <c r="E64" s="260">
        <f>IF(E65+F65=0,"-",E65+F65)</f>
        <v>13</v>
      </c>
      <c r="F64" s="260"/>
      <c r="G64" s="260" t="str">
        <f>IF(G65+H65=0,"-",G65+H65)</f>
        <v>-</v>
      </c>
      <c r="H64" s="260"/>
      <c r="I64" s="260" t="str">
        <f>IF(I65+J65=0,"-",I65+J65)</f>
        <v>-</v>
      </c>
      <c r="J64" s="260"/>
      <c r="K64" s="260" t="str">
        <f>IF(K65+L65=0,"-",K65+L65)</f>
        <v>-</v>
      </c>
      <c r="L64" s="260"/>
      <c r="M64" s="260" t="str">
        <f>IF(M65+N65=0,"-",M65+N65)</f>
        <v>-</v>
      </c>
      <c r="N64" s="260"/>
      <c r="O64" s="260" t="str">
        <f>IF(O65+P65=0,"-",O65+P65)</f>
        <v>-</v>
      </c>
      <c r="P64" s="260"/>
    </row>
    <row r="65" spans="1:16" ht="18.75" customHeight="1">
      <c r="A65" s="15" t="s">
        <v>80</v>
      </c>
      <c r="B65" s="14">
        <v>12</v>
      </c>
      <c r="C65" s="14">
        <v>1</v>
      </c>
      <c r="D65" s="261"/>
      <c r="E65" s="14">
        <v>12</v>
      </c>
      <c r="F65" s="14">
        <v>1</v>
      </c>
      <c r="G65" s="14">
        <v>0</v>
      </c>
      <c r="H65" s="14">
        <v>0</v>
      </c>
      <c r="I65" s="14">
        <v>0</v>
      </c>
      <c r="J65" s="14">
        <v>0</v>
      </c>
      <c r="K65" s="14">
        <v>0</v>
      </c>
      <c r="L65" s="14">
        <v>0</v>
      </c>
      <c r="M65" s="14">
        <v>0</v>
      </c>
      <c r="N65" s="14">
        <v>0</v>
      </c>
      <c r="O65" s="14">
        <v>0</v>
      </c>
      <c r="P65" s="14">
        <v>0</v>
      </c>
    </row>
    <row r="66" spans="1:16" ht="18.75" customHeight="1">
      <c r="A66" s="18" t="s">
        <v>81</v>
      </c>
      <c r="B66" s="260">
        <f>B67+C67</f>
        <v>919</v>
      </c>
      <c r="C66" s="260"/>
      <c r="D66" s="261">
        <f>B66/$B$8</f>
        <v>2.1911210719565113E-2</v>
      </c>
      <c r="E66" s="260">
        <f>IF(E67+F67=0,"-",E67+F67)</f>
        <v>122</v>
      </c>
      <c r="F66" s="260"/>
      <c r="G66" s="260">
        <f>IF(G67+H67=0,"-",G67+H67)</f>
        <v>64</v>
      </c>
      <c r="H66" s="260"/>
      <c r="I66" s="260">
        <f>IF(I67+J67=0,"-",I67+J67)</f>
        <v>4</v>
      </c>
      <c r="J66" s="260"/>
      <c r="K66" s="260">
        <f>IF(K67+L67=0,"-",K67+L67)</f>
        <v>729</v>
      </c>
      <c r="L66" s="260"/>
      <c r="M66" s="260" t="str">
        <f>IF(M67+N67=0,"-",M67+N67)</f>
        <v>-</v>
      </c>
      <c r="N66" s="260"/>
      <c r="O66" s="260" t="str">
        <f>IF(O67+P67=0,"-",O67+P67)</f>
        <v>-</v>
      </c>
      <c r="P66" s="260"/>
    </row>
    <row r="67" spans="1:16" ht="18.75" customHeight="1">
      <c r="A67" s="15" t="s">
        <v>82</v>
      </c>
      <c r="B67" s="14">
        <v>329</v>
      </c>
      <c r="C67" s="14">
        <v>590</v>
      </c>
      <c r="D67" s="261"/>
      <c r="E67" s="14">
        <v>31</v>
      </c>
      <c r="F67" s="14">
        <v>91</v>
      </c>
      <c r="G67" s="14">
        <v>17</v>
      </c>
      <c r="H67" s="14">
        <v>47</v>
      </c>
      <c r="I67" s="14">
        <v>3</v>
      </c>
      <c r="J67" s="14">
        <v>1</v>
      </c>
      <c r="K67" s="14">
        <v>278</v>
      </c>
      <c r="L67" s="14">
        <v>451</v>
      </c>
      <c r="M67" s="14">
        <v>0</v>
      </c>
      <c r="N67" s="14">
        <v>0</v>
      </c>
      <c r="O67" s="14">
        <v>0</v>
      </c>
      <c r="P67" s="14">
        <v>0</v>
      </c>
    </row>
    <row r="68" spans="1:16">
      <c r="A68" s="20" t="s">
        <v>300</v>
      </c>
      <c r="B68" s="20"/>
      <c r="C68" s="20"/>
      <c r="D68" s="20"/>
      <c r="E68" s="20"/>
      <c r="F68" s="20"/>
    </row>
    <row r="69" spans="1:16">
      <c r="A69" s="20" t="s">
        <v>301</v>
      </c>
      <c r="B69" s="20"/>
      <c r="C69" s="20"/>
      <c r="D69" s="20"/>
      <c r="E69" s="20"/>
      <c r="F69" s="20"/>
    </row>
  </sheetData>
  <sheetProtection selectLockedCells="1" selectUnlockedCells="1"/>
  <mergeCells count="256">
    <mergeCell ref="A1:N1"/>
    <mergeCell ref="A2:N2"/>
    <mergeCell ref="B3:K3"/>
    <mergeCell ref="M3:N3"/>
    <mergeCell ref="O3:P3"/>
    <mergeCell ref="B4:K4"/>
    <mergeCell ref="M4:N4"/>
    <mergeCell ref="O4:P4"/>
    <mergeCell ref="A5:A6"/>
    <mergeCell ref="B5:D5"/>
    <mergeCell ref="E5:F5"/>
    <mergeCell ref="G5:H5"/>
    <mergeCell ref="I5:J5"/>
    <mergeCell ref="K5:L5"/>
    <mergeCell ref="M5:N5"/>
    <mergeCell ref="O5:P5"/>
    <mergeCell ref="B8:C8"/>
    <mergeCell ref="D8:D9"/>
    <mergeCell ref="E8:F8"/>
    <mergeCell ref="G8:H8"/>
    <mergeCell ref="I8:J8"/>
    <mergeCell ref="K8:L8"/>
    <mergeCell ref="M8:N8"/>
    <mergeCell ref="O8:P8"/>
    <mergeCell ref="B10:C10"/>
    <mergeCell ref="D10:D11"/>
    <mergeCell ref="E10:F10"/>
    <mergeCell ref="G10:H10"/>
    <mergeCell ref="I10:J10"/>
    <mergeCell ref="K10:L10"/>
    <mergeCell ref="M10:N10"/>
    <mergeCell ref="O10:P10"/>
    <mergeCell ref="B12:C12"/>
    <mergeCell ref="D12:D13"/>
    <mergeCell ref="E12:F12"/>
    <mergeCell ref="G12:H12"/>
    <mergeCell ref="I12:J12"/>
    <mergeCell ref="K12:L12"/>
    <mergeCell ref="M12:N12"/>
    <mergeCell ref="O12:P12"/>
    <mergeCell ref="B14:C14"/>
    <mergeCell ref="D14:D15"/>
    <mergeCell ref="E14:F14"/>
    <mergeCell ref="G14:H14"/>
    <mergeCell ref="I14:J14"/>
    <mergeCell ref="K14:L14"/>
    <mergeCell ref="M14:N14"/>
    <mergeCell ref="O14:P14"/>
    <mergeCell ref="B16:C16"/>
    <mergeCell ref="D16:D17"/>
    <mergeCell ref="E16:F16"/>
    <mergeCell ref="G16:H16"/>
    <mergeCell ref="I16:J16"/>
    <mergeCell ref="K16:L16"/>
    <mergeCell ref="M16:N16"/>
    <mergeCell ref="O16:P16"/>
    <mergeCell ref="B18:C18"/>
    <mergeCell ref="D18:D19"/>
    <mergeCell ref="E18:F18"/>
    <mergeCell ref="G18:H18"/>
    <mergeCell ref="I18:J18"/>
    <mergeCell ref="K18:L18"/>
    <mergeCell ref="M18:N18"/>
    <mergeCell ref="O18:P18"/>
    <mergeCell ref="B20:C20"/>
    <mergeCell ref="D20:D21"/>
    <mergeCell ref="E20:F20"/>
    <mergeCell ref="G20:H20"/>
    <mergeCell ref="I20:J20"/>
    <mergeCell ref="K20:L20"/>
    <mergeCell ref="M20:N20"/>
    <mergeCell ref="O20:P20"/>
    <mergeCell ref="B22:C22"/>
    <mergeCell ref="D22:D23"/>
    <mergeCell ref="E22:F22"/>
    <mergeCell ref="G22:H22"/>
    <mergeCell ref="I22:J22"/>
    <mergeCell ref="K22:L22"/>
    <mergeCell ref="M22:N22"/>
    <mergeCell ref="O22:P22"/>
    <mergeCell ref="B24:C24"/>
    <mergeCell ref="D24:D25"/>
    <mergeCell ref="E24:F24"/>
    <mergeCell ref="G24:H24"/>
    <mergeCell ref="I24:J24"/>
    <mergeCell ref="K24:L24"/>
    <mergeCell ref="M24:N24"/>
    <mergeCell ref="O24:P24"/>
    <mergeCell ref="B26:C26"/>
    <mergeCell ref="D26:D27"/>
    <mergeCell ref="E26:F26"/>
    <mergeCell ref="G26:H26"/>
    <mergeCell ref="I26:J26"/>
    <mergeCell ref="K26:L26"/>
    <mergeCell ref="M26:N26"/>
    <mergeCell ref="O26:P26"/>
    <mergeCell ref="B28:C28"/>
    <mergeCell ref="D28:D29"/>
    <mergeCell ref="E28:F28"/>
    <mergeCell ref="G28:H28"/>
    <mergeCell ref="I28:J28"/>
    <mergeCell ref="K28:L28"/>
    <mergeCell ref="M28:N28"/>
    <mergeCell ref="O28:P28"/>
    <mergeCell ref="B30:C30"/>
    <mergeCell ref="D30:D31"/>
    <mergeCell ref="E30:F30"/>
    <mergeCell ref="G30:H30"/>
    <mergeCell ref="I30:J30"/>
    <mergeCell ref="K30:L30"/>
    <mergeCell ref="M30:N30"/>
    <mergeCell ref="O30:P30"/>
    <mergeCell ref="B32:C32"/>
    <mergeCell ref="D32:D33"/>
    <mergeCell ref="E32:F32"/>
    <mergeCell ref="G32:H32"/>
    <mergeCell ref="I32:J32"/>
    <mergeCell ref="K32:L32"/>
    <mergeCell ref="M32:N32"/>
    <mergeCell ref="O32:P32"/>
    <mergeCell ref="B34:C34"/>
    <mergeCell ref="D34:D35"/>
    <mergeCell ref="E34:F34"/>
    <mergeCell ref="G34:H34"/>
    <mergeCell ref="I34:J34"/>
    <mergeCell ref="K34:L34"/>
    <mergeCell ref="M34:N34"/>
    <mergeCell ref="O34:P34"/>
    <mergeCell ref="B36:C36"/>
    <mergeCell ref="D36:D37"/>
    <mergeCell ref="E36:F36"/>
    <mergeCell ref="G36:H36"/>
    <mergeCell ref="I36:J36"/>
    <mergeCell ref="K36:L36"/>
    <mergeCell ref="M36:N36"/>
    <mergeCell ref="O36:P36"/>
    <mergeCell ref="B38:C38"/>
    <mergeCell ref="D38:D39"/>
    <mergeCell ref="E38:F38"/>
    <mergeCell ref="G38:H38"/>
    <mergeCell ref="I38:J38"/>
    <mergeCell ref="K38:L38"/>
    <mergeCell ref="M38:N38"/>
    <mergeCell ref="O38:P38"/>
    <mergeCell ref="B40:C40"/>
    <mergeCell ref="D40:D41"/>
    <mergeCell ref="E40:F40"/>
    <mergeCell ref="G40:H40"/>
    <mergeCell ref="I40:J40"/>
    <mergeCell ref="K40:L40"/>
    <mergeCell ref="M40:N40"/>
    <mergeCell ref="O40:P40"/>
    <mergeCell ref="B42:C42"/>
    <mergeCell ref="D42:D43"/>
    <mergeCell ref="E42:F42"/>
    <mergeCell ref="G42:H42"/>
    <mergeCell ref="I42:J42"/>
    <mergeCell ref="K42:L42"/>
    <mergeCell ref="M42:N42"/>
    <mergeCell ref="O42:P42"/>
    <mergeCell ref="B44:C44"/>
    <mergeCell ref="D44:D45"/>
    <mergeCell ref="E44:F44"/>
    <mergeCell ref="G44:H44"/>
    <mergeCell ref="I44:J44"/>
    <mergeCell ref="K44:L44"/>
    <mergeCell ref="M44:N44"/>
    <mergeCell ref="O44:P44"/>
    <mergeCell ref="B46:C46"/>
    <mergeCell ref="D46:D47"/>
    <mergeCell ref="E46:F46"/>
    <mergeCell ref="G46:H46"/>
    <mergeCell ref="I46:J46"/>
    <mergeCell ref="K46:L46"/>
    <mergeCell ref="M46:N46"/>
    <mergeCell ref="O46:P46"/>
    <mergeCell ref="B48:C48"/>
    <mergeCell ref="D48:D49"/>
    <mergeCell ref="E48:F48"/>
    <mergeCell ref="G48:H48"/>
    <mergeCell ref="I48:J48"/>
    <mergeCell ref="K48:L48"/>
    <mergeCell ref="M48:N48"/>
    <mergeCell ref="O48:P48"/>
    <mergeCell ref="B50:C50"/>
    <mergeCell ref="D50:D51"/>
    <mergeCell ref="E50:F50"/>
    <mergeCell ref="G50:H50"/>
    <mergeCell ref="I50:J50"/>
    <mergeCell ref="K50:L50"/>
    <mergeCell ref="M50:N50"/>
    <mergeCell ref="O50:P50"/>
    <mergeCell ref="B52:C52"/>
    <mergeCell ref="D52:D53"/>
    <mergeCell ref="E52:F52"/>
    <mergeCell ref="G52:H52"/>
    <mergeCell ref="I52:J52"/>
    <mergeCell ref="K52:L52"/>
    <mergeCell ref="M52:N52"/>
    <mergeCell ref="O52:P52"/>
    <mergeCell ref="B54:C54"/>
    <mergeCell ref="D54:D55"/>
    <mergeCell ref="E54:F54"/>
    <mergeCell ref="G54:H54"/>
    <mergeCell ref="I54:J54"/>
    <mergeCell ref="K54:L54"/>
    <mergeCell ref="M54:N54"/>
    <mergeCell ref="O54:P54"/>
    <mergeCell ref="B56:C56"/>
    <mergeCell ref="D56:D57"/>
    <mergeCell ref="E56:F56"/>
    <mergeCell ref="G56:H56"/>
    <mergeCell ref="I56:J56"/>
    <mergeCell ref="K56:L56"/>
    <mergeCell ref="M56:N56"/>
    <mergeCell ref="O56:P56"/>
    <mergeCell ref="B58:C58"/>
    <mergeCell ref="D58:D59"/>
    <mergeCell ref="E58:F58"/>
    <mergeCell ref="G58:H58"/>
    <mergeCell ref="I58:J58"/>
    <mergeCell ref="K58:L58"/>
    <mergeCell ref="M58:N58"/>
    <mergeCell ref="O58:P58"/>
    <mergeCell ref="B60:C60"/>
    <mergeCell ref="D60:D61"/>
    <mergeCell ref="E60:F60"/>
    <mergeCell ref="G60:H60"/>
    <mergeCell ref="I60:J60"/>
    <mergeCell ref="K60:L60"/>
    <mergeCell ref="M60:N60"/>
    <mergeCell ref="O60:P60"/>
    <mergeCell ref="B62:C62"/>
    <mergeCell ref="D62:D63"/>
    <mergeCell ref="E62:F62"/>
    <mergeCell ref="G62:H62"/>
    <mergeCell ref="I62:J62"/>
    <mergeCell ref="K62:L62"/>
    <mergeCell ref="M62:N62"/>
    <mergeCell ref="O62:P62"/>
    <mergeCell ref="B64:C64"/>
    <mergeCell ref="D64:D65"/>
    <mergeCell ref="E64:F64"/>
    <mergeCell ref="G64:H64"/>
    <mergeCell ref="I64:J64"/>
    <mergeCell ref="K64:L64"/>
    <mergeCell ref="M64:N64"/>
    <mergeCell ref="O64:P64"/>
    <mergeCell ref="M66:N66"/>
    <mergeCell ref="O66:P66"/>
    <mergeCell ref="B66:C66"/>
    <mergeCell ref="D66:D67"/>
    <mergeCell ref="E66:F66"/>
    <mergeCell ref="G66:H66"/>
    <mergeCell ref="I66:J66"/>
    <mergeCell ref="K66:L66"/>
  </mergeCells>
  <phoneticPr fontId="17" type="noConversion"/>
  <pageMargins left="0.75" right="0.75" top="0.5" bottom="0.5" header="0.5" footer="0.5"/>
  <pageSetup paperSize="9" orientation="portrait" horizontalDpi="300" verticalDpi="300"/>
  <headerFooter alignWithMargins="0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dimension ref="A1:P69"/>
  <sheetViews>
    <sheetView zoomScaleNormal="100" workbookViewId="0"/>
  </sheetViews>
  <sheetFormatPr defaultColWidth="9.5" defaultRowHeight="16.5"/>
  <cols>
    <col min="1" max="1" width="26.625" style="1" customWidth="1"/>
    <col min="2" max="14" width="13.25" style="1" customWidth="1"/>
    <col min="15" max="15" width="12.125" style="1" customWidth="1"/>
    <col min="16" max="16384" width="9.5" style="1"/>
  </cols>
  <sheetData>
    <row r="1" spans="1:16" ht="19.5">
      <c r="A1" s="262" t="s">
        <v>0</v>
      </c>
      <c r="B1" s="262"/>
      <c r="C1" s="262"/>
      <c r="D1" s="262"/>
      <c r="E1" s="262"/>
      <c r="F1" s="262"/>
      <c r="G1" s="262"/>
      <c r="H1" s="262"/>
      <c r="I1" s="262"/>
      <c r="J1" s="262"/>
      <c r="K1" s="262"/>
      <c r="L1" s="262"/>
      <c r="M1" s="262"/>
      <c r="N1" s="262"/>
    </row>
    <row r="2" spans="1:16" ht="18.75">
      <c r="A2" s="263" t="s">
        <v>1</v>
      </c>
      <c r="B2" s="263"/>
      <c r="C2" s="263"/>
      <c r="D2" s="263"/>
      <c r="E2" s="263"/>
      <c r="F2" s="263"/>
      <c r="G2" s="263"/>
      <c r="H2" s="263"/>
      <c r="I2" s="263"/>
      <c r="J2" s="263"/>
      <c r="K2" s="263"/>
      <c r="L2" s="263"/>
      <c r="M2" s="263"/>
      <c r="N2" s="263"/>
    </row>
    <row r="3" spans="1:16" ht="19.5" customHeight="1">
      <c r="A3" s="2"/>
      <c r="B3" s="251" t="s">
        <v>326</v>
      </c>
      <c r="C3" s="251"/>
      <c r="D3" s="251"/>
      <c r="E3" s="251"/>
      <c r="F3" s="251"/>
      <c r="G3" s="251"/>
      <c r="H3" s="251"/>
      <c r="I3" s="251"/>
      <c r="J3" s="251"/>
      <c r="K3" s="251"/>
      <c r="L3" s="4"/>
      <c r="M3" s="264"/>
      <c r="N3" s="264"/>
      <c r="O3" s="264" t="s">
        <v>3</v>
      </c>
      <c r="P3" s="264"/>
    </row>
    <row r="4" spans="1:16" ht="16.5" customHeight="1">
      <c r="B4" s="265" t="s">
        <v>327</v>
      </c>
      <c r="C4" s="265"/>
      <c r="D4" s="265"/>
      <c r="E4" s="265"/>
      <c r="F4" s="265"/>
      <c r="G4" s="265"/>
      <c r="H4" s="265"/>
      <c r="I4" s="265"/>
      <c r="J4" s="265"/>
      <c r="K4" s="265"/>
      <c r="L4" s="5"/>
      <c r="M4" s="266"/>
      <c r="N4" s="266"/>
      <c r="O4" s="267" t="s">
        <v>5</v>
      </c>
      <c r="P4" s="267"/>
    </row>
    <row r="5" spans="1:16">
      <c r="A5" s="268" t="s">
        <v>6</v>
      </c>
      <c r="B5" s="269" t="s">
        <v>7</v>
      </c>
      <c r="C5" s="269"/>
      <c r="D5" s="269"/>
      <c r="E5" s="269" t="s">
        <v>8</v>
      </c>
      <c r="F5" s="269"/>
      <c r="G5" s="269" t="s">
        <v>9</v>
      </c>
      <c r="H5" s="269"/>
      <c r="I5" s="269" t="s">
        <v>10</v>
      </c>
      <c r="J5" s="269"/>
      <c r="K5" s="269" t="s">
        <v>11</v>
      </c>
      <c r="L5" s="269"/>
      <c r="M5" s="269" t="s">
        <v>12</v>
      </c>
      <c r="N5" s="269"/>
      <c r="O5" s="269" t="s">
        <v>13</v>
      </c>
      <c r="P5" s="269"/>
    </row>
    <row r="6" spans="1:16" ht="17.25" customHeight="1">
      <c r="A6" s="268"/>
      <c r="B6" s="6" t="s">
        <v>14</v>
      </c>
      <c r="C6" s="6" t="s">
        <v>15</v>
      </c>
      <c r="D6" s="8" t="s">
        <v>16</v>
      </c>
      <c r="E6" s="6" t="s">
        <v>14</v>
      </c>
      <c r="F6" s="6" t="s">
        <v>15</v>
      </c>
      <c r="G6" s="6" t="s">
        <v>14</v>
      </c>
      <c r="H6" s="6" t="s">
        <v>15</v>
      </c>
      <c r="I6" s="6" t="s">
        <v>14</v>
      </c>
      <c r="J6" s="6" t="s">
        <v>15</v>
      </c>
      <c r="K6" s="6" t="s">
        <v>14</v>
      </c>
      <c r="L6" s="6" t="s">
        <v>15</v>
      </c>
      <c r="M6" s="6" t="s">
        <v>14</v>
      </c>
      <c r="N6" s="6" t="s">
        <v>15</v>
      </c>
      <c r="O6" s="6" t="s">
        <v>14</v>
      </c>
      <c r="P6" s="6" t="s">
        <v>15</v>
      </c>
    </row>
    <row r="7" spans="1:16" ht="17.25" customHeight="1">
      <c r="A7" s="9" t="s">
        <v>17</v>
      </c>
      <c r="B7" s="10" t="s">
        <v>18</v>
      </c>
      <c r="C7" s="11" t="s">
        <v>19</v>
      </c>
      <c r="D7" s="11" t="s">
        <v>20</v>
      </c>
      <c r="E7" s="10" t="s">
        <v>18</v>
      </c>
      <c r="F7" s="11" t="s">
        <v>19</v>
      </c>
      <c r="G7" s="10" t="s">
        <v>18</v>
      </c>
      <c r="H7" s="11" t="s">
        <v>19</v>
      </c>
      <c r="I7" s="10" t="s">
        <v>18</v>
      </c>
      <c r="J7" s="11" t="s">
        <v>19</v>
      </c>
      <c r="K7" s="10" t="s">
        <v>18</v>
      </c>
      <c r="L7" s="11" t="s">
        <v>19</v>
      </c>
      <c r="M7" s="10" t="s">
        <v>18</v>
      </c>
      <c r="N7" s="11" t="s">
        <v>19</v>
      </c>
      <c r="O7" s="10" t="s">
        <v>18</v>
      </c>
      <c r="P7" s="11" t="s">
        <v>19</v>
      </c>
    </row>
    <row r="8" spans="1:16" ht="17.25" customHeight="1">
      <c r="A8" s="12" t="s">
        <v>21</v>
      </c>
      <c r="B8" s="260">
        <f>B9+C9</f>
        <v>41815</v>
      </c>
      <c r="C8" s="260"/>
      <c r="D8" s="261">
        <f>B8/$B$8</f>
        <v>1</v>
      </c>
      <c r="E8" s="260">
        <f>IF(E9+F9=0,"-",E9+F9)</f>
        <v>19387</v>
      </c>
      <c r="F8" s="260"/>
      <c r="G8" s="260">
        <f>IF(G9+H9=0,"-",G9+H9)</f>
        <v>10906</v>
      </c>
      <c r="H8" s="260"/>
      <c r="I8" s="260">
        <f>IF(I9+J9=0,"-",I9+J9)</f>
        <v>7149</v>
      </c>
      <c r="J8" s="260"/>
      <c r="K8" s="260">
        <f>IF(K9+L9=0,"-",K9+L9)</f>
        <v>2441</v>
      </c>
      <c r="L8" s="260"/>
      <c r="M8" s="260">
        <f>IF(M9+N9=0,"-",M9+N9)</f>
        <v>835</v>
      </c>
      <c r="N8" s="260"/>
      <c r="O8" s="260">
        <f>IF(O9+P9=0,"-",O9+P9)</f>
        <v>1097</v>
      </c>
      <c r="P8" s="260"/>
    </row>
    <row r="9" spans="1:16" ht="17.25" customHeight="1">
      <c r="A9" s="13" t="s">
        <v>22</v>
      </c>
      <c r="B9" s="14">
        <v>10852</v>
      </c>
      <c r="C9" s="14">
        <v>30963</v>
      </c>
      <c r="D9" s="261"/>
      <c r="E9" s="14">
        <v>4294</v>
      </c>
      <c r="F9" s="14">
        <v>15093</v>
      </c>
      <c r="G9" s="14">
        <v>2483</v>
      </c>
      <c r="H9" s="14">
        <v>8423</v>
      </c>
      <c r="I9" s="14">
        <v>1602</v>
      </c>
      <c r="J9" s="14">
        <v>5547</v>
      </c>
      <c r="K9" s="14">
        <v>1623</v>
      </c>
      <c r="L9" s="14">
        <v>818</v>
      </c>
      <c r="M9" s="14">
        <v>516</v>
      </c>
      <c r="N9" s="14">
        <v>319</v>
      </c>
      <c r="O9" s="14">
        <v>334</v>
      </c>
      <c r="P9" s="14">
        <v>763</v>
      </c>
    </row>
    <row r="10" spans="1:16" ht="17.25" customHeight="1">
      <c r="A10" s="12" t="s">
        <v>23</v>
      </c>
      <c r="B10" s="260">
        <f>B11+C11</f>
        <v>34</v>
      </c>
      <c r="C10" s="260"/>
      <c r="D10" s="261">
        <f>B10/$B$8</f>
        <v>8.1310534497190006E-4</v>
      </c>
      <c r="E10" s="260" t="str">
        <f>IF(E11+F11=0,"-",E11+F11)</f>
        <v>-</v>
      </c>
      <c r="F10" s="260"/>
      <c r="G10" s="260" t="str">
        <f>IF(G11+H11=0,"-",G11+H11)</f>
        <v>-</v>
      </c>
      <c r="H10" s="260"/>
      <c r="I10" s="260">
        <f>IF(I11+J11=0,"-",I11+J11)</f>
        <v>34</v>
      </c>
      <c r="J10" s="260"/>
      <c r="K10" s="260" t="str">
        <f>IF(K11+L11=0,"-",K11+L11)</f>
        <v>-</v>
      </c>
      <c r="L10" s="260"/>
      <c r="M10" s="260" t="str">
        <f>IF(M11+N11=0,"-",M11+N11)</f>
        <v>-</v>
      </c>
      <c r="N10" s="260"/>
      <c r="O10" s="260" t="str">
        <f>IF(O11+P11=0,"-",O11+P11)</f>
        <v>-</v>
      </c>
      <c r="P10" s="260"/>
    </row>
    <row r="11" spans="1:16" ht="17.25" customHeight="1">
      <c r="A11" s="15" t="s">
        <v>24</v>
      </c>
      <c r="B11" s="14">
        <v>8</v>
      </c>
      <c r="C11" s="14">
        <v>26</v>
      </c>
      <c r="D11" s="261"/>
      <c r="E11" s="14">
        <v>0</v>
      </c>
      <c r="F11" s="14">
        <v>0</v>
      </c>
      <c r="G11" s="14">
        <v>0</v>
      </c>
      <c r="H11" s="14">
        <v>0</v>
      </c>
      <c r="I11" s="14">
        <v>8</v>
      </c>
      <c r="J11" s="14">
        <v>26</v>
      </c>
      <c r="K11" s="14">
        <v>0</v>
      </c>
      <c r="L11" s="14">
        <v>0</v>
      </c>
      <c r="M11" s="14">
        <v>0</v>
      </c>
      <c r="N11" s="14">
        <v>0</v>
      </c>
      <c r="O11" s="14">
        <v>0</v>
      </c>
      <c r="P11" s="14">
        <v>0</v>
      </c>
    </row>
    <row r="12" spans="1:16" ht="17.25" customHeight="1">
      <c r="A12" s="12" t="s">
        <v>25</v>
      </c>
      <c r="B12" s="260">
        <f>B13+C13</f>
        <v>93</v>
      </c>
      <c r="C12" s="260"/>
      <c r="D12" s="261">
        <f>B12/$B$8</f>
        <v>2.2240822671290208E-3</v>
      </c>
      <c r="E12" s="260" t="str">
        <f>IF(E13+F13=0,"-",E13+F13)</f>
        <v>-</v>
      </c>
      <c r="F12" s="260"/>
      <c r="G12" s="260" t="str">
        <f>IF(G13+H13=0,"-",G13+H13)</f>
        <v>-</v>
      </c>
      <c r="H12" s="260"/>
      <c r="I12" s="260" t="str">
        <f>IF(I13+J13=0,"-",I13+J13)</f>
        <v>-</v>
      </c>
      <c r="J12" s="260"/>
      <c r="K12" s="260">
        <f>IF(K13+L13=0,"-",K13+L13)</f>
        <v>93</v>
      </c>
      <c r="L12" s="260"/>
      <c r="M12" s="260" t="str">
        <f>IF(M13+N13=0,"-",M13+N13)</f>
        <v>-</v>
      </c>
      <c r="N12" s="260"/>
      <c r="O12" s="260" t="str">
        <f>IF(O13+P13=0,"-",O13+P13)</f>
        <v>-</v>
      </c>
      <c r="P12" s="260"/>
    </row>
    <row r="13" spans="1:16" ht="21.2" customHeight="1">
      <c r="A13" s="15" t="s">
        <v>26</v>
      </c>
      <c r="B13" s="14">
        <v>72</v>
      </c>
      <c r="C13" s="14">
        <v>21</v>
      </c>
      <c r="D13" s="261"/>
      <c r="E13" s="14">
        <v>0</v>
      </c>
      <c r="F13" s="14">
        <v>0</v>
      </c>
      <c r="G13" s="14">
        <v>0</v>
      </c>
      <c r="H13" s="14">
        <v>0</v>
      </c>
      <c r="I13" s="14">
        <v>0</v>
      </c>
      <c r="J13" s="14">
        <v>0</v>
      </c>
      <c r="K13" s="14">
        <v>72</v>
      </c>
      <c r="L13" s="14">
        <v>21</v>
      </c>
      <c r="M13" s="14">
        <v>0</v>
      </c>
      <c r="N13" s="14">
        <v>0</v>
      </c>
      <c r="O13" s="14">
        <v>0</v>
      </c>
      <c r="P13" s="14">
        <v>0</v>
      </c>
    </row>
    <row r="14" spans="1:16" ht="17.25" customHeight="1">
      <c r="A14" s="12" t="s">
        <v>27</v>
      </c>
      <c r="B14" s="260">
        <f>B15+C15</f>
        <v>672</v>
      </c>
      <c r="C14" s="260"/>
      <c r="D14" s="261">
        <f>B14/$B$8</f>
        <v>1.6070787994738728E-2</v>
      </c>
      <c r="E14" s="260">
        <f>IF(E15+F15=0,"-",E15+F15)</f>
        <v>40</v>
      </c>
      <c r="F14" s="260"/>
      <c r="G14" s="260">
        <f>IF(G15+H15=0,"-",G15+H15)</f>
        <v>632</v>
      </c>
      <c r="H14" s="260"/>
      <c r="I14" s="260" t="str">
        <f>IF(I15+J15=0,"-",I15+J15)</f>
        <v>-</v>
      </c>
      <c r="J14" s="260"/>
      <c r="K14" s="260" t="str">
        <f>IF(K15+L15=0,"-",K15+L15)</f>
        <v>-</v>
      </c>
      <c r="L14" s="260"/>
      <c r="M14" s="260" t="str">
        <f>IF(M15+N15=0,"-",M15+N15)</f>
        <v>-</v>
      </c>
      <c r="N14" s="260"/>
      <c r="O14" s="260" t="str">
        <f>IF(O15+P15=0,"-",O15+P15)</f>
        <v>-</v>
      </c>
      <c r="P14" s="260"/>
    </row>
    <row r="15" spans="1:16" ht="17.25" customHeight="1">
      <c r="A15" s="15" t="s">
        <v>28</v>
      </c>
      <c r="B15" s="14">
        <v>17</v>
      </c>
      <c r="C15" s="14">
        <v>655</v>
      </c>
      <c r="D15" s="261"/>
      <c r="E15" s="14">
        <v>2</v>
      </c>
      <c r="F15" s="14">
        <v>38</v>
      </c>
      <c r="G15" s="14">
        <v>15</v>
      </c>
      <c r="H15" s="14">
        <v>617</v>
      </c>
      <c r="I15" s="14">
        <v>0</v>
      </c>
      <c r="J15" s="14">
        <v>0</v>
      </c>
      <c r="K15" s="14">
        <v>0</v>
      </c>
      <c r="L15" s="14">
        <v>0</v>
      </c>
      <c r="M15" s="14">
        <v>0</v>
      </c>
      <c r="N15" s="14">
        <v>0</v>
      </c>
      <c r="O15" s="14">
        <v>0</v>
      </c>
      <c r="P15" s="14">
        <v>0</v>
      </c>
    </row>
    <row r="16" spans="1:16" ht="17.25" customHeight="1">
      <c r="A16" s="16" t="s">
        <v>29</v>
      </c>
      <c r="B16" s="260">
        <f>B17+C17</f>
        <v>19</v>
      </c>
      <c r="C16" s="260"/>
      <c r="D16" s="261">
        <f>B16/$B$8</f>
        <v>4.5438239866076767E-4</v>
      </c>
      <c r="E16" s="260" t="str">
        <f>IF(E17+F17=0,"-",E17+F17)</f>
        <v>-</v>
      </c>
      <c r="F16" s="260"/>
      <c r="G16" s="260" t="str">
        <f>IF(G17+H17=0,"-",G17+H17)</f>
        <v>-</v>
      </c>
      <c r="H16" s="260"/>
      <c r="I16" s="260" t="str">
        <f>IF(I17+J17=0,"-",I17+J17)</f>
        <v>-</v>
      </c>
      <c r="J16" s="260"/>
      <c r="K16" s="260">
        <f>IF(K17+L17=0,"-",K17+L17)</f>
        <v>19</v>
      </c>
      <c r="L16" s="260"/>
      <c r="M16" s="260" t="str">
        <f>IF(M17+N17=0,"-",M17+N17)</f>
        <v>-</v>
      </c>
      <c r="N16" s="260"/>
      <c r="O16" s="260" t="str">
        <f>IF(O17+P17=0,"-",O17+P17)</f>
        <v>-</v>
      </c>
      <c r="P16" s="260"/>
    </row>
    <row r="17" spans="1:16" ht="17.25" customHeight="1">
      <c r="A17" s="17" t="s">
        <v>30</v>
      </c>
      <c r="B17" s="14">
        <v>19</v>
      </c>
      <c r="C17" s="14">
        <v>0</v>
      </c>
      <c r="D17" s="261"/>
      <c r="E17" s="14">
        <v>0</v>
      </c>
      <c r="F17" s="14">
        <v>0</v>
      </c>
      <c r="G17" s="14">
        <v>0</v>
      </c>
      <c r="H17" s="14">
        <v>0</v>
      </c>
      <c r="I17" s="14">
        <v>0</v>
      </c>
      <c r="J17" s="14">
        <v>0</v>
      </c>
      <c r="K17" s="14">
        <v>19</v>
      </c>
      <c r="L17" s="14">
        <v>0</v>
      </c>
      <c r="M17" s="14">
        <v>0</v>
      </c>
      <c r="N17" s="14">
        <v>0</v>
      </c>
      <c r="O17" s="14">
        <v>0</v>
      </c>
      <c r="P17" s="14">
        <v>0</v>
      </c>
    </row>
    <row r="18" spans="1:16" ht="17.25" customHeight="1">
      <c r="A18" s="12" t="s">
        <v>31</v>
      </c>
      <c r="B18" s="260">
        <f>B19+C19</f>
        <v>13</v>
      </c>
      <c r="C18" s="260"/>
      <c r="D18" s="261">
        <f>B18/$B$8</f>
        <v>3.1089322013631474E-4</v>
      </c>
      <c r="E18" s="260" t="str">
        <f>IF(E19+F19=0,"-",E19+F19)</f>
        <v>-</v>
      </c>
      <c r="F18" s="260"/>
      <c r="G18" s="260">
        <f>IF(G19+H19=0,"-",G19+H19)</f>
        <v>13</v>
      </c>
      <c r="H18" s="260"/>
      <c r="I18" s="260" t="str">
        <f>IF(I19+J19=0,"-",I19+J19)</f>
        <v>-</v>
      </c>
      <c r="J18" s="260"/>
      <c r="K18" s="260" t="str">
        <f>IF(K19+L19=0,"-",K19+L19)</f>
        <v>-</v>
      </c>
      <c r="L18" s="260"/>
      <c r="M18" s="260" t="str">
        <f>IF(M19+N19=0,"-",M19+N19)</f>
        <v>-</v>
      </c>
      <c r="N18" s="260"/>
      <c r="O18" s="260" t="str">
        <f>IF(O19+P19=0,"-",O19+P19)</f>
        <v>-</v>
      </c>
      <c r="P18" s="260"/>
    </row>
    <row r="19" spans="1:16" ht="17.25" customHeight="1">
      <c r="A19" s="15" t="s">
        <v>32</v>
      </c>
      <c r="B19" s="14">
        <v>6</v>
      </c>
      <c r="C19" s="14">
        <v>7</v>
      </c>
      <c r="D19" s="261"/>
      <c r="E19" s="14">
        <v>0</v>
      </c>
      <c r="F19" s="14">
        <v>0</v>
      </c>
      <c r="G19" s="14">
        <v>6</v>
      </c>
      <c r="H19" s="14">
        <v>7</v>
      </c>
      <c r="I19" s="14">
        <v>0</v>
      </c>
      <c r="J19" s="14">
        <v>0</v>
      </c>
      <c r="K19" s="14">
        <v>0</v>
      </c>
      <c r="L19" s="14">
        <v>0</v>
      </c>
      <c r="M19" s="14">
        <v>0</v>
      </c>
      <c r="N19" s="14">
        <v>0</v>
      </c>
      <c r="O19" s="14">
        <v>0</v>
      </c>
      <c r="P19" s="14">
        <v>0</v>
      </c>
    </row>
    <row r="20" spans="1:16" ht="17.25" customHeight="1">
      <c r="A20" s="12" t="s">
        <v>33</v>
      </c>
      <c r="B20" s="260">
        <f>B21+C21</f>
        <v>137</v>
      </c>
      <c r="C20" s="260"/>
      <c r="D20" s="261">
        <f>B20/$B$8</f>
        <v>3.276336242975009E-3</v>
      </c>
      <c r="E20" s="260">
        <f>IF(E21+F21=0,"-",E21+F21)</f>
        <v>18</v>
      </c>
      <c r="F20" s="260"/>
      <c r="G20" s="260" t="str">
        <f>IF(G21+H21=0,"-",G21+H21)</f>
        <v>-</v>
      </c>
      <c r="H20" s="260"/>
      <c r="I20" s="260" t="str">
        <f>IF(I21+J21=0,"-",I21+J21)</f>
        <v>-</v>
      </c>
      <c r="J20" s="260"/>
      <c r="K20" s="260">
        <f>IF(K21+L21=0,"-",K21+L21)</f>
        <v>119</v>
      </c>
      <c r="L20" s="260"/>
      <c r="M20" s="260" t="str">
        <f>IF(M21+N21=0,"-",M21+N21)</f>
        <v>-</v>
      </c>
      <c r="N20" s="260"/>
      <c r="O20" s="260" t="str">
        <f>IF(O21+P21=0,"-",O21+P21)</f>
        <v>-</v>
      </c>
      <c r="P20" s="260"/>
    </row>
    <row r="21" spans="1:16" ht="17.25" customHeight="1">
      <c r="A21" s="15" t="s">
        <v>34</v>
      </c>
      <c r="B21" s="14">
        <v>70</v>
      </c>
      <c r="C21" s="14">
        <v>67</v>
      </c>
      <c r="D21" s="261"/>
      <c r="E21" s="14">
        <v>6</v>
      </c>
      <c r="F21" s="14">
        <v>12</v>
      </c>
      <c r="G21" s="14">
        <v>0</v>
      </c>
      <c r="H21" s="14">
        <v>0</v>
      </c>
      <c r="I21" s="14">
        <v>0</v>
      </c>
      <c r="J21" s="14">
        <v>0</v>
      </c>
      <c r="K21" s="14">
        <v>64</v>
      </c>
      <c r="L21" s="14">
        <v>55</v>
      </c>
      <c r="M21" s="14">
        <v>0</v>
      </c>
      <c r="N21" s="14">
        <v>0</v>
      </c>
      <c r="O21" s="14">
        <v>0</v>
      </c>
      <c r="P21" s="14">
        <v>0</v>
      </c>
    </row>
    <row r="22" spans="1:16" ht="17.25" customHeight="1">
      <c r="A22" s="18" t="s">
        <v>35</v>
      </c>
      <c r="B22" s="260">
        <f>B23+C23</f>
        <v>59</v>
      </c>
      <c r="C22" s="260"/>
      <c r="D22" s="261">
        <f>B22/$B$8</f>
        <v>1.4109769221571206E-3</v>
      </c>
      <c r="E22" s="260" t="str">
        <f>IF(E23+F23=0,"-",E23+F23)</f>
        <v>-</v>
      </c>
      <c r="F22" s="260"/>
      <c r="G22" s="260" t="str">
        <f>IF(G23+H23=0,"-",G23+H23)</f>
        <v>-</v>
      </c>
      <c r="H22" s="260"/>
      <c r="I22" s="260" t="str">
        <f>IF(I23+J23=0,"-",I23+J23)</f>
        <v>-</v>
      </c>
      <c r="J22" s="260"/>
      <c r="K22" s="260">
        <f>IF(K23+L23=0,"-",K23+L23)</f>
        <v>59</v>
      </c>
      <c r="L22" s="260"/>
      <c r="M22" s="260" t="str">
        <f>IF(M23+N23=0,"-",M23+N23)</f>
        <v>-</v>
      </c>
      <c r="N22" s="260"/>
      <c r="O22" s="260" t="str">
        <f>IF(O23+P23=0,"-",O23+P23)</f>
        <v>-</v>
      </c>
      <c r="P22" s="260"/>
    </row>
    <row r="23" spans="1:16" ht="17.25" customHeight="1">
      <c r="A23" s="17" t="s">
        <v>36</v>
      </c>
      <c r="B23" s="14">
        <v>58</v>
      </c>
      <c r="C23" s="14">
        <v>1</v>
      </c>
      <c r="D23" s="261"/>
      <c r="E23" s="14">
        <v>0</v>
      </c>
      <c r="F23" s="14">
        <v>0</v>
      </c>
      <c r="G23" s="14">
        <v>0</v>
      </c>
      <c r="H23" s="14">
        <v>0</v>
      </c>
      <c r="I23" s="14">
        <v>0</v>
      </c>
      <c r="J23" s="14">
        <v>0</v>
      </c>
      <c r="K23" s="14">
        <v>58</v>
      </c>
      <c r="L23" s="14">
        <v>1</v>
      </c>
      <c r="M23" s="14">
        <v>0</v>
      </c>
      <c r="N23" s="14">
        <v>0</v>
      </c>
      <c r="O23" s="14">
        <v>0</v>
      </c>
      <c r="P23" s="14">
        <v>0</v>
      </c>
    </row>
    <row r="24" spans="1:16" ht="17.25" customHeight="1">
      <c r="A24" s="19" t="s">
        <v>37</v>
      </c>
      <c r="B24" s="260">
        <f>B25+C25</f>
        <v>13</v>
      </c>
      <c r="C24" s="260"/>
      <c r="D24" s="261">
        <f>B24/$B$8</f>
        <v>3.1089322013631474E-4</v>
      </c>
      <c r="E24" s="260">
        <f>IF(E25+F25=0,"-",E25+F25)</f>
        <v>4</v>
      </c>
      <c r="F24" s="260"/>
      <c r="G24" s="260">
        <f>IF(G25+H25=0,"-",G25+H25)</f>
        <v>9</v>
      </c>
      <c r="H24" s="260"/>
      <c r="I24" s="260" t="str">
        <f>IF(I25+J25=0,"-",I25+J25)</f>
        <v>-</v>
      </c>
      <c r="J24" s="260"/>
      <c r="K24" s="260" t="str">
        <f>IF(K25+L25=0,"-",K25+L25)</f>
        <v>-</v>
      </c>
      <c r="L24" s="260"/>
      <c r="M24" s="260" t="str">
        <f>IF(M25+N25=0,"-",M25+N25)</f>
        <v>-</v>
      </c>
      <c r="N24" s="260"/>
      <c r="O24" s="260" t="str">
        <f>IF(O25+P25=0,"-",O25+P25)</f>
        <v>-</v>
      </c>
      <c r="P24" s="260"/>
    </row>
    <row r="25" spans="1:16" ht="17.25" customHeight="1">
      <c r="A25" s="15" t="s">
        <v>38</v>
      </c>
      <c r="B25" s="14">
        <v>13</v>
      </c>
      <c r="C25" s="14">
        <v>0</v>
      </c>
      <c r="D25" s="261"/>
      <c r="E25" s="14">
        <v>4</v>
      </c>
      <c r="F25" s="14">
        <v>0</v>
      </c>
      <c r="G25" s="14">
        <v>9</v>
      </c>
      <c r="H25" s="14">
        <v>0</v>
      </c>
      <c r="I25" s="14">
        <v>0</v>
      </c>
      <c r="J25" s="14">
        <v>0</v>
      </c>
      <c r="K25" s="14">
        <v>0</v>
      </c>
      <c r="L25" s="14">
        <v>0</v>
      </c>
      <c r="M25" s="14">
        <v>0</v>
      </c>
      <c r="N25" s="14">
        <v>0</v>
      </c>
      <c r="O25" s="14">
        <v>0</v>
      </c>
      <c r="P25" s="14">
        <v>0</v>
      </c>
    </row>
    <row r="26" spans="1:16" ht="17.25" customHeight="1">
      <c r="A26" s="18" t="s">
        <v>39</v>
      </c>
      <c r="B26" s="260">
        <f>B27+C27</f>
        <v>0</v>
      </c>
      <c r="C26" s="260"/>
      <c r="D26" s="261">
        <f>B26/$B$8</f>
        <v>0</v>
      </c>
      <c r="E26" s="260" t="str">
        <f>IF(E27+F27=0,"-",E27+F27)</f>
        <v>-</v>
      </c>
      <c r="F26" s="260"/>
      <c r="G26" s="260" t="str">
        <f>IF(G27+H27=0,"-",G27+H27)</f>
        <v>-</v>
      </c>
      <c r="H26" s="260"/>
      <c r="I26" s="260" t="str">
        <f>IF(I27+J27=0,"-",I27+J27)</f>
        <v>-</v>
      </c>
      <c r="J26" s="260"/>
      <c r="K26" s="260" t="str">
        <f>IF(K27+L27=0,"-",K27+L27)</f>
        <v>-</v>
      </c>
      <c r="L26" s="260"/>
      <c r="M26" s="260" t="str">
        <f>IF(M27+N27=0,"-",M27+N27)</f>
        <v>-</v>
      </c>
      <c r="N26" s="260"/>
      <c r="O26" s="260" t="str">
        <f>IF(O27+P27=0,"-",O27+P27)</f>
        <v>-</v>
      </c>
      <c r="P26" s="260"/>
    </row>
    <row r="27" spans="1:16" ht="21.2" customHeight="1">
      <c r="A27" s="17" t="s">
        <v>40</v>
      </c>
      <c r="B27" s="14">
        <v>0</v>
      </c>
      <c r="C27" s="14">
        <v>0</v>
      </c>
      <c r="D27" s="261"/>
      <c r="E27" s="14">
        <v>0</v>
      </c>
      <c r="F27" s="14">
        <v>0</v>
      </c>
      <c r="G27" s="14">
        <v>0</v>
      </c>
      <c r="H27" s="14">
        <v>0</v>
      </c>
      <c r="I27" s="14">
        <v>0</v>
      </c>
      <c r="J27" s="14">
        <v>0</v>
      </c>
      <c r="K27" s="14">
        <v>0</v>
      </c>
      <c r="L27" s="14">
        <v>0</v>
      </c>
      <c r="M27" s="14">
        <v>0</v>
      </c>
      <c r="N27" s="14">
        <v>0</v>
      </c>
      <c r="O27" s="14">
        <v>0</v>
      </c>
      <c r="P27" s="14">
        <v>0</v>
      </c>
    </row>
    <row r="28" spans="1:16" ht="17.25" customHeight="1">
      <c r="A28" s="12" t="s">
        <v>41</v>
      </c>
      <c r="B28" s="260">
        <f>B29+C29</f>
        <v>0</v>
      </c>
      <c r="C28" s="260"/>
      <c r="D28" s="261">
        <f>B28/$B$8</f>
        <v>0</v>
      </c>
      <c r="E28" s="260" t="str">
        <f>IF(E29+F29=0,"-",E29+F29)</f>
        <v>-</v>
      </c>
      <c r="F28" s="260"/>
      <c r="G28" s="260" t="str">
        <f>IF(G29+H29=0,"-",G29+H29)</f>
        <v>-</v>
      </c>
      <c r="H28" s="260"/>
      <c r="I28" s="260" t="str">
        <f>IF(I29+J29=0,"-",I29+J29)</f>
        <v>-</v>
      </c>
      <c r="J28" s="260"/>
      <c r="K28" s="260" t="str">
        <f>IF(K29+L29=0,"-",K29+L29)</f>
        <v>-</v>
      </c>
      <c r="L28" s="260"/>
      <c r="M28" s="260" t="str">
        <f>IF(M29+N29=0,"-",M29+N29)</f>
        <v>-</v>
      </c>
      <c r="N28" s="260"/>
      <c r="O28" s="260" t="str">
        <f>IF(O29+P29=0,"-",O29+P29)</f>
        <v>-</v>
      </c>
      <c r="P28" s="260"/>
    </row>
    <row r="29" spans="1:16" ht="17.25" customHeight="1">
      <c r="A29" s="15" t="s">
        <v>42</v>
      </c>
      <c r="B29" s="14">
        <v>0</v>
      </c>
      <c r="C29" s="14">
        <v>0</v>
      </c>
      <c r="D29" s="261"/>
      <c r="E29" s="14">
        <v>0</v>
      </c>
      <c r="F29" s="14">
        <v>0</v>
      </c>
      <c r="G29" s="14">
        <v>0</v>
      </c>
      <c r="H29" s="14">
        <v>0</v>
      </c>
      <c r="I29" s="14">
        <v>0</v>
      </c>
      <c r="J29" s="14">
        <v>0</v>
      </c>
      <c r="K29" s="14">
        <v>0</v>
      </c>
      <c r="L29" s="14">
        <v>0</v>
      </c>
      <c r="M29" s="14">
        <v>0</v>
      </c>
      <c r="N29" s="14">
        <v>0</v>
      </c>
      <c r="O29" s="14">
        <v>0</v>
      </c>
      <c r="P29" s="14">
        <v>0</v>
      </c>
    </row>
    <row r="30" spans="1:16" ht="17.25" customHeight="1">
      <c r="A30" s="18" t="s">
        <v>43</v>
      </c>
      <c r="B30" s="260">
        <f>B31+C31</f>
        <v>1761</v>
      </c>
      <c r="C30" s="260"/>
      <c r="D30" s="261">
        <f>B30/$B$8</f>
        <v>4.2114073896926937E-2</v>
      </c>
      <c r="E30" s="260">
        <f>IF(E31+F31=0,"-",E31+F31)</f>
        <v>385</v>
      </c>
      <c r="F30" s="260"/>
      <c r="G30" s="260">
        <f>IF(G31+H31=0,"-",G31+H31)</f>
        <v>531</v>
      </c>
      <c r="H30" s="260"/>
      <c r="I30" s="260" t="str">
        <f>IF(I31+J31=0,"-",I31+J31)</f>
        <v>-</v>
      </c>
      <c r="J30" s="260"/>
      <c r="K30" s="260">
        <f>IF(K31+L31=0,"-",K31+L31)</f>
        <v>304</v>
      </c>
      <c r="L30" s="260"/>
      <c r="M30" s="260">
        <f>IF(M31+N31=0,"-",M31+N31)</f>
        <v>541</v>
      </c>
      <c r="N30" s="260"/>
      <c r="O30" s="260" t="str">
        <f>IF(O31+P31=0,"-",O31+P31)</f>
        <v>-</v>
      </c>
      <c r="P30" s="260"/>
    </row>
    <row r="31" spans="1:16" ht="17.25" customHeight="1">
      <c r="A31" s="17" t="s">
        <v>44</v>
      </c>
      <c r="B31" s="14">
        <v>931</v>
      </c>
      <c r="C31" s="14">
        <v>830</v>
      </c>
      <c r="D31" s="261"/>
      <c r="E31" s="14">
        <v>188</v>
      </c>
      <c r="F31" s="14">
        <v>197</v>
      </c>
      <c r="G31" s="14">
        <v>256</v>
      </c>
      <c r="H31" s="14">
        <v>275</v>
      </c>
      <c r="I31" s="14">
        <v>0</v>
      </c>
      <c r="J31" s="14">
        <v>0</v>
      </c>
      <c r="K31" s="14">
        <v>243</v>
      </c>
      <c r="L31" s="14">
        <v>61</v>
      </c>
      <c r="M31" s="14">
        <v>244</v>
      </c>
      <c r="N31" s="14">
        <v>297</v>
      </c>
      <c r="O31" s="14">
        <v>0</v>
      </c>
      <c r="P31" s="14">
        <v>0</v>
      </c>
    </row>
    <row r="32" spans="1:16" ht="17.25" customHeight="1">
      <c r="A32" s="12" t="s">
        <v>45</v>
      </c>
      <c r="B32" s="260">
        <f>B33+C33</f>
        <v>573</v>
      </c>
      <c r="C32" s="260"/>
      <c r="D32" s="261">
        <f>B32/$B$8</f>
        <v>1.3703216549085257E-2</v>
      </c>
      <c r="E32" s="260">
        <f>IF(E33+F33=0,"-",E33+F33)</f>
        <v>64</v>
      </c>
      <c r="F32" s="260"/>
      <c r="G32" s="260" t="str">
        <f>IF(G33+H33=0,"-",G33+H33)</f>
        <v>-</v>
      </c>
      <c r="H32" s="260"/>
      <c r="I32" s="260" t="str">
        <f>IF(I33+J33=0,"-",I33+J33)</f>
        <v>-</v>
      </c>
      <c r="J32" s="260"/>
      <c r="K32" s="260">
        <f>IF(K33+L33=0,"-",K33+L33)</f>
        <v>509</v>
      </c>
      <c r="L32" s="260"/>
      <c r="M32" s="260" t="str">
        <f>IF(M33+N33=0,"-",M33+N33)</f>
        <v>-</v>
      </c>
      <c r="N32" s="260"/>
      <c r="O32" s="260" t="str">
        <f>IF(O33+P33=0,"-",O33+P33)</f>
        <v>-</v>
      </c>
      <c r="P32" s="260"/>
    </row>
    <row r="33" spans="1:16" ht="17.25" customHeight="1">
      <c r="A33" s="15" t="s">
        <v>46</v>
      </c>
      <c r="B33" s="14">
        <v>422</v>
      </c>
      <c r="C33" s="14">
        <v>151</v>
      </c>
      <c r="D33" s="261"/>
      <c r="E33" s="14">
        <v>28</v>
      </c>
      <c r="F33" s="14">
        <v>36</v>
      </c>
      <c r="G33" s="14">
        <v>0</v>
      </c>
      <c r="H33" s="14">
        <v>0</v>
      </c>
      <c r="I33" s="14">
        <v>0</v>
      </c>
      <c r="J33" s="14">
        <v>0</v>
      </c>
      <c r="K33" s="14">
        <v>394</v>
      </c>
      <c r="L33" s="14">
        <v>115</v>
      </c>
      <c r="M33" s="14">
        <v>0</v>
      </c>
      <c r="N33" s="14">
        <v>0</v>
      </c>
      <c r="O33" s="14">
        <v>0</v>
      </c>
      <c r="P33" s="14">
        <v>0</v>
      </c>
    </row>
    <row r="34" spans="1:16" ht="17.25" customHeight="1">
      <c r="A34" s="18" t="s">
        <v>47</v>
      </c>
      <c r="B34" s="260">
        <f>B35+C35</f>
        <v>14</v>
      </c>
      <c r="C34" s="260"/>
      <c r="D34" s="261">
        <f>B34/$B$8</f>
        <v>3.3480808322372356E-4</v>
      </c>
      <c r="E34" s="260" t="str">
        <f>IF(E35+F35=0,"-",E35+F35)</f>
        <v>-</v>
      </c>
      <c r="F34" s="260"/>
      <c r="G34" s="260">
        <f>IF(G35+H35=0,"-",G35+H35)</f>
        <v>4</v>
      </c>
      <c r="H34" s="260"/>
      <c r="I34" s="260" t="str">
        <f>IF(I35+J35=0,"-",I35+J35)</f>
        <v>-</v>
      </c>
      <c r="J34" s="260"/>
      <c r="K34" s="260" t="str">
        <f>IF(K35+L35=0,"-",K35+L35)</f>
        <v>-</v>
      </c>
      <c r="L34" s="260"/>
      <c r="M34" s="260" t="str">
        <f>IF(M35+N35=0,"-",M35+N35)</f>
        <v>-</v>
      </c>
      <c r="N34" s="260"/>
      <c r="O34" s="260">
        <f>IF(O35+P35=0,"-",O35+P35)</f>
        <v>10</v>
      </c>
      <c r="P34" s="260"/>
    </row>
    <row r="35" spans="1:16" ht="17.25" customHeight="1">
      <c r="A35" s="17" t="s">
        <v>48</v>
      </c>
      <c r="B35" s="14">
        <v>5</v>
      </c>
      <c r="C35" s="14">
        <v>9</v>
      </c>
      <c r="D35" s="261"/>
      <c r="E35" s="14">
        <v>0</v>
      </c>
      <c r="F35" s="14">
        <v>0</v>
      </c>
      <c r="G35" s="14">
        <v>3</v>
      </c>
      <c r="H35" s="14">
        <v>1</v>
      </c>
      <c r="I35" s="14">
        <v>0</v>
      </c>
      <c r="J35" s="14">
        <v>0</v>
      </c>
      <c r="K35" s="14">
        <v>0</v>
      </c>
      <c r="L35" s="14">
        <v>0</v>
      </c>
      <c r="M35" s="14">
        <v>0</v>
      </c>
      <c r="N35" s="14">
        <v>0</v>
      </c>
      <c r="O35" s="14">
        <v>2</v>
      </c>
      <c r="P35" s="14">
        <v>8</v>
      </c>
    </row>
    <row r="36" spans="1:16" ht="17.25" customHeight="1">
      <c r="A36" s="12" t="s">
        <v>49</v>
      </c>
      <c r="B36" s="260">
        <f>B37+C37</f>
        <v>635</v>
      </c>
      <c r="C36" s="260"/>
      <c r="D36" s="261">
        <f>B36/$B$8</f>
        <v>1.5185938060504604E-2</v>
      </c>
      <c r="E36" s="260">
        <f>IF(E37+F37=0,"-",E37+F37)</f>
        <v>342</v>
      </c>
      <c r="F36" s="260"/>
      <c r="G36" s="260">
        <f>IF(G37+H37=0,"-",G37+H37)</f>
        <v>93</v>
      </c>
      <c r="H36" s="260"/>
      <c r="I36" s="260">
        <f>IF(I37+J37=0,"-",I37+J37)</f>
        <v>20</v>
      </c>
      <c r="J36" s="260"/>
      <c r="K36" s="260">
        <f>IF(K37+L37=0,"-",K37+L37)</f>
        <v>150</v>
      </c>
      <c r="L36" s="260"/>
      <c r="M36" s="260">
        <f>IF(M37+N37=0,"-",M37+N37)</f>
        <v>30</v>
      </c>
      <c r="N36" s="260"/>
      <c r="O36" s="260" t="str">
        <f>IF(O37+P37=0,"-",O37+P37)</f>
        <v>-</v>
      </c>
      <c r="P36" s="260"/>
    </row>
    <row r="37" spans="1:16" ht="17.25" customHeight="1">
      <c r="A37" s="15" t="s">
        <v>50</v>
      </c>
      <c r="B37" s="14">
        <v>372</v>
      </c>
      <c r="C37" s="14">
        <v>263</v>
      </c>
      <c r="D37" s="261"/>
      <c r="E37" s="14">
        <v>184</v>
      </c>
      <c r="F37" s="14">
        <v>158</v>
      </c>
      <c r="G37" s="14">
        <v>31</v>
      </c>
      <c r="H37" s="14">
        <v>62</v>
      </c>
      <c r="I37" s="14">
        <v>14</v>
      </c>
      <c r="J37" s="14">
        <v>6</v>
      </c>
      <c r="K37" s="14">
        <v>114</v>
      </c>
      <c r="L37" s="14">
        <v>36</v>
      </c>
      <c r="M37" s="14">
        <v>29</v>
      </c>
      <c r="N37" s="14">
        <v>1</v>
      </c>
      <c r="O37" s="14">
        <v>0</v>
      </c>
      <c r="P37" s="14">
        <v>0</v>
      </c>
    </row>
    <row r="38" spans="1:16" ht="17.25" customHeight="1">
      <c r="A38" s="18" t="s">
        <v>51</v>
      </c>
      <c r="B38" s="260">
        <f>B39+C39</f>
        <v>30272</v>
      </c>
      <c r="C38" s="260"/>
      <c r="D38" s="261">
        <f>B38/$B$8</f>
        <v>0.72395073538203991</v>
      </c>
      <c r="E38" s="260">
        <f>IF(E39+F39=0,"-",E39+F39)</f>
        <v>17469</v>
      </c>
      <c r="F38" s="260"/>
      <c r="G38" s="260">
        <f>IF(G39+H39=0,"-",G39+H39)</f>
        <v>7528</v>
      </c>
      <c r="H38" s="260"/>
      <c r="I38" s="260">
        <f>IF(I39+J39=0,"-",I39+J39)</f>
        <v>4150</v>
      </c>
      <c r="J38" s="260"/>
      <c r="K38" s="260">
        <f>IF(K39+L39=0,"-",K39+L39)</f>
        <v>259</v>
      </c>
      <c r="L38" s="260"/>
      <c r="M38" s="260" t="str">
        <f>IF(M39+N39=0,"-",M39+N39)</f>
        <v>-</v>
      </c>
      <c r="N38" s="260"/>
      <c r="O38" s="260">
        <f>IF(O39+P39=0,"-",O39+P39)</f>
        <v>866</v>
      </c>
      <c r="P38" s="260"/>
    </row>
    <row r="39" spans="1:16" ht="17.25" customHeight="1">
      <c r="A39" s="17" t="s">
        <v>52</v>
      </c>
      <c r="B39" s="14">
        <v>6120</v>
      </c>
      <c r="C39" s="14">
        <v>24152</v>
      </c>
      <c r="D39" s="261"/>
      <c r="E39" s="14">
        <v>3401</v>
      </c>
      <c r="F39" s="14">
        <v>14068</v>
      </c>
      <c r="G39" s="14">
        <v>1548</v>
      </c>
      <c r="H39" s="14">
        <v>5980</v>
      </c>
      <c r="I39" s="14">
        <v>693</v>
      </c>
      <c r="J39" s="14">
        <v>3457</v>
      </c>
      <c r="K39" s="14">
        <v>216</v>
      </c>
      <c r="L39" s="14">
        <v>43</v>
      </c>
      <c r="M39" s="14">
        <v>0</v>
      </c>
      <c r="N39" s="14">
        <v>0</v>
      </c>
      <c r="O39" s="14">
        <v>262</v>
      </c>
      <c r="P39" s="14">
        <v>604</v>
      </c>
    </row>
    <row r="40" spans="1:16" ht="17.25" customHeight="1">
      <c r="A40" s="12" t="s">
        <v>53</v>
      </c>
      <c r="B40" s="260">
        <f>B41+C41</f>
        <v>4890</v>
      </c>
      <c r="C40" s="260"/>
      <c r="D40" s="261">
        <f>B40/$B$8</f>
        <v>0.11694368049742915</v>
      </c>
      <c r="E40" s="260">
        <f>IF(E41+F41=0,"-",E41+F41)</f>
        <v>287</v>
      </c>
      <c r="F40" s="260"/>
      <c r="G40" s="260">
        <f>IF(G41+H41=0,"-",G41+H41)</f>
        <v>1868</v>
      </c>
      <c r="H40" s="260"/>
      <c r="I40" s="260">
        <f>IF(I41+J41=0,"-",I41+J41)</f>
        <v>2565</v>
      </c>
      <c r="J40" s="260"/>
      <c r="K40" s="260">
        <f>IF(K41+L41=0,"-",K41+L41)</f>
        <v>38</v>
      </c>
      <c r="L40" s="260"/>
      <c r="M40" s="260" t="str">
        <f>IF(M41+N41=0,"-",M41+N41)</f>
        <v>-</v>
      </c>
      <c r="N40" s="260"/>
      <c r="O40" s="260">
        <f>IF(O41+P41=0,"-",O41+P41)</f>
        <v>132</v>
      </c>
      <c r="P40" s="260"/>
    </row>
    <row r="41" spans="1:16" ht="17.25" customHeight="1">
      <c r="A41" s="15" t="s">
        <v>54</v>
      </c>
      <c r="B41" s="14">
        <v>1398</v>
      </c>
      <c r="C41" s="14">
        <v>3492</v>
      </c>
      <c r="D41" s="261"/>
      <c r="E41" s="14">
        <v>119</v>
      </c>
      <c r="F41" s="14">
        <v>168</v>
      </c>
      <c r="G41" s="14">
        <v>509</v>
      </c>
      <c r="H41" s="14">
        <v>1359</v>
      </c>
      <c r="I41" s="14">
        <v>729</v>
      </c>
      <c r="J41" s="14">
        <v>1836</v>
      </c>
      <c r="K41" s="14">
        <v>26</v>
      </c>
      <c r="L41" s="14">
        <v>12</v>
      </c>
      <c r="M41" s="14">
        <v>0</v>
      </c>
      <c r="N41" s="14">
        <v>0</v>
      </c>
      <c r="O41" s="14">
        <v>15</v>
      </c>
      <c r="P41" s="14">
        <v>117</v>
      </c>
    </row>
    <row r="42" spans="1:16" ht="17.25" customHeight="1">
      <c r="A42" s="12" t="s">
        <v>55</v>
      </c>
      <c r="B42" s="260">
        <f>B43+C43</f>
        <v>431</v>
      </c>
      <c r="C42" s="260"/>
      <c r="D42" s="261">
        <f>B42/$B$8</f>
        <v>1.0307305990673204E-2</v>
      </c>
      <c r="E42" s="260">
        <f>IF(E43+F43=0,"-",E43+F43)</f>
        <v>190</v>
      </c>
      <c r="F42" s="260"/>
      <c r="G42" s="260">
        <f>IF(G43+H43=0,"-",G43+H43)</f>
        <v>144</v>
      </c>
      <c r="H42" s="260"/>
      <c r="I42" s="260">
        <f>IF(I43+J43=0,"-",I43+J43)</f>
        <v>78</v>
      </c>
      <c r="J42" s="260"/>
      <c r="K42" s="260" t="str">
        <f>IF(K43+L43=0,"-",K43+L43)</f>
        <v>-</v>
      </c>
      <c r="L42" s="260"/>
      <c r="M42" s="260">
        <f>IF(M43+N43=0,"-",M43+N43)</f>
        <v>19</v>
      </c>
      <c r="N42" s="260"/>
      <c r="O42" s="260" t="str">
        <f>IF(O43+P43=0,"-",O43+P43)</f>
        <v>-</v>
      </c>
      <c r="P42" s="260"/>
    </row>
    <row r="43" spans="1:16" ht="17.25" customHeight="1">
      <c r="A43" s="15" t="s">
        <v>56</v>
      </c>
      <c r="B43" s="14">
        <v>125</v>
      </c>
      <c r="C43" s="14">
        <v>306</v>
      </c>
      <c r="D43" s="261"/>
      <c r="E43" s="14">
        <v>1</v>
      </c>
      <c r="F43" s="14">
        <v>189</v>
      </c>
      <c r="G43" s="14">
        <v>78</v>
      </c>
      <c r="H43" s="14">
        <v>66</v>
      </c>
      <c r="I43" s="14">
        <v>37</v>
      </c>
      <c r="J43" s="14">
        <v>41</v>
      </c>
      <c r="K43" s="14">
        <v>0</v>
      </c>
      <c r="L43" s="14">
        <v>0</v>
      </c>
      <c r="M43" s="14">
        <v>9</v>
      </c>
      <c r="N43" s="14">
        <v>10</v>
      </c>
      <c r="O43" s="14">
        <v>0</v>
      </c>
      <c r="P43" s="14">
        <v>0</v>
      </c>
    </row>
    <row r="44" spans="1:16" ht="18.75" customHeight="1">
      <c r="A44" s="18" t="s">
        <v>57</v>
      </c>
      <c r="B44" s="260">
        <f>B45+C45</f>
        <v>330</v>
      </c>
      <c r="C44" s="260"/>
      <c r="D44" s="261">
        <f>B44/$B$8</f>
        <v>7.8919048188449119E-3</v>
      </c>
      <c r="E44" s="260">
        <f>IF(E45+F45=0,"-",E45+F45)</f>
        <v>206</v>
      </c>
      <c r="F44" s="260"/>
      <c r="G44" s="260">
        <f>IF(G45+H45=0,"-",G45+H45)</f>
        <v>2</v>
      </c>
      <c r="H44" s="260"/>
      <c r="I44" s="260">
        <f>IF(I45+J45=0,"-",I45+J45)</f>
        <v>41</v>
      </c>
      <c r="J44" s="260"/>
      <c r="K44" s="260">
        <f>IF(K45+L45=0,"-",K45+L45)</f>
        <v>81</v>
      </c>
      <c r="L44" s="260"/>
      <c r="M44" s="260" t="str">
        <f>IF(M45+N45=0,"-",M45+N45)</f>
        <v>-</v>
      </c>
      <c r="N44" s="260"/>
      <c r="O44" s="260" t="str">
        <f>IF(O45+P45=0,"-",O45+P45)</f>
        <v>-</v>
      </c>
      <c r="P44" s="260"/>
    </row>
    <row r="45" spans="1:16" ht="18.75" customHeight="1">
      <c r="A45" s="15" t="s">
        <v>58</v>
      </c>
      <c r="B45" s="14">
        <v>195</v>
      </c>
      <c r="C45" s="14">
        <v>135</v>
      </c>
      <c r="D45" s="261"/>
      <c r="E45" s="14">
        <v>110</v>
      </c>
      <c r="F45" s="14">
        <v>96</v>
      </c>
      <c r="G45" s="14">
        <v>1</v>
      </c>
      <c r="H45" s="14">
        <v>1</v>
      </c>
      <c r="I45" s="14">
        <v>11</v>
      </c>
      <c r="J45" s="14">
        <v>30</v>
      </c>
      <c r="K45" s="14">
        <v>73</v>
      </c>
      <c r="L45" s="14">
        <v>8</v>
      </c>
      <c r="M45" s="14">
        <v>0</v>
      </c>
      <c r="N45" s="14">
        <v>0</v>
      </c>
      <c r="O45" s="14">
        <v>0</v>
      </c>
      <c r="P45" s="14">
        <v>0</v>
      </c>
    </row>
    <row r="46" spans="1:16" ht="18.75" customHeight="1">
      <c r="A46" s="18" t="s">
        <v>59</v>
      </c>
      <c r="B46" s="260">
        <f>B47+C47</f>
        <v>0</v>
      </c>
      <c r="C46" s="260"/>
      <c r="D46" s="261">
        <f>B46/$B$8</f>
        <v>0</v>
      </c>
      <c r="E46" s="260" t="str">
        <f>IF(E47+F47=0,"-",E47+F47)</f>
        <v>-</v>
      </c>
      <c r="F46" s="260"/>
      <c r="G46" s="260" t="str">
        <f>IF(G47+H47=0,"-",G47+H47)</f>
        <v>-</v>
      </c>
      <c r="H46" s="260"/>
      <c r="I46" s="260" t="str">
        <f>IF(I47+J47=0,"-",I47+J47)</f>
        <v>-</v>
      </c>
      <c r="J46" s="260"/>
      <c r="K46" s="260" t="str">
        <f>IF(K47+L47=0,"-",K47+L47)</f>
        <v>-</v>
      </c>
      <c r="L46" s="260"/>
      <c r="M46" s="260" t="str">
        <f>IF(M47+N47=0,"-",M47+N47)</f>
        <v>-</v>
      </c>
      <c r="N46" s="260"/>
      <c r="O46" s="260" t="str">
        <f>IF(O47+P47=0,"-",O47+P47)</f>
        <v>-</v>
      </c>
      <c r="P46" s="260"/>
    </row>
    <row r="47" spans="1:16" ht="18.75" customHeight="1">
      <c r="A47" s="15" t="s">
        <v>60</v>
      </c>
      <c r="B47" s="14">
        <v>0</v>
      </c>
      <c r="C47" s="14">
        <v>0</v>
      </c>
      <c r="D47" s="261"/>
      <c r="E47" s="14">
        <v>0</v>
      </c>
      <c r="F47" s="14">
        <v>0</v>
      </c>
      <c r="G47" s="14">
        <v>0</v>
      </c>
      <c r="H47" s="14">
        <v>0</v>
      </c>
      <c r="I47" s="14">
        <v>0</v>
      </c>
      <c r="J47" s="14">
        <v>0</v>
      </c>
      <c r="K47" s="14">
        <v>0</v>
      </c>
      <c r="L47" s="14">
        <v>0</v>
      </c>
      <c r="M47" s="14">
        <v>0</v>
      </c>
      <c r="N47" s="14">
        <v>0</v>
      </c>
      <c r="O47" s="14">
        <v>0</v>
      </c>
      <c r="P47" s="14">
        <v>0</v>
      </c>
    </row>
    <row r="48" spans="1:16" ht="18.75" customHeight="1">
      <c r="A48" s="18" t="s">
        <v>61</v>
      </c>
      <c r="B48" s="260">
        <f>B49+C49</f>
        <v>18</v>
      </c>
      <c r="C48" s="260"/>
      <c r="D48" s="261">
        <f>B48/$B$8</f>
        <v>4.3046753557335885E-4</v>
      </c>
      <c r="E48" s="260" t="str">
        <f>IF(E49+F49=0,"-",E49+F49)</f>
        <v>-</v>
      </c>
      <c r="F48" s="260"/>
      <c r="G48" s="260">
        <f>IF(G49+H49=0,"-",G49+H49)</f>
        <v>18</v>
      </c>
      <c r="H48" s="260"/>
      <c r="I48" s="260" t="str">
        <f>IF(I49+J49=0,"-",I49+J49)</f>
        <v>-</v>
      </c>
      <c r="J48" s="260"/>
      <c r="K48" s="260" t="str">
        <f>IF(K49+L49=0,"-",K49+L49)</f>
        <v>-</v>
      </c>
      <c r="L48" s="260"/>
      <c r="M48" s="260" t="str">
        <f>IF(M49+N49=0,"-",M49+N49)</f>
        <v>-</v>
      </c>
      <c r="N48" s="260"/>
      <c r="O48" s="260" t="str">
        <f>IF(O49+P49=0,"-",O49+P49)</f>
        <v>-</v>
      </c>
      <c r="P48" s="260"/>
    </row>
    <row r="49" spans="1:16" ht="18.75" customHeight="1">
      <c r="A49" s="15" t="s">
        <v>62</v>
      </c>
      <c r="B49" s="14">
        <v>10</v>
      </c>
      <c r="C49" s="14">
        <v>8</v>
      </c>
      <c r="D49" s="261"/>
      <c r="E49" s="14">
        <v>0</v>
      </c>
      <c r="F49" s="14">
        <v>0</v>
      </c>
      <c r="G49" s="14">
        <v>10</v>
      </c>
      <c r="H49" s="14">
        <v>8</v>
      </c>
      <c r="I49" s="14">
        <v>0</v>
      </c>
      <c r="J49" s="14">
        <v>0</v>
      </c>
      <c r="K49" s="14">
        <v>0</v>
      </c>
      <c r="L49" s="14">
        <v>0</v>
      </c>
      <c r="M49" s="14">
        <v>0</v>
      </c>
      <c r="N49" s="14">
        <v>0</v>
      </c>
      <c r="O49" s="14">
        <v>0</v>
      </c>
      <c r="P49" s="14">
        <v>0</v>
      </c>
    </row>
    <row r="50" spans="1:16" ht="18.75" customHeight="1">
      <c r="A50" s="18" t="s">
        <v>63</v>
      </c>
      <c r="B50" s="260">
        <f>B51+C51</f>
        <v>426</v>
      </c>
      <c r="C50" s="260"/>
      <c r="D50" s="261">
        <f>B50/$B$8</f>
        <v>1.0187731675236159E-2</v>
      </c>
      <c r="E50" s="260">
        <f>IF(E51+F51=0,"-",E51+F51)</f>
        <v>169</v>
      </c>
      <c r="F50" s="260"/>
      <c r="G50" s="260" t="str">
        <f>IF(G51+H51=0,"-",G51+H51)</f>
        <v>-</v>
      </c>
      <c r="H50" s="260"/>
      <c r="I50" s="260">
        <f>IF(I51+J51=0,"-",I51+J51)</f>
        <v>257</v>
      </c>
      <c r="J50" s="260"/>
      <c r="K50" s="260" t="str">
        <f>IF(K51+L51=0,"-",K51+L51)</f>
        <v>-</v>
      </c>
      <c r="L50" s="260"/>
      <c r="M50" s="260" t="str">
        <f>IF(M51+N51=0,"-",M51+N51)</f>
        <v>-</v>
      </c>
      <c r="N50" s="260"/>
      <c r="O50" s="260" t="str">
        <f>IF(O51+P51=0,"-",O51+P51)</f>
        <v>-</v>
      </c>
      <c r="P50" s="260"/>
    </row>
    <row r="51" spans="1:16" ht="18.75" customHeight="1">
      <c r="A51" s="15" t="s">
        <v>64</v>
      </c>
      <c r="B51" s="14">
        <v>237</v>
      </c>
      <c r="C51" s="14">
        <v>189</v>
      </c>
      <c r="D51" s="261"/>
      <c r="E51" s="14">
        <v>130</v>
      </c>
      <c r="F51" s="14">
        <v>39</v>
      </c>
      <c r="G51" s="14">
        <v>0</v>
      </c>
      <c r="H51" s="14">
        <v>0</v>
      </c>
      <c r="I51" s="14">
        <v>107</v>
      </c>
      <c r="J51" s="14">
        <v>150</v>
      </c>
      <c r="K51" s="14">
        <v>0</v>
      </c>
      <c r="L51" s="14">
        <v>0</v>
      </c>
      <c r="M51" s="14">
        <v>0</v>
      </c>
      <c r="N51" s="14">
        <v>0</v>
      </c>
      <c r="O51" s="14">
        <v>0</v>
      </c>
      <c r="P51" s="14">
        <v>0</v>
      </c>
    </row>
    <row r="52" spans="1:16" ht="18.75" customHeight="1">
      <c r="A52" s="18" t="s">
        <v>65</v>
      </c>
      <c r="B52" s="260">
        <f>B53+C53</f>
        <v>11</v>
      </c>
      <c r="C52" s="260"/>
      <c r="D52" s="261">
        <f>B52/$B$8</f>
        <v>2.630634939614971E-4</v>
      </c>
      <c r="E52" s="260" t="str">
        <f>IF(E53+F53=0,"-",E53+F53)</f>
        <v>-</v>
      </c>
      <c r="F52" s="260"/>
      <c r="G52" s="260" t="str">
        <f>IF(G53+H53=0,"-",G53+H53)</f>
        <v>-</v>
      </c>
      <c r="H52" s="260"/>
      <c r="I52" s="260" t="str">
        <f>IF(I53+J53=0,"-",I53+J53)</f>
        <v>-</v>
      </c>
      <c r="J52" s="260"/>
      <c r="K52" s="260" t="str">
        <f>IF(K53+L53=0,"-",K53+L53)</f>
        <v>-</v>
      </c>
      <c r="L52" s="260"/>
      <c r="M52" s="260" t="str">
        <f>IF(M53+N53=0,"-",M53+N53)</f>
        <v>-</v>
      </c>
      <c r="N52" s="260"/>
      <c r="O52" s="260">
        <f>IF(O53+P53=0,"-",O53+P53)</f>
        <v>11</v>
      </c>
      <c r="P52" s="260"/>
    </row>
    <row r="53" spans="1:16" ht="18.75" customHeight="1">
      <c r="A53" s="15" t="s">
        <v>66</v>
      </c>
      <c r="B53" s="14">
        <v>3</v>
      </c>
      <c r="C53" s="14">
        <v>8</v>
      </c>
      <c r="D53" s="261"/>
      <c r="E53" s="14">
        <v>0</v>
      </c>
      <c r="F53" s="14">
        <v>0</v>
      </c>
      <c r="G53" s="14">
        <v>0</v>
      </c>
      <c r="H53" s="14">
        <v>0</v>
      </c>
      <c r="I53" s="14">
        <v>0</v>
      </c>
      <c r="J53" s="14">
        <v>0</v>
      </c>
      <c r="K53" s="14">
        <v>0</v>
      </c>
      <c r="L53" s="14">
        <v>0</v>
      </c>
      <c r="M53" s="14">
        <v>0</v>
      </c>
      <c r="N53" s="14">
        <v>0</v>
      </c>
      <c r="O53" s="14">
        <v>3</v>
      </c>
      <c r="P53" s="14">
        <v>8</v>
      </c>
    </row>
    <row r="54" spans="1:16" ht="18.75" customHeight="1">
      <c r="A54" s="18" t="s">
        <v>67</v>
      </c>
      <c r="B54" s="260">
        <f>B55+C55</f>
        <v>58</v>
      </c>
      <c r="C54" s="260"/>
      <c r="D54" s="261">
        <f>B54/$B$8</f>
        <v>1.3870620590697119E-3</v>
      </c>
      <c r="E54" s="260" t="str">
        <f>IF(E55+F55=0,"-",E55+F55)</f>
        <v>-</v>
      </c>
      <c r="F54" s="260"/>
      <c r="G54" s="260" t="str">
        <f>IF(G55+H55=0,"-",G55+H55)</f>
        <v>-</v>
      </c>
      <c r="H54" s="260"/>
      <c r="I54" s="260" t="str">
        <f>IF(I55+J55=0,"-",I55+J55)</f>
        <v>-</v>
      </c>
      <c r="J54" s="260"/>
      <c r="K54" s="260">
        <f>IF(K55+L55=0,"-",K55+L55)</f>
        <v>58</v>
      </c>
      <c r="L54" s="260"/>
      <c r="M54" s="260" t="str">
        <f>IF(M55+N55=0,"-",M55+N55)</f>
        <v>-</v>
      </c>
      <c r="N54" s="260"/>
      <c r="O54" s="260" t="str">
        <f>IF(O55+P55=0,"-",O55+P55)</f>
        <v>-</v>
      </c>
      <c r="P54" s="260"/>
    </row>
    <row r="55" spans="1:16" ht="18.75" customHeight="1">
      <c r="A55" s="15" t="s">
        <v>68</v>
      </c>
      <c r="B55" s="14">
        <v>58</v>
      </c>
      <c r="C55" s="14">
        <v>0</v>
      </c>
      <c r="D55" s="261"/>
      <c r="E55" s="14">
        <v>0</v>
      </c>
      <c r="F55" s="14">
        <v>0</v>
      </c>
      <c r="G55" s="14">
        <v>0</v>
      </c>
      <c r="H55" s="14">
        <v>0</v>
      </c>
      <c r="I55" s="14">
        <v>0</v>
      </c>
      <c r="J55" s="14">
        <v>0</v>
      </c>
      <c r="K55" s="14">
        <v>58</v>
      </c>
      <c r="L55" s="14">
        <v>0</v>
      </c>
      <c r="M55" s="14">
        <v>0</v>
      </c>
      <c r="N55" s="14">
        <v>0</v>
      </c>
      <c r="O55" s="14">
        <v>0</v>
      </c>
      <c r="P55" s="14">
        <v>0</v>
      </c>
    </row>
    <row r="56" spans="1:16" ht="18.75" customHeight="1">
      <c r="A56" s="18" t="s">
        <v>69</v>
      </c>
      <c r="B56" s="260">
        <f>B57+C57</f>
        <v>78</v>
      </c>
      <c r="C56" s="260"/>
      <c r="D56" s="261">
        <f>B56/$B$8</f>
        <v>1.8653593208178883E-3</v>
      </c>
      <c r="E56" s="260">
        <f>IF(E57+F57=0,"-",E57+F57)</f>
        <v>78</v>
      </c>
      <c r="F56" s="260"/>
      <c r="G56" s="260" t="str">
        <f>IF(G57+H57=0,"-",G57+H57)</f>
        <v>-</v>
      </c>
      <c r="H56" s="260"/>
      <c r="I56" s="260" t="str">
        <f>IF(I57+J57=0,"-",I57+J57)</f>
        <v>-</v>
      </c>
      <c r="J56" s="260"/>
      <c r="K56" s="260" t="str">
        <f>IF(K57+L57=0,"-",K57+L57)</f>
        <v>-</v>
      </c>
      <c r="L56" s="260"/>
      <c r="M56" s="260" t="str">
        <f>IF(M57+N57=0,"-",M57+N57)</f>
        <v>-</v>
      </c>
      <c r="N56" s="260"/>
      <c r="O56" s="260" t="str">
        <f>IF(O57+P57=0,"-",O57+P57)</f>
        <v>-</v>
      </c>
      <c r="P56" s="260"/>
    </row>
    <row r="57" spans="1:16" ht="18.75" customHeight="1">
      <c r="A57" s="15" t="s">
        <v>70</v>
      </c>
      <c r="B57" s="14">
        <v>78</v>
      </c>
      <c r="C57" s="14">
        <v>0</v>
      </c>
      <c r="D57" s="261"/>
      <c r="E57" s="14">
        <v>78</v>
      </c>
      <c r="F57" s="14">
        <v>0</v>
      </c>
      <c r="G57" s="14">
        <v>0</v>
      </c>
      <c r="H57" s="14">
        <v>0</v>
      </c>
      <c r="I57" s="14">
        <v>0</v>
      </c>
      <c r="J57" s="14">
        <v>0</v>
      </c>
      <c r="K57" s="14">
        <v>0</v>
      </c>
      <c r="L57" s="14">
        <v>0</v>
      </c>
      <c r="M57" s="14">
        <v>0</v>
      </c>
      <c r="N57" s="14">
        <v>0</v>
      </c>
      <c r="O57" s="14">
        <v>0</v>
      </c>
      <c r="P57" s="14">
        <v>0</v>
      </c>
    </row>
    <row r="58" spans="1:16" ht="18.75" customHeight="1">
      <c r="A58" s="18" t="s">
        <v>71</v>
      </c>
      <c r="B58" s="260">
        <f>B59+C59</f>
        <v>332</v>
      </c>
      <c r="C58" s="260"/>
      <c r="D58" s="261">
        <f>B58/$B$8</f>
        <v>7.9397345450197294E-3</v>
      </c>
      <c r="E58" s="260" t="str">
        <f>IF(E59+F59=0,"-",E59+F59)</f>
        <v>-</v>
      </c>
      <c r="F58" s="260"/>
      <c r="G58" s="260" t="str">
        <f>IF(G59+H59=0,"-",G59+H59)</f>
        <v>-</v>
      </c>
      <c r="H58" s="260"/>
      <c r="I58" s="260" t="str">
        <f>IF(I59+J59=0,"-",I59+J59)</f>
        <v>-</v>
      </c>
      <c r="J58" s="260"/>
      <c r="K58" s="260">
        <f>IF(K59+L59=0,"-",K59+L59)</f>
        <v>9</v>
      </c>
      <c r="L58" s="260"/>
      <c r="M58" s="260">
        <f>IF(M59+N59=0,"-",M59+N59)</f>
        <v>245</v>
      </c>
      <c r="N58" s="260"/>
      <c r="O58" s="260">
        <f>IF(O59+P59=0,"-",O59+P59)</f>
        <v>78</v>
      </c>
      <c r="P58" s="260"/>
    </row>
    <row r="59" spans="1:16" ht="18.75" customHeight="1">
      <c r="A59" s="15" t="s">
        <v>72</v>
      </c>
      <c r="B59" s="14">
        <v>295</v>
      </c>
      <c r="C59" s="14">
        <v>37</v>
      </c>
      <c r="D59" s="261"/>
      <c r="E59" s="14">
        <v>0</v>
      </c>
      <c r="F59" s="14">
        <v>0</v>
      </c>
      <c r="G59" s="14">
        <v>0</v>
      </c>
      <c r="H59" s="14">
        <v>0</v>
      </c>
      <c r="I59" s="14">
        <v>0</v>
      </c>
      <c r="J59" s="14">
        <v>0</v>
      </c>
      <c r="K59" s="14">
        <v>9</v>
      </c>
      <c r="L59" s="14">
        <v>0</v>
      </c>
      <c r="M59" s="14">
        <v>234</v>
      </c>
      <c r="N59" s="14">
        <v>11</v>
      </c>
      <c r="O59" s="14">
        <v>52</v>
      </c>
      <c r="P59" s="14">
        <v>26</v>
      </c>
    </row>
    <row r="60" spans="1:16" ht="18.75" customHeight="1">
      <c r="A60" s="18" t="s">
        <v>73</v>
      </c>
      <c r="B60" s="260">
        <f>B61+C61</f>
        <v>0</v>
      </c>
      <c r="C60" s="260"/>
      <c r="D60" s="261">
        <f>B60/$B$8</f>
        <v>0</v>
      </c>
      <c r="E60" s="260" t="str">
        <f>IF(E61+F61=0,"-",E61+F61)</f>
        <v>-</v>
      </c>
      <c r="F60" s="260"/>
      <c r="G60" s="260" t="str">
        <f>IF(G61+H61=0,"-",G61+H61)</f>
        <v>-</v>
      </c>
      <c r="H60" s="260"/>
      <c r="I60" s="260" t="str">
        <f>IF(I61+J61=0,"-",I61+J61)</f>
        <v>-</v>
      </c>
      <c r="J60" s="260"/>
      <c r="K60" s="260" t="str">
        <f>IF(K61+L61=0,"-",K61+L61)</f>
        <v>-</v>
      </c>
      <c r="L60" s="260"/>
      <c r="M60" s="260" t="str">
        <f>IF(M61+N61=0,"-",M61+N61)</f>
        <v>-</v>
      </c>
      <c r="N60" s="260"/>
      <c r="O60" s="260" t="str">
        <f>IF(O61+P61=0,"-",O61+P61)</f>
        <v>-</v>
      </c>
      <c r="P60" s="260"/>
    </row>
    <row r="61" spans="1:16" ht="18.75" customHeight="1">
      <c r="A61" s="15" t="s">
        <v>74</v>
      </c>
      <c r="B61" s="14">
        <v>0</v>
      </c>
      <c r="C61" s="14">
        <v>0</v>
      </c>
      <c r="D61" s="261"/>
      <c r="E61" s="14">
        <v>0</v>
      </c>
      <c r="F61" s="14">
        <v>0</v>
      </c>
      <c r="G61" s="14">
        <v>0</v>
      </c>
      <c r="H61" s="14">
        <v>0</v>
      </c>
      <c r="I61" s="14">
        <v>0</v>
      </c>
      <c r="J61" s="14">
        <v>0</v>
      </c>
      <c r="K61" s="14">
        <v>0</v>
      </c>
      <c r="L61" s="14">
        <v>0</v>
      </c>
      <c r="M61" s="14">
        <v>0</v>
      </c>
      <c r="N61" s="14">
        <v>0</v>
      </c>
      <c r="O61" s="14">
        <v>0</v>
      </c>
      <c r="P61" s="14">
        <v>0</v>
      </c>
    </row>
    <row r="62" spans="1:16" ht="18.75" customHeight="1">
      <c r="A62" s="18" t="s">
        <v>75</v>
      </c>
      <c r="B62" s="260">
        <f>B63+C63</f>
        <v>0</v>
      </c>
      <c r="C62" s="260"/>
      <c r="D62" s="261">
        <f>B62/$B$8</f>
        <v>0</v>
      </c>
      <c r="E62" s="260" t="str">
        <f>IF(E63+F63=0,"-",E63+F63)</f>
        <v>-</v>
      </c>
      <c r="F62" s="260"/>
      <c r="G62" s="260" t="str">
        <f>IF(G63+H63=0,"-",G63+H63)</f>
        <v>-</v>
      </c>
      <c r="H62" s="260"/>
      <c r="I62" s="260" t="str">
        <f>IF(I63+J63=0,"-",I63+J63)</f>
        <v>-</v>
      </c>
      <c r="J62" s="260"/>
      <c r="K62" s="260" t="str">
        <f>IF(K63+L63=0,"-",K63+L63)</f>
        <v>-</v>
      </c>
      <c r="L62" s="260"/>
      <c r="M62" s="260" t="str">
        <f>IF(M63+N63=0,"-",M63+N63)</f>
        <v>-</v>
      </c>
      <c r="N62" s="260"/>
      <c r="O62" s="260" t="str">
        <f>IF(O63+P63=0,"-",O63+P63)</f>
        <v>-</v>
      </c>
      <c r="P62" s="260"/>
    </row>
    <row r="63" spans="1:16" ht="18.75" customHeight="1">
      <c r="A63" s="15" t="s">
        <v>76</v>
      </c>
      <c r="B63" s="14">
        <v>0</v>
      </c>
      <c r="C63" s="14">
        <v>0</v>
      </c>
      <c r="D63" s="261"/>
      <c r="E63" s="14">
        <v>0</v>
      </c>
      <c r="F63" s="14">
        <v>0</v>
      </c>
      <c r="G63" s="14">
        <v>0</v>
      </c>
      <c r="H63" s="14">
        <v>0</v>
      </c>
      <c r="I63" s="14">
        <v>0</v>
      </c>
      <c r="J63" s="14">
        <v>0</v>
      </c>
      <c r="K63" s="14">
        <v>0</v>
      </c>
      <c r="L63" s="14">
        <v>0</v>
      </c>
      <c r="M63" s="14">
        <v>0</v>
      </c>
      <c r="N63" s="14">
        <v>0</v>
      </c>
      <c r="O63" s="14">
        <v>0</v>
      </c>
      <c r="P63" s="14">
        <v>0</v>
      </c>
    </row>
    <row r="64" spans="1:16" ht="18.75" customHeight="1">
      <c r="A64" s="18" t="s">
        <v>79</v>
      </c>
      <c r="B64" s="260">
        <f>B65+C65</f>
        <v>13</v>
      </c>
      <c r="C64" s="260"/>
      <c r="D64" s="261">
        <f>B64/$B$8</f>
        <v>3.1089322013631474E-4</v>
      </c>
      <c r="E64" s="260">
        <f>IF(E65+F65=0,"-",E65+F65)</f>
        <v>13</v>
      </c>
      <c r="F64" s="260"/>
      <c r="G64" s="260" t="str">
        <f>IF(G65+H65=0,"-",G65+H65)</f>
        <v>-</v>
      </c>
      <c r="H64" s="260"/>
      <c r="I64" s="260" t="str">
        <f>IF(I65+J65=0,"-",I65+J65)</f>
        <v>-</v>
      </c>
      <c r="J64" s="260"/>
      <c r="K64" s="260" t="str">
        <f>IF(K65+L65=0,"-",K65+L65)</f>
        <v>-</v>
      </c>
      <c r="L64" s="260"/>
      <c r="M64" s="260" t="str">
        <f>IF(M65+N65=0,"-",M65+N65)</f>
        <v>-</v>
      </c>
      <c r="N64" s="260"/>
      <c r="O64" s="260" t="str">
        <f>IF(O65+P65=0,"-",O65+P65)</f>
        <v>-</v>
      </c>
      <c r="P64" s="260"/>
    </row>
    <row r="65" spans="1:16" ht="18.75" customHeight="1">
      <c r="A65" s="15" t="s">
        <v>80</v>
      </c>
      <c r="B65" s="14">
        <v>12</v>
      </c>
      <c r="C65" s="14">
        <v>1</v>
      </c>
      <c r="D65" s="261"/>
      <c r="E65" s="14">
        <v>12</v>
      </c>
      <c r="F65" s="14">
        <v>1</v>
      </c>
      <c r="G65" s="14">
        <v>0</v>
      </c>
      <c r="H65" s="14">
        <v>0</v>
      </c>
      <c r="I65" s="14">
        <v>0</v>
      </c>
      <c r="J65" s="14">
        <v>0</v>
      </c>
      <c r="K65" s="14">
        <v>0</v>
      </c>
      <c r="L65" s="14">
        <v>0</v>
      </c>
      <c r="M65" s="14">
        <v>0</v>
      </c>
      <c r="N65" s="14">
        <v>0</v>
      </c>
      <c r="O65" s="14">
        <v>0</v>
      </c>
      <c r="P65" s="14">
        <v>0</v>
      </c>
    </row>
    <row r="66" spans="1:16" ht="18.75" customHeight="1">
      <c r="A66" s="18" t="s">
        <v>81</v>
      </c>
      <c r="B66" s="260">
        <f>B67+C67</f>
        <v>933</v>
      </c>
      <c r="C66" s="260"/>
      <c r="D66" s="261">
        <f>B66/$B$8</f>
        <v>2.2312567260552432E-2</v>
      </c>
      <c r="E66" s="260">
        <f>IF(E67+F67=0,"-",E67+F67)</f>
        <v>122</v>
      </c>
      <c r="F66" s="260"/>
      <c r="G66" s="260">
        <f>IF(G67+H67=0,"-",G67+H67)</f>
        <v>64</v>
      </c>
      <c r="H66" s="260"/>
      <c r="I66" s="260">
        <f>IF(I67+J67=0,"-",I67+J67)</f>
        <v>4</v>
      </c>
      <c r="J66" s="260"/>
      <c r="K66" s="260">
        <f>IF(K67+L67=0,"-",K67+L67)</f>
        <v>743</v>
      </c>
      <c r="L66" s="260"/>
      <c r="M66" s="260" t="str">
        <f>IF(M67+N67=0,"-",M67+N67)</f>
        <v>-</v>
      </c>
      <c r="N66" s="260"/>
      <c r="O66" s="260" t="str">
        <f>IF(O67+P67=0,"-",O67+P67)</f>
        <v>-</v>
      </c>
      <c r="P66" s="260"/>
    </row>
    <row r="67" spans="1:16" ht="18.75" customHeight="1">
      <c r="A67" s="15" t="s">
        <v>82</v>
      </c>
      <c r="B67" s="14">
        <v>328</v>
      </c>
      <c r="C67" s="14">
        <v>605</v>
      </c>
      <c r="D67" s="261"/>
      <c r="E67" s="14">
        <v>31</v>
      </c>
      <c r="F67" s="14">
        <v>91</v>
      </c>
      <c r="G67" s="14">
        <v>17</v>
      </c>
      <c r="H67" s="14">
        <v>47</v>
      </c>
      <c r="I67" s="14">
        <v>3</v>
      </c>
      <c r="J67" s="14">
        <v>1</v>
      </c>
      <c r="K67" s="14">
        <v>277</v>
      </c>
      <c r="L67" s="14">
        <v>466</v>
      </c>
      <c r="M67" s="14">
        <v>0</v>
      </c>
      <c r="N67" s="14">
        <v>0</v>
      </c>
      <c r="O67" s="14">
        <v>0</v>
      </c>
      <c r="P67" s="14">
        <v>0</v>
      </c>
    </row>
    <row r="68" spans="1:16">
      <c r="A68" s="20" t="s">
        <v>300</v>
      </c>
      <c r="B68" s="20"/>
      <c r="C68" s="20"/>
      <c r="D68" s="20"/>
      <c r="E68" s="20"/>
      <c r="F68" s="20"/>
    </row>
    <row r="69" spans="1:16">
      <c r="A69" s="20" t="s">
        <v>301</v>
      </c>
      <c r="B69" s="20"/>
      <c r="C69" s="20"/>
      <c r="D69" s="20"/>
      <c r="E69" s="20"/>
      <c r="F69" s="20"/>
    </row>
  </sheetData>
  <sheetProtection selectLockedCells="1" selectUnlockedCells="1"/>
  <mergeCells count="256">
    <mergeCell ref="A1:N1"/>
    <mergeCell ref="A2:N2"/>
    <mergeCell ref="B3:K3"/>
    <mergeCell ref="M3:N3"/>
    <mergeCell ref="O3:P3"/>
    <mergeCell ref="B4:K4"/>
    <mergeCell ref="M4:N4"/>
    <mergeCell ref="O4:P4"/>
    <mergeCell ref="A5:A6"/>
    <mergeCell ref="B5:D5"/>
    <mergeCell ref="E5:F5"/>
    <mergeCell ref="G5:H5"/>
    <mergeCell ref="I5:J5"/>
    <mergeCell ref="K5:L5"/>
    <mergeCell ref="M5:N5"/>
    <mergeCell ref="O5:P5"/>
    <mergeCell ref="B8:C8"/>
    <mergeCell ref="D8:D9"/>
    <mergeCell ref="E8:F8"/>
    <mergeCell ref="G8:H8"/>
    <mergeCell ref="I8:J8"/>
    <mergeCell ref="K8:L8"/>
    <mergeCell ref="M8:N8"/>
    <mergeCell ref="O8:P8"/>
    <mergeCell ref="B10:C10"/>
    <mergeCell ref="D10:D11"/>
    <mergeCell ref="E10:F10"/>
    <mergeCell ref="G10:H10"/>
    <mergeCell ref="I10:J10"/>
    <mergeCell ref="K10:L10"/>
    <mergeCell ref="M10:N10"/>
    <mergeCell ref="O10:P10"/>
    <mergeCell ref="B12:C12"/>
    <mergeCell ref="D12:D13"/>
    <mergeCell ref="E12:F12"/>
    <mergeCell ref="G12:H12"/>
    <mergeCell ref="I12:J12"/>
    <mergeCell ref="K12:L12"/>
    <mergeCell ref="M12:N12"/>
    <mergeCell ref="O12:P12"/>
    <mergeCell ref="B14:C14"/>
    <mergeCell ref="D14:D15"/>
    <mergeCell ref="E14:F14"/>
    <mergeCell ref="G14:H14"/>
    <mergeCell ref="I14:J14"/>
    <mergeCell ref="K14:L14"/>
    <mergeCell ref="M14:N14"/>
    <mergeCell ref="O14:P14"/>
    <mergeCell ref="B16:C16"/>
    <mergeCell ref="D16:D17"/>
    <mergeCell ref="E16:F16"/>
    <mergeCell ref="G16:H16"/>
    <mergeCell ref="I16:J16"/>
    <mergeCell ref="K16:L16"/>
    <mergeCell ref="M16:N16"/>
    <mergeCell ref="O16:P16"/>
    <mergeCell ref="B18:C18"/>
    <mergeCell ref="D18:D19"/>
    <mergeCell ref="E18:F18"/>
    <mergeCell ref="G18:H18"/>
    <mergeCell ref="I18:J18"/>
    <mergeCell ref="K18:L18"/>
    <mergeCell ref="M18:N18"/>
    <mergeCell ref="O18:P18"/>
    <mergeCell ref="B20:C20"/>
    <mergeCell ref="D20:D21"/>
    <mergeCell ref="E20:F20"/>
    <mergeCell ref="G20:H20"/>
    <mergeCell ref="I20:J20"/>
    <mergeCell ref="K20:L20"/>
    <mergeCell ref="M20:N20"/>
    <mergeCell ref="O20:P20"/>
    <mergeCell ref="B22:C22"/>
    <mergeCell ref="D22:D23"/>
    <mergeCell ref="E22:F22"/>
    <mergeCell ref="G22:H22"/>
    <mergeCell ref="I22:J22"/>
    <mergeCell ref="K22:L22"/>
    <mergeCell ref="M22:N22"/>
    <mergeCell ref="O22:P22"/>
    <mergeCell ref="B24:C24"/>
    <mergeCell ref="D24:D25"/>
    <mergeCell ref="E24:F24"/>
    <mergeCell ref="G24:H24"/>
    <mergeCell ref="I24:J24"/>
    <mergeCell ref="K24:L24"/>
    <mergeCell ref="M24:N24"/>
    <mergeCell ref="O24:P24"/>
    <mergeCell ref="B26:C26"/>
    <mergeCell ref="D26:D27"/>
    <mergeCell ref="E26:F26"/>
    <mergeCell ref="G26:H26"/>
    <mergeCell ref="I26:J26"/>
    <mergeCell ref="K26:L26"/>
    <mergeCell ref="M26:N26"/>
    <mergeCell ref="O26:P26"/>
    <mergeCell ref="B28:C28"/>
    <mergeCell ref="D28:D29"/>
    <mergeCell ref="E28:F28"/>
    <mergeCell ref="G28:H28"/>
    <mergeCell ref="I28:J28"/>
    <mergeCell ref="K28:L28"/>
    <mergeCell ref="M28:N28"/>
    <mergeCell ref="O28:P28"/>
    <mergeCell ref="B30:C30"/>
    <mergeCell ref="D30:D31"/>
    <mergeCell ref="E30:F30"/>
    <mergeCell ref="G30:H30"/>
    <mergeCell ref="I30:J30"/>
    <mergeCell ref="K30:L30"/>
    <mergeCell ref="M30:N30"/>
    <mergeCell ref="O30:P30"/>
    <mergeCell ref="B32:C32"/>
    <mergeCell ref="D32:D33"/>
    <mergeCell ref="E32:F32"/>
    <mergeCell ref="G32:H32"/>
    <mergeCell ref="I32:J32"/>
    <mergeCell ref="K32:L32"/>
    <mergeCell ref="M32:N32"/>
    <mergeCell ref="O32:P32"/>
    <mergeCell ref="B34:C34"/>
    <mergeCell ref="D34:D35"/>
    <mergeCell ref="E34:F34"/>
    <mergeCell ref="G34:H34"/>
    <mergeCell ref="I34:J34"/>
    <mergeCell ref="K34:L34"/>
    <mergeCell ref="M34:N34"/>
    <mergeCell ref="O34:P34"/>
    <mergeCell ref="B36:C36"/>
    <mergeCell ref="D36:D37"/>
    <mergeCell ref="E36:F36"/>
    <mergeCell ref="G36:H36"/>
    <mergeCell ref="I36:J36"/>
    <mergeCell ref="K36:L36"/>
    <mergeCell ref="M36:N36"/>
    <mergeCell ref="O36:P36"/>
    <mergeCell ref="B38:C38"/>
    <mergeCell ref="D38:D39"/>
    <mergeCell ref="E38:F38"/>
    <mergeCell ref="G38:H38"/>
    <mergeCell ref="I38:J38"/>
    <mergeCell ref="K38:L38"/>
    <mergeCell ref="M38:N38"/>
    <mergeCell ref="O38:P38"/>
    <mergeCell ref="B40:C40"/>
    <mergeCell ref="D40:D41"/>
    <mergeCell ref="E40:F40"/>
    <mergeCell ref="G40:H40"/>
    <mergeCell ref="I40:J40"/>
    <mergeCell ref="K40:L40"/>
    <mergeCell ref="M40:N40"/>
    <mergeCell ref="O40:P40"/>
    <mergeCell ref="B42:C42"/>
    <mergeCell ref="D42:D43"/>
    <mergeCell ref="E42:F42"/>
    <mergeCell ref="G42:H42"/>
    <mergeCell ref="I42:J42"/>
    <mergeCell ref="K42:L42"/>
    <mergeCell ref="M42:N42"/>
    <mergeCell ref="O42:P42"/>
    <mergeCell ref="B44:C44"/>
    <mergeCell ref="D44:D45"/>
    <mergeCell ref="E44:F44"/>
    <mergeCell ref="G44:H44"/>
    <mergeCell ref="I44:J44"/>
    <mergeCell ref="K44:L44"/>
    <mergeCell ref="M44:N44"/>
    <mergeCell ref="O44:P44"/>
    <mergeCell ref="B46:C46"/>
    <mergeCell ref="D46:D47"/>
    <mergeCell ref="E46:F46"/>
    <mergeCell ref="G46:H46"/>
    <mergeCell ref="I46:J46"/>
    <mergeCell ref="K46:L46"/>
    <mergeCell ref="M46:N46"/>
    <mergeCell ref="O46:P46"/>
    <mergeCell ref="B48:C48"/>
    <mergeCell ref="D48:D49"/>
    <mergeCell ref="E48:F48"/>
    <mergeCell ref="G48:H48"/>
    <mergeCell ref="I48:J48"/>
    <mergeCell ref="K48:L48"/>
    <mergeCell ref="M48:N48"/>
    <mergeCell ref="O48:P48"/>
    <mergeCell ref="B50:C50"/>
    <mergeCell ref="D50:D51"/>
    <mergeCell ref="E50:F50"/>
    <mergeCell ref="G50:H50"/>
    <mergeCell ref="I50:J50"/>
    <mergeCell ref="K50:L50"/>
    <mergeCell ref="M50:N50"/>
    <mergeCell ref="O50:P50"/>
    <mergeCell ref="B52:C52"/>
    <mergeCell ref="D52:D53"/>
    <mergeCell ref="E52:F52"/>
    <mergeCell ref="G52:H52"/>
    <mergeCell ref="I52:J52"/>
    <mergeCell ref="K52:L52"/>
    <mergeCell ref="M52:N52"/>
    <mergeCell ref="O52:P52"/>
    <mergeCell ref="B54:C54"/>
    <mergeCell ref="D54:D55"/>
    <mergeCell ref="E54:F54"/>
    <mergeCell ref="G54:H54"/>
    <mergeCell ref="I54:J54"/>
    <mergeCell ref="K54:L54"/>
    <mergeCell ref="M54:N54"/>
    <mergeCell ref="O54:P54"/>
    <mergeCell ref="B56:C56"/>
    <mergeCell ref="D56:D57"/>
    <mergeCell ref="E56:F56"/>
    <mergeCell ref="G56:H56"/>
    <mergeCell ref="I56:J56"/>
    <mergeCell ref="K56:L56"/>
    <mergeCell ref="M56:N56"/>
    <mergeCell ref="O56:P56"/>
    <mergeCell ref="B58:C58"/>
    <mergeCell ref="D58:D59"/>
    <mergeCell ref="E58:F58"/>
    <mergeCell ref="G58:H58"/>
    <mergeCell ref="I58:J58"/>
    <mergeCell ref="K58:L58"/>
    <mergeCell ref="M58:N58"/>
    <mergeCell ref="O58:P58"/>
    <mergeCell ref="B60:C60"/>
    <mergeCell ref="D60:D61"/>
    <mergeCell ref="E60:F60"/>
    <mergeCell ref="G60:H60"/>
    <mergeCell ref="I60:J60"/>
    <mergeCell ref="K60:L60"/>
    <mergeCell ref="M60:N60"/>
    <mergeCell ref="O60:P60"/>
    <mergeCell ref="B62:C62"/>
    <mergeCell ref="D62:D63"/>
    <mergeCell ref="E62:F62"/>
    <mergeCell ref="G62:H62"/>
    <mergeCell ref="I62:J62"/>
    <mergeCell ref="K62:L62"/>
    <mergeCell ref="M62:N62"/>
    <mergeCell ref="O62:P62"/>
    <mergeCell ref="B64:C64"/>
    <mergeCell ref="D64:D65"/>
    <mergeCell ref="E64:F64"/>
    <mergeCell ref="G64:H64"/>
    <mergeCell ref="I64:J64"/>
    <mergeCell ref="K64:L64"/>
    <mergeCell ref="M64:N64"/>
    <mergeCell ref="O64:P64"/>
    <mergeCell ref="M66:N66"/>
    <mergeCell ref="O66:P66"/>
    <mergeCell ref="B66:C66"/>
    <mergeCell ref="D66:D67"/>
    <mergeCell ref="E66:F66"/>
    <mergeCell ref="G66:H66"/>
    <mergeCell ref="I66:J66"/>
    <mergeCell ref="K66:L66"/>
  </mergeCells>
  <phoneticPr fontId="17" type="noConversion"/>
  <pageMargins left="0.75" right="0.75" top="0.5" bottom="0.5" header="0.5" footer="0.5"/>
  <pageSetup paperSize="9" orientation="portrait" horizontalDpi="300" verticalDpi="300"/>
  <headerFooter alignWithMargins="0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dimension ref="A1:P69"/>
  <sheetViews>
    <sheetView zoomScaleNormal="100" workbookViewId="0"/>
  </sheetViews>
  <sheetFormatPr defaultColWidth="9.5" defaultRowHeight="16.5"/>
  <cols>
    <col min="1" max="1" width="26.625" style="1" customWidth="1"/>
    <col min="2" max="14" width="13.25" style="1" customWidth="1"/>
    <col min="15" max="15" width="12.125" style="1" customWidth="1"/>
    <col min="16" max="16384" width="9.5" style="1"/>
  </cols>
  <sheetData>
    <row r="1" spans="1:16" ht="19.5">
      <c r="A1" s="262" t="s">
        <v>0</v>
      </c>
      <c r="B1" s="262"/>
      <c r="C1" s="262"/>
      <c r="D1" s="262"/>
      <c r="E1" s="262"/>
      <c r="F1" s="262"/>
      <c r="G1" s="262"/>
      <c r="H1" s="262"/>
      <c r="I1" s="262"/>
      <c r="J1" s="262"/>
      <c r="K1" s="262"/>
      <c r="L1" s="262"/>
      <c r="M1" s="262"/>
      <c r="N1" s="262"/>
    </row>
    <row r="2" spans="1:16" ht="18.75">
      <c r="A2" s="263" t="s">
        <v>1</v>
      </c>
      <c r="B2" s="263"/>
      <c r="C2" s="263"/>
      <c r="D2" s="263"/>
      <c r="E2" s="263"/>
      <c r="F2" s="263"/>
      <c r="G2" s="263"/>
      <c r="H2" s="263"/>
      <c r="I2" s="263"/>
      <c r="J2" s="263"/>
      <c r="K2" s="263"/>
      <c r="L2" s="263"/>
      <c r="M2" s="263"/>
      <c r="N2" s="263"/>
    </row>
    <row r="3" spans="1:16" ht="19.5" customHeight="1">
      <c r="A3" s="2"/>
      <c r="B3" s="251" t="s">
        <v>328</v>
      </c>
      <c r="C3" s="251"/>
      <c r="D3" s="251"/>
      <c r="E3" s="251"/>
      <c r="F3" s="251"/>
      <c r="G3" s="251"/>
      <c r="H3" s="251"/>
      <c r="I3" s="251"/>
      <c r="J3" s="251"/>
      <c r="K3" s="251"/>
      <c r="L3" s="4"/>
      <c r="M3" s="264"/>
      <c r="N3" s="264"/>
      <c r="O3" s="264" t="s">
        <v>3</v>
      </c>
      <c r="P3" s="264"/>
    </row>
    <row r="4" spans="1:16" ht="16.5" customHeight="1">
      <c r="B4" s="265" t="s">
        <v>329</v>
      </c>
      <c r="C4" s="265"/>
      <c r="D4" s="265"/>
      <c r="E4" s="265"/>
      <c r="F4" s="265"/>
      <c r="G4" s="265"/>
      <c r="H4" s="265"/>
      <c r="I4" s="265"/>
      <c r="J4" s="265"/>
      <c r="K4" s="265"/>
      <c r="L4" s="5"/>
      <c r="M4" s="266"/>
      <c r="N4" s="266"/>
      <c r="O4" s="267" t="s">
        <v>5</v>
      </c>
      <c r="P4" s="267"/>
    </row>
    <row r="5" spans="1:16">
      <c r="A5" s="268" t="s">
        <v>6</v>
      </c>
      <c r="B5" s="269" t="s">
        <v>7</v>
      </c>
      <c r="C5" s="269"/>
      <c r="D5" s="269"/>
      <c r="E5" s="269" t="s">
        <v>8</v>
      </c>
      <c r="F5" s="269"/>
      <c r="G5" s="269" t="s">
        <v>9</v>
      </c>
      <c r="H5" s="269"/>
      <c r="I5" s="269" t="s">
        <v>10</v>
      </c>
      <c r="J5" s="269"/>
      <c r="K5" s="269" t="s">
        <v>11</v>
      </c>
      <c r="L5" s="269"/>
      <c r="M5" s="269" t="s">
        <v>12</v>
      </c>
      <c r="N5" s="269"/>
      <c r="O5" s="269" t="s">
        <v>13</v>
      </c>
      <c r="P5" s="269"/>
    </row>
    <row r="6" spans="1:16" ht="17.25" customHeight="1">
      <c r="A6" s="268"/>
      <c r="B6" s="6" t="s">
        <v>14</v>
      </c>
      <c r="C6" s="6" t="s">
        <v>15</v>
      </c>
      <c r="D6" s="8" t="s">
        <v>16</v>
      </c>
      <c r="E6" s="6" t="s">
        <v>14</v>
      </c>
      <c r="F6" s="6" t="s">
        <v>15</v>
      </c>
      <c r="G6" s="6" t="s">
        <v>14</v>
      </c>
      <c r="H6" s="6" t="s">
        <v>15</v>
      </c>
      <c r="I6" s="6" t="s">
        <v>14</v>
      </c>
      <c r="J6" s="6" t="s">
        <v>15</v>
      </c>
      <c r="K6" s="6" t="s">
        <v>14</v>
      </c>
      <c r="L6" s="6" t="s">
        <v>15</v>
      </c>
      <c r="M6" s="6" t="s">
        <v>14</v>
      </c>
      <c r="N6" s="6" t="s">
        <v>15</v>
      </c>
      <c r="O6" s="6" t="s">
        <v>14</v>
      </c>
      <c r="P6" s="6" t="s">
        <v>15</v>
      </c>
    </row>
    <row r="7" spans="1:16" ht="17.25" customHeight="1">
      <c r="A7" s="9" t="s">
        <v>17</v>
      </c>
      <c r="B7" s="10" t="s">
        <v>18</v>
      </c>
      <c r="C7" s="11" t="s">
        <v>19</v>
      </c>
      <c r="D7" s="11" t="s">
        <v>20</v>
      </c>
      <c r="E7" s="10" t="s">
        <v>18</v>
      </c>
      <c r="F7" s="11" t="s">
        <v>19</v>
      </c>
      <c r="G7" s="10" t="s">
        <v>18</v>
      </c>
      <c r="H7" s="11" t="s">
        <v>19</v>
      </c>
      <c r="I7" s="10" t="s">
        <v>18</v>
      </c>
      <c r="J7" s="11" t="s">
        <v>19</v>
      </c>
      <c r="K7" s="10" t="s">
        <v>18</v>
      </c>
      <c r="L7" s="11" t="s">
        <v>19</v>
      </c>
      <c r="M7" s="10" t="s">
        <v>18</v>
      </c>
      <c r="N7" s="11" t="s">
        <v>19</v>
      </c>
      <c r="O7" s="10" t="s">
        <v>18</v>
      </c>
      <c r="P7" s="11" t="s">
        <v>19</v>
      </c>
    </row>
    <row r="8" spans="1:16" ht="17.25" customHeight="1">
      <c r="A8" s="12" t="s">
        <v>21</v>
      </c>
      <c r="B8" s="260">
        <f>B9+C9</f>
        <v>42337</v>
      </c>
      <c r="C8" s="260"/>
      <c r="D8" s="261">
        <f>B8/$B$8</f>
        <v>1</v>
      </c>
      <c r="E8" s="260">
        <f>IF(E9+F9=0,"-",E9+F9)</f>
        <v>19940</v>
      </c>
      <c r="F8" s="260"/>
      <c r="G8" s="260">
        <f>IF(G9+H9=0,"-",G9+H9)</f>
        <v>11089</v>
      </c>
      <c r="H8" s="260"/>
      <c r="I8" s="260">
        <f>IF(I9+J9=0,"-",I9+J9)</f>
        <v>6971</v>
      </c>
      <c r="J8" s="260"/>
      <c r="K8" s="260">
        <f>IF(K9+L9=0,"-",K9+L9)</f>
        <v>2351</v>
      </c>
      <c r="L8" s="260"/>
      <c r="M8" s="260">
        <f>IF(M9+N9=0,"-",M9+N9)</f>
        <v>837</v>
      </c>
      <c r="N8" s="260"/>
      <c r="O8" s="260">
        <f>IF(O9+P9=0,"-",O9+P9)</f>
        <v>1149</v>
      </c>
      <c r="P8" s="260"/>
    </row>
    <row r="9" spans="1:16" ht="17.25" customHeight="1">
      <c r="A9" s="13" t="s">
        <v>22</v>
      </c>
      <c r="B9" s="14">
        <v>10845</v>
      </c>
      <c r="C9" s="14">
        <v>31492</v>
      </c>
      <c r="D9" s="261"/>
      <c r="E9" s="14">
        <v>4348</v>
      </c>
      <c r="F9" s="14">
        <v>15592</v>
      </c>
      <c r="G9" s="14">
        <v>2528</v>
      </c>
      <c r="H9" s="14">
        <v>8561</v>
      </c>
      <c r="I9" s="14">
        <v>1528</v>
      </c>
      <c r="J9" s="14">
        <v>5443</v>
      </c>
      <c r="K9" s="14">
        <v>1582</v>
      </c>
      <c r="L9" s="14">
        <v>769</v>
      </c>
      <c r="M9" s="14">
        <v>520</v>
      </c>
      <c r="N9" s="14">
        <v>317</v>
      </c>
      <c r="O9" s="14">
        <v>339</v>
      </c>
      <c r="P9" s="14">
        <v>810</v>
      </c>
    </row>
    <row r="10" spans="1:16" ht="17.25" customHeight="1">
      <c r="A10" s="12" t="s">
        <v>23</v>
      </c>
      <c r="B10" s="260">
        <f>B11+C11</f>
        <v>34</v>
      </c>
      <c r="C10" s="260"/>
      <c r="D10" s="261">
        <f>B10/$B$8</f>
        <v>8.030800481848029E-4</v>
      </c>
      <c r="E10" s="260" t="str">
        <f>IF(E11+F11=0,"-",E11+F11)</f>
        <v>-</v>
      </c>
      <c r="F10" s="260"/>
      <c r="G10" s="260" t="str">
        <f>IF(G11+H11=0,"-",G11+H11)</f>
        <v>-</v>
      </c>
      <c r="H10" s="260"/>
      <c r="I10" s="260">
        <f>IF(I11+J11=0,"-",I11+J11)</f>
        <v>34</v>
      </c>
      <c r="J10" s="260"/>
      <c r="K10" s="260" t="str">
        <f>IF(K11+L11=0,"-",K11+L11)</f>
        <v>-</v>
      </c>
      <c r="L10" s="260"/>
      <c r="M10" s="260" t="str">
        <f>IF(M11+N11=0,"-",M11+N11)</f>
        <v>-</v>
      </c>
      <c r="N10" s="260"/>
      <c r="O10" s="260" t="str">
        <f>IF(O11+P11=0,"-",O11+P11)</f>
        <v>-</v>
      </c>
      <c r="P10" s="260"/>
    </row>
    <row r="11" spans="1:16" ht="17.25" customHeight="1">
      <c r="A11" s="15" t="s">
        <v>24</v>
      </c>
      <c r="B11" s="14">
        <v>8</v>
      </c>
      <c r="C11" s="14">
        <v>26</v>
      </c>
      <c r="D11" s="261"/>
      <c r="E11" s="14">
        <v>0</v>
      </c>
      <c r="F11" s="14">
        <v>0</v>
      </c>
      <c r="G11" s="14">
        <v>0</v>
      </c>
      <c r="H11" s="14">
        <v>0</v>
      </c>
      <c r="I11" s="14">
        <v>8</v>
      </c>
      <c r="J11" s="14">
        <v>26</v>
      </c>
      <c r="K11" s="14">
        <v>0</v>
      </c>
      <c r="L11" s="14">
        <v>0</v>
      </c>
      <c r="M11" s="14">
        <v>0</v>
      </c>
      <c r="N11" s="14">
        <v>0</v>
      </c>
      <c r="O11" s="14">
        <v>0</v>
      </c>
      <c r="P11" s="14">
        <v>0</v>
      </c>
    </row>
    <row r="12" spans="1:16" ht="17.25" customHeight="1">
      <c r="A12" s="12" t="s">
        <v>25</v>
      </c>
      <c r="B12" s="260">
        <f>B13+C13</f>
        <v>95</v>
      </c>
      <c r="C12" s="260"/>
      <c r="D12" s="261">
        <f>B12/$B$8</f>
        <v>2.243900134634008E-3</v>
      </c>
      <c r="E12" s="260" t="str">
        <f>IF(E13+F13=0,"-",E13+F13)</f>
        <v>-</v>
      </c>
      <c r="F12" s="260"/>
      <c r="G12" s="260" t="str">
        <f>IF(G13+H13=0,"-",G13+H13)</f>
        <v>-</v>
      </c>
      <c r="H12" s="260"/>
      <c r="I12" s="260" t="str">
        <f>IF(I13+J13=0,"-",I13+J13)</f>
        <v>-</v>
      </c>
      <c r="J12" s="260"/>
      <c r="K12" s="260">
        <f>IF(K13+L13=0,"-",K13+L13)</f>
        <v>95</v>
      </c>
      <c r="L12" s="260"/>
      <c r="M12" s="260" t="str">
        <f>IF(M13+N13=0,"-",M13+N13)</f>
        <v>-</v>
      </c>
      <c r="N12" s="260"/>
      <c r="O12" s="260" t="str">
        <f>IF(O13+P13=0,"-",O13+P13)</f>
        <v>-</v>
      </c>
      <c r="P12" s="260"/>
    </row>
    <row r="13" spans="1:16" ht="21.2" customHeight="1">
      <c r="A13" s="15" t="s">
        <v>26</v>
      </c>
      <c r="B13" s="14">
        <v>74</v>
      </c>
      <c r="C13" s="14">
        <v>21</v>
      </c>
      <c r="D13" s="261"/>
      <c r="E13" s="14">
        <v>0</v>
      </c>
      <c r="F13" s="14">
        <v>0</v>
      </c>
      <c r="G13" s="14">
        <v>0</v>
      </c>
      <c r="H13" s="14">
        <v>0</v>
      </c>
      <c r="I13" s="14">
        <v>0</v>
      </c>
      <c r="J13" s="14">
        <v>0</v>
      </c>
      <c r="K13" s="14">
        <v>74</v>
      </c>
      <c r="L13" s="14">
        <v>21</v>
      </c>
      <c r="M13" s="14">
        <v>0</v>
      </c>
      <c r="N13" s="14">
        <v>0</v>
      </c>
      <c r="O13" s="14">
        <v>0</v>
      </c>
      <c r="P13" s="14">
        <v>0</v>
      </c>
    </row>
    <row r="14" spans="1:16" ht="17.25" customHeight="1">
      <c r="A14" s="12" t="s">
        <v>27</v>
      </c>
      <c r="B14" s="260">
        <f>B15+C15</f>
        <v>711</v>
      </c>
      <c r="C14" s="260"/>
      <c r="D14" s="261">
        <f>B14/$B$8</f>
        <v>1.6793821007629259E-2</v>
      </c>
      <c r="E14" s="260">
        <f>IF(E15+F15=0,"-",E15+F15)</f>
        <v>40</v>
      </c>
      <c r="F14" s="260"/>
      <c r="G14" s="260">
        <f>IF(G15+H15=0,"-",G15+H15)</f>
        <v>671</v>
      </c>
      <c r="H14" s="260"/>
      <c r="I14" s="260" t="str">
        <f>IF(I15+J15=0,"-",I15+J15)</f>
        <v>-</v>
      </c>
      <c r="J14" s="260"/>
      <c r="K14" s="260" t="str">
        <f>IF(K15+L15=0,"-",K15+L15)</f>
        <v>-</v>
      </c>
      <c r="L14" s="260"/>
      <c r="M14" s="260" t="str">
        <f>IF(M15+N15=0,"-",M15+N15)</f>
        <v>-</v>
      </c>
      <c r="N14" s="260"/>
      <c r="O14" s="260" t="str">
        <f>IF(O15+P15=0,"-",O15+P15)</f>
        <v>-</v>
      </c>
      <c r="P14" s="260"/>
    </row>
    <row r="15" spans="1:16" ht="17.25" customHeight="1">
      <c r="A15" s="15" t="s">
        <v>28</v>
      </c>
      <c r="B15" s="14">
        <v>17</v>
      </c>
      <c r="C15" s="14">
        <v>694</v>
      </c>
      <c r="D15" s="261"/>
      <c r="E15" s="14">
        <v>2</v>
      </c>
      <c r="F15" s="14">
        <v>38</v>
      </c>
      <c r="G15" s="14">
        <v>15</v>
      </c>
      <c r="H15" s="14">
        <v>656</v>
      </c>
      <c r="I15" s="14">
        <v>0</v>
      </c>
      <c r="J15" s="14">
        <v>0</v>
      </c>
      <c r="K15" s="14">
        <v>0</v>
      </c>
      <c r="L15" s="14">
        <v>0</v>
      </c>
      <c r="M15" s="14">
        <v>0</v>
      </c>
      <c r="N15" s="14">
        <v>0</v>
      </c>
      <c r="O15" s="14">
        <v>0</v>
      </c>
      <c r="P15" s="14">
        <v>0</v>
      </c>
    </row>
    <row r="16" spans="1:16" ht="17.25" customHeight="1">
      <c r="A16" s="16" t="s">
        <v>29</v>
      </c>
      <c r="B16" s="260">
        <f>B17+C17</f>
        <v>19</v>
      </c>
      <c r="C16" s="260"/>
      <c r="D16" s="261">
        <f>B16/$B$8</f>
        <v>4.4878002692680163E-4</v>
      </c>
      <c r="E16" s="260" t="str">
        <f>IF(E17+F17=0,"-",E17+F17)</f>
        <v>-</v>
      </c>
      <c r="F16" s="260"/>
      <c r="G16" s="260" t="str">
        <f>IF(G17+H17=0,"-",G17+H17)</f>
        <v>-</v>
      </c>
      <c r="H16" s="260"/>
      <c r="I16" s="260" t="str">
        <f>IF(I17+J17=0,"-",I17+J17)</f>
        <v>-</v>
      </c>
      <c r="J16" s="260"/>
      <c r="K16" s="260">
        <f>IF(K17+L17=0,"-",K17+L17)</f>
        <v>19</v>
      </c>
      <c r="L16" s="260"/>
      <c r="M16" s="260" t="str">
        <f>IF(M17+N17=0,"-",M17+N17)</f>
        <v>-</v>
      </c>
      <c r="N16" s="260"/>
      <c r="O16" s="260" t="str">
        <f>IF(O17+P17=0,"-",O17+P17)</f>
        <v>-</v>
      </c>
      <c r="P16" s="260"/>
    </row>
    <row r="17" spans="1:16" ht="17.25" customHeight="1">
      <c r="A17" s="17" t="s">
        <v>30</v>
      </c>
      <c r="B17" s="14">
        <v>19</v>
      </c>
      <c r="C17" s="14">
        <v>0</v>
      </c>
      <c r="D17" s="261"/>
      <c r="E17" s="14">
        <v>0</v>
      </c>
      <c r="F17" s="14">
        <v>0</v>
      </c>
      <c r="G17" s="14">
        <v>0</v>
      </c>
      <c r="H17" s="14">
        <v>0</v>
      </c>
      <c r="I17" s="14">
        <v>0</v>
      </c>
      <c r="J17" s="14">
        <v>0</v>
      </c>
      <c r="K17" s="14">
        <v>19</v>
      </c>
      <c r="L17" s="14">
        <v>0</v>
      </c>
      <c r="M17" s="14">
        <v>0</v>
      </c>
      <c r="N17" s="14">
        <v>0</v>
      </c>
      <c r="O17" s="14">
        <v>0</v>
      </c>
      <c r="P17" s="14">
        <v>0</v>
      </c>
    </row>
    <row r="18" spans="1:16" ht="17.25" customHeight="1">
      <c r="A18" s="12" t="s">
        <v>31</v>
      </c>
      <c r="B18" s="260">
        <f>B19+C19</f>
        <v>13</v>
      </c>
      <c r="C18" s="260"/>
      <c r="D18" s="261">
        <f>B18/$B$8</f>
        <v>3.0706001842360108E-4</v>
      </c>
      <c r="E18" s="260" t="str">
        <f>IF(E19+F19=0,"-",E19+F19)</f>
        <v>-</v>
      </c>
      <c r="F18" s="260"/>
      <c r="G18" s="260">
        <f>IF(G19+H19=0,"-",G19+H19)</f>
        <v>13</v>
      </c>
      <c r="H18" s="260"/>
      <c r="I18" s="260" t="str">
        <f>IF(I19+J19=0,"-",I19+J19)</f>
        <v>-</v>
      </c>
      <c r="J18" s="260"/>
      <c r="K18" s="260" t="str">
        <f>IF(K19+L19=0,"-",K19+L19)</f>
        <v>-</v>
      </c>
      <c r="L18" s="260"/>
      <c r="M18" s="260" t="str">
        <f>IF(M19+N19=0,"-",M19+N19)</f>
        <v>-</v>
      </c>
      <c r="N18" s="260"/>
      <c r="O18" s="260" t="str">
        <f>IF(O19+P19=0,"-",O19+P19)</f>
        <v>-</v>
      </c>
      <c r="P18" s="260"/>
    </row>
    <row r="19" spans="1:16" ht="17.25" customHeight="1">
      <c r="A19" s="15" t="s">
        <v>32</v>
      </c>
      <c r="B19" s="14">
        <v>6</v>
      </c>
      <c r="C19" s="14">
        <v>7</v>
      </c>
      <c r="D19" s="261"/>
      <c r="E19" s="14">
        <v>0</v>
      </c>
      <c r="F19" s="14">
        <v>0</v>
      </c>
      <c r="G19" s="14">
        <v>6</v>
      </c>
      <c r="H19" s="14">
        <v>7</v>
      </c>
      <c r="I19" s="14">
        <v>0</v>
      </c>
      <c r="J19" s="14">
        <v>0</v>
      </c>
      <c r="K19" s="14">
        <v>0</v>
      </c>
      <c r="L19" s="14">
        <v>0</v>
      </c>
      <c r="M19" s="14">
        <v>0</v>
      </c>
      <c r="N19" s="14">
        <v>0</v>
      </c>
      <c r="O19" s="14">
        <v>0</v>
      </c>
      <c r="P19" s="14">
        <v>0</v>
      </c>
    </row>
    <row r="20" spans="1:16" ht="17.25" customHeight="1">
      <c r="A20" s="12" t="s">
        <v>33</v>
      </c>
      <c r="B20" s="260">
        <f>B21+C21</f>
        <v>139</v>
      </c>
      <c r="C20" s="260"/>
      <c r="D20" s="261">
        <f>B20/$B$8</f>
        <v>3.2831801969908118E-3</v>
      </c>
      <c r="E20" s="260">
        <f>IF(E21+F21=0,"-",E21+F21)</f>
        <v>18</v>
      </c>
      <c r="F20" s="260"/>
      <c r="G20" s="260" t="str">
        <f>IF(G21+H21=0,"-",G21+H21)</f>
        <v>-</v>
      </c>
      <c r="H20" s="260"/>
      <c r="I20" s="260" t="str">
        <f>IF(I21+J21=0,"-",I21+J21)</f>
        <v>-</v>
      </c>
      <c r="J20" s="260"/>
      <c r="K20" s="260">
        <f>IF(K21+L21=0,"-",K21+L21)</f>
        <v>121</v>
      </c>
      <c r="L20" s="260"/>
      <c r="M20" s="260" t="str">
        <f>IF(M21+N21=0,"-",M21+N21)</f>
        <v>-</v>
      </c>
      <c r="N20" s="260"/>
      <c r="O20" s="260" t="str">
        <f>IF(O21+P21=0,"-",O21+P21)</f>
        <v>-</v>
      </c>
      <c r="P20" s="260"/>
    </row>
    <row r="21" spans="1:16" ht="17.25" customHeight="1">
      <c r="A21" s="15" t="s">
        <v>34</v>
      </c>
      <c r="B21" s="14">
        <v>71</v>
      </c>
      <c r="C21" s="14">
        <v>68</v>
      </c>
      <c r="D21" s="261"/>
      <c r="E21" s="14">
        <v>6</v>
      </c>
      <c r="F21" s="14">
        <v>12</v>
      </c>
      <c r="G21" s="14">
        <v>0</v>
      </c>
      <c r="H21" s="14">
        <v>0</v>
      </c>
      <c r="I21" s="14">
        <v>0</v>
      </c>
      <c r="J21" s="14">
        <v>0</v>
      </c>
      <c r="K21" s="14">
        <v>65</v>
      </c>
      <c r="L21" s="14">
        <v>56</v>
      </c>
      <c r="M21" s="14">
        <v>0</v>
      </c>
      <c r="N21" s="14">
        <v>0</v>
      </c>
      <c r="O21" s="14">
        <v>0</v>
      </c>
      <c r="P21" s="14">
        <v>0</v>
      </c>
    </row>
    <row r="22" spans="1:16" ht="17.25" customHeight="1">
      <c r="A22" s="18" t="s">
        <v>35</v>
      </c>
      <c r="B22" s="260">
        <f>B23+C23</f>
        <v>59</v>
      </c>
      <c r="C22" s="260"/>
      <c r="D22" s="261">
        <f>B22/$B$8</f>
        <v>1.3935800836148049E-3</v>
      </c>
      <c r="E22" s="260" t="str">
        <f>IF(E23+F23=0,"-",E23+F23)</f>
        <v>-</v>
      </c>
      <c r="F22" s="260"/>
      <c r="G22" s="260" t="str">
        <f>IF(G23+H23=0,"-",G23+H23)</f>
        <v>-</v>
      </c>
      <c r="H22" s="260"/>
      <c r="I22" s="260" t="str">
        <f>IF(I23+J23=0,"-",I23+J23)</f>
        <v>-</v>
      </c>
      <c r="J22" s="260"/>
      <c r="K22" s="260">
        <f>IF(K23+L23=0,"-",K23+L23)</f>
        <v>59</v>
      </c>
      <c r="L22" s="260"/>
      <c r="M22" s="260" t="str">
        <f>IF(M23+N23=0,"-",M23+N23)</f>
        <v>-</v>
      </c>
      <c r="N22" s="260"/>
      <c r="O22" s="260" t="str">
        <f>IF(O23+P23=0,"-",O23+P23)</f>
        <v>-</v>
      </c>
      <c r="P22" s="260"/>
    </row>
    <row r="23" spans="1:16" ht="17.25" customHeight="1">
      <c r="A23" s="17" t="s">
        <v>36</v>
      </c>
      <c r="B23" s="14">
        <v>58</v>
      </c>
      <c r="C23" s="14">
        <v>1</v>
      </c>
      <c r="D23" s="261"/>
      <c r="E23" s="14">
        <v>0</v>
      </c>
      <c r="F23" s="14">
        <v>0</v>
      </c>
      <c r="G23" s="14">
        <v>0</v>
      </c>
      <c r="H23" s="14">
        <v>0</v>
      </c>
      <c r="I23" s="14">
        <v>0</v>
      </c>
      <c r="J23" s="14">
        <v>0</v>
      </c>
      <c r="K23" s="14">
        <v>58</v>
      </c>
      <c r="L23" s="14">
        <v>1</v>
      </c>
      <c r="M23" s="14">
        <v>0</v>
      </c>
      <c r="N23" s="14">
        <v>0</v>
      </c>
      <c r="O23" s="14">
        <v>0</v>
      </c>
      <c r="P23" s="14">
        <v>0</v>
      </c>
    </row>
    <row r="24" spans="1:16" ht="17.25" customHeight="1">
      <c r="A24" s="19" t="s">
        <v>37</v>
      </c>
      <c r="B24" s="260">
        <f>B25+C25</f>
        <v>13</v>
      </c>
      <c r="C24" s="260"/>
      <c r="D24" s="261">
        <f>B24/$B$8</f>
        <v>3.0706001842360108E-4</v>
      </c>
      <c r="E24" s="260">
        <f>IF(E25+F25=0,"-",E25+F25)</f>
        <v>4</v>
      </c>
      <c r="F24" s="260"/>
      <c r="G24" s="260">
        <f>IF(G25+H25=0,"-",G25+H25)</f>
        <v>9</v>
      </c>
      <c r="H24" s="260"/>
      <c r="I24" s="260" t="str">
        <f>IF(I25+J25=0,"-",I25+J25)</f>
        <v>-</v>
      </c>
      <c r="J24" s="260"/>
      <c r="K24" s="260" t="str">
        <f>IF(K25+L25=0,"-",K25+L25)</f>
        <v>-</v>
      </c>
      <c r="L24" s="260"/>
      <c r="M24" s="260" t="str">
        <f>IF(M25+N25=0,"-",M25+N25)</f>
        <v>-</v>
      </c>
      <c r="N24" s="260"/>
      <c r="O24" s="260" t="str">
        <f>IF(O25+P25=0,"-",O25+P25)</f>
        <v>-</v>
      </c>
      <c r="P24" s="260"/>
    </row>
    <row r="25" spans="1:16" ht="17.25" customHeight="1">
      <c r="A25" s="15" t="s">
        <v>38</v>
      </c>
      <c r="B25" s="14">
        <v>13</v>
      </c>
      <c r="C25" s="14">
        <v>0</v>
      </c>
      <c r="D25" s="261"/>
      <c r="E25" s="14">
        <v>4</v>
      </c>
      <c r="F25" s="14">
        <v>0</v>
      </c>
      <c r="G25" s="14">
        <v>9</v>
      </c>
      <c r="H25" s="14">
        <v>0</v>
      </c>
      <c r="I25" s="14">
        <v>0</v>
      </c>
      <c r="J25" s="14">
        <v>0</v>
      </c>
      <c r="K25" s="14">
        <v>0</v>
      </c>
      <c r="L25" s="14">
        <v>0</v>
      </c>
      <c r="M25" s="14">
        <v>0</v>
      </c>
      <c r="N25" s="14">
        <v>0</v>
      </c>
      <c r="O25" s="14">
        <v>0</v>
      </c>
      <c r="P25" s="14">
        <v>0</v>
      </c>
    </row>
    <row r="26" spans="1:16" ht="17.25" customHeight="1">
      <c r="A26" s="18" t="s">
        <v>39</v>
      </c>
      <c r="B26" s="260">
        <f>B27+C27</f>
        <v>0</v>
      </c>
      <c r="C26" s="260"/>
      <c r="D26" s="261">
        <f>B26/$B$8</f>
        <v>0</v>
      </c>
      <c r="E26" s="260" t="str">
        <f>IF(E27+F27=0,"-",E27+F27)</f>
        <v>-</v>
      </c>
      <c r="F26" s="260"/>
      <c r="G26" s="260" t="str">
        <f>IF(G27+H27=0,"-",G27+H27)</f>
        <v>-</v>
      </c>
      <c r="H26" s="260"/>
      <c r="I26" s="260" t="str">
        <f>IF(I27+J27=0,"-",I27+J27)</f>
        <v>-</v>
      </c>
      <c r="J26" s="260"/>
      <c r="K26" s="260" t="str">
        <f>IF(K27+L27=0,"-",K27+L27)</f>
        <v>-</v>
      </c>
      <c r="L26" s="260"/>
      <c r="M26" s="260" t="str">
        <f>IF(M27+N27=0,"-",M27+N27)</f>
        <v>-</v>
      </c>
      <c r="N26" s="260"/>
      <c r="O26" s="260" t="str">
        <f>IF(O27+P27=0,"-",O27+P27)</f>
        <v>-</v>
      </c>
      <c r="P26" s="260"/>
    </row>
    <row r="27" spans="1:16" ht="21.2" customHeight="1">
      <c r="A27" s="17" t="s">
        <v>40</v>
      </c>
      <c r="B27" s="14">
        <v>0</v>
      </c>
      <c r="C27" s="14">
        <v>0</v>
      </c>
      <c r="D27" s="261"/>
      <c r="E27" s="14">
        <v>0</v>
      </c>
      <c r="F27" s="14">
        <v>0</v>
      </c>
      <c r="G27" s="14">
        <v>0</v>
      </c>
      <c r="H27" s="14">
        <v>0</v>
      </c>
      <c r="I27" s="14">
        <v>0</v>
      </c>
      <c r="J27" s="14">
        <v>0</v>
      </c>
      <c r="K27" s="14">
        <v>0</v>
      </c>
      <c r="L27" s="14">
        <v>0</v>
      </c>
      <c r="M27" s="14">
        <v>0</v>
      </c>
      <c r="N27" s="14">
        <v>0</v>
      </c>
      <c r="O27" s="14">
        <v>0</v>
      </c>
      <c r="P27" s="14">
        <v>0</v>
      </c>
    </row>
    <row r="28" spans="1:16" ht="17.25" customHeight="1">
      <c r="A28" s="12" t="s">
        <v>41</v>
      </c>
      <c r="B28" s="260">
        <f>B29+C29</f>
        <v>0</v>
      </c>
      <c r="C28" s="260"/>
      <c r="D28" s="261">
        <f>B28/$B$8</f>
        <v>0</v>
      </c>
      <c r="E28" s="260" t="str">
        <f>IF(E29+F29=0,"-",E29+F29)</f>
        <v>-</v>
      </c>
      <c r="F28" s="260"/>
      <c r="G28" s="260" t="str">
        <f>IF(G29+H29=0,"-",G29+H29)</f>
        <v>-</v>
      </c>
      <c r="H28" s="260"/>
      <c r="I28" s="260" t="str">
        <f>IF(I29+J29=0,"-",I29+J29)</f>
        <v>-</v>
      </c>
      <c r="J28" s="260"/>
      <c r="K28" s="260" t="str">
        <f>IF(K29+L29=0,"-",K29+L29)</f>
        <v>-</v>
      </c>
      <c r="L28" s="260"/>
      <c r="M28" s="260" t="str">
        <f>IF(M29+N29=0,"-",M29+N29)</f>
        <v>-</v>
      </c>
      <c r="N28" s="260"/>
      <c r="O28" s="260" t="str">
        <f>IF(O29+P29=0,"-",O29+P29)</f>
        <v>-</v>
      </c>
      <c r="P28" s="260"/>
    </row>
    <row r="29" spans="1:16" ht="17.25" customHeight="1">
      <c r="A29" s="15" t="s">
        <v>42</v>
      </c>
      <c r="B29" s="14">
        <v>0</v>
      </c>
      <c r="C29" s="14">
        <v>0</v>
      </c>
      <c r="D29" s="261"/>
      <c r="E29" s="14">
        <v>0</v>
      </c>
      <c r="F29" s="14">
        <v>0</v>
      </c>
      <c r="G29" s="14">
        <v>0</v>
      </c>
      <c r="H29" s="14">
        <v>0</v>
      </c>
      <c r="I29" s="14">
        <v>0</v>
      </c>
      <c r="J29" s="14">
        <v>0</v>
      </c>
      <c r="K29" s="14">
        <v>0</v>
      </c>
      <c r="L29" s="14">
        <v>0</v>
      </c>
      <c r="M29" s="14">
        <v>0</v>
      </c>
      <c r="N29" s="14">
        <v>0</v>
      </c>
      <c r="O29" s="14">
        <v>0</v>
      </c>
      <c r="P29" s="14">
        <v>0</v>
      </c>
    </row>
    <row r="30" spans="1:16" ht="17.25" customHeight="1">
      <c r="A30" s="18" t="s">
        <v>43</v>
      </c>
      <c r="B30" s="260">
        <f>B31+C31</f>
        <v>1761</v>
      </c>
      <c r="C30" s="260"/>
      <c r="D30" s="261">
        <f>B30/$B$8</f>
        <v>4.1594822495689347E-2</v>
      </c>
      <c r="E30" s="260">
        <f>IF(E31+F31=0,"-",E31+F31)</f>
        <v>365</v>
      </c>
      <c r="F30" s="260"/>
      <c r="G30" s="260">
        <f>IF(G31+H31=0,"-",G31+H31)</f>
        <v>553</v>
      </c>
      <c r="H30" s="260"/>
      <c r="I30" s="260" t="str">
        <f>IF(I31+J31=0,"-",I31+J31)</f>
        <v>-</v>
      </c>
      <c r="J30" s="260"/>
      <c r="K30" s="260">
        <f>IF(K31+L31=0,"-",K31+L31)</f>
        <v>306</v>
      </c>
      <c r="L30" s="260"/>
      <c r="M30" s="260">
        <f>IF(M31+N31=0,"-",M31+N31)</f>
        <v>537</v>
      </c>
      <c r="N30" s="260"/>
      <c r="O30" s="260" t="str">
        <f>IF(O31+P31=0,"-",O31+P31)</f>
        <v>-</v>
      </c>
      <c r="P30" s="260"/>
    </row>
    <row r="31" spans="1:16" ht="17.25" customHeight="1">
      <c r="A31" s="17" t="s">
        <v>44</v>
      </c>
      <c r="B31" s="14">
        <v>919</v>
      </c>
      <c r="C31" s="14">
        <v>842</v>
      </c>
      <c r="D31" s="261"/>
      <c r="E31" s="14">
        <v>177</v>
      </c>
      <c r="F31" s="14">
        <v>188</v>
      </c>
      <c r="G31" s="14">
        <v>256</v>
      </c>
      <c r="H31" s="14">
        <v>297</v>
      </c>
      <c r="I31" s="14">
        <v>0</v>
      </c>
      <c r="J31" s="14">
        <v>0</v>
      </c>
      <c r="K31" s="14">
        <v>245</v>
      </c>
      <c r="L31" s="14">
        <v>61</v>
      </c>
      <c r="M31" s="14">
        <v>241</v>
      </c>
      <c r="N31" s="14">
        <v>296</v>
      </c>
      <c r="O31" s="14">
        <v>0</v>
      </c>
      <c r="P31" s="14">
        <v>0</v>
      </c>
    </row>
    <row r="32" spans="1:16" ht="17.25" customHeight="1">
      <c r="A32" s="12" t="s">
        <v>45</v>
      </c>
      <c r="B32" s="260">
        <f>B33+C33</f>
        <v>558</v>
      </c>
      <c r="C32" s="260"/>
      <c r="D32" s="261">
        <f>B32/$B$8</f>
        <v>1.3179960790797647E-2</v>
      </c>
      <c r="E32" s="260">
        <f>IF(E33+F33=0,"-",E33+F33)</f>
        <v>65</v>
      </c>
      <c r="F32" s="260"/>
      <c r="G32" s="260" t="str">
        <f>IF(G33+H33=0,"-",G33+H33)</f>
        <v>-</v>
      </c>
      <c r="H32" s="260"/>
      <c r="I32" s="260" t="str">
        <f>IF(I33+J33=0,"-",I33+J33)</f>
        <v>-</v>
      </c>
      <c r="J32" s="260"/>
      <c r="K32" s="260">
        <f>IF(K33+L33=0,"-",K33+L33)</f>
        <v>493</v>
      </c>
      <c r="L32" s="260"/>
      <c r="M32" s="260" t="str">
        <f>IF(M33+N33=0,"-",M33+N33)</f>
        <v>-</v>
      </c>
      <c r="N32" s="260"/>
      <c r="O32" s="260" t="str">
        <f>IF(O33+P33=0,"-",O33+P33)</f>
        <v>-</v>
      </c>
      <c r="P32" s="260"/>
    </row>
    <row r="33" spans="1:16" ht="17.25" customHeight="1">
      <c r="A33" s="15" t="s">
        <v>46</v>
      </c>
      <c r="B33" s="14">
        <v>407</v>
      </c>
      <c r="C33" s="14">
        <v>151</v>
      </c>
      <c r="D33" s="261"/>
      <c r="E33" s="14">
        <v>29</v>
      </c>
      <c r="F33" s="14">
        <v>36</v>
      </c>
      <c r="G33" s="14">
        <v>0</v>
      </c>
      <c r="H33" s="14">
        <v>0</v>
      </c>
      <c r="I33" s="14">
        <v>0</v>
      </c>
      <c r="J33" s="14">
        <v>0</v>
      </c>
      <c r="K33" s="14">
        <v>378</v>
      </c>
      <c r="L33" s="14">
        <v>115</v>
      </c>
      <c r="M33" s="14">
        <v>0</v>
      </c>
      <c r="N33" s="14">
        <v>0</v>
      </c>
      <c r="O33" s="14">
        <v>0</v>
      </c>
      <c r="P33" s="14">
        <v>0</v>
      </c>
    </row>
    <row r="34" spans="1:16" ht="17.25" customHeight="1">
      <c r="A34" s="18" t="s">
        <v>47</v>
      </c>
      <c r="B34" s="260">
        <f>B35+C35</f>
        <v>14</v>
      </c>
      <c r="C34" s="260"/>
      <c r="D34" s="261">
        <f>B34/$B$8</f>
        <v>3.3068001984080117E-4</v>
      </c>
      <c r="E34" s="260" t="str">
        <f>IF(E35+F35=0,"-",E35+F35)</f>
        <v>-</v>
      </c>
      <c r="F34" s="260"/>
      <c r="G34" s="260">
        <f>IF(G35+H35=0,"-",G35+H35)</f>
        <v>4</v>
      </c>
      <c r="H34" s="260"/>
      <c r="I34" s="260" t="str">
        <f>IF(I35+J35=0,"-",I35+J35)</f>
        <v>-</v>
      </c>
      <c r="J34" s="260"/>
      <c r="K34" s="260" t="str">
        <f>IF(K35+L35=0,"-",K35+L35)</f>
        <v>-</v>
      </c>
      <c r="L34" s="260"/>
      <c r="M34" s="260" t="str">
        <f>IF(M35+N35=0,"-",M35+N35)</f>
        <v>-</v>
      </c>
      <c r="N34" s="260"/>
      <c r="O34" s="260">
        <f>IF(O35+P35=0,"-",O35+P35)</f>
        <v>10</v>
      </c>
      <c r="P34" s="260"/>
    </row>
    <row r="35" spans="1:16" ht="17.25" customHeight="1">
      <c r="A35" s="17" t="s">
        <v>48</v>
      </c>
      <c r="B35" s="14">
        <v>5</v>
      </c>
      <c r="C35" s="14">
        <v>9</v>
      </c>
      <c r="D35" s="261"/>
      <c r="E35" s="14">
        <v>0</v>
      </c>
      <c r="F35" s="14">
        <v>0</v>
      </c>
      <c r="G35" s="14">
        <v>3</v>
      </c>
      <c r="H35" s="14">
        <v>1</v>
      </c>
      <c r="I35" s="14">
        <v>0</v>
      </c>
      <c r="J35" s="14">
        <v>0</v>
      </c>
      <c r="K35" s="14">
        <v>0</v>
      </c>
      <c r="L35" s="14">
        <v>0</v>
      </c>
      <c r="M35" s="14">
        <v>0</v>
      </c>
      <c r="N35" s="14">
        <v>0</v>
      </c>
      <c r="O35" s="14">
        <v>2</v>
      </c>
      <c r="P35" s="14">
        <v>8</v>
      </c>
    </row>
    <row r="36" spans="1:16" ht="17.25" customHeight="1">
      <c r="A36" s="12" t="s">
        <v>49</v>
      </c>
      <c r="B36" s="260">
        <f>B37+C37</f>
        <v>631</v>
      </c>
      <c r="C36" s="260"/>
      <c r="D36" s="261">
        <f>B36/$B$8</f>
        <v>1.4904220894253254E-2</v>
      </c>
      <c r="E36" s="260">
        <f>IF(E37+F37=0,"-",E37+F37)</f>
        <v>342</v>
      </c>
      <c r="F36" s="260"/>
      <c r="G36" s="260">
        <f>IF(G37+H37=0,"-",G37+H37)</f>
        <v>93</v>
      </c>
      <c r="H36" s="260"/>
      <c r="I36" s="260">
        <f>IF(I37+J37=0,"-",I37+J37)</f>
        <v>21</v>
      </c>
      <c r="J36" s="260"/>
      <c r="K36" s="260">
        <f>IF(K37+L37=0,"-",K37+L37)</f>
        <v>145</v>
      </c>
      <c r="L36" s="260"/>
      <c r="M36" s="260">
        <f>IF(M37+N37=0,"-",M37+N37)</f>
        <v>30</v>
      </c>
      <c r="N36" s="260"/>
      <c r="O36" s="260" t="str">
        <f>IF(O37+P37=0,"-",O37+P37)</f>
        <v>-</v>
      </c>
      <c r="P36" s="260"/>
    </row>
    <row r="37" spans="1:16" ht="17.25" customHeight="1">
      <c r="A37" s="15" t="s">
        <v>50</v>
      </c>
      <c r="B37" s="14">
        <v>368</v>
      </c>
      <c r="C37" s="14">
        <v>263</v>
      </c>
      <c r="D37" s="261"/>
      <c r="E37" s="14">
        <v>185</v>
      </c>
      <c r="F37" s="14">
        <v>157</v>
      </c>
      <c r="G37" s="14">
        <v>31</v>
      </c>
      <c r="H37" s="14">
        <v>62</v>
      </c>
      <c r="I37" s="14">
        <v>14</v>
      </c>
      <c r="J37" s="14">
        <v>7</v>
      </c>
      <c r="K37" s="14">
        <v>109</v>
      </c>
      <c r="L37" s="14">
        <v>36</v>
      </c>
      <c r="M37" s="14">
        <v>29</v>
      </c>
      <c r="N37" s="14">
        <v>1</v>
      </c>
      <c r="O37" s="14">
        <v>0</v>
      </c>
      <c r="P37" s="14">
        <v>0</v>
      </c>
    </row>
    <row r="38" spans="1:16" ht="17.25" customHeight="1">
      <c r="A38" s="18" t="s">
        <v>51</v>
      </c>
      <c r="B38" s="260">
        <f>B39+C39</f>
        <v>30947</v>
      </c>
      <c r="C38" s="260"/>
      <c r="D38" s="261">
        <f>B38/$B$8</f>
        <v>0.73096818385809104</v>
      </c>
      <c r="E38" s="260">
        <f>IF(E39+F39=0,"-",E39+F39)</f>
        <v>18084</v>
      </c>
      <c r="F38" s="260"/>
      <c r="G38" s="260">
        <f>IF(G39+H39=0,"-",G39+H39)</f>
        <v>7553</v>
      </c>
      <c r="H38" s="260"/>
      <c r="I38" s="260">
        <f>IF(I39+J39=0,"-",I39+J39)</f>
        <v>4153</v>
      </c>
      <c r="J38" s="260"/>
      <c r="K38" s="260">
        <f>IF(K39+L39=0,"-",K39+L39)</f>
        <v>247</v>
      </c>
      <c r="L38" s="260"/>
      <c r="M38" s="260" t="str">
        <f>IF(M39+N39=0,"-",M39+N39)</f>
        <v>-</v>
      </c>
      <c r="N38" s="260"/>
      <c r="O38" s="260">
        <f>IF(O39+P39=0,"-",O39+P39)</f>
        <v>910</v>
      </c>
      <c r="P38" s="260"/>
    </row>
    <row r="39" spans="1:16" ht="17.25" customHeight="1">
      <c r="A39" s="17" t="s">
        <v>52</v>
      </c>
      <c r="B39" s="14">
        <v>6195</v>
      </c>
      <c r="C39" s="14">
        <v>24752</v>
      </c>
      <c r="D39" s="261"/>
      <c r="E39" s="14">
        <v>3486</v>
      </c>
      <c r="F39" s="14">
        <v>14598</v>
      </c>
      <c r="G39" s="14">
        <v>1554</v>
      </c>
      <c r="H39" s="14">
        <v>5999</v>
      </c>
      <c r="I39" s="14">
        <v>688</v>
      </c>
      <c r="J39" s="14">
        <v>3465</v>
      </c>
      <c r="K39" s="14">
        <v>205</v>
      </c>
      <c r="L39" s="14">
        <v>42</v>
      </c>
      <c r="M39" s="14">
        <v>0</v>
      </c>
      <c r="N39" s="14">
        <v>0</v>
      </c>
      <c r="O39" s="14">
        <v>262</v>
      </c>
      <c r="P39" s="14">
        <v>648</v>
      </c>
    </row>
    <row r="40" spans="1:16" ht="17.25" customHeight="1">
      <c r="A40" s="12" t="s">
        <v>53</v>
      </c>
      <c r="B40" s="260">
        <f>B41+C41</f>
        <v>4768</v>
      </c>
      <c r="C40" s="260"/>
      <c r="D40" s="261">
        <f>B40/$B$8</f>
        <v>0.11262016675721001</v>
      </c>
      <c r="E40" s="260">
        <f>IF(E41+F41=0,"-",E41+F41)</f>
        <v>241</v>
      </c>
      <c r="F40" s="260"/>
      <c r="G40" s="260">
        <f>IF(G41+H41=0,"-",G41+H41)</f>
        <v>1962</v>
      </c>
      <c r="H40" s="260"/>
      <c r="I40" s="260">
        <f>IF(I41+J41=0,"-",I41+J41)</f>
        <v>2386</v>
      </c>
      <c r="J40" s="260"/>
      <c r="K40" s="260">
        <f>IF(K41+L41=0,"-",K41+L41)</f>
        <v>44</v>
      </c>
      <c r="L40" s="260"/>
      <c r="M40" s="260" t="str">
        <f>IF(M41+N41=0,"-",M41+N41)</f>
        <v>-</v>
      </c>
      <c r="N40" s="260"/>
      <c r="O40" s="260">
        <f>IF(O41+P41=0,"-",O41+P41)</f>
        <v>135</v>
      </c>
      <c r="P40" s="260"/>
    </row>
    <row r="41" spans="1:16" ht="17.25" customHeight="1">
      <c r="A41" s="15" t="s">
        <v>54</v>
      </c>
      <c r="B41" s="14">
        <v>1348</v>
      </c>
      <c r="C41" s="14">
        <v>3420</v>
      </c>
      <c r="D41" s="261"/>
      <c r="E41" s="14">
        <v>97</v>
      </c>
      <c r="F41" s="14">
        <v>144</v>
      </c>
      <c r="G41" s="14">
        <v>546</v>
      </c>
      <c r="H41" s="14">
        <v>1416</v>
      </c>
      <c r="I41" s="14">
        <v>660</v>
      </c>
      <c r="J41" s="14">
        <v>1726</v>
      </c>
      <c r="K41" s="14">
        <v>30</v>
      </c>
      <c r="L41" s="14">
        <v>14</v>
      </c>
      <c r="M41" s="14">
        <v>0</v>
      </c>
      <c r="N41" s="14">
        <v>0</v>
      </c>
      <c r="O41" s="14">
        <v>15</v>
      </c>
      <c r="P41" s="14">
        <v>120</v>
      </c>
    </row>
    <row r="42" spans="1:16" ht="17.25" customHeight="1">
      <c r="A42" s="12" t="s">
        <v>55</v>
      </c>
      <c r="B42" s="260">
        <f>B43+C43</f>
        <v>438</v>
      </c>
      <c r="C42" s="260"/>
      <c r="D42" s="261">
        <f>B42/$B$8</f>
        <v>1.0345560620733637E-2</v>
      </c>
      <c r="E42" s="260">
        <f>IF(E43+F43=0,"-",E43+F43)</f>
        <v>193</v>
      </c>
      <c r="F42" s="260"/>
      <c r="G42" s="260">
        <f>IF(G43+H43=0,"-",G43+H43)</f>
        <v>146</v>
      </c>
      <c r="H42" s="260"/>
      <c r="I42" s="260">
        <f>IF(I43+J43=0,"-",I43+J43)</f>
        <v>79</v>
      </c>
      <c r="J42" s="260"/>
      <c r="K42" s="260" t="str">
        <f>IF(K43+L43=0,"-",K43+L43)</f>
        <v>-</v>
      </c>
      <c r="L42" s="260"/>
      <c r="M42" s="260">
        <f>IF(M43+N43=0,"-",M43+N43)</f>
        <v>20</v>
      </c>
      <c r="N42" s="260"/>
      <c r="O42" s="260" t="str">
        <f>IF(O43+P43=0,"-",O43+P43)</f>
        <v>-</v>
      </c>
      <c r="P42" s="260"/>
    </row>
    <row r="43" spans="1:16" ht="17.25" customHeight="1">
      <c r="A43" s="15" t="s">
        <v>56</v>
      </c>
      <c r="B43" s="14">
        <v>128</v>
      </c>
      <c r="C43" s="14">
        <v>310</v>
      </c>
      <c r="D43" s="261"/>
      <c r="E43" s="14">
        <v>1</v>
      </c>
      <c r="F43" s="14">
        <v>192</v>
      </c>
      <c r="G43" s="14">
        <v>80</v>
      </c>
      <c r="H43" s="14">
        <v>66</v>
      </c>
      <c r="I43" s="14">
        <v>38</v>
      </c>
      <c r="J43" s="14">
        <v>41</v>
      </c>
      <c r="K43" s="14">
        <v>0</v>
      </c>
      <c r="L43" s="14">
        <v>0</v>
      </c>
      <c r="M43" s="14">
        <v>9</v>
      </c>
      <c r="N43" s="14">
        <v>11</v>
      </c>
      <c r="O43" s="14">
        <v>0</v>
      </c>
      <c r="P43" s="14">
        <v>0</v>
      </c>
    </row>
    <row r="44" spans="1:16" ht="18.75" customHeight="1">
      <c r="A44" s="18" t="s">
        <v>57</v>
      </c>
      <c r="B44" s="260">
        <f>B45+C45</f>
        <v>328</v>
      </c>
      <c r="C44" s="260"/>
      <c r="D44" s="261">
        <f>B44/$B$8</f>
        <v>7.7473604648416279E-3</v>
      </c>
      <c r="E44" s="260">
        <f>IF(E45+F45=0,"-",E45+F45)</f>
        <v>206</v>
      </c>
      <c r="F44" s="260"/>
      <c r="G44" s="260">
        <f>IF(G45+H45=0,"-",G45+H45)</f>
        <v>2</v>
      </c>
      <c r="H44" s="260"/>
      <c r="I44" s="260">
        <f>IF(I45+J45=0,"-",I45+J45)</f>
        <v>41</v>
      </c>
      <c r="J44" s="260"/>
      <c r="K44" s="260">
        <f>IF(K45+L45=0,"-",K45+L45)</f>
        <v>79</v>
      </c>
      <c r="L44" s="260"/>
      <c r="M44" s="260" t="str">
        <f>IF(M45+N45=0,"-",M45+N45)</f>
        <v>-</v>
      </c>
      <c r="N44" s="260"/>
      <c r="O44" s="260" t="str">
        <f>IF(O45+P45=0,"-",O45+P45)</f>
        <v>-</v>
      </c>
      <c r="P44" s="260"/>
    </row>
    <row r="45" spans="1:16" ht="18.75" customHeight="1">
      <c r="A45" s="15" t="s">
        <v>58</v>
      </c>
      <c r="B45" s="14">
        <v>194</v>
      </c>
      <c r="C45" s="14">
        <v>134</v>
      </c>
      <c r="D45" s="261"/>
      <c r="E45" s="14">
        <v>110</v>
      </c>
      <c r="F45" s="14">
        <v>96</v>
      </c>
      <c r="G45" s="14">
        <v>1</v>
      </c>
      <c r="H45" s="14">
        <v>1</v>
      </c>
      <c r="I45" s="14">
        <v>12</v>
      </c>
      <c r="J45" s="14">
        <v>29</v>
      </c>
      <c r="K45" s="14">
        <v>71</v>
      </c>
      <c r="L45" s="14">
        <v>8</v>
      </c>
      <c r="M45" s="14">
        <v>0</v>
      </c>
      <c r="N45" s="14">
        <v>0</v>
      </c>
      <c r="O45" s="14">
        <v>0</v>
      </c>
      <c r="P45" s="14">
        <v>0</v>
      </c>
    </row>
    <row r="46" spans="1:16" ht="18.75" customHeight="1">
      <c r="A46" s="18" t="s">
        <v>59</v>
      </c>
      <c r="B46" s="260">
        <f>B47+C47</f>
        <v>0</v>
      </c>
      <c r="C46" s="260"/>
      <c r="D46" s="261">
        <f>B46/$B$8</f>
        <v>0</v>
      </c>
      <c r="E46" s="260" t="str">
        <f>IF(E47+F47=0,"-",E47+F47)</f>
        <v>-</v>
      </c>
      <c r="F46" s="260"/>
      <c r="G46" s="260" t="str">
        <f>IF(G47+H47=0,"-",G47+H47)</f>
        <v>-</v>
      </c>
      <c r="H46" s="260"/>
      <c r="I46" s="260" t="str">
        <f>IF(I47+J47=0,"-",I47+J47)</f>
        <v>-</v>
      </c>
      <c r="J46" s="260"/>
      <c r="K46" s="260" t="str">
        <f>IF(K47+L47=0,"-",K47+L47)</f>
        <v>-</v>
      </c>
      <c r="L46" s="260"/>
      <c r="M46" s="260" t="str">
        <f>IF(M47+N47=0,"-",M47+N47)</f>
        <v>-</v>
      </c>
      <c r="N46" s="260"/>
      <c r="O46" s="260" t="str">
        <f>IF(O47+P47=0,"-",O47+P47)</f>
        <v>-</v>
      </c>
      <c r="P46" s="260"/>
    </row>
    <row r="47" spans="1:16" ht="18.75" customHeight="1">
      <c r="A47" s="15" t="s">
        <v>60</v>
      </c>
      <c r="B47" s="14">
        <v>0</v>
      </c>
      <c r="C47" s="14">
        <v>0</v>
      </c>
      <c r="D47" s="261"/>
      <c r="E47" s="14">
        <v>0</v>
      </c>
      <c r="F47" s="14">
        <v>0</v>
      </c>
      <c r="G47" s="14">
        <v>0</v>
      </c>
      <c r="H47" s="14">
        <v>0</v>
      </c>
      <c r="I47" s="14">
        <v>0</v>
      </c>
      <c r="J47" s="14">
        <v>0</v>
      </c>
      <c r="K47" s="14">
        <v>0</v>
      </c>
      <c r="L47" s="14">
        <v>0</v>
      </c>
      <c r="M47" s="14">
        <v>0</v>
      </c>
      <c r="N47" s="14">
        <v>0</v>
      </c>
      <c r="O47" s="14">
        <v>0</v>
      </c>
      <c r="P47" s="14">
        <v>0</v>
      </c>
    </row>
    <row r="48" spans="1:16" ht="18.75" customHeight="1">
      <c r="A48" s="18" t="s">
        <v>61</v>
      </c>
      <c r="B48" s="260">
        <f>B49+C49</f>
        <v>19</v>
      </c>
      <c r="C48" s="260"/>
      <c r="D48" s="261">
        <f>B48/$B$8</f>
        <v>4.4878002692680163E-4</v>
      </c>
      <c r="E48" s="260" t="str">
        <f>IF(E49+F49=0,"-",E49+F49)</f>
        <v>-</v>
      </c>
      <c r="F48" s="260"/>
      <c r="G48" s="260">
        <f>IF(G49+H49=0,"-",G49+H49)</f>
        <v>19</v>
      </c>
      <c r="H48" s="260"/>
      <c r="I48" s="260" t="str">
        <f>IF(I49+J49=0,"-",I49+J49)</f>
        <v>-</v>
      </c>
      <c r="J48" s="260"/>
      <c r="K48" s="260" t="str">
        <f>IF(K49+L49=0,"-",K49+L49)</f>
        <v>-</v>
      </c>
      <c r="L48" s="260"/>
      <c r="M48" s="260" t="str">
        <f>IF(M49+N49=0,"-",M49+N49)</f>
        <v>-</v>
      </c>
      <c r="N48" s="260"/>
      <c r="O48" s="260" t="str">
        <f>IF(O49+P49=0,"-",O49+P49)</f>
        <v>-</v>
      </c>
      <c r="P48" s="260"/>
    </row>
    <row r="49" spans="1:16" ht="18.75" customHeight="1">
      <c r="A49" s="15" t="s">
        <v>62</v>
      </c>
      <c r="B49" s="14">
        <v>10</v>
      </c>
      <c r="C49" s="14">
        <v>9</v>
      </c>
      <c r="D49" s="261"/>
      <c r="E49" s="14">
        <v>0</v>
      </c>
      <c r="F49" s="14">
        <v>0</v>
      </c>
      <c r="G49" s="14">
        <v>10</v>
      </c>
      <c r="H49" s="14">
        <v>9</v>
      </c>
      <c r="I49" s="14">
        <v>0</v>
      </c>
      <c r="J49" s="14">
        <v>0</v>
      </c>
      <c r="K49" s="14">
        <v>0</v>
      </c>
      <c r="L49" s="14">
        <v>0</v>
      </c>
      <c r="M49" s="14">
        <v>0</v>
      </c>
      <c r="N49" s="14">
        <v>0</v>
      </c>
      <c r="O49" s="14">
        <v>0</v>
      </c>
      <c r="P49" s="14">
        <v>0</v>
      </c>
    </row>
    <row r="50" spans="1:16" ht="18.75" customHeight="1">
      <c r="A50" s="18" t="s">
        <v>63</v>
      </c>
      <c r="B50" s="260">
        <f>B51+C51</f>
        <v>421</v>
      </c>
      <c r="C50" s="260"/>
      <c r="D50" s="261">
        <f>B50/$B$8</f>
        <v>9.944020596641236E-3</v>
      </c>
      <c r="E50" s="260">
        <f>IF(E51+F51=0,"-",E51+F51)</f>
        <v>169</v>
      </c>
      <c r="F50" s="260"/>
      <c r="G50" s="260" t="str">
        <f>IF(G51+H51=0,"-",G51+H51)</f>
        <v>-</v>
      </c>
      <c r="H50" s="260"/>
      <c r="I50" s="260">
        <f>IF(I51+J51=0,"-",I51+J51)</f>
        <v>252</v>
      </c>
      <c r="J50" s="260"/>
      <c r="K50" s="260" t="str">
        <f>IF(K51+L51=0,"-",K51+L51)</f>
        <v>-</v>
      </c>
      <c r="L50" s="260"/>
      <c r="M50" s="260" t="str">
        <f>IF(M51+N51=0,"-",M51+N51)</f>
        <v>-</v>
      </c>
      <c r="N50" s="260"/>
      <c r="O50" s="260" t="str">
        <f>IF(O51+P51=0,"-",O51+P51)</f>
        <v>-</v>
      </c>
      <c r="P50" s="260"/>
    </row>
    <row r="51" spans="1:16" ht="18.75" customHeight="1">
      <c r="A51" s="15" t="s">
        <v>64</v>
      </c>
      <c r="B51" s="14">
        <v>235</v>
      </c>
      <c r="C51" s="14">
        <v>186</v>
      </c>
      <c r="D51" s="261"/>
      <c r="E51" s="14">
        <v>130</v>
      </c>
      <c r="F51" s="14">
        <v>39</v>
      </c>
      <c r="G51" s="14">
        <v>0</v>
      </c>
      <c r="H51" s="14">
        <v>0</v>
      </c>
      <c r="I51" s="14">
        <v>105</v>
      </c>
      <c r="J51" s="14">
        <v>147</v>
      </c>
      <c r="K51" s="14">
        <v>0</v>
      </c>
      <c r="L51" s="14">
        <v>0</v>
      </c>
      <c r="M51" s="14">
        <v>0</v>
      </c>
      <c r="N51" s="14">
        <v>0</v>
      </c>
      <c r="O51" s="14">
        <v>0</v>
      </c>
      <c r="P51" s="14">
        <v>0</v>
      </c>
    </row>
    <row r="52" spans="1:16" ht="18.75" customHeight="1">
      <c r="A52" s="18" t="s">
        <v>65</v>
      </c>
      <c r="B52" s="260">
        <f>B53+C53</f>
        <v>11</v>
      </c>
      <c r="C52" s="260"/>
      <c r="D52" s="261">
        <f>B52/$B$8</f>
        <v>2.5982001558920095E-4</v>
      </c>
      <c r="E52" s="260" t="str">
        <f>IF(E53+F53=0,"-",E53+F53)</f>
        <v>-</v>
      </c>
      <c r="F52" s="260"/>
      <c r="G52" s="260" t="str">
        <f>IF(G53+H53=0,"-",G53+H53)</f>
        <v>-</v>
      </c>
      <c r="H52" s="260"/>
      <c r="I52" s="260" t="str">
        <f>IF(I53+J53=0,"-",I53+J53)</f>
        <v>-</v>
      </c>
      <c r="J52" s="260"/>
      <c r="K52" s="260" t="str">
        <f>IF(K53+L53=0,"-",K53+L53)</f>
        <v>-</v>
      </c>
      <c r="L52" s="260"/>
      <c r="M52" s="260" t="str">
        <f>IF(M53+N53=0,"-",M53+N53)</f>
        <v>-</v>
      </c>
      <c r="N52" s="260"/>
      <c r="O52" s="260">
        <f>IF(O53+P53=0,"-",O53+P53)</f>
        <v>11</v>
      </c>
      <c r="P52" s="260"/>
    </row>
    <row r="53" spans="1:16" ht="18.75" customHeight="1">
      <c r="A53" s="15" t="s">
        <v>66</v>
      </c>
      <c r="B53" s="14">
        <v>3</v>
      </c>
      <c r="C53" s="14">
        <v>8</v>
      </c>
      <c r="D53" s="261"/>
      <c r="E53" s="14">
        <v>0</v>
      </c>
      <c r="F53" s="14">
        <v>0</v>
      </c>
      <c r="G53" s="14">
        <v>0</v>
      </c>
      <c r="H53" s="14">
        <v>0</v>
      </c>
      <c r="I53" s="14">
        <v>0</v>
      </c>
      <c r="J53" s="14">
        <v>0</v>
      </c>
      <c r="K53" s="14">
        <v>0</v>
      </c>
      <c r="L53" s="14">
        <v>0</v>
      </c>
      <c r="M53" s="14">
        <v>0</v>
      </c>
      <c r="N53" s="14">
        <v>0</v>
      </c>
      <c r="O53" s="14">
        <v>3</v>
      </c>
      <c r="P53" s="14">
        <v>8</v>
      </c>
    </row>
    <row r="54" spans="1:16" ht="18.75" customHeight="1">
      <c r="A54" s="18" t="s">
        <v>67</v>
      </c>
      <c r="B54" s="260">
        <f>B55+C55</f>
        <v>58</v>
      </c>
      <c r="C54" s="260"/>
      <c r="D54" s="261">
        <f>B54/$B$8</f>
        <v>1.369960082197605E-3</v>
      </c>
      <c r="E54" s="260" t="str">
        <f>IF(E55+F55=0,"-",E55+F55)</f>
        <v>-</v>
      </c>
      <c r="F54" s="260"/>
      <c r="G54" s="260" t="str">
        <f>IF(G55+H55=0,"-",G55+H55)</f>
        <v>-</v>
      </c>
      <c r="H54" s="260"/>
      <c r="I54" s="260" t="str">
        <f>IF(I55+J55=0,"-",I55+J55)</f>
        <v>-</v>
      </c>
      <c r="J54" s="260"/>
      <c r="K54" s="260">
        <f>IF(K55+L55=0,"-",K55+L55)</f>
        <v>58</v>
      </c>
      <c r="L54" s="260"/>
      <c r="M54" s="260" t="str">
        <f>IF(M55+N55=0,"-",M55+N55)</f>
        <v>-</v>
      </c>
      <c r="N54" s="260"/>
      <c r="O54" s="260" t="str">
        <f>IF(O55+P55=0,"-",O55+P55)</f>
        <v>-</v>
      </c>
      <c r="P54" s="260"/>
    </row>
    <row r="55" spans="1:16" ht="18.75" customHeight="1">
      <c r="A55" s="15" t="s">
        <v>68</v>
      </c>
      <c r="B55" s="14">
        <v>58</v>
      </c>
      <c r="C55" s="14">
        <v>0</v>
      </c>
      <c r="D55" s="261"/>
      <c r="E55" s="14">
        <v>0</v>
      </c>
      <c r="F55" s="14">
        <v>0</v>
      </c>
      <c r="G55" s="14">
        <v>0</v>
      </c>
      <c r="H55" s="14">
        <v>0</v>
      </c>
      <c r="I55" s="14">
        <v>0</v>
      </c>
      <c r="J55" s="14">
        <v>0</v>
      </c>
      <c r="K55" s="14">
        <v>58</v>
      </c>
      <c r="L55" s="14">
        <v>0</v>
      </c>
      <c r="M55" s="14">
        <v>0</v>
      </c>
      <c r="N55" s="14">
        <v>0</v>
      </c>
      <c r="O55" s="14">
        <v>0</v>
      </c>
      <c r="P55" s="14">
        <v>0</v>
      </c>
    </row>
    <row r="56" spans="1:16" ht="18.75" customHeight="1">
      <c r="A56" s="18" t="s">
        <v>69</v>
      </c>
      <c r="B56" s="260">
        <f>B57+C57</f>
        <v>78</v>
      </c>
      <c r="C56" s="260"/>
      <c r="D56" s="261">
        <f>B56/$B$8</f>
        <v>1.8423601105416066E-3</v>
      </c>
      <c r="E56" s="260">
        <f>IF(E57+F57=0,"-",E57+F57)</f>
        <v>78</v>
      </c>
      <c r="F56" s="260"/>
      <c r="G56" s="260" t="str">
        <f>IF(G57+H57=0,"-",G57+H57)</f>
        <v>-</v>
      </c>
      <c r="H56" s="260"/>
      <c r="I56" s="260" t="str">
        <f>IF(I57+J57=0,"-",I57+J57)</f>
        <v>-</v>
      </c>
      <c r="J56" s="260"/>
      <c r="K56" s="260" t="str">
        <f>IF(K57+L57=0,"-",K57+L57)</f>
        <v>-</v>
      </c>
      <c r="L56" s="260"/>
      <c r="M56" s="260" t="str">
        <f>IF(M57+N57=0,"-",M57+N57)</f>
        <v>-</v>
      </c>
      <c r="N56" s="260"/>
      <c r="O56" s="260" t="str">
        <f>IF(O57+P57=0,"-",O57+P57)</f>
        <v>-</v>
      </c>
      <c r="P56" s="260"/>
    </row>
    <row r="57" spans="1:16" ht="18.75" customHeight="1">
      <c r="A57" s="15" t="s">
        <v>70</v>
      </c>
      <c r="B57" s="14">
        <v>78</v>
      </c>
      <c r="C57" s="14">
        <v>0</v>
      </c>
      <c r="D57" s="261"/>
      <c r="E57" s="14">
        <v>78</v>
      </c>
      <c r="F57" s="14">
        <v>0</v>
      </c>
      <c r="G57" s="14">
        <v>0</v>
      </c>
      <c r="H57" s="14">
        <v>0</v>
      </c>
      <c r="I57" s="14">
        <v>0</v>
      </c>
      <c r="J57" s="14">
        <v>0</v>
      </c>
      <c r="K57" s="14">
        <v>0</v>
      </c>
      <c r="L57" s="14">
        <v>0</v>
      </c>
      <c r="M57" s="14">
        <v>0</v>
      </c>
      <c r="N57" s="14">
        <v>0</v>
      </c>
      <c r="O57" s="14">
        <v>0</v>
      </c>
      <c r="P57" s="14">
        <v>0</v>
      </c>
    </row>
    <row r="58" spans="1:16" ht="18.75" customHeight="1">
      <c r="A58" s="18" t="s">
        <v>71</v>
      </c>
      <c r="B58" s="260">
        <f>B59+C59</f>
        <v>342</v>
      </c>
      <c r="C58" s="260"/>
      <c r="D58" s="261">
        <f>B58/$B$8</f>
        <v>8.0780404846824295E-3</v>
      </c>
      <c r="E58" s="260" t="str">
        <f>IF(E59+F59=0,"-",E59+F59)</f>
        <v>-</v>
      </c>
      <c r="F58" s="260"/>
      <c r="G58" s="260" t="str">
        <f>IF(G59+H59=0,"-",G59+H59)</f>
        <v>-</v>
      </c>
      <c r="H58" s="260"/>
      <c r="I58" s="260" t="str">
        <f>IF(I59+J59=0,"-",I59+J59)</f>
        <v>-</v>
      </c>
      <c r="J58" s="260"/>
      <c r="K58" s="260">
        <f>IF(K59+L59=0,"-",K59+L59)</f>
        <v>9</v>
      </c>
      <c r="L58" s="260"/>
      <c r="M58" s="260">
        <f>IF(M59+N59=0,"-",M59+N59)</f>
        <v>250</v>
      </c>
      <c r="N58" s="260"/>
      <c r="O58" s="260">
        <f>IF(O59+P59=0,"-",O59+P59)</f>
        <v>83</v>
      </c>
      <c r="P58" s="260"/>
    </row>
    <row r="59" spans="1:16" ht="18.75" customHeight="1">
      <c r="A59" s="15" t="s">
        <v>72</v>
      </c>
      <c r="B59" s="14">
        <v>307</v>
      </c>
      <c r="C59" s="14">
        <v>35</v>
      </c>
      <c r="D59" s="261"/>
      <c r="E59" s="14">
        <v>0</v>
      </c>
      <c r="F59" s="14">
        <v>0</v>
      </c>
      <c r="G59" s="14">
        <v>0</v>
      </c>
      <c r="H59" s="14">
        <v>0</v>
      </c>
      <c r="I59" s="14">
        <v>0</v>
      </c>
      <c r="J59" s="14">
        <v>0</v>
      </c>
      <c r="K59" s="14">
        <v>9</v>
      </c>
      <c r="L59" s="14">
        <v>0</v>
      </c>
      <c r="M59" s="14">
        <v>241</v>
      </c>
      <c r="N59" s="14">
        <v>9</v>
      </c>
      <c r="O59" s="14">
        <v>57</v>
      </c>
      <c r="P59" s="14">
        <v>26</v>
      </c>
    </row>
    <row r="60" spans="1:16" ht="18.75" customHeight="1">
      <c r="A60" s="18" t="s">
        <v>73</v>
      </c>
      <c r="B60" s="260">
        <f>B61+C61</f>
        <v>0</v>
      </c>
      <c r="C60" s="260"/>
      <c r="D60" s="261">
        <f>B60/$B$8</f>
        <v>0</v>
      </c>
      <c r="E60" s="260" t="str">
        <f>IF(E61+F61=0,"-",E61+F61)</f>
        <v>-</v>
      </c>
      <c r="F60" s="260"/>
      <c r="G60" s="260" t="str">
        <f>IF(G61+H61=0,"-",G61+H61)</f>
        <v>-</v>
      </c>
      <c r="H60" s="260"/>
      <c r="I60" s="260" t="str">
        <f>IF(I61+J61=0,"-",I61+J61)</f>
        <v>-</v>
      </c>
      <c r="J60" s="260"/>
      <c r="K60" s="260" t="str">
        <f>IF(K61+L61=0,"-",K61+L61)</f>
        <v>-</v>
      </c>
      <c r="L60" s="260"/>
      <c r="M60" s="260" t="str">
        <f>IF(M61+N61=0,"-",M61+N61)</f>
        <v>-</v>
      </c>
      <c r="N60" s="260"/>
      <c r="O60" s="260" t="str">
        <f>IF(O61+P61=0,"-",O61+P61)</f>
        <v>-</v>
      </c>
      <c r="P60" s="260"/>
    </row>
    <row r="61" spans="1:16" ht="18.75" customHeight="1">
      <c r="A61" s="15" t="s">
        <v>74</v>
      </c>
      <c r="B61" s="14">
        <v>0</v>
      </c>
      <c r="C61" s="14">
        <v>0</v>
      </c>
      <c r="D61" s="261"/>
      <c r="E61" s="14">
        <v>0</v>
      </c>
      <c r="F61" s="14">
        <v>0</v>
      </c>
      <c r="G61" s="14">
        <v>0</v>
      </c>
      <c r="H61" s="14">
        <v>0</v>
      </c>
      <c r="I61" s="14">
        <v>0</v>
      </c>
      <c r="J61" s="14">
        <v>0</v>
      </c>
      <c r="K61" s="14">
        <v>0</v>
      </c>
      <c r="L61" s="14">
        <v>0</v>
      </c>
      <c r="M61" s="14">
        <v>0</v>
      </c>
      <c r="N61" s="14">
        <v>0</v>
      </c>
      <c r="O61" s="14">
        <v>0</v>
      </c>
      <c r="P61" s="14">
        <v>0</v>
      </c>
    </row>
    <row r="62" spans="1:16" ht="18.75" customHeight="1">
      <c r="A62" s="18" t="s">
        <v>75</v>
      </c>
      <c r="B62" s="260">
        <f>B63+C63</f>
        <v>0</v>
      </c>
      <c r="C62" s="260"/>
      <c r="D62" s="261">
        <f>B62/$B$8</f>
        <v>0</v>
      </c>
      <c r="E62" s="260" t="str">
        <f>IF(E63+F63=0,"-",E63+F63)</f>
        <v>-</v>
      </c>
      <c r="F62" s="260"/>
      <c r="G62" s="260" t="str">
        <f>IF(G63+H63=0,"-",G63+H63)</f>
        <v>-</v>
      </c>
      <c r="H62" s="260"/>
      <c r="I62" s="260" t="str">
        <f>IF(I63+J63=0,"-",I63+J63)</f>
        <v>-</v>
      </c>
      <c r="J62" s="260"/>
      <c r="K62" s="260" t="str">
        <f>IF(K63+L63=0,"-",K63+L63)</f>
        <v>-</v>
      </c>
      <c r="L62" s="260"/>
      <c r="M62" s="260" t="str">
        <f>IF(M63+N63=0,"-",M63+N63)</f>
        <v>-</v>
      </c>
      <c r="N62" s="260"/>
      <c r="O62" s="260" t="str">
        <f>IF(O63+P63=0,"-",O63+P63)</f>
        <v>-</v>
      </c>
      <c r="P62" s="260"/>
    </row>
    <row r="63" spans="1:16" ht="18.75" customHeight="1">
      <c r="A63" s="15" t="s">
        <v>76</v>
      </c>
      <c r="B63" s="14">
        <v>0</v>
      </c>
      <c r="C63" s="14">
        <v>0</v>
      </c>
      <c r="D63" s="261"/>
      <c r="E63" s="14">
        <v>0</v>
      </c>
      <c r="F63" s="14">
        <v>0</v>
      </c>
      <c r="G63" s="14">
        <v>0</v>
      </c>
      <c r="H63" s="14">
        <v>0</v>
      </c>
      <c r="I63" s="14">
        <v>0</v>
      </c>
      <c r="J63" s="14">
        <v>0</v>
      </c>
      <c r="K63" s="14">
        <v>0</v>
      </c>
      <c r="L63" s="14">
        <v>0</v>
      </c>
      <c r="M63" s="14">
        <v>0</v>
      </c>
      <c r="N63" s="14">
        <v>0</v>
      </c>
      <c r="O63" s="14">
        <v>0</v>
      </c>
      <c r="P63" s="14">
        <v>0</v>
      </c>
    </row>
    <row r="64" spans="1:16" ht="18.75" customHeight="1">
      <c r="A64" s="18" t="s">
        <v>79</v>
      </c>
      <c r="B64" s="260">
        <f>B65+C65</f>
        <v>13</v>
      </c>
      <c r="C64" s="260"/>
      <c r="D64" s="261">
        <f>B64/$B$8</f>
        <v>3.0706001842360108E-4</v>
      </c>
      <c r="E64" s="260">
        <f>IF(E65+F65=0,"-",E65+F65)</f>
        <v>13</v>
      </c>
      <c r="F64" s="260"/>
      <c r="G64" s="260" t="str">
        <f>IF(G65+H65=0,"-",G65+H65)</f>
        <v>-</v>
      </c>
      <c r="H64" s="260"/>
      <c r="I64" s="260" t="str">
        <f>IF(I65+J65=0,"-",I65+J65)</f>
        <v>-</v>
      </c>
      <c r="J64" s="260"/>
      <c r="K64" s="260" t="str">
        <f>IF(K65+L65=0,"-",K65+L65)</f>
        <v>-</v>
      </c>
      <c r="L64" s="260"/>
      <c r="M64" s="260" t="str">
        <f>IF(M65+N65=0,"-",M65+N65)</f>
        <v>-</v>
      </c>
      <c r="N64" s="260"/>
      <c r="O64" s="260" t="str">
        <f>IF(O65+P65=0,"-",O65+P65)</f>
        <v>-</v>
      </c>
      <c r="P64" s="260"/>
    </row>
    <row r="65" spans="1:16" ht="18.75" customHeight="1">
      <c r="A65" s="15" t="s">
        <v>80</v>
      </c>
      <c r="B65" s="14">
        <v>12</v>
      </c>
      <c r="C65" s="14">
        <v>1</v>
      </c>
      <c r="D65" s="261"/>
      <c r="E65" s="14">
        <v>12</v>
      </c>
      <c r="F65" s="14">
        <v>1</v>
      </c>
      <c r="G65" s="14">
        <v>0</v>
      </c>
      <c r="H65" s="14">
        <v>0</v>
      </c>
      <c r="I65" s="14">
        <v>0</v>
      </c>
      <c r="J65" s="14">
        <v>0</v>
      </c>
      <c r="K65" s="14">
        <v>0</v>
      </c>
      <c r="L65" s="14">
        <v>0</v>
      </c>
      <c r="M65" s="14">
        <v>0</v>
      </c>
      <c r="N65" s="14">
        <v>0</v>
      </c>
      <c r="O65" s="14">
        <v>0</v>
      </c>
      <c r="P65" s="14">
        <v>0</v>
      </c>
    </row>
    <row r="66" spans="1:16" ht="18.75" customHeight="1">
      <c r="A66" s="18" t="s">
        <v>81</v>
      </c>
      <c r="B66" s="260">
        <f>B67+C67</f>
        <v>867</v>
      </c>
      <c r="C66" s="260"/>
      <c r="D66" s="261">
        <f>B66/$B$8</f>
        <v>2.0478541228712475E-2</v>
      </c>
      <c r="E66" s="260">
        <f>IF(E67+F67=0,"-",E67+F67)</f>
        <v>122</v>
      </c>
      <c r="F66" s="260"/>
      <c r="G66" s="260">
        <f>IF(G67+H67=0,"-",G67+H67)</f>
        <v>64</v>
      </c>
      <c r="H66" s="260"/>
      <c r="I66" s="260">
        <f>IF(I67+J67=0,"-",I67+J67)</f>
        <v>5</v>
      </c>
      <c r="J66" s="260"/>
      <c r="K66" s="260">
        <f>IF(K67+L67=0,"-",K67+L67)</f>
        <v>676</v>
      </c>
      <c r="L66" s="260"/>
      <c r="M66" s="260" t="str">
        <f>IF(M67+N67=0,"-",M67+N67)</f>
        <v>-</v>
      </c>
      <c r="N66" s="260"/>
      <c r="O66" s="260" t="str">
        <f>IF(O67+P67=0,"-",O67+P67)</f>
        <v>-</v>
      </c>
      <c r="P66" s="260"/>
    </row>
    <row r="67" spans="1:16" ht="18.75" customHeight="1">
      <c r="A67" s="15" t="s">
        <v>82</v>
      </c>
      <c r="B67" s="14">
        <v>312</v>
      </c>
      <c r="C67" s="14">
        <v>555</v>
      </c>
      <c r="D67" s="261"/>
      <c r="E67" s="14">
        <v>31</v>
      </c>
      <c r="F67" s="14">
        <v>91</v>
      </c>
      <c r="G67" s="14">
        <v>17</v>
      </c>
      <c r="H67" s="14">
        <v>47</v>
      </c>
      <c r="I67" s="14">
        <v>3</v>
      </c>
      <c r="J67" s="14">
        <v>2</v>
      </c>
      <c r="K67" s="14">
        <v>261</v>
      </c>
      <c r="L67" s="14">
        <v>415</v>
      </c>
      <c r="M67" s="14">
        <v>0</v>
      </c>
      <c r="N67" s="14">
        <v>0</v>
      </c>
      <c r="O67" s="14">
        <v>0</v>
      </c>
      <c r="P67" s="14">
        <v>0</v>
      </c>
    </row>
    <row r="68" spans="1:16">
      <c r="A68" s="20" t="s">
        <v>300</v>
      </c>
      <c r="B68" s="20"/>
      <c r="C68" s="20"/>
      <c r="D68" s="20"/>
      <c r="E68" s="20"/>
      <c r="F68" s="20"/>
    </row>
    <row r="69" spans="1:16">
      <c r="A69" s="20" t="s">
        <v>301</v>
      </c>
      <c r="B69" s="20"/>
      <c r="C69" s="20"/>
      <c r="D69" s="20"/>
      <c r="E69" s="20"/>
      <c r="F69" s="20"/>
    </row>
  </sheetData>
  <sheetProtection selectLockedCells="1" selectUnlockedCells="1"/>
  <mergeCells count="256">
    <mergeCell ref="A1:N1"/>
    <mergeCell ref="A2:N2"/>
    <mergeCell ref="B3:K3"/>
    <mergeCell ref="M3:N3"/>
    <mergeCell ref="O3:P3"/>
    <mergeCell ref="B4:K4"/>
    <mergeCell ref="M4:N4"/>
    <mergeCell ref="O4:P4"/>
    <mergeCell ref="A5:A6"/>
    <mergeCell ref="B5:D5"/>
    <mergeCell ref="E5:F5"/>
    <mergeCell ref="G5:H5"/>
    <mergeCell ref="I5:J5"/>
    <mergeCell ref="K5:L5"/>
    <mergeCell ref="M5:N5"/>
    <mergeCell ref="O5:P5"/>
    <mergeCell ref="B8:C8"/>
    <mergeCell ref="D8:D9"/>
    <mergeCell ref="E8:F8"/>
    <mergeCell ref="G8:H8"/>
    <mergeCell ref="I8:J8"/>
    <mergeCell ref="K8:L8"/>
    <mergeCell ref="M8:N8"/>
    <mergeCell ref="O8:P8"/>
    <mergeCell ref="B10:C10"/>
    <mergeCell ref="D10:D11"/>
    <mergeCell ref="E10:F10"/>
    <mergeCell ref="G10:H10"/>
    <mergeCell ref="I10:J10"/>
    <mergeCell ref="K10:L10"/>
    <mergeCell ref="M10:N10"/>
    <mergeCell ref="O10:P10"/>
    <mergeCell ref="B12:C12"/>
    <mergeCell ref="D12:D13"/>
    <mergeCell ref="E12:F12"/>
    <mergeCell ref="G12:H12"/>
    <mergeCell ref="I12:J12"/>
    <mergeCell ref="K12:L12"/>
    <mergeCell ref="M12:N12"/>
    <mergeCell ref="O12:P12"/>
    <mergeCell ref="B14:C14"/>
    <mergeCell ref="D14:D15"/>
    <mergeCell ref="E14:F14"/>
    <mergeCell ref="G14:H14"/>
    <mergeCell ref="I14:J14"/>
    <mergeCell ref="K14:L14"/>
    <mergeCell ref="M14:N14"/>
    <mergeCell ref="O14:P14"/>
    <mergeCell ref="B16:C16"/>
    <mergeCell ref="D16:D17"/>
    <mergeCell ref="E16:F16"/>
    <mergeCell ref="G16:H16"/>
    <mergeCell ref="I16:J16"/>
    <mergeCell ref="K16:L16"/>
    <mergeCell ref="M16:N16"/>
    <mergeCell ref="O16:P16"/>
    <mergeCell ref="B18:C18"/>
    <mergeCell ref="D18:D19"/>
    <mergeCell ref="E18:F18"/>
    <mergeCell ref="G18:H18"/>
    <mergeCell ref="I18:J18"/>
    <mergeCell ref="K18:L18"/>
    <mergeCell ref="M18:N18"/>
    <mergeCell ref="O18:P18"/>
    <mergeCell ref="B20:C20"/>
    <mergeCell ref="D20:D21"/>
    <mergeCell ref="E20:F20"/>
    <mergeCell ref="G20:H20"/>
    <mergeCell ref="I20:J20"/>
    <mergeCell ref="K20:L20"/>
    <mergeCell ref="M20:N20"/>
    <mergeCell ref="O20:P20"/>
    <mergeCell ref="B22:C22"/>
    <mergeCell ref="D22:D23"/>
    <mergeCell ref="E22:F22"/>
    <mergeCell ref="G22:H22"/>
    <mergeCell ref="I22:J22"/>
    <mergeCell ref="K22:L22"/>
    <mergeCell ref="M22:N22"/>
    <mergeCell ref="O22:P22"/>
    <mergeCell ref="B24:C24"/>
    <mergeCell ref="D24:D25"/>
    <mergeCell ref="E24:F24"/>
    <mergeCell ref="G24:H24"/>
    <mergeCell ref="I24:J24"/>
    <mergeCell ref="K24:L24"/>
    <mergeCell ref="M24:N24"/>
    <mergeCell ref="O24:P24"/>
    <mergeCell ref="B26:C26"/>
    <mergeCell ref="D26:D27"/>
    <mergeCell ref="E26:F26"/>
    <mergeCell ref="G26:H26"/>
    <mergeCell ref="I26:J26"/>
    <mergeCell ref="K26:L26"/>
    <mergeCell ref="M26:N26"/>
    <mergeCell ref="O26:P26"/>
    <mergeCell ref="B28:C28"/>
    <mergeCell ref="D28:D29"/>
    <mergeCell ref="E28:F28"/>
    <mergeCell ref="G28:H28"/>
    <mergeCell ref="I28:J28"/>
    <mergeCell ref="K28:L28"/>
    <mergeCell ref="M28:N28"/>
    <mergeCell ref="O28:P28"/>
    <mergeCell ref="B30:C30"/>
    <mergeCell ref="D30:D31"/>
    <mergeCell ref="E30:F30"/>
    <mergeCell ref="G30:H30"/>
    <mergeCell ref="I30:J30"/>
    <mergeCell ref="K30:L30"/>
    <mergeCell ref="M30:N30"/>
    <mergeCell ref="O30:P30"/>
    <mergeCell ref="B32:C32"/>
    <mergeCell ref="D32:D33"/>
    <mergeCell ref="E32:F32"/>
    <mergeCell ref="G32:H32"/>
    <mergeCell ref="I32:J32"/>
    <mergeCell ref="K32:L32"/>
    <mergeCell ref="M32:N32"/>
    <mergeCell ref="O32:P32"/>
    <mergeCell ref="B34:C34"/>
    <mergeCell ref="D34:D35"/>
    <mergeCell ref="E34:F34"/>
    <mergeCell ref="G34:H34"/>
    <mergeCell ref="I34:J34"/>
    <mergeCell ref="K34:L34"/>
    <mergeCell ref="M34:N34"/>
    <mergeCell ref="O34:P34"/>
    <mergeCell ref="B36:C36"/>
    <mergeCell ref="D36:D37"/>
    <mergeCell ref="E36:F36"/>
    <mergeCell ref="G36:H36"/>
    <mergeCell ref="I36:J36"/>
    <mergeCell ref="K36:L36"/>
    <mergeCell ref="M36:N36"/>
    <mergeCell ref="O36:P36"/>
    <mergeCell ref="B38:C38"/>
    <mergeCell ref="D38:D39"/>
    <mergeCell ref="E38:F38"/>
    <mergeCell ref="G38:H38"/>
    <mergeCell ref="I38:J38"/>
    <mergeCell ref="K38:L38"/>
    <mergeCell ref="M38:N38"/>
    <mergeCell ref="O38:P38"/>
    <mergeCell ref="B40:C40"/>
    <mergeCell ref="D40:D41"/>
    <mergeCell ref="E40:F40"/>
    <mergeCell ref="G40:H40"/>
    <mergeCell ref="I40:J40"/>
    <mergeCell ref="K40:L40"/>
    <mergeCell ref="M40:N40"/>
    <mergeCell ref="O40:P40"/>
    <mergeCell ref="B42:C42"/>
    <mergeCell ref="D42:D43"/>
    <mergeCell ref="E42:F42"/>
    <mergeCell ref="G42:H42"/>
    <mergeCell ref="I42:J42"/>
    <mergeCell ref="K42:L42"/>
    <mergeCell ref="M42:N42"/>
    <mergeCell ref="O42:P42"/>
    <mergeCell ref="B44:C44"/>
    <mergeCell ref="D44:D45"/>
    <mergeCell ref="E44:F44"/>
    <mergeCell ref="G44:H44"/>
    <mergeCell ref="I44:J44"/>
    <mergeCell ref="K44:L44"/>
    <mergeCell ref="M44:N44"/>
    <mergeCell ref="O44:P44"/>
    <mergeCell ref="B46:C46"/>
    <mergeCell ref="D46:D47"/>
    <mergeCell ref="E46:F46"/>
    <mergeCell ref="G46:H46"/>
    <mergeCell ref="I46:J46"/>
    <mergeCell ref="K46:L46"/>
    <mergeCell ref="M46:N46"/>
    <mergeCell ref="O46:P46"/>
    <mergeCell ref="B48:C48"/>
    <mergeCell ref="D48:D49"/>
    <mergeCell ref="E48:F48"/>
    <mergeCell ref="G48:H48"/>
    <mergeCell ref="I48:J48"/>
    <mergeCell ref="K48:L48"/>
    <mergeCell ref="M48:N48"/>
    <mergeCell ref="O48:P48"/>
    <mergeCell ref="B50:C50"/>
    <mergeCell ref="D50:D51"/>
    <mergeCell ref="E50:F50"/>
    <mergeCell ref="G50:H50"/>
    <mergeCell ref="I50:J50"/>
    <mergeCell ref="K50:L50"/>
    <mergeCell ref="M50:N50"/>
    <mergeCell ref="O50:P50"/>
    <mergeCell ref="B52:C52"/>
    <mergeCell ref="D52:D53"/>
    <mergeCell ref="E52:F52"/>
    <mergeCell ref="G52:H52"/>
    <mergeCell ref="I52:J52"/>
    <mergeCell ref="K52:L52"/>
    <mergeCell ref="M52:N52"/>
    <mergeCell ref="O52:P52"/>
    <mergeCell ref="B54:C54"/>
    <mergeCell ref="D54:D55"/>
    <mergeCell ref="E54:F54"/>
    <mergeCell ref="G54:H54"/>
    <mergeCell ref="I54:J54"/>
    <mergeCell ref="K54:L54"/>
    <mergeCell ref="M54:N54"/>
    <mergeCell ref="O54:P54"/>
    <mergeCell ref="B56:C56"/>
    <mergeCell ref="D56:D57"/>
    <mergeCell ref="E56:F56"/>
    <mergeCell ref="G56:H56"/>
    <mergeCell ref="I56:J56"/>
    <mergeCell ref="K56:L56"/>
    <mergeCell ref="M56:N56"/>
    <mergeCell ref="O56:P56"/>
    <mergeCell ref="B58:C58"/>
    <mergeCell ref="D58:D59"/>
    <mergeCell ref="E58:F58"/>
    <mergeCell ref="G58:H58"/>
    <mergeCell ref="I58:J58"/>
    <mergeCell ref="K58:L58"/>
    <mergeCell ref="M58:N58"/>
    <mergeCell ref="O58:P58"/>
    <mergeCell ref="B60:C60"/>
    <mergeCell ref="D60:D61"/>
    <mergeCell ref="E60:F60"/>
    <mergeCell ref="G60:H60"/>
    <mergeCell ref="I60:J60"/>
    <mergeCell ref="K60:L60"/>
    <mergeCell ref="M60:N60"/>
    <mergeCell ref="O60:P60"/>
    <mergeCell ref="B62:C62"/>
    <mergeCell ref="D62:D63"/>
    <mergeCell ref="E62:F62"/>
    <mergeCell ref="G62:H62"/>
    <mergeCell ref="I62:J62"/>
    <mergeCell ref="K62:L62"/>
    <mergeCell ref="M62:N62"/>
    <mergeCell ref="O62:P62"/>
    <mergeCell ref="B64:C64"/>
    <mergeCell ref="D64:D65"/>
    <mergeCell ref="E64:F64"/>
    <mergeCell ref="G64:H64"/>
    <mergeCell ref="I64:J64"/>
    <mergeCell ref="K64:L64"/>
    <mergeCell ref="M64:N64"/>
    <mergeCell ref="O64:P64"/>
    <mergeCell ref="M66:N66"/>
    <mergeCell ref="O66:P66"/>
    <mergeCell ref="B66:C66"/>
    <mergeCell ref="D66:D67"/>
    <mergeCell ref="E66:F66"/>
    <mergeCell ref="G66:H66"/>
    <mergeCell ref="I66:J66"/>
    <mergeCell ref="K66:L66"/>
  </mergeCells>
  <phoneticPr fontId="17" type="noConversion"/>
  <pageMargins left="0.75" right="0.75" top="0.5" bottom="0.5" header="0.5" footer="0.5"/>
  <pageSetup paperSize="9" orientation="portrait" horizontalDpi="300" verticalDpi="300"/>
  <headerFooter alignWithMargins="0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dimension ref="A1:P69"/>
  <sheetViews>
    <sheetView zoomScaleNormal="100" workbookViewId="0"/>
  </sheetViews>
  <sheetFormatPr defaultColWidth="9.5" defaultRowHeight="16.5"/>
  <cols>
    <col min="1" max="1" width="26.625" style="1" customWidth="1"/>
    <col min="2" max="14" width="13.25" style="1" customWidth="1"/>
    <col min="15" max="15" width="12.125" style="1" customWidth="1"/>
    <col min="16" max="16384" width="9.5" style="1"/>
  </cols>
  <sheetData>
    <row r="1" spans="1:16" ht="19.5">
      <c r="A1" s="262" t="s">
        <v>0</v>
      </c>
      <c r="B1" s="262"/>
      <c r="C1" s="262"/>
      <c r="D1" s="262"/>
      <c r="E1" s="262"/>
      <c r="F1" s="262"/>
      <c r="G1" s="262"/>
      <c r="H1" s="262"/>
      <c r="I1" s="262"/>
      <c r="J1" s="262"/>
      <c r="K1" s="262"/>
      <c r="L1" s="262"/>
      <c r="M1" s="262"/>
      <c r="N1" s="262"/>
    </row>
    <row r="2" spans="1:16" ht="18.75">
      <c r="A2" s="263" t="s">
        <v>1</v>
      </c>
      <c r="B2" s="263"/>
      <c r="C2" s="263"/>
      <c r="D2" s="263"/>
      <c r="E2" s="263"/>
      <c r="F2" s="263"/>
      <c r="G2" s="263"/>
      <c r="H2" s="263"/>
      <c r="I2" s="263"/>
      <c r="J2" s="263"/>
      <c r="K2" s="263"/>
      <c r="L2" s="263"/>
      <c r="M2" s="263"/>
      <c r="N2" s="263"/>
    </row>
    <row r="3" spans="1:16" ht="19.5" customHeight="1">
      <c r="A3" s="2"/>
      <c r="B3" s="251" t="s">
        <v>330</v>
      </c>
      <c r="C3" s="251"/>
      <c r="D3" s="251"/>
      <c r="E3" s="251"/>
      <c r="F3" s="251"/>
      <c r="G3" s="251"/>
      <c r="H3" s="251"/>
      <c r="I3" s="251"/>
      <c r="J3" s="251"/>
      <c r="K3" s="251"/>
      <c r="L3" s="4"/>
      <c r="M3" s="264"/>
      <c r="N3" s="264"/>
      <c r="O3" s="264" t="s">
        <v>3</v>
      </c>
      <c r="P3" s="264"/>
    </row>
    <row r="4" spans="1:16" ht="16.5" customHeight="1">
      <c r="B4" s="265" t="s">
        <v>331</v>
      </c>
      <c r="C4" s="265"/>
      <c r="D4" s="265"/>
      <c r="E4" s="265"/>
      <c r="F4" s="265"/>
      <c r="G4" s="265"/>
      <c r="H4" s="265"/>
      <c r="I4" s="265"/>
      <c r="J4" s="265"/>
      <c r="K4" s="265"/>
      <c r="L4" s="5"/>
      <c r="M4" s="266"/>
      <c r="N4" s="266"/>
      <c r="O4" s="267" t="s">
        <v>5</v>
      </c>
      <c r="P4" s="267"/>
    </row>
    <row r="5" spans="1:16">
      <c r="A5" s="268" t="s">
        <v>6</v>
      </c>
      <c r="B5" s="269" t="s">
        <v>7</v>
      </c>
      <c r="C5" s="269"/>
      <c r="D5" s="269"/>
      <c r="E5" s="269" t="s">
        <v>8</v>
      </c>
      <c r="F5" s="269"/>
      <c r="G5" s="269" t="s">
        <v>9</v>
      </c>
      <c r="H5" s="269"/>
      <c r="I5" s="269" t="s">
        <v>10</v>
      </c>
      <c r="J5" s="269"/>
      <c r="K5" s="269" t="s">
        <v>11</v>
      </c>
      <c r="L5" s="269"/>
      <c r="M5" s="269" t="s">
        <v>12</v>
      </c>
      <c r="N5" s="269"/>
      <c r="O5" s="269" t="s">
        <v>13</v>
      </c>
      <c r="P5" s="269"/>
    </row>
    <row r="6" spans="1:16" ht="17.25" customHeight="1">
      <c r="A6" s="268"/>
      <c r="B6" s="6" t="s">
        <v>14</v>
      </c>
      <c r="C6" s="6" t="s">
        <v>15</v>
      </c>
      <c r="D6" s="8" t="s">
        <v>16</v>
      </c>
      <c r="E6" s="6" t="s">
        <v>14</v>
      </c>
      <c r="F6" s="6" t="s">
        <v>15</v>
      </c>
      <c r="G6" s="6" t="s">
        <v>14</v>
      </c>
      <c r="H6" s="6" t="s">
        <v>15</v>
      </c>
      <c r="I6" s="6" t="s">
        <v>14</v>
      </c>
      <c r="J6" s="6" t="s">
        <v>15</v>
      </c>
      <c r="K6" s="6" t="s">
        <v>14</v>
      </c>
      <c r="L6" s="6" t="s">
        <v>15</v>
      </c>
      <c r="M6" s="6" t="s">
        <v>14</v>
      </c>
      <c r="N6" s="6" t="s">
        <v>15</v>
      </c>
      <c r="O6" s="6" t="s">
        <v>14</v>
      </c>
      <c r="P6" s="6" t="s">
        <v>15</v>
      </c>
    </row>
    <row r="7" spans="1:16" ht="17.25" customHeight="1">
      <c r="A7" s="9" t="s">
        <v>17</v>
      </c>
      <c r="B7" s="10" t="s">
        <v>18</v>
      </c>
      <c r="C7" s="11" t="s">
        <v>19</v>
      </c>
      <c r="D7" s="11" t="s">
        <v>20</v>
      </c>
      <c r="E7" s="10" t="s">
        <v>18</v>
      </c>
      <c r="F7" s="11" t="s">
        <v>19</v>
      </c>
      <c r="G7" s="10" t="s">
        <v>18</v>
      </c>
      <c r="H7" s="11" t="s">
        <v>19</v>
      </c>
      <c r="I7" s="10" t="s">
        <v>18</v>
      </c>
      <c r="J7" s="11" t="s">
        <v>19</v>
      </c>
      <c r="K7" s="10" t="s">
        <v>18</v>
      </c>
      <c r="L7" s="11" t="s">
        <v>19</v>
      </c>
      <c r="M7" s="10" t="s">
        <v>18</v>
      </c>
      <c r="N7" s="11" t="s">
        <v>19</v>
      </c>
      <c r="O7" s="10" t="s">
        <v>18</v>
      </c>
      <c r="P7" s="11" t="s">
        <v>19</v>
      </c>
    </row>
    <row r="8" spans="1:16" ht="17.25" customHeight="1">
      <c r="A8" s="12" t="s">
        <v>21</v>
      </c>
      <c r="B8" s="260">
        <f>B9+C9</f>
        <v>42315</v>
      </c>
      <c r="C8" s="260"/>
      <c r="D8" s="261">
        <f>B8/$B$8</f>
        <v>1</v>
      </c>
      <c r="E8" s="260">
        <f>IF(E9+F9=0,"-",E9+F9)</f>
        <v>20143</v>
      </c>
      <c r="F8" s="260"/>
      <c r="G8" s="260">
        <f>IF(G9+H9=0,"-",G9+H9)</f>
        <v>11174</v>
      </c>
      <c r="H8" s="260"/>
      <c r="I8" s="260">
        <f>IF(I9+J9=0,"-",I9+J9)</f>
        <v>6713</v>
      </c>
      <c r="J8" s="260"/>
      <c r="K8" s="260">
        <f>IF(K9+L9=0,"-",K9+L9)</f>
        <v>2354</v>
      </c>
      <c r="L8" s="260"/>
      <c r="M8" s="260">
        <f>IF(M9+N9=0,"-",M9+N9)</f>
        <v>849</v>
      </c>
      <c r="N8" s="260"/>
      <c r="O8" s="260">
        <f>IF(O9+P9=0,"-",O9+P9)</f>
        <v>1082</v>
      </c>
      <c r="P8" s="260"/>
    </row>
    <row r="9" spans="1:16" ht="17.25" customHeight="1">
      <c r="A9" s="13" t="s">
        <v>22</v>
      </c>
      <c r="B9" s="14">
        <v>10826</v>
      </c>
      <c r="C9" s="14">
        <v>31489</v>
      </c>
      <c r="D9" s="261"/>
      <c r="E9" s="14">
        <v>4404</v>
      </c>
      <c r="F9" s="14">
        <v>15739</v>
      </c>
      <c r="G9" s="14">
        <v>2550</v>
      </c>
      <c r="H9" s="14">
        <v>8624</v>
      </c>
      <c r="I9" s="14">
        <v>1458</v>
      </c>
      <c r="J9" s="14">
        <v>5255</v>
      </c>
      <c r="K9" s="14">
        <v>1595</v>
      </c>
      <c r="L9" s="14">
        <v>759</v>
      </c>
      <c r="M9" s="14">
        <v>531</v>
      </c>
      <c r="N9" s="14">
        <v>318</v>
      </c>
      <c r="O9" s="14">
        <v>288</v>
      </c>
      <c r="P9" s="14">
        <v>794</v>
      </c>
    </row>
    <row r="10" spans="1:16" ht="17.25" customHeight="1">
      <c r="A10" s="12" t="s">
        <v>23</v>
      </c>
      <c r="B10" s="260">
        <f>B11+C11</f>
        <v>34</v>
      </c>
      <c r="C10" s="260"/>
      <c r="D10" s="261">
        <f>B10/$B$8</f>
        <v>8.0349757769112608E-4</v>
      </c>
      <c r="E10" s="260" t="str">
        <f>IF(E11+F11=0,"-",E11+F11)</f>
        <v>-</v>
      </c>
      <c r="F10" s="260"/>
      <c r="G10" s="260" t="str">
        <f>IF(G11+H11=0,"-",G11+H11)</f>
        <v>-</v>
      </c>
      <c r="H10" s="260"/>
      <c r="I10" s="260">
        <f>IF(I11+J11=0,"-",I11+J11)</f>
        <v>34</v>
      </c>
      <c r="J10" s="260"/>
      <c r="K10" s="260" t="str">
        <f>IF(K11+L11=0,"-",K11+L11)</f>
        <v>-</v>
      </c>
      <c r="L10" s="260"/>
      <c r="M10" s="260" t="str">
        <f>IF(M11+N11=0,"-",M11+N11)</f>
        <v>-</v>
      </c>
      <c r="N10" s="260"/>
      <c r="O10" s="260" t="str">
        <f>IF(O11+P11=0,"-",O11+P11)</f>
        <v>-</v>
      </c>
      <c r="P10" s="260"/>
    </row>
    <row r="11" spans="1:16" ht="17.25" customHeight="1">
      <c r="A11" s="15" t="s">
        <v>24</v>
      </c>
      <c r="B11" s="14">
        <v>8</v>
      </c>
      <c r="C11" s="14">
        <v>26</v>
      </c>
      <c r="D11" s="261"/>
      <c r="E11" s="14">
        <v>0</v>
      </c>
      <c r="F11" s="14">
        <v>0</v>
      </c>
      <c r="G11" s="14">
        <v>0</v>
      </c>
      <c r="H11" s="14">
        <v>0</v>
      </c>
      <c r="I11" s="14">
        <v>8</v>
      </c>
      <c r="J11" s="14">
        <v>26</v>
      </c>
      <c r="K11" s="14">
        <v>0</v>
      </c>
      <c r="L11" s="14">
        <v>0</v>
      </c>
      <c r="M11" s="14">
        <v>0</v>
      </c>
      <c r="N11" s="14">
        <v>0</v>
      </c>
      <c r="O11" s="14">
        <v>0</v>
      </c>
      <c r="P11" s="14">
        <v>0</v>
      </c>
    </row>
    <row r="12" spans="1:16" ht="17.25" customHeight="1">
      <c r="A12" s="12" t="s">
        <v>25</v>
      </c>
      <c r="B12" s="260">
        <f>B13+C13</f>
        <v>94</v>
      </c>
      <c r="C12" s="260"/>
      <c r="D12" s="261">
        <f>B12/$B$8</f>
        <v>2.2214344794989956E-3</v>
      </c>
      <c r="E12" s="260" t="str">
        <f>IF(E13+F13=0,"-",E13+F13)</f>
        <v>-</v>
      </c>
      <c r="F12" s="260"/>
      <c r="G12" s="260" t="str">
        <f>IF(G13+H13=0,"-",G13+H13)</f>
        <v>-</v>
      </c>
      <c r="H12" s="260"/>
      <c r="I12" s="260" t="str">
        <f>IF(I13+J13=0,"-",I13+J13)</f>
        <v>-</v>
      </c>
      <c r="J12" s="260"/>
      <c r="K12" s="260">
        <f>IF(K13+L13=0,"-",K13+L13)</f>
        <v>94</v>
      </c>
      <c r="L12" s="260"/>
      <c r="M12" s="260" t="str">
        <f>IF(M13+N13=0,"-",M13+N13)</f>
        <v>-</v>
      </c>
      <c r="N12" s="260"/>
      <c r="O12" s="260" t="str">
        <f>IF(O13+P13=0,"-",O13+P13)</f>
        <v>-</v>
      </c>
      <c r="P12" s="260"/>
    </row>
    <row r="13" spans="1:16" ht="21.2" customHeight="1">
      <c r="A13" s="15" t="s">
        <v>26</v>
      </c>
      <c r="B13" s="14">
        <v>73</v>
      </c>
      <c r="C13" s="14">
        <v>21</v>
      </c>
      <c r="D13" s="261"/>
      <c r="E13" s="14">
        <v>0</v>
      </c>
      <c r="F13" s="14">
        <v>0</v>
      </c>
      <c r="G13" s="14">
        <v>0</v>
      </c>
      <c r="H13" s="14">
        <v>0</v>
      </c>
      <c r="I13" s="14">
        <v>0</v>
      </c>
      <c r="J13" s="14">
        <v>0</v>
      </c>
      <c r="K13" s="14">
        <v>73</v>
      </c>
      <c r="L13" s="14">
        <v>21</v>
      </c>
      <c r="M13" s="14">
        <v>0</v>
      </c>
      <c r="N13" s="14">
        <v>0</v>
      </c>
      <c r="O13" s="14">
        <v>0</v>
      </c>
      <c r="P13" s="14">
        <v>0</v>
      </c>
    </row>
    <row r="14" spans="1:16" ht="17.25" customHeight="1">
      <c r="A14" s="12" t="s">
        <v>27</v>
      </c>
      <c r="B14" s="260">
        <f>B15+C15</f>
        <v>717</v>
      </c>
      <c r="C14" s="260"/>
      <c r="D14" s="261">
        <f>B14/$B$8</f>
        <v>1.694434597660404E-2</v>
      </c>
      <c r="E14" s="260">
        <f>IF(E15+F15=0,"-",E15+F15)</f>
        <v>40</v>
      </c>
      <c r="F14" s="260"/>
      <c r="G14" s="260">
        <f>IF(G15+H15=0,"-",G15+H15)</f>
        <v>677</v>
      </c>
      <c r="H14" s="260"/>
      <c r="I14" s="260" t="str">
        <f>IF(I15+J15=0,"-",I15+J15)</f>
        <v>-</v>
      </c>
      <c r="J14" s="260"/>
      <c r="K14" s="260" t="str">
        <f>IF(K15+L15=0,"-",K15+L15)</f>
        <v>-</v>
      </c>
      <c r="L14" s="260"/>
      <c r="M14" s="260" t="str">
        <f>IF(M15+N15=0,"-",M15+N15)</f>
        <v>-</v>
      </c>
      <c r="N14" s="260"/>
      <c r="O14" s="260" t="str">
        <f>IF(O15+P15=0,"-",O15+P15)</f>
        <v>-</v>
      </c>
      <c r="P14" s="260"/>
    </row>
    <row r="15" spans="1:16" ht="17.25" customHeight="1">
      <c r="A15" s="15" t="s">
        <v>28</v>
      </c>
      <c r="B15" s="14">
        <v>17</v>
      </c>
      <c r="C15" s="14">
        <v>700</v>
      </c>
      <c r="D15" s="261"/>
      <c r="E15" s="14">
        <v>2</v>
      </c>
      <c r="F15" s="14">
        <v>38</v>
      </c>
      <c r="G15" s="14">
        <v>15</v>
      </c>
      <c r="H15" s="14">
        <v>662</v>
      </c>
      <c r="I15" s="14">
        <v>0</v>
      </c>
      <c r="J15" s="14">
        <v>0</v>
      </c>
      <c r="K15" s="14">
        <v>0</v>
      </c>
      <c r="L15" s="14">
        <v>0</v>
      </c>
      <c r="M15" s="14">
        <v>0</v>
      </c>
      <c r="N15" s="14">
        <v>0</v>
      </c>
      <c r="O15" s="14">
        <v>0</v>
      </c>
      <c r="P15" s="14">
        <v>0</v>
      </c>
    </row>
    <row r="16" spans="1:16" ht="17.25" customHeight="1">
      <c r="A16" s="16" t="s">
        <v>29</v>
      </c>
      <c r="B16" s="260">
        <f>B17+C17</f>
        <v>19</v>
      </c>
      <c r="C16" s="260"/>
      <c r="D16" s="261">
        <f>B16/$B$8</f>
        <v>4.4901335223915869E-4</v>
      </c>
      <c r="E16" s="260" t="str">
        <f>IF(E17+F17=0,"-",E17+F17)</f>
        <v>-</v>
      </c>
      <c r="F16" s="260"/>
      <c r="G16" s="260" t="str">
        <f>IF(G17+H17=0,"-",G17+H17)</f>
        <v>-</v>
      </c>
      <c r="H16" s="260"/>
      <c r="I16" s="260" t="str">
        <f>IF(I17+J17=0,"-",I17+J17)</f>
        <v>-</v>
      </c>
      <c r="J16" s="260"/>
      <c r="K16" s="260">
        <f>IF(K17+L17=0,"-",K17+L17)</f>
        <v>19</v>
      </c>
      <c r="L16" s="260"/>
      <c r="M16" s="260" t="str">
        <f>IF(M17+N17=0,"-",M17+N17)</f>
        <v>-</v>
      </c>
      <c r="N16" s="260"/>
      <c r="O16" s="260" t="str">
        <f>IF(O17+P17=0,"-",O17+P17)</f>
        <v>-</v>
      </c>
      <c r="P16" s="260"/>
    </row>
    <row r="17" spans="1:16" ht="17.25" customHeight="1">
      <c r="A17" s="17" t="s">
        <v>30</v>
      </c>
      <c r="B17" s="14">
        <v>19</v>
      </c>
      <c r="C17" s="14">
        <v>0</v>
      </c>
      <c r="D17" s="261"/>
      <c r="E17" s="14">
        <v>0</v>
      </c>
      <c r="F17" s="14">
        <v>0</v>
      </c>
      <c r="G17" s="14">
        <v>0</v>
      </c>
      <c r="H17" s="14">
        <v>0</v>
      </c>
      <c r="I17" s="14">
        <v>0</v>
      </c>
      <c r="J17" s="14">
        <v>0</v>
      </c>
      <c r="K17" s="14">
        <v>19</v>
      </c>
      <c r="L17" s="14">
        <v>0</v>
      </c>
      <c r="M17" s="14">
        <v>0</v>
      </c>
      <c r="N17" s="14">
        <v>0</v>
      </c>
      <c r="O17" s="14">
        <v>0</v>
      </c>
      <c r="P17" s="14">
        <v>0</v>
      </c>
    </row>
    <row r="18" spans="1:16" ht="17.25" customHeight="1">
      <c r="A18" s="12" t="s">
        <v>31</v>
      </c>
      <c r="B18" s="260">
        <f>B19+C19</f>
        <v>12</v>
      </c>
      <c r="C18" s="260"/>
      <c r="D18" s="261">
        <f>B18/$B$8</f>
        <v>2.8358738036157391E-4</v>
      </c>
      <c r="E18" s="260" t="str">
        <f>IF(E19+F19=0,"-",E19+F19)</f>
        <v>-</v>
      </c>
      <c r="F18" s="260"/>
      <c r="G18" s="260">
        <f>IF(G19+H19=0,"-",G19+H19)</f>
        <v>12</v>
      </c>
      <c r="H18" s="260"/>
      <c r="I18" s="260" t="str">
        <f>IF(I19+J19=0,"-",I19+J19)</f>
        <v>-</v>
      </c>
      <c r="J18" s="260"/>
      <c r="K18" s="260" t="str">
        <f>IF(K19+L19=0,"-",K19+L19)</f>
        <v>-</v>
      </c>
      <c r="L18" s="260"/>
      <c r="M18" s="260" t="str">
        <f>IF(M19+N19=0,"-",M19+N19)</f>
        <v>-</v>
      </c>
      <c r="N18" s="260"/>
      <c r="O18" s="260" t="str">
        <f>IF(O19+P19=0,"-",O19+P19)</f>
        <v>-</v>
      </c>
      <c r="P18" s="260"/>
    </row>
    <row r="19" spans="1:16" ht="17.25" customHeight="1">
      <c r="A19" s="15" t="s">
        <v>32</v>
      </c>
      <c r="B19" s="14">
        <v>5</v>
      </c>
      <c r="C19" s="14">
        <v>7</v>
      </c>
      <c r="D19" s="261"/>
      <c r="E19" s="14">
        <v>0</v>
      </c>
      <c r="F19" s="14">
        <v>0</v>
      </c>
      <c r="G19" s="14">
        <v>5</v>
      </c>
      <c r="H19" s="14">
        <v>7</v>
      </c>
      <c r="I19" s="14">
        <v>0</v>
      </c>
      <c r="J19" s="14">
        <v>0</v>
      </c>
      <c r="K19" s="14">
        <v>0</v>
      </c>
      <c r="L19" s="14">
        <v>0</v>
      </c>
      <c r="M19" s="14">
        <v>0</v>
      </c>
      <c r="N19" s="14">
        <v>0</v>
      </c>
      <c r="O19" s="14">
        <v>0</v>
      </c>
      <c r="P19" s="14">
        <v>0</v>
      </c>
    </row>
    <row r="20" spans="1:16" ht="17.25" customHeight="1">
      <c r="A20" s="12" t="s">
        <v>33</v>
      </c>
      <c r="B20" s="260">
        <f>B21+C21</f>
        <v>139</v>
      </c>
      <c r="C20" s="260"/>
      <c r="D20" s="261">
        <f>B20/$B$8</f>
        <v>3.2848871558548978E-3</v>
      </c>
      <c r="E20" s="260">
        <f>IF(E21+F21=0,"-",E21+F21)</f>
        <v>18</v>
      </c>
      <c r="F20" s="260"/>
      <c r="G20" s="260" t="str">
        <f>IF(G21+H21=0,"-",G21+H21)</f>
        <v>-</v>
      </c>
      <c r="H20" s="260"/>
      <c r="I20" s="260" t="str">
        <f>IF(I21+J21=0,"-",I21+J21)</f>
        <v>-</v>
      </c>
      <c r="J20" s="260"/>
      <c r="K20" s="260">
        <f>IF(K21+L21=0,"-",K21+L21)</f>
        <v>121</v>
      </c>
      <c r="L20" s="260"/>
      <c r="M20" s="260" t="str">
        <f>IF(M21+N21=0,"-",M21+N21)</f>
        <v>-</v>
      </c>
      <c r="N20" s="260"/>
      <c r="O20" s="260" t="str">
        <f>IF(O21+P21=0,"-",O21+P21)</f>
        <v>-</v>
      </c>
      <c r="P20" s="260"/>
    </row>
    <row r="21" spans="1:16" ht="17.25" customHeight="1">
      <c r="A21" s="15" t="s">
        <v>34</v>
      </c>
      <c r="B21" s="14">
        <v>72</v>
      </c>
      <c r="C21" s="14">
        <v>67</v>
      </c>
      <c r="D21" s="261"/>
      <c r="E21" s="14">
        <v>6</v>
      </c>
      <c r="F21" s="14">
        <v>12</v>
      </c>
      <c r="G21" s="14">
        <v>0</v>
      </c>
      <c r="H21" s="14">
        <v>0</v>
      </c>
      <c r="I21" s="14">
        <v>0</v>
      </c>
      <c r="J21" s="14">
        <v>0</v>
      </c>
      <c r="K21" s="14">
        <v>66</v>
      </c>
      <c r="L21" s="14">
        <v>55</v>
      </c>
      <c r="M21" s="14">
        <v>0</v>
      </c>
      <c r="N21" s="14">
        <v>0</v>
      </c>
      <c r="O21" s="14">
        <v>0</v>
      </c>
      <c r="P21" s="14">
        <v>0</v>
      </c>
    </row>
    <row r="22" spans="1:16" ht="17.25" customHeight="1">
      <c r="A22" s="18" t="s">
        <v>35</v>
      </c>
      <c r="B22" s="260">
        <f>B23+C23</f>
        <v>58</v>
      </c>
      <c r="C22" s="260"/>
      <c r="D22" s="261">
        <f>B22/$B$8</f>
        <v>1.3706723384142739E-3</v>
      </c>
      <c r="E22" s="260" t="str">
        <f>IF(E23+F23=0,"-",E23+F23)</f>
        <v>-</v>
      </c>
      <c r="F22" s="260"/>
      <c r="G22" s="260" t="str">
        <f>IF(G23+H23=0,"-",G23+H23)</f>
        <v>-</v>
      </c>
      <c r="H22" s="260"/>
      <c r="I22" s="260" t="str">
        <f>IF(I23+J23=0,"-",I23+J23)</f>
        <v>-</v>
      </c>
      <c r="J22" s="260"/>
      <c r="K22" s="260">
        <f>IF(K23+L23=0,"-",K23+L23)</f>
        <v>58</v>
      </c>
      <c r="L22" s="260"/>
      <c r="M22" s="260" t="str">
        <f>IF(M23+N23=0,"-",M23+N23)</f>
        <v>-</v>
      </c>
      <c r="N22" s="260"/>
      <c r="O22" s="260" t="str">
        <f>IF(O23+P23=0,"-",O23+P23)</f>
        <v>-</v>
      </c>
      <c r="P22" s="260"/>
    </row>
    <row r="23" spans="1:16" ht="17.25" customHeight="1">
      <c r="A23" s="17" t="s">
        <v>36</v>
      </c>
      <c r="B23" s="14">
        <v>57</v>
      </c>
      <c r="C23" s="14">
        <v>1</v>
      </c>
      <c r="D23" s="261"/>
      <c r="E23" s="14">
        <v>0</v>
      </c>
      <c r="F23" s="14">
        <v>0</v>
      </c>
      <c r="G23" s="14">
        <v>0</v>
      </c>
      <c r="H23" s="14">
        <v>0</v>
      </c>
      <c r="I23" s="14">
        <v>0</v>
      </c>
      <c r="J23" s="14">
        <v>0</v>
      </c>
      <c r="K23" s="14">
        <v>57</v>
      </c>
      <c r="L23" s="14">
        <v>1</v>
      </c>
      <c r="M23" s="14">
        <v>0</v>
      </c>
      <c r="N23" s="14">
        <v>0</v>
      </c>
      <c r="O23" s="14">
        <v>0</v>
      </c>
      <c r="P23" s="14">
        <v>0</v>
      </c>
    </row>
    <row r="24" spans="1:16" ht="17.25" customHeight="1">
      <c r="A24" s="19" t="s">
        <v>37</v>
      </c>
      <c r="B24" s="260">
        <f>B25+C25</f>
        <v>13</v>
      </c>
      <c r="C24" s="260"/>
      <c r="D24" s="261">
        <f>B24/$B$8</f>
        <v>3.0721966205837174E-4</v>
      </c>
      <c r="E24" s="260">
        <f>IF(E25+F25=0,"-",E25+F25)</f>
        <v>4</v>
      </c>
      <c r="F24" s="260"/>
      <c r="G24" s="260">
        <f>IF(G25+H25=0,"-",G25+H25)</f>
        <v>9</v>
      </c>
      <c r="H24" s="260"/>
      <c r="I24" s="260" t="str">
        <f>IF(I25+J25=0,"-",I25+J25)</f>
        <v>-</v>
      </c>
      <c r="J24" s="260"/>
      <c r="K24" s="260" t="str">
        <f>IF(K25+L25=0,"-",K25+L25)</f>
        <v>-</v>
      </c>
      <c r="L24" s="260"/>
      <c r="M24" s="260" t="str">
        <f>IF(M25+N25=0,"-",M25+N25)</f>
        <v>-</v>
      </c>
      <c r="N24" s="260"/>
      <c r="O24" s="260" t="str">
        <f>IF(O25+P25=0,"-",O25+P25)</f>
        <v>-</v>
      </c>
      <c r="P24" s="260"/>
    </row>
    <row r="25" spans="1:16" ht="17.25" customHeight="1">
      <c r="A25" s="15" t="s">
        <v>38</v>
      </c>
      <c r="B25" s="14">
        <v>13</v>
      </c>
      <c r="C25" s="14">
        <v>0</v>
      </c>
      <c r="D25" s="261"/>
      <c r="E25" s="14">
        <v>4</v>
      </c>
      <c r="F25" s="14">
        <v>0</v>
      </c>
      <c r="G25" s="14">
        <v>9</v>
      </c>
      <c r="H25" s="14">
        <v>0</v>
      </c>
      <c r="I25" s="14">
        <v>0</v>
      </c>
      <c r="J25" s="14">
        <v>0</v>
      </c>
      <c r="K25" s="14">
        <v>0</v>
      </c>
      <c r="L25" s="14">
        <v>0</v>
      </c>
      <c r="M25" s="14">
        <v>0</v>
      </c>
      <c r="N25" s="14">
        <v>0</v>
      </c>
      <c r="O25" s="14">
        <v>0</v>
      </c>
      <c r="P25" s="14">
        <v>0</v>
      </c>
    </row>
    <row r="26" spans="1:16" ht="17.25" customHeight="1">
      <c r="A26" s="18" t="s">
        <v>39</v>
      </c>
      <c r="B26" s="260">
        <f>B27+C27</f>
        <v>0</v>
      </c>
      <c r="C26" s="260"/>
      <c r="D26" s="261">
        <f>B26/$B$8</f>
        <v>0</v>
      </c>
      <c r="E26" s="260" t="str">
        <f>IF(E27+F27=0,"-",E27+F27)</f>
        <v>-</v>
      </c>
      <c r="F26" s="260"/>
      <c r="G26" s="260" t="str">
        <f>IF(G27+H27=0,"-",G27+H27)</f>
        <v>-</v>
      </c>
      <c r="H26" s="260"/>
      <c r="I26" s="260" t="str">
        <f>IF(I27+J27=0,"-",I27+J27)</f>
        <v>-</v>
      </c>
      <c r="J26" s="260"/>
      <c r="K26" s="260" t="str">
        <f>IF(K27+L27=0,"-",K27+L27)</f>
        <v>-</v>
      </c>
      <c r="L26" s="260"/>
      <c r="M26" s="260" t="str">
        <f>IF(M27+N27=0,"-",M27+N27)</f>
        <v>-</v>
      </c>
      <c r="N26" s="260"/>
      <c r="O26" s="260" t="str">
        <f>IF(O27+P27=0,"-",O27+P27)</f>
        <v>-</v>
      </c>
      <c r="P26" s="260"/>
    </row>
    <row r="27" spans="1:16" ht="21.2" customHeight="1">
      <c r="A27" s="17" t="s">
        <v>40</v>
      </c>
      <c r="B27" s="14">
        <v>0</v>
      </c>
      <c r="C27" s="14">
        <v>0</v>
      </c>
      <c r="D27" s="261"/>
      <c r="E27" s="14">
        <v>0</v>
      </c>
      <c r="F27" s="14">
        <v>0</v>
      </c>
      <c r="G27" s="14">
        <v>0</v>
      </c>
      <c r="H27" s="14">
        <v>0</v>
      </c>
      <c r="I27" s="14">
        <v>0</v>
      </c>
      <c r="J27" s="14">
        <v>0</v>
      </c>
      <c r="K27" s="14">
        <v>0</v>
      </c>
      <c r="L27" s="14">
        <v>0</v>
      </c>
      <c r="M27" s="14">
        <v>0</v>
      </c>
      <c r="N27" s="14">
        <v>0</v>
      </c>
      <c r="O27" s="14">
        <v>0</v>
      </c>
      <c r="P27" s="14">
        <v>0</v>
      </c>
    </row>
    <row r="28" spans="1:16" ht="17.25" customHeight="1">
      <c r="A28" s="12" t="s">
        <v>41</v>
      </c>
      <c r="B28" s="260">
        <f>B29+C29</f>
        <v>0</v>
      </c>
      <c r="C28" s="260"/>
      <c r="D28" s="261">
        <f>B28/$B$8</f>
        <v>0</v>
      </c>
      <c r="E28" s="260" t="str">
        <f>IF(E29+F29=0,"-",E29+F29)</f>
        <v>-</v>
      </c>
      <c r="F28" s="260"/>
      <c r="G28" s="260" t="str">
        <f>IF(G29+H29=0,"-",G29+H29)</f>
        <v>-</v>
      </c>
      <c r="H28" s="260"/>
      <c r="I28" s="260" t="str">
        <f>IF(I29+J29=0,"-",I29+J29)</f>
        <v>-</v>
      </c>
      <c r="J28" s="260"/>
      <c r="K28" s="260" t="str">
        <f>IF(K29+L29=0,"-",K29+L29)</f>
        <v>-</v>
      </c>
      <c r="L28" s="260"/>
      <c r="M28" s="260" t="str">
        <f>IF(M29+N29=0,"-",M29+N29)</f>
        <v>-</v>
      </c>
      <c r="N28" s="260"/>
      <c r="O28" s="260" t="str">
        <f>IF(O29+P29=0,"-",O29+P29)</f>
        <v>-</v>
      </c>
      <c r="P28" s="260"/>
    </row>
    <row r="29" spans="1:16" ht="17.25" customHeight="1">
      <c r="A29" s="15" t="s">
        <v>42</v>
      </c>
      <c r="B29" s="14">
        <v>0</v>
      </c>
      <c r="C29" s="14">
        <v>0</v>
      </c>
      <c r="D29" s="261"/>
      <c r="E29" s="14">
        <v>0</v>
      </c>
      <c r="F29" s="14">
        <v>0</v>
      </c>
      <c r="G29" s="14">
        <v>0</v>
      </c>
      <c r="H29" s="14">
        <v>0</v>
      </c>
      <c r="I29" s="14">
        <v>0</v>
      </c>
      <c r="J29" s="14">
        <v>0</v>
      </c>
      <c r="K29" s="14">
        <v>0</v>
      </c>
      <c r="L29" s="14">
        <v>0</v>
      </c>
      <c r="M29" s="14">
        <v>0</v>
      </c>
      <c r="N29" s="14">
        <v>0</v>
      </c>
      <c r="O29" s="14">
        <v>0</v>
      </c>
      <c r="P29" s="14">
        <v>0</v>
      </c>
    </row>
    <row r="30" spans="1:16" ht="17.25" customHeight="1">
      <c r="A30" s="18" t="s">
        <v>43</v>
      </c>
      <c r="B30" s="260">
        <f>B31+C31</f>
        <v>1748</v>
      </c>
      <c r="C30" s="260"/>
      <c r="D30" s="261">
        <f>B30/$B$8</f>
        <v>4.1309228406002603E-2</v>
      </c>
      <c r="E30" s="260">
        <f>IF(E31+F31=0,"-",E31+F31)</f>
        <v>356</v>
      </c>
      <c r="F30" s="260"/>
      <c r="G30" s="260">
        <f>IF(G31+H31=0,"-",G31+H31)</f>
        <v>505</v>
      </c>
      <c r="H30" s="260"/>
      <c r="I30" s="260" t="str">
        <f>IF(I31+J31=0,"-",I31+J31)</f>
        <v>-</v>
      </c>
      <c r="J30" s="260"/>
      <c r="K30" s="260">
        <f>IF(K31+L31=0,"-",K31+L31)</f>
        <v>338</v>
      </c>
      <c r="L30" s="260"/>
      <c r="M30" s="260">
        <f>IF(M31+N31=0,"-",M31+N31)</f>
        <v>549</v>
      </c>
      <c r="N30" s="260"/>
      <c r="O30" s="260" t="str">
        <f>IF(O31+P31=0,"-",O31+P31)</f>
        <v>-</v>
      </c>
      <c r="P30" s="260"/>
    </row>
    <row r="31" spans="1:16" ht="17.25" customHeight="1">
      <c r="A31" s="17" t="s">
        <v>44</v>
      </c>
      <c r="B31" s="14">
        <v>928</v>
      </c>
      <c r="C31" s="14">
        <v>820</v>
      </c>
      <c r="D31" s="261"/>
      <c r="E31" s="14">
        <v>171</v>
      </c>
      <c r="F31" s="14">
        <v>185</v>
      </c>
      <c r="G31" s="14">
        <v>231</v>
      </c>
      <c r="H31" s="14">
        <v>274</v>
      </c>
      <c r="I31" s="14">
        <v>0</v>
      </c>
      <c r="J31" s="14">
        <v>0</v>
      </c>
      <c r="K31" s="14">
        <v>274</v>
      </c>
      <c r="L31" s="14">
        <v>64</v>
      </c>
      <c r="M31" s="14">
        <v>252</v>
      </c>
      <c r="N31" s="14">
        <v>297</v>
      </c>
      <c r="O31" s="14">
        <v>0</v>
      </c>
      <c r="P31" s="14">
        <v>0</v>
      </c>
    </row>
    <row r="32" spans="1:16" ht="17.25" customHeight="1">
      <c r="A32" s="12" t="s">
        <v>45</v>
      </c>
      <c r="B32" s="260">
        <f>B33+C33</f>
        <v>553</v>
      </c>
      <c r="C32" s="260"/>
      <c r="D32" s="261">
        <f>B32/$B$8</f>
        <v>1.3068651778329199E-2</v>
      </c>
      <c r="E32" s="260">
        <f>IF(E33+F33=0,"-",E33+F33)</f>
        <v>63</v>
      </c>
      <c r="F32" s="260"/>
      <c r="G32" s="260" t="str">
        <f>IF(G33+H33=0,"-",G33+H33)</f>
        <v>-</v>
      </c>
      <c r="H32" s="260"/>
      <c r="I32" s="260" t="str">
        <f>IF(I33+J33=0,"-",I33+J33)</f>
        <v>-</v>
      </c>
      <c r="J32" s="260"/>
      <c r="K32" s="260">
        <f>IF(K33+L33=0,"-",K33+L33)</f>
        <v>490</v>
      </c>
      <c r="L32" s="260"/>
      <c r="M32" s="260" t="str">
        <f>IF(M33+N33=0,"-",M33+N33)</f>
        <v>-</v>
      </c>
      <c r="N32" s="260"/>
      <c r="O32" s="260" t="str">
        <f>IF(O33+P33=0,"-",O33+P33)</f>
        <v>-</v>
      </c>
      <c r="P32" s="260"/>
    </row>
    <row r="33" spans="1:16" ht="17.25" customHeight="1">
      <c r="A33" s="15" t="s">
        <v>46</v>
      </c>
      <c r="B33" s="14">
        <v>408</v>
      </c>
      <c r="C33" s="14">
        <v>145</v>
      </c>
      <c r="D33" s="261"/>
      <c r="E33" s="14">
        <v>28</v>
      </c>
      <c r="F33" s="14">
        <v>35</v>
      </c>
      <c r="G33" s="14">
        <v>0</v>
      </c>
      <c r="H33" s="14">
        <v>0</v>
      </c>
      <c r="I33" s="14">
        <v>0</v>
      </c>
      <c r="J33" s="14">
        <v>0</v>
      </c>
      <c r="K33" s="14">
        <v>380</v>
      </c>
      <c r="L33" s="14">
        <v>110</v>
      </c>
      <c r="M33" s="14">
        <v>0</v>
      </c>
      <c r="N33" s="14">
        <v>0</v>
      </c>
      <c r="O33" s="14">
        <v>0</v>
      </c>
      <c r="P33" s="14">
        <v>0</v>
      </c>
    </row>
    <row r="34" spans="1:16" ht="17.25" customHeight="1">
      <c r="A34" s="18" t="s">
        <v>47</v>
      </c>
      <c r="B34" s="260">
        <f>B35+C35</f>
        <v>13</v>
      </c>
      <c r="C34" s="260"/>
      <c r="D34" s="261">
        <f>B34/$B$8</f>
        <v>3.0721966205837174E-4</v>
      </c>
      <c r="E34" s="260" t="str">
        <f>IF(E35+F35=0,"-",E35+F35)</f>
        <v>-</v>
      </c>
      <c r="F34" s="260"/>
      <c r="G34" s="260">
        <f>IF(G35+H35=0,"-",G35+H35)</f>
        <v>4</v>
      </c>
      <c r="H34" s="260"/>
      <c r="I34" s="260" t="str">
        <f>IF(I35+J35=0,"-",I35+J35)</f>
        <v>-</v>
      </c>
      <c r="J34" s="260"/>
      <c r="K34" s="260" t="str">
        <f>IF(K35+L35=0,"-",K35+L35)</f>
        <v>-</v>
      </c>
      <c r="L34" s="260"/>
      <c r="M34" s="260" t="str">
        <f>IF(M35+N35=0,"-",M35+N35)</f>
        <v>-</v>
      </c>
      <c r="N34" s="260"/>
      <c r="O34" s="260">
        <f>IF(O35+P35=0,"-",O35+P35)</f>
        <v>9</v>
      </c>
      <c r="P34" s="260"/>
    </row>
    <row r="35" spans="1:16" ht="17.25" customHeight="1">
      <c r="A35" s="17" t="s">
        <v>48</v>
      </c>
      <c r="B35" s="14">
        <v>5</v>
      </c>
      <c r="C35" s="14">
        <v>8</v>
      </c>
      <c r="D35" s="261"/>
      <c r="E35" s="14">
        <v>0</v>
      </c>
      <c r="F35" s="14">
        <v>0</v>
      </c>
      <c r="G35" s="14">
        <v>3</v>
      </c>
      <c r="H35" s="14">
        <v>1</v>
      </c>
      <c r="I35" s="14">
        <v>0</v>
      </c>
      <c r="J35" s="14">
        <v>0</v>
      </c>
      <c r="K35" s="14">
        <v>0</v>
      </c>
      <c r="L35" s="14">
        <v>0</v>
      </c>
      <c r="M35" s="14">
        <v>0</v>
      </c>
      <c r="N35" s="14">
        <v>0</v>
      </c>
      <c r="O35" s="14">
        <v>2</v>
      </c>
      <c r="P35" s="14">
        <v>7</v>
      </c>
    </row>
    <row r="36" spans="1:16" ht="17.25" customHeight="1">
      <c r="A36" s="12" t="s">
        <v>49</v>
      </c>
      <c r="B36" s="260">
        <f>B37+C37</f>
        <v>657</v>
      </c>
      <c r="C36" s="260"/>
      <c r="D36" s="261">
        <f>B36/$B$8</f>
        <v>1.5526409074796172E-2</v>
      </c>
      <c r="E36" s="260">
        <f>IF(E37+F37=0,"-",E37+F37)</f>
        <v>347</v>
      </c>
      <c r="F36" s="260"/>
      <c r="G36" s="260">
        <f>IF(G37+H37=0,"-",G37+H37)</f>
        <v>106</v>
      </c>
      <c r="H36" s="260"/>
      <c r="I36" s="260">
        <f>IF(I37+J37=0,"-",I37+J37)</f>
        <v>22</v>
      </c>
      <c r="J36" s="260"/>
      <c r="K36" s="260">
        <f>IF(K37+L37=0,"-",K37+L37)</f>
        <v>152</v>
      </c>
      <c r="L36" s="260"/>
      <c r="M36" s="260">
        <f>IF(M37+N37=0,"-",M37+N37)</f>
        <v>30</v>
      </c>
      <c r="N36" s="260"/>
      <c r="O36" s="260" t="str">
        <f>IF(O37+P37=0,"-",O37+P37)</f>
        <v>-</v>
      </c>
      <c r="P36" s="260"/>
    </row>
    <row r="37" spans="1:16" ht="17.25" customHeight="1">
      <c r="A37" s="15" t="s">
        <v>50</v>
      </c>
      <c r="B37" s="14">
        <v>384</v>
      </c>
      <c r="C37" s="14">
        <v>273</v>
      </c>
      <c r="D37" s="261"/>
      <c r="E37" s="14">
        <v>184</v>
      </c>
      <c r="F37" s="14">
        <v>163</v>
      </c>
      <c r="G37" s="14">
        <v>44</v>
      </c>
      <c r="H37" s="14">
        <v>62</v>
      </c>
      <c r="I37" s="14">
        <v>14</v>
      </c>
      <c r="J37" s="14">
        <v>8</v>
      </c>
      <c r="K37" s="14">
        <v>113</v>
      </c>
      <c r="L37" s="14">
        <v>39</v>
      </c>
      <c r="M37" s="14">
        <v>29</v>
      </c>
      <c r="N37" s="14">
        <v>1</v>
      </c>
      <c r="O37" s="14">
        <v>0</v>
      </c>
      <c r="P37" s="14">
        <v>0</v>
      </c>
    </row>
    <row r="38" spans="1:16" ht="17.25" customHeight="1">
      <c r="A38" s="18" t="s">
        <v>51</v>
      </c>
      <c r="B38" s="260">
        <f>B39+C39</f>
        <v>31139</v>
      </c>
      <c r="C38" s="260"/>
      <c r="D38" s="261">
        <f>B38/$B$8</f>
        <v>0.73588561975658751</v>
      </c>
      <c r="E38" s="260">
        <f>IF(E39+F39=0,"-",E39+F39)</f>
        <v>18301</v>
      </c>
      <c r="F38" s="260"/>
      <c r="G38" s="260">
        <f>IF(G39+H39=0,"-",G39+H39)</f>
        <v>7616</v>
      </c>
      <c r="H38" s="260"/>
      <c r="I38" s="260">
        <f>IF(I39+J39=0,"-",I39+J39)</f>
        <v>4060</v>
      </c>
      <c r="J38" s="260"/>
      <c r="K38" s="260">
        <f>IF(K39+L39=0,"-",K39+L39)</f>
        <v>242</v>
      </c>
      <c r="L38" s="260"/>
      <c r="M38" s="260" t="str">
        <f>IF(M39+N39=0,"-",M39+N39)</f>
        <v>-</v>
      </c>
      <c r="N38" s="260"/>
      <c r="O38" s="260">
        <f>IF(O39+P39=0,"-",O39+P39)</f>
        <v>920</v>
      </c>
      <c r="P38" s="260"/>
    </row>
    <row r="39" spans="1:16" ht="17.25" customHeight="1">
      <c r="A39" s="17" t="s">
        <v>52</v>
      </c>
      <c r="B39" s="14">
        <v>6241</v>
      </c>
      <c r="C39" s="14">
        <v>24898</v>
      </c>
      <c r="D39" s="261"/>
      <c r="E39" s="14">
        <v>3560</v>
      </c>
      <c r="F39" s="14">
        <v>14741</v>
      </c>
      <c r="G39" s="14">
        <v>1566</v>
      </c>
      <c r="H39" s="14">
        <v>6050</v>
      </c>
      <c r="I39" s="14">
        <v>646</v>
      </c>
      <c r="J39" s="14">
        <v>3414</v>
      </c>
      <c r="K39" s="14">
        <v>202</v>
      </c>
      <c r="L39" s="14">
        <v>40</v>
      </c>
      <c r="M39" s="14">
        <v>0</v>
      </c>
      <c r="N39" s="14">
        <v>0</v>
      </c>
      <c r="O39" s="14">
        <v>267</v>
      </c>
      <c r="P39" s="14">
        <v>653</v>
      </c>
    </row>
    <row r="40" spans="1:16" ht="17.25" customHeight="1">
      <c r="A40" s="12" t="s">
        <v>53</v>
      </c>
      <c r="B40" s="260">
        <f>B41+C41</f>
        <v>4645</v>
      </c>
      <c r="C40" s="260"/>
      <c r="D40" s="261">
        <f>B40/$B$8</f>
        <v>0.1097719484816259</v>
      </c>
      <c r="E40" s="260">
        <f>IF(E41+F41=0,"-",E41+F41)</f>
        <v>241</v>
      </c>
      <c r="F40" s="260"/>
      <c r="G40" s="260">
        <f>IF(G41+H41=0,"-",G41+H41)</f>
        <v>2005</v>
      </c>
      <c r="H40" s="260"/>
      <c r="I40" s="260">
        <f>IF(I41+J41=0,"-",I41+J41)</f>
        <v>2218</v>
      </c>
      <c r="J40" s="260"/>
      <c r="K40" s="260">
        <f>IF(K41+L41=0,"-",K41+L41)</f>
        <v>38</v>
      </c>
      <c r="L40" s="260"/>
      <c r="M40" s="260" t="str">
        <f>IF(M41+N41=0,"-",M41+N41)</f>
        <v>-</v>
      </c>
      <c r="N40" s="260"/>
      <c r="O40" s="260">
        <f>IF(O41+P41=0,"-",O41+P41)</f>
        <v>143</v>
      </c>
      <c r="P40" s="260"/>
    </row>
    <row r="41" spans="1:16" ht="17.25" customHeight="1">
      <c r="A41" s="15" t="s">
        <v>54</v>
      </c>
      <c r="B41" s="14">
        <v>1331</v>
      </c>
      <c r="C41" s="14">
        <v>3314</v>
      </c>
      <c r="D41" s="261"/>
      <c r="E41" s="14">
        <v>97</v>
      </c>
      <c r="F41" s="14">
        <v>144</v>
      </c>
      <c r="G41" s="14">
        <v>561</v>
      </c>
      <c r="H41" s="14">
        <v>1444</v>
      </c>
      <c r="I41" s="14">
        <v>629</v>
      </c>
      <c r="J41" s="14">
        <v>1589</v>
      </c>
      <c r="K41" s="14">
        <v>28</v>
      </c>
      <c r="L41" s="14">
        <v>10</v>
      </c>
      <c r="M41" s="14">
        <v>0</v>
      </c>
      <c r="N41" s="14">
        <v>0</v>
      </c>
      <c r="O41" s="14">
        <v>16</v>
      </c>
      <c r="P41" s="14">
        <v>127</v>
      </c>
    </row>
    <row r="42" spans="1:16" ht="17.25" customHeight="1">
      <c r="A42" s="12" t="s">
        <v>55</v>
      </c>
      <c r="B42" s="260">
        <f>B43+C43</f>
        <v>446</v>
      </c>
      <c r="C42" s="260"/>
      <c r="D42" s="261">
        <f>B42/$B$8</f>
        <v>1.053999763677183E-2</v>
      </c>
      <c r="E42" s="260">
        <f>IF(E43+F43=0,"-",E43+F43)</f>
        <v>194</v>
      </c>
      <c r="F42" s="260"/>
      <c r="G42" s="260">
        <f>IF(G43+H43=0,"-",G43+H43)</f>
        <v>153</v>
      </c>
      <c r="H42" s="260"/>
      <c r="I42" s="260">
        <f>IF(I43+J43=0,"-",I43+J43)</f>
        <v>79</v>
      </c>
      <c r="J42" s="260"/>
      <c r="K42" s="260" t="str">
        <f>IF(K43+L43=0,"-",K43+L43)</f>
        <v>-</v>
      </c>
      <c r="L42" s="260"/>
      <c r="M42" s="260">
        <f>IF(M43+N43=0,"-",M43+N43)</f>
        <v>20</v>
      </c>
      <c r="N42" s="260"/>
      <c r="O42" s="260" t="str">
        <f>IF(O43+P43=0,"-",O43+P43)</f>
        <v>-</v>
      </c>
      <c r="P42" s="260"/>
    </row>
    <row r="43" spans="1:16" ht="17.25" customHeight="1">
      <c r="A43" s="15" t="s">
        <v>56</v>
      </c>
      <c r="B43" s="14">
        <v>135</v>
      </c>
      <c r="C43" s="14">
        <v>311</v>
      </c>
      <c r="D43" s="261"/>
      <c r="E43" s="14">
        <v>1</v>
      </c>
      <c r="F43" s="14">
        <v>193</v>
      </c>
      <c r="G43" s="14">
        <v>86</v>
      </c>
      <c r="H43" s="14">
        <v>67</v>
      </c>
      <c r="I43" s="14">
        <v>39</v>
      </c>
      <c r="J43" s="14">
        <v>40</v>
      </c>
      <c r="K43" s="14">
        <v>0</v>
      </c>
      <c r="L43" s="14">
        <v>0</v>
      </c>
      <c r="M43" s="14">
        <v>9</v>
      </c>
      <c r="N43" s="14">
        <v>11</v>
      </c>
      <c r="O43" s="14">
        <v>0</v>
      </c>
      <c r="P43" s="14">
        <v>0</v>
      </c>
    </row>
    <row r="44" spans="1:16" ht="18.75" customHeight="1">
      <c r="A44" s="18" t="s">
        <v>57</v>
      </c>
      <c r="B44" s="260">
        <f>B45+C45</f>
        <v>318</v>
      </c>
      <c r="C44" s="260"/>
      <c r="D44" s="261">
        <f>B44/$B$8</f>
        <v>7.5150655795817086E-3</v>
      </c>
      <c r="E44" s="260">
        <f>IF(E45+F45=0,"-",E45+F45)</f>
        <v>197</v>
      </c>
      <c r="F44" s="260"/>
      <c r="G44" s="260">
        <f>IF(G45+H45=0,"-",G45+H45)</f>
        <v>3</v>
      </c>
      <c r="H44" s="260"/>
      <c r="I44" s="260">
        <f>IF(I45+J45=0,"-",I45+J45)</f>
        <v>43</v>
      </c>
      <c r="J44" s="260"/>
      <c r="K44" s="260">
        <f>IF(K45+L45=0,"-",K45+L45)</f>
        <v>75</v>
      </c>
      <c r="L44" s="260"/>
      <c r="M44" s="260" t="str">
        <f>IF(M45+N45=0,"-",M45+N45)</f>
        <v>-</v>
      </c>
      <c r="N44" s="260"/>
      <c r="O44" s="260" t="str">
        <f>IF(O45+P45=0,"-",O45+P45)</f>
        <v>-</v>
      </c>
      <c r="P44" s="260"/>
    </row>
    <row r="45" spans="1:16" ht="18.75" customHeight="1">
      <c r="A45" s="15" t="s">
        <v>58</v>
      </c>
      <c r="B45" s="14">
        <v>182</v>
      </c>
      <c r="C45" s="14">
        <v>136</v>
      </c>
      <c r="D45" s="261"/>
      <c r="E45" s="14">
        <v>100</v>
      </c>
      <c r="F45" s="14">
        <v>97</v>
      </c>
      <c r="G45" s="14">
        <v>2</v>
      </c>
      <c r="H45" s="14">
        <v>1</v>
      </c>
      <c r="I45" s="14">
        <v>13</v>
      </c>
      <c r="J45" s="14">
        <v>30</v>
      </c>
      <c r="K45" s="14">
        <v>67</v>
      </c>
      <c r="L45" s="14">
        <v>8</v>
      </c>
      <c r="M45" s="14">
        <v>0</v>
      </c>
      <c r="N45" s="14">
        <v>0</v>
      </c>
      <c r="O45" s="14">
        <v>0</v>
      </c>
      <c r="P45" s="14">
        <v>0</v>
      </c>
    </row>
    <row r="46" spans="1:16" ht="18.75" customHeight="1">
      <c r="A46" s="18" t="s">
        <v>59</v>
      </c>
      <c r="B46" s="260">
        <f>B47+C47</f>
        <v>0</v>
      </c>
      <c r="C46" s="260"/>
      <c r="D46" s="261">
        <f>B46/$B$8</f>
        <v>0</v>
      </c>
      <c r="E46" s="260" t="str">
        <f>IF(E47+F47=0,"-",E47+F47)</f>
        <v>-</v>
      </c>
      <c r="F46" s="260"/>
      <c r="G46" s="260" t="str">
        <f>IF(G47+H47=0,"-",G47+H47)</f>
        <v>-</v>
      </c>
      <c r="H46" s="260"/>
      <c r="I46" s="260" t="str">
        <f>IF(I47+J47=0,"-",I47+J47)</f>
        <v>-</v>
      </c>
      <c r="J46" s="260"/>
      <c r="K46" s="260" t="str">
        <f>IF(K47+L47=0,"-",K47+L47)</f>
        <v>-</v>
      </c>
      <c r="L46" s="260"/>
      <c r="M46" s="260" t="str">
        <f>IF(M47+N47=0,"-",M47+N47)</f>
        <v>-</v>
      </c>
      <c r="N46" s="260"/>
      <c r="O46" s="260" t="str">
        <f>IF(O47+P47=0,"-",O47+P47)</f>
        <v>-</v>
      </c>
      <c r="P46" s="260"/>
    </row>
    <row r="47" spans="1:16" ht="18.75" customHeight="1">
      <c r="A47" s="15" t="s">
        <v>60</v>
      </c>
      <c r="B47" s="14">
        <v>0</v>
      </c>
      <c r="C47" s="14">
        <v>0</v>
      </c>
      <c r="D47" s="261"/>
      <c r="E47" s="14">
        <v>0</v>
      </c>
      <c r="F47" s="14">
        <v>0</v>
      </c>
      <c r="G47" s="14">
        <v>0</v>
      </c>
      <c r="H47" s="14">
        <v>0</v>
      </c>
      <c r="I47" s="14">
        <v>0</v>
      </c>
      <c r="J47" s="14">
        <v>0</v>
      </c>
      <c r="K47" s="14">
        <v>0</v>
      </c>
      <c r="L47" s="14">
        <v>0</v>
      </c>
      <c r="M47" s="14">
        <v>0</v>
      </c>
      <c r="N47" s="14">
        <v>0</v>
      </c>
      <c r="O47" s="14">
        <v>0</v>
      </c>
      <c r="P47" s="14">
        <v>0</v>
      </c>
    </row>
    <row r="48" spans="1:16" ht="18.75" customHeight="1">
      <c r="A48" s="18" t="s">
        <v>61</v>
      </c>
      <c r="B48" s="260">
        <f>B49+C49</f>
        <v>20</v>
      </c>
      <c r="C48" s="260"/>
      <c r="D48" s="261">
        <f>B48/$B$8</f>
        <v>4.7264563393595652E-4</v>
      </c>
      <c r="E48" s="260" t="str">
        <f>IF(E49+F49=0,"-",E49+F49)</f>
        <v>-</v>
      </c>
      <c r="F48" s="260"/>
      <c r="G48" s="260">
        <f>IF(G49+H49=0,"-",G49+H49)</f>
        <v>20</v>
      </c>
      <c r="H48" s="260"/>
      <c r="I48" s="260" t="str">
        <f>IF(I49+J49=0,"-",I49+J49)</f>
        <v>-</v>
      </c>
      <c r="J48" s="260"/>
      <c r="K48" s="260" t="str">
        <f>IF(K49+L49=0,"-",K49+L49)</f>
        <v>-</v>
      </c>
      <c r="L48" s="260"/>
      <c r="M48" s="260" t="str">
        <f>IF(M49+N49=0,"-",M49+N49)</f>
        <v>-</v>
      </c>
      <c r="N48" s="260"/>
      <c r="O48" s="260" t="str">
        <f>IF(O49+P49=0,"-",O49+P49)</f>
        <v>-</v>
      </c>
      <c r="P48" s="260"/>
    </row>
    <row r="49" spans="1:16" ht="18.75" customHeight="1">
      <c r="A49" s="15" t="s">
        <v>62</v>
      </c>
      <c r="B49" s="14">
        <v>11</v>
      </c>
      <c r="C49" s="14">
        <v>9</v>
      </c>
      <c r="D49" s="261"/>
      <c r="E49" s="14">
        <v>0</v>
      </c>
      <c r="F49" s="14">
        <v>0</v>
      </c>
      <c r="G49" s="14">
        <v>11</v>
      </c>
      <c r="H49" s="14">
        <v>9</v>
      </c>
      <c r="I49" s="14">
        <v>0</v>
      </c>
      <c r="J49" s="14">
        <v>0</v>
      </c>
      <c r="K49" s="14">
        <v>0</v>
      </c>
      <c r="L49" s="14">
        <v>0</v>
      </c>
      <c r="M49" s="14">
        <v>0</v>
      </c>
      <c r="N49" s="14">
        <v>0</v>
      </c>
      <c r="O49" s="14">
        <v>0</v>
      </c>
      <c r="P49" s="14">
        <v>0</v>
      </c>
    </row>
    <row r="50" spans="1:16" ht="18.75" customHeight="1">
      <c r="A50" s="18" t="s">
        <v>63</v>
      </c>
      <c r="B50" s="260">
        <f>B51+C51</f>
        <v>422</v>
      </c>
      <c r="C50" s="260"/>
      <c r="D50" s="261">
        <f>B50/$B$8</f>
        <v>9.9728228760486825E-3</v>
      </c>
      <c r="E50" s="260">
        <f>IF(E51+F51=0,"-",E51+F51)</f>
        <v>169</v>
      </c>
      <c r="F50" s="260"/>
      <c r="G50" s="260" t="str">
        <f>IF(G51+H51=0,"-",G51+H51)</f>
        <v>-</v>
      </c>
      <c r="H50" s="260"/>
      <c r="I50" s="260">
        <f>IF(I51+J51=0,"-",I51+J51)</f>
        <v>253</v>
      </c>
      <c r="J50" s="260"/>
      <c r="K50" s="260" t="str">
        <f>IF(K51+L51=0,"-",K51+L51)</f>
        <v>-</v>
      </c>
      <c r="L50" s="260"/>
      <c r="M50" s="260" t="str">
        <f>IF(M51+N51=0,"-",M51+N51)</f>
        <v>-</v>
      </c>
      <c r="N50" s="260"/>
      <c r="O50" s="260" t="str">
        <f>IF(O51+P51=0,"-",O51+P51)</f>
        <v>-</v>
      </c>
      <c r="P50" s="260"/>
    </row>
    <row r="51" spans="1:16" ht="18.75" customHeight="1">
      <c r="A51" s="15" t="s">
        <v>64</v>
      </c>
      <c r="B51" s="14">
        <v>236</v>
      </c>
      <c r="C51" s="14">
        <v>186</v>
      </c>
      <c r="D51" s="261"/>
      <c r="E51" s="14">
        <v>130</v>
      </c>
      <c r="F51" s="14">
        <v>39</v>
      </c>
      <c r="G51" s="14">
        <v>0</v>
      </c>
      <c r="H51" s="14">
        <v>0</v>
      </c>
      <c r="I51" s="14">
        <v>106</v>
      </c>
      <c r="J51" s="14">
        <v>147</v>
      </c>
      <c r="K51" s="14">
        <v>0</v>
      </c>
      <c r="L51" s="14">
        <v>0</v>
      </c>
      <c r="M51" s="14">
        <v>0</v>
      </c>
      <c r="N51" s="14">
        <v>0</v>
      </c>
      <c r="O51" s="14">
        <v>0</v>
      </c>
      <c r="P51" s="14">
        <v>0</v>
      </c>
    </row>
    <row r="52" spans="1:16" ht="18.75" customHeight="1">
      <c r="A52" s="18" t="s">
        <v>65</v>
      </c>
      <c r="B52" s="260">
        <f>B53+C53</f>
        <v>10</v>
      </c>
      <c r="C52" s="260"/>
      <c r="D52" s="261">
        <f>B52/$B$8</f>
        <v>2.3632281696797826E-4</v>
      </c>
      <c r="E52" s="260" t="str">
        <f>IF(E53+F53=0,"-",E53+F53)</f>
        <v>-</v>
      </c>
      <c r="F52" s="260"/>
      <c r="G52" s="260" t="str">
        <f>IF(G53+H53=0,"-",G53+H53)</f>
        <v>-</v>
      </c>
      <c r="H52" s="260"/>
      <c r="I52" s="260" t="str">
        <f>IF(I53+J53=0,"-",I53+J53)</f>
        <v>-</v>
      </c>
      <c r="J52" s="260"/>
      <c r="K52" s="260" t="str">
        <f>IF(K53+L53=0,"-",K53+L53)</f>
        <v>-</v>
      </c>
      <c r="L52" s="260"/>
      <c r="M52" s="260" t="str">
        <f>IF(M53+N53=0,"-",M53+N53)</f>
        <v>-</v>
      </c>
      <c r="N52" s="260"/>
      <c r="O52" s="260">
        <f>IF(O53+P53=0,"-",O53+P53)</f>
        <v>10</v>
      </c>
      <c r="P52" s="260"/>
    </row>
    <row r="53" spans="1:16" ht="18.75" customHeight="1">
      <c r="A53" s="15" t="s">
        <v>66</v>
      </c>
      <c r="B53" s="14">
        <v>3</v>
      </c>
      <c r="C53" s="14">
        <v>7</v>
      </c>
      <c r="D53" s="261"/>
      <c r="E53" s="14">
        <v>0</v>
      </c>
      <c r="F53" s="14">
        <v>0</v>
      </c>
      <c r="G53" s="14">
        <v>0</v>
      </c>
      <c r="H53" s="14">
        <v>0</v>
      </c>
      <c r="I53" s="14">
        <v>0</v>
      </c>
      <c r="J53" s="14">
        <v>0</v>
      </c>
      <c r="K53" s="14">
        <v>0</v>
      </c>
      <c r="L53" s="14">
        <v>0</v>
      </c>
      <c r="M53" s="14">
        <v>0</v>
      </c>
      <c r="N53" s="14">
        <v>0</v>
      </c>
      <c r="O53" s="14">
        <v>3</v>
      </c>
      <c r="P53" s="14">
        <v>7</v>
      </c>
    </row>
    <row r="54" spans="1:16" ht="18.75" customHeight="1">
      <c r="A54" s="18" t="s">
        <v>67</v>
      </c>
      <c r="B54" s="260">
        <f>B55+C55</f>
        <v>58</v>
      </c>
      <c r="C54" s="260"/>
      <c r="D54" s="261">
        <f>B54/$B$8</f>
        <v>1.3706723384142739E-3</v>
      </c>
      <c r="E54" s="260" t="str">
        <f>IF(E55+F55=0,"-",E55+F55)</f>
        <v>-</v>
      </c>
      <c r="F54" s="260"/>
      <c r="G54" s="260" t="str">
        <f>IF(G55+H55=0,"-",G55+H55)</f>
        <v>-</v>
      </c>
      <c r="H54" s="260"/>
      <c r="I54" s="260" t="str">
        <f>IF(I55+J55=0,"-",I55+J55)</f>
        <v>-</v>
      </c>
      <c r="J54" s="260"/>
      <c r="K54" s="260">
        <f>IF(K55+L55=0,"-",K55+L55)</f>
        <v>58</v>
      </c>
      <c r="L54" s="260"/>
      <c r="M54" s="260" t="str">
        <f>IF(M55+N55=0,"-",M55+N55)</f>
        <v>-</v>
      </c>
      <c r="N54" s="260"/>
      <c r="O54" s="260" t="str">
        <f>IF(O55+P55=0,"-",O55+P55)</f>
        <v>-</v>
      </c>
      <c r="P54" s="260"/>
    </row>
    <row r="55" spans="1:16" ht="18.75" customHeight="1">
      <c r="A55" s="15" t="s">
        <v>68</v>
      </c>
      <c r="B55" s="14">
        <v>58</v>
      </c>
      <c r="C55" s="14">
        <v>0</v>
      </c>
      <c r="D55" s="261"/>
      <c r="E55" s="14">
        <v>0</v>
      </c>
      <c r="F55" s="14">
        <v>0</v>
      </c>
      <c r="G55" s="14">
        <v>0</v>
      </c>
      <c r="H55" s="14">
        <v>0</v>
      </c>
      <c r="I55" s="14">
        <v>0</v>
      </c>
      <c r="J55" s="14">
        <v>0</v>
      </c>
      <c r="K55" s="14">
        <v>58</v>
      </c>
      <c r="L55" s="14">
        <v>0</v>
      </c>
      <c r="M55" s="14">
        <v>0</v>
      </c>
      <c r="N55" s="14">
        <v>0</v>
      </c>
      <c r="O55" s="14">
        <v>0</v>
      </c>
      <c r="P55" s="14">
        <v>0</v>
      </c>
    </row>
    <row r="56" spans="1:16" ht="18.75" customHeight="1">
      <c r="A56" s="18" t="s">
        <v>69</v>
      </c>
      <c r="B56" s="260">
        <f>B57+C57</f>
        <v>78</v>
      </c>
      <c r="C56" s="260"/>
      <c r="D56" s="261">
        <f>B56/$B$8</f>
        <v>1.8433179723502304E-3</v>
      </c>
      <c r="E56" s="260">
        <f>IF(E57+F57=0,"-",E57+F57)</f>
        <v>78</v>
      </c>
      <c r="F56" s="260"/>
      <c r="G56" s="260" t="str">
        <f>IF(G57+H57=0,"-",G57+H57)</f>
        <v>-</v>
      </c>
      <c r="H56" s="260"/>
      <c r="I56" s="260" t="str">
        <f>IF(I57+J57=0,"-",I57+J57)</f>
        <v>-</v>
      </c>
      <c r="J56" s="260"/>
      <c r="K56" s="260" t="str">
        <f>IF(K57+L57=0,"-",K57+L57)</f>
        <v>-</v>
      </c>
      <c r="L56" s="260"/>
      <c r="M56" s="260" t="str">
        <f>IF(M57+N57=0,"-",M57+N57)</f>
        <v>-</v>
      </c>
      <c r="N56" s="260"/>
      <c r="O56" s="260" t="str">
        <f>IF(O57+P57=0,"-",O57+P57)</f>
        <v>-</v>
      </c>
      <c r="P56" s="260"/>
    </row>
    <row r="57" spans="1:16" ht="18.75" customHeight="1">
      <c r="A57" s="15" t="s">
        <v>70</v>
      </c>
      <c r="B57" s="14">
        <v>78</v>
      </c>
      <c r="C57" s="14">
        <v>0</v>
      </c>
      <c r="D57" s="261"/>
      <c r="E57" s="14">
        <v>78</v>
      </c>
      <c r="F57" s="14">
        <v>0</v>
      </c>
      <c r="G57" s="14">
        <v>0</v>
      </c>
      <c r="H57" s="14">
        <v>0</v>
      </c>
      <c r="I57" s="14">
        <v>0</v>
      </c>
      <c r="J57" s="14">
        <v>0</v>
      </c>
      <c r="K57" s="14">
        <v>0</v>
      </c>
      <c r="L57" s="14">
        <v>0</v>
      </c>
      <c r="M57" s="14">
        <v>0</v>
      </c>
      <c r="N57" s="14">
        <v>0</v>
      </c>
      <c r="O57" s="14">
        <v>0</v>
      </c>
      <c r="P57" s="14">
        <v>0</v>
      </c>
    </row>
    <row r="58" spans="1:16" ht="18.75" customHeight="1">
      <c r="A58" s="18" t="s">
        <v>71</v>
      </c>
      <c r="B58" s="260">
        <f>B59+C59</f>
        <v>259</v>
      </c>
      <c r="C58" s="260"/>
      <c r="D58" s="261">
        <f>B58/$B$8</f>
        <v>6.1207609594706369E-3</v>
      </c>
      <c r="E58" s="260" t="str">
        <f>IF(E59+F59=0,"-",E59+F59)</f>
        <v>-</v>
      </c>
      <c r="F58" s="260"/>
      <c r="G58" s="260" t="str">
        <f>IF(G59+H59=0,"-",G59+H59)</f>
        <v>-</v>
      </c>
      <c r="H58" s="260"/>
      <c r="I58" s="260" t="str">
        <f>IF(I59+J59=0,"-",I59+J59)</f>
        <v>-</v>
      </c>
      <c r="J58" s="260"/>
      <c r="K58" s="260">
        <f>IF(K59+L59=0,"-",K59+L59)</f>
        <v>9</v>
      </c>
      <c r="L58" s="260"/>
      <c r="M58" s="260">
        <f>IF(M59+N59=0,"-",M59+N59)</f>
        <v>250</v>
      </c>
      <c r="N58" s="260"/>
      <c r="O58" s="260" t="str">
        <f>IF(O59+P59=0,"-",O59+P59)</f>
        <v>-</v>
      </c>
      <c r="P58" s="260"/>
    </row>
    <row r="59" spans="1:16" ht="18.75" customHeight="1">
      <c r="A59" s="15" t="s">
        <v>72</v>
      </c>
      <c r="B59" s="14">
        <v>250</v>
      </c>
      <c r="C59" s="14">
        <v>9</v>
      </c>
      <c r="D59" s="261"/>
      <c r="E59" s="14">
        <v>0</v>
      </c>
      <c r="F59" s="14">
        <v>0</v>
      </c>
      <c r="G59" s="14">
        <v>0</v>
      </c>
      <c r="H59" s="14">
        <v>0</v>
      </c>
      <c r="I59" s="14">
        <v>0</v>
      </c>
      <c r="J59" s="14">
        <v>0</v>
      </c>
      <c r="K59" s="14">
        <v>9</v>
      </c>
      <c r="L59" s="14">
        <v>0</v>
      </c>
      <c r="M59" s="14">
        <v>241</v>
      </c>
      <c r="N59" s="14">
        <v>9</v>
      </c>
      <c r="O59" s="14">
        <v>0</v>
      </c>
      <c r="P59" s="14">
        <v>0</v>
      </c>
    </row>
    <row r="60" spans="1:16" ht="18.75" customHeight="1">
      <c r="A60" s="18" t="s">
        <v>73</v>
      </c>
      <c r="B60" s="260">
        <f>B61+C61</f>
        <v>0</v>
      </c>
      <c r="C60" s="260"/>
      <c r="D60" s="261">
        <f>B60/$B$8</f>
        <v>0</v>
      </c>
      <c r="E60" s="260" t="str">
        <f>IF(E61+F61=0,"-",E61+F61)</f>
        <v>-</v>
      </c>
      <c r="F60" s="260"/>
      <c r="G60" s="260" t="str">
        <f>IF(G61+H61=0,"-",G61+H61)</f>
        <v>-</v>
      </c>
      <c r="H60" s="260"/>
      <c r="I60" s="260" t="str">
        <f>IF(I61+J61=0,"-",I61+J61)</f>
        <v>-</v>
      </c>
      <c r="J60" s="260"/>
      <c r="K60" s="260" t="str">
        <f>IF(K61+L61=0,"-",K61+L61)</f>
        <v>-</v>
      </c>
      <c r="L60" s="260"/>
      <c r="M60" s="260" t="str">
        <f>IF(M61+N61=0,"-",M61+N61)</f>
        <v>-</v>
      </c>
      <c r="N60" s="260"/>
      <c r="O60" s="260" t="str">
        <f>IF(O61+P61=0,"-",O61+P61)</f>
        <v>-</v>
      </c>
      <c r="P60" s="260"/>
    </row>
    <row r="61" spans="1:16" ht="18.75" customHeight="1">
      <c r="A61" s="15" t="s">
        <v>74</v>
      </c>
      <c r="B61" s="14">
        <v>0</v>
      </c>
      <c r="C61" s="14">
        <v>0</v>
      </c>
      <c r="D61" s="261"/>
      <c r="E61" s="14">
        <v>0</v>
      </c>
      <c r="F61" s="14">
        <v>0</v>
      </c>
      <c r="G61" s="14">
        <v>0</v>
      </c>
      <c r="H61" s="14">
        <v>0</v>
      </c>
      <c r="I61" s="14">
        <v>0</v>
      </c>
      <c r="J61" s="14">
        <v>0</v>
      </c>
      <c r="K61" s="14">
        <v>0</v>
      </c>
      <c r="L61" s="14">
        <v>0</v>
      </c>
      <c r="M61" s="14">
        <v>0</v>
      </c>
      <c r="N61" s="14">
        <v>0</v>
      </c>
      <c r="O61" s="14">
        <v>0</v>
      </c>
      <c r="P61" s="14">
        <v>0</v>
      </c>
    </row>
    <row r="62" spans="1:16" ht="18.75" customHeight="1">
      <c r="A62" s="18" t="s">
        <v>75</v>
      </c>
      <c r="B62" s="260">
        <f>B63+C63</f>
        <v>0</v>
      </c>
      <c r="C62" s="260"/>
      <c r="D62" s="261">
        <f>B62/$B$8</f>
        <v>0</v>
      </c>
      <c r="E62" s="260" t="str">
        <f>IF(E63+F63=0,"-",E63+F63)</f>
        <v>-</v>
      </c>
      <c r="F62" s="260"/>
      <c r="G62" s="260" t="str">
        <f>IF(G63+H63=0,"-",G63+H63)</f>
        <v>-</v>
      </c>
      <c r="H62" s="260"/>
      <c r="I62" s="260" t="str">
        <f>IF(I63+J63=0,"-",I63+J63)</f>
        <v>-</v>
      </c>
      <c r="J62" s="260"/>
      <c r="K62" s="260" t="str">
        <f>IF(K63+L63=0,"-",K63+L63)</f>
        <v>-</v>
      </c>
      <c r="L62" s="260"/>
      <c r="M62" s="260" t="str">
        <f>IF(M63+N63=0,"-",M63+N63)</f>
        <v>-</v>
      </c>
      <c r="N62" s="260"/>
      <c r="O62" s="260" t="str">
        <f>IF(O63+P63=0,"-",O63+P63)</f>
        <v>-</v>
      </c>
      <c r="P62" s="260"/>
    </row>
    <row r="63" spans="1:16" ht="18.75" customHeight="1">
      <c r="A63" s="15" t="s">
        <v>76</v>
      </c>
      <c r="B63" s="14">
        <v>0</v>
      </c>
      <c r="C63" s="14">
        <v>0</v>
      </c>
      <c r="D63" s="261"/>
      <c r="E63" s="14">
        <v>0</v>
      </c>
      <c r="F63" s="14">
        <v>0</v>
      </c>
      <c r="G63" s="14">
        <v>0</v>
      </c>
      <c r="H63" s="14">
        <v>0</v>
      </c>
      <c r="I63" s="14">
        <v>0</v>
      </c>
      <c r="J63" s="14">
        <v>0</v>
      </c>
      <c r="K63" s="14">
        <v>0</v>
      </c>
      <c r="L63" s="14">
        <v>0</v>
      </c>
      <c r="M63" s="14">
        <v>0</v>
      </c>
      <c r="N63" s="14">
        <v>0</v>
      </c>
      <c r="O63" s="14">
        <v>0</v>
      </c>
      <c r="P63" s="14">
        <v>0</v>
      </c>
    </row>
    <row r="64" spans="1:16" ht="18.75" customHeight="1">
      <c r="A64" s="18" t="s">
        <v>79</v>
      </c>
      <c r="B64" s="260">
        <f>B65+C65</f>
        <v>13</v>
      </c>
      <c r="C64" s="260"/>
      <c r="D64" s="261">
        <f>B64/$B$8</f>
        <v>3.0721966205837174E-4</v>
      </c>
      <c r="E64" s="260">
        <f>IF(E65+F65=0,"-",E65+F65)</f>
        <v>13</v>
      </c>
      <c r="F64" s="260"/>
      <c r="G64" s="260" t="str">
        <f>IF(G65+H65=0,"-",G65+H65)</f>
        <v>-</v>
      </c>
      <c r="H64" s="260"/>
      <c r="I64" s="260" t="str">
        <f>IF(I65+J65=0,"-",I65+J65)</f>
        <v>-</v>
      </c>
      <c r="J64" s="260"/>
      <c r="K64" s="260" t="str">
        <f>IF(K65+L65=0,"-",K65+L65)</f>
        <v>-</v>
      </c>
      <c r="L64" s="260"/>
      <c r="M64" s="260" t="str">
        <f>IF(M65+N65=0,"-",M65+N65)</f>
        <v>-</v>
      </c>
      <c r="N64" s="260"/>
      <c r="O64" s="260" t="str">
        <f>IF(O65+P65=0,"-",O65+P65)</f>
        <v>-</v>
      </c>
      <c r="P64" s="260"/>
    </row>
    <row r="65" spans="1:16" ht="18.75" customHeight="1">
      <c r="A65" s="15" t="s">
        <v>80</v>
      </c>
      <c r="B65" s="14">
        <v>12</v>
      </c>
      <c r="C65" s="14">
        <v>1</v>
      </c>
      <c r="D65" s="261"/>
      <c r="E65" s="14">
        <v>12</v>
      </c>
      <c r="F65" s="14">
        <v>1</v>
      </c>
      <c r="G65" s="14">
        <v>0</v>
      </c>
      <c r="H65" s="14">
        <v>0</v>
      </c>
      <c r="I65" s="14">
        <v>0</v>
      </c>
      <c r="J65" s="14">
        <v>0</v>
      </c>
      <c r="K65" s="14">
        <v>0</v>
      </c>
      <c r="L65" s="14">
        <v>0</v>
      </c>
      <c r="M65" s="14">
        <v>0</v>
      </c>
      <c r="N65" s="14">
        <v>0</v>
      </c>
      <c r="O65" s="14">
        <v>0</v>
      </c>
      <c r="P65" s="14">
        <v>0</v>
      </c>
    </row>
    <row r="66" spans="1:16" ht="18.75" customHeight="1">
      <c r="A66" s="18" t="s">
        <v>81</v>
      </c>
      <c r="B66" s="260">
        <f>B67+C67</f>
        <v>850</v>
      </c>
      <c r="C66" s="260"/>
      <c r="D66" s="261">
        <f>B66/$B$8</f>
        <v>2.0087439442278154E-2</v>
      </c>
      <c r="E66" s="260">
        <f>IF(E67+F67=0,"-",E67+F67)</f>
        <v>122</v>
      </c>
      <c r="F66" s="260"/>
      <c r="G66" s="260">
        <f>IF(G67+H67=0,"-",G67+H67)</f>
        <v>64</v>
      </c>
      <c r="H66" s="260"/>
      <c r="I66" s="260">
        <f>IF(I67+J67=0,"-",I67+J67)</f>
        <v>4</v>
      </c>
      <c r="J66" s="260"/>
      <c r="K66" s="260">
        <f>IF(K67+L67=0,"-",K67+L67)</f>
        <v>660</v>
      </c>
      <c r="L66" s="260"/>
      <c r="M66" s="260" t="str">
        <f>IF(M67+N67=0,"-",M67+N67)</f>
        <v>-</v>
      </c>
      <c r="N66" s="260"/>
      <c r="O66" s="260" t="str">
        <f>IF(O67+P67=0,"-",O67+P67)</f>
        <v>-</v>
      </c>
      <c r="P66" s="260"/>
    </row>
    <row r="67" spans="1:16" ht="18.75" customHeight="1">
      <c r="A67" s="15" t="s">
        <v>82</v>
      </c>
      <c r="B67" s="14">
        <v>300</v>
      </c>
      <c r="C67" s="14">
        <v>550</v>
      </c>
      <c r="D67" s="261"/>
      <c r="E67" s="14">
        <v>31</v>
      </c>
      <c r="F67" s="14">
        <v>91</v>
      </c>
      <c r="G67" s="14">
        <v>17</v>
      </c>
      <c r="H67" s="14">
        <v>47</v>
      </c>
      <c r="I67" s="14">
        <v>3</v>
      </c>
      <c r="J67" s="14">
        <v>1</v>
      </c>
      <c r="K67" s="14">
        <v>249</v>
      </c>
      <c r="L67" s="14">
        <v>411</v>
      </c>
      <c r="M67" s="14">
        <v>0</v>
      </c>
      <c r="N67" s="14">
        <v>0</v>
      </c>
      <c r="O67" s="14">
        <v>0</v>
      </c>
      <c r="P67" s="14">
        <v>0</v>
      </c>
    </row>
    <row r="68" spans="1:16">
      <c r="A68" s="20" t="s">
        <v>300</v>
      </c>
      <c r="B68" s="20"/>
      <c r="C68" s="20"/>
      <c r="D68" s="20"/>
      <c r="E68" s="20"/>
      <c r="F68" s="20"/>
    </row>
    <row r="69" spans="1:16">
      <c r="A69" s="20" t="s">
        <v>301</v>
      </c>
      <c r="B69" s="20"/>
      <c r="C69" s="20"/>
      <c r="D69" s="20"/>
      <c r="E69" s="20"/>
      <c r="F69" s="20"/>
    </row>
  </sheetData>
  <sheetProtection selectLockedCells="1" selectUnlockedCells="1"/>
  <mergeCells count="256">
    <mergeCell ref="A1:N1"/>
    <mergeCell ref="A2:N2"/>
    <mergeCell ref="B3:K3"/>
    <mergeCell ref="M3:N3"/>
    <mergeCell ref="O3:P3"/>
    <mergeCell ref="B4:K4"/>
    <mergeCell ref="M4:N4"/>
    <mergeCell ref="O4:P4"/>
    <mergeCell ref="A5:A6"/>
    <mergeCell ref="B5:D5"/>
    <mergeCell ref="E5:F5"/>
    <mergeCell ref="G5:H5"/>
    <mergeCell ref="I5:J5"/>
    <mergeCell ref="K5:L5"/>
    <mergeCell ref="M5:N5"/>
    <mergeCell ref="O5:P5"/>
    <mergeCell ref="B8:C8"/>
    <mergeCell ref="D8:D9"/>
    <mergeCell ref="E8:F8"/>
    <mergeCell ref="G8:H8"/>
    <mergeCell ref="I8:J8"/>
    <mergeCell ref="K8:L8"/>
    <mergeCell ref="M8:N8"/>
    <mergeCell ref="O8:P8"/>
    <mergeCell ref="B10:C10"/>
    <mergeCell ref="D10:D11"/>
    <mergeCell ref="E10:F10"/>
    <mergeCell ref="G10:H10"/>
    <mergeCell ref="I10:J10"/>
    <mergeCell ref="K10:L10"/>
    <mergeCell ref="M10:N10"/>
    <mergeCell ref="O10:P10"/>
    <mergeCell ref="B12:C12"/>
    <mergeCell ref="D12:D13"/>
    <mergeCell ref="E12:F12"/>
    <mergeCell ref="G12:H12"/>
    <mergeCell ref="I12:J12"/>
    <mergeCell ref="K12:L12"/>
    <mergeCell ref="M12:N12"/>
    <mergeCell ref="O12:P12"/>
    <mergeCell ref="B14:C14"/>
    <mergeCell ref="D14:D15"/>
    <mergeCell ref="E14:F14"/>
    <mergeCell ref="G14:H14"/>
    <mergeCell ref="I14:J14"/>
    <mergeCell ref="K14:L14"/>
    <mergeCell ref="M14:N14"/>
    <mergeCell ref="O14:P14"/>
    <mergeCell ref="B16:C16"/>
    <mergeCell ref="D16:D17"/>
    <mergeCell ref="E16:F16"/>
    <mergeCell ref="G16:H16"/>
    <mergeCell ref="I16:J16"/>
    <mergeCell ref="K16:L16"/>
    <mergeCell ref="M16:N16"/>
    <mergeCell ref="O16:P16"/>
    <mergeCell ref="B18:C18"/>
    <mergeCell ref="D18:D19"/>
    <mergeCell ref="E18:F18"/>
    <mergeCell ref="G18:H18"/>
    <mergeCell ref="I18:J18"/>
    <mergeCell ref="K18:L18"/>
    <mergeCell ref="M18:N18"/>
    <mergeCell ref="O18:P18"/>
    <mergeCell ref="B20:C20"/>
    <mergeCell ref="D20:D21"/>
    <mergeCell ref="E20:F20"/>
    <mergeCell ref="G20:H20"/>
    <mergeCell ref="I20:J20"/>
    <mergeCell ref="K20:L20"/>
    <mergeCell ref="M20:N20"/>
    <mergeCell ref="O20:P20"/>
    <mergeCell ref="B22:C22"/>
    <mergeCell ref="D22:D23"/>
    <mergeCell ref="E22:F22"/>
    <mergeCell ref="G22:H22"/>
    <mergeCell ref="I22:J22"/>
    <mergeCell ref="K22:L22"/>
    <mergeCell ref="M22:N22"/>
    <mergeCell ref="O22:P22"/>
    <mergeCell ref="B24:C24"/>
    <mergeCell ref="D24:D25"/>
    <mergeCell ref="E24:F24"/>
    <mergeCell ref="G24:H24"/>
    <mergeCell ref="I24:J24"/>
    <mergeCell ref="K24:L24"/>
    <mergeCell ref="M24:N24"/>
    <mergeCell ref="O24:P24"/>
    <mergeCell ref="B26:C26"/>
    <mergeCell ref="D26:D27"/>
    <mergeCell ref="E26:F26"/>
    <mergeCell ref="G26:H26"/>
    <mergeCell ref="I26:J26"/>
    <mergeCell ref="K26:L26"/>
    <mergeCell ref="M26:N26"/>
    <mergeCell ref="O26:P26"/>
    <mergeCell ref="B28:C28"/>
    <mergeCell ref="D28:D29"/>
    <mergeCell ref="E28:F28"/>
    <mergeCell ref="G28:H28"/>
    <mergeCell ref="I28:J28"/>
    <mergeCell ref="K28:L28"/>
    <mergeCell ref="M28:N28"/>
    <mergeCell ref="O28:P28"/>
    <mergeCell ref="B30:C30"/>
    <mergeCell ref="D30:D31"/>
    <mergeCell ref="E30:F30"/>
    <mergeCell ref="G30:H30"/>
    <mergeCell ref="I30:J30"/>
    <mergeCell ref="K30:L30"/>
    <mergeCell ref="M30:N30"/>
    <mergeCell ref="O30:P30"/>
    <mergeCell ref="B32:C32"/>
    <mergeCell ref="D32:D33"/>
    <mergeCell ref="E32:F32"/>
    <mergeCell ref="G32:H32"/>
    <mergeCell ref="I32:J32"/>
    <mergeCell ref="K32:L32"/>
    <mergeCell ref="M32:N32"/>
    <mergeCell ref="O32:P32"/>
    <mergeCell ref="B34:C34"/>
    <mergeCell ref="D34:D35"/>
    <mergeCell ref="E34:F34"/>
    <mergeCell ref="G34:H34"/>
    <mergeCell ref="I34:J34"/>
    <mergeCell ref="K34:L34"/>
    <mergeCell ref="M34:N34"/>
    <mergeCell ref="O34:P34"/>
    <mergeCell ref="B36:C36"/>
    <mergeCell ref="D36:D37"/>
    <mergeCell ref="E36:F36"/>
    <mergeCell ref="G36:H36"/>
    <mergeCell ref="I36:J36"/>
    <mergeCell ref="K36:L36"/>
    <mergeCell ref="M36:N36"/>
    <mergeCell ref="O36:P36"/>
    <mergeCell ref="B38:C38"/>
    <mergeCell ref="D38:D39"/>
    <mergeCell ref="E38:F38"/>
    <mergeCell ref="G38:H38"/>
    <mergeCell ref="I38:J38"/>
    <mergeCell ref="K38:L38"/>
    <mergeCell ref="M38:N38"/>
    <mergeCell ref="O38:P38"/>
    <mergeCell ref="B40:C40"/>
    <mergeCell ref="D40:D41"/>
    <mergeCell ref="E40:F40"/>
    <mergeCell ref="G40:H40"/>
    <mergeCell ref="I40:J40"/>
    <mergeCell ref="K40:L40"/>
    <mergeCell ref="M40:N40"/>
    <mergeCell ref="O40:P40"/>
    <mergeCell ref="B42:C42"/>
    <mergeCell ref="D42:D43"/>
    <mergeCell ref="E42:F42"/>
    <mergeCell ref="G42:H42"/>
    <mergeCell ref="I42:J42"/>
    <mergeCell ref="K42:L42"/>
    <mergeCell ref="M42:N42"/>
    <mergeCell ref="O42:P42"/>
    <mergeCell ref="B44:C44"/>
    <mergeCell ref="D44:D45"/>
    <mergeCell ref="E44:F44"/>
    <mergeCell ref="G44:H44"/>
    <mergeCell ref="I44:J44"/>
    <mergeCell ref="K44:L44"/>
    <mergeCell ref="M44:N44"/>
    <mergeCell ref="O44:P44"/>
    <mergeCell ref="B46:C46"/>
    <mergeCell ref="D46:D47"/>
    <mergeCell ref="E46:F46"/>
    <mergeCell ref="G46:H46"/>
    <mergeCell ref="I46:J46"/>
    <mergeCell ref="K46:L46"/>
    <mergeCell ref="M46:N46"/>
    <mergeCell ref="O46:P46"/>
    <mergeCell ref="B48:C48"/>
    <mergeCell ref="D48:D49"/>
    <mergeCell ref="E48:F48"/>
    <mergeCell ref="G48:H48"/>
    <mergeCell ref="I48:J48"/>
    <mergeCell ref="K48:L48"/>
    <mergeCell ref="M48:N48"/>
    <mergeCell ref="O48:P48"/>
    <mergeCell ref="B50:C50"/>
    <mergeCell ref="D50:D51"/>
    <mergeCell ref="E50:F50"/>
    <mergeCell ref="G50:H50"/>
    <mergeCell ref="I50:J50"/>
    <mergeCell ref="K50:L50"/>
    <mergeCell ref="M50:N50"/>
    <mergeCell ref="O50:P50"/>
    <mergeCell ref="B52:C52"/>
    <mergeCell ref="D52:D53"/>
    <mergeCell ref="E52:F52"/>
    <mergeCell ref="G52:H52"/>
    <mergeCell ref="I52:J52"/>
    <mergeCell ref="K52:L52"/>
    <mergeCell ref="M52:N52"/>
    <mergeCell ref="O52:P52"/>
    <mergeCell ref="B54:C54"/>
    <mergeCell ref="D54:D55"/>
    <mergeCell ref="E54:F54"/>
    <mergeCell ref="G54:H54"/>
    <mergeCell ref="I54:J54"/>
    <mergeCell ref="K54:L54"/>
    <mergeCell ref="M54:N54"/>
    <mergeCell ref="O54:P54"/>
    <mergeCell ref="B56:C56"/>
    <mergeCell ref="D56:D57"/>
    <mergeCell ref="E56:F56"/>
    <mergeCell ref="G56:H56"/>
    <mergeCell ref="I56:J56"/>
    <mergeCell ref="K56:L56"/>
    <mergeCell ref="M56:N56"/>
    <mergeCell ref="O56:P56"/>
    <mergeCell ref="B58:C58"/>
    <mergeCell ref="D58:D59"/>
    <mergeCell ref="E58:F58"/>
    <mergeCell ref="G58:H58"/>
    <mergeCell ref="I58:J58"/>
    <mergeCell ref="K58:L58"/>
    <mergeCell ref="M58:N58"/>
    <mergeCell ref="O58:P58"/>
    <mergeCell ref="B60:C60"/>
    <mergeCell ref="D60:D61"/>
    <mergeCell ref="E60:F60"/>
    <mergeCell ref="G60:H60"/>
    <mergeCell ref="I60:J60"/>
    <mergeCell ref="K60:L60"/>
    <mergeCell ref="M60:N60"/>
    <mergeCell ref="O60:P60"/>
    <mergeCell ref="B62:C62"/>
    <mergeCell ref="D62:D63"/>
    <mergeCell ref="E62:F62"/>
    <mergeCell ref="G62:H62"/>
    <mergeCell ref="I62:J62"/>
    <mergeCell ref="K62:L62"/>
    <mergeCell ref="M62:N62"/>
    <mergeCell ref="O62:P62"/>
    <mergeCell ref="B64:C64"/>
    <mergeCell ref="D64:D65"/>
    <mergeCell ref="E64:F64"/>
    <mergeCell ref="G64:H64"/>
    <mergeCell ref="I64:J64"/>
    <mergeCell ref="K64:L64"/>
    <mergeCell ref="M64:N64"/>
    <mergeCell ref="O64:P64"/>
    <mergeCell ref="M66:N66"/>
    <mergeCell ref="O66:P66"/>
    <mergeCell ref="B66:C66"/>
    <mergeCell ref="D66:D67"/>
    <mergeCell ref="E66:F66"/>
    <mergeCell ref="G66:H66"/>
    <mergeCell ref="I66:J66"/>
    <mergeCell ref="K66:L66"/>
  </mergeCells>
  <phoneticPr fontId="17" type="noConversion"/>
  <pageMargins left="0.75" right="0.75" top="0.5" bottom="0.5" header="0.5" footer="0.5"/>
  <pageSetup paperSize="9" orientation="portrait" horizontalDpi="300" verticalDpi="300"/>
  <headerFooter alignWithMargins="0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dimension ref="A1:P69"/>
  <sheetViews>
    <sheetView zoomScaleNormal="100" workbookViewId="0"/>
  </sheetViews>
  <sheetFormatPr defaultColWidth="9.5" defaultRowHeight="16.5"/>
  <cols>
    <col min="1" max="1" width="26.625" style="1" customWidth="1"/>
    <col min="2" max="14" width="13.25" style="1" customWidth="1"/>
    <col min="15" max="15" width="12.125" style="1" customWidth="1"/>
    <col min="16" max="16384" width="9.5" style="1"/>
  </cols>
  <sheetData>
    <row r="1" spans="1:16" ht="19.5">
      <c r="A1" s="262" t="s">
        <v>0</v>
      </c>
      <c r="B1" s="262"/>
      <c r="C1" s="262"/>
      <c r="D1" s="262"/>
      <c r="E1" s="262"/>
      <c r="F1" s="262"/>
      <c r="G1" s="262"/>
      <c r="H1" s="262"/>
      <c r="I1" s="262"/>
      <c r="J1" s="262"/>
      <c r="K1" s="262"/>
      <c r="L1" s="262"/>
      <c r="M1" s="262"/>
      <c r="N1" s="262"/>
    </row>
    <row r="2" spans="1:16" ht="18.75">
      <c r="A2" s="263" t="s">
        <v>1</v>
      </c>
      <c r="B2" s="263"/>
      <c r="C2" s="263"/>
      <c r="D2" s="263"/>
      <c r="E2" s="263"/>
      <c r="F2" s="263"/>
      <c r="G2" s="263"/>
      <c r="H2" s="263"/>
      <c r="I2" s="263"/>
      <c r="J2" s="263"/>
      <c r="K2" s="263"/>
      <c r="L2" s="263"/>
      <c r="M2" s="263"/>
      <c r="N2" s="263"/>
    </row>
    <row r="3" spans="1:16" ht="19.5" customHeight="1">
      <c r="A3" s="2"/>
      <c r="B3" s="251" t="s">
        <v>332</v>
      </c>
      <c r="C3" s="251"/>
      <c r="D3" s="251"/>
      <c r="E3" s="251"/>
      <c r="F3" s="251"/>
      <c r="G3" s="251"/>
      <c r="H3" s="251"/>
      <c r="I3" s="251"/>
      <c r="J3" s="251"/>
      <c r="K3" s="251"/>
      <c r="L3" s="4"/>
      <c r="M3" s="264"/>
      <c r="N3" s="264"/>
      <c r="O3" s="264" t="s">
        <v>3</v>
      </c>
      <c r="P3" s="264"/>
    </row>
    <row r="4" spans="1:16" ht="16.5" customHeight="1">
      <c r="B4" s="265" t="s">
        <v>333</v>
      </c>
      <c r="C4" s="265"/>
      <c r="D4" s="265"/>
      <c r="E4" s="265"/>
      <c r="F4" s="265"/>
      <c r="G4" s="265"/>
      <c r="H4" s="265"/>
      <c r="I4" s="265"/>
      <c r="J4" s="265"/>
      <c r="K4" s="265"/>
      <c r="L4" s="5"/>
      <c r="M4" s="266"/>
      <c r="N4" s="266"/>
      <c r="O4" s="267" t="s">
        <v>5</v>
      </c>
      <c r="P4" s="267"/>
    </row>
    <row r="5" spans="1:16">
      <c r="A5" s="268" t="s">
        <v>6</v>
      </c>
      <c r="B5" s="269" t="s">
        <v>7</v>
      </c>
      <c r="C5" s="269"/>
      <c r="D5" s="269"/>
      <c r="E5" s="269" t="s">
        <v>8</v>
      </c>
      <c r="F5" s="269"/>
      <c r="G5" s="269" t="s">
        <v>9</v>
      </c>
      <c r="H5" s="269"/>
      <c r="I5" s="269" t="s">
        <v>10</v>
      </c>
      <c r="J5" s="269"/>
      <c r="K5" s="269" t="s">
        <v>11</v>
      </c>
      <c r="L5" s="269"/>
      <c r="M5" s="269" t="s">
        <v>12</v>
      </c>
      <c r="N5" s="269"/>
      <c r="O5" s="269" t="s">
        <v>13</v>
      </c>
      <c r="P5" s="269"/>
    </row>
    <row r="6" spans="1:16" ht="17.25" customHeight="1">
      <c r="A6" s="268"/>
      <c r="B6" s="6" t="s">
        <v>14</v>
      </c>
      <c r="C6" s="6" t="s">
        <v>15</v>
      </c>
      <c r="D6" s="8" t="s">
        <v>16</v>
      </c>
      <c r="E6" s="6" t="s">
        <v>14</v>
      </c>
      <c r="F6" s="6" t="s">
        <v>15</v>
      </c>
      <c r="G6" s="6" t="s">
        <v>14</v>
      </c>
      <c r="H6" s="6" t="s">
        <v>15</v>
      </c>
      <c r="I6" s="6" t="s">
        <v>14</v>
      </c>
      <c r="J6" s="6" t="s">
        <v>15</v>
      </c>
      <c r="K6" s="6" t="s">
        <v>14</v>
      </c>
      <c r="L6" s="6" t="s">
        <v>15</v>
      </c>
      <c r="M6" s="6" t="s">
        <v>14</v>
      </c>
      <c r="N6" s="6" t="s">
        <v>15</v>
      </c>
      <c r="O6" s="6" t="s">
        <v>14</v>
      </c>
      <c r="P6" s="6" t="s">
        <v>15</v>
      </c>
    </row>
    <row r="7" spans="1:16" ht="17.25" customHeight="1">
      <c r="A7" s="9" t="s">
        <v>17</v>
      </c>
      <c r="B7" s="10" t="s">
        <v>18</v>
      </c>
      <c r="C7" s="11" t="s">
        <v>19</v>
      </c>
      <c r="D7" s="11" t="s">
        <v>20</v>
      </c>
      <c r="E7" s="10" t="s">
        <v>18</v>
      </c>
      <c r="F7" s="11" t="s">
        <v>19</v>
      </c>
      <c r="G7" s="10" t="s">
        <v>18</v>
      </c>
      <c r="H7" s="11" t="s">
        <v>19</v>
      </c>
      <c r="I7" s="10" t="s">
        <v>18</v>
      </c>
      <c r="J7" s="11" t="s">
        <v>19</v>
      </c>
      <c r="K7" s="10" t="s">
        <v>18</v>
      </c>
      <c r="L7" s="11" t="s">
        <v>19</v>
      </c>
      <c r="M7" s="10" t="s">
        <v>18</v>
      </c>
      <c r="N7" s="11" t="s">
        <v>19</v>
      </c>
      <c r="O7" s="10" t="s">
        <v>18</v>
      </c>
      <c r="P7" s="11" t="s">
        <v>19</v>
      </c>
    </row>
    <row r="8" spans="1:16" ht="17.25" customHeight="1">
      <c r="A8" s="12" t="s">
        <v>21</v>
      </c>
      <c r="B8" s="260">
        <f>B9+C9</f>
        <v>42489</v>
      </c>
      <c r="C8" s="260"/>
      <c r="D8" s="261">
        <f>B8/$B$8</f>
        <v>1</v>
      </c>
      <c r="E8" s="260">
        <f>IF(E9+F9=0,"-",E9+F9)</f>
        <v>20280</v>
      </c>
      <c r="F8" s="260"/>
      <c r="G8" s="260">
        <f>IF(G9+H9=0,"-",G9+H9)</f>
        <v>11306</v>
      </c>
      <c r="H8" s="260"/>
      <c r="I8" s="260">
        <f>IF(I9+J9=0,"-",I9+J9)</f>
        <v>6609</v>
      </c>
      <c r="J8" s="260"/>
      <c r="K8" s="260">
        <f>IF(K9+L9=0,"-",K9+L9)</f>
        <v>2358</v>
      </c>
      <c r="L8" s="260"/>
      <c r="M8" s="260">
        <f>IF(M9+N9=0,"-",M9+N9)</f>
        <v>843</v>
      </c>
      <c r="N8" s="260"/>
      <c r="O8" s="260">
        <f>IF(O9+P9=0,"-",O9+P9)</f>
        <v>1093</v>
      </c>
      <c r="P8" s="260"/>
    </row>
    <row r="9" spans="1:16" ht="17.25" customHeight="1">
      <c r="A9" s="13" t="s">
        <v>22</v>
      </c>
      <c r="B9" s="14">
        <v>10823</v>
      </c>
      <c r="C9" s="14">
        <v>31666</v>
      </c>
      <c r="D9" s="261"/>
      <c r="E9" s="14">
        <v>4420</v>
      </c>
      <c r="F9" s="14">
        <v>15860</v>
      </c>
      <c r="G9" s="14">
        <v>2582</v>
      </c>
      <c r="H9" s="14">
        <v>8724</v>
      </c>
      <c r="I9" s="14">
        <v>1399</v>
      </c>
      <c r="J9" s="14">
        <v>5210</v>
      </c>
      <c r="K9" s="14">
        <v>1600</v>
      </c>
      <c r="L9" s="14">
        <v>758</v>
      </c>
      <c r="M9" s="14">
        <v>531</v>
      </c>
      <c r="N9" s="14">
        <v>312</v>
      </c>
      <c r="O9" s="14">
        <v>291</v>
      </c>
      <c r="P9" s="14">
        <v>802</v>
      </c>
    </row>
    <row r="10" spans="1:16" ht="17.25" customHeight="1">
      <c r="A10" s="12" t="s">
        <v>23</v>
      </c>
      <c r="B10" s="260">
        <f>B11+C11</f>
        <v>34</v>
      </c>
      <c r="C10" s="260"/>
      <c r="D10" s="261">
        <f>B10/$B$8</f>
        <v>8.0020711242909928E-4</v>
      </c>
      <c r="E10" s="260" t="str">
        <f>IF(E11+F11=0,"-",E11+F11)</f>
        <v>-</v>
      </c>
      <c r="F10" s="260"/>
      <c r="G10" s="260" t="str">
        <f>IF(G11+H11=0,"-",G11+H11)</f>
        <v>-</v>
      </c>
      <c r="H10" s="260"/>
      <c r="I10" s="260">
        <f>IF(I11+J11=0,"-",I11+J11)</f>
        <v>34</v>
      </c>
      <c r="J10" s="260"/>
      <c r="K10" s="260" t="str">
        <f>IF(K11+L11=0,"-",K11+L11)</f>
        <v>-</v>
      </c>
      <c r="L10" s="260"/>
      <c r="M10" s="260" t="str">
        <f>IF(M11+N11=0,"-",M11+N11)</f>
        <v>-</v>
      </c>
      <c r="N10" s="260"/>
      <c r="O10" s="260" t="str">
        <f>IF(O11+P11=0,"-",O11+P11)</f>
        <v>-</v>
      </c>
      <c r="P10" s="260"/>
    </row>
    <row r="11" spans="1:16" ht="17.25" customHeight="1">
      <c r="A11" s="15" t="s">
        <v>24</v>
      </c>
      <c r="B11" s="14">
        <v>8</v>
      </c>
      <c r="C11" s="14">
        <v>26</v>
      </c>
      <c r="D11" s="261"/>
      <c r="E11" s="14">
        <v>0</v>
      </c>
      <c r="F11" s="14">
        <v>0</v>
      </c>
      <c r="G11" s="14">
        <v>0</v>
      </c>
      <c r="H11" s="14">
        <v>0</v>
      </c>
      <c r="I11" s="14">
        <v>8</v>
      </c>
      <c r="J11" s="14">
        <v>26</v>
      </c>
      <c r="K11" s="14">
        <v>0</v>
      </c>
      <c r="L11" s="14">
        <v>0</v>
      </c>
      <c r="M11" s="14">
        <v>0</v>
      </c>
      <c r="N11" s="14">
        <v>0</v>
      </c>
      <c r="O11" s="14">
        <v>0</v>
      </c>
      <c r="P11" s="14">
        <v>0</v>
      </c>
    </row>
    <row r="12" spans="1:16" ht="17.25" customHeight="1">
      <c r="A12" s="12" t="s">
        <v>25</v>
      </c>
      <c r="B12" s="260">
        <f>B13+C13</f>
        <v>92</v>
      </c>
      <c r="C12" s="260"/>
      <c r="D12" s="261">
        <f>B12/$B$8</f>
        <v>2.1652663042199156E-3</v>
      </c>
      <c r="E12" s="260" t="str">
        <f>IF(E13+F13=0,"-",E13+F13)</f>
        <v>-</v>
      </c>
      <c r="F12" s="260"/>
      <c r="G12" s="260" t="str">
        <f>IF(G13+H13=0,"-",G13+H13)</f>
        <v>-</v>
      </c>
      <c r="H12" s="260"/>
      <c r="I12" s="260" t="str">
        <f>IF(I13+J13=0,"-",I13+J13)</f>
        <v>-</v>
      </c>
      <c r="J12" s="260"/>
      <c r="K12" s="260">
        <f>IF(K13+L13=0,"-",K13+L13)</f>
        <v>92</v>
      </c>
      <c r="L12" s="260"/>
      <c r="M12" s="260" t="str">
        <f>IF(M13+N13=0,"-",M13+N13)</f>
        <v>-</v>
      </c>
      <c r="N12" s="260"/>
      <c r="O12" s="260" t="str">
        <f>IF(O13+P13=0,"-",O13+P13)</f>
        <v>-</v>
      </c>
      <c r="P12" s="260"/>
    </row>
    <row r="13" spans="1:16" ht="21.2" customHeight="1">
      <c r="A13" s="15" t="s">
        <v>26</v>
      </c>
      <c r="B13" s="14">
        <v>71</v>
      </c>
      <c r="C13" s="14">
        <v>21</v>
      </c>
      <c r="D13" s="261"/>
      <c r="E13" s="14">
        <v>0</v>
      </c>
      <c r="F13" s="14">
        <v>0</v>
      </c>
      <c r="G13" s="14">
        <v>0</v>
      </c>
      <c r="H13" s="14">
        <v>0</v>
      </c>
      <c r="I13" s="14">
        <v>0</v>
      </c>
      <c r="J13" s="14">
        <v>0</v>
      </c>
      <c r="K13" s="14">
        <v>71</v>
      </c>
      <c r="L13" s="14">
        <v>21</v>
      </c>
      <c r="M13" s="14">
        <v>0</v>
      </c>
      <c r="N13" s="14">
        <v>0</v>
      </c>
      <c r="O13" s="14">
        <v>0</v>
      </c>
      <c r="P13" s="14">
        <v>0</v>
      </c>
    </row>
    <row r="14" spans="1:16" ht="17.25" customHeight="1">
      <c r="A14" s="12" t="s">
        <v>27</v>
      </c>
      <c r="B14" s="260">
        <f>B15+C15</f>
        <v>722</v>
      </c>
      <c r="C14" s="260"/>
      <c r="D14" s="261">
        <f>B14/$B$8</f>
        <v>1.6992633387464991E-2</v>
      </c>
      <c r="E14" s="260">
        <f>IF(E15+F15=0,"-",E15+F15)</f>
        <v>40</v>
      </c>
      <c r="F14" s="260"/>
      <c r="G14" s="260">
        <f>IF(G15+H15=0,"-",G15+H15)</f>
        <v>682</v>
      </c>
      <c r="H14" s="260"/>
      <c r="I14" s="260" t="str">
        <f>IF(I15+J15=0,"-",I15+J15)</f>
        <v>-</v>
      </c>
      <c r="J14" s="260"/>
      <c r="K14" s="260" t="str">
        <f>IF(K15+L15=0,"-",K15+L15)</f>
        <v>-</v>
      </c>
      <c r="L14" s="260"/>
      <c r="M14" s="260" t="str">
        <f>IF(M15+N15=0,"-",M15+N15)</f>
        <v>-</v>
      </c>
      <c r="N14" s="260"/>
      <c r="O14" s="260" t="str">
        <f>IF(O15+P15=0,"-",O15+P15)</f>
        <v>-</v>
      </c>
      <c r="P14" s="260"/>
    </row>
    <row r="15" spans="1:16" ht="17.25" customHeight="1">
      <c r="A15" s="15" t="s">
        <v>28</v>
      </c>
      <c r="B15" s="14">
        <v>17</v>
      </c>
      <c r="C15" s="14">
        <v>705</v>
      </c>
      <c r="D15" s="261"/>
      <c r="E15" s="14">
        <v>2</v>
      </c>
      <c r="F15" s="14">
        <v>38</v>
      </c>
      <c r="G15" s="14">
        <v>15</v>
      </c>
      <c r="H15" s="14">
        <v>667</v>
      </c>
      <c r="I15" s="14">
        <v>0</v>
      </c>
      <c r="J15" s="14">
        <v>0</v>
      </c>
      <c r="K15" s="14">
        <v>0</v>
      </c>
      <c r="L15" s="14">
        <v>0</v>
      </c>
      <c r="M15" s="14">
        <v>0</v>
      </c>
      <c r="N15" s="14">
        <v>0</v>
      </c>
      <c r="O15" s="14">
        <v>0</v>
      </c>
      <c r="P15" s="14">
        <v>0</v>
      </c>
    </row>
    <row r="16" spans="1:16" ht="17.25" customHeight="1">
      <c r="A16" s="16" t="s">
        <v>29</v>
      </c>
      <c r="B16" s="260">
        <f>B17+C17</f>
        <v>19</v>
      </c>
      <c r="C16" s="260"/>
      <c r="D16" s="261">
        <f>B16/$B$8</f>
        <v>4.471745628280261E-4</v>
      </c>
      <c r="E16" s="260" t="str">
        <f>IF(E17+F17=0,"-",E17+F17)</f>
        <v>-</v>
      </c>
      <c r="F16" s="260"/>
      <c r="G16" s="260" t="str">
        <f>IF(G17+H17=0,"-",G17+H17)</f>
        <v>-</v>
      </c>
      <c r="H16" s="260"/>
      <c r="I16" s="260" t="str">
        <f>IF(I17+J17=0,"-",I17+J17)</f>
        <v>-</v>
      </c>
      <c r="J16" s="260"/>
      <c r="K16" s="260">
        <f>IF(K17+L17=0,"-",K17+L17)</f>
        <v>19</v>
      </c>
      <c r="L16" s="260"/>
      <c r="M16" s="260" t="str">
        <f>IF(M17+N17=0,"-",M17+N17)</f>
        <v>-</v>
      </c>
      <c r="N16" s="260"/>
      <c r="O16" s="260" t="str">
        <f>IF(O17+P17=0,"-",O17+P17)</f>
        <v>-</v>
      </c>
      <c r="P16" s="260"/>
    </row>
    <row r="17" spans="1:16" ht="17.25" customHeight="1">
      <c r="A17" s="17" t="s">
        <v>30</v>
      </c>
      <c r="B17" s="14">
        <v>19</v>
      </c>
      <c r="C17" s="14">
        <v>0</v>
      </c>
      <c r="D17" s="261"/>
      <c r="E17" s="14">
        <v>0</v>
      </c>
      <c r="F17" s="14">
        <v>0</v>
      </c>
      <c r="G17" s="14">
        <v>0</v>
      </c>
      <c r="H17" s="14">
        <v>0</v>
      </c>
      <c r="I17" s="14">
        <v>0</v>
      </c>
      <c r="J17" s="14">
        <v>0</v>
      </c>
      <c r="K17" s="14">
        <v>19</v>
      </c>
      <c r="L17" s="14">
        <v>0</v>
      </c>
      <c r="M17" s="14">
        <v>0</v>
      </c>
      <c r="N17" s="14">
        <v>0</v>
      </c>
      <c r="O17" s="14">
        <v>0</v>
      </c>
      <c r="P17" s="14">
        <v>0</v>
      </c>
    </row>
    <row r="18" spans="1:16" ht="17.25" customHeight="1">
      <c r="A18" s="12" t="s">
        <v>31</v>
      </c>
      <c r="B18" s="260">
        <f>B19+C19</f>
        <v>13</v>
      </c>
      <c r="C18" s="260"/>
      <c r="D18" s="261">
        <f>B18/$B$8</f>
        <v>3.0596154298759677E-4</v>
      </c>
      <c r="E18" s="260" t="str">
        <f>IF(E19+F19=0,"-",E19+F19)</f>
        <v>-</v>
      </c>
      <c r="F18" s="260"/>
      <c r="G18" s="260">
        <f>IF(G19+H19=0,"-",G19+H19)</f>
        <v>13</v>
      </c>
      <c r="H18" s="260"/>
      <c r="I18" s="260" t="str">
        <f>IF(I19+J19=0,"-",I19+J19)</f>
        <v>-</v>
      </c>
      <c r="J18" s="260"/>
      <c r="K18" s="260" t="str">
        <f>IF(K19+L19=0,"-",K19+L19)</f>
        <v>-</v>
      </c>
      <c r="L18" s="260"/>
      <c r="M18" s="260" t="str">
        <f>IF(M19+N19=0,"-",M19+N19)</f>
        <v>-</v>
      </c>
      <c r="N18" s="260"/>
      <c r="O18" s="260" t="str">
        <f>IF(O19+P19=0,"-",O19+P19)</f>
        <v>-</v>
      </c>
      <c r="P18" s="260"/>
    </row>
    <row r="19" spans="1:16" ht="17.25" customHeight="1">
      <c r="A19" s="15" t="s">
        <v>32</v>
      </c>
      <c r="B19" s="14">
        <v>5</v>
      </c>
      <c r="C19" s="14">
        <v>8</v>
      </c>
      <c r="D19" s="261"/>
      <c r="E19" s="14">
        <v>0</v>
      </c>
      <c r="F19" s="14">
        <v>0</v>
      </c>
      <c r="G19" s="14">
        <v>5</v>
      </c>
      <c r="H19" s="14">
        <v>8</v>
      </c>
      <c r="I19" s="14">
        <v>0</v>
      </c>
      <c r="J19" s="14">
        <v>0</v>
      </c>
      <c r="K19" s="14">
        <v>0</v>
      </c>
      <c r="L19" s="14">
        <v>0</v>
      </c>
      <c r="M19" s="14">
        <v>0</v>
      </c>
      <c r="N19" s="14">
        <v>0</v>
      </c>
      <c r="O19" s="14">
        <v>0</v>
      </c>
      <c r="P19" s="14">
        <v>0</v>
      </c>
    </row>
    <row r="20" spans="1:16" ht="17.25" customHeight="1">
      <c r="A20" s="12" t="s">
        <v>33</v>
      </c>
      <c r="B20" s="260">
        <f>B21+C21</f>
        <v>140</v>
      </c>
      <c r="C20" s="260"/>
      <c r="D20" s="261">
        <f>B20/$B$8</f>
        <v>3.2949704629433503E-3</v>
      </c>
      <c r="E20" s="260">
        <f>IF(E21+F21=0,"-",E21+F21)</f>
        <v>18</v>
      </c>
      <c r="F20" s="260"/>
      <c r="G20" s="260" t="str">
        <f>IF(G21+H21=0,"-",G21+H21)</f>
        <v>-</v>
      </c>
      <c r="H20" s="260"/>
      <c r="I20" s="260" t="str">
        <f>IF(I21+J21=0,"-",I21+J21)</f>
        <v>-</v>
      </c>
      <c r="J20" s="260"/>
      <c r="K20" s="260">
        <f>IF(K21+L21=0,"-",K21+L21)</f>
        <v>122</v>
      </c>
      <c r="L20" s="260"/>
      <c r="M20" s="260" t="str">
        <f>IF(M21+N21=0,"-",M21+N21)</f>
        <v>-</v>
      </c>
      <c r="N20" s="260"/>
      <c r="O20" s="260" t="str">
        <f>IF(O21+P21=0,"-",O21+P21)</f>
        <v>-</v>
      </c>
      <c r="P20" s="260"/>
    </row>
    <row r="21" spans="1:16" ht="17.25" customHeight="1">
      <c r="A21" s="15" t="s">
        <v>34</v>
      </c>
      <c r="B21" s="14">
        <v>73</v>
      </c>
      <c r="C21" s="14">
        <v>67</v>
      </c>
      <c r="D21" s="261"/>
      <c r="E21" s="14">
        <v>6</v>
      </c>
      <c r="F21" s="14">
        <v>12</v>
      </c>
      <c r="G21" s="14">
        <v>0</v>
      </c>
      <c r="H21" s="14">
        <v>0</v>
      </c>
      <c r="I21" s="14">
        <v>0</v>
      </c>
      <c r="J21" s="14">
        <v>0</v>
      </c>
      <c r="K21" s="14">
        <v>67</v>
      </c>
      <c r="L21" s="14">
        <v>55</v>
      </c>
      <c r="M21" s="14">
        <v>0</v>
      </c>
      <c r="N21" s="14">
        <v>0</v>
      </c>
      <c r="O21" s="14">
        <v>0</v>
      </c>
      <c r="P21" s="14">
        <v>0</v>
      </c>
    </row>
    <row r="22" spans="1:16" ht="17.25" customHeight="1">
      <c r="A22" s="18" t="s">
        <v>35</v>
      </c>
      <c r="B22" s="260">
        <f>B23+C23</f>
        <v>58</v>
      </c>
      <c r="C22" s="260"/>
      <c r="D22" s="261">
        <f>B22/$B$8</f>
        <v>1.3650591917908164E-3</v>
      </c>
      <c r="E22" s="260" t="str">
        <f>IF(E23+F23=0,"-",E23+F23)</f>
        <v>-</v>
      </c>
      <c r="F22" s="260"/>
      <c r="G22" s="260" t="str">
        <f>IF(G23+H23=0,"-",G23+H23)</f>
        <v>-</v>
      </c>
      <c r="H22" s="260"/>
      <c r="I22" s="260" t="str">
        <f>IF(I23+J23=0,"-",I23+J23)</f>
        <v>-</v>
      </c>
      <c r="J22" s="260"/>
      <c r="K22" s="260">
        <f>IF(K23+L23=0,"-",K23+L23)</f>
        <v>58</v>
      </c>
      <c r="L22" s="260"/>
      <c r="M22" s="260" t="str">
        <f>IF(M23+N23=0,"-",M23+N23)</f>
        <v>-</v>
      </c>
      <c r="N22" s="260"/>
      <c r="O22" s="260" t="str">
        <f>IF(O23+P23=0,"-",O23+P23)</f>
        <v>-</v>
      </c>
      <c r="P22" s="260"/>
    </row>
    <row r="23" spans="1:16" ht="17.25" customHeight="1">
      <c r="A23" s="17" t="s">
        <v>36</v>
      </c>
      <c r="B23" s="14">
        <v>57</v>
      </c>
      <c r="C23" s="14">
        <v>1</v>
      </c>
      <c r="D23" s="261"/>
      <c r="E23" s="14">
        <v>0</v>
      </c>
      <c r="F23" s="14">
        <v>0</v>
      </c>
      <c r="G23" s="14">
        <v>0</v>
      </c>
      <c r="H23" s="14">
        <v>0</v>
      </c>
      <c r="I23" s="14">
        <v>0</v>
      </c>
      <c r="J23" s="14">
        <v>0</v>
      </c>
      <c r="K23" s="14">
        <v>57</v>
      </c>
      <c r="L23" s="14">
        <v>1</v>
      </c>
      <c r="M23" s="14">
        <v>0</v>
      </c>
      <c r="N23" s="14">
        <v>0</v>
      </c>
      <c r="O23" s="14">
        <v>0</v>
      </c>
      <c r="P23" s="14">
        <v>0</v>
      </c>
    </row>
    <row r="24" spans="1:16" ht="17.25" customHeight="1">
      <c r="A24" s="19" t="s">
        <v>37</v>
      </c>
      <c r="B24" s="260">
        <f>B25+C25</f>
        <v>13</v>
      </c>
      <c r="C24" s="260"/>
      <c r="D24" s="261">
        <f>B24/$B$8</f>
        <v>3.0596154298759677E-4</v>
      </c>
      <c r="E24" s="260">
        <f>IF(E25+F25=0,"-",E25+F25)</f>
        <v>4</v>
      </c>
      <c r="F24" s="260"/>
      <c r="G24" s="260">
        <f>IF(G25+H25=0,"-",G25+H25)</f>
        <v>9</v>
      </c>
      <c r="H24" s="260"/>
      <c r="I24" s="260" t="str">
        <f>IF(I25+J25=0,"-",I25+J25)</f>
        <v>-</v>
      </c>
      <c r="J24" s="260"/>
      <c r="K24" s="260" t="str">
        <f>IF(K25+L25=0,"-",K25+L25)</f>
        <v>-</v>
      </c>
      <c r="L24" s="260"/>
      <c r="M24" s="260" t="str">
        <f>IF(M25+N25=0,"-",M25+N25)</f>
        <v>-</v>
      </c>
      <c r="N24" s="260"/>
      <c r="O24" s="260" t="str">
        <f>IF(O25+P25=0,"-",O25+P25)</f>
        <v>-</v>
      </c>
      <c r="P24" s="260"/>
    </row>
    <row r="25" spans="1:16" ht="17.25" customHeight="1">
      <c r="A25" s="15" t="s">
        <v>38</v>
      </c>
      <c r="B25" s="14">
        <v>13</v>
      </c>
      <c r="C25" s="14">
        <v>0</v>
      </c>
      <c r="D25" s="261"/>
      <c r="E25" s="14">
        <v>4</v>
      </c>
      <c r="F25" s="14">
        <v>0</v>
      </c>
      <c r="G25" s="14">
        <v>9</v>
      </c>
      <c r="H25" s="14">
        <v>0</v>
      </c>
      <c r="I25" s="14">
        <v>0</v>
      </c>
      <c r="J25" s="14">
        <v>0</v>
      </c>
      <c r="K25" s="14">
        <v>0</v>
      </c>
      <c r="L25" s="14">
        <v>0</v>
      </c>
      <c r="M25" s="14">
        <v>0</v>
      </c>
      <c r="N25" s="14">
        <v>0</v>
      </c>
      <c r="O25" s="14">
        <v>0</v>
      </c>
      <c r="P25" s="14">
        <v>0</v>
      </c>
    </row>
    <row r="26" spans="1:16" ht="17.25" customHeight="1">
      <c r="A26" s="18" t="s">
        <v>39</v>
      </c>
      <c r="B26" s="260">
        <f>B27+C27</f>
        <v>0</v>
      </c>
      <c r="C26" s="260"/>
      <c r="D26" s="261">
        <f>B26/$B$8</f>
        <v>0</v>
      </c>
      <c r="E26" s="260" t="str">
        <f>IF(E27+F27=0,"-",E27+F27)</f>
        <v>-</v>
      </c>
      <c r="F26" s="260"/>
      <c r="G26" s="260" t="str">
        <f>IF(G27+H27=0,"-",G27+H27)</f>
        <v>-</v>
      </c>
      <c r="H26" s="260"/>
      <c r="I26" s="260" t="str">
        <f>IF(I27+J27=0,"-",I27+J27)</f>
        <v>-</v>
      </c>
      <c r="J26" s="260"/>
      <c r="K26" s="260" t="str">
        <f>IF(K27+L27=0,"-",K27+L27)</f>
        <v>-</v>
      </c>
      <c r="L26" s="260"/>
      <c r="M26" s="260" t="str">
        <f>IF(M27+N27=0,"-",M27+N27)</f>
        <v>-</v>
      </c>
      <c r="N26" s="260"/>
      <c r="O26" s="260" t="str">
        <f>IF(O27+P27=0,"-",O27+P27)</f>
        <v>-</v>
      </c>
      <c r="P26" s="260"/>
    </row>
    <row r="27" spans="1:16" ht="21.2" customHeight="1">
      <c r="A27" s="17" t="s">
        <v>40</v>
      </c>
      <c r="B27" s="14">
        <v>0</v>
      </c>
      <c r="C27" s="14">
        <v>0</v>
      </c>
      <c r="D27" s="261"/>
      <c r="E27" s="14">
        <v>0</v>
      </c>
      <c r="F27" s="14">
        <v>0</v>
      </c>
      <c r="G27" s="14">
        <v>0</v>
      </c>
      <c r="H27" s="14">
        <v>0</v>
      </c>
      <c r="I27" s="14">
        <v>0</v>
      </c>
      <c r="J27" s="14">
        <v>0</v>
      </c>
      <c r="K27" s="14">
        <v>0</v>
      </c>
      <c r="L27" s="14">
        <v>0</v>
      </c>
      <c r="M27" s="14">
        <v>0</v>
      </c>
      <c r="N27" s="14">
        <v>0</v>
      </c>
      <c r="O27" s="14">
        <v>0</v>
      </c>
      <c r="P27" s="14">
        <v>0</v>
      </c>
    </row>
    <row r="28" spans="1:16" ht="17.25" customHeight="1">
      <c r="A28" s="12" t="s">
        <v>41</v>
      </c>
      <c r="B28" s="260">
        <f>B29+C29</f>
        <v>0</v>
      </c>
      <c r="C28" s="260"/>
      <c r="D28" s="261">
        <f>B28/$B$8</f>
        <v>0</v>
      </c>
      <c r="E28" s="260" t="str">
        <f>IF(E29+F29=0,"-",E29+F29)</f>
        <v>-</v>
      </c>
      <c r="F28" s="260"/>
      <c r="G28" s="260" t="str">
        <f>IF(G29+H29=0,"-",G29+H29)</f>
        <v>-</v>
      </c>
      <c r="H28" s="260"/>
      <c r="I28" s="260" t="str">
        <f>IF(I29+J29=0,"-",I29+J29)</f>
        <v>-</v>
      </c>
      <c r="J28" s="260"/>
      <c r="K28" s="260" t="str">
        <f>IF(K29+L29=0,"-",K29+L29)</f>
        <v>-</v>
      </c>
      <c r="L28" s="260"/>
      <c r="M28" s="260" t="str">
        <f>IF(M29+N29=0,"-",M29+N29)</f>
        <v>-</v>
      </c>
      <c r="N28" s="260"/>
      <c r="O28" s="260" t="str">
        <f>IF(O29+P29=0,"-",O29+P29)</f>
        <v>-</v>
      </c>
      <c r="P28" s="260"/>
    </row>
    <row r="29" spans="1:16" ht="17.25" customHeight="1">
      <c r="A29" s="15" t="s">
        <v>42</v>
      </c>
      <c r="B29" s="14">
        <v>0</v>
      </c>
      <c r="C29" s="14">
        <v>0</v>
      </c>
      <c r="D29" s="261"/>
      <c r="E29" s="14">
        <v>0</v>
      </c>
      <c r="F29" s="14">
        <v>0</v>
      </c>
      <c r="G29" s="14">
        <v>0</v>
      </c>
      <c r="H29" s="14">
        <v>0</v>
      </c>
      <c r="I29" s="14">
        <v>0</v>
      </c>
      <c r="J29" s="14">
        <v>0</v>
      </c>
      <c r="K29" s="14">
        <v>0</v>
      </c>
      <c r="L29" s="14">
        <v>0</v>
      </c>
      <c r="M29" s="14">
        <v>0</v>
      </c>
      <c r="N29" s="14">
        <v>0</v>
      </c>
      <c r="O29" s="14">
        <v>0</v>
      </c>
      <c r="P29" s="14">
        <v>0</v>
      </c>
    </row>
    <row r="30" spans="1:16" ht="17.25" customHeight="1">
      <c r="A30" s="18" t="s">
        <v>43</v>
      </c>
      <c r="B30" s="260">
        <f>B31+C31</f>
        <v>1766</v>
      </c>
      <c r="C30" s="260"/>
      <c r="D30" s="261">
        <f>B30/$B$8</f>
        <v>4.1563698839699688E-2</v>
      </c>
      <c r="E30" s="260">
        <f>IF(E31+F31=0,"-",E31+F31)</f>
        <v>353</v>
      </c>
      <c r="F30" s="260"/>
      <c r="G30" s="260">
        <f>IF(G31+H31=0,"-",G31+H31)</f>
        <v>520</v>
      </c>
      <c r="H30" s="260"/>
      <c r="I30" s="260" t="str">
        <f>IF(I31+J31=0,"-",I31+J31)</f>
        <v>-</v>
      </c>
      <c r="J30" s="260"/>
      <c r="K30" s="260">
        <f>IF(K31+L31=0,"-",K31+L31)</f>
        <v>341</v>
      </c>
      <c r="L30" s="260"/>
      <c r="M30" s="260">
        <f>IF(M31+N31=0,"-",M31+N31)</f>
        <v>552</v>
      </c>
      <c r="N30" s="260"/>
      <c r="O30" s="260" t="str">
        <f>IF(O31+P31=0,"-",O31+P31)</f>
        <v>-</v>
      </c>
      <c r="P30" s="260"/>
    </row>
    <row r="31" spans="1:16" ht="17.25" customHeight="1">
      <c r="A31" s="17" t="s">
        <v>44</v>
      </c>
      <c r="B31" s="14">
        <v>936</v>
      </c>
      <c r="C31" s="14">
        <v>830</v>
      </c>
      <c r="D31" s="261"/>
      <c r="E31" s="14">
        <v>171</v>
      </c>
      <c r="F31" s="14">
        <v>182</v>
      </c>
      <c r="G31" s="14">
        <v>233</v>
      </c>
      <c r="H31" s="14">
        <v>287</v>
      </c>
      <c r="I31" s="14">
        <v>0</v>
      </c>
      <c r="J31" s="14">
        <v>0</v>
      </c>
      <c r="K31" s="14">
        <v>280</v>
      </c>
      <c r="L31" s="14">
        <v>61</v>
      </c>
      <c r="M31" s="14">
        <v>252</v>
      </c>
      <c r="N31" s="14">
        <v>300</v>
      </c>
      <c r="O31" s="14">
        <v>0</v>
      </c>
      <c r="P31" s="14">
        <v>0</v>
      </c>
    </row>
    <row r="32" spans="1:16" ht="17.25" customHeight="1">
      <c r="A32" s="12" t="s">
        <v>45</v>
      </c>
      <c r="B32" s="260">
        <f>B33+C33</f>
        <v>560</v>
      </c>
      <c r="C32" s="260"/>
      <c r="D32" s="261">
        <f>B32/$B$8</f>
        <v>1.3179881851773401E-2</v>
      </c>
      <c r="E32" s="260">
        <f>IF(E33+F33=0,"-",E33+F33)</f>
        <v>63</v>
      </c>
      <c r="F32" s="260"/>
      <c r="G32" s="260" t="str">
        <f>IF(G33+H33=0,"-",G33+H33)</f>
        <v>-</v>
      </c>
      <c r="H32" s="260"/>
      <c r="I32" s="260" t="str">
        <f>IF(I33+J33=0,"-",I33+J33)</f>
        <v>-</v>
      </c>
      <c r="J32" s="260"/>
      <c r="K32" s="260">
        <f>IF(K33+L33=0,"-",K33+L33)</f>
        <v>497</v>
      </c>
      <c r="L32" s="260"/>
      <c r="M32" s="260" t="str">
        <f>IF(M33+N33=0,"-",M33+N33)</f>
        <v>-</v>
      </c>
      <c r="N32" s="260"/>
      <c r="O32" s="260" t="str">
        <f>IF(O33+P33=0,"-",O33+P33)</f>
        <v>-</v>
      </c>
      <c r="P32" s="260"/>
    </row>
    <row r="33" spans="1:16" ht="17.25" customHeight="1">
      <c r="A33" s="15" t="s">
        <v>46</v>
      </c>
      <c r="B33" s="14">
        <v>414</v>
      </c>
      <c r="C33" s="14">
        <v>146</v>
      </c>
      <c r="D33" s="261"/>
      <c r="E33" s="14">
        <v>27</v>
      </c>
      <c r="F33" s="14">
        <v>36</v>
      </c>
      <c r="G33" s="14">
        <v>0</v>
      </c>
      <c r="H33" s="14">
        <v>0</v>
      </c>
      <c r="I33" s="14">
        <v>0</v>
      </c>
      <c r="J33" s="14">
        <v>0</v>
      </c>
      <c r="K33" s="14">
        <v>387</v>
      </c>
      <c r="L33" s="14">
        <v>110</v>
      </c>
      <c r="M33" s="14">
        <v>0</v>
      </c>
      <c r="N33" s="14">
        <v>0</v>
      </c>
      <c r="O33" s="14">
        <v>0</v>
      </c>
      <c r="P33" s="14">
        <v>0</v>
      </c>
    </row>
    <row r="34" spans="1:16" ht="17.25" customHeight="1">
      <c r="A34" s="18" t="s">
        <v>47</v>
      </c>
      <c r="B34" s="260">
        <f>B35+C35</f>
        <v>14</v>
      </c>
      <c r="C34" s="260"/>
      <c r="D34" s="261">
        <f>B34/$B$8</f>
        <v>3.29497046294335E-4</v>
      </c>
      <c r="E34" s="260" t="str">
        <f>IF(E35+F35=0,"-",E35+F35)</f>
        <v>-</v>
      </c>
      <c r="F34" s="260"/>
      <c r="G34" s="260">
        <f>IF(G35+H35=0,"-",G35+H35)</f>
        <v>4</v>
      </c>
      <c r="H34" s="260"/>
      <c r="I34" s="260" t="str">
        <f>IF(I35+J35=0,"-",I35+J35)</f>
        <v>-</v>
      </c>
      <c r="J34" s="260"/>
      <c r="K34" s="260" t="str">
        <f>IF(K35+L35=0,"-",K35+L35)</f>
        <v>-</v>
      </c>
      <c r="L34" s="260"/>
      <c r="M34" s="260" t="str">
        <f>IF(M35+N35=0,"-",M35+N35)</f>
        <v>-</v>
      </c>
      <c r="N34" s="260"/>
      <c r="O34" s="260">
        <f>IF(O35+P35=0,"-",O35+P35)</f>
        <v>10</v>
      </c>
      <c r="P34" s="260"/>
    </row>
    <row r="35" spans="1:16" ht="17.25" customHeight="1">
      <c r="A35" s="17" t="s">
        <v>48</v>
      </c>
      <c r="B35" s="14">
        <v>5</v>
      </c>
      <c r="C35" s="14">
        <v>9</v>
      </c>
      <c r="D35" s="261"/>
      <c r="E35" s="14">
        <v>0</v>
      </c>
      <c r="F35" s="14">
        <v>0</v>
      </c>
      <c r="G35" s="14">
        <v>3</v>
      </c>
      <c r="H35" s="14">
        <v>1</v>
      </c>
      <c r="I35" s="14">
        <v>0</v>
      </c>
      <c r="J35" s="14">
        <v>0</v>
      </c>
      <c r="K35" s="14">
        <v>0</v>
      </c>
      <c r="L35" s="14">
        <v>0</v>
      </c>
      <c r="M35" s="14">
        <v>0</v>
      </c>
      <c r="N35" s="14">
        <v>0</v>
      </c>
      <c r="O35" s="14">
        <v>2</v>
      </c>
      <c r="P35" s="14">
        <v>8</v>
      </c>
    </row>
    <row r="36" spans="1:16" ht="17.25" customHeight="1">
      <c r="A36" s="12" t="s">
        <v>49</v>
      </c>
      <c r="B36" s="260">
        <f>B37+C37</f>
        <v>671</v>
      </c>
      <c r="C36" s="260"/>
      <c r="D36" s="261">
        <f>B36/$B$8</f>
        <v>1.5792322718821344E-2</v>
      </c>
      <c r="E36" s="260">
        <f>IF(E37+F37=0,"-",E37+F37)</f>
        <v>354</v>
      </c>
      <c r="F36" s="260"/>
      <c r="G36" s="260">
        <f>IF(G37+H37=0,"-",G37+H37)</f>
        <v>106</v>
      </c>
      <c r="H36" s="260"/>
      <c r="I36" s="260">
        <f>IF(I37+J37=0,"-",I37+J37)</f>
        <v>21</v>
      </c>
      <c r="J36" s="260"/>
      <c r="K36" s="260">
        <f>IF(K37+L37=0,"-",K37+L37)</f>
        <v>161</v>
      </c>
      <c r="L36" s="260"/>
      <c r="M36" s="260">
        <f>IF(M37+N37=0,"-",M37+N37)</f>
        <v>29</v>
      </c>
      <c r="N36" s="260"/>
      <c r="O36" s="260" t="str">
        <f>IF(O37+P37=0,"-",O37+P37)</f>
        <v>-</v>
      </c>
      <c r="P36" s="260"/>
    </row>
    <row r="37" spans="1:16" ht="17.25" customHeight="1">
      <c r="A37" s="15" t="s">
        <v>50</v>
      </c>
      <c r="B37" s="14">
        <v>387</v>
      </c>
      <c r="C37" s="14">
        <v>284</v>
      </c>
      <c r="D37" s="261"/>
      <c r="E37" s="14">
        <v>189</v>
      </c>
      <c r="F37" s="14">
        <v>165</v>
      </c>
      <c r="G37" s="14">
        <v>44</v>
      </c>
      <c r="H37" s="14">
        <v>62</v>
      </c>
      <c r="I37" s="14">
        <v>14</v>
      </c>
      <c r="J37" s="14">
        <v>7</v>
      </c>
      <c r="K37" s="14">
        <v>113</v>
      </c>
      <c r="L37" s="14">
        <v>48</v>
      </c>
      <c r="M37" s="14">
        <v>27</v>
      </c>
      <c r="N37" s="14">
        <v>2</v>
      </c>
      <c r="O37" s="14">
        <v>0</v>
      </c>
      <c r="P37" s="14">
        <v>0</v>
      </c>
    </row>
    <row r="38" spans="1:16" ht="17.25" customHeight="1">
      <c r="A38" s="18" t="s">
        <v>51</v>
      </c>
      <c r="B38" s="260">
        <f>B39+C39</f>
        <v>31333</v>
      </c>
      <c r="C38" s="260"/>
      <c r="D38" s="261">
        <f>B38/$B$8</f>
        <v>0.73743792511002848</v>
      </c>
      <c r="E38" s="260">
        <f>IF(E39+F39=0,"-",E39+F39)</f>
        <v>18426</v>
      </c>
      <c r="F38" s="260"/>
      <c r="G38" s="260">
        <f>IF(G39+H39=0,"-",G39+H39)</f>
        <v>7704</v>
      </c>
      <c r="H38" s="260"/>
      <c r="I38" s="260">
        <f>IF(I39+J39=0,"-",I39+J39)</f>
        <v>4034</v>
      </c>
      <c r="J38" s="260"/>
      <c r="K38" s="260">
        <f>IF(K39+L39=0,"-",K39+L39)</f>
        <v>241</v>
      </c>
      <c r="L38" s="260"/>
      <c r="M38" s="260" t="str">
        <f>IF(M39+N39=0,"-",M39+N39)</f>
        <v>-</v>
      </c>
      <c r="N38" s="260"/>
      <c r="O38" s="260">
        <f>IF(O39+P39=0,"-",O39+P39)</f>
        <v>928</v>
      </c>
      <c r="P38" s="260"/>
    </row>
    <row r="39" spans="1:16" ht="17.25" customHeight="1">
      <c r="A39" s="17" t="s">
        <v>52</v>
      </c>
      <c r="B39" s="14">
        <v>6243</v>
      </c>
      <c r="C39" s="14">
        <v>25090</v>
      </c>
      <c r="D39" s="261"/>
      <c r="E39" s="14">
        <v>3566</v>
      </c>
      <c r="F39" s="14">
        <v>14860</v>
      </c>
      <c r="G39" s="14">
        <v>1585</v>
      </c>
      <c r="H39" s="14">
        <v>6119</v>
      </c>
      <c r="I39" s="14">
        <v>619</v>
      </c>
      <c r="J39" s="14">
        <v>3415</v>
      </c>
      <c r="K39" s="14">
        <v>201</v>
      </c>
      <c r="L39" s="14">
        <v>40</v>
      </c>
      <c r="M39" s="14">
        <v>0</v>
      </c>
      <c r="N39" s="14">
        <v>0</v>
      </c>
      <c r="O39" s="14">
        <v>272</v>
      </c>
      <c r="P39" s="14">
        <v>656</v>
      </c>
    </row>
    <row r="40" spans="1:16" ht="17.25" customHeight="1">
      <c r="A40" s="12" t="s">
        <v>53</v>
      </c>
      <c r="B40" s="260">
        <f>B41+C41</f>
        <v>4596</v>
      </c>
      <c r="C40" s="260"/>
      <c r="D40" s="261">
        <f>B40/$B$8</f>
        <v>0.10816917319776884</v>
      </c>
      <c r="E40" s="260">
        <f>IF(E41+F41=0,"-",E41+F41)</f>
        <v>241</v>
      </c>
      <c r="F40" s="260"/>
      <c r="G40" s="260">
        <f>IF(G41+H41=0,"-",G41+H41)</f>
        <v>2027</v>
      </c>
      <c r="H40" s="260"/>
      <c r="I40" s="260">
        <f>IF(I41+J41=0,"-",I41+J41)</f>
        <v>2142</v>
      </c>
      <c r="J40" s="260"/>
      <c r="K40" s="260">
        <f>IF(K41+L41=0,"-",K41+L41)</f>
        <v>41</v>
      </c>
      <c r="L40" s="260"/>
      <c r="M40" s="260" t="str">
        <f>IF(M41+N41=0,"-",M41+N41)</f>
        <v>-</v>
      </c>
      <c r="N40" s="260"/>
      <c r="O40" s="260">
        <f>IF(O41+P41=0,"-",O41+P41)</f>
        <v>145</v>
      </c>
      <c r="P40" s="260"/>
    </row>
    <row r="41" spans="1:16" ht="17.25" customHeight="1">
      <c r="A41" s="15" t="s">
        <v>54</v>
      </c>
      <c r="B41" s="14">
        <v>1313</v>
      </c>
      <c r="C41" s="14">
        <v>3283</v>
      </c>
      <c r="D41" s="261"/>
      <c r="E41" s="14">
        <v>97</v>
      </c>
      <c r="F41" s="14">
        <v>144</v>
      </c>
      <c r="G41" s="14">
        <v>573</v>
      </c>
      <c r="H41" s="14">
        <v>1454</v>
      </c>
      <c r="I41" s="14">
        <v>600</v>
      </c>
      <c r="J41" s="14">
        <v>1542</v>
      </c>
      <c r="K41" s="14">
        <v>29</v>
      </c>
      <c r="L41" s="14">
        <v>12</v>
      </c>
      <c r="M41" s="14">
        <v>0</v>
      </c>
      <c r="N41" s="14">
        <v>0</v>
      </c>
      <c r="O41" s="14">
        <v>14</v>
      </c>
      <c r="P41" s="14">
        <v>131</v>
      </c>
    </row>
    <row r="42" spans="1:16" ht="17.25" customHeight="1">
      <c r="A42" s="12" t="s">
        <v>55</v>
      </c>
      <c r="B42" s="260">
        <f>B43+C43</f>
        <v>447</v>
      </c>
      <c r="C42" s="260"/>
      <c r="D42" s="261">
        <f>B42/$B$8</f>
        <v>1.0520369978111982E-2</v>
      </c>
      <c r="E42" s="260">
        <f>IF(E43+F43=0,"-",E43+F43)</f>
        <v>196</v>
      </c>
      <c r="F42" s="260"/>
      <c r="G42" s="260">
        <f>IF(G43+H43=0,"-",G43+H43)</f>
        <v>153</v>
      </c>
      <c r="H42" s="260"/>
      <c r="I42" s="260">
        <f>IF(I43+J43=0,"-",I43+J43)</f>
        <v>79</v>
      </c>
      <c r="J42" s="260"/>
      <c r="K42" s="260" t="str">
        <f>IF(K43+L43=0,"-",K43+L43)</f>
        <v>-</v>
      </c>
      <c r="L42" s="260"/>
      <c r="M42" s="260">
        <f>IF(M43+N43=0,"-",M43+N43)</f>
        <v>19</v>
      </c>
      <c r="N42" s="260"/>
      <c r="O42" s="260" t="str">
        <f>IF(O43+P43=0,"-",O43+P43)</f>
        <v>-</v>
      </c>
      <c r="P42" s="260"/>
    </row>
    <row r="43" spans="1:16" ht="17.25" customHeight="1">
      <c r="A43" s="15" t="s">
        <v>56</v>
      </c>
      <c r="B43" s="14">
        <v>136</v>
      </c>
      <c r="C43" s="14">
        <v>311</v>
      </c>
      <c r="D43" s="261"/>
      <c r="E43" s="14">
        <v>1</v>
      </c>
      <c r="F43" s="14">
        <v>195</v>
      </c>
      <c r="G43" s="14">
        <v>86</v>
      </c>
      <c r="H43" s="14">
        <v>67</v>
      </c>
      <c r="I43" s="14">
        <v>39</v>
      </c>
      <c r="J43" s="14">
        <v>40</v>
      </c>
      <c r="K43" s="14">
        <v>0</v>
      </c>
      <c r="L43" s="14">
        <v>0</v>
      </c>
      <c r="M43" s="14">
        <v>10</v>
      </c>
      <c r="N43" s="14">
        <v>9</v>
      </c>
      <c r="O43" s="14">
        <v>0</v>
      </c>
      <c r="P43" s="14">
        <v>0</v>
      </c>
    </row>
    <row r="44" spans="1:16" ht="18.75" customHeight="1">
      <c r="A44" s="18" t="s">
        <v>57</v>
      </c>
      <c r="B44" s="260">
        <f>B45+C45</f>
        <v>319</v>
      </c>
      <c r="C44" s="260"/>
      <c r="D44" s="261">
        <f>B44/$B$8</f>
        <v>7.5078255548494902E-3</v>
      </c>
      <c r="E44" s="260">
        <f>IF(E45+F45=0,"-",E45+F45)</f>
        <v>203</v>
      </c>
      <c r="F44" s="260"/>
      <c r="G44" s="260">
        <f>IF(G45+H45=0,"-",G45+H45)</f>
        <v>2</v>
      </c>
      <c r="H44" s="260"/>
      <c r="I44" s="260">
        <f>IF(I45+J45=0,"-",I45+J45)</f>
        <v>43</v>
      </c>
      <c r="J44" s="260"/>
      <c r="K44" s="260">
        <f>IF(K45+L45=0,"-",K45+L45)</f>
        <v>71</v>
      </c>
      <c r="L44" s="260"/>
      <c r="M44" s="260" t="str">
        <f>IF(M45+N45=0,"-",M45+N45)</f>
        <v>-</v>
      </c>
      <c r="N44" s="260"/>
      <c r="O44" s="260" t="str">
        <f>IF(O45+P45=0,"-",O45+P45)</f>
        <v>-</v>
      </c>
      <c r="P44" s="260"/>
    </row>
    <row r="45" spans="1:16" ht="18.75" customHeight="1">
      <c r="A45" s="15" t="s">
        <v>58</v>
      </c>
      <c r="B45" s="14">
        <v>182</v>
      </c>
      <c r="C45" s="14">
        <v>137</v>
      </c>
      <c r="D45" s="261"/>
      <c r="E45" s="14">
        <v>106</v>
      </c>
      <c r="F45" s="14">
        <v>97</v>
      </c>
      <c r="G45" s="14">
        <v>1</v>
      </c>
      <c r="H45" s="14">
        <v>1</v>
      </c>
      <c r="I45" s="14">
        <v>12</v>
      </c>
      <c r="J45" s="14">
        <v>31</v>
      </c>
      <c r="K45" s="14">
        <v>63</v>
      </c>
      <c r="L45" s="14">
        <v>8</v>
      </c>
      <c r="M45" s="14">
        <v>0</v>
      </c>
      <c r="N45" s="14">
        <v>0</v>
      </c>
      <c r="O45" s="14">
        <v>0</v>
      </c>
      <c r="P45" s="14">
        <v>0</v>
      </c>
    </row>
    <row r="46" spans="1:16" ht="18.75" customHeight="1">
      <c r="A46" s="18" t="s">
        <v>59</v>
      </c>
      <c r="B46" s="260">
        <f>B47+C47</f>
        <v>0</v>
      </c>
      <c r="C46" s="260"/>
      <c r="D46" s="261">
        <f>B46/$B$8</f>
        <v>0</v>
      </c>
      <c r="E46" s="260" t="str">
        <f>IF(E47+F47=0,"-",E47+F47)</f>
        <v>-</v>
      </c>
      <c r="F46" s="260"/>
      <c r="G46" s="260" t="str">
        <f>IF(G47+H47=0,"-",G47+H47)</f>
        <v>-</v>
      </c>
      <c r="H46" s="260"/>
      <c r="I46" s="260" t="str">
        <f>IF(I47+J47=0,"-",I47+J47)</f>
        <v>-</v>
      </c>
      <c r="J46" s="260"/>
      <c r="K46" s="260" t="str">
        <f>IF(K47+L47=0,"-",K47+L47)</f>
        <v>-</v>
      </c>
      <c r="L46" s="260"/>
      <c r="M46" s="260" t="str">
        <f>IF(M47+N47=0,"-",M47+N47)</f>
        <v>-</v>
      </c>
      <c r="N46" s="260"/>
      <c r="O46" s="260" t="str">
        <f>IF(O47+P47=0,"-",O47+P47)</f>
        <v>-</v>
      </c>
      <c r="P46" s="260"/>
    </row>
    <row r="47" spans="1:16" ht="18.75" customHeight="1">
      <c r="A47" s="15" t="s">
        <v>60</v>
      </c>
      <c r="B47" s="14">
        <v>0</v>
      </c>
      <c r="C47" s="14">
        <v>0</v>
      </c>
      <c r="D47" s="261"/>
      <c r="E47" s="14">
        <v>0</v>
      </c>
      <c r="F47" s="14">
        <v>0</v>
      </c>
      <c r="G47" s="14">
        <v>0</v>
      </c>
      <c r="H47" s="14">
        <v>0</v>
      </c>
      <c r="I47" s="14">
        <v>0</v>
      </c>
      <c r="J47" s="14">
        <v>0</v>
      </c>
      <c r="K47" s="14">
        <v>0</v>
      </c>
      <c r="L47" s="14">
        <v>0</v>
      </c>
      <c r="M47" s="14">
        <v>0</v>
      </c>
      <c r="N47" s="14">
        <v>0</v>
      </c>
      <c r="O47" s="14">
        <v>0</v>
      </c>
      <c r="P47" s="14">
        <v>0</v>
      </c>
    </row>
    <row r="48" spans="1:16" ht="18.75" customHeight="1">
      <c r="A48" s="18" t="s">
        <v>61</v>
      </c>
      <c r="B48" s="260">
        <f>B49+C49</f>
        <v>22</v>
      </c>
      <c r="C48" s="260"/>
      <c r="D48" s="261">
        <f>B48/$B$8</f>
        <v>5.1778107274824074E-4</v>
      </c>
      <c r="E48" s="260" t="str">
        <f>IF(E49+F49=0,"-",E49+F49)</f>
        <v>-</v>
      </c>
      <c r="F48" s="260"/>
      <c r="G48" s="260">
        <f>IF(G49+H49=0,"-",G49+H49)</f>
        <v>22</v>
      </c>
      <c r="H48" s="260"/>
      <c r="I48" s="260" t="str">
        <f>IF(I49+J49=0,"-",I49+J49)</f>
        <v>-</v>
      </c>
      <c r="J48" s="260"/>
      <c r="K48" s="260" t="str">
        <f>IF(K49+L49=0,"-",K49+L49)</f>
        <v>-</v>
      </c>
      <c r="L48" s="260"/>
      <c r="M48" s="260" t="str">
        <f>IF(M49+N49=0,"-",M49+N49)</f>
        <v>-</v>
      </c>
      <c r="N48" s="260"/>
      <c r="O48" s="260" t="str">
        <f>IF(O49+P49=0,"-",O49+P49)</f>
        <v>-</v>
      </c>
      <c r="P48" s="260"/>
    </row>
    <row r="49" spans="1:16" ht="18.75" customHeight="1">
      <c r="A49" s="15" t="s">
        <v>62</v>
      </c>
      <c r="B49" s="14">
        <v>11</v>
      </c>
      <c r="C49" s="14">
        <v>11</v>
      </c>
      <c r="D49" s="261"/>
      <c r="E49" s="14">
        <v>0</v>
      </c>
      <c r="F49" s="14">
        <v>0</v>
      </c>
      <c r="G49" s="14">
        <v>11</v>
      </c>
      <c r="H49" s="14">
        <v>11</v>
      </c>
      <c r="I49" s="14">
        <v>0</v>
      </c>
      <c r="J49" s="14">
        <v>0</v>
      </c>
      <c r="K49" s="14">
        <v>0</v>
      </c>
      <c r="L49" s="14">
        <v>0</v>
      </c>
      <c r="M49" s="14">
        <v>0</v>
      </c>
      <c r="N49" s="14">
        <v>0</v>
      </c>
      <c r="O49" s="14">
        <v>0</v>
      </c>
      <c r="P49" s="14">
        <v>0</v>
      </c>
    </row>
    <row r="50" spans="1:16" ht="18.75" customHeight="1">
      <c r="A50" s="18" t="s">
        <v>63</v>
      </c>
      <c r="B50" s="260">
        <f>B51+C51</f>
        <v>419</v>
      </c>
      <c r="C50" s="260"/>
      <c r="D50" s="261">
        <f>B50/$B$8</f>
        <v>9.8613758855233113E-3</v>
      </c>
      <c r="E50" s="260">
        <f>IF(E51+F51=0,"-",E51+F51)</f>
        <v>169</v>
      </c>
      <c r="F50" s="260"/>
      <c r="G50" s="260" t="str">
        <f>IF(G51+H51=0,"-",G51+H51)</f>
        <v>-</v>
      </c>
      <c r="H50" s="260"/>
      <c r="I50" s="260">
        <f>IF(I51+J51=0,"-",I51+J51)</f>
        <v>250</v>
      </c>
      <c r="J50" s="260"/>
      <c r="K50" s="260" t="str">
        <f>IF(K51+L51=0,"-",K51+L51)</f>
        <v>-</v>
      </c>
      <c r="L50" s="260"/>
      <c r="M50" s="260" t="str">
        <f>IF(M51+N51=0,"-",M51+N51)</f>
        <v>-</v>
      </c>
      <c r="N50" s="260"/>
      <c r="O50" s="260" t="str">
        <f>IF(O51+P51=0,"-",O51+P51)</f>
        <v>-</v>
      </c>
      <c r="P50" s="260"/>
    </row>
    <row r="51" spans="1:16" ht="18.75" customHeight="1">
      <c r="A51" s="15" t="s">
        <v>64</v>
      </c>
      <c r="B51" s="14">
        <v>233</v>
      </c>
      <c r="C51" s="14">
        <v>186</v>
      </c>
      <c r="D51" s="261"/>
      <c r="E51" s="14">
        <v>130</v>
      </c>
      <c r="F51" s="14">
        <v>39</v>
      </c>
      <c r="G51" s="14">
        <v>0</v>
      </c>
      <c r="H51" s="14">
        <v>0</v>
      </c>
      <c r="I51" s="14">
        <v>103</v>
      </c>
      <c r="J51" s="14">
        <v>147</v>
      </c>
      <c r="K51" s="14">
        <v>0</v>
      </c>
      <c r="L51" s="14">
        <v>0</v>
      </c>
      <c r="M51" s="14">
        <v>0</v>
      </c>
      <c r="N51" s="14">
        <v>0</v>
      </c>
      <c r="O51" s="14">
        <v>0</v>
      </c>
      <c r="P51" s="14">
        <v>0</v>
      </c>
    </row>
    <row r="52" spans="1:16" ht="18.75" customHeight="1">
      <c r="A52" s="18" t="s">
        <v>65</v>
      </c>
      <c r="B52" s="260">
        <f>B53+C53</f>
        <v>10</v>
      </c>
      <c r="C52" s="260"/>
      <c r="D52" s="261">
        <f>B52/$B$8</f>
        <v>2.3535503306738214E-4</v>
      </c>
      <c r="E52" s="260" t="str">
        <f>IF(E53+F53=0,"-",E53+F53)</f>
        <v>-</v>
      </c>
      <c r="F52" s="260"/>
      <c r="G52" s="260" t="str">
        <f>IF(G53+H53=0,"-",G53+H53)</f>
        <v>-</v>
      </c>
      <c r="H52" s="260"/>
      <c r="I52" s="260" t="str">
        <f>IF(I53+J53=0,"-",I53+J53)</f>
        <v>-</v>
      </c>
      <c r="J52" s="260"/>
      <c r="K52" s="260" t="str">
        <f>IF(K53+L53=0,"-",K53+L53)</f>
        <v>-</v>
      </c>
      <c r="L52" s="260"/>
      <c r="M52" s="260" t="str">
        <f>IF(M53+N53=0,"-",M53+N53)</f>
        <v>-</v>
      </c>
      <c r="N52" s="260"/>
      <c r="O52" s="260">
        <f>IF(O53+P53=0,"-",O53+P53)</f>
        <v>10</v>
      </c>
      <c r="P52" s="260"/>
    </row>
    <row r="53" spans="1:16" ht="18.75" customHeight="1">
      <c r="A53" s="15" t="s">
        <v>66</v>
      </c>
      <c r="B53" s="14">
        <v>3</v>
      </c>
      <c r="C53" s="14">
        <v>7</v>
      </c>
      <c r="D53" s="261"/>
      <c r="E53" s="14">
        <v>0</v>
      </c>
      <c r="F53" s="14">
        <v>0</v>
      </c>
      <c r="G53" s="14">
        <v>0</v>
      </c>
      <c r="H53" s="14">
        <v>0</v>
      </c>
      <c r="I53" s="14">
        <v>0</v>
      </c>
      <c r="J53" s="14">
        <v>0</v>
      </c>
      <c r="K53" s="14">
        <v>0</v>
      </c>
      <c r="L53" s="14">
        <v>0</v>
      </c>
      <c r="M53" s="14">
        <v>0</v>
      </c>
      <c r="N53" s="14">
        <v>0</v>
      </c>
      <c r="O53" s="14">
        <v>3</v>
      </c>
      <c r="P53" s="14">
        <v>7</v>
      </c>
    </row>
    <row r="54" spans="1:16" ht="18.75" customHeight="1">
      <c r="A54" s="18" t="s">
        <v>67</v>
      </c>
      <c r="B54" s="260">
        <f>B55+C55</f>
        <v>58</v>
      </c>
      <c r="C54" s="260"/>
      <c r="D54" s="261">
        <f>B54/$B$8</f>
        <v>1.3650591917908164E-3</v>
      </c>
      <c r="E54" s="260" t="str">
        <f>IF(E55+F55=0,"-",E55+F55)</f>
        <v>-</v>
      </c>
      <c r="F54" s="260"/>
      <c r="G54" s="260" t="str">
        <f>IF(G55+H55=0,"-",G55+H55)</f>
        <v>-</v>
      </c>
      <c r="H54" s="260"/>
      <c r="I54" s="260" t="str">
        <f>IF(I55+J55=0,"-",I55+J55)</f>
        <v>-</v>
      </c>
      <c r="J54" s="260"/>
      <c r="K54" s="260">
        <f>IF(K55+L55=0,"-",K55+L55)</f>
        <v>58</v>
      </c>
      <c r="L54" s="260"/>
      <c r="M54" s="260" t="str">
        <f>IF(M55+N55=0,"-",M55+N55)</f>
        <v>-</v>
      </c>
      <c r="N54" s="260"/>
      <c r="O54" s="260" t="str">
        <f>IF(O55+P55=0,"-",O55+P55)</f>
        <v>-</v>
      </c>
      <c r="P54" s="260"/>
    </row>
    <row r="55" spans="1:16" ht="18.75" customHeight="1">
      <c r="A55" s="15" t="s">
        <v>68</v>
      </c>
      <c r="B55" s="14">
        <v>58</v>
      </c>
      <c r="C55" s="14">
        <v>0</v>
      </c>
      <c r="D55" s="261"/>
      <c r="E55" s="14">
        <v>0</v>
      </c>
      <c r="F55" s="14">
        <v>0</v>
      </c>
      <c r="G55" s="14">
        <v>0</v>
      </c>
      <c r="H55" s="14">
        <v>0</v>
      </c>
      <c r="I55" s="14">
        <v>0</v>
      </c>
      <c r="J55" s="14">
        <v>0</v>
      </c>
      <c r="K55" s="14">
        <v>58</v>
      </c>
      <c r="L55" s="14">
        <v>0</v>
      </c>
      <c r="M55" s="14">
        <v>0</v>
      </c>
      <c r="N55" s="14">
        <v>0</v>
      </c>
      <c r="O55" s="14">
        <v>0</v>
      </c>
      <c r="P55" s="14">
        <v>0</v>
      </c>
    </row>
    <row r="56" spans="1:16" ht="18.75" customHeight="1">
      <c r="A56" s="18" t="s">
        <v>69</v>
      </c>
      <c r="B56" s="260">
        <f>B57+C57</f>
        <v>78</v>
      </c>
      <c r="C56" s="260"/>
      <c r="D56" s="261">
        <f>B56/$B$8</f>
        <v>1.8357692579255807E-3</v>
      </c>
      <c r="E56" s="260">
        <f>IF(E57+F57=0,"-",E57+F57)</f>
        <v>78</v>
      </c>
      <c r="F56" s="260"/>
      <c r="G56" s="260" t="str">
        <f>IF(G57+H57=0,"-",G57+H57)</f>
        <v>-</v>
      </c>
      <c r="H56" s="260"/>
      <c r="I56" s="260" t="str">
        <f>IF(I57+J57=0,"-",I57+J57)</f>
        <v>-</v>
      </c>
      <c r="J56" s="260"/>
      <c r="K56" s="260" t="str">
        <f>IF(K57+L57=0,"-",K57+L57)</f>
        <v>-</v>
      </c>
      <c r="L56" s="260"/>
      <c r="M56" s="260" t="str">
        <f>IF(M57+N57=0,"-",M57+N57)</f>
        <v>-</v>
      </c>
      <c r="N56" s="260"/>
      <c r="O56" s="260" t="str">
        <f>IF(O57+P57=0,"-",O57+P57)</f>
        <v>-</v>
      </c>
      <c r="P56" s="260"/>
    </row>
    <row r="57" spans="1:16" ht="18.75" customHeight="1">
      <c r="A57" s="15" t="s">
        <v>70</v>
      </c>
      <c r="B57" s="14">
        <v>78</v>
      </c>
      <c r="C57" s="14">
        <v>0</v>
      </c>
      <c r="D57" s="261"/>
      <c r="E57" s="14">
        <v>78</v>
      </c>
      <c r="F57" s="14">
        <v>0</v>
      </c>
      <c r="G57" s="14">
        <v>0</v>
      </c>
      <c r="H57" s="14">
        <v>0</v>
      </c>
      <c r="I57" s="14">
        <v>0</v>
      </c>
      <c r="J57" s="14">
        <v>0</v>
      </c>
      <c r="K57" s="14">
        <v>0</v>
      </c>
      <c r="L57" s="14">
        <v>0</v>
      </c>
      <c r="M57" s="14">
        <v>0</v>
      </c>
      <c r="N57" s="14">
        <v>0</v>
      </c>
      <c r="O57" s="14">
        <v>0</v>
      </c>
      <c r="P57" s="14">
        <v>0</v>
      </c>
    </row>
    <row r="58" spans="1:16" ht="18.75" customHeight="1">
      <c r="A58" s="18" t="s">
        <v>71</v>
      </c>
      <c r="B58" s="260">
        <f>B59+C59</f>
        <v>252</v>
      </c>
      <c r="C58" s="260"/>
      <c r="D58" s="261">
        <f>B58/$B$8</f>
        <v>5.9309468332980298E-3</v>
      </c>
      <c r="E58" s="260" t="str">
        <f>IF(E59+F59=0,"-",E59+F59)</f>
        <v>-</v>
      </c>
      <c r="F58" s="260"/>
      <c r="G58" s="260" t="str">
        <f>IF(G59+H59=0,"-",G59+H59)</f>
        <v>-</v>
      </c>
      <c r="H58" s="260"/>
      <c r="I58" s="260" t="str">
        <f>IF(I59+J59=0,"-",I59+J59)</f>
        <v>-</v>
      </c>
      <c r="J58" s="260"/>
      <c r="K58" s="260">
        <f>IF(K59+L59=0,"-",K59+L59)</f>
        <v>9</v>
      </c>
      <c r="L58" s="260"/>
      <c r="M58" s="260">
        <f>IF(M59+N59=0,"-",M59+N59)</f>
        <v>243</v>
      </c>
      <c r="N58" s="260"/>
      <c r="O58" s="260" t="str">
        <f>IF(O59+P59=0,"-",O59+P59)</f>
        <v>-</v>
      </c>
      <c r="P58" s="260"/>
    </row>
    <row r="59" spans="1:16" ht="18.75" customHeight="1">
      <c r="A59" s="15" t="s">
        <v>72</v>
      </c>
      <c r="B59" s="14">
        <v>251</v>
      </c>
      <c r="C59" s="14">
        <v>1</v>
      </c>
      <c r="D59" s="261"/>
      <c r="E59" s="14">
        <v>0</v>
      </c>
      <c r="F59" s="14">
        <v>0</v>
      </c>
      <c r="G59" s="14">
        <v>0</v>
      </c>
      <c r="H59" s="14">
        <v>0</v>
      </c>
      <c r="I59" s="14">
        <v>0</v>
      </c>
      <c r="J59" s="14">
        <v>0</v>
      </c>
      <c r="K59" s="14">
        <v>9</v>
      </c>
      <c r="L59" s="14">
        <v>0</v>
      </c>
      <c r="M59" s="14">
        <v>242</v>
      </c>
      <c r="N59" s="14">
        <v>1</v>
      </c>
      <c r="O59" s="14">
        <v>0</v>
      </c>
      <c r="P59" s="14">
        <v>0</v>
      </c>
    </row>
    <row r="60" spans="1:16" ht="18.75" customHeight="1">
      <c r="A60" s="18" t="s">
        <v>73</v>
      </c>
      <c r="B60" s="260">
        <f>B61+C61</f>
        <v>0</v>
      </c>
      <c r="C60" s="260"/>
      <c r="D60" s="261">
        <f>B60/$B$8</f>
        <v>0</v>
      </c>
      <c r="E60" s="260" t="str">
        <f>IF(E61+F61=0,"-",E61+F61)</f>
        <v>-</v>
      </c>
      <c r="F60" s="260"/>
      <c r="G60" s="260" t="str">
        <f>IF(G61+H61=0,"-",G61+H61)</f>
        <v>-</v>
      </c>
      <c r="H60" s="260"/>
      <c r="I60" s="260" t="str">
        <f>IF(I61+J61=0,"-",I61+J61)</f>
        <v>-</v>
      </c>
      <c r="J60" s="260"/>
      <c r="K60" s="260" t="str">
        <f>IF(K61+L61=0,"-",K61+L61)</f>
        <v>-</v>
      </c>
      <c r="L60" s="260"/>
      <c r="M60" s="260" t="str">
        <f>IF(M61+N61=0,"-",M61+N61)</f>
        <v>-</v>
      </c>
      <c r="N60" s="260"/>
      <c r="O60" s="260" t="str">
        <f>IF(O61+P61=0,"-",O61+P61)</f>
        <v>-</v>
      </c>
      <c r="P60" s="260"/>
    </row>
    <row r="61" spans="1:16" ht="18.75" customHeight="1">
      <c r="A61" s="15" t="s">
        <v>74</v>
      </c>
      <c r="B61" s="14">
        <v>0</v>
      </c>
      <c r="C61" s="14">
        <v>0</v>
      </c>
      <c r="D61" s="261"/>
      <c r="E61" s="14">
        <v>0</v>
      </c>
      <c r="F61" s="14">
        <v>0</v>
      </c>
      <c r="G61" s="14">
        <v>0</v>
      </c>
      <c r="H61" s="14">
        <v>0</v>
      </c>
      <c r="I61" s="14">
        <v>0</v>
      </c>
      <c r="J61" s="14">
        <v>0</v>
      </c>
      <c r="K61" s="14">
        <v>0</v>
      </c>
      <c r="L61" s="14">
        <v>0</v>
      </c>
      <c r="M61" s="14">
        <v>0</v>
      </c>
      <c r="N61" s="14">
        <v>0</v>
      </c>
      <c r="O61" s="14">
        <v>0</v>
      </c>
      <c r="P61" s="14">
        <v>0</v>
      </c>
    </row>
    <row r="62" spans="1:16" ht="18.75" customHeight="1">
      <c r="A62" s="18" t="s">
        <v>75</v>
      </c>
      <c r="B62" s="260">
        <f>B63+C63</f>
        <v>0</v>
      </c>
      <c r="C62" s="260"/>
      <c r="D62" s="261">
        <f>B62/$B$8</f>
        <v>0</v>
      </c>
      <c r="E62" s="260" t="str">
        <f>IF(E63+F63=0,"-",E63+F63)</f>
        <v>-</v>
      </c>
      <c r="F62" s="260"/>
      <c r="G62" s="260" t="str">
        <f>IF(G63+H63=0,"-",G63+H63)</f>
        <v>-</v>
      </c>
      <c r="H62" s="260"/>
      <c r="I62" s="260" t="str">
        <f>IF(I63+J63=0,"-",I63+J63)</f>
        <v>-</v>
      </c>
      <c r="J62" s="260"/>
      <c r="K62" s="260" t="str">
        <f>IF(K63+L63=0,"-",K63+L63)</f>
        <v>-</v>
      </c>
      <c r="L62" s="260"/>
      <c r="M62" s="260" t="str">
        <f>IF(M63+N63=0,"-",M63+N63)</f>
        <v>-</v>
      </c>
      <c r="N62" s="260"/>
      <c r="O62" s="260" t="str">
        <f>IF(O63+P63=0,"-",O63+P63)</f>
        <v>-</v>
      </c>
      <c r="P62" s="260"/>
    </row>
    <row r="63" spans="1:16" ht="18.75" customHeight="1">
      <c r="A63" s="15" t="s">
        <v>76</v>
      </c>
      <c r="B63" s="14">
        <v>0</v>
      </c>
      <c r="C63" s="14">
        <v>0</v>
      </c>
      <c r="D63" s="261"/>
      <c r="E63" s="14">
        <v>0</v>
      </c>
      <c r="F63" s="14">
        <v>0</v>
      </c>
      <c r="G63" s="14">
        <v>0</v>
      </c>
      <c r="H63" s="14">
        <v>0</v>
      </c>
      <c r="I63" s="14">
        <v>0</v>
      </c>
      <c r="J63" s="14">
        <v>0</v>
      </c>
      <c r="K63" s="14">
        <v>0</v>
      </c>
      <c r="L63" s="14">
        <v>0</v>
      </c>
      <c r="M63" s="14">
        <v>0</v>
      </c>
      <c r="N63" s="14">
        <v>0</v>
      </c>
      <c r="O63" s="14">
        <v>0</v>
      </c>
      <c r="P63" s="14">
        <v>0</v>
      </c>
    </row>
    <row r="64" spans="1:16" ht="18.75" customHeight="1">
      <c r="A64" s="18" t="s">
        <v>79</v>
      </c>
      <c r="B64" s="260">
        <f>B65+C65</f>
        <v>13</v>
      </c>
      <c r="C64" s="260"/>
      <c r="D64" s="261">
        <f>B64/$B$8</f>
        <v>3.0596154298759677E-4</v>
      </c>
      <c r="E64" s="260">
        <f>IF(E65+F65=0,"-",E65+F65)</f>
        <v>13</v>
      </c>
      <c r="F64" s="260"/>
      <c r="G64" s="260" t="str">
        <f>IF(G65+H65=0,"-",G65+H65)</f>
        <v>-</v>
      </c>
      <c r="H64" s="260"/>
      <c r="I64" s="260" t="str">
        <f>IF(I65+J65=0,"-",I65+J65)</f>
        <v>-</v>
      </c>
      <c r="J64" s="260"/>
      <c r="K64" s="260" t="str">
        <f>IF(K65+L65=0,"-",K65+L65)</f>
        <v>-</v>
      </c>
      <c r="L64" s="260"/>
      <c r="M64" s="260" t="str">
        <f>IF(M65+N65=0,"-",M65+N65)</f>
        <v>-</v>
      </c>
      <c r="N64" s="260"/>
      <c r="O64" s="260" t="str">
        <f>IF(O65+P65=0,"-",O65+P65)</f>
        <v>-</v>
      </c>
      <c r="P64" s="260"/>
    </row>
    <row r="65" spans="1:16" ht="18.75" customHeight="1">
      <c r="A65" s="15" t="s">
        <v>80</v>
      </c>
      <c r="B65" s="14">
        <v>12</v>
      </c>
      <c r="C65" s="14">
        <v>1</v>
      </c>
      <c r="D65" s="261"/>
      <c r="E65" s="14">
        <v>12</v>
      </c>
      <c r="F65" s="14">
        <v>1</v>
      </c>
      <c r="G65" s="14">
        <v>0</v>
      </c>
      <c r="H65" s="14">
        <v>0</v>
      </c>
      <c r="I65" s="14">
        <v>0</v>
      </c>
      <c r="J65" s="14">
        <v>0</v>
      </c>
      <c r="K65" s="14">
        <v>0</v>
      </c>
      <c r="L65" s="14">
        <v>0</v>
      </c>
      <c r="M65" s="14">
        <v>0</v>
      </c>
      <c r="N65" s="14">
        <v>0</v>
      </c>
      <c r="O65" s="14">
        <v>0</v>
      </c>
      <c r="P65" s="14">
        <v>0</v>
      </c>
    </row>
    <row r="66" spans="1:16" ht="18.75" customHeight="1">
      <c r="A66" s="18" t="s">
        <v>81</v>
      </c>
      <c r="B66" s="260">
        <f>B67+C67</f>
        <v>840</v>
      </c>
      <c r="C66" s="260"/>
      <c r="D66" s="261">
        <f>B66/$B$8</f>
        <v>1.9769822777660099E-2</v>
      </c>
      <c r="E66" s="260">
        <f>IF(E67+F67=0,"-",E67+F67)</f>
        <v>122</v>
      </c>
      <c r="F66" s="260"/>
      <c r="G66" s="260">
        <f>IF(G67+H67=0,"-",G67+H67)</f>
        <v>64</v>
      </c>
      <c r="H66" s="260"/>
      <c r="I66" s="260">
        <f>IF(I67+J67=0,"-",I67+J67)</f>
        <v>6</v>
      </c>
      <c r="J66" s="260"/>
      <c r="K66" s="260">
        <f>IF(K67+L67=0,"-",K67+L67)</f>
        <v>648</v>
      </c>
      <c r="L66" s="260"/>
      <c r="M66" s="260" t="str">
        <f>IF(M67+N67=0,"-",M67+N67)</f>
        <v>-</v>
      </c>
      <c r="N66" s="260"/>
      <c r="O66" s="260" t="str">
        <f>IF(O67+P67=0,"-",O67+P67)</f>
        <v>-</v>
      </c>
      <c r="P66" s="260"/>
    </row>
    <row r="67" spans="1:16" ht="18.75" customHeight="1">
      <c r="A67" s="15" t="s">
        <v>82</v>
      </c>
      <c r="B67" s="14">
        <v>298</v>
      </c>
      <c r="C67" s="14">
        <v>542</v>
      </c>
      <c r="D67" s="261"/>
      <c r="E67" s="14">
        <v>31</v>
      </c>
      <c r="F67" s="14">
        <v>91</v>
      </c>
      <c r="G67" s="14">
        <v>17</v>
      </c>
      <c r="H67" s="14">
        <v>47</v>
      </c>
      <c r="I67" s="14">
        <v>4</v>
      </c>
      <c r="J67" s="14">
        <v>2</v>
      </c>
      <c r="K67" s="14">
        <v>246</v>
      </c>
      <c r="L67" s="14">
        <v>402</v>
      </c>
      <c r="M67" s="14">
        <v>0</v>
      </c>
      <c r="N67" s="14">
        <v>0</v>
      </c>
      <c r="O67" s="14">
        <v>0</v>
      </c>
      <c r="P67" s="14">
        <v>0</v>
      </c>
    </row>
    <row r="68" spans="1:16">
      <c r="A68" s="20" t="s">
        <v>300</v>
      </c>
      <c r="B68" s="20"/>
      <c r="C68" s="20"/>
      <c r="D68" s="20"/>
      <c r="E68" s="20"/>
      <c r="F68" s="20"/>
    </row>
    <row r="69" spans="1:16">
      <c r="A69" s="20" t="s">
        <v>301</v>
      </c>
      <c r="B69" s="20"/>
      <c r="C69" s="20"/>
      <c r="D69" s="20"/>
      <c r="E69" s="20"/>
      <c r="F69" s="20"/>
    </row>
  </sheetData>
  <sheetProtection selectLockedCells="1" selectUnlockedCells="1"/>
  <mergeCells count="256">
    <mergeCell ref="A1:N1"/>
    <mergeCell ref="A2:N2"/>
    <mergeCell ref="B3:K3"/>
    <mergeCell ref="M3:N3"/>
    <mergeCell ref="O3:P3"/>
    <mergeCell ref="B4:K4"/>
    <mergeCell ref="M4:N4"/>
    <mergeCell ref="O4:P4"/>
    <mergeCell ref="A5:A6"/>
    <mergeCell ref="B5:D5"/>
    <mergeCell ref="E5:F5"/>
    <mergeCell ref="G5:H5"/>
    <mergeCell ref="I5:J5"/>
    <mergeCell ref="K5:L5"/>
    <mergeCell ref="M5:N5"/>
    <mergeCell ref="O5:P5"/>
    <mergeCell ref="B8:C8"/>
    <mergeCell ref="D8:D9"/>
    <mergeCell ref="E8:F8"/>
    <mergeCell ref="G8:H8"/>
    <mergeCell ref="I8:J8"/>
    <mergeCell ref="K8:L8"/>
    <mergeCell ref="M8:N8"/>
    <mergeCell ref="O8:P8"/>
    <mergeCell ref="B10:C10"/>
    <mergeCell ref="D10:D11"/>
    <mergeCell ref="E10:F10"/>
    <mergeCell ref="G10:H10"/>
    <mergeCell ref="I10:J10"/>
    <mergeCell ref="K10:L10"/>
    <mergeCell ref="M10:N10"/>
    <mergeCell ref="O10:P10"/>
    <mergeCell ref="B12:C12"/>
    <mergeCell ref="D12:D13"/>
    <mergeCell ref="E12:F12"/>
    <mergeCell ref="G12:H12"/>
    <mergeCell ref="I12:J12"/>
    <mergeCell ref="K12:L12"/>
    <mergeCell ref="M12:N12"/>
    <mergeCell ref="O12:P12"/>
    <mergeCell ref="B14:C14"/>
    <mergeCell ref="D14:D15"/>
    <mergeCell ref="E14:F14"/>
    <mergeCell ref="G14:H14"/>
    <mergeCell ref="I14:J14"/>
    <mergeCell ref="K14:L14"/>
    <mergeCell ref="M14:N14"/>
    <mergeCell ref="O14:P14"/>
    <mergeCell ref="B16:C16"/>
    <mergeCell ref="D16:D17"/>
    <mergeCell ref="E16:F16"/>
    <mergeCell ref="G16:H16"/>
    <mergeCell ref="I16:J16"/>
    <mergeCell ref="K16:L16"/>
    <mergeCell ref="M16:N16"/>
    <mergeCell ref="O16:P16"/>
    <mergeCell ref="B18:C18"/>
    <mergeCell ref="D18:D19"/>
    <mergeCell ref="E18:F18"/>
    <mergeCell ref="G18:H18"/>
    <mergeCell ref="I18:J18"/>
    <mergeCell ref="K18:L18"/>
    <mergeCell ref="M18:N18"/>
    <mergeCell ref="O18:P18"/>
    <mergeCell ref="B20:C20"/>
    <mergeCell ref="D20:D21"/>
    <mergeCell ref="E20:F20"/>
    <mergeCell ref="G20:H20"/>
    <mergeCell ref="I20:J20"/>
    <mergeCell ref="K20:L20"/>
    <mergeCell ref="M20:N20"/>
    <mergeCell ref="O20:P20"/>
    <mergeCell ref="B22:C22"/>
    <mergeCell ref="D22:D23"/>
    <mergeCell ref="E22:F22"/>
    <mergeCell ref="G22:H22"/>
    <mergeCell ref="I22:J22"/>
    <mergeCell ref="K22:L22"/>
    <mergeCell ref="M22:N22"/>
    <mergeCell ref="O22:P22"/>
    <mergeCell ref="B24:C24"/>
    <mergeCell ref="D24:D25"/>
    <mergeCell ref="E24:F24"/>
    <mergeCell ref="G24:H24"/>
    <mergeCell ref="I24:J24"/>
    <mergeCell ref="K24:L24"/>
    <mergeCell ref="M24:N24"/>
    <mergeCell ref="O24:P24"/>
    <mergeCell ref="B26:C26"/>
    <mergeCell ref="D26:D27"/>
    <mergeCell ref="E26:F26"/>
    <mergeCell ref="G26:H26"/>
    <mergeCell ref="I26:J26"/>
    <mergeCell ref="K26:L26"/>
    <mergeCell ref="M26:N26"/>
    <mergeCell ref="O26:P26"/>
    <mergeCell ref="B28:C28"/>
    <mergeCell ref="D28:D29"/>
    <mergeCell ref="E28:F28"/>
    <mergeCell ref="G28:H28"/>
    <mergeCell ref="I28:J28"/>
    <mergeCell ref="K28:L28"/>
    <mergeCell ref="M28:N28"/>
    <mergeCell ref="O28:P28"/>
    <mergeCell ref="B30:C30"/>
    <mergeCell ref="D30:D31"/>
    <mergeCell ref="E30:F30"/>
    <mergeCell ref="G30:H30"/>
    <mergeCell ref="I30:J30"/>
    <mergeCell ref="K30:L30"/>
    <mergeCell ref="M30:N30"/>
    <mergeCell ref="O30:P30"/>
    <mergeCell ref="B32:C32"/>
    <mergeCell ref="D32:D33"/>
    <mergeCell ref="E32:F32"/>
    <mergeCell ref="G32:H32"/>
    <mergeCell ref="I32:J32"/>
    <mergeCell ref="K32:L32"/>
    <mergeCell ref="M32:N32"/>
    <mergeCell ref="O32:P32"/>
    <mergeCell ref="B34:C34"/>
    <mergeCell ref="D34:D35"/>
    <mergeCell ref="E34:F34"/>
    <mergeCell ref="G34:H34"/>
    <mergeCell ref="I34:J34"/>
    <mergeCell ref="K34:L34"/>
    <mergeCell ref="M34:N34"/>
    <mergeCell ref="O34:P34"/>
    <mergeCell ref="B36:C36"/>
    <mergeCell ref="D36:D37"/>
    <mergeCell ref="E36:F36"/>
    <mergeCell ref="G36:H36"/>
    <mergeCell ref="I36:J36"/>
    <mergeCell ref="K36:L36"/>
    <mergeCell ref="M36:N36"/>
    <mergeCell ref="O36:P36"/>
    <mergeCell ref="B38:C38"/>
    <mergeCell ref="D38:D39"/>
    <mergeCell ref="E38:F38"/>
    <mergeCell ref="G38:H38"/>
    <mergeCell ref="I38:J38"/>
    <mergeCell ref="K38:L38"/>
    <mergeCell ref="M38:N38"/>
    <mergeCell ref="O38:P38"/>
    <mergeCell ref="B40:C40"/>
    <mergeCell ref="D40:D41"/>
    <mergeCell ref="E40:F40"/>
    <mergeCell ref="G40:H40"/>
    <mergeCell ref="I40:J40"/>
    <mergeCell ref="K40:L40"/>
    <mergeCell ref="M40:N40"/>
    <mergeCell ref="O40:P40"/>
    <mergeCell ref="B42:C42"/>
    <mergeCell ref="D42:D43"/>
    <mergeCell ref="E42:F42"/>
    <mergeCell ref="G42:H42"/>
    <mergeCell ref="I42:J42"/>
    <mergeCell ref="K42:L42"/>
    <mergeCell ref="M42:N42"/>
    <mergeCell ref="O42:P42"/>
    <mergeCell ref="B44:C44"/>
    <mergeCell ref="D44:D45"/>
    <mergeCell ref="E44:F44"/>
    <mergeCell ref="G44:H44"/>
    <mergeCell ref="I44:J44"/>
    <mergeCell ref="K44:L44"/>
    <mergeCell ref="M44:N44"/>
    <mergeCell ref="O44:P44"/>
    <mergeCell ref="B46:C46"/>
    <mergeCell ref="D46:D47"/>
    <mergeCell ref="E46:F46"/>
    <mergeCell ref="G46:H46"/>
    <mergeCell ref="I46:J46"/>
    <mergeCell ref="K46:L46"/>
    <mergeCell ref="M46:N46"/>
    <mergeCell ref="O46:P46"/>
    <mergeCell ref="B48:C48"/>
    <mergeCell ref="D48:D49"/>
    <mergeCell ref="E48:F48"/>
    <mergeCell ref="G48:H48"/>
    <mergeCell ref="I48:J48"/>
    <mergeCell ref="K48:L48"/>
    <mergeCell ref="M48:N48"/>
    <mergeCell ref="O48:P48"/>
    <mergeCell ref="B50:C50"/>
    <mergeCell ref="D50:D51"/>
    <mergeCell ref="E50:F50"/>
    <mergeCell ref="G50:H50"/>
    <mergeCell ref="I50:J50"/>
    <mergeCell ref="K50:L50"/>
    <mergeCell ref="M50:N50"/>
    <mergeCell ref="O50:P50"/>
    <mergeCell ref="B52:C52"/>
    <mergeCell ref="D52:D53"/>
    <mergeCell ref="E52:F52"/>
    <mergeCell ref="G52:H52"/>
    <mergeCell ref="I52:J52"/>
    <mergeCell ref="K52:L52"/>
    <mergeCell ref="M52:N52"/>
    <mergeCell ref="O52:P52"/>
    <mergeCell ref="B54:C54"/>
    <mergeCell ref="D54:D55"/>
    <mergeCell ref="E54:F54"/>
    <mergeCell ref="G54:H54"/>
    <mergeCell ref="I54:J54"/>
    <mergeCell ref="K54:L54"/>
    <mergeCell ref="M54:N54"/>
    <mergeCell ref="O54:P54"/>
    <mergeCell ref="B56:C56"/>
    <mergeCell ref="D56:D57"/>
    <mergeCell ref="E56:F56"/>
    <mergeCell ref="G56:H56"/>
    <mergeCell ref="I56:J56"/>
    <mergeCell ref="K56:L56"/>
    <mergeCell ref="M56:N56"/>
    <mergeCell ref="O56:P56"/>
    <mergeCell ref="B58:C58"/>
    <mergeCell ref="D58:D59"/>
    <mergeCell ref="E58:F58"/>
    <mergeCell ref="G58:H58"/>
    <mergeCell ref="I58:J58"/>
    <mergeCell ref="K58:L58"/>
    <mergeCell ref="M58:N58"/>
    <mergeCell ref="O58:P58"/>
    <mergeCell ref="B60:C60"/>
    <mergeCell ref="D60:D61"/>
    <mergeCell ref="E60:F60"/>
    <mergeCell ref="G60:H60"/>
    <mergeCell ref="I60:J60"/>
    <mergeCell ref="K60:L60"/>
    <mergeCell ref="M60:N60"/>
    <mergeCell ref="O60:P60"/>
    <mergeCell ref="B62:C62"/>
    <mergeCell ref="D62:D63"/>
    <mergeCell ref="E62:F62"/>
    <mergeCell ref="G62:H62"/>
    <mergeCell ref="I62:J62"/>
    <mergeCell ref="K62:L62"/>
    <mergeCell ref="M62:N62"/>
    <mergeCell ref="O62:P62"/>
    <mergeCell ref="B64:C64"/>
    <mergeCell ref="D64:D65"/>
    <mergeCell ref="E64:F64"/>
    <mergeCell ref="G64:H64"/>
    <mergeCell ref="I64:J64"/>
    <mergeCell ref="K64:L64"/>
    <mergeCell ref="M64:N64"/>
    <mergeCell ref="O64:P64"/>
    <mergeCell ref="M66:N66"/>
    <mergeCell ref="O66:P66"/>
    <mergeCell ref="B66:C66"/>
    <mergeCell ref="D66:D67"/>
    <mergeCell ref="E66:F66"/>
    <mergeCell ref="G66:H66"/>
    <mergeCell ref="I66:J66"/>
    <mergeCell ref="K66:L66"/>
  </mergeCells>
  <phoneticPr fontId="17" type="noConversion"/>
  <pageMargins left="0.75" right="0.75" top="0.5" bottom="0.5" header="0.5" footer="0.5"/>
  <pageSetup paperSize="9" orientation="portrait" horizontalDpi="300" verticalDpi="300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P71"/>
  <sheetViews>
    <sheetView workbookViewId="0">
      <selection activeCell="B8" sqref="B8:C8"/>
    </sheetView>
  </sheetViews>
  <sheetFormatPr defaultColWidth="9.5" defaultRowHeight="16.5"/>
  <cols>
    <col min="1" max="1" width="26.625" style="1" customWidth="1"/>
    <col min="2" max="14" width="13.25" style="1" customWidth="1"/>
    <col min="15" max="15" width="12.125" style="1" customWidth="1"/>
    <col min="16" max="16384" width="9.5" style="1"/>
  </cols>
  <sheetData>
    <row r="1" spans="1:16" ht="19.5">
      <c r="A1" s="262" t="s">
        <v>0</v>
      </c>
      <c r="B1" s="262"/>
      <c r="C1" s="262"/>
      <c r="D1" s="262"/>
      <c r="E1" s="262"/>
      <c r="F1" s="262"/>
      <c r="G1" s="262"/>
      <c r="H1" s="262"/>
      <c r="I1" s="262"/>
      <c r="J1" s="262"/>
      <c r="K1" s="262"/>
      <c r="L1" s="262"/>
      <c r="M1" s="262"/>
      <c r="N1" s="262"/>
    </row>
    <row r="2" spans="1:16" ht="18.75">
      <c r="A2" s="263" t="s">
        <v>1</v>
      </c>
      <c r="B2" s="263"/>
      <c r="C2" s="263"/>
      <c r="D2" s="263"/>
      <c r="E2" s="263"/>
      <c r="F2" s="263"/>
      <c r="G2" s="263"/>
      <c r="H2" s="263"/>
      <c r="I2" s="263"/>
      <c r="J2" s="263"/>
      <c r="K2" s="263"/>
      <c r="L2" s="263"/>
      <c r="M2" s="263"/>
      <c r="N2" s="263"/>
    </row>
    <row r="3" spans="1:16" ht="19.5" customHeight="1">
      <c r="A3" s="2"/>
      <c r="B3" s="251" t="s">
        <v>2</v>
      </c>
      <c r="C3" s="251"/>
      <c r="D3" s="251"/>
      <c r="E3" s="251"/>
      <c r="F3" s="251"/>
      <c r="G3" s="251"/>
      <c r="H3" s="251"/>
      <c r="I3" s="251"/>
      <c r="J3" s="251"/>
      <c r="K3" s="251"/>
      <c r="L3" s="4"/>
      <c r="M3" s="264"/>
      <c r="N3" s="264"/>
      <c r="O3" s="264" t="s">
        <v>3</v>
      </c>
      <c r="P3" s="264"/>
    </row>
    <row r="4" spans="1:16" ht="16.5" customHeight="1">
      <c r="B4" s="265" t="s">
        <v>4</v>
      </c>
      <c r="C4" s="265"/>
      <c r="D4" s="265"/>
      <c r="E4" s="265"/>
      <c r="F4" s="265"/>
      <c r="G4" s="265"/>
      <c r="H4" s="265"/>
      <c r="I4" s="265"/>
      <c r="J4" s="265"/>
      <c r="K4" s="265"/>
      <c r="L4" s="5"/>
      <c r="M4" s="266"/>
      <c r="N4" s="266"/>
      <c r="O4" s="267" t="s">
        <v>5</v>
      </c>
      <c r="P4" s="267"/>
    </row>
    <row r="5" spans="1:16">
      <c r="A5" s="268" t="s">
        <v>6</v>
      </c>
      <c r="B5" s="269" t="s">
        <v>7</v>
      </c>
      <c r="C5" s="269"/>
      <c r="D5" s="269"/>
      <c r="E5" s="269" t="s">
        <v>8</v>
      </c>
      <c r="F5" s="269"/>
      <c r="G5" s="269" t="s">
        <v>9</v>
      </c>
      <c r="H5" s="269"/>
      <c r="I5" s="269" t="s">
        <v>10</v>
      </c>
      <c r="J5" s="269"/>
      <c r="K5" s="269" t="s">
        <v>11</v>
      </c>
      <c r="L5" s="269"/>
      <c r="M5" s="269" t="s">
        <v>12</v>
      </c>
      <c r="N5" s="269"/>
      <c r="O5" s="269" t="s">
        <v>13</v>
      </c>
      <c r="P5" s="269"/>
    </row>
    <row r="6" spans="1:16" ht="17.25" customHeight="1">
      <c r="A6" s="268"/>
      <c r="B6" s="6" t="s">
        <v>14</v>
      </c>
      <c r="C6" s="6" t="s">
        <v>15</v>
      </c>
      <c r="D6" s="8" t="s">
        <v>16</v>
      </c>
      <c r="E6" s="6" t="s">
        <v>14</v>
      </c>
      <c r="F6" s="6" t="s">
        <v>15</v>
      </c>
      <c r="G6" s="6" t="s">
        <v>14</v>
      </c>
      <c r="H6" s="6" t="s">
        <v>15</v>
      </c>
      <c r="I6" s="6" t="s">
        <v>14</v>
      </c>
      <c r="J6" s="6" t="s">
        <v>15</v>
      </c>
      <c r="K6" s="6" t="s">
        <v>14</v>
      </c>
      <c r="L6" s="6" t="s">
        <v>15</v>
      </c>
      <c r="M6" s="6" t="s">
        <v>14</v>
      </c>
      <c r="N6" s="6" t="s">
        <v>15</v>
      </c>
      <c r="O6" s="6" t="s">
        <v>14</v>
      </c>
      <c r="P6" s="6" t="s">
        <v>15</v>
      </c>
    </row>
    <row r="7" spans="1:16" ht="17.25" customHeight="1">
      <c r="A7" s="9" t="s">
        <v>17</v>
      </c>
      <c r="B7" s="10" t="s">
        <v>18</v>
      </c>
      <c r="C7" s="11" t="s">
        <v>19</v>
      </c>
      <c r="D7" s="11" t="s">
        <v>20</v>
      </c>
      <c r="E7" s="10" t="s">
        <v>18</v>
      </c>
      <c r="F7" s="11" t="s">
        <v>19</v>
      </c>
      <c r="G7" s="10" t="s">
        <v>18</v>
      </c>
      <c r="H7" s="11" t="s">
        <v>19</v>
      </c>
      <c r="I7" s="10" t="s">
        <v>18</v>
      </c>
      <c r="J7" s="11" t="s">
        <v>19</v>
      </c>
      <c r="K7" s="10" t="s">
        <v>18</v>
      </c>
      <c r="L7" s="11" t="s">
        <v>19</v>
      </c>
      <c r="M7" s="10" t="s">
        <v>18</v>
      </c>
      <c r="N7" s="11" t="s">
        <v>19</v>
      </c>
      <c r="O7" s="10" t="s">
        <v>18</v>
      </c>
      <c r="P7" s="11" t="s">
        <v>19</v>
      </c>
    </row>
    <row r="8" spans="1:16" ht="17.25" customHeight="1">
      <c r="A8" s="12" t="s">
        <v>21</v>
      </c>
      <c r="B8" s="260">
        <f>B9+C9</f>
        <v>48910</v>
      </c>
      <c r="C8" s="260"/>
      <c r="D8" s="261">
        <f>B8/$B$8</f>
        <v>1</v>
      </c>
      <c r="E8" s="260">
        <f>IF(E9+F9=0,"-",E9+F9)</f>
        <v>24782</v>
      </c>
      <c r="F8" s="260"/>
      <c r="G8" s="260">
        <f>IF(G9+H9=0,"-",G9+H9)</f>
        <v>9522</v>
      </c>
      <c r="H8" s="260"/>
      <c r="I8" s="260">
        <f>IF(I9+J9=0,"-",I9+J9)</f>
        <v>6528</v>
      </c>
      <c r="J8" s="260"/>
      <c r="K8" s="260">
        <f>IF(K9+L9=0,"-",K9+L9)</f>
        <v>4877</v>
      </c>
      <c r="L8" s="260"/>
      <c r="M8" s="260">
        <f>IF(M9+N9=0,"-",M9+N9)</f>
        <v>1707</v>
      </c>
      <c r="N8" s="260"/>
      <c r="O8" s="260">
        <f>IF(O9+P9=0,"-",O9+P9)</f>
        <v>1494</v>
      </c>
      <c r="P8" s="260"/>
    </row>
    <row r="9" spans="1:16" ht="17.25" customHeight="1">
      <c r="A9" s="13" t="s">
        <v>22</v>
      </c>
      <c r="B9" s="14">
        <v>16966</v>
      </c>
      <c r="C9" s="14">
        <v>31944</v>
      </c>
      <c r="D9" s="261"/>
      <c r="E9" s="14">
        <v>7231</v>
      </c>
      <c r="F9" s="14">
        <v>17551</v>
      </c>
      <c r="G9" s="14">
        <v>3123</v>
      </c>
      <c r="H9" s="14">
        <v>6399</v>
      </c>
      <c r="I9" s="14">
        <v>1736</v>
      </c>
      <c r="J9" s="14">
        <v>4792</v>
      </c>
      <c r="K9" s="14">
        <v>3363</v>
      </c>
      <c r="L9" s="14">
        <v>1514</v>
      </c>
      <c r="M9" s="14">
        <v>934</v>
      </c>
      <c r="N9" s="14">
        <v>773</v>
      </c>
      <c r="O9" s="14">
        <v>579</v>
      </c>
      <c r="P9" s="14">
        <v>915</v>
      </c>
    </row>
    <row r="10" spans="1:16" ht="17.25" customHeight="1">
      <c r="A10" s="12" t="s">
        <v>23</v>
      </c>
      <c r="B10" s="260">
        <f>B11+C11</f>
        <v>256</v>
      </c>
      <c r="C10" s="260"/>
      <c r="D10" s="261">
        <f>B10/$B$8</f>
        <v>5.2341034553261088E-3</v>
      </c>
      <c r="E10" s="260" t="str">
        <f>IF(E11+F11=0,"-",E11+F11)</f>
        <v>-</v>
      </c>
      <c r="F10" s="260"/>
      <c r="G10" s="260">
        <f>IF(G11+H11=0,"-",G11+H11)</f>
        <v>3</v>
      </c>
      <c r="H10" s="260"/>
      <c r="I10" s="260">
        <f>IF(I11+J11=0,"-",I11+J11)</f>
        <v>39</v>
      </c>
      <c r="J10" s="260"/>
      <c r="K10" s="260">
        <f>IF(K11+L11=0,"-",K11+L11)</f>
        <v>135</v>
      </c>
      <c r="L10" s="260"/>
      <c r="M10" s="260">
        <f>IF(M11+N11=0,"-",M11+N11)</f>
        <v>35</v>
      </c>
      <c r="N10" s="260"/>
      <c r="O10" s="260">
        <f>IF(O11+P11=0,"-",O11+P11)</f>
        <v>44</v>
      </c>
      <c r="P10" s="260"/>
    </row>
    <row r="11" spans="1:16" ht="17.25" customHeight="1">
      <c r="A11" s="15" t="s">
        <v>24</v>
      </c>
      <c r="B11" s="14">
        <v>118</v>
      </c>
      <c r="C11" s="14">
        <v>138</v>
      </c>
      <c r="D11" s="261"/>
      <c r="E11" s="14">
        <v>0</v>
      </c>
      <c r="F11" s="14">
        <v>0</v>
      </c>
      <c r="G11" s="14">
        <v>1</v>
      </c>
      <c r="H11" s="14">
        <v>2</v>
      </c>
      <c r="I11" s="14">
        <v>10</v>
      </c>
      <c r="J11" s="14">
        <v>29</v>
      </c>
      <c r="K11" s="14">
        <v>78</v>
      </c>
      <c r="L11" s="14">
        <v>57</v>
      </c>
      <c r="M11" s="14">
        <v>15</v>
      </c>
      <c r="N11" s="14">
        <v>20</v>
      </c>
      <c r="O11" s="14">
        <v>14</v>
      </c>
      <c r="P11" s="14">
        <v>30</v>
      </c>
    </row>
    <row r="12" spans="1:16" ht="17.25" customHeight="1">
      <c r="A12" s="12" t="s">
        <v>25</v>
      </c>
      <c r="B12" s="260">
        <f>B13+C13</f>
        <v>234</v>
      </c>
      <c r="C12" s="260"/>
      <c r="D12" s="261">
        <f>B12/$B$8</f>
        <v>4.7842976896340216E-3</v>
      </c>
      <c r="E12" s="260" t="str">
        <f>IF(E13+F13=0,"-",E13+F13)</f>
        <v>-</v>
      </c>
      <c r="F12" s="260"/>
      <c r="G12" s="260" t="str">
        <f>IF(G13+H13=0,"-",G13+H13)</f>
        <v>-</v>
      </c>
      <c r="H12" s="260"/>
      <c r="I12" s="260" t="str">
        <f>IF(I13+J13=0,"-",I13+J13)</f>
        <v>-</v>
      </c>
      <c r="J12" s="260"/>
      <c r="K12" s="260">
        <f>IF(K13+L13=0,"-",K13+L13)</f>
        <v>234</v>
      </c>
      <c r="L12" s="260"/>
      <c r="M12" s="260" t="str">
        <f>IF(M13+N13=0,"-",M13+N13)</f>
        <v>-</v>
      </c>
      <c r="N12" s="260"/>
      <c r="O12" s="260" t="str">
        <f>IF(O13+P13=0,"-",O13+P13)</f>
        <v>-</v>
      </c>
      <c r="P12" s="260"/>
    </row>
    <row r="13" spans="1:16" ht="21" customHeight="1">
      <c r="A13" s="15" t="s">
        <v>26</v>
      </c>
      <c r="B13" s="14">
        <v>206</v>
      </c>
      <c r="C13" s="14">
        <v>28</v>
      </c>
      <c r="D13" s="261"/>
      <c r="E13" s="14">
        <v>0</v>
      </c>
      <c r="F13" s="14">
        <v>0</v>
      </c>
      <c r="G13" s="14">
        <v>0</v>
      </c>
      <c r="H13" s="14">
        <v>0</v>
      </c>
      <c r="I13" s="14">
        <v>0</v>
      </c>
      <c r="J13" s="14">
        <v>0</v>
      </c>
      <c r="K13" s="14">
        <v>206</v>
      </c>
      <c r="L13" s="14">
        <v>28</v>
      </c>
      <c r="M13" s="14">
        <v>0</v>
      </c>
      <c r="N13" s="14">
        <v>0</v>
      </c>
      <c r="O13" s="14">
        <v>0</v>
      </c>
      <c r="P13" s="14">
        <v>0</v>
      </c>
    </row>
    <row r="14" spans="1:16" ht="17.25" customHeight="1">
      <c r="A14" s="12" t="s">
        <v>27</v>
      </c>
      <c r="B14" s="260">
        <f>B15+C15</f>
        <v>35</v>
      </c>
      <c r="C14" s="260"/>
      <c r="D14" s="261">
        <f>B14/$B$8</f>
        <v>7.1560008178286644E-4</v>
      </c>
      <c r="E14" s="260" t="str">
        <f>IF(E15+F15=0,"-",E15+F15)</f>
        <v>-</v>
      </c>
      <c r="F14" s="260"/>
      <c r="G14" s="260">
        <f>IF(G15+H15=0,"-",G15+H15)</f>
        <v>16</v>
      </c>
      <c r="H14" s="260"/>
      <c r="I14" s="260" t="str">
        <f>IF(I15+J15=0,"-",I15+J15)</f>
        <v>-</v>
      </c>
      <c r="J14" s="260"/>
      <c r="K14" s="260">
        <f>IF(K15+L15=0,"-",K15+L15)</f>
        <v>19</v>
      </c>
      <c r="L14" s="260"/>
      <c r="M14" s="260" t="str">
        <f>IF(M15+N15=0,"-",M15+N15)</f>
        <v>-</v>
      </c>
      <c r="N14" s="260"/>
      <c r="O14" s="260" t="str">
        <f>IF(O15+P15=0,"-",O15+P15)</f>
        <v>-</v>
      </c>
      <c r="P14" s="260"/>
    </row>
    <row r="15" spans="1:16" ht="17.25" customHeight="1">
      <c r="A15" s="15" t="s">
        <v>28</v>
      </c>
      <c r="B15" s="14">
        <v>11</v>
      </c>
      <c r="C15" s="14">
        <v>24</v>
      </c>
      <c r="D15" s="261"/>
      <c r="E15" s="14">
        <v>0</v>
      </c>
      <c r="F15" s="14">
        <v>0</v>
      </c>
      <c r="G15" s="14">
        <v>1</v>
      </c>
      <c r="H15" s="14">
        <v>15</v>
      </c>
      <c r="I15" s="14">
        <v>0</v>
      </c>
      <c r="J15" s="14">
        <v>0</v>
      </c>
      <c r="K15" s="14">
        <v>10</v>
      </c>
      <c r="L15" s="14">
        <v>9</v>
      </c>
      <c r="M15" s="14">
        <v>0</v>
      </c>
      <c r="N15" s="14">
        <v>0</v>
      </c>
      <c r="O15" s="14">
        <v>0</v>
      </c>
      <c r="P15" s="14">
        <v>0</v>
      </c>
    </row>
    <row r="16" spans="1:16" ht="17.25" customHeight="1">
      <c r="A16" s="16" t="s">
        <v>29</v>
      </c>
      <c r="B16" s="260">
        <f>B17+C17</f>
        <v>48</v>
      </c>
      <c r="C16" s="260"/>
      <c r="D16" s="261">
        <f>B16/$B$8</f>
        <v>9.813943978736455E-4</v>
      </c>
      <c r="E16" s="260" t="str">
        <f>IF(E17+F17=0,"-",E17+F17)</f>
        <v>-</v>
      </c>
      <c r="F16" s="260"/>
      <c r="G16" s="260">
        <f>IF(G17+H17=0,"-",G17+H17)</f>
        <v>29</v>
      </c>
      <c r="H16" s="260"/>
      <c r="I16" s="260" t="str">
        <f>IF(I17+J17=0,"-",I17+J17)</f>
        <v>-</v>
      </c>
      <c r="J16" s="260"/>
      <c r="K16" s="260">
        <f>IF(K17+L17=0,"-",K17+L17)</f>
        <v>19</v>
      </c>
      <c r="L16" s="260"/>
      <c r="M16" s="260" t="str">
        <f>IF(M17+N17=0,"-",M17+N17)</f>
        <v>-</v>
      </c>
      <c r="N16" s="260"/>
      <c r="O16" s="260" t="str">
        <f>IF(O17+P17=0,"-",O17+P17)</f>
        <v>-</v>
      </c>
      <c r="P16" s="260"/>
    </row>
    <row r="17" spans="1:16" ht="17.25" customHeight="1">
      <c r="A17" s="17" t="s">
        <v>30</v>
      </c>
      <c r="B17" s="14">
        <v>48</v>
      </c>
      <c r="C17" s="14">
        <v>0</v>
      </c>
      <c r="D17" s="261"/>
      <c r="E17" s="14">
        <v>0</v>
      </c>
      <c r="F17" s="14">
        <v>0</v>
      </c>
      <c r="G17" s="14">
        <v>29</v>
      </c>
      <c r="H17" s="14">
        <v>0</v>
      </c>
      <c r="I17" s="14">
        <v>0</v>
      </c>
      <c r="J17" s="14">
        <v>0</v>
      </c>
      <c r="K17" s="14">
        <v>19</v>
      </c>
      <c r="L17" s="14">
        <v>0</v>
      </c>
      <c r="M17" s="14">
        <v>0</v>
      </c>
      <c r="N17" s="14">
        <v>0</v>
      </c>
      <c r="O17" s="14">
        <v>0</v>
      </c>
      <c r="P17" s="14">
        <v>0</v>
      </c>
    </row>
    <row r="18" spans="1:16" ht="17.25" customHeight="1">
      <c r="A18" s="12" t="s">
        <v>31</v>
      </c>
      <c r="B18" s="260">
        <f>B19+C19</f>
        <v>12</v>
      </c>
      <c r="C18" s="260"/>
      <c r="D18" s="261">
        <f>B18/$B$8</f>
        <v>2.4534859946841138E-4</v>
      </c>
      <c r="E18" s="260" t="str">
        <f>IF(E19+F19=0,"-",E19+F19)</f>
        <v>-</v>
      </c>
      <c r="F18" s="260"/>
      <c r="G18" s="260">
        <f>IF(G19+H19=0,"-",G19+H19)</f>
        <v>12</v>
      </c>
      <c r="H18" s="260"/>
      <c r="I18" s="260" t="str">
        <f>IF(I19+J19=0,"-",I19+J19)</f>
        <v>-</v>
      </c>
      <c r="J18" s="260"/>
      <c r="K18" s="260" t="str">
        <f>IF(K19+L19=0,"-",K19+L19)</f>
        <v>-</v>
      </c>
      <c r="L18" s="260"/>
      <c r="M18" s="260" t="str">
        <f>IF(M19+N19=0,"-",M19+N19)</f>
        <v>-</v>
      </c>
      <c r="N18" s="260"/>
      <c r="O18" s="260" t="str">
        <f>IF(O19+P19=0,"-",O19+P19)</f>
        <v>-</v>
      </c>
      <c r="P18" s="260"/>
    </row>
    <row r="19" spans="1:16" ht="17.25" customHeight="1">
      <c r="A19" s="15" t="s">
        <v>32</v>
      </c>
      <c r="B19" s="14">
        <v>6</v>
      </c>
      <c r="C19" s="14">
        <v>6</v>
      </c>
      <c r="D19" s="261"/>
      <c r="E19" s="14">
        <v>0</v>
      </c>
      <c r="F19" s="14">
        <v>0</v>
      </c>
      <c r="G19" s="14">
        <v>6</v>
      </c>
      <c r="H19" s="14">
        <v>6</v>
      </c>
      <c r="I19" s="14">
        <v>0</v>
      </c>
      <c r="J19" s="14">
        <v>0</v>
      </c>
      <c r="K19" s="14">
        <v>0</v>
      </c>
      <c r="L19" s="14">
        <v>0</v>
      </c>
      <c r="M19" s="14">
        <v>0</v>
      </c>
      <c r="N19" s="14">
        <v>0</v>
      </c>
      <c r="O19" s="14">
        <v>0</v>
      </c>
      <c r="P19" s="14">
        <v>0</v>
      </c>
    </row>
    <row r="20" spans="1:16" ht="17.25" customHeight="1">
      <c r="A20" s="12" t="s">
        <v>33</v>
      </c>
      <c r="B20" s="260">
        <f>B21+C21</f>
        <v>296</v>
      </c>
      <c r="C20" s="260"/>
      <c r="D20" s="261">
        <f>B20/$B$8</f>
        <v>6.0519321202208137E-3</v>
      </c>
      <c r="E20" s="260">
        <f>IF(E21+F21=0,"-",E21+F21)</f>
        <v>24</v>
      </c>
      <c r="F20" s="260"/>
      <c r="G20" s="260" t="str">
        <f>IF(G21+H21=0,"-",G21+H21)</f>
        <v>-</v>
      </c>
      <c r="H20" s="260"/>
      <c r="I20" s="260" t="str">
        <f>IF(I21+J21=0,"-",I21+J21)</f>
        <v>-</v>
      </c>
      <c r="J20" s="260"/>
      <c r="K20" s="260">
        <f>IF(K21+L21=0,"-",K21+L21)</f>
        <v>272</v>
      </c>
      <c r="L20" s="260"/>
      <c r="M20" s="260" t="str">
        <f>IF(M21+N21=0,"-",M21+N21)</f>
        <v>-</v>
      </c>
      <c r="N20" s="260"/>
      <c r="O20" s="260" t="str">
        <f>IF(O21+P21=0,"-",O21+P21)</f>
        <v>-</v>
      </c>
      <c r="P20" s="260"/>
    </row>
    <row r="21" spans="1:16" ht="17.25" customHeight="1">
      <c r="A21" s="15" t="s">
        <v>34</v>
      </c>
      <c r="B21" s="14">
        <v>192</v>
      </c>
      <c r="C21" s="14">
        <v>104</v>
      </c>
      <c r="D21" s="261"/>
      <c r="E21" s="14">
        <v>8</v>
      </c>
      <c r="F21" s="14">
        <v>16</v>
      </c>
      <c r="G21" s="14">
        <v>0</v>
      </c>
      <c r="H21" s="14">
        <v>0</v>
      </c>
      <c r="I21" s="14">
        <v>0</v>
      </c>
      <c r="J21" s="14">
        <v>0</v>
      </c>
      <c r="K21" s="14">
        <v>184</v>
      </c>
      <c r="L21" s="14">
        <v>88</v>
      </c>
      <c r="M21" s="14">
        <v>0</v>
      </c>
      <c r="N21" s="14">
        <v>0</v>
      </c>
      <c r="O21" s="14">
        <v>0</v>
      </c>
      <c r="P21" s="14">
        <v>0</v>
      </c>
    </row>
    <row r="22" spans="1:16" ht="17.25" customHeight="1">
      <c r="A22" s="18" t="s">
        <v>35</v>
      </c>
      <c r="B22" s="260">
        <f>B23+C23</f>
        <v>332</v>
      </c>
      <c r="C22" s="260"/>
      <c r="D22" s="261">
        <f>B22/$B$8</f>
        <v>6.7879779186260482E-3</v>
      </c>
      <c r="E22" s="260">
        <f>IF(E23+F23=0,"-",E23+F23)</f>
        <v>100</v>
      </c>
      <c r="F22" s="260"/>
      <c r="G22" s="260" t="str">
        <f>IF(G23+H23=0,"-",G23+H23)</f>
        <v>-</v>
      </c>
      <c r="H22" s="260"/>
      <c r="I22" s="260" t="str">
        <f>IF(I23+J23=0,"-",I23+J23)</f>
        <v>-</v>
      </c>
      <c r="J22" s="260"/>
      <c r="K22" s="260">
        <f>IF(K23+L23=0,"-",K23+L23)</f>
        <v>166</v>
      </c>
      <c r="L22" s="260"/>
      <c r="M22" s="260">
        <f>IF(M23+N23=0,"-",M23+N23)</f>
        <v>66</v>
      </c>
      <c r="N22" s="260"/>
      <c r="O22" s="260" t="str">
        <f>IF(O23+P23=0,"-",O23+P23)</f>
        <v>-</v>
      </c>
      <c r="P22" s="260"/>
    </row>
    <row r="23" spans="1:16" ht="17.25" customHeight="1">
      <c r="A23" s="17" t="s">
        <v>36</v>
      </c>
      <c r="B23" s="14">
        <v>292</v>
      </c>
      <c r="C23" s="14">
        <v>40</v>
      </c>
      <c r="D23" s="261"/>
      <c r="E23" s="14">
        <v>71</v>
      </c>
      <c r="F23" s="14">
        <v>29</v>
      </c>
      <c r="G23" s="14">
        <v>0</v>
      </c>
      <c r="H23" s="14">
        <v>0</v>
      </c>
      <c r="I23" s="14">
        <v>0</v>
      </c>
      <c r="J23" s="14">
        <v>0</v>
      </c>
      <c r="K23" s="14">
        <v>162</v>
      </c>
      <c r="L23" s="14">
        <v>4</v>
      </c>
      <c r="M23" s="14">
        <v>59</v>
      </c>
      <c r="N23" s="14">
        <v>7</v>
      </c>
      <c r="O23" s="14">
        <v>0</v>
      </c>
      <c r="P23" s="14">
        <v>0</v>
      </c>
    </row>
    <row r="24" spans="1:16" ht="17.25" customHeight="1">
      <c r="A24" s="19" t="s">
        <v>37</v>
      </c>
      <c r="B24" s="260">
        <f>B25+C25</f>
        <v>133</v>
      </c>
      <c r="C24" s="260"/>
      <c r="D24" s="261">
        <f>B24/$B$8</f>
        <v>2.7192803107748925E-3</v>
      </c>
      <c r="E24" s="260">
        <f>IF(E25+F25=0,"-",E25+F25)</f>
        <v>21</v>
      </c>
      <c r="F24" s="260"/>
      <c r="G24" s="260">
        <f>IF(G25+H25=0,"-",G25+H25)</f>
        <v>19</v>
      </c>
      <c r="H24" s="260"/>
      <c r="I24" s="260" t="str">
        <f>IF(I25+J25=0,"-",I25+J25)</f>
        <v>-</v>
      </c>
      <c r="J24" s="260"/>
      <c r="K24" s="260">
        <f>IF(K25+L25=0,"-",K25+L25)</f>
        <v>85</v>
      </c>
      <c r="L24" s="260"/>
      <c r="M24" s="260">
        <f>IF(M25+N25=0,"-",M25+N25)</f>
        <v>8</v>
      </c>
      <c r="N24" s="260"/>
      <c r="O24" s="260" t="str">
        <f>IF(O25+P25=0,"-",O25+P25)</f>
        <v>-</v>
      </c>
      <c r="P24" s="260"/>
    </row>
    <row r="25" spans="1:16" ht="17.25" customHeight="1">
      <c r="A25" s="15" t="s">
        <v>38</v>
      </c>
      <c r="B25" s="14">
        <v>103</v>
      </c>
      <c r="C25" s="14">
        <v>30</v>
      </c>
      <c r="D25" s="261"/>
      <c r="E25" s="14">
        <v>18</v>
      </c>
      <c r="F25" s="14">
        <v>3</v>
      </c>
      <c r="G25" s="14">
        <v>10</v>
      </c>
      <c r="H25" s="14">
        <v>9</v>
      </c>
      <c r="I25" s="14">
        <v>0</v>
      </c>
      <c r="J25" s="14">
        <v>0</v>
      </c>
      <c r="K25" s="14">
        <v>67</v>
      </c>
      <c r="L25" s="14">
        <v>18</v>
      </c>
      <c r="M25" s="14">
        <v>8</v>
      </c>
      <c r="N25" s="14">
        <v>0</v>
      </c>
      <c r="O25" s="14">
        <v>0</v>
      </c>
      <c r="P25" s="14">
        <v>0</v>
      </c>
    </row>
    <row r="26" spans="1:16" ht="17.25" customHeight="1">
      <c r="A26" s="18" t="s">
        <v>39</v>
      </c>
      <c r="B26" s="260">
        <f>B27+C27</f>
        <v>0</v>
      </c>
      <c r="C26" s="260"/>
      <c r="D26" s="261">
        <f>B26/$B$8</f>
        <v>0</v>
      </c>
      <c r="E26" s="260" t="str">
        <f>IF(E27+F27=0,"-",E27+F27)</f>
        <v>-</v>
      </c>
      <c r="F26" s="260"/>
      <c r="G26" s="260" t="str">
        <f>IF(G27+H27=0,"-",G27+H27)</f>
        <v>-</v>
      </c>
      <c r="H26" s="260"/>
      <c r="I26" s="260" t="str">
        <f>IF(I27+J27=0,"-",I27+J27)</f>
        <v>-</v>
      </c>
      <c r="J26" s="260"/>
      <c r="K26" s="260" t="str">
        <f>IF(K27+L27=0,"-",K27+L27)</f>
        <v>-</v>
      </c>
      <c r="L26" s="260"/>
      <c r="M26" s="260" t="str">
        <f>IF(M27+N27=0,"-",M27+N27)</f>
        <v>-</v>
      </c>
      <c r="N26" s="260"/>
      <c r="O26" s="260" t="str">
        <f>IF(O27+P27=0,"-",O27+P27)</f>
        <v>-</v>
      </c>
      <c r="P26" s="260"/>
    </row>
    <row r="27" spans="1:16" ht="21" customHeight="1">
      <c r="A27" s="17" t="s">
        <v>40</v>
      </c>
      <c r="B27" s="14">
        <v>0</v>
      </c>
      <c r="C27" s="14">
        <v>0</v>
      </c>
      <c r="D27" s="261"/>
      <c r="E27" s="14">
        <v>0</v>
      </c>
      <c r="F27" s="14">
        <v>0</v>
      </c>
      <c r="G27" s="14">
        <v>0</v>
      </c>
      <c r="H27" s="14">
        <v>0</v>
      </c>
      <c r="I27" s="14">
        <v>0</v>
      </c>
      <c r="J27" s="14">
        <v>0</v>
      </c>
      <c r="K27" s="14">
        <v>0</v>
      </c>
      <c r="L27" s="14">
        <v>0</v>
      </c>
      <c r="M27" s="14">
        <v>0</v>
      </c>
      <c r="N27" s="14">
        <v>0</v>
      </c>
      <c r="O27" s="14">
        <v>0</v>
      </c>
      <c r="P27" s="14">
        <v>0</v>
      </c>
    </row>
    <row r="28" spans="1:16" ht="17.25" customHeight="1">
      <c r="A28" s="12" t="s">
        <v>41</v>
      </c>
      <c r="B28" s="260">
        <f>B29+C29</f>
        <v>4</v>
      </c>
      <c r="C28" s="260"/>
      <c r="D28" s="261">
        <f>B28/$B$8</f>
        <v>8.178286648947045E-5</v>
      </c>
      <c r="E28" s="260" t="str">
        <f>IF(E29+F29=0,"-",E29+F29)</f>
        <v>-</v>
      </c>
      <c r="F28" s="260"/>
      <c r="G28" s="260" t="str">
        <f>IF(G29+H29=0,"-",G29+H29)</f>
        <v>-</v>
      </c>
      <c r="H28" s="260"/>
      <c r="I28" s="260" t="str">
        <f>IF(I29+J29=0,"-",I29+J29)</f>
        <v>-</v>
      </c>
      <c r="J28" s="260"/>
      <c r="K28" s="260">
        <f>IF(K29+L29=0,"-",K29+L29)</f>
        <v>4</v>
      </c>
      <c r="L28" s="260"/>
      <c r="M28" s="260" t="str">
        <f>IF(M29+N29=0,"-",M29+N29)</f>
        <v>-</v>
      </c>
      <c r="N28" s="260"/>
      <c r="O28" s="260" t="str">
        <f>IF(O29+P29=0,"-",O29+P29)</f>
        <v>-</v>
      </c>
      <c r="P28" s="260"/>
    </row>
    <row r="29" spans="1:16" ht="17.25" customHeight="1">
      <c r="A29" s="15" t="s">
        <v>42</v>
      </c>
      <c r="B29" s="14">
        <v>4</v>
      </c>
      <c r="C29" s="14">
        <v>0</v>
      </c>
      <c r="D29" s="261"/>
      <c r="E29" s="14">
        <v>0</v>
      </c>
      <c r="F29" s="14">
        <v>0</v>
      </c>
      <c r="G29" s="14">
        <v>0</v>
      </c>
      <c r="H29" s="14">
        <v>0</v>
      </c>
      <c r="I29" s="14">
        <v>0</v>
      </c>
      <c r="J29" s="14">
        <v>0</v>
      </c>
      <c r="K29" s="14">
        <v>4</v>
      </c>
      <c r="L29" s="14">
        <v>0</v>
      </c>
      <c r="M29" s="14">
        <v>0</v>
      </c>
      <c r="N29" s="14">
        <v>0</v>
      </c>
      <c r="O29" s="14">
        <v>0</v>
      </c>
      <c r="P29" s="14">
        <v>0</v>
      </c>
    </row>
    <row r="30" spans="1:16" ht="17.25" customHeight="1">
      <c r="A30" s="18" t="s">
        <v>43</v>
      </c>
      <c r="B30" s="260">
        <f>B31+C31</f>
        <v>1875</v>
      </c>
      <c r="C30" s="260"/>
      <c r="D30" s="261">
        <f>B30/$B$8</f>
        <v>3.8335718666939279E-2</v>
      </c>
      <c r="E30" s="260">
        <f>IF(E31+F31=0,"-",E31+F31)</f>
        <v>294</v>
      </c>
      <c r="F30" s="260"/>
      <c r="G30" s="260">
        <f>IF(G31+H31=0,"-",G31+H31)</f>
        <v>301</v>
      </c>
      <c r="H30" s="260"/>
      <c r="I30" s="260" t="str">
        <f>IF(I31+J31=0,"-",I31+J31)</f>
        <v>-</v>
      </c>
      <c r="J30" s="260"/>
      <c r="K30" s="260">
        <f>IF(K31+L31=0,"-",K31+L31)</f>
        <v>589</v>
      </c>
      <c r="L30" s="260"/>
      <c r="M30" s="260">
        <f>IF(M31+N31=0,"-",M31+N31)</f>
        <v>689</v>
      </c>
      <c r="N30" s="260"/>
      <c r="O30" s="260">
        <f>IF(O31+P31=0,"-",O31+P31)</f>
        <v>2</v>
      </c>
      <c r="P30" s="260"/>
    </row>
    <row r="31" spans="1:16" ht="17.25" customHeight="1">
      <c r="A31" s="17" t="s">
        <v>44</v>
      </c>
      <c r="B31" s="14">
        <v>1000</v>
      </c>
      <c r="C31" s="14">
        <v>875</v>
      </c>
      <c r="D31" s="261"/>
      <c r="E31" s="14">
        <v>55</v>
      </c>
      <c r="F31" s="14">
        <v>239</v>
      </c>
      <c r="G31" s="14">
        <v>223</v>
      </c>
      <c r="H31" s="14">
        <v>78</v>
      </c>
      <c r="I31" s="14">
        <v>0</v>
      </c>
      <c r="J31" s="14">
        <v>0</v>
      </c>
      <c r="K31" s="14">
        <v>447</v>
      </c>
      <c r="L31" s="14">
        <v>142</v>
      </c>
      <c r="M31" s="14">
        <v>273</v>
      </c>
      <c r="N31" s="14">
        <v>416</v>
      </c>
      <c r="O31" s="14">
        <v>2</v>
      </c>
      <c r="P31" s="14">
        <v>0</v>
      </c>
    </row>
    <row r="32" spans="1:16" ht="17.25" customHeight="1">
      <c r="A32" s="12" t="s">
        <v>45</v>
      </c>
      <c r="B32" s="260">
        <f>B33+C33</f>
        <v>507</v>
      </c>
      <c r="C32" s="260"/>
      <c r="D32" s="261">
        <f>B32/$B$8</f>
        <v>1.036597832754038E-2</v>
      </c>
      <c r="E32" s="260">
        <f>IF(E33+F33=0,"-",E33+F33)</f>
        <v>53</v>
      </c>
      <c r="F32" s="260"/>
      <c r="G32" s="260">
        <f>IF(G33+H33=0,"-",G33+H33)</f>
        <v>3</v>
      </c>
      <c r="H32" s="260"/>
      <c r="I32" s="260" t="str">
        <f>IF(I33+J33=0,"-",I33+J33)</f>
        <v>-</v>
      </c>
      <c r="J32" s="260"/>
      <c r="K32" s="260">
        <f>IF(K33+L33=0,"-",K33+L33)</f>
        <v>451</v>
      </c>
      <c r="L32" s="260"/>
      <c r="M32" s="260" t="str">
        <f>IF(M33+N33=0,"-",M33+N33)</f>
        <v>-</v>
      </c>
      <c r="N32" s="260"/>
      <c r="O32" s="260" t="str">
        <f>IF(O33+P33=0,"-",O33+P33)</f>
        <v>-</v>
      </c>
      <c r="P32" s="260"/>
    </row>
    <row r="33" spans="1:16" ht="17.25" customHeight="1">
      <c r="A33" s="15" t="s">
        <v>46</v>
      </c>
      <c r="B33" s="14">
        <v>383</v>
      </c>
      <c r="C33" s="14">
        <v>124</v>
      </c>
      <c r="D33" s="261"/>
      <c r="E33" s="14">
        <v>30</v>
      </c>
      <c r="F33" s="14">
        <v>23</v>
      </c>
      <c r="G33" s="14">
        <v>3</v>
      </c>
      <c r="H33" s="14">
        <v>0</v>
      </c>
      <c r="I33" s="14">
        <v>0</v>
      </c>
      <c r="J33" s="14">
        <v>0</v>
      </c>
      <c r="K33" s="14">
        <v>350</v>
      </c>
      <c r="L33" s="14">
        <v>101</v>
      </c>
      <c r="M33" s="14">
        <v>0</v>
      </c>
      <c r="N33" s="14">
        <v>0</v>
      </c>
      <c r="O33" s="14">
        <v>0</v>
      </c>
      <c r="P33" s="14">
        <v>0</v>
      </c>
    </row>
    <row r="34" spans="1:16" ht="17.25" customHeight="1">
      <c r="A34" s="18" t="s">
        <v>47</v>
      </c>
      <c r="B34" s="260">
        <f>B35+C35</f>
        <v>270</v>
      </c>
      <c r="C34" s="260"/>
      <c r="D34" s="261">
        <f>B34/$B$8</f>
        <v>5.5203434880392562E-3</v>
      </c>
      <c r="E34" s="260" t="str">
        <f>IF(E35+F35=0,"-",E35+F35)</f>
        <v>-</v>
      </c>
      <c r="F34" s="260"/>
      <c r="G34" s="260" t="str">
        <f>IF(G35+H35=0,"-",G35+H35)</f>
        <v>-</v>
      </c>
      <c r="H34" s="260"/>
      <c r="I34" s="260" t="str">
        <f>IF(I35+J35=0,"-",I35+J35)</f>
        <v>-</v>
      </c>
      <c r="J34" s="260"/>
      <c r="K34" s="260">
        <f>IF(K35+L35=0,"-",K35+L35)</f>
        <v>249</v>
      </c>
      <c r="L34" s="260"/>
      <c r="M34" s="260">
        <f>IF(M35+N35=0,"-",M35+N35)</f>
        <v>11</v>
      </c>
      <c r="N34" s="260"/>
      <c r="O34" s="260">
        <f>IF(O35+P35=0,"-",O35+P35)</f>
        <v>10</v>
      </c>
      <c r="P34" s="260"/>
    </row>
    <row r="35" spans="1:16" ht="17.25" customHeight="1">
      <c r="A35" s="17" t="s">
        <v>48</v>
      </c>
      <c r="B35" s="14">
        <v>255</v>
      </c>
      <c r="C35" s="14">
        <v>15</v>
      </c>
      <c r="D35" s="261"/>
      <c r="E35" s="14">
        <v>0</v>
      </c>
      <c r="F35" s="14">
        <v>0</v>
      </c>
      <c r="G35" s="14">
        <v>0</v>
      </c>
      <c r="H35" s="14">
        <v>0</v>
      </c>
      <c r="I35" s="14">
        <v>0</v>
      </c>
      <c r="J35" s="14">
        <v>0</v>
      </c>
      <c r="K35" s="14">
        <v>249</v>
      </c>
      <c r="L35" s="14">
        <v>0</v>
      </c>
      <c r="M35" s="14">
        <v>4</v>
      </c>
      <c r="N35" s="14">
        <v>7</v>
      </c>
      <c r="O35" s="14">
        <v>2</v>
      </c>
      <c r="P35" s="14">
        <v>8</v>
      </c>
    </row>
    <row r="36" spans="1:16" ht="17.25" customHeight="1">
      <c r="A36" s="12" t="s">
        <v>49</v>
      </c>
      <c r="B36" s="260">
        <f>B37+C37</f>
        <v>1202</v>
      </c>
      <c r="C36" s="260"/>
      <c r="D36" s="261">
        <f>B36/$B$8</f>
        <v>2.4575751380085872E-2</v>
      </c>
      <c r="E36" s="260">
        <f>IF(E37+F37=0,"-",E37+F37)</f>
        <v>412</v>
      </c>
      <c r="F36" s="260"/>
      <c r="G36" s="260">
        <f>IF(G37+H37=0,"-",G37+H37)</f>
        <v>147</v>
      </c>
      <c r="H36" s="260"/>
      <c r="I36" s="260" t="str">
        <f>IF(I37+J37=0,"-",I37+J37)</f>
        <v>-</v>
      </c>
      <c r="J36" s="260"/>
      <c r="K36" s="260">
        <f>IF(K37+L37=0,"-",K37+L37)</f>
        <v>470</v>
      </c>
      <c r="L36" s="260"/>
      <c r="M36" s="260">
        <f>IF(M37+N37=0,"-",M37+N37)</f>
        <v>168</v>
      </c>
      <c r="N36" s="260"/>
      <c r="O36" s="260">
        <f>IF(O37+P37=0,"-",O37+P37)</f>
        <v>5</v>
      </c>
      <c r="P36" s="260"/>
    </row>
    <row r="37" spans="1:16" ht="17.25" customHeight="1">
      <c r="A37" s="15" t="s">
        <v>50</v>
      </c>
      <c r="B37" s="14">
        <v>653</v>
      </c>
      <c r="C37" s="14">
        <v>549</v>
      </c>
      <c r="D37" s="261"/>
      <c r="E37" s="14">
        <v>245</v>
      </c>
      <c r="F37" s="14">
        <v>167</v>
      </c>
      <c r="G37" s="14">
        <v>84</v>
      </c>
      <c r="H37" s="14">
        <v>63</v>
      </c>
      <c r="I37" s="14">
        <v>0</v>
      </c>
      <c r="J37" s="14">
        <v>0</v>
      </c>
      <c r="K37" s="14">
        <v>249</v>
      </c>
      <c r="L37" s="14">
        <v>221</v>
      </c>
      <c r="M37" s="14">
        <v>70</v>
      </c>
      <c r="N37" s="14">
        <v>98</v>
      </c>
      <c r="O37" s="14">
        <v>5</v>
      </c>
      <c r="P37" s="14">
        <v>0</v>
      </c>
    </row>
    <row r="38" spans="1:16" ht="17.25" customHeight="1">
      <c r="A38" s="18" t="s">
        <v>51</v>
      </c>
      <c r="B38" s="260">
        <f>B39+C39</f>
        <v>34245</v>
      </c>
      <c r="C38" s="260"/>
      <c r="D38" s="261">
        <f>B38/$B$8</f>
        <v>0.70016356573297889</v>
      </c>
      <c r="E38" s="260">
        <f>IF(E39+F39=0,"-",E39+F39)</f>
        <v>22634</v>
      </c>
      <c r="F38" s="260"/>
      <c r="G38" s="260">
        <f>IF(G39+H39=0,"-",G39+H39)</f>
        <v>7627</v>
      </c>
      <c r="H38" s="260"/>
      <c r="I38" s="260">
        <f>IF(I39+J39=0,"-",I39+J39)</f>
        <v>2538</v>
      </c>
      <c r="J38" s="260"/>
      <c r="K38" s="260">
        <f>IF(K39+L39=0,"-",K39+L39)</f>
        <v>905</v>
      </c>
      <c r="L38" s="260"/>
      <c r="M38" s="260">
        <f>IF(M39+N39=0,"-",M39+N39)</f>
        <v>65</v>
      </c>
      <c r="N38" s="260"/>
      <c r="O38" s="260">
        <f>IF(O39+P39=0,"-",O39+P39)</f>
        <v>476</v>
      </c>
      <c r="P38" s="260"/>
    </row>
    <row r="39" spans="1:16" ht="17.25" customHeight="1">
      <c r="A39" s="17" t="s">
        <v>52</v>
      </c>
      <c r="B39" s="14">
        <v>9992</v>
      </c>
      <c r="C39" s="14">
        <v>24253</v>
      </c>
      <c r="D39" s="261"/>
      <c r="E39" s="14">
        <v>6355</v>
      </c>
      <c r="F39" s="14">
        <v>16279</v>
      </c>
      <c r="G39" s="14">
        <v>2276</v>
      </c>
      <c r="H39" s="14">
        <v>5351</v>
      </c>
      <c r="I39" s="14">
        <v>434</v>
      </c>
      <c r="J39" s="14">
        <v>2104</v>
      </c>
      <c r="K39" s="14">
        <v>680</v>
      </c>
      <c r="L39" s="14">
        <v>225</v>
      </c>
      <c r="M39" s="14">
        <v>34</v>
      </c>
      <c r="N39" s="14">
        <v>31</v>
      </c>
      <c r="O39" s="14">
        <v>213</v>
      </c>
      <c r="P39" s="14">
        <v>263</v>
      </c>
    </row>
    <row r="40" spans="1:16" ht="17.25" customHeight="1">
      <c r="A40" s="12" t="s">
        <v>53</v>
      </c>
      <c r="B40" s="260">
        <f>B41+C41</f>
        <v>5550</v>
      </c>
      <c r="C40" s="260"/>
      <c r="D40" s="261">
        <f>B40/$B$8</f>
        <v>0.11347372725414026</v>
      </c>
      <c r="E40" s="260">
        <f>IF(E41+F41=0,"-",E41+F41)</f>
        <v>238</v>
      </c>
      <c r="F40" s="260"/>
      <c r="G40" s="260">
        <f>IF(G41+H41=0,"-",G41+H41)</f>
        <v>922</v>
      </c>
      <c r="H40" s="260"/>
      <c r="I40" s="260">
        <f>IF(I41+J41=0,"-",I41+J41)</f>
        <v>3467</v>
      </c>
      <c r="J40" s="260"/>
      <c r="K40" s="260">
        <f>IF(K41+L41=0,"-",K41+L41)</f>
        <v>694</v>
      </c>
      <c r="L40" s="260"/>
      <c r="M40" s="260" t="str">
        <f>IF(M41+N41=0,"-",M41+N41)</f>
        <v>-</v>
      </c>
      <c r="N40" s="260"/>
      <c r="O40" s="260">
        <f>IF(O41+P41=0,"-",O41+P41)</f>
        <v>229</v>
      </c>
      <c r="P40" s="260"/>
    </row>
    <row r="41" spans="1:16" ht="17.25" customHeight="1">
      <c r="A41" s="15" t="s">
        <v>54</v>
      </c>
      <c r="B41" s="14">
        <v>1729</v>
      </c>
      <c r="C41" s="14">
        <v>3821</v>
      </c>
      <c r="D41" s="261"/>
      <c r="E41" s="14">
        <v>50</v>
      </c>
      <c r="F41" s="14">
        <v>188</v>
      </c>
      <c r="G41" s="14">
        <v>292</v>
      </c>
      <c r="H41" s="14">
        <v>630</v>
      </c>
      <c r="I41" s="14">
        <v>1098</v>
      </c>
      <c r="J41" s="14">
        <v>2369</v>
      </c>
      <c r="K41" s="14">
        <v>266</v>
      </c>
      <c r="L41" s="14">
        <v>428</v>
      </c>
      <c r="M41" s="14">
        <v>0</v>
      </c>
      <c r="N41" s="14">
        <v>0</v>
      </c>
      <c r="O41" s="14">
        <v>23</v>
      </c>
      <c r="P41" s="14">
        <v>206</v>
      </c>
    </row>
    <row r="42" spans="1:16" ht="17.25" customHeight="1">
      <c r="A42" s="12" t="s">
        <v>55</v>
      </c>
      <c r="B42" s="260">
        <f>B43+C43</f>
        <v>586</v>
      </c>
      <c r="C42" s="260"/>
      <c r="D42" s="261">
        <f>B42/$B$8</f>
        <v>1.1981189940707421E-2</v>
      </c>
      <c r="E42" s="260">
        <f>IF(E43+F43=0,"-",E43+F43)</f>
        <v>110</v>
      </c>
      <c r="F42" s="260"/>
      <c r="G42" s="260">
        <f>IF(G43+H43=0,"-",G43+H43)</f>
        <v>176</v>
      </c>
      <c r="H42" s="260"/>
      <c r="I42" s="260">
        <f>IF(I43+J43=0,"-",I43+J43)</f>
        <v>201</v>
      </c>
      <c r="J42" s="260"/>
      <c r="K42" s="260" t="str">
        <f>IF(K43+L43=0,"-",K43+L43)</f>
        <v>-</v>
      </c>
      <c r="L42" s="260"/>
      <c r="M42" s="260">
        <f>IF(M43+N43=0,"-",M43+N43)</f>
        <v>65</v>
      </c>
      <c r="N42" s="260"/>
      <c r="O42" s="260">
        <f>IF(O43+P43=0,"-",O43+P43)</f>
        <v>34</v>
      </c>
      <c r="P42" s="260"/>
    </row>
    <row r="43" spans="1:16" ht="17.25" customHeight="1">
      <c r="A43" s="15" t="s">
        <v>56</v>
      </c>
      <c r="B43" s="14">
        <v>236</v>
      </c>
      <c r="C43" s="14">
        <v>350</v>
      </c>
      <c r="D43" s="261"/>
      <c r="E43" s="14">
        <v>5</v>
      </c>
      <c r="F43" s="14">
        <v>105</v>
      </c>
      <c r="G43" s="14">
        <v>97</v>
      </c>
      <c r="H43" s="14">
        <v>79</v>
      </c>
      <c r="I43" s="14">
        <v>91</v>
      </c>
      <c r="J43" s="14">
        <v>110</v>
      </c>
      <c r="K43" s="14">
        <v>0</v>
      </c>
      <c r="L43" s="14">
        <v>0</v>
      </c>
      <c r="M43" s="14">
        <v>38</v>
      </c>
      <c r="N43" s="14">
        <v>27</v>
      </c>
      <c r="O43" s="14">
        <v>5</v>
      </c>
      <c r="P43" s="14">
        <v>29</v>
      </c>
    </row>
    <row r="44" spans="1:16" ht="18.75" customHeight="1">
      <c r="A44" s="18" t="s">
        <v>57</v>
      </c>
      <c r="B44" s="260">
        <f>B45+C45</f>
        <v>560</v>
      </c>
      <c r="C44" s="260"/>
      <c r="D44" s="261">
        <f>B44/$B$8</f>
        <v>1.1449601308525863E-2</v>
      </c>
      <c r="E44" s="260">
        <f>IF(E45+F45=0,"-",E45+F45)</f>
        <v>213</v>
      </c>
      <c r="F44" s="260"/>
      <c r="G44" s="260">
        <f>IF(G45+H45=0,"-",G45+H45)</f>
        <v>2</v>
      </c>
      <c r="H44" s="260"/>
      <c r="I44" s="260">
        <f>IF(I45+J45=0,"-",I45+J45)</f>
        <v>45</v>
      </c>
      <c r="J44" s="260"/>
      <c r="K44" s="260">
        <f>IF(K45+L45=0,"-",K45+L45)</f>
        <v>100</v>
      </c>
      <c r="L44" s="260"/>
      <c r="M44" s="260">
        <f>IF(M45+N45=0,"-",M45+N45)</f>
        <v>200</v>
      </c>
      <c r="N44" s="260"/>
      <c r="O44" s="260" t="str">
        <f>IF(O45+P45=0,"-",O45+P45)</f>
        <v>-</v>
      </c>
      <c r="P44" s="260"/>
    </row>
    <row r="45" spans="1:16" ht="18.75" customHeight="1">
      <c r="A45" s="15" t="s">
        <v>58</v>
      </c>
      <c r="B45" s="14">
        <v>313</v>
      </c>
      <c r="C45" s="14">
        <v>247</v>
      </c>
      <c r="D45" s="261"/>
      <c r="E45" s="14">
        <v>53</v>
      </c>
      <c r="F45" s="14">
        <v>160</v>
      </c>
      <c r="G45" s="14">
        <v>1</v>
      </c>
      <c r="H45" s="14">
        <v>1</v>
      </c>
      <c r="I45" s="14">
        <v>15</v>
      </c>
      <c r="J45" s="14">
        <v>30</v>
      </c>
      <c r="K45" s="14">
        <v>94</v>
      </c>
      <c r="L45" s="14">
        <v>6</v>
      </c>
      <c r="M45" s="14">
        <v>150</v>
      </c>
      <c r="N45" s="14">
        <v>50</v>
      </c>
      <c r="O45" s="14">
        <v>0</v>
      </c>
      <c r="P45" s="14">
        <v>0</v>
      </c>
    </row>
    <row r="46" spans="1:16" ht="18.75" customHeight="1">
      <c r="A46" s="18" t="s">
        <v>59</v>
      </c>
      <c r="B46" s="260">
        <f>B47+C47</f>
        <v>50</v>
      </c>
      <c r="C46" s="260"/>
      <c r="D46" s="261">
        <f>B46/$B$8</f>
        <v>1.0222858311183807E-3</v>
      </c>
      <c r="E46" s="260" t="str">
        <f>IF(E47+F47=0,"-",E47+F47)</f>
        <v>-</v>
      </c>
      <c r="F46" s="260"/>
      <c r="G46" s="260" t="str">
        <f>IF(G47+H47=0,"-",G47+H47)</f>
        <v>-</v>
      </c>
      <c r="H46" s="260"/>
      <c r="I46" s="260" t="str">
        <f>IF(I47+J47=0,"-",I47+J47)</f>
        <v>-</v>
      </c>
      <c r="J46" s="260"/>
      <c r="K46" s="260">
        <f>IF(K47+L47=0,"-",K47+L47)</f>
        <v>50</v>
      </c>
      <c r="L46" s="260"/>
      <c r="M46" s="260" t="str">
        <f>IF(M47+N47=0,"-",M47+N47)</f>
        <v>-</v>
      </c>
      <c r="N46" s="260"/>
      <c r="O46" s="260" t="str">
        <f>IF(O47+P47=0,"-",O47+P47)</f>
        <v>-</v>
      </c>
      <c r="P46" s="260"/>
    </row>
    <row r="47" spans="1:16" ht="18.75" customHeight="1">
      <c r="A47" s="15" t="s">
        <v>60</v>
      </c>
      <c r="B47" s="14">
        <v>31</v>
      </c>
      <c r="C47" s="14">
        <v>19</v>
      </c>
      <c r="D47" s="261"/>
      <c r="E47" s="14">
        <v>0</v>
      </c>
      <c r="F47" s="14">
        <v>0</v>
      </c>
      <c r="G47" s="14">
        <v>0</v>
      </c>
      <c r="H47" s="14">
        <v>0</v>
      </c>
      <c r="I47" s="14">
        <v>0</v>
      </c>
      <c r="J47" s="14">
        <v>0</v>
      </c>
      <c r="K47" s="14">
        <v>31</v>
      </c>
      <c r="L47" s="14">
        <v>19</v>
      </c>
      <c r="M47" s="14">
        <v>0</v>
      </c>
      <c r="N47" s="14">
        <v>0</v>
      </c>
      <c r="O47" s="14">
        <v>0</v>
      </c>
      <c r="P47" s="14">
        <v>0</v>
      </c>
    </row>
    <row r="48" spans="1:16" ht="18.75" customHeight="1">
      <c r="A48" s="18" t="s">
        <v>61</v>
      </c>
      <c r="B48" s="260">
        <f>B49+C49</f>
        <v>172</v>
      </c>
      <c r="C48" s="260"/>
      <c r="D48" s="261">
        <f>B48/$B$8</f>
        <v>3.5166632590472296E-3</v>
      </c>
      <c r="E48" s="260">
        <f>IF(E49+F49=0,"-",E49+F49)</f>
        <v>7</v>
      </c>
      <c r="F48" s="260"/>
      <c r="G48" s="260">
        <f>IF(G49+H49=0,"-",G49+H49)</f>
        <v>125</v>
      </c>
      <c r="H48" s="260"/>
      <c r="I48" s="260" t="str">
        <f>IF(I49+J49=0,"-",I49+J49)</f>
        <v>-</v>
      </c>
      <c r="J48" s="260"/>
      <c r="K48" s="260">
        <f>IF(K49+L49=0,"-",K49+L49)</f>
        <v>32</v>
      </c>
      <c r="L48" s="260"/>
      <c r="M48" s="260">
        <f>IF(M49+N49=0,"-",M49+N49)</f>
        <v>8</v>
      </c>
      <c r="N48" s="260"/>
      <c r="O48" s="260" t="str">
        <f>IF(O49+P49=0,"-",O49+P49)</f>
        <v>-</v>
      </c>
      <c r="P48" s="260"/>
    </row>
    <row r="49" spans="1:16" ht="18.75" customHeight="1">
      <c r="A49" s="15" t="s">
        <v>62</v>
      </c>
      <c r="B49" s="14">
        <v>89</v>
      </c>
      <c r="C49" s="14">
        <v>83</v>
      </c>
      <c r="D49" s="261"/>
      <c r="E49" s="14">
        <v>5</v>
      </c>
      <c r="F49" s="14">
        <v>2</v>
      </c>
      <c r="G49" s="14">
        <v>60</v>
      </c>
      <c r="H49" s="14">
        <v>65</v>
      </c>
      <c r="I49" s="14">
        <v>0</v>
      </c>
      <c r="J49" s="14">
        <v>0</v>
      </c>
      <c r="K49" s="14">
        <v>18</v>
      </c>
      <c r="L49" s="14">
        <v>14</v>
      </c>
      <c r="M49" s="14">
        <v>6</v>
      </c>
      <c r="N49" s="14">
        <v>2</v>
      </c>
      <c r="O49" s="14">
        <v>0</v>
      </c>
      <c r="P49" s="14">
        <v>0</v>
      </c>
    </row>
    <row r="50" spans="1:16" ht="18.75" customHeight="1">
      <c r="A50" s="18" t="s">
        <v>63</v>
      </c>
      <c r="B50" s="260">
        <f>B51+C51</f>
        <v>517</v>
      </c>
      <c r="C50" s="260"/>
      <c r="D50" s="261">
        <f>B50/$B$8</f>
        <v>1.0570435493764057E-2</v>
      </c>
      <c r="E50" s="260">
        <f>IF(E51+F51=0,"-",E51+F51)</f>
        <v>1</v>
      </c>
      <c r="F50" s="260"/>
      <c r="G50" s="260">
        <f>IF(G51+H51=0,"-",G51+H51)</f>
        <v>12</v>
      </c>
      <c r="H50" s="260"/>
      <c r="I50" s="260">
        <f>IF(I51+J51=0,"-",I51+J51)</f>
        <v>231</v>
      </c>
      <c r="J50" s="260"/>
      <c r="K50" s="260" t="str">
        <f>IF(K51+L51=0,"-",K51+L51)</f>
        <v>-</v>
      </c>
      <c r="L50" s="260"/>
      <c r="M50" s="260">
        <f>IF(M51+N51=0,"-",M51+N51)</f>
        <v>266</v>
      </c>
      <c r="N50" s="260"/>
      <c r="O50" s="260">
        <f>IF(O51+P51=0,"-",O51+P51)</f>
        <v>7</v>
      </c>
      <c r="P50" s="260"/>
    </row>
    <row r="51" spans="1:16" ht="18.75" customHeight="1">
      <c r="A51" s="15" t="s">
        <v>64</v>
      </c>
      <c r="B51" s="14">
        <v>278</v>
      </c>
      <c r="C51" s="14">
        <v>239</v>
      </c>
      <c r="D51" s="261"/>
      <c r="E51" s="14">
        <v>0</v>
      </c>
      <c r="F51" s="14">
        <v>1</v>
      </c>
      <c r="G51" s="14">
        <v>5</v>
      </c>
      <c r="H51" s="14">
        <v>7</v>
      </c>
      <c r="I51" s="14">
        <v>85</v>
      </c>
      <c r="J51" s="14">
        <v>146</v>
      </c>
      <c r="K51" s="14">
        <v>0</v>
      </c>
      <c r="L51" s="14">
        <v>0</v>
      </c>
      <c r="M51" s="14">
        <v>181</v>
      </c>
      <c r="N51" s="14">
        <v>85</v>
      </c>
      <c r="O51" s="14">
        <v>7</v>
      </c>
      <c r="P51" s="14">
        <v>0</v>
      </c>
    </row>
    <row r="52" spans="1:16" ht="18.75" customHeight="1">
      <c r="A52" s="18" t="s">
        <v>65</v>
      </c>
      <c r="B52" s="260">
        <f>B53+C53</f>
        <v>10</v>
      </c>
      <c r="C52" s="260"/>
      <c r="D52" s="261">
        <f>B52/$B$8</f>
        <v>2.0445716622367614E-4</v>
      </c>
      <c r="E52" s="260" t="str">
        <f>IF(E53+F53=0,"-",E53+F53)</f>
        <v>-</v>
      </c>
      <c r="F52" s="260"/>
      <c r="G52" s="260" t="str">
        <f>IF(G53+H53=0,"-",G53+H53)</f>
        <v>-</v>
      </c>
      <c r="H52" s="260"/>
      <c r="I52" s="260" t="str">
        <f>IF(I53+J53=0,"-",I53+J53)</f>
        <v>-</v>
      </c>
      <c r="J52" s="260"/>
      <c r="K52" s="260" t="str">
        <f>IF(K53+L53=0,"-",K53+L53)</f>
        <v>-</v>
      </c>
      <c r="L52" s="260"/>
      <c r="M52" s="260" t="str">
        <f>IF(M53+N53=0,"-",M53+N53)</f>
        <v>-</v>
      </c>
      <c r="N52" s="260"/>
      <c r="O52" s="260">
        <f>IF(O53+P53=0,"-",O53+P53)</f>
        <v>10</v>
      </c>
      <c r="P52" s="260"/>
    </row>
    <row r="53" spans="1:16" ht="18.75" customHeight="1">
      <c r="A53" s="15" t="s">
        <v>66</v>
      </c>
      <c r="B53" s="14">
        <v>3</v>
      </c>
      <c r="C53" s="14">
        <v>7</v>
      </c>
      <c r="D53" s="261"/>
      <c r="E53" s="14">
        <v>0</v>
      </c>
      <c r="F53" s="14">
        <v>0</v>
      </c>
      <c r="G53" s="14">
        <v>0</v>
      </c>
      <c r="H53" s="14">
        <v>0</v>
      </c>
      <c r="I53" s="14">
        <v>0</v>
      </c>
      <c r="J53" s="14">
        <v>0</v>
      </c>
      <c r="K53" s="14">
        <v>0</v>
      </c>
      <c r="L53" s="14">
        <v>0</v>
      </c>
      <c r="M53" s="14">
        <v>0</v>
      </c>
      <c r="N53" s="14">
        <v>0</v>
      </c>
      <c r="O53" s="14">
        <v>3</v>
      </c>
      <c r="P53" s="14">
        <v>7</v>
      </c>
    </row>
    <row r="54" spans="1:16" ht="18.75" customHeight="1">
      <c r="A54" s="18" t="s">
        <v>67</v>
      </c>
      <c r="B54" s="260">
        <f>B55+C55</f>
        <v>657</v>
      </c>
      <c r="C54" s="260"/>
      <c r="D54" s="261">
        <f>B54/$B$8</f>
        <v>1.3432835820895522E-2</v>
      </c>
      <c r="E54" s="260">
        <f>IF(E55+F55=0,"-",E55+F55)</f>
        <v>198</v>
      </c>
      <c r="F54" s="260"/>
      <c r="G54" s="260">
        <f>IF(G55+H55=0,"-",G55+H55)</f>
        <v>71</v>
      </c>
      <c r="H54" s="260"/>
      <c r="I54" s="260">
        <f>IF(I55+J55=0,"-",I55+J55)</f>
        <v>4</v>
      </c>
      <c r="J54" s="260"/>
      <c r="K54" s="260">
        <f>IF(K55+L55=0,"-",K55+L55)</f>
        <v>162</v>
      </c>
      <c r="L54" s="260"/>
      <c r="M54" s="260">
        <f>IF(M55+N55=0,"-",M55+N55)</f>
        <v>23</v>
      </c>
      <c r="N54" s="260"/>
      <c r="O54" s="260">
        <f>IF(O55+P55=0,"-",O55+P55)</f>
        <v>199</v>
      </c>
      <c r="P54" s="260"/>
    </row>
    <row r="55" spans="1:16" ht="18.75" customHeight="1">
      <c r="A55" s="15" t="s">
        <v>68</v>
      </c>
      <c r="B55" s="14">
        <v>384</v>
      </c>
      <c r="C55" s="14">
        <v>273</v>
      </c>
      <c r="D55" s="261"/>
      <c r="E55" s="14">
        <v>124</v>
      </c>
      <c r="F55" s="14">
        <v>74</v>
      </c>
      <c r="G55" s="14">
        <v>19</v>
      </c>
      <c r="H55" s="14">
        <v>52</v>
      </c>
      <c r="I55" s="14">
        <v>1</v>
      </c>
      <c r="J55" s="14">
        <v>3</v>
      </c>
      <c r="K55" s="14">
        <v>141</v>
      </c>
      <c r="L55" s="14">
        <v>21</v>
      </c>
      <c r="M55" s="14">
        <v>18</v>
      </c>
      <c r="N55" s="14">
        <v>5</v>
      </c>
      <c r="O55" s="14">
        <v>81</v>
      </c>
      <c r="P55" s="14">
        <v>118</v>
      </c>
    </row>
    <row r="56" spans="1:16" ht="18.75" customHeight="1">
      <c r="A56" s="18" t="s">
        <v>69</v>
      </c>
      <c r="B56" s="260">
        <f>B57+C57</f>
        <v>141</v>
      </c>
      <c r="C56" s="260"/>
      <c r="D56" s="261">
        <f>B56/$B$8</f>
        <v>2.8828460437538336E-3</v>
      </c>
      <c r="E56" s="260">
        <f>IF(E57+F57=0,"-",E57+F57)</f>
        <v>141</v>
      </c>
      <c r="F56" s="260"/>
      <c r="G56" s="260" t="str">
        <f>IF(G57+H57=0,"-",G57+H57)</f>
        <v>-</v>
      </c>
      <c r="H56" s="260"/>
      <c r="I56" s="260" t="str">
        <f>IF(I57+J57=0,"-",I57+J57)</f>
        <v>-</v>
      </c>
      <c r="J56" s="260"/>
      <c r="K56" s="260" t="str">
        <f>IF(K57+L57=0,"-",K57+L57)</f>
        <v>-</v>
      </c>
      <c r="L56" s="260"/>
      <c r="M56" s="260" t="str">
        <f>IF(M57+N57=0,"-",M57+N57)</f>
        <v>-</v>
      </c>
      <c r="N56" s="260"/>
      <c r="O56" s="260" t="str">
        <f>IF(O57+P57=0,"-",O57+P57)</f>
        <v>-</v>
      </c>
      <c r="P56" s="260"/>
    </row>
    <row r="57" spans="1:16" ht="18.75" customHeight="1">
      <c r="A57" s="15" t="s">
        <v>70</v>
      </c>
      <c r="B57" s="14">
        <v>129</v>
      </c>
      <c r="C57" s="14">
        <v>12</v>
      </c>
      <c r="D57" s="261"/>
      <c r="E57" s="14">
        <v>129</v>
      </c>
      <c r="F57" s="14">
        <v>12</v>
      </c>
      <c r="G57" s="14">
        <v>0</v>
      </c>
      <c r="H57" s="14">
        <v>0</v>
      </c>
      <c r="I57" s="14">
        <v>0</v>
      </c>
      <c r="J57" s="14">
        <v>0</v>
      </c>
      <c r="K57" s="14">
        <v>0</v>
      </c>
      <c r="L57" s="14">
        <v>0</v>
      </c>
      <c r="M57" s="14">
        <v>0</v>
      </c>
      <c r="N57" s="14">
        <v>0</v>
      </c>
      <c r="O57" s="14">
        <v>0</v>
      </c>
      <c r="P57" s="14">
        <v>0</v>
      </c>
    </row>
    <row r="58" spans="1:16" ht="18.75" customHeight="1">
      <c r="A58" s="18" t="s">
        <v>71</v>
      </c>
      <c r="B58" s="260">
        <f>B59+C59</f>
        <v>188</v>
      </c>
      <c r="C58" s="260"/>
      <c r="D58" s="261">
        <f>B58/$B$8</f>
        <v>3.8437947250051113E-3</v>
      </c>
      <c r="E58" s="260" t="str">
        <f>IF(E59+F59=0,"-",E59+F59)</f>
        <v>-</v>
      </c>
      <c r="F58" s="260"/>
      <c r="G58" s="260" t="str">
        <f>IF(G59+H59=0,"-",G59+H59)</f>
        <v>-</v>
      </c>
      <c r="H58" s="260"/>
      <c r="I58" s="260" t="str">
        <f>IF(I59+J59=0,"-",I59+J59)</f>
        <v>-</v>
      </c>
      <c r="J58" s="260"/>
      <c r="K58" s="260">
        <f>IF(K59+L59=0,"-",K59+L59)</f>
        <v>18</v>
      </c>
      <c r="L58" s="260"/>
      <c r="M58" s="260">
        <f>IF(M59+N59=0,"-",M59+N59)</f>
        <v>103</v>
      </c>
      <c r="N58" s="260"/>
      <c r="O58" s="260">
        <f>IF(O59+P59=0,"-",O59+P59)</f>
        <v>67</v>
      </c>
      <c r="P58" s="260"/>
    </row>
    <row r="59" spans="1:16" ht="18.75" customHeight="1">
      <c r="A59" s="15" t="s">
        <v>72</v>
      </c>
      <c r="B59" s="14">
        <v>143</v>
      </c>
      <c r="C59" s="14">
        <v>45</v>
      </c>
      <c r="D59" s="261"/>
      <c r="E59" s="14">
        <v>0</v>
      </c>
      <c r="F59" s="14">
        <v>0</v>
      </c>
      <c r="G59" s="14">
        <v>0</v>
      </c>
      <c r="H59" s="14">
        <v>0</v>
      </c>
      <c r="I59" s="14">
        <v>0</v>
      </c>
      <c r="J59" s="14">
        <v>0</v>
      </c>
      <c r="K59" s="14">
        <v>18</v>
      </c>
      <c r="L59" s="14">
        <v>0</v>
      </c>
      <c r="M59" s="14">
        <v>78</v>
      </c>
      <c r="N59" s="14">
        <v>25</v>
      </c>
      <c r="O59" s="14">
        <v>47</v>
      </c>
      <c r="P59" s="14">
        <v>20</v>
      </c>
    </row>
    <row r="60" spans="1:16" ht="18.75" customHeight="1">
      <c r="A60" s="18" t="s">
        <v>73</v>
      </c>
      <c r="B60" s="260">
        <f>B61+C61</f>
        <v>347</v>
      </c>
      <c r="C60" s="260"/>
      <c r="D60" s="261">
        <f>B60/$B$8</f>
        <v>7.0946636679615621E-3</v>
      </c>
      <c r="E60" s="260">
        <f>IF(E61+F61=0,"-",E61+F61)</f>
        <v>20</v>
      </c>
      <c r="F60" s="260"/>
      <c r="G60" s="260" t="str">
        <f>IF(G61+H61=0,"-",G61+H61)</f>
        <v>-</v>
      </c>
      <c r="H60" s="260"/>
      <c r="I60" s="260" t="str">
        <f>IF(I61+J61=0,"-",I61+J61)</f>
        <v>-</v>
      </c>
      <c r="J60" s="260"/>
      <c r="K60" s="260" t="str">
        <f>IF(K61+L61=0,"-",K61+L61)</f>
        <v>-</v>
      </c>
      <c r="L60" s="260"/>
      <c r="M60" s="260" t="str">
        <f>IF(M61+N61=0,"-",M61+N61)</f>
        <v>-</v>
      </c>
      <c r="N60" s="260"/>
      <c r="O60" s="260">
        <f>IF(O61+P61=0,"-",O61+P61)</f>
        <v>327</v>
      </c>
      <c r="P60" s="260"/>
    </row>
    <row r="61" spans="1:16" ht="18.75" customHeight="1">
      <c r="A61" s="15" t="s">
        <v>74</v>
      </c>
      <c r="B61" s="14">
        <v>145</v>
      </c>
      <c r="C61" s="14">
        <v>202</v>
      </c>
      <c r="D61" s="261"/>
      <c r="E61" s="14">
        <v>6</v>
      </c>
      <c r="F61" s="14">
        <v>14</v>
      </c>
      <c r="G61" s="14">
        <v>0</v>
      </c>
      <c r="H61" s="14">
        <v>0</v>
      </c>
      <c r="I61" s="14">
        <v>0</v>
      </c>
      <c r="J61" s="14">
        <v>0</v>
      </c>
      <c r="K61" s="14">
        <v>0</v>
      </c>
      <c r="L61" s="14">
        <v>0</v>
      </c>
      <c r="M61" s="14">
        <v>0</v>
      </c>
      <c r="N61" s="14">
        <v>0</v>
      </c>
      <c r="O61" s="14">
        <v>139</v>
      </c>
      <c r="P61" s="14">
        <v>188</v>
      </c>
    </row>
    <row r="62" spans="1:16" ht="18.75" customHeight="1">
      <c r="A62" s="18" t="s">
        <v>75</v>
      </c>
      <c r="B62" s="260">
        <f>B63+C63</f>
        <v>6</v>
      </c>
      <c r="C62" s="260"/>
      <c r="D62" s="261">
        <f>B62/$B$8</f>
        <v>1.2267429973420569E-4</v>
      </c>
      <c r="E62" s="260" t="str">
        <f>IF(E63+F63=0,"-",E63+F63)</f>
        <v>-</v>
      </c>
      <c r="F62" s="260"/>
      <c r="G62" s="260" t="str">
        <f>IF(G63+H63=0,"-",G63+H63)</f>
        <v>-</v>
      </c>
      <c r="H62" s="260"/>
      <c r="I62" s="260" t="str">
        <f>IF(I63+J63=0,"-",I63+J63)</f>
        <v>-</v>
      </c>
      <c r="J62" s="260"/>
      <c r="K62" s="260" t="str">
        <f>IF(K63+L63=0,"-",K63+L63)</f>
        <v>-</v>
      </c>
      <c r="L62" s="260"/>
      <c r="M62" s="260" t="str">
        <f>IF(M63+N63=0,"-",M63+N63)</f>
        <v>-</v>
      </c>
      <c r="N62" s="260"/>
      <c r="O62" s="260">
        <f>IF(O63+P63=0,"-",O63+P63)</f>
        <v>6</v>
      </c>
      <c r="P62" s="260"/>
    </row>
    <row r="63" spans="1:16" ht="18.75" customHeight="1">
      <c r="A63" s="15" t="s">
        <v>76</v>
      </c>
      <c r="B63" s="14">
        <v>0</v>
      </c>
      <c r="C63" s="14">
        <v>6</v>
      </c>
      <c r="D63" s="261"/>
      <c r="E63" s="14">
        <v>0</v>
      </c>
      <c r="F63" s="14">
        <v>0</v>
      </c>
      <c r="G63" s="14">
        <v>0</v>
      </c>
      <c r="H63" s="14">
        <v>0</v>
      </c>
      <c r="I63" s="14">
        <v>0</v>
      </c>
      <c r="J63" s="14">
        <v>0</v>
      </c>
      <c r="K63" s="14">
        <v>0</v>
      </c>
      <c r="L63" s="14">
        <v>0</v>
      </c>
      <c r="M63" s="14">
        <v>0</v>
      </c>
      <c r="N63" s="14">
        <v>0</v>
      </c>
      <c r="O63" s="14">
        <v>0</v>
      </c>
      <c r="P63" s="14">
        <v>6</v>
      </c>
    </row>
    <row r="64" spans="1:16" ht="18.75" customHeight="1">
      <c r="A64" s="18" t="s">
        <v>77</v>
      </c>
      <c r="B64" s="260">
        <f>B65+C65</f>
        <v>3</v>
      </c>
      <c r="C64" s="260"/>
      <c r="D64" s="261">
        <f>B64/$B$8</f>
        <v>6.1337149867102844E-5</v>
      </c>
      <c r="E64" s="260" t="str">
        <f>IF(E65+F65=0,"-",E65+F65)</f>
        <v>-</v>
      </c>
      <c r="F64" s="260"/>
      <c r="G64" s="260" t="str">
        <f>IF(G65+H65=0,"-",G65+H65)</f>
        <v>-</v>
      </c>
      <c r="H64" s="260"/>
      <c r="I64" s="260" t="str">
        <f>IF(I65+J65=0,"-",I65+J65)</f>
        <v>-</v>
      </c>
      <c r="J64" s="260"/>
      <c r="K64" s="260" t="str">
        <f>IF(K65+L65=0,"-",K65+L65)</f>
        <v>-</v>
      </c>
      <c r="L64" s="260"/>
      <c r="M64" s="260" t="str">
        <f>IF(M65+N65=0,"-",M65+N65)</f>
        <v>-</v>
      </c>
      <c r="N64" s="260"/>
      <c r="O64" s="260">
        <f>IF(O65+P65=0,"-",O65+P65)</f>
        <v>3</v>
      </c>
      <c r="P64" s="260"/>
    </row>
    <row r="65" spans="1:16" ht="18.75" customHeight="1">
      <c r="A65" s="15" t="s">
        <v>78</v>
      </c>
      <c r="B65" s="14">
        <v>1</v>
      </c>
      <c r="C65" s="14">
        <v>2</v>
      </c>
      <c r="D65" s="261"/>
      <c r="E65" s="14">
        <v>0</v>
      </c>
      <c r="F65" s="14">
        <v>0</v>
      </c>
      <c r="G65" s="14">
        <v>0</v>
      </c>
      <c r="H65" s="14">
        <v>0</v>
      </c>
      <c r="I65" s="14">
        <v>0</v>
      </c>
      <c r="J65" s="14">
        <v>0</v>
      </c>
      <c r="K65" s="14">
        <v>0</v>
      </c>
      <c r="L65" s="14">
        <v>0</v>
      </c>
      <c r="M65" s="14">
        <v>0</v>
      </c>
      <c r="N65" s="14">
        <v>0</v>
      </c>
      <c r="O65" s="14">
        <v>1</v>
      </c>
      <c r="P65" s="14">
        <v>2</v>
      </c>
    </row>
    <row r="66" spans="1:16" ht="18.75" customHeight="1">
      <c r="A66" s="18" t="s">
        <v>79</v>
      </c>
      <c r="B66" s="260">
        <f>B67+C67</f>
        <v>222</v>
      </c>
      <c r="C66" s="260"/>
      <c r="D66" s="261">
        <f>B66/$B$8</f>
        <v>4.5389490901656107E-3</v>
      </c>
      <c r="E66" s="260">
        <f>IF(E67+F67=0,"-",E67+F67)</f>
        <v>202</v>
      </c>
      <c r="F66" s="260"/>
      <c r="G66" s="260" t="str">
        <f>IF(G67+H67=0,"-",G67+H67)</f>
        <v>-</v>
      </c>
      <c r="H66" s="260"/>
      <c r="I66" s="260" t="str">
        <f>IF(I67+J67=0,"-",I67+J67)</f>
        <v>-</v>
      </c>
      <c r="J66" s="260"/>
      <c r="K66" s="260" t="str">
        <f>IF(K67+L67=0,"-",K67+L67)</f>
        <v>-</v>
      </c>
      <c r="L66" s="260"/>
      <c r="M66" s="260" t="str">
        <f>IF(M67+N67=0,"-",M67+N67)</f>
        <v>-</v>
      </c>
      <c r="N66" s="260"/>
      <c r="O66" s="260">
        <f>IF(O67+P67=0,"-",O67+P67)</f>
        <v>20</v>
      </c>
      <c r="P66" s="260"/>
    </row>
    <row r="67" spans="1:16" ht="18.75" customHeight="1">
      <c r="A67" s="15" t="s">
        <v>80</v>
      </c>
      <c r="B67" s="14">
        <v>56</v>
      </c>
      <c r="C67" s="14">
        <v>166</v>
      </c>
      <c r="D67" s="261"/>
      <c r="E67" s="14">
        <v>50</v>
      </c>
      <c r="F67" s="14">
        <v>152</v>
      </c>
      <c r="G67" s="14">
        <v>0</v>
      </c>
      <c r="H67" s="14">
        <v>0</v>
      </c>
      <c r="I67" s="14">
        <v>0</v>
      </c>
      <c r="J67" s="14">
        <v>0</v>
      </c>
      <c r="K67" s="14">
        <v>0</v>
      </c>
      <c r="L67" s="14">
        <v>0</v>
      </c>
      <c r="M67" s="14">
        <v>0</v>
      </c>
      <c r="N67" s="14">
        <v>0</v>
      </c>
      <c r="O67" s="14">
        <v>6</v>
      </c>
      <c r="P67" s="14">
        <v>14</v>
      </c>
    </row>
    <row r="68" spans="1:16" ht="18.75" customHeight="1">
      <c r="A68" s="18" t="s">
        <v>81</v>
      </c>
      <c r="B68" s="260">
        <f>B69+C69</f>
        <v>452</v>
      </c>
      <c r="C68" s="260"/>
      <c r="D68" s="261">
        <f>B68/$B$8</f>
        <v>9.241463913310162E-3</v>
      </c>
      <c r="E68" s="260">
        <f>IF(E69+F69=0,"-",E69+F69)</f>
        <v>114</v>
      </c>
      <c r="F68" s="260"/>
      <c r="G68" s="260">
        <f>IF(G69+H69=0,"-",G69+H69)</f>
        <v>57</v>
      </c>
      <c r="H68" s="260"/>
      <c r="I68" s="260">
        <f>IF(I69+J69=0,"-",I69+J69)</f>
        <v>3</v>
      </c>
      <c r="J68" s="260"/>
      <c r="K68" s="260">
        <f>IF(K69+L69=0,"-",K69+L69)</f>
        <v>223</v>
      </c>
      <c r="L68" s="260"/>
      <c r="M68" s="260" t="str">
        <f>IF(M69+N69=0,"-",M69+N69)</f>
        <v>-</v>
      </c>
      <c r="N68" s="260"/>
      <c r="O68" s="260">
        <f>IF(O69+P69=0,"-",O69+P69)</f>
        <v>55</v>
      </c>
      <c r="P68" s="260"/>
    </row>
    <row r="69" spans="1:16" ht="18.75" customHeight="1">
      <c r="A69" s="15" t="s">
        <v>82</v>
      </c>
      <c r="B69" s="14">
        <v>166</v>
      </c>
      <c r="C69" s="14">
        <v>286</v>
      </c>
      <c r="D69" s="261"/>
      <c r="E69" s="14">
        <v>27</v>
      </c>
      <c r="F69" s="14">
        <v>87</v>
      </c>
      <c r="G69" s="14">
        <v>16</v>
      </c>
      <c r="H69" s="14">
        <v>41</v>
      </c>
      <c r="I69" s="14">
        <v>2</v>
      </c>
      <c r="J69" s="14">
        <v>1</v>
      </c>
      <c r="K69" s="14">
        <v>90</v>
      </c>
      <c r="L69" s="14">
        <v>133</v>
      </c>
      <c r="M69" s="14">
        <v>0</v>
      </c>
      <c r="N69" s="14">
        <v>0</v>
      </c>
      <c r="O69" s="14">
        <v>31</v>
      </c>
      <c r="P69" s="14">
        <v>24</v>
      </c>
    </row>
    <row r="70" spans="1:16">
      <c r="A70" s="20" t="s">
        <v>83</v>
      </c>
      <c r="B70" s="20"/>
      <c r="C70" s="20"/>
      <c r="D70" s="20"/>
      <c r="E70" s="20"/>
      <c r="F70" s="20"/>
    </row>
    <row r="71" spans="1:16">
      <c r="A71" s="20" t="s">
        <v>84</v>
      </c>
      <c r="B71" s="20"/>
      <c r="C71" s="20"/>
      <c r="D71" s="20"/>
      <c r="E71" s="20"/>
      <c r="F71" s="20"/>
    </row>
  </sheetData>
  <sheetProtection selectLockedCells="1" selectUnlockedCells="1"/>
  <mergeCells count="264">
    <mergeCell ref="A1:N1"/>
    <mergeCell ref="A2:N2"/>
    <mergeCell ref="B3:K3"/>
    <mergeCell ref="M3:N3"/>
    <mergeCell ref="O3:P3"/>
    <mergeCell ref="B4:K4"/>
    <mergeCell ref="M4:N4"/>
    <mergeCell ref="O4:P4"/>
    <mergeCell ref="A5:A6"/>
    <mergeCell ref="B5:D5"/>
    <mergeCell ref="E5:F5"/>
    <mergeCell ref="G5:H5"/>
    <mergeCell ref="I5:J5"/>
    <mergeCell ref="K5:L5"/>
    <mergeCell ref="M5:N5"/>
    <mergeCell ref="O5:P5"/>
    <mergeCell ref="B8:C8"/>
    <mergeCell ref="D8:D9"/>
    <mergeCell ref="E8:F8"/>
    <mergeCell ref="G8:H8"/>
    <mergeCell ref="I8:J8"/>
    <mergeCell ref="K8:L8"/>
    <mergeCell ref="M8:N8"/>
    <mergeCell ref="O8:P8"/>
    <mergeCell ref="B10:C10"/>
    <mergeCell ref="D10:D11"/>
    <mergeCell ref="E10:F10"/>
    <mergeCell ref="G10:H10"/>
    <mergeCell ref="I10:J10"/>
    <mergeCell ref="K10:L10"/>
    <mergeCell ref="M10:N10"/>
    <mergeCell ref="O10:P10"/>
    <mergeCell ref="B12:C12"/>
    <mergeCell ref="D12:D13"/>
    <mergeCell ref="E12:F12"/>
    <mergeCell ref="G12:H12"/>
    <mergeCell ref="I12:J12"/>
    <mergeCell ref="K12:L12"/>
    <mergeCell ref="M12:N12"/>
    <mergeCell ref="O12:P12"/>
    <mergeCell ref="B14:C14"/>
    <mergeCell ref="D14:D15"/>
    <mergeCell ref="E14:F14"/>
    <mergeCell ref="G14:H14"/>
    <mergeCell ref="I14:J14"/>
    <mergeCell ref="K14:L14"/>
    <mergeCell ref="M14:N14"/>
    <mergeCell ref="O14:P14"/>
    <mergeCell ref="B16:C16"/>
    <mergeCell ref="D16:D17"/>
    <mergeCell ref="E16:F16"/>
    <mergeCell ref="G16:H16"/>
    <mergeCell ref="I16:J16"/>
    <mergeCell ref="K16:L16"/>
    <mergeCell ref="M16:N16"/>
    <mergeCell ref="O16:P16"/>
    <mergeCell ref="B18:C18"/>
    <mergeCell ref="D18:D19"/>
    <mergeCell ref="E18:F18"/>
    <mergeCell ref="G18:H18"/>
    <mergeCell ref="I18:J18"/>
    <mergeCell ref="K18:L18"/>
    <mergeCell ref="M18:N18"/>
    <mergeCell ref="O18:P18"/>
    <mergeCell ref="B20:C20"/>
    <mergeCell ref="D20:D21"/>
    <mergeCell ref="E20:F20"/>
    <mergeCell ref="G20:H20"/>
    <mergeCell ref="I20:J20"/>
    <mergeCell ref="K20:L20"/>
    <mergeCell ref="M20:N20"/>
    <mergeCell ref="O20:P20"/>
    <mergeCell ref="B22:C22"/>
    <mergeCell ref="D22:D23"/>
    <mergeCell ref="E22:F22"/>
    <mergeCell ref="G22:H22"/>
    <mergeCell ref="I22:J22"/>
    <mergeCell ref="K22:L22"/>
    <mergeCell ref="M22:N22"/>
    <mergeCell ref="O22:P22"/>
    <mergeCell ref="B24:C24"/>
    <mergeCell ref="D24:D25"/>
    <mergeCell ref="E24:F24"/>
    <mergeCell ref="G24:H24"/>
    <mergeCell ref="I24:J24"/>
    <mergeCell ref="K24:L24"/>
    <mergeCell ref="M24:N24"/>
    <mergeCell ref="O24:P24"/>
    <mergeCell ref="B26:C26"/>
    <mergeCell ref="D26:D27"/>
    <mergeCell ref="E26:F26"/>
    <mergeCell ref="G26:H26"/>
    <mergeCell ref="I26:J26"/>
    <mergeCell ref="K26:L26"/>
    <mergeCell ref="M26:N26"/>
    <mergeCell ref="O26:P26"/>
    <mergeCell ref="B28:C28"/>
    <mergeCell ref="D28:D29"/>
    <mergeCell ref="E28:F28"/>
    <mergeCell ref="G28:H28"/>
    <mergeCell ref="I28:J28"/>
    <mergeCell ref="K28:L28"/>
    <mergeCell ref="M28:N28"/>
    <mergeCell ref="O28:P28"/>
    <mergeCell ref="B30:C30"/>
    <mergeCell ref="D30:D31"/>
    <mergeCell ref="E30:F30"/>
    <mergeCell ref="G30:H30"/>
    <mergeCell ref="I30:J30"/>
    <mergeCell ref="K30:L30"/>
    <mergeCell ref="M30:N30"/>
    <mergeCell ref="O30:P30"/>
    <mergeCell ref="B32:C32"/>
    <mergeCell ref="D32:D33"/>
    <mergeCell ref="E32:F32"/>
    <mergeCell ref="G32:H32"/>
    <mergeCell ref="I32:J32"/>
    <mergeCell ref="K32:L32"/>
    <mergeCell ref="M32:N32"/>
    <mergeCell ref="O32:P32"/>
    <mergeCell ref="B34:C34"/>
    <mergeCell ref="D34:D35"/>
    <mergeCell ref="E34:F34"/>
    <mergeCell ref="G34:H34"/>
    <mergeCell ref="I34:J34"/>
    <mergeCell ref="K34:L34"/>
    <mergeCell ref="M34:N34"/>
    <mergeCell ref="O34:P34"/>
    <mergeCell ref="B36:C36"/>
    <mergeCell ref="D36:D37"/>
    <mergeCell ref="E36:F36"/>
    <mergeCell ref="G36:H36"/>
    <mergeCell ref="I36:J36"/>
    <mergeCell ref="K36:L36"/>
    <mergeCell ref="M36:N36"/>
    <mergeCell ref="O36:P36"/>
    <mergeCell ref="B38:C38"/>
    <mergeCell ref="D38:D39"/>
    <mergeCell ref="E38:F38"/>
    <mergeCell ref="G38:H38"/>
    <mergeCell ref="I38:J38"/>
    <mergeCell ref="K38:L38"/>
    <mergeCell ref="M38:N38"/>
    <mergeCell ref="O38:P38"/>
    <mergeCell ref="B40:C40"/>
    <mergeCell ref="D40:D41"/>
    <mergeCell ref="E40:F40"/>
    <mergeCell ref="G40:H40"/>
    <mergeCell ref="I40:J40"/>
    <mergeCell ref="K40:L40"/>
    <mergeCell ref="M40:N40"/>
    <mergeCell ref="O40:P40"/>
    <mergeCell ref="B42:C42"/>
    <mergeCell ref="D42:D43"/>
    <mergeCell ref="E42:F42"/>
    <mergeCell ref="G42:H42"/>
    <mergeCell ref="I42:J42"/>
    <mergeCell ref="K42:L42"/>
    <mergeCell ref="M42:N42"/>
    <mergeCell ref="O42:P42"/>
    <mergeCell ref="B44:C44"/>
    <mergeCell ref="D44:D45"/>
    <mergeCell ref="E44:F44"/>
    <mergeCell ref="G44:H44"/>
    <mergeCell ref="I44:J44"/>
    <mergeCell ref="K44:L44"/>
    <mergeCell ref="M44:N44"/>
    <mergeCell ref="O44:P44"/>
    <mergeCell ref="B46:C46"/>
    <mergeCell ref="D46:D47"/>
    <mergeCell ref="E46:F46"/>
    <mergeCell ref="G46:H46"/>
    <mergeCell ref="I46:J46"/>
    <mergeCell ref="K46:L46"/>
    <mergeCell ref="M46:N46"/>
    <mergeCell ref="O46:P46"/>
    <mergeCell ref="B48:C48"/>
    <mergeCell ref="D48:D49"/>
    <mergeCell ref="E48:F48"/>
    <mergeCell ref="G48:H48"/>
    <mergeCell ref="I48:J48"/>
    <mergeCell ref="K48:L48"/>
    <mergeCell ref="M48:N48"/>
    <mergeCell ref="O48:P48"/>
    <mergeCell ref="B50:C50"/>
    <mergeCell ref="D50:D51"/>
    <mergeCell ref="E50:F50"/>
    <mergeCell ref="G50:H50"/>
    <mergeCell ref="I50:J50"/>
    <mergeCell ref="K50:L50"/>
    <mergeCell ref="M50:N50"/>
    <mergeCell ref="O50:P50"/>
    <mergeCell ref="B52:C52"/>
    <mergeCell ref="D52:D53"/>
    <mergeCell ref="E52:F52"/>
    <mergeCell ref="G52:H52"/>
    <mergeCell ref="I52:J52"/>
    <mergeCell ref="K52:L52"/>
    <mergeCell ref="M52:N52"/>
    <mergeCell ref="O52:P52"/>
    <mergeCell ref="B54:C54"/>
    <mergeCell ref="D54:D55"/>
    <mergeCell ref="E54:F54"/>
    <mergeCell ref="G54:H54"/>
    <mergeCell ref="I54:J54"/>
    <mergeCell ref="K54:L54"/>
    <mergeCell ref="M54:N54"/>
    <mergeCell ref="O54:P54"/>
    <mergeCell ref="B56:C56"/>
    <mergeCell ref="D56:D57"/>
    <mergeCell ref="E56:F56"/>
    <mergeCell ref="G56:H56"/>
    <mergeCell ref="I56:J56"/>
    <mergeCell ref="K56:L56"/>
    <mergeCell ref="M56:N56"/>
    <mergeCell ref="O56:P56"/>
    <mergeCell ref="B58:C58"/>
    <mergeCell ref="D58:D59"/>
    <mergeCell ref="E58:F58"/>
    <mergeCell ref="G58:H58"/>
    <mergeCell ref="I58:J58"/>
    <mergeCell ref="K58:L58"/>
    <mergeCell ref="M58:N58"/>
    <mergeCell ref="O58:P58"/>
    <mergeCell ref="B60:C60"/>
    <mergeCell ref="D60:D61"/>
    <mergeCell ref="E60:F60"/>
    <mergeCell ref="G60:H60"/>
    <mergeCell ref="I60:J60"/>
    <mergeCell ref="K60:L60"/>
    <mergeCell ref="M60:N60"/>
    <mergeCell ref="O60:P60"/>
    <mergeCell ref="B62:C62"/>
    <mergeCell ref="D62:D63"/>
    <mergeCell ref="E62:F62"/>
    <mergeCell ref="G62:H62"/>
    <mergeCell ref="I62:J62"/>
    <mergeCell ref="K62:L62"/>
    <mergeCell ref="M62:N62"/>
    <mergeCell ref="O62:P62"/>
    <mergeCell ref="B68:C68"/>
    <mergeCell ref="D68:D69"/>
    <mergeCell ref="E68:F68"/>
    <mergeCell ref="G68:H68"/>
    <mergeCell ref="I68:J68"/>
    <mergeCell ref="K68:L68"/>
    <mergeCell ref="M68:N68"/>
    <mergeCell ref="O68:P68"/>
    <mergeCell ref="B64:C64"/>
    <mergeCell ref="D64:D65"/>
    <mergeCell ref="E64:F64"/>
    <mergeCell ref="G64:H64"/>
    <mergeCell ref="I64:J64"/>
    <mergeCell ref="K64:L64"/>
    <mergeCell ref="M64:N64"/>
    <mergeCell ref="O64:P64"/>
    <mergeCell ref="B66:C66"/>
    <mergeCell ref="D66:D67"/>
    <mergeCell ref="E66:F66"/>
    <mergeCell ref="G66:H66"/>
    <mergeCell ref="I66:J66"/>
    <mergeCell ref="K66:L66"/>
    <mergeCell ref="M66:N66"/>
    <mergeCell ref="O66:P66"/>
  </mergeCells>
  <phoneticPr fontId="17" type="noConversion"/>
  <pageMargins left="0.7" right="0.7" top="0.3" bottom="0.3" header="0.3" footer="0.3"/>
  <pageSetup paperSize="9" orientation="portrait" useFirstPageNumber="1" horizontalDpi="300" verticalDpi="300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P71"/>
  <sheetViews>
    <sheetView zoomScaleNormal="100" workbookViewId="0"/>
  </sheetViews>
  <sheetFormatPr defaultColWidth="9.5" defaultRowHeight="16.5"/>
  <cols>
    <col min="1" max="1" width="26.625" style="1" customWidth="1"/>
    <col min="2" max="14" width="13.25" style="1" customWidth="1"/>
    <col min="15" max="15" width="12.125" style="1" customWidth="1"/>
    <col min="16" max="16384" width="9.5" style="1"/>
  </cols>
  <sheetData>
    <row r="1" spans="1:16" ht="19.5">
      <c r="A1" s="262" t="s">
        <v>0</v>
      </c>
      <c r="B1" s="262"/>
      <c r="C1" s="262"/>
      <c r="D1" s="262"/>
      <c r="E1" s="262"/>
      <c r="F1" s="262"/>
      <c r="G1" s="262"/>
      <c r="H1" s="262"/>
      <c r="I1" s="262"/>
      <c r="J1" s="262"/>
      <c r="K1" s="262"/>
      <c r="L1" s="262"/>
      <c r="M1" s="262"/>
      <c r="N1" s="262"/>
    </row>
    <row r="2" spans="1:16" ht="18.75">
      <c r="A2" s="263" t="s">
        <v>1</v>
      </c>
      <c r="B2" s="263"/>
      <c r="C2" s="263"/>
      <c r="D2" s="263"/>
      <c r="E2" s="263"/>
      <c r="F2" s="263"/>
      <c r="G2" s="263"/>
      <c r="H2" s="263"/>
      <c r="I2" s="263"/>
      <c r="J2" s="263"/>
      <c r="K2" s="263"/>
      <c r="L2" s="263"/>
      <c r="M2" s="263"/>
      <c r="N2" s="263"/>
    </row>
    <row r="3" spans="1:16" ht="19.5" customHeight="1">
      <c r="A3" s="2"/>
      <c r="B3" s="251" t="s">
        <v>85</v>
      </c>
      <c r="C3" s="251"/>
      <c r="D3" s="251"/>
      <c r="E3" s="251"/>
      <c r="F3" s="251"/>
      <c r="G3" s="251"/>
      <c r="H3" s="251"/>
      <c r="I3" s="251"/>
      <c r="J3" s="251"/>
      <c r="K3" s="251"/>
      <c r="L3" s="4"/>
      <c r="M3" s="264"/>
      <c r="N3" s="264"/>
      <c r="O3" s="264" t="s">
        <v>3</v>
      </c>
      <c r="P3" s="264"/>
    </row>
    <row r="4" spans="1:16" ht="16.5" customHeight="1">
      <c r="B4" s="265" t="s">
        <v>86</v>
      </c>
      <c r="C4" s="265"/>
      <c r="D4" s="265"/>
      <c r="E4" s="265"/>
      <c r="F4" s="265"/>
      <c r="G4" s="265"/>
      <c r="H4" s="265"/>
      <c r="I4" s="265"/>
      <c r="J4" s="265"/>
      <c r="K4" s="265"/>
      <c r="L4" s="5"/>
      <c r="M4" s="266"/>
      <c r="N4" s="266"/>
      <c r="O4" s="267" t="s">
        <v>5</v>
      </c>
      <c r="P4" s="267"/>
    </row>
    <row r="5" spans="1:16">
      <c r="A5" s="268" t="s">
        <v>6</v>
      </c>
      <c r="B5" s="269" t="s">
        <v>7</v>
      </c>
      <c r="C5" s="269"/>
      <c r="D5" s="269"/>
      <c r="E5" s="269" t="s">
        <v>8</v>
      </c>
      <c r="F5" s="269"/>
      <c r="G5" s="269" t="s">
        <v>9</v>
      </c>
      <c r="H5" s="269"/>
      <c r="I5" s="269" t="s">
        <v>10</v>
      </c>
      <c r="J5" s="269"/>
      <c r="K5" s="269" t="s">
        <v>11</v>
      </c>
      <c r="L5" s="269"/>
      <c r="M5" s="269" t="s">
        <v>12</v>
      </c>
      <c r="N5" s="269"/>
      <c r="O5" s="269" t="s">
        <v>13</v>
      </c>
      <c r="P5" s="269"/>
    </row>
    <row r="6" spans="1:16" ht="17.25" customHeight="1">
      <c r="A6" s="268"/>
      <c r="B6" s="6" t="s">
        <v>14</v>
      </c>
      <c r="C6" s="6" t="s">
        <v>15</v>
      </c>
      <c r="D6" s="8" t="s">
        <v>16</v>
      </c>
      <c r="E6" s="6" t="s">
        <v>14</v>
      </c>
      <c r="F6" s="6" t="s">
        <v>15</v>
      </c>
      <c r="G6" s="6" t="s">
        <v>14</v>
      </c>
      <c r="H6" s="6" t="s">
        <v>15</v>
      </c>
      <c r="I6" s="6" t="s">
        <v>14</v>
      </c>
      <c r="J6" s="6" t="s">
        <v>15</v>
      </c>
      <c r="K6" s="6" t="s">
        <v>14</v>
      </c>
      <c r="L6" s="6" t="s">
        <v>15</v>
      </c>
      <c r="M6" s="6" t="s">
        <v>14</v>
      </c>
      <c r="N6" s="6" t="s">
        <v>15</v>
      </c>
      <c r="O6" s="6" t="s">
        <v>14</v>
      </c>
      <c r="P6" s="6" t="s">
        <v>15</v>
      </c>
    </row>
    <row r="7" spans="1:16" ht="17.25" customHeight="1">
      <c r="A7" s="9" t="s">
        <v>17</v>
      </c>
      <c r="B7" s="10" t="s">
        <v>18</v>
      </c>
      <c r="C7" s="11" t="s">
        <v>19</v>
      </c>
      <c r="D7" s="11" t="s">
        <v>20</v>
      </c>
      <c r="E7" s="10" t="s">
        <v>18</v>
      </c>
      <c r="F7" s="11" t="s">
        <v>19</v>
      </c>
      <c r="G7" s="10" t="s">
        <v>18</v>
      </c>
      <c r="H7" s="11" t="s">
        <v>19</v>
      </c>
      <c r="I7" s="10" t="s">
        <v>18</v>
      </c>
      <c r="J7" s="11" t="s">
        <v>19</v>
      </c>
      <c r="K7" s="10" t="s">
        <v>18</v>
      </c>
      <c r="L7" s="11" t="s">
        <v>19</v>
      </c>
      <c r="M7" s="10" t="s">
        <v>18</v>
      </c>
      <c r="N7" s="11" t="s">
        <v>19</v>
      </c>
      <c r="O7" s="10" t="s">
        <v>18</v>
      </c>
      <c r="P7" s="11" t="s">
        <v>19</v>
      </c>
    </row>
    <row r="8" spans="1:16" ht="17.25" customHeight="1">
      <c r="A8" s="12" t="s">
        <v>21</v>
      </c>
      <c r="B8" s="260">
        <f>B9+C9</f>
        <v>49114</v>
      </c>
      <c r="C8" s="260"/>
      <c r="D8" s="261">
        <f>B8/$B$8</f>
        <v>1</v>
      </c>
      <c r="E8" s="260">
        <f>IF(E9+F9=0,"-",E9+F9)</f>
        <v>24652</v>
      </c>
      <c r="F8" s="260"/>
      <c r="G8" s="260">
        <f>IF(G9+H9=0,"-",G9+H9)</f>
        <v>9667</v>
      </c>
      <c r="H8" s="260"/>
      <c r="I8" s="260">
        <f>IF(I9+J9=0,"-",I9+J9)</f>
        <v>6604</v>
      </c>
      <c r="J8" s="260"/>
      <c r="K8" s="260">
        <f>IF(K9+L9=0,"-",K9+L9)</f>
        <v>4930</v>
      </c>
      <c r="L8" s="260"/>
      <c r="M8" s="260">
        <f>IF(M9+N9=0,"-",M9+N9)</f>
        <v>1736</v>
      </c>
      <c r="N8" s="260"/>
      <c r="O8" s="260">
        <f>IF(O9+P9=0,"-",O9+P9)</f>
        <v>1525</v>
      </c>
      <c r="P8" s="260"/>
    </row>
    <row r="9" spans="1:16" ht="17.25" customHeight="1">
      <c r="A9" s="13" t="s">
        <v>22</v>
      </c>
      <c r="B9" s="14">
        <v>17039</v>
      </c>
      <c r="C9" s="14">
        <v>32075</v>
      </c>
      <c r="D9" s="261"/>
      <c r="E9" s="14">
        <v>7201</v>
      </c>
      <c r="F9" s="14">
        <v>17451</v>
      </c>
      <c r="G9" s="14">
        <v>3154</v>
      </c>
      <c r="H9" s="14">
        <v>6513</v>
      </c>
      <c r="I9" s="14">
        <v>1756</v>
      </c>
      <c r="J9" s="14">
        <v>4848</v>
      </c>
      <c r="K9" s="14">
        <v>3380</v>
      </c>
      <c r="L9" s="14">
        <v>1550</v>
      </c>
      <c r="M9" s="14">
        <v>940</v>
      </c>
      <c r="N9" s="14">
        <v>796</v>
      </c>
      <c r="O9" s="14">
        <v>608</v>
      </c>
      <c r="P9" s="14">
        <v>917</v>
      </c>
    </row>
    <row r="10" spans="1:16" ht="17.25" customHeight="1">
      <c r="A10" s="12" t="s">
        <v>23</v>
      </c>
      <c r="B10" s="260">
        <f>B11+C11</f>
        <v>252</v>
      </c>
      <c r="C10" s="260"/>
      <c r="D10" s="261">
        <f>B10/$B$8</f>
        <v>5.130919900639329E-3</v>
      </c>
      <c r="E10" s="260" t="str">
        <f>IF(E11+F11=0,"-",E11+F11)</f>
        <v>-</v>
      </c>
      <c r="F10" s="260"/>
      <c r="G10" s="260">
        <f>IF(G11+H11=0,"-",G11+H11)</f>
        <v>3</v>
      </c>
      <c r="H10" s="260"/>
      <c r="I10" s="260">
        <f>IF(I11+J11=0,"-",I11+J11)</f>
        <v>40</v>
      </c>
      <c r="J10" s="260"/>
      <c r="K10" s="260">
        <f>IF(K11+L11=0,"-",K11+L11)</f>
        <v>135</v>
      </c>
      <c r="L10" s="260"/>
      <c r="M10" s="260">
        <f>IF(M11+N11=0,"-",M11+N11)</f>
        <v>30</v>
      </c>
      <c r="N10" s="260"/>
      <c r="O10" s="260">
        <f>IF(O11+P11=0,"-",O11+P11)</f>
        <v>44</v>
      </c>
      <c r="P10" s="260"/>
    </row>
    <row r="11" spans="1:16" ht="17.25" customHeight="1">
      <c r="A11" s="15" t="s">
        <v>24</v>
      </c>
      <c r="B11" s="14">
        <v>116</v>
      </c>
      <c r="C11" s="14">
        <v>136</v>
      </c>
      <c r="D11" s="261"/>
      <c r="E11" s="14">
        <v>0</v>
      </c>
      <c r="F11" s="14">
        <v>0</v>
      </c>
      <c r="G11" s="14">
        <v>1</v>
      </c>
      <c r="H11" s="14">
        <v>2</v>
      </c>
      <c r="I11" s="14">
        <v>10</v>
      </c>
      <c r="J11" s="14">
        <v>30</v>
      </c>
      <c r="K11" s="14">
        <v>79</v>
      </c>
      <c r="L11" s="14">
        <v>56</v>
      </c>
      <c r="M11" s="14">
        <v>12</v>
      </c>
      <c r="N11" s="14">
        <v>18</v>
      </c>
      <c r="O11" s="14">
        <v>14</v>
      </c>
      <c r="P11" s="14">
        <v>30</v>
      </c>
    </row>
    <row r="12" spans="1:16" ht="17.25" customHeight="1">
      <c r="A12" s="12" t="s">
        <v>25</v>
      </c>
      <c r="B12" s="260">
        <f>B13+C13</f>
        <v>237</v>
      </c>
      <c r="C12" s="260"/>
      <c r="D12" s="261">
        <f>B12/$B$8</f>
        <v>4.82550800179175E-3</v>
      </c>
      <c r="E12" s="260" t="str">
        <f>IF(E13+F13=0,"-",E13+F13)</f>
        <v>-</v>
      </c>
      <c r="F12" s="260"/>
      <c r="G12" s="260" t="str">
        <f>IF(G13+H13=0,"-",G13+H13)</f>
        <v>-</v>
      </c>
      <c r="H12" s="260"/>
      <c r="I12" s="260" t="str">
        <f>IF(I13+J13=0,"-",I13+J13)</f>
        <v>-</v>
      </c>
      <c r="J12" s="260"/>
      <c r="K12" s="260">
        <f>IF(K13+L13=0,"-",K13+L13)</f>
        <v>237</v>
      </c>
      <c r="L12" s="260"/>
      <c r="M12" s="260" t="str">
        <f>IF(M13+N13=0,"-",M13+N13)</f>
        <v>-</v>
      </c>
      <c r="N12" s="260"/>
      <c r="O12" s="260" t="str">
        <f>IF(O13+P13=0,"-",O13+P13)</f>
        <v>-</v>
      </c>
      <c r="P12" s="260"/>
    </row>
    <row r="13" spans="1:16" ht="21" customHeight="1">
      <c r="A13" s="15" t="s">
        <v>26</v>
      </c>
      <c r="B13" s="14">
        <v>210</v>
      </c>
      <c r="C13" s="14">
        <v>27</v>
      </c>
      <c r="D13" s="261"/>
      <c r="E13" s="14">
        <v>0</v>
      </c>
      <c r="F13" s="14">
        <v>0</v>
      </c>
      <c r="G13" s="14">
        <v>0</v>
      </c>
      <c r="H13" s="14">
        <v>0</v>
      </c>
      <c r="I13" s="14">
        <v>0</v>
      </c>
      <c r="J13" s="14">
        <v>0</v>
      </c>
      <c r="K13" s="14">
        <v>210</v>
      </c>
      <c r="L13" s="14">
        <v>27</v>
      </c>
      <c r="M13" s="14">
        <v>0</v>
      </c>
      <c r="N13" s="14">
        <v>0</v>
      </c>
      <c r="O13" s="14">
        <v>0</v>
      </c>
      <c r="P13" s="14">
        <v>0</v>
      </c>
    </row>
    <row r="14" spans="1:16" ht="17.25" customHeight="1">
      <c r="A14" s="12" t="s">
        <v>27</v>
      </c>
      <c r="B14" s="260">
        <f>B15+C15</f>
        <v>34</v>
      </c>
      <c r="C14" s="260"/>
      <c r="D14" s="261">
        <f>B14/$B$8</f>
        <v>6.922669707211793E-4</v>
      </c>
      <c r="E14" s="260" t="str">
        <f>IF(E15+F15=0,"-",E15+F15)</f>
        <v>-</v>
      </c>
      <c r="F14" s="260"/>
      <c r="G14" s="260">
        <f>IF(G15+H15=0,"-",G15+H15)</f>
        <v>16</v>
      </c>
      <c r="H14" s="260"/>
      <c r="I14" s="260" t="str">
        <f>IF(I15+J15=0,"-",I15+J15)</f>
        <v>-</v>
      </c>
      <c r="J14" s="260"/>
      <c r="K14" s="260">
        <f>IF(K15+L15=0,"-",K15+L15)</f>
        <v>18</v>
      </c>
      <c r="L14" s="260"/>
      <c r="M14" s="260" t="str">
        <f>IF(M15+N15=0,"-",M15+N15)</f>
        <v>-</v>
      </c>
      <c r="N14" s="260"/>
      <c r="O14" s="260" t="str">
        <f>IF(O15+P15=0,"-",O15+P15)</f>
        <v>-</v>
      </c>
      <c r="P14" s="260"/>
    </row>
    <row r="15" spans="1:16" ht="17.25" customHeight="1">
      <c r="A15" s="15" t="s">
        <v>28</v>
      </c>
      <c r="B15" s="14">
        <v>11</v>
      </c>
      <c r="C15" s="14">
        <v>23</v>
      </c>
      <c r="D15" s="261"/>
      <c r="E15" s="14">
        <v>0</v>
      </c>
      <c r="F15" s="14">
        <v>0</v>
      </c>
      <c r="G15" s="14">
        <v>1</v>
      </c>
      <c r="H15" s="14">
        <v>15</v>
      </c>
      <c r="I15" s="14">
        <v>0</v>
      </c>
      <c r="J15" s="14">
        <v>0</v>
      </c>
      <c r="K15" s="14">
        <v>10</v>
      </c>
      <c r="L15" s="14">
        <v>8</v>
      </c>
      <c r="M15" s="14">
        <v>0</v>
      </c>
      <c r="N15" s="14">
        <v>0</v>
      </c>
      <c r="O15" s="14">
        <v>0</v>
      </c>
      <c r="P15" s="14">
        <v>0</v>
      </c>
    </row>
    <row r="16" spans="1:16" ht="17.25" customHeight="1">
      <c r="A16" s="16" t="s">
        <v>29</v>
      </c>
      <c r="B16" s="260">
        <f>B17+C17</f>
        <v>48</v>
      </c>
      <c r="C16" s="260"/>
      <c r="D16" s="261">
        <f>B16/$B$8</f>
        <v>9.773180763122532E-4</v>
      </c>
      <c r="E16" s="260" t="str">
        <f>IF(E17+F17=0,"-",E17+F17)</f>
        <v>-</v>
      </c>
      <c r="F16" s="260"/>
      <c r="G16" s="260">
        <f>IF(G17+H17=0,"-",G17+H17)</f>
        <v>29</v>
      </c>
      <c r="H16" s="260"/>
      <c r="I16" s="260" t="str">
        <f>IF(I17+J17=0,"-",I17+J17)</f>
        <v>-</v>
      </c>
      <c r="J16" s="260"/>
      <c r="K16" s="260">
        <f>IF(K17+L17=0,"-",K17+L17)</f>
        <v>19</v>
      </c>
      <c r="L16" s="260"/>
      <c r="M16" s="260" t="str">
        <f>IF(M17+N17=0,"-",M17+N17)</f>
        <v>-</v>
      </c>
      <c r="N16" s="260"/>
      <c r="O16" s="260" t="str">
        <f>IF(O17+P17=0,"-",O17+P17)</f>
        <v>-</v>
      </c>
      <c r="P16" s="260"/>
    </row>
    <row r="17" spans="1:16" ht="17.25" customHeight="1">
      <c r="A17" s="17" t="s">
        <v>30</v>
      </c>
      <c r="B17" s="14">
        <v>48</v>
      </c>
      <c r="C17" s="14">
        <v>0</v>
      </c>
      <c r="D17" s="261"/>
      <c r="E17" s="14">
        <v>0</v>
      </c>
      <c r="F17" s="14">
        <v>0</v>
      </c>
      <c r="G17" s="14">
        <v>29</v>
      </c>
      <c r="H17" s="14">
        <v>0</v>
      </c>
      <c r="I17" s="14">
        <v>0</v>
      </c>
      <c r="J17" s="14">
        <v>0</v>
      </c>
      <c r="K17" s="14">
        <v>19</v>
      </c>
      <c r="L17" s="14">
        <v>0</v>
      </c>
      <c r="M17" s="14">
        <v>0</v>
      </c>
      <c r="N17" s="14">
        <v>0</v>
      </c>
      <c r="O17" s="14">
        <v>0</v>
      </c>
      <c r="P17" s="14">
        <v>0</v>
      </c>
    </row>
    <row r="18" spans="1:16" ht="17.25" customHeight="1">
      <c r="A18" s="12" t="s">
        <v>31</v>
      </c>
      <c r="B18" s="260">
        <f>B19+C19</f>
        <v>12</v>
      </c>
      <c r="C18" s="260"/>
      <c r="D18" s="261">
        <f>B18/$B$8</f>
        <v>2.443295190780633E-4</v>
      </c>
      <c r="E18" s="260" t="str">
        <f>IF(E19+F19=0,"-",E19+F19)</f>
        <v>-</v>
      </c>
      <c r="F18" s="260"/>
      <c r="G18" s="260">
        <f>IF(G19+H19=0,"-",G19+H19)</f>
        <v>12</v>
      </c>
      <c r="H18" s="260"/>
      <c r="I18" s="260" t="str">
        <f>IF(I19+J19=0,"-",I19+J19)</f>
        <v>-</v>
      </c>
      <c r="J18" s="260"/>
      <c r="K18" s="260" t="str">
        <f>IF(K19+L19=0,"-",K19+L19)</f>
        <v>-</v>
      </c>
      <c r="L18" s="260"/>
      <c r="M18" s="260" t="str">
        <f>IF(M19+N19=0,"-",M19+N19)</f>
        <v>-</v>
      </c>
      <c r="N18" s="260"/>
      <c r="O18" s="260" t="str">
        <f>IF(O19+P19=0,"-",O19+P19)</f>
        <v>-</v>
      </c>
      <c r="P18" s="260"/>
    </row>
    <row r="19" spans="1:16" ht="17.25" customHeight="1">
      <c r="A19" s="15" t="s">
        <v>32</v>
      </c>
      <c r="B19" s="14">
        <v>7</v>
      </c>
      <c r="C19" s="14">
        <v>5</v>
      </c>
      <c r="D19" s="261"/>
      <c r="E19" s="14">
        <v>0</v>
      </c>
      <c r="F19" s="14">
        <v>0</v>
      </c>
      <c r="G19" s="14">
        <v>7</v>
      </c>
      <c r="H19" s="14">
        <v>5</v>
      </c>
      <c r="I19" s="14">
        <v>0</v>
      </c>
      <c r="J19" s="14">
        <v>0</v>
      </c>
      <c r="K19" s="14">
        <v>0</v>
      </c>
      <c r="L19" s="14">
        <v>0</v>
      </c>
      <c r="M19" s="14">
        <v>0</v>
      </c>
      <c r="N19" s="14">
        <v>0</v>
      </c>
      <c r="O19" s="14">
        <v>0</v>
      </c>
      <c r="P19" s="14">
        <v>0</v>
      </c>
    </row>
    <row r="20" spans="1:16" ht="17.25" customHeight="1">
      <c r="A20" s="12" t="s">
        <v>33</v>
      </c>
      <c r="B20" s="260">
        <f>B21+C21</f>
        <v>302</v>
      </c>
      <c r="C20" s="260"/>
      <c r="D20" s="261">
        <f>B20/$B$8</f>
        <v>6.1489595634645925E-3</v>
      </c>
      <c r="E20" s="260">
        <f>IF(E21+F21=0,"-",E21+F21)</f>
        <v>24</v>
      </c>
      <c r="F20" s="260"/>
      <c r="G20" s="260" t="str">
        <f>IF(G21+H21=0,"-",G21+H21)</f>
        <v>-</v>
      </c>
      <c r="H20" s="260"/>
      <c r="I20" s="260" t="str">
        <f>IF(I21+J21=0,"-",I21+J21)</f>
        <v>-</v>
      </c>
      <c r="J20" s="260"/>
      <c r="K20" s="260">
        <f>IF(K21+L21=0,"-",K21+L21)</f>
        <v>278</v>
      </c>
      <c r="L20" s="260"/>
      <c r="M20" s="260" t="str">
        <f>IF(M21+N21=0,"-",M21+N21)</f>
        <v>-</v>
      </c>
      <c r="N20" s="260"/>
      <c r="O20" s="260" t="str">
        <f>IF(O21+P21=0,"-",O21+P21)</f>
        <v>-</v>
      </c>
      <c r="P20" s="260"/>
    </row>
    <row r="21" spans="1:16" ht="17.25" customHeight="1">
      <c r="A21" s="15" t="s">
        <v>34</v>
      </c>
      <c r="B21" s="14">
        <v>200</v>
      </c>
      <c r="C21" s="14">
        <v>102</v>
      </c>
      <c r="D21" s="261"/>
      <c r="E21" s="14">
        <v>8</v>
      </c>
      <c r="F21" s="14">
        <v>16</v>
      </c>
      <c r="G21" s="14">
        <v>0</v>
      </c>
      <c r="H21" s="14">
        <v>0</v>
      </c>
      <c r="I21" s="14">
        <v>0</v>
      </c>
      <c r="J21" s="14">
        <v>0</v>
      </c>
      <c r="K21" s="14">
        <v>192</v>
      </c>
      <c r="L21" s="14">
        <v>86</v>
      </c>
      <c r="M21" s="14">
        <v>0</v>
      </c>
      <c r="N21" s="14">
        <v>0</v>
      </c>
      <c r="O21" s="14">
        <v>0</v>
      </c>
      <c r="P21" s="14">
        <v>0</v>
      </c>
    </row>
    <row r="22" spans="1:16" ht="17.25" customHeight="1">
      <c r="A22" s="18" t="s">
        <v>35</v>
      </c>
      <c r="B22" s="260">
        <f>B23+C23</f>
        <v>307</v>
      </c>
      <c r="C22" s="260"/>
      <c r="D22" s="261">
        <f>B22/$B$8</f>
        <v>6.2507635297471189E-3</v>
      </c>
      <c r="E22" s="260">
        <f>IF(E23+F23=0,"-",E23+F23)</f>
        <v>102</v>
      </c>
      <c r="F22" s="260"/>
      <c r="G22" s="260" t="str">
        <f>IF(G23+H23=0,"-",G23+H23)</f>
        <v>-</v>
      </c>
      <c r="H22" s="260"/>
      <c r="I22" s="260" t="str">
        <f>IF(I23+J23=0,"-",I23+J23)</f>
        <v>-</v>
      </c>
      <c r="J22" s="260"/>
      <c r="K22" s="260">
        <f>IF(K23+L23=0,"-",K23+L23)</f>
        <v>138</v>
      </c>
      <c r="L22" s="260"/>
      <c r="M22" s="260">
        <f>IF(M23+N23=0,"-",M23+N23)</f>
        <v>67</v>
      </c>
      <c r="N22" s="260"/>
      <c r="O22" s="260" t="str">
        <f>IF(O23+P23=0,"-",O23+P23)</f>
        <v>-</v>
      </c>
      <c r="P22" s="260"/>
    </row>
    <row r="23" spans="1:16" ht="17.25" customHeight="1">
      <c r="A23" s="17" t="s">
        <v>36</v>
      </c>
      <c r="B23" s="14">
        <v>267</v>
      </c>
      <c r="C23" s="14">
        <v>40</v>
      </c>
      <c r="D23" s="261"/>
      <c r="E23" s="14">
        <v>73</v>
      </c>
      <c r="F23" s="14">
        <v>29</v>
      </c>
      <c r="G23" s="14">
        <v>0</v>
      </c>
      <c r="H23" s="14">
        <v>0</v>
      </c>
      <c r="I23" s="14">
        <v>0</v>
      </c>
      <c r="J23" s="14">
        <v>0</v>
      </c>
      <c r="K23" s="14">
        <v>134</v>
      </c>
      <c r="L23" s="14">
        <v>4</v>
      </c>
      <c r="M23" s="14">
        <v>60</v>
      </c>
      <c r="N23" s="14">
        <v>7</v>
      </c>
      <c r="O23" s="14">
        <v>0</v>
      </c>
      <c r="P23" s="14">
        <v>0</v>
      </c>
    </row>
    <row r="24" spans="1:16" ht="17.25" customHeight="1">
      <c r="A24" s="19" t="s">
        <v>37</v>
      </c>
      <c r="B24" s="260">
        <f>B25+C25</f>
        <v>134</v>
      </c>
      <c r="C24" s="260"/>
      <c r="D24" s="261">
        <f>B24/$B$8</f>
        <v>2.7283462963717067E-3</v>
      </c>
      <c r="E24" s="260">
        <f>IF(E25+F25=0,"-",E25+F25)</f>
        <v>20</v>
      </c>
      <c r="F24" s="260"/>
      <c r="G24" s="260">
        <f>IF(G25+H25=0,"-",G25+H25)</f>
        <v>21</v>
      </c>
      <c r="H24" s="260"/>
      <c r="I24" s="260" t="str">
        <f>IF(I25+J25=0,"-",I25+J25)</f>
        <v>-</v>
      </c>
      <c r="J24" s="260"/>
      <c r="K24" s="260">
        <f>IF(K25+L25=0,"-",K25+L25)</f>
        <v>85</v>
      </c>
      <c r="L24" s="260"/>
      <c r="M24" s="260">
        <f>IF(M25+N25=0,"-",M25+N25)</f>
        <v>8</v>
      </c>
      <c r="N24" s="260"/>
      <c r="O24" s="260" t="str">
        <f>IF(O25+P25=0,"-",O25+P25)</f>
        <v>-</v>
      </c>
      <c r="P24" s="260"/>
    </row>
    <row r="25" spans="1:16" ht="17.25" customHeight="1">
      <c r="A25" s="15" t="s">
        <v>38</v>
      </c>
      <c r="B25" s="14">
        <v>99</v>
      </c>
      <c r="C25" s="14">
        <v>35</v>
      </c>
      <c r="D25" s="261"/>
      <c r="E25" s="14">
        <v>17</v>
      </c>
      <c r="F25" s="14">
        <v>3</v>
      </c>
      <c r="G25" s="14">
        <v>7</v>
      </c>
      <c r="H25" s="14">
        <v>14</v>
      </c>
      <c r="I25" s="14">
        <v>0</v>
      </c>
      <c r="J25" s="14">
        <v>0</v>
      </c>
      <c r="K25" s="14">
        <v>67</v>
      </c>
      <c r="L25" s="14">
        <v>18</v>
      </c>
      <c r="M25" s="14">
        <v>8</v>
      </c>
      <c r="N25" s="14">
        <v>0</v>
      </c>
      <c r="O25" s="14">
        <v>0</v>
      </c>
      <c r="P25" s="14">
        <v>0</v>
      </c>
    </row>
    <row r="26" spans="1:16" ht="17.25" customHeight="1">
      <c r="A26" s="18" t="s">
        <v>39</v>
      </c>
      <c r="B26" s="260">
        <f>B27+C27</f>
        <v>0</v>
      </c>
      <c r="C26" s="260"/>
      <c r="D26" s="261">
        <f>B26/$B$8</f>
        <v>0</v>
      </c>
      <c r="E26" s="260" t="str">
        <f>IF(E27+F27=0,"-",E27+F27)</f>
        <v>-</v>
      </c>
      <c r="F26" s="260"/>
      <c r="G26" s="260" t="str">
        <f>IF(G27+H27=0,"-",G27+H27)</f>
        <v>-</v>
      </c>
      <c r="H26" s="260"/>
      <c r="I26" s="260" t="str">
        <f>IF(I27+J27=0,"-",I27+J27)</f>
        <v>-</v>
      </c>
      <c r="J26" s="260"/>
      <c r="K26" s="260" t="str">
        <f>IF(K27+L27=0,"-",K27+L27)</f>
        <v>-</v>
      </c>
      <c r="L26" s="260"/>
      <c r="M26" s="260" t="str">
        <f>IF(M27+N27=0,"-",M27+N27)</f>
        <v>-</v>
      </c>
      <c r="N26" s="260"/>
      <c r="O26" s="260" t="str">
        <f>IF(O27+P27=0,"-",O27+P27)</f>
        <v>-</v>
      </c>
      <c r="P26" s="260"/>
    </row>
    <row r="27" spans="1:16" ht="21" customHeight="1">
      <c r="A27" s="17" t="s">
        <v>40</v>
      </c>
      <c r="B27" s="14">
        <v>0</v>
      </c>
      <c r="C27" s="14">
        <v>0</v>
      </c>
      <c r="D27" s="261"/>
      <c r="E27" s="14">
        <v>0</v>
      </c>
      <c r="F27" s="14">
        <v>0</v>
      </c>
      <c r="G27" s="14">
        <v>0</v>
      </c>
      <c r="H27" s="14">
        <v>0</v>
      </c>
      <c r="I27" s="14">
        <v>0</v>
      </c>
      <c r="J27" s="14">
        <v>0</v>
      </c>
      <c r="K27" s="14">
        <v>0</v>
      </c>
      <c r="L27" s="14">
        <v>0</v>
      </c>
      <c r="M27" s="14">
        <v>0</v>
      </c>
      <c r="N27" s="14">
        <v>0</v>
      </c>
      <c r="O27" s="14">
        <v>0</v>
      </c>
      <c r="P27" s="14">
        <v>0</v>
      </c>
    </row>
    <row r="28" spans="1:16" ht="17.25" customHeight="1">
      <c r="A28" s="12" t="s">
        <v>41</v>
      </c>
      <c r="B28" s="260">
        <f>B29+C29</f>
        <v>4</v>
      </c>
      <c r="C28" s="260"/>
      <c r="D28" s="261">
        <f>B28/$B$8</f>
        <v>8.1443173026021095E-5</v>
      </c>
      <c r="E28" s="260" t="str">
        <f>IF(E29+F29=0,"-",E29+F29)</f>
        <v>-</v>
      </c>
      <c r="F28" s="260"/>
      <c r="G28" s="260" t="str">
        <f>IF(G29+H29=0,"-",G29+H29)</f>
        <v>-</v>
      </c>
      <c r="H28" s="260"/>
      <c r="I28" s="260" t="str">
        <f>IF(I29+J29=0,"-",I29+J29)</f>
        <v>-</v>
      </c>
      <c r="J28" s="260"/>
      <c r="K28" s="260">
        <f>IF(K29+L29=0,"-",K29+L29)</f>
        <v>4</v>
      </c>
      <c r="L28" s="260"/>
      <c r="M28" s="260" t="str">
        <f>IF(M29+N29=0,"-",M29+N29)</f>
        <v>-</v>
      </c>
      <c r="N28" s="260"/>
      <c r="O28" s="260" t="str">
        <f>IF(O29+P29=0,"-",O29+P29)</f>
        <v>-</v>
      </c>
      <c r="P28" s="260"/>
    </row>
    <row r="29" spans="1:16" ht="17.25" customHeight="1">
      <c r="A29" s="15" t="s">
        <v>42</v>
      </c>
      <c r="B29" s="14">
        <v>4</v>
      </c>
      <c r="C29" s="14">
        <v>0</v>
      </c>
      <c r="D29" s="261"/>
      <c r="E29" s="14">
        <v>0</v>
      </c>
      <c r="F29" s="14">
        <v>0</v>
      </c>
      <c r="G29" s="14">
        <v>0</v>
      </c>
      <c r="H29" s="14">
        <v>0</v>
      </c>
      <c r="I29" s="14">
        <v>0</v>
      </c>
      <c r="J29" s="14">
        <v>0</v>
      </c>
      <c r="K29" s="14">
        <v>4</v>
      </c>
      <c r="L29" s="14">
        <v>0</v>
      </c>
      <c r="M29" s="14">
        <v>0</v>
      </c>
      <c r="N29" s="14">
        <v>0</v>
      </c>
      <c r="O29" s="14">
        <v>0</v>
      </c>
      <c r="P29" s="14">
        <v>0</v>
      </c>
    </row>
    <row r="30" spans="1:16" ht="17.25" customHeight="1">
      <c r="A30" s="18" t="s">
        <v>43</v>
      </c>
      <c r="B30" s="260">
        <f>B31+C31</f>
        <v>1869</v>
      </c>
      <c r="C30" s="260"/>
      <c r="D30" s="261">
        <f>B30/$B$8</f>
        <v>3.8054322596408355E-2</v>
      </c>
      <c r="E30" s="260">
        <f>IF(E31+F31=0,"-",E31+F31)</f>
        <v>293</v>
      </c>
      <c r="F30" s="260"/>
      <c r="G30" s="260">
        <f>IF(G31+H31=0,"-",G31+H31)</f>
        <v>302</v>
      </c>
      <c r="H30" s="260"/>
      <c r="I30" s="260" t="str">
        <f>IF(I31+J31=0,"-",I31+J31)</f>
        <v>-</v>
      </c>
      <c r="J30" s="260"/>
      <c r="K30" s="260">
        <f>IF(K31+L31=0,"-",K31+L31)</f>
        <v>593</v>
      </c>
      <c r="L30" s="260"/>
      <c r="M30" s="260">
        <f>IF(M31+N31=0,"-",M31+N31)</f>
        <v>678</v>
      </c>
      <c r="N30" s="260"/>
      <c r="O30" s="260">
        <f>IF(O31+P31=0,"-",O31+P31)</f>
        <v>3</v>
      </c>
      <c r="P30" s="260"/>
    </row>
    <row r="31" spans="1:16" ht="17.25" customHeight="1">
      <c r="A31" s="17" t="s">
        <v>44</v>
      </c>
      <c r="B31" s="14">
        <v>976</v>
      </c>
      <c r="C31" s="14">
        <v>893</v>
      </c>
      <c r="D31" s="261"/>
      <c r="E31" s="14">
        <v>55</v>
      </c>
      <c r="F31" s="14">
        <v>238</v>
      </c>
      <c r="G31" s="14">
        <v>224</v>
      </c>
      <c r="H31" s="14">
        <v>78</v>
      </c>
      <c r="I31" s="14">
        <v>0</v>
      </c>
      <c r="J31" s="14">
        <v>0</v>
      </c>
      <c r="K31" s="14">
        <v>432</v>
      </c>
      <c r="L31" s="14">
        <v>161</v>
      </c>
      <c r="M31" s="14">
        <v>262</v>
      </c>
      <c r="N31" s="14">
        <v>416</v>
      </c>
      <c r="O31" s="14">
        <v>3</v>
      </c>
      <c r="P31" s="14">
        <v>0</v>
      </c>
    </row>
    <row r="32" spans="1:16" ht="17.25" customHeight="1">
      <c r="A32" s="12" t="s">
        <v>45</v>
      </c>
      <c r="B32" s="260">
        <f>B33+C33</f>
        <v>513</v>
      </c>
      <c r="C32" s="260"/>
      <c r="D32" s="261">
        <f>B32/$B$8</f>
        <v>1.0445086940587205E-2</v>
      </c>
      <c r="E32" s="260">
        <f>IF(E33+F33=0,"-",E33+F33)</f>
        <v>53</v>
      </c>
      <c r="F32" s="260"/>
      <c r="G32" s="260">
        <f>IF(G33+H33=0,"-",G33+H33)</f>
        <v>3</v>
      </c>
      <c r="H32" s="260"/>
      <c r="I32" s="260" t="str">
        <f>IF(I33+J33=0,"-",I33+J33)</f>
        <v>-</v>
      </c>
      <c r="J32" s="260"/>
      <c r="K32" s="260">
        <f>IF(K33+L33=0,"-",K33+L33)</f>
        <v>457</v>
      </c>
      <c r="L32" s="260"/>
      <c r="M32" s="260" t="str">
        <f>IF(M33+N33=0,"-",M33+N33)</f>
        <v>-</v>
      </c>
      <c r="N32" s="260"/>
      <c r="O32" s="260" t="str">
        <f>IF(O33+P33=0,"-",O33+P33)</f>
        <v>-</v>
      </c>
      <c r="P32" s="260"/>
    </row>
    <row r="33" spans="1:16" ht="17.25" customHeight="1">
      <c r="A33" s="15" t="s">
        <v>46</v>
      </c>
      <c r="B33" s="14">
        <v>386</v>
      </c>
      <c r="C33" s="14">
        <v>127</v>
      </c>
      <c r="D33" s="261"/>
      <c r="E33" s="14">
        <v>30</v>
      </c>
      <c r="F33" s="14">
        <v>23</v>
      </c>
      <c r="G33" s="14">
        <v>3</v>
      </c>
      <c r="H33" s="14">
        <v>0</v>
      </c>
      <c r="I33" s="14">
        <v>0</v>
      </c>
      <c r="J33" s="14">
        <v>0</v>
      </c>
      <c r="K33" s="14">
        <v>353</v>
      </c>
      <c r="L33" s="14">
        <v>104</v>
      </c>
      <c r="M33" s="14">
        <v>0</v>
      </c>
      <c r="N33" s="14">
        <v>0</v>
      </c>
      <c r="O33" s="14">
        <v>0</v>
      </c>
      <c r="P33" s="14">
        <v>0</v>
      </c>
    </row>
    <row r="34" spans="1:16" ht="17.25" customHeight="1">
      <c r="A34" s="18" t="s">
        <v>47</v>
      </c>
      <c r="B34" s="260">
        <f>B35+C35</f>
        <v>269</v>
      </c>
      <c r="C34" s="260"/>
      <c r="D34" s="261">
        <f>B34/$B$8</f>
        <v>5.4770533859999186E-3</v>
      </c>
      <c r="E34" s="260" t="str">
        <f>IF(E35+F35=0,"-",E35+F35)</f>
        <v>-</v>
      </c>
      <c r="F34" s="260"/>
      <c r="G34" s="260" t="str">
        <f>IF(G35+H35=0,"-",G35+H35)</f>
        <v>-</v>
      </c>
      <c r="H34" s="260"/>
      <c r="I34" s="260" t="str">
        <f>IF(I35+J35=0,"-",I35+J35)</f>
        <v>-</v>
      </c>
      <c r="J34" s="260"/>
      <c r="K34" s="260">
        <f>IF(K35+L35=0,"-",K35+L35)</f>
        <v>248</v>
      </c>
      <c r="L34" s="260"/>
      <c r="M34" s="260">
        <f>IF(M35+N35=0,"-",M35+N35)</f>
        <v>11</v>
      </c>
      <c r="N34" s="260"/>
      <c r="O34" s="260">
        <f>IF(O35+P35=0,"-",O35+P35)</f>
        <v>10</v>
      </c>
      <c r="P34" s="260"/>
    </row>
    <row r="35" spans="1:16" ht="17.25" customHeight="1">
      <c r="A35" s="17" t="s">
        <v>48</v>
      </c>
      <c r="B35" s="14">
        <v>254</v>
      </c>
      <c r="C35" s="14">
        <v>15</v>
      </c>
      <c r="D35" s="261"/>
      <c r="E35" s="14">
        <v>0</v>
      </c>
      <c r="F35" s="14">
        <v>0</v>
      </c>
      <c r="G35" s="14">
        <v>0</v>
      </c>
      <c r="H35" s="14">
        <v>0</v>
      </c>
      <c r="I35" s="14">
        <v>0</v>
      </c>
      <c r="J35" s="14">
        <v>0</v>
      </c>
      <c r="K35" s="14">
        <v>248</v>
      </c>
      <c r="L35" s="14">
        <v>0</v>
      </c>
      <c r="M35" s="14">
        <v>4</v>
      </c>
      <c r="N35" s="14">
        <v>7</v>
      </c>
      <c r="O35" s="14">
        <v>2</v>
      </c>
      <c r="P35" s="14">
        <v>8</v>
      </c>
    </row>
    <row r="36" spans="1:16" ht="17.25" customHeight="1">
      <c r="A36" s="12" t="s">
        <v>49</v>
      </c>
      <c r="B36" s="260">
        <f>B37+C37</f>
        <v>1217</v>
      </c>
      <c r="C36" s="260"/>
      <c r="D36" s="261">
        <f>B36/$B$8</f>
        <v>2.4779085393166918E-2</v>
      </c>
      <c r="E36" s="260">
        <f>IF(E37+F37=0,"-",E37+F37)</f>
        <v>429</v>
      </c>
      <c r="F36" s="260"/>
      <c r="G36" s="260">
        <f>IF(G37+H37=0,"-",G37+H37)</f>
        <v>147</v>
      </c>
      <c r="H36" s="260"/>
      <c r="I36" s="260" t="str">
        <f>IF(I37+J37=0,"-",I37+J37)</f>
        <v>-</v>
      </c>
      <c r="J36" s="260"/>
      <c r="K36" s="260">
        <f>IF(K37+L37=0,"-",K37+L37)</f>
        <v>466</v>
      </c>
      <c r="L36" s="260"/>
      <c r="M36" s="260">
        <f>IF(M37+N37=0,"-",M37+N37)</f>
        <v>171</v>
      </c>
      <c r="N36" s="260"/>
      <c r="O36" s="260">
        <f>IF(O37+P37=0,"-",O37+P37)</f>
        <v>4</v>
      </c>
      <c r="P36" s="260"/>
    </row>
    <row r="37" spans="1:16" ht="17.25" customHeight="1">
      <c r="A37" s="15" t="s">
        <v>50</v>
      </c>
      <c r="B37" s="14">
        <v>657</v>
      </c>
      <c r="C37" s="14">
        <v>560</v>
      </c>
      <c r="D37" s="261"/>
      <c r="E37" s="14">
        <v>248</v>
      </c>
      <c r="F37" s="14">
        <v>181</v>
      </c>
      <c r="G37" s="14">
        <v>82</v>
      </c>
      <c r="H37" s="14">
        <v>65</v>
      </c>
      <c r="I37" s="14">
        <v>0</v>
      </c>
      <c r="J37" s="14">
        <v>0</v>
      </c>
      <c r="K37" s="14">
        <v>253</v>
      </c>
      <c r="L37" s="14">
        <v>213</v>
      </c>
      <c r="M37" s="14">
        <v>70</v>
      </c>
      <c r="N37" s="14">
        <v>101</v>
      </c>
      <c r="O37" s="14">
        <v>4</v>
      </c>
      <c r="P37" s="14">
        <v>0</v>
      </c>
    </row>
    <row r="38" spans="1:16" ht="17.25" customHeight="1">
      <c r="A38" s="18" t="s">
        <v>51</v>
      </c>
      <c r="B38" s="260">
        <f>B39+C39</f>
        <v>34275</v>
      </c>
      <c r="C38" s="260"/>
      <c r="D38" s="261">
        <f>B38/$B$8</f>
        <v>0.69786618886671825</v>
      </c>
      <c r="E38" s="260">
        <f>IF(E39+F39=0,"-",E39+F39)</f>
        <v>22481</v>
      </c>
      <c r="F38" s="260"/>
      <c r="G38" s="260">
        <f>IF(G39+H39=0,"-",G39+H39)</f>
        <v>7751</v>
      </c>
      <c r="H38" s="260"/>
      <c r="I38" s="260">
        <f>IF(I39+J39=0,"-",I39+J39)</f>
        <v>2590</v>
      </c>
      <c r="J38" s="260"/>
      <c r="K38" s="260">
        <f>IF(K39+L39=0,"-",K39+L39)</f>
        <v>907</v>
      </c>
      <c r="L38" s="260"/>
      <c r="M38" s="260">
        <f>IF(M39+N39=0,"-",M39+N39)</f>
        <v>65</v>
      </c>
      <c r="N38" s="260"/>
      <c r="O38" s="260">
        <f>IF(O39+P39=0,"-",O39+P39)</f>
        <v>481</v>
      </c>
      <c r="P38" s="260"/>
    </row>
    <row r="39" spans="1:16" ht="17.25" customHeight="1">
      <c r="A39" s="17" t="s">
        <v>52</v>
      </c>
      <c r="B39" s="14">
        <v>9989</v>
      </c>
      <c r="C39" s="14">
        <v>24286</v>
      </c>
      <c r="D39" s="261"/>
      <c r="E39" s="14">
        <v>6319</v>
      </c>
      <c r="F39" s="14">
        <v>16162</v>
      </c>
      <c r="G39" s="14">
        <v>2310</v>
      </c>
      <c r="H39" s="14">
        <v>5441</v>
      </c>
      <c r="I39" s="14">
        <v>446</v>
      </c>
      <c r="J39" s="14">
        <v>2144</v>
      </c>
      <c r="K39" s="14">
        <v>659</v>
      </c>
      <c r="L39" s="14">
        <v>248</v>
      </c>
      <c r="M39" s="14">
        <v>34</v>
      </c>
      <c r="N39" s="14">
        <v>31</v>
      </c>
      <c r="O39" s="14">
        <v>221</v>
      </c>
      <c r="P39" s="14">
        <v>260</v>
      </c>
    </row>
    <row r="40" spans="1:16" ht="17.25" customHeight="1">
      <c r="A40" s="12" t="s">
        <v>53</v>
      </c>
      <c r="B40" s="260">
        <f>B41+C41</f>
        <v>5601</v>
      </c>
      <c r="C40" s="260"/>
      <c r="D40" s="261">
        <f>B40/$B$8</f>
        <v>0.11404080302968604</v>
      </c>
      <c r="E40" s="260">
        <f>IF(E41+F41=0,"-",E41+F41)</f>
        <v>238</v>
      </c>
      <c r="F40" s="260"/>
      <c r="G40" s="260">
        <f>IF(G41+H41=0,"-",G41+H41)</f>
        <v>945</v>
      </c>
      <c r="H40" s="260"/>
      <c r="I40" s="260">
        <f>IF(I41+J41=0,"-",I41+J41)</f>
        <v>3498</v>
      </c>
      <c r="J40" s="260"/>
      <c r="K40" s="260">
        <f>IF(K41+L41=0,"-",K41+L41)</f>
        <v>689</v>
      </c>
      <c r="L40" s="260"/>
      <c r="M40" s="260" t="str">
        <f>IF(M41+N41=0,"-",M41+N41)</f>
        <v>-</v>
      </c>
      <c r="N40" s="260"/>
      <c r="O40" s="260">
        <f>IF(O41+P41=0,"-",O41+P41)</f>
        <v>231</v>
      </c>
      <c r="P40" s="260"/>
    </row>
    <row r="41" spans="1:16" ht="17.25" customHeight="1">
      <c r="A41" s="15" t="s">
        <v>54</v>
      </c>
      <c r="B41" s="14">
        <v>1741</v>
      </c>
      <c r="C41" s="14">
        <v>3860</v>
      </c>
      <c r="D41" s="261"/>
      <c r="E41" s="14">
        <v>50</v>
      </c>
      <c r="F41" s="14">
        <v>188</v>
      </c>
      <c r="G41" s="14">
        <v>294</v>
      </c>
      <c r="H41" s="14">
        <v>651</v>
      </c>
      <c r="I41" s="14">
        <v>1115</v>
      </c>
      <c r="J41" s="14">
        <v>2383</v>
      </c>
      <c r="K41" s="14">
        <v>259</v>
      </c>
      <c r="L41" s="14">
        <v>430</v>
      </c>
      <c r="M41" s="14">
        <v>0</v>
      </c>
      <c r="N41" s="14">
        <v>0</v>
      </c>
      <c r="O41" s="14">
        <v>23</v>
      </c>
      <c r="P41" s="14">
        <v>208</v>
      </c>
    </row>
    <row r="42" spans="1:16" ht="17.25" customHeight="1">
      <c r="A42" s="12" t="s">
        <v>55</v>
      </c>
      <c r="B42" s="260">
        <f>B43+C43</f>
        <v>599</v>
      </c>
      <c r="C42" s="260"/>
      <c r="D42" s="261">
        <f>B42/$B$8</f>
        <v>1.219611516064666E-2</v>
      </c>
      <c r="E42" s="260">
        <f>IF(E43+F43=0,"-",E43+F43)</f>
        <v>111</v>
      </c>
      <c r="F42" s="260"/>
      <c r="G42" s="260">
        <f>IF(G43+H43=0,"-",G43+H43)</f>
        <v>176</v>
      </c>
      <c r="H42" s="260"/>
      <c r="I42" s="260">
        <f>IF(I43+J43=0,"-",I43+J43)</f>
        <v>194</v>
      </c>
      <c r="J42" s="260"/>
      <c r="K42" s="260" t="str">
        <f>IF(K43+L43=0,"-",K43+L43)</f>
        <v>-</v>
      </c>
      <c r="L42" s="260"/>
      <c r="M42" s="260">
        <f>IF(M43+N43=0,"-",M43+N43)</f>
        <v>84</v>
      </c>
      <c r="N42" s="260"/>
      <c r="O42" s="260">
        <f>IF(O43+P43=0,"-",O43+P43)</f>
        <v>34</v>
      </c>
      <c r="P42" s="260"/>
    </row>
    <row r="43" spans="1:16" ht="17.25" customHeight="1">
      <c r="A43" s="15" t="s">
        <v>56</v>
      </c>
      <c r="B43" s="14">
        <v>234</v>
      </c>
      <c r="C43" s="14">
        <v>365</v>
      </c>
      <c r="D43" s="261"/>
      <c r="E43" s="14">
        <v>5</v>
      </c>
      <c r="F43" s="14">
        <v>106</v>
      </c>
      <c r="G43" s="14">
        <v>97</v>
      </c>
      <c r="H43" s="14">
        <v>79</v>
      </c>
      <c r="I43" s="14">
        <v>85</v>
      </c>
      <c r="J43" s="14">
        <v>109</v>
      </c>
      <c r="K43" s="14">
        <v>0</v>
      </c>
      <c r="L43" s="14">
        <v>0</v>
      </c>
      <c r="M43" s="14">
        <v>42</v>
      </c>
      <c r="N43" s="14">
        <v>42</v>
      </c>
      <c r="O43" s="14">
        <v>5</v>
      </c>
      <c r="P43" s="14">
        <v>29</v>
      </c>
    </row>
    <row r="44" spans="1:16" ht="18.75" customHeight="1">
      <c r="A44" s="18" t="s">
        <v>57</v>
      </c>
      <c r="B44" s="260">
        <f>B45+C45</f>
        <v>563</v>
      </c>
      <c r="C44" s="260"/>
      <c r="D44" s="261">
        <f>B44/$B$8</f>
        <v>1.1463126603412468E-2</v>
      </c>
      <c r="E44" s="260">
        <f>IF(E45+F45=0,"-",E45+F45)</f>
        <v>214</v>
      </c>
      <c r="F44" s="260"/>
      <c r="G44" s="260">
        <f>IF(G45+H45=0,"-",G45+H45)</f>
        <v>2</v>
      </c>
      <c r="H44" s="260"/>
      <c r="I44" s="260">
        <f>IF(I45+J45=0,"-",I45+J45)</f>
        <v>45</v>
      </c>
      <c r="J44" s="260"/>
      <c r="K44" s="260">
        <f>IF(K45+L45=0,"-",K45+L45)</f>
        <v>101</v>
      </c>
      <c r="L44" s="260"/>
      <c r="M44" s="260">
        <f>IF(M45+N45=0,"-",M45+N45)</f>
        <v>201</v>
      </c>
      <c r="N44" s="260"/>
      <c r="O44" s="260" t="str">
        <f>IF(O45+P45=0,"-",O45+P45)</f>
        <v>-</v>
      </c>
      <c r="P44" s="260"/>
    </row>
    <row r="45" spans="1:16" ht="18.75" customHeight="1">
      <c r="A45" s="15" t="s">
        <v>58</v>
      </c>
      <c r="B45" s="14">
        <v>316</v>
      </c>
      <c r="C45" s="14">
        <v>247</v>
      </c>
      <c r="D45" s="261"/>
      <c r="E45" s="14">
        <v>54</v>
      </c>
      <c r="F45" s="14">
        <v>160</v>
      </c>
      <c r="G45" s="14">
        <v>1</v>
      </c>
      <c r="H45" s="14">
        <v>1</v>
      </c>
      <c r="I45" s="14">
        <v>15</v>
      </c>
      <c r="J45" s="14">
        <v>30</v>
      </c>
      <c r="K45" s="14">
        <v>95</v>
      </c>
      <c r="L45" s="14">
        <v>6</v>
      </c>
      <c r="M45" s="14">
        <v>151</v>
      </c>
      <c r="N45" s="14">
        <v>50</v>
      </c>
      <c r="O45" s="14">
        <v>0</v>
      </c>
      <c r="P45" s="14">
        <v>0</v>
      </c>
    </row>
    <row r="46" spans="1:16" ht="18.75" customHeight="1">
      <c r="A46" s="18" t="s">
        <v>59</v>
      </c>
      <c r="B46" s="260">
        <f>B47+C47</f>
        <v>49</v>
      </c>
      <c r="C46" s="260"/>
      <c r="D46" s="261">
        <f>B46/$B$8</f>
        <v>9.9767886956875847E-4</v>
      </c>
      <c r="E46" s="260" t="str">
        <f>IF(E47+F47=0,"-",E47+F47)</f>
        <v>-</v>
      </c>
      <c r="F46" s="260"/>
      <c r="G46" s="260" t="str">
        <f>IF(G47+H47=0,"-",G47+H47)</f>
        <v>-</v>
      </c>
      <c r="H46" s="260"/>
      <c r="I46" s="260" t="str">
        <f>IF(I47+J47=0,"-",I47+J47)</f>
        <v>-</v>
      </c>
      <c r="J46" s="260"/>
      <c r="K46" s="260">
        <f>IF(K47+L47=0,"-",K47+L47)</f>
        <v>49</v>
      </c>
      <c r="L46" s="260"/>
      <c r="M46" s="260" t="str">
        <f>IF(M47+N47=0,"-",M47+N47)</f>
        <v>-</v>
      </c>
      <c r="N46" s="260"/>
      <c r="O46" s="260" t="str">
        <f>IF(O47+P47=0,"-",O47+P47)</f>
        <v>-</v>
      </c>
      <c r="P46" s="260"/>
    </row>
    <row r="47" spans="1:16" ht="18.75" customHeight="1">
      <c r="A47" s="15" t="s">
        <v>60</v>
      </c>
      <c r="B47" s="14">
        <v>31</v>
      </c>
      <c r="C47" s="14">
        <v>18</v>
      </c>
      <c r="D47" s="261"/>
      <c r="E47" s="14">
        <v>0</v>
      </c>
      <c r="F47" s="14">
        <v>0</v>
      </c>
      <c r="G47" s="14">
        <v>0</v>
      </c>
      <c r="H47" s="14">
        <v>0</v>
      </c>
      <c r="I47" s="14">
        <v>0</v>
      </c>
      <c r="J47" s="14">
        <v>0</v>
      </c>
      <c r="K47" s="14">
        <v>31</v>
      </c>
      <c r="L47" s="14">
        <v>18</v>
      </c>
      <c r="M47" s="14">
        <v>0</v>
      </c>
      <c r="N47" s="14">
        <v>0</v>
      </c>
      <c r="O47" s="14">
        <v>0</v>
      </c>
      <c r="P47" s="14">
        <v>0</v>
      </c>
    </row>
    <row r="48" spans="1:16" ht="18.75" customHeight="1">
      <c r="A48" s="18" t="s">
        <v>61</v>
      </c>
      <c r="B48" s="260">
        <f>B49+C49</f>
        <v>170</v>
      </c>
      <c r="C48" s="260"/>
      <c r="D48" s="261">
        <f>B48/$B$8</f>
        <v>3.4613348536058964E-3</v>
      </c>
      <c r="E48" s="260">
        <f>IF(E49+F49=0,"-",E49+F49)</f>
        <v>7</v>
      </c>
      <c r="F48" s="260"/>
      <c r="G48" s="260">
        <f>IF(G49+H49=0,"-",G49+H49)</f>
        <v>121</v>
      </c>
      <c r="H48" s="260"/>
      <c r="I48" s="260" t="str">
        <f>IF(I49+J49=0,"-",I49+J49)</f>
        <v>-</v>
      </c>
      <c r="J48" s="260"/>
      <c r="K48" s="260">
        <f>IF(K49+L49=0,"-",K49+L49)</f>
        <v>34</v>
      </c>
      <c r="L48" s="260"/>
      <c r="M48" s="260">
        <f>IF(M49+N49=0,"-",M49+N49)</f>
        <v>8</v>
      </c>
      <c r="N48" s="260"/>
      <c r="O48" s="260" t="str">
        <f>IF(O49+P49=0,"-",O49+P49)</f>
        <v>-</v>
      </c>
      <c r="P48" s="260"/>
    </row>
    <row r="49" spans="1:16" ht="18.75" customHeight="1">
      <c r="A49" s="15" t="s">
        <v>62</v>
      </c>
      <c r="B49" s="14">
        <v>86</v>
      </c>
      <c r="C49" s="14">
        <v>84</v>
      </c>
      <c r="D49" s="261"/>
      <c r="E49" s="14">
        <v>5</v>
      </c>
      <c r="F49" s="14">
        <v>2</v>
      </c>
      <c r="G49" s="14">
        <v>57</v>
      </c>
      <c r="H49" s="14">
        <v>64</v>
      </c>
      <c r="I49" s="14">
        <v>0</v>
      </c>
      <c r="J49" s="14">
        <v>0</v>
      </c>
      <c r="K49" s="14">
        <v>18</v>
      </c>
      <c r="L49" s="14">
        <v>16</v>
      </c>
      <c r="M49" s="14">
        <v>6</v>
      </c>
      <c r="N49" s="14">
        <v>2</v>
      </c>
      <c r="O49" s="14">
        <v>0</v>
      </c>
      <c r="P49" s="14">
        <v>0</v>
      </c>
    </row>
    <row r="50" spans="1:16" ht="18.75" customHeight="1">
      <c r="A50" s="18" t="s">
        <v>63</v>
      </c>
      <c r="B50" s="260">
        <f>B51+C51</f>
        <v>536</v>
      </c>
      <c r="C50" s="260"/>
      <c r="D50" s="261">
        <f>B50/$B$8</f>
        <v>1.0913385185486827E-2</v>
      </c>
      <c r="E50" s="260">
        <f>IF(E51+F51=0,"-",E51+F51)</f>
        <v>1</v>
      </c>
      <c r="F50" s="260"/>
      <c r="G50" s="260">
        <f>IF(G51+H51=0,"-",G51+H51)</f>
        <v>12</v>
      </c>
      <c r="H50" s="260"/>
      <c r="I50" s="260">
        <f>IF(I51+J51=0,"-",I51+J51)</f>
        <v>230</v>
      </c>
      <c r="J50" s="260"/>
      <c r="K50" s="260" t="str">
        <f>IF(K51+L51=0,"-",K51+L51)</f>
        <v>-</v>
      </c>
      <c r="L50" s="260"/>
      <c r="M50" s="260">
        <f>IF(M51+N51=0,"-",M51+N51)</f>
        <v>286</v>
      </c>
      <c r="N50" s="260"/>
      <c r="O50" s="260">
        <f>IF(O51+P51=0,"-",O51+P51)</f>
        <v>7</v>
      </c>
      <c r="P50" s="260"/>
    </row>
    <row r="51" spans="1:16" ht="18.75" customHeight="1">
      <c r="A51" s="15" t="s">
        <v>64</v>
      </c>
      <c r="B51" s="14">
        <v>288</v>
      </c>
      <c r="C51" s="14">
        <v>248</v>
      </c>
      <c r="D51" s="261"/>
      <c r="E51" s="14">
        <v>0</v>
      </c>
      <c r="F51" s="14">
        <v>1</v>
      </c>
      <c r="G51" s="14">
        <v>5</v>
      </c>
      <c r="H51" s="14">
        <v>7</v>
      </c>
      <c r="I51" s="14">
        <v>82</v>
      </c>
      <c r="J51" s="14">
        <v>148</v>
      </c>
      <c r="K51" s="14">
        <v>0</v>
      </c>
      <c r="L51" s="14">
        <v>0</v>
      </c>
      <c r="M51" s="14">
        <v>194</v>
      </c>
      <c r="N51" s="14">
        <v>92</v>
      </c>
      <c r="O51" s="14">
        <v>7</v>
      </c>
      <c r="P51" s="14">
        <v>0</v>
      </c>
    </row>
    <row r="52" spans="1:16" ht="18.75" customHeight="1">
      <c r="A52" s="18" t="s">
        <v>65</v>
      </c>
      <c r="B52" s="260">
        <f>B53+C53</f>
        <v>10</v>
      </c>
      <c r="C52" s="260"/>
      <c r="D52" s="261">
        <f>B52/$B$8</f>
        <v>2.0360793256505273E-4</v>
      </c>
      <c r="E52" s="260" t="str">
        <f>IF(E53+F53=0,"-",E53+F53)</f>
        <v>-</v>
      </c>
      <c r="F52" s="260"/>
      <c r="G52" s="260" t="str">
        <f>IF(G53+H53=0,"-",G53+H53)</f>
        <v>-</v>
      </c>
      <c r="H52" s="260"/>
      <c r="I52" s="260" t="str">
        <f>IF(I53+J53=0,"-",I53+J53)</f>
        <v>-</v>
      </c>
      <c r="J52" s="260"/>
      <c r="K52" s="260" t="str">
        <f>IF(K53+L53=0,"-",K53+L53)</f>
        <v>-</v>
      </c>
      <c r="L52" s="260"/>
      <c r="M52" s="260" t="str">
        <f>IF(M53+N53=0,"-",M53+N53)</f>
        <v>-</v>
      </c>
      <c r="N52" s="260"/>
      <c r="O52" s="260">
        <f>IF(O53+P53=0,"-",O53+P53)</f>
        <v>10</v>
      </c>
      <c r="P52" s="260"/>
    </row>
    <row r="53" spans="1:16" ht="18.75" customHeight="1">
      <c r="A53" s="15" t="s">
        <v>66</v>
      </c>
      <c r="B53" s="14">
        <v>3</v>
      </c>
      <c r="C53" s="14">
        <v>7</v>
      </c>
      <c r="D53" s="261"/>
      <c r="E53" s="14">
        <v>0</v>
      </c>
      <c r="F53" s="14">
        <v>0</v>
      </c>
      <c r="G53" s="14">
        <v>0</v>
      </c>
      <c r="H53" s="14">
        <v>0</v>
      </c>
      <c r="I53" s="14">
        <v>0</v>
      </c>
      <c r="J53" s="14">
        <v>0</v>
      </c>
      <c r="K53" s="14">
        <v>0</v>
      </c>
      <c r="L53" s="14">
        <v>0</v>
      </c>
      <c r="M53" s="14">
        <v>0</v>
      </c>
      <c r="N53" s="14">
        <v>0</v>
      </c>
      <c r="O53" s="14">
        <v>3</v>
      </c>
      <c r="P53" s="14">
        <v>7</v>
      </c>
    </row>
    <row r="54" spans="1:16" ht="18.75" customHeight="1">
      <c r="A54" s="18" t="s">
        <v>67</v>
      </c>
      <c r="B54" s="260">
        <f>B55+C55</f>
        <v>718</v>
      </c>
      <c r="C54" s="260"/>
      <c r="D54" s="261">
        <f>B54/$B$8</f>
        <v>1.4619049558170786E-2</v>
      </c>
      <c r="E54" s="260">
        <f>IF(E55+F55=0,"-",E55+F55)</f>
        <v>202</v>
      </c>
      <c r="F54" s="260"/>
      <c r="G54" s="260">
        <f>IF(G55+H55=0,"-",G55+H55)</f>
        <v>70</v>
      </c>
      <c r="H54" s="260"/>
      <c r="I54" s="260">
        <f>IF(I55+J55=0,"-",I55+J55)</f>
        <v>4</v>
      </c>
      <c r="J54" s="260"/>
      <c r="K54" s="260">
        <f>IF(K55+L55=0,"-",K55+L55)</f>
        <v>220</v>
      </c>
      <c r="L54" s="260"/>
      <c r="M54" s="260">
        <f>IF(M55+N55=0,"-",M55+N55)</f>
        <v>24</v>
      </c>
      <c r="N54" s="260"/>
      <c r="O54" s="260">
        <f>IF(O55+P55=0,"-",O55+P55)</f>
        <v>198</v>
      </c>
      <c r="P54" s="260"/>
    </row>
    <row r="55" spans="1:16" ht="18.75" customHeight="1">
      <c r="A55" s="15" t="s">
        <v>68</v>
      </c>
      <c r="B55" s="14">
        <v>445</v>
      </c>
      <c r="C55" s="14">
        <v>273</v>
      </c>
      <c r="D55" s="261"/>
      <c r="E55" s="14">
        <v>126</v>
      </c>
      <c r="F55" s="14">
        <v>76</v>
      </c>
      <c r="G55" s="14">
        <v>20</v>
      </c>
      <c r="H55" s="14">
        <v>50</v>
      </c>
      <c r="I55" s="14">
        <v>1</v>
      </c>
      <c r="J55" s="14">
        <v>3</v>
      </c>
      <c r="K55" s="14">
        <v>200</v>
      </c>
      <c r="L55" s="14">
        <v>20</v>
      </c>
      <c r="M55" s="14">
        <v>19</v>
      </c>
      <c r="N55" s="14">
        <v>5</v>
      </c>
      <c r="O55" s="14">
        <v>79</v>
      </c>
      <c r="P55" s="14">
        <v>119</v>
      </c>
    </row>
    <row r="56" spans="1:16" ht="18.75" customHeight="1">
      <c r="A56" s="18" t="s">
        <v>69</v>
      </c>
      <c r="B56" s="260">
        <f>B57+C57</f>
        <v>140</v>
      </c>
      <c r="C56" s="260"/>
      <c r="D56" s="261">
        <f>B56/$B$8</f>
        <v>2.8505110559107383E-3</v>
      </c>
      <c r="E56" s="260">
        <f>IF(E57+F57=0,"-",E57+F57)</f>
        <v>140</v>
      </c>
      <c r="F56" s="260"/>
      <c r="G56" s="260" t="str">
        <f>IF(G57+H57=0,"-",G57+H57)</f>
        <v>-</v>
      </c>
      <c r="H56" s="260"/>
      <c r="I56" s="260" t="str">
        <f>IF(I57+J57=0,"-",I57+J57)</f>
        <v>-</v>
      </c>
      <c r="J56" s="260"/>
      <c r="K56" s="260" t="str">
        <f>IF(K57+L57=0,"-",K57+L57)</f>
        <v>-</v>
      </c>
      <c r="L56" s="260"/>
      <c r="M56" s="260" t="str">
        <f>IF(M57+N57=0,"-",M57+N57)</f>
        <v>-</v>
      </c>
      <c r="N56" s="260"/>
      <c r="O56" s="260" t="str">
        <f>IF(O57+P57=0,"-",O57+P57)</f>
        <v>-</v>
      </c>
      <c r="P56" s="260"/>
    </row>
    <row r="57" spans="1:16" ht="18.75" customHeight="1">
      <c r="A57" s="15" t="s">
        <v>70</v>
      </c>
      <c r="B57" s="14">
        <v>128</v>
      </c>
      <c r="C57" s="14">
        <v>12</v>
      </c>
      <c r="D57" s="261"/>
      <c r="E57" s="14">
        <v>128</v>
      </c>
      <c r="F57" s="14">
        <v>12</v>
      </c>
      <c r="G57" s="14">
        <v>0</v>
      </c>
      <c r="H57" s="14">
        <v>0</v>
      </c>
      <c r="I57" s="14">
        <v>0</v>
      </c>
      <c r="J57" s="14">
        <v>0</v>
      </c>
      <c r="K57" s="14">
        <v>0</v>
      </c>
      <c r="L57" s="14">
        <v>0</v>
      </c>
      <c r="M57" s="14">
        <v>0</v>
      </c>
      <c r="N57" s="14">
        <v>0</v>
      </c>
      <c r="O57" s="14">
        <v>0</v>
      </c>
      <c r="P57" s="14">
        <v>0</v>
      </c>
    </row>
    <row r="58" spans="1:16" ht="18.75" customHeight="1">
      <c r="A58" s="18" t="s">
        <v>71</v>
      </c>
      <c r="B58" s="260">
        <f>B59+C59</f>
        <v>187</v>
      </c>
      <c r="C58" s="260"/>
      <c r="D58" s="261">
        <f>B58/$B$8</f>
        <v>3.807468338966486E-3</v>
      </c>
      <c r="E58" s="260" t="str">
        <f>IF(E59+F59=0,"-",E59+F59)</f>
        <v>-</v>
      </c>
      <c r="F58" s="260"/>
      <c r="G58" s="260" t="str">
        <f>IF(G59+H59=0,"-",G59+H59)</f>
        <v>-</v>
      </c>
      <c r="H58" s="260"/>
      <c r="I58" s="260" t="str">
        <f>IF(I59+J59=0,"-",I59+J59)</f>
        <v>-</v>
      </c>
      <c r="J58" s="260"/>
      <c r="K58" s="260">
        <f>IF(K59+L59=0,"-",K59+L59)</f>
        <v>17</v>
      </c>
      <c r="L58" s="260"/>
      <c r="M58" s="260">
        <f>IF(M59+N59=0,"-",M59+N59)</f>
        <v>103</v>
      </c>
      <c r="N58" s="260"/>
      <c r="O58" s="260">
        <f>IF(O59+P59=0,"-",O59+P59)</f>
        <v>67</v>
      </c>
      <c r="P58" s="260"/>
    </row>
    <row r="59" spans="1:16" ht="18.75" customHeight="1">
      <c r="A59" s="15" t="s">
        <v>72</v>
      </c>
      <c r="B59" s="14">
        <v>142</v>
      </c>
      <c r="C59" s="14">
        <v>45</v>
      </c>
      <c r="D59" s="261"/>
      <c r="E59" s="14">
        <v>0</v>
      </c>
      <c r="F59" s="14">
        <v>0</v>
      </c>
      <c r="G59" s="14">
        <v>0</v>
      </c>
      <c r="H59" s="14">
        <v>0</v>
      </c>
      <c r="I59" s="14">
        <v>0</v>
      </c>
      <c r="J59" s="14">
        <v>0</v>
      </c>
      <c r="K59" s="14">
        <v>17</v>
      </c>
      <c r="L59" s="14">
        <v>0</v>
      </c>
      <c r="M59" s="14">
        <v>78</v>
      </c>
      <c r="N59" s="14">
        <v>25</v>
      </c>
      <c r="O59" s="14">
        <v>47</v>
      </c>
      <c r="P59" s="14">
        <v>20</v>
      </c>
    </row>
    <row r="60" spans="1:16" ht="18.75" customHeight="1">
      <c r="A60" s="18" t="s">
        <v>73</v>
      </c>
      <c r="B60" s="260">
        <f>B61+C61</f>
        <v>368</v>
      </c>
      <c r="C60" s="260"/>
      <c r="D60" s="261">
        <f>B60/$B$8</f>
        <v>7.4927719183939404E-3</v>
      </c>
      <c r="E60" s="260">
        <f>IF(E61+F61=0,"-",E61+F61)</f>
        <v>20</v>
      </c>
      <c r="F60" s="260"/>
      <c r="G60" s="260" t="str">
        <f>IF(G61+H61=0,"-",G61+H61)</f>
        <v>-</v>
      </c>
      <c r="H60" s="260"/>
      <c r="I60" s="260" t="str">
        <f>IF(I61+J61=0,"-",I61+J61)</f>
        <v>-</v>
      </c>
      <c r="J60" s="260"/>
      <c r="K60" s="260" t="str">
        <f>IF(K61+L61=0,"-",K61+L61)</f>
        <v>-</v>
      </c>
      <c r="L60" s="260"/>
      <c r="M60" s="260" t="str">
        <f>IF(M61+N61=0,"-",M61+N61)</f>
        <v>-</v>
      </c>
      <c r="N60" s="260"/>
      <c r="O60" s="260">
        <f>IF(O61+P61=0,"-",O61+P61)</f>
        <v>348</v>
      </c>
      <c r="P60" s="260"/>
    </row>
    <row r="61" spans="1:16" ht="18.75" customHeight="1">
      <c r="A61" s="15" t="s">
        <v>74</v>
      </c>
      <c r="B61" s="14">
        <v>167</v>
      </c>
      <c r="C61" s="14">
        <v>201</v>
      </c>
      <c r="D61" s="261"/>
      <c r="E61" s="14">
        <v>6</v>
      </c>
      <c r="F61" s="14">
        <v>14</v>
      </c>
      <c r="G61" s="14">
        <v>0</v>
      </c>
      <c r="H61" s="14">
        <v>0</v>
      </c>
      <c r="I61" s="14">
        <v>0</v>
      </c>
      <c r="J61" s="14">
        <v>0</v>
      </c>
      <c r="K61" s="14">
        <v>0</v>
      </c>
      <c r="L61" s="14">
        <v>0</v>
      </c>
      <c r="M61" s="14">
        <v>0</v>
      </c>
      <c r="N61" s="14">
        <v>0</v>
      </c>
      <c r="O61" s="14">
        <v>161</v>
      </c>
      <c r="P61" s="14">
        <v>187</v>
      </c>
    </row>
    <row r="62" spans="1:16" ht="18.75" customHeight="1">
      <c r="A62" s="18" t="s">
        <v>75</v>
      </c>
      <c r="B62" s="260">
        <f>B63+C63</f>
        <v>7</v>
      </c>
      <c r="C62" s="260"/>
      <c r="D62" s="261">
        <f>B62/$B$8</f>
        <v>1.4252555279553692E-4</v>
      </c>
      <c r="E62" s="260" t="str">
        <f>IF(E63+F63=0,"-",E63+F63)</f>
        <v>-</v>
      </c>
      <c r="F62" s="260"/>
      <c r="G62" s="260" t="str">
        <f>IF(G63+H63=0,"-",G63+H63)</f>
        <v>-</v>
      </c>
      <c r="H62" s="260"/>
      <c r="I62" s="260" t="str">
        <f>IF(I63+J63=0,"-",I63+J63)</f>
        <v>-</v>
      </c>
      <c r="J62" s="260"/>
      <c r="K62" s="260" t="str">
        <f>IF(K63+L63=0,"-",K63+L63)</f>
        <v>-</v>
      </c>
      <c r="L62" s="260"/>
      <c r="M62" s="260" t="str">
        <f>IF(M63+N63=0,"-",M63+N63)</f>
        <v>-</v>
      </c>
      <c r="N62" s="260"/>
      <c r="O62" s="260">
        <f>IF(O63+P63=0,"-",O63+P63)</f>
        <v>7</v>
      </c>
      <c r="P62" s="260"/>
    </row>
    <row r="63" spans="1:16" ht="18.75" customHeight="1">
      <c r="A63" s="15" t="s">
        <v>76</v>
      </c>
      <c r="B63" s="14">
        <v>0</v>
      </c>
      <c r="C63" s="14">
        <v>7</v>
      </c>
      <c r="D63" s="261"/>
      <c r="E63" s="14">
        <v>0</v>
      </c>
      <c r="F63" s="14">
        <v>0</v>
      </c>
      <c r="G63" s="14">
        <v>0</v>
      </c>
      <c r="H63" s="14">
        <v>0</v>
      </c>
      <c r="I63" s="14">
        <v>0</v>
      </c>
      <c r="J63" s="14">
        <v>0</v>
      </c>
      <c r="K63" s="14">
        <v>0</v>
      </c>
      <c r="L63" s="14">
        <v>0</v>
      </c>
      <c r="M63" s="14">
        <v>0</v>
      </c>
      <c r="N63" s="14">
        <v>0</v>
      </c>
      <c r="O63" s="14">
        <v>0</v>
      </c>
      <c r="P63" s="14">
        <v>7</v>
      </c>
    </row>
    <row r="64" spans="1:16" ht="18.75" customHeight="1">
      <c r="A64" s="18" t="s">
        <v>77</v>
      </c>
      <c r="B64" s="260">
        <f>B65+C65</f>
        <v>3</v>
      </c>
      <c r="C64" s="260"/>
      <c r="D64" s="261">
        <f>B64/$B$8</f>
        <v>6.1082379769515825E-5</v>
      </c>
      <c r="E64" s="260" t="str">
        <f>IF(E65+F65=0,"-",E65+F65)</f>
        <v>-</v>
      </c>
      <c r="F64" s="260"/>
      <c r="G64" s="260" t="str">
        <f>IF(G65+H65=0,"-",G65+H65)</f>
        <v>-</v>
      </c>
      <c r="H64" s="260"/>
      <c r="I64" s="260" t="str">
        <f>IF(I65+J65=0,"-",I65+J65)</f>
        <v>-</v>
      </c>
      <c r="J64" s="260"/>
      <c r="K64" s="260" t="str">
        <f>IF(K65+L65=0,"-",K65+L65)</f>
        <v>-</v>
      </c>
      <c r="L64" s="260"/>
      <c r="M64" s="260" t="str">
        <f>IF(M65+N65=0,"-",M65+N65)</f>
        <v>-</v>
      </c>
      <c r="N64" s="260"/>
      <c r="O64" s="260">
        <f>IF(O65+P65=0,"-",O65+P65)</f>
        <v>3</v>
      </c>
      <c r="P64" s="260"/>
    </row>
    <row r="65" spans="1:16" ht="18.75" customHeight="1">
      <c r="A65" s="15" t="s">
        <v>78</v>
      </c>
      <c r="B65" s="14">
        <v>1</v>
      </c>
      <c r="C65" s="14">
        <v>2</v>
      </c>
      <c r="D65" s="261"/>
      <c r="E65" s="14">
        <v>0</v>
      </c>
      <c r="F65" s="14">
        <v>0</v>
      </c>
      <c r="G65" s="14">
        <v>0</v>
      </c>
      <c r="H65" s="14">
        <v>0</v>
      </c>
      <c r="I65" s="14">
        <v>0</v>
      </c>
      <c r="J65" s="14">
        <v>0</v>
      </c>
      <c r="K65" s="14">
        <v>0</v>
      </c>
      <c r="L65" s="14">
        <v>0</v>
      </c>
      <c r="M65" s="14">
        <v>0</v>
      </c>
      <c r="N65" s="14">
        <v>0</v>
      </c>
      <c r="O65" s="14">
        <v>1</v>
      </c>
      <c r="P65" s="14">
        <v>2</v>
      </c>
    </row>
    <row r="66" spans="1:16" ht="18.75" customHeight="1">
      <c r="A66" s="18" t="s">
        <v>79</v>
      </c>
      <c r="B66" s="260">
        <f>B67+C67</f>
        <v>226</v>
      </c>
      <c r="C66" s="260"/>
      <c r="D66" s="261">
        <f>B66/$B$8</f>
        <v>4.601539275970192E-3</v>
      </c>
      <c r="E66" s="260">
        <f>IF(E67+F67=0,"-",E67+F67)</f>
        <v>203</v>
      </c>
      <c r="F66" s="260"/>
      <c r="G66" s="260" t="str">
        <f>IF(G67+H67=0,"-",G67+H67)</f>
        <v>-</v>
      </c>
      <c r="H66" s="260"/>
      <c r="I66" s="260" t="str">
        <f>IF(I67+J67=0,"-",I67+J67)</f>
        <v>-</v>
      </c>
      <c r="J66" s="260"/>
      <c r="K66" s="260" t="str">
        <f>IF(K67+L67=0,"-",K67+L67)</f>
        <v>-</v>
      </c>
      <c r="L66" s="260"/>
      <c r="M66" s="260" t="str">
        <f>IF(M67+N67=0,"-",M67+N67)</f>
        <v>-</v>
      </c>
      <c r="N66" s="260"/>
      <c r="O66" s="260">
        <f>IF(O67+P67=0,"-",O67+P67)</f>
        <v>23</v>
      </c>
      <c r="P66" s="260"/>
    </row>
    <row r="67" spans="1:16" ht="18.75" customHeight="1">
      <c r="A67" s="15" t="s">
        <v>80</v>
      </c>
      <c r="B67" s="14">
        <v>57</v>
      </c>
      <c r="C67" s="14">
        <v>169</v>
      </c>
      <c r="D67" s="261"/>
      <c r="E67" s="14">
        <v>50</v>
      </c>
      <c r="F67" s="14">
        <v>153</v>
      </c>
      <c r="G67" s="14">
        <v>0</v>
      </c>
      <c r="H67" s="14">
        <v>0</v>
      </c>
      <c r="I67" s="14">
        <v>0</v>
      </c>
      <c r="J67" s="14">
        <v>0</v>
      </c>
      <c r="K67" s="14">
        <v>0</v>
      </c>
      <c r="L67" s="14">
        <v>0</v>
      </c>
      <c r="M67" s="14">
        <v>0</v>
      </c>
      <c r="N67" s="14">
        <v>0</v>
      </c>
      <c r="O67" s="14">
        <v>7</v>
      </c>
      <c r="P67" s="14">
        <v>16</v>
      </c>
    </row>
    <row r="68" spans="1:16" ht="18.75" customHeight="1">
      <c r="A68" s="18" t="s">
        <v>81</v>
      </c>
      <c r="B68" s="260">
        <f>B69+C69</f>
        <v>464</v>
      </c>
      <c r="C68" s="260"/>
      <c r="D68" s="261">
        <f>B68/$B$8</f>
        <v>9.4474080710184472E-3</v>
      </c>
      <c r="E68" s="260">
        <f>IF(E69+F69=0,"-",E69+F69)</f>
        <v>114</v>
      </c>
      <c r="F68" s="260"/>
      <c r="G68" s="260">
        <f>IF(G69+H69=0,"-",G69+H69)</f>
        <v>57</v>
      </c>
      <c r="H68" s="260"/>
      <c r="I68" s="260">
        <f>IF(I69+J69=0,"-",I69+J69)</f>
        <v>3</v>
      </c>
      <c r="J68" s="260"/>
      <c r="K68" s="260">
        <f>IF(K69+L69=0,"-",K69+L69)</f>
        <v>235</v>
      </c>
      <c r="L68" s="260"/>
      <c r="M68" s="260" t="str">
        <f>IF(M69+N69=0,"-",M69+N69)</f>
        <v>-</v>
      </c>
      <c r="N68" s="260"/>
      <c r="O68" s="260">
        <f>IF(O69+P69=0,"-",O69+P69)</f>
        <v>55</v>
      </c>
      <c r="P68" s="260"/>
    </row>
    <row r="69" spans="1:16" ht="18.75" customHeight="1">
      <c r="A69" s="15" t="s">
        <v>82</v>
      </c>
      <c r="B69" s="14">
        <v>176</v>
      </c>
      <c r="C69" s="14">
        <v>288</v>
      </c>
      <c r="D69" s="261"/>
      <c r="E69" s="14">
        <v>27</v>
      </c>
      <c r="F69" s="14">
        <v>87</v>
      </c>
      <c r="G69" s="14">
        <v>16</v>
      </c>
      <c r="H69" s="14">
        <v>41</v>
      </c>
      <c r="I69" s="14">
        <v>2</v>
      </c>
      <c r="J69" s="14">
        <v>1</v>
      </c>
      <c r="K69" s="14">
        <v>100</v>
      </c>
      <c r="L69" s="14">
        <v>135</v>
      </c>
      <c r="M69" s="14">
        <v>0</v>
      </c>
      <c r="N69" s="14">
        <v>0</v>
      </c>
      <c r="O69" s="14">
        <v>31</v>
      </c>
      <c r="P69" s="14">
        <v>24</v>
      </c>
    </row>
    <row r="70" spans="1:16">
      <c r="A70" s="20" t="s">
        <v>83</v>
      </c>
      <c r="B70" s="20"/>
      <c r="C70" s="20"/>
      <c r="D70" s="20"/>
      <c r="E70" s="20"/>
      <c r="F70" s="20"/>
    </row>
    <row r="71" spans="1:16">
      <c r="A71" s="20" t="s">
        <v>84</v>
      </c>
      <c r="B71" s="20"/>
      <c r="C71" s="20"/>
      <c r="D71" s="20"/>
      <c r="E71" s="20"/>
      <c r="F71" s="20"/>
    </row>
  </sheetData>
  <sheetProtection selectLockedCells="1" selectUnlockedCells="1"/>
  <mergeCells count="264">
    <mergeCell ref="A1:N1"/>
    <mergeCell ref="A2:N2"/>
    <mergeCell ref="B3:K3"/>
    <mergeCell ref="M3:N3"/>
    <mergeCell ref="O3:P3"/>
    <mergeCell ref="B4:K4"/>
    <mergeCell ref="M4:N4"/>
    <mergeCell ref="O4:P4"/>
    <mergeCell ref="A5:A6"/>
    <mergeCell ref="B5:D5"/>
    <mergeCell ref="E5:F5"/>
    <mergeCell ref="G5:H5"/>
    <mergeCell ref="I5:J5"/>
    <mergeCell ref="K5:L5"/>
    <mergeCell ref="M5:N5"/>
    <mergeCell ref="O5:P5"/>
    <mergeCell ref="B8:C8"/>
    <mergeCell ref="D8:D9"/>
    <mergeCell ref="E8:F8"/>
    <mergeCell ref="G8:H8"/>
    <mergeCell ref="I8:J8"/>
    <mergeCell ref="K8:L8"/>
    <mergeCell ref="M8:N8"/>
    <mergeCell ref="O8:P8"/>
    <mergeCell ref="B10:C10"/>
    <mergeCell ref="D10:D11"/>
    <mergeCell ref="E10:F10"/>
    <mergeCell ref="G10:H10"/>
    <mergeCell ref="I10:J10"/>
    <mergeCell ref="K10:L10"/>
    <mergeCell ref="M10:N10"/>
    <mergeCell ref="O10:P10"/>
    <mergeCell ref="B12:C12"/>
    <mergeCell ref="D12:D13"/>
    <mergeCell ref="E12:F12"/>
    <mergeCell ref="G12:H12"/>
    <mergeCell ref="I12:J12"/>
    <mergeCell ref="K12:L12"/>
    <mergeCell ref="M12:N12"/>
    <mergeCell ref="O12:P12"/>
    <mergeCell ref="B14:C14"/>
    <mergeCell ref="D14:D15"/>
    <mergeCell ref="E14:F14"/>
    <mergeCell ref="G14:H14"/>
    <mergeCell ref="I14:J14"/>
    <mergeCell ref="K14:L14"/>
    <mergeCell ref="M14:N14"/>
    <mergeCell ref="O14:P14"/>
    <mergeCell ref="B16:C16"/>
    <mergeCell ref="D16:D17"/>
    <mergeCell ref="E16:F16"/>
    <mergeCell ref="G16:H16"/>
    <mergeCell ref="I16:J16"/>
    <mergeCell ref="K16:L16"/>
    <mergeCell ref="M16:N16"/>
    <mergeCell ref="O16:P16"/>
    <mergeCell ref="B18:C18"/>
    <mergeCell ref="D18:D19"/>
    <mergeCell ref="E18:F18"/>
    <mergeCell ref="G18:H18"/>
    <mergeCell ref="I18:J18"/>
    <mergeCell ref="K18:L18"/>
    <mergeCell ref="M18:N18"/>
    <mergeCell ref="O18:P18"/>
    <mergeCell ref="B20:C20"/>
    <mergeCell ref="D20:D21"/>
    <mergeCell ref="E20:F20"/>
    <mergeCell ref="G20:H20"/>
    <mergeCell ref="I20:J20"/>
    <mergeCell ref="K20:L20"/>
    <mergeCell ref="M20:N20"/>
    <mergeCell ref="O20:P20"/>
    <mergeCell ref="B22:C22"/>
    <mergeCell ref="D22:D23"/>
    <mergeCell ref="E22:F22"/>
    <mergeCell ref="G22:H22"/>
    <mergeCell ref="I22:J22"/>
    <mergeCell ref="K22:L22"/>
    <mergeCell ref="M22:N22"/>
    <mergeCell ref="O22:P22"/>
    <mergeCell ref="B24:C24"/>
    <mergeCell ref="D24:D25"/>
    <mergeCell ref="E24:F24"/>
    <mergeCell ref="G24:H24"/>
    <mergeCell ref="I24:J24"/>
    <mergeCell ref="K24:L24"/>
    <mergeCell ref="M24:N24"/>
    <mergeCell ref="O24:P24"/>
    <mergeCell ref="B26:C26"/>
    <mergeCell ref="D26:D27"/>
    <mergeCell ref="E26:F26"/>
    <mergeCell ref="G26:H26"/>
    <mergeCell ref="I26:J26"/>
    <mergeCell ref="K26:L26"/>
    <mergeCell ref="M26:N26"/>
    <mergeCell ref="O26:P26"/>
    <mergeCell ref="B28:C28"/>
    <mergeCell ref="D28:D29"/>
    <mergeCell ref="E28:F28"/>
    <mergeCell ref="G28:H28"/>
    <mergeCell ref="I28:J28"/>
    <mergeCell ref="K28:L28"/>
    <mergeCell ref="M28:N28"/>
    <mergeCell ref="O28:P28"/>
    <mergeCell ref="B30:C30"/>
    <mergeCell ref="D30:D31"/>
    <mergeCell ref="E30:F30"/>
    <mergeCell ref="G30:H30"/>
    <mergeCell ref="I30:J30"/>
    <mergeCell ref="K30:L30"/>
    <mergeCell ref="M30:N30"/>
    <mergeCell ref="O30:P30"/>
    <mergeCell ref="B32:C32"/>
    <mergeCell ref="D32:D33"/>
    <mergeCell ref="E32:F32"/>
    <mergeCell ref="G32:H32"/>
    <mergeCell ref="I32:J32"/>
    <mergeCell ref="K32:L32"/>
    <mergeCell ref="M32:N32"/>
    <mergeCell ref="O32:P32"/>
    <mergeCell ref="B34:C34"/>
    <mergeCell ref="D34:D35"/>
    <mergeCell ref="E34:F34"/>
    <mergeCell ref="G34:H34"/>
    <mergeCell ref="I34:J34"/>
    <mergeCell ref="K34:L34"/>
    <mergeCell ref="M34:N34"/>
    <mergeCell ref="O34:P34"/>
    <mergeCell ref="B36:C36"/>
    <mergeCell ref="D36:D37"/>
    <mergeCell ref="E36:F36"/>
    <mergeCell ref="G36:H36"/>
    <mergeCell ref="I36:J36"/>
    <mergeCell ref="K36:L36"/>
    <mergeCell ref="M36:N36"/>
    <mergeCell ref="O36:P36"/>
    <mergeCell ref="B38:C38"/>
    <mergeCell ref="D38:D39"/>
    <mergeCell ref="E38:F38"/>
    <mergeCell ref="G38:H38"/>
    <mergeCell ref="I38:J38"/>
    <mergeCell ref="K38:L38"/>
    <mergeCell ref="M38:N38"/>
    <mergeCell ref="O38:P38"/>
    <mergeCell ref="B40:C40"/>
    <mergeCell ref="D40:D41"/>
    <mergeCell ref="E40:F40"/>
    <mergeCell ref="G40:H40"/>
    <mergeCell ref="I40:J40"/>
    <mergeCell ref="K40:L40"/>
    <mergeCell ref="M40:N40"/>
    <mergeCell ref="O40:P40"/>
    <mergeCell ref="B42:C42"/>
    <mergeCell ref="D42:D43"/>
    <mergeCell ref="E42:F42"/>
    <mergeCell ref="G42:H42"/>
    <mergeCell ref="I42:J42"/>
    <mergeCell ref="K42:L42"/>
    <mergeCell ref="M42:N42"/>
    <mergeCell ref="O42:P42"/>
    <mergeCell ref="B44:C44"/>
    <mergeCell ref="D44:D45"/>
    <mergeCell ref="E44:F44"/>
    <mergeCell ref="G44:H44"/>
    <mergeCell ref="I44:J44"/>
    <mergeCell ref="K44:L44"/>
    <mergeCell ref="M44:N44"/>
    <mergeCell ref="O44:P44"/>
    <mergeCell ref="B46:C46"/>
    <mergeCell ref="D46:D47"/>
    <mergeCell ref="E46:F46"/>
    <mergeCell ref="G46:H46"/>
    <mergeCell ref="I46:J46"/>
    <mergeCell ref="K46:L46"/>
    <mergeCell ref="M46:N46"/>
    <mergeCell ref="O46:P46"/>
    <mergeCell ref="B48:C48"/>
    <mergeCell ref="D48:D49"/>
    <mergeCell ref="E48:F48"/>
    <mergeCell ref="G48:H48"/>
    <mergeCell ref="I48:J48"/>
    <mergeCell ref="K48:L48"/>
    <mergeCell ref="M48:N48"/>
    <mergeCell ref="O48:P48"/>
    <mergeCell ref="B50:C50"/>
    <mergeCell ref="D50:D51"/>
    <mergeCell ref="E50:F50"/>
    <mergeCell ref="G50:H50"/>
    <mergeCell ref="I50:J50"/>
    <mergeCell ref="K50:L50"/>
    <mergeCell ref="M50:N50"/>
    <mergeCell ref="O50:P50"/>
    <mergeCell ref="B52:C52"/>
    <mergeCell ref="D52:D53"/>
    <mergeCell ref="E52:F52"/>
    <mergeCell ref="G52:H52"/>
    <mergeCell ref="I52:J52"/>
    <mergeCell ref="K52:L52"/>
    <mergeCell ref="M52:N52"/>
    <mergeCell ref="O52:P52"/>
    <mergeCell ref="B54:C54"/>
    <mergeCell ref="D54:D55"/>
    <mergeCell ref="E54:F54"/>
    <mergeCell ref="G54:H54"/>
    <mergeCell ref="I54:J54"/>
    <mergeCell ref="K54:L54"/>
    <mergeCell ref="M54:N54"/>
    <mergeCell ref="O54:P54"/>
    <mergeCell ref="B56:C56"/>
    <mergeCell ref="D56:D57"/>
    <mergeCell ref="E56:F56"/>
    <mergeCell ref="G56:H56"/>
    <mergeCell ref="I56:J56"/>
    <mergeCell ref="K56:L56"/>
    <mergeCell ref="M56:N56"/>
    <mergeCell ref="O56:P56"/>
    <mergeCell ref="B58:C58"/>
    <mergeCell ref="D58:D59"/>
    <mergeCell ref="E58:F58"/>
    <mergeCell ref="G58:H58"/>
    <mergeCell ref="I58:J58"/>
    <mergeCell ref="K58:L58"/>
    <mergeCell ref="M58:N58"/>
    <mergeCell ref="O58:P58"/>
    <mergeCell ref="B60:C60"/>
    <mergeCell ref="D60:D61"/>
    <mergeCell ref="E60:F60"/>
    <mergeCell ref="G60:H60"/>
    <mergeCell ref="I60:J60"/>
    <mergeCell ref="K60:L60"/>
    <mergeCell ref="M60:N60"/>
    <mergeCell ref="O60:P60"/>
    <mergeCell ref="B62:C62"/>
    <mergeCell ref="D62:D63"/>
    <mergeCell ref="E62:F62"/>
    <mergeCell ref="G62:H62"/>
    <mergeCell ref="I62:J62"/>
    <mergeCell ref="K62:L62"/>
    <mergeCell ref="M62:N62"/>
    <mergeCell ref="O62:P62"/>
    <mergeCell ref="B68:C68"/>
    <mergeCell ref="D68:D69"/>
    <mergeCell ref="E68:F68"/>
    <mergeCell ref="G68:H68"/>
    <mergeCell ref="I68:J68"/>
    <mergeCell ref="K68:L68"/>
    <mergeCell ref="M68:N68"/>
    <mergeCell ref="O68:P68"/>
    <mergeCell ref="B64:C64"/>
    <mergeCell ref="D64:D65"/>
    <mergeCell ref="E64:F64"/>
    <mergeCell ref="G64:H64"/>
    <mergeCell ref="I64:J64"/>
    <mergeCell ref="K64:L64"/>
    <mergeCell ref="M64:N64"/>
    <mergeCell ref="O64:P64"/>
    <mergeCell ref="B66:C66"/>
    <mergeCell ref="D66:D67"/>
    <mergeCell ref="E66:F66"/>
    <mergeCell ref="G66:H66"/>
    <mergeCell ref="I66:J66"/>
    <mergeCell ref="K66:L66"/>
    <mergeCell ref="M66:N66"/>
    <mergeCell ref="O66:P66"/>
  </mergeCells>
  <phoneticPr fontId="17" type="noConversion"/>
  <pageMargins left="0.7" right="0.7" top="0.3" bottom="0.3" header="0.3" footer="0.3"/>
  <pageSetup paperSize="9" firstPageNumber="0" orientation="portrait" horizontalDpi="300" verticalDpi="300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P71"/>
  <sheetViews>
    <sheetView zoomScaleNormal="100" workbookViewId="0"/>
  </sheetViews>
  <sheetFormatPr defaultColWidth="9.5" defaultRowHeight="16.5"/>
  <cols>
    <col min="1" max="1" width="26.625" style="1" customWidth="1"/>
    <col min="2" max="14" width="13.25" style="1" customWidth="1"/>
    <col min="15" max="15" width="12.125" style="1" customWidth="1"/>
    <col min="16" max="16384" width="9.5" style="1"/>
  </cols>
  <sheetData>
    <row r="1" spans="1:16" ht="19.5">
      <c r="A1" s="262" t="s">
        <v>0</v>
      </c>
      <c r="B1" s="262"/>
      <c r="C1" s="262"/>
      <c r="D1" s="262"/>
      <c r="E1" s="262"/>
      <c r="F1" s="262"/>
      <c r="G1" s="262"/>
      <c r="H1" s="262"/>
      <c r="I1" s="262"/>
      <c r="J1" s="262"/>
      <c r="K1" s="262"/>
      <c r="L1" s="262"/>
      <c r="M1" s="262"/>
      <c r="N1" s="262"/>
    </row>
    <row r="2" spans="1:16" ht="18.75">
      <c r="A2" s="263" t="s">
        <v>1</v>
      </c>
      <c r="B2" s="263"/>
      <c r="C2" s="263"/>
      <c r="D2" s="263"/>
      <c r="E2" s="263"/>
      <c r="F2" s="263"/>
      <c r="G2" s="263"/>
      <c r="H2" s="263"/>
      <c r="I2" s="263"/>
      <c r="J2" s="263"/>
      <c r="K2" s="263"/>
      <c r="L2" s="263"/>
      <c r="M2" s="263"/>
      <c r="N2" s="263"/>
    </row>
    <row r="3" spans="1:16" ht="19.5" customHeight="1">
      <c r="A3" s="2"/>
      <c r="B3" s="251" t="s">
        <v>87</v>
      </c>
      <c r="C3" s="251"/>
      <c r="D3" s="251"/>
      <c r="E3" s="251"/>
      <c r="F3" s="251"/>
      <c r="G3" s="251"/>
      <c r="H3" s="251"/>
      <c r="I3" s="251"/>
      <c r="J3" s="251"/>
      <c r="K3" s="251"/>
      <c r="L3" s="4"/>
      <c r="M3" s="264"/>
      <c r="N3" s="264"/>
      <c r="O3" s="264" t="s">
        <v>3</v>
      </c>
      <c r="P3" s="264"/>
    </row>
    <row r="4" spans="1:16" ht="16.5" customHeight="1">
      <c r="B4" s="265" t="s">
        <v>88</v>
      </c>
      <c r="C4" s="265"/>
      <c r="D4" s="265"/>
      <c r="E4" s="265"/>
      <c r="F4" s="265"/>
      <c r="G4" s="265"/>
      <c r="H4" s="265"/>
      <c r="I4" s="265"/>
      <c r="J4" s="265"/>
      <c r="K4" s="265"/>
      <c r="L4" s="5"/>
      <c r="M4" s="266"/>
      <c r="N4" s="266"/>
      <c r="O4" s="267" t="s">
        <v>5</v>
      </c>
      <c r="P4" s="267"/>
    </row>
    <row r="5" spans="1:16">
      <c r="A5" s="271" t="s">
        <v>6</v>
      </c>
      <c r="B5" s="269" t="s">
        <v>7</v>
      </c>
      <c r="C5" s="269"/>
      <c r="D5" s="269"/>
      <c r="E5" s="269" t="s">
        <v>8</v>
      </c>
      <c r="F5" s="269"/>
      <c r="G5" s="269" t="s">
        <v>9</v>
      </c>
      <c r="H5" s="269"/>
      <c r="I5" s="269" t="s">
        <v>10</v>
      </c>
      <c r="J5" s="269"/>
      <c r="K5" s="269" t="s">
        <v>11</v>
      </c>
      <c r="L5" s="269"/>
      <c r="M5" s="269" t="s">
        <v>12</v>
      </c>
      <c r="N5" s="269"/>
      <c r="O5" s="269" t="s">
        <v>13</v>
      </c>
      <c r="P5" s="269"/>
    </row>
    <row r="6" spans="1:16" ht="17.25" customHeight="1">
      <c r="A6" s="271"/>
      <c r="B6" s="7" t="s">
        <v>14</v>
      </c>
      <c r="C6" s="7" t="s">
        <v>15</v>
      </c>
      <c r="D6" s="21" t="s">
        <v>16</v>
      </c>
      <c r="E6" s="7" t="s">
        <v>14</v>
      </c>
      <c r="F6" s="7" t="s">
        <v>15</v>
      </c>
      <c r="G6" s="7" t="s">
        <v>14</v>
      </c>
      <c r="H6" s="7" t="s">
        <v>15</v>
      </c>
      <c r="I6" s="7" t="s">
        <v>14</v>
      </c>
      <c r="J6" s="7" t="s">
        <v>15</v>
      </c>
      <c r="K6" s="7" t="s">
        <v>14</v>
      </c>
      <c r="L6" s="7" t="s">
        <v>15</v>
      </c>
      <c r="M6" s="7" t="s">
        <v>14</v>
      </c>
      <c r="N6" s="7" t="s">
        <v>15</v>
      </c>
      <c r="O6" s="7" t="s">
        <v>14</v>
      </c>
      <c r="P6" s="7" t="s">
        <v>15</v>
      </c>
    </row>
    <row r="7" spans="1:16" ht="17.25" customHeight="1">
      <c r="A7" s="22" t="s">
        <v>17</v>
      </c>
      <c r="B7" s="23" t="s">
        <v>18</v>
      </c>
      <c r="C7" s="24" t="s">
        <v>19</v>
      </c>
      <c r="D7" s="24" t="s">
        <v>20</v>
      </c>
      <c r="E7" s="23" t="s">
        <v>18</v>
      </c>
      <c r="F7" s="24" t="s">
        <v>19</v>
      </c>
      <c r="G7" s="23" t="s">
        <v>18</v>
      </c>
      <c r="H7" s="24" t="s">
        <v>19</v>
      </c>
      <c r="I7" s="23" t="s">
        <v>18</v>
      </c>
      <c r="J7" s="24" t="s">
        <v>19</v>
      </c>
      <c r="K7" s="23" t="s">
        <v>18</v>
      </c>
      <c r="L7" s="24" t="s">
        <v>19</v>
      </c>
      <c r="M7" s="23" t="s">
        <v>18</v>
      </c>
      <c r="N7" s="24" t="s">
        <v>19</v>
      </c>
      <c r="O7" s="23" t="s">
        <v>18</v>
      </c>
      <c r="P7" s="24" t="s">
        <v>19</v>
      </c>
    </row>
    <row r="8" spans="1:16" ht="17.25" customHeight="1">
      <c r="A8" s="12" t="s">
        <v>21</v>
      </c>
      <c r="B8" s="270">
        <f>B9+C9</f>
        <v>31802</v>
      </c>
      <c r="C8" s="270"/>
      <c r="D8" s="261">
        <f>B8/$B$8</f>
        <v>1</v>
      </c>
      <c r="E8" s="260">
        <f>IF(E9+F9=0,"-",E9+F9)</f>
        <v>18420</v>
      </c>
      <c r="F8" s="260"/>
      <c r="G8" s="260">
        <f>IF(G9+H9=0,"-",G9+H9)</f>
        <v>5301</v>
      </c>
      <c r="H8" s="260"/>
      <c r="I8" s="260">
        <f>IF(I9+J9=0,"-",I9+J9)</f>
        <v>2862</v>
      </c>
      <c r="J8" s="260"/>
      <c r="K8" s="260">
        <f>IF(K9+L9=0,"-",K9+L9)</f>
        <v>2430</v>
      </c>
      <c r="L8" s="260"/>
      <c r="M8" s="260">
        <f>IF(M9+N9=0,"-",M9+N9)</f>
        <v>943</v>
      </c>
      <c r="N8" s="260"/>
      <c r="O8" s="260">
        <f>IF(O9+P9=0,"-",O9+P9)</f>
        <v>1846</v>
      </c>
      <c r="P8" s="260"/>
    </row>
    <row r="9" spans="1:16" ht="17.25" customHeight="1">
      <c r="A9" s="13" t="s">
        <v>22</v>
      </c>
      <c r="B9" s="14">
        <v>21437</v>
      </c>
      <c r="C9" s="14">
        <v>10365</v>
      </c>
      <c r="D9" s="261"/>
      <c r="E9" s="14">
        <v>13147</v>
      </c>
      <c r="F9" s="14">
        <v>5273</v>
      </c>
      <c r="G9" s="14">
        <v>3384</v>
      </c>
      <c r="H9" s="14">
        <v>1917</v>
      </c>
      <c r="I9" s="14">
        <v>1719</v>
      </c>
      <c r="J9" s="14">
        <v>1143</v>
      </c>
      <c r="K9" s="14">
        <v>1430</v>
      </c>
      <c r="L9" s="14">
        <v>1000</v>
      </c>
      <c r="M9" s="14">
        <v>551</v>
      </c>
      <c r="N9" s="14">
        <v>392</v>
      </c>
      <c r="O9" s="14">
        <v>1206</v>
      </c>
      <c r="P9" s="14">
        <v>640</v>
      </c>
    </row>
    <row r="10" spans="1:16" ht="17.25" customHeight="1">
      <c r="A10" s="12" t="s">
        <v>23</v>
      </c>
      <c r="B10" s="270">
        <f>B11+C11</f>
        <v>96</v>
      </c>
      <c r="C10" s="270"/>
      <c r="D10" s="261">
        <f>B10/$B$8</f>
        <v>3.0186780705615999E-3</v>
      </c>
      <c r="E10" s="260" t="str">
        <f>IF(E11+F11=0,"-",E11+F11)</f>
        <v>-</v>
      </c>
      <c r="F10" s="260"/>
      <c r="G10" s="260">
        <f>IF(G11+H11=0,"-",G11+H11)</f>
        <v>1</v>
      </c>
      <c r="H10" s="260"/>
      <c r="I10" s="260">
        <f>IF(I11+J11=0,"-",I11+J11)</f>
        <v>6</v>
      </c>
      <c r="J10" s="260"/>
      <c r="K10" s="260">
        <f>IF(K11+L11=0,"-",K11+L11)</f>
        <v>10</v>
      </c>
      <c r="L10" s="260"/>
      <c r="M10" s="260">
        <f>IF(M11+N11=0,"-",M11+N11)</f>
        <v>35</v>
      </c>
      <c r="N10" s="260"/>
      <c r="O10" s="260">
        <f>IF(O11+P11=0,"-",O11+P11)</f>
        <v>44</v>
      </c>
      <c r="P10" s="260"/>
    </row>
    <row r="11" spans="1:16" ht="17.25" customHeight="1">
      <c r="A11" s="15" t="s">
        <v>24</v>
      </c>
      <c r="B11" s="14">
        <v>26</v>
      </c>
      <c r="C11" s="14">
        <v>70</v>
      </c>
      <c r="D11" s="261"/>
      <c r="E11" s="14">
        <v>0</v>
      </c>
      <c r="F11" s="14">
        <v>0</v>
      </c>
      <c r="G11" s="14">
        <v>0</v>
      </c>
      <c r="H11" s="14">
        <v>1</v>
      </c>
      <c r="I11" s="14">
        <v>3</v>
      </c>
      <c r="J11" s="14">
        <v>3</v>
      </c>
      <c r="K11" s="14">
        <v>3</v>
      </c>
      <c r="L11" s="14">
        <v>7</v>
      </c>
      <c r="M11" s="14">
        <v>15</v>
      </c>
      <c r="N11" s="14">
        <v>20</v>
      </c>
      <c r="O11" s="14">
        <v>5</v>
      </c>
      <c r="P11" s="14">
        <v>39</v>
      </c>
    </row>
    <row r="12" spans="1:16" ht="17.25" customHeight="1">
      <c r="A12" s="12" t="s">
        <v>25</v>
      </c>
      <c r="B12" s="270">
        <f>B13+C13</f>
        <v>123</v>
      </c>
      <c r="C12" s="270"/>
      <c r="D12" s="261">
        <f>B12/$B$8</f>
        <v>3.8676812779070498E-3</v>
      </c>
      <c r="E12" s="260" t="str">
        <f>IF(E13+F13=0,"-",E13+F13)</f>
        <v>-</v>
      </c>
      <c r="F12" s="260"/>
      <c r="G12" s="260" t="str">
        <f>IF(G13+H13=0,"-",G13+H13)</f>
        <v>-</v>
      </c>
      <c r="H12" s="260"/>
      <c r="I12" s="260" t="str">
        <f>IF(I13+J13=0,"-",I13+J13)</f>
        <v>-</v>
      </c>
      <c r="J12" s="260"/>
      <c r="K12" s="260">
        <f>IF(K13+L13=0,"-",K13+L13)</f>
        <v>111</v>
      </c>
      <c r="L12" s="260"/>
      <c r="M12" s="260" t="str">
        <f>IF(M13+N13=0,"-",M13+N13)</f>
        <v>-</v>
      </c>
      <c r="N12" s="260"/>
      <c r="O12" s="260">
        <f>IF(O13+P13=0,"-",O13+P13)</f>
        <v>12</v>
      </c>
      <c r="P12" s="260"/>
    </row>
    <row r="13" spans="1:16" ht="21" customHeight="1">
      <c r="A13" s="15" t="s">
        <v>26</v>
      </c>
      <c r="B13" s="14">
        <v>75</v>
      </c>
      <c r="C13" s="14">
        <v>48</v>
      </c>
      <c r="D13" s="261"/>
      <c r="E13" s="14">
        <v>0</v>
      </c>
      <c r="F13" s="14">
        <v>0</v>
      </c>
      <c r="G13" s="14">
        <v>0</v>
      </c>
      <c r="H13" s="14">
        <v>0</v>
      </c>
      <c r="I13" s="14">
        <v>0</v>
      </c>
      <c r="J13" s="14">
        <v>0</v>
      </c>
      <c r="K13" s="14">
        <v>70</v>
      </c>
      <c r="L13" s="14">
        <v>41</v>
      </c>
      <c r="M13" s="14">
        <v>0</v>
      </c>
      <c r="N13" s="14">
        <v>0</v>
      </c>
      <c r="O13" s="14">
        <v>5</v>
      </c>
      <c r="P13" s="14">
        <v>7</v>
      </c>
    </row>
    <row r="14" spans="1:16" ht="17.25" customHeight="1">
      <c r="A14" s="12" t="s">
        <v>27</v>
      </c>
      <c r="B14" s="270">
        <f>B15+C15</f>
        <v>87</v>
      </c>
      <c r="C14" s="270"/>
      <c r="D14" s="261">
        <f>B14/$B$8</f>
        <v>2.7356770014464499E-3</v>
      </c>
      <c r="E14" s="260">
        <f>IF(E15+F15=0,"-",E15+F15)</f>
        <v>54</v>
      </c>
      <c r="F14" s="260"/>
      <c r="G14" s="260">
        <f>IF(G15+H15=0,"-",G15+H15)</f>
        <v>29</v>
      </c>
      <c r="H14" s="260"/>
      <c r="I14" s="260" t="str">
        <f>IF(I15+J15=0,"-",I15+J15)</f>
        <v>-</v>
      </c>
      <c r="J14" s="260"/>
      <c r="K14" s="260">
        <f>IF(K15+L15=0,"-",K15+L15)</f>
        <v>4</v>
      </c>
      <c r="L14" s="260"/>
      <c r="M14" s="260" t="str">
        <f>IF(M15+N15=0,"-",M15+N15)</f>
        <v>-</v>
      </c>
      <c r="N14" s="260"/>
      <c r="O14" s="260" t="str">
        <f>IF(O15+P15=0,"-",O15+P15)</f>
        <v>-</v>
      </c>
      <c r="P14" s="260"/>
    </row>
    <row r="15" spans="1:16" ht="17.25" customHeight="1">
      <c r="A15" s="15" t="s">
        <v>28</v>
      </c>
      <c r="B15" s="14">
        <v>11</v>
      </c>
      <c r="C15" s="14">
        <v>76</v>
      </c>
      <c r="D15" s="261"/>
      <c r="E15" s="14">
        <v>6</v>
      </c>
      <c r="F15" s="14">
        <v>48</v>
      </c>
      <c r="G15" s="14">
        <v>5</v>
      </c>
      <c r="H15" s="14">
        <v>24</v>
      </c>
      <c r="I15" s="14">
        <v>0</v>
      </c>
      <c r="J15" s="14">
        <v>0</v>
      </c>
      <c r="K15" s="14">
        <v>0</v>
      </c>
      <c r="L15" s="14">
        <v>4</v>
      </c>
      <c r="M15" s="14">
        <v>0</v>
      </c>
      <c r="N15" s="14">
        <v>0</v>
      </c>
      <c r="O15" s="14">
        <v>0</v>
      </c>
      <c r="P15" s="14">
        <v>0</v>
      </c>
    </row>
    <row r="16" spans="1:16" ht="17.25" customHeight="1">
      <c r="A16" s="16" t="s">
        <v>29</v>
      </c>
      <c r="B16" s="270">
        <f>B17+C17</f>
        <v>11</v>
      </c>
      <c r="C16" s="270"/>
      <c r="D16" s="261">
        <f>B16/$B$8</f>
        <v>3.4589019558518331E-4</v>
      </c>
      <c r="E16" s="260" t="str">
        <f>IF(E17+F17=0,"-",E17+F17)</f>
        <v>-</v>
      </c>
      <c r="F16" s="260"/>
      <c r="G16" s="260">
        <f>IF(G17+H17=0,"-",G17+H17)</f>
        <v>1</v>
      </c>
      <c r="H16" s="260"/>
      <c r="I16" s="260" t="str">
        <f>IF(I17+J17=0,"-",I17+J17)</f>
        <v>-</v>
      </c>
      <c r="J16" s="260"/>
      <c r="K16" s="260">
        <f>IF(K17+L17=0,"-",K17+L17)</f>
        <v>10</v>
      </c>
      <c r="L16" s="260"/>
      <c r="M16" s="260" t="str">
        <f>IF(M17+N17=0,"-",M17+N17)</f>
        <v>-</v>
      </c>
      <c r="N16" s="260"/>
      <c r="O16" s="260" t="str">
        <f>IF(O17+P17=0,"-",O17+P17)</f>
        <v>-</v>
      </c>
      <c r="P16" s="260"/>
    </row>
    <row r="17" spans="1:16" ht="17.25" customHeight="1">
      <c r="A17" s="17" t="s">
        <v>30</v>
      </c>
      <c r="B17" s="14">
        <v>4</v>
      </c>
      <c r="C17" s="14">
        <v>7</v>
      </c>
      <c r="D17" s="261"/>
      <c r="E17" s="14">
        <v>0</v>
      </c>
      <c r="F17" s="14">
        <v>0</v>
      </c>
      <c r="G17" s="14">
        <v>1</v>
      </c>
      <c r="H17" s="14">
        <v>0</v>
      </c>
      <c r="I17" s="14">
        <v>0</v>
      </c>
      <c r="J17" s="14">
        <v>0</v>
      </c>
      <c r="K17" s="14">
        <v>3</v>
      </c>
      <c r="L17" s="14">
        <v>7</v>
      </c>
      <c r="M17" s="14">
        <v>0</v>
      </c>
      <c r="N17" s="14">
        <v>0</v>
      </c>
      <c r="O17" s="14">
        <v>0</v>
      </c>
      <c r="P17" s="14">
        <v>0</v>
      </c>
    </row>
    <row r="18" spans="1:16" ht="17.25" customHeight="1">
      <c r="A18" s="12" t="s">
        <v>31</v>
      </c>
      <c r="B18" s="270">
        <f>B19+C19</f>
        <v>3</v>
      </c>
      <c r="C18" s="270"/>
      <c r="D18" s="261">
        <f>B18/$B$8</f>
        <v>9.4333689705049996E-5</v>
      </c>
      <c r="E18" s="260" t="str">
        <f>IF(E19+F19=0,"-",E19+F19)</f>
        <v>-</v>
      </c>
      <c r="F18" s="260"/>
      <c r="G18" s="260">
        <f>IF(G19+H19=0,"-",G19+H19)</f>
        <v>3</v>
      </c>
      <c r="H18" s="260"/>
      <c r="I18" s="260" t="str">
        <f>IF(I19+J19=0,"-",I19+J19)</f>
        <v>-</v>
      </c>
      <c r="J18" s="260"/>
      <c r="K18" s="260" t="str">
        <f>IF(K19+L19=0,"-",K19+L19)</f>
        <v>-</v>
      </c>
      <c r="L18" s="260"/>
      <c r="M18" s="260" t="str">
        <f>IF(M19+N19=0,"-",M19+N19)</f>
        <v>-</v>
      </c>
      <c r="N18" s="260"/>
      <c r="O18" s="260" t="str">
        <f>IF(O19+P19=0,"-",O19+P19)</f>
        <v>-</v>
      </c>
      <c r="P18" s="260"/>
    </row>
    <row r="19" spans="1:16" ht="17.25" customHeight="1">
      <c r="A19" s="15" t="s">
        <v>32</v>
      </c>
      <c r="B19" s="14">
        <v>1</v>
      </c>
      <c r="C19" s="14">
        <v>2</v>
      </c>
      <c r="D19" s="261"/>
      <c r="E19" s="14">
        <v>0</v>
      </c>
      <c r="F19" s="14">
        <v>0</v>
      </c>
      <c r="G19" s="14">
        <v>1</v>
      </c>
      <c r="H19" s="14">
        <v>2</v>
      </c>
      <c r="I19" s="14">
        <v>0</v>
      </c>
      <c r="J19" s="14">
        <v>0</v>
      </c>
      <c r="K19" s="14">
        <v>0</v>
      </c>
      <c r="L19" s="14">
        <v>0</v>
      </c>
      <c r="M19" s="14">
        <v>0</v>
      </c>
      <c r="N19" s="14">
        <v>0</v>
      </c>
      <c r="O19" s="14">
        <v>0</v>
      </c>
      <c r="P19" s="14">
        <v>0</v>
      </c>
    </row>
    <row r="20" spans="1:16" ht="17.25" customHeight="1">
      <c r="A20" s="12" t="s">
        <v>33</v>
      </c>
      <c r="B20" s="270">
        <f>B21+C21</f>
        <v>97</v>
      </c>
      <c r="C20" s="270"/>
      <c r="D20" s="261">
        <f>B20/$B$8</f>
        <v>3.0501226337966165E-3</v>
      </c>
      <c r="E20" s="260">
        <f>IF(E21+F21=0,"-",E21+F21)</f>
        <v>5</v>
      </c>
      <c r="F20" s="260"/>
      <c r="G20" s="260" t="str">
        <f>IF(G21+H21=0,"-",G21+H21)</f>
        <v>-</v>
      </c>
      <c r="H20" s="260"/>
      <c r="I20" s="260" t="str">
        <f>IF(I21+J21=0,"-",I21+J21)</f>
        <v>-</v>
      </c>
      <c r="J20" s="260"/>
      <c r="K20" s="260">
        <f>IF(K21+L21=0,"-",K21+L21)</f>
        <v>92</v>
      </c>
      <c r="L20" s="260"/>
      <c r="M20" s="260" t="str">
        <f>IF(M21+N21=0,"-",M21+N21)</f>
        <v>-</v>
      </c>
      <c r="N20" s="260"/>
      <c r="O20" s="260" t="str">
        <f>IF(O21+P21=0,"-",O21+P21)</f>
        <v>-</v>
      </c>
      <c r="P20" s="260"/>
    </row>
    <row r="21" spans="1:16" ht="17.25" customHeight="1">
      <c r="A21" s="15" t="s">
        <v>34</v>
      </c>
      <c r="B21" s="14">
        <v>42</v>
      </c>
      <c r="C21" s="14">
        <v>55</v>
      </c>
      <c r="D21" s="261"/>
      <c r="E21" s="14">
        <v>1</v>
      </c>
      <c r="F21" s="14">
        <v>4</v>
      </c>
      <c r="G21" s="14">
        <v>0</v>
      </c>
      <c r="H21" s="14">
        <v>0</v>
      </c>
      <c r="I21" s="14">
        <v>0</v>
      </c>
      <c r="J21" s="14">
        <v>0</v>
      </c>
      <c r="K21" s="14">
        <v>41</v>
      </c>
      <c r="L21" s="14">
        <v>51</v>
      </c>
      <c r="M21" s="14">
        <v>0</v>
      </c>
      <c r="N21" s="14">
        <v>0</v>
      </c>
      <c r="O21" s="14">
        <v>0</v>
      </c>
      <c r="P21" s="14">
        <v>0</v>
      </c>
    </row>
    <row r="22" spans="1:16" ht="17.25" customHeight="1">
      <c r="A22" s="18" t="s">
        <v>35</v>
      </c>
      <c r="B22" s="270">
        <f>B23+C23</f>
        <v>242</v>
      </c>
      <c r="C22" s="270"/>
      <c r="D22" s="261">
        <f>B22/$B$8</f>
        <v>7.6095843028740331E-3</v>
      </c>
      <c r="E22" s="260">
        <f>IF(E23+F23=0,"-",E23+F23)</f>
        <v>28</v>
      </c>
      <c r="F22" s="260"/>
      <c r="G22" s="260">
        <f>IF(G23+H23=0,"-",G23+H23)</f>
        <v>9</v>
      </c>
      <c r="H22" s="260"/>
      <c r="I22" s="260" t="str">
        <f>IF(I23+J23=0,"-",I23+J23)</f>
        <v>-</v>
      </c>
      <c r="J22" s="260"/>
      <c r="K22" s="260">
        <f>IF(K23+L23=0,"-",K23+L23)</f>
        <v>181</v>
      </c>
      <c r="L22" s="260"/>
      <c r="M22" s="260">
        <f>IF(M23+N23=0,"-",M23+N23)</f>
        <v>24</v>
      </c>
      <c r="N22" s="260"/>
      <c r="O22" s="260" t="str">
        <f>IF(O23+P23=0,"-",O23+P23)</f>
        <v>-</v>
      </c>
      <c r="P22" s="260"/>
    </row>
    <row r="23" spans="1:16" ht="17.25" customHeight="1">
      <c r="A23" s="17" t="s">
        <v>36</v>
      </c>
      <c r="B23" s="14">
        <v>149</v>
      </c>
      <c r="C23" s="14">
        <v>93</v>
      </c>
      <c r="D23" s="261"/>
      <c r="E23" s="14">
        <v>19</v>
      </c>
      <c r="F23" s="14">
        <v>9</v>
      </c>
      <c r="G23" s="14">
        <v>9</v>
      </c>
      <c r="H23" s="14">
        <v>0</v>
      </c>
      <c r="I23" s="14">
        <v>0</v>
      </c>
      <c r="J23" s="14">
        <v>0</v>
      </c>
      <c r="K23" s="14">
        <v>111</v>
      </c>
      <c r="L23" s="14">
        <v>70</v>
      </c>
      <c r="M23" s="14">
        <v>10</v>
      </c>
      <c r="N23" s="14">
        <v>14</v>
      </c>
      <c r="O23" s="14">
        <v>0</v>
      </c>
      <c r="P23" s="14">
        <v>0</v>
      </c>
    </row>
    <row r="24" spans="1:16" ht="17.25" customHeight="1">
      <c r="A24" s="19" t="s">
        <v>37</v>
      </c>
      <c r="B24" s="270">
        <f>B25+C25</f>
        <v>455</v>
      </c>
      <c r="C24" s="270"/>
      <c r="D24" s="261">
        <f>B24/$B$8</f>
        <v>1.4307276271932583E-2</v>
      </c>
      <c r="E24" s="260">
        <f>IF(E25+F25=0,"-",E25+F25)</f>
        <v>215</v>
      </c>
      <c r="F24" s="260"/>
      <c r="G24" s="260">
        <f>IF(G25+H25=0,"-",G25+H25)</f>
        <v>92</v>
      </c>
      <c r="H24" s="260"/>
      <c r="I24" s="260" t="str">
        <f>IF(I25+J25=0,"-",I25+J25)</f>
        <v>-</v>
      </c>
      <c r="J24" s="260"/>
      <c r="K24" s="260">
        <f>IF(K25+L25=0,"-",K25+L25)</f>
        <v>103</v>
      </c>
      <c r="L24" s="260"/>
      <c r="M24" s="260">
        <f>IF(M25+N25=0,"-",M25+N25)</f>
        <v>29</v>
      </c>
      <c r="N24" s="260"/>
      <c r="O24" s="260">
        <f>IF(O25+P25=0,"-",O25+P25)</f>
        <v>16</v>
      </c>
      <c r="P24" s="260"/>
    </row>
    <row r="25" spans="1:16" ht="17.25" customHeight="1">
      <c r="A25" s="15" t="s">
        <v>38</v>
      </c>
      <c r="B25" s="14">
        <v>324</v>
      </c>
      <c r="C25" s="14">
        <v>131</v>
      </c>
      <c r="D25" s="261"/>
      <c r="E25" s="14">
        <v>169</v>
      </c>
      <c r="F25" s="14">
        <v>46</v>
      </c>
      <c r="G25" s="14">
        <v>45</v>
      </c>
      <c r="H25" s="14">
        <v>47</v>
      </c>
      <c r="I25" s="14">
        <v>0</v>
      </c>
      <c r="J25" s="14">
        <v>0</v>
      </c>
      <c r="K25" s="14">
        <v>78</v>
      </c>
      <c r="L25" s="14">
        <v>25</v>
      </c>
      <c r="M25" s="14">
        <v>24</v>
      </c>
      <c r="N25" s="14">
        <v>5</v>
      </c>
      <c r="O25" s="14">
        <v>8</v>
      </c>
      <c r="P25" s="14">
        <v>8</v>
      </c>
    </row>
    <row r="26" spans="1:16" ht="17.25" customHeight="1">
      <c r="A26" s="18" t="s">
        <v>39</v>
      </c>
      <c r="B26" s="270">
        <f>B27+C27</f>
        <v>8</v>
      </c>
      <c r="C26" s="270"/>
      <c r="D26" s="261">
        <f>B26/$B$8</f>
        <v>2.515565058801333E-4</v>
      </c>
      <c r="E26" s="260">
        <f>IF(E27+F27=0,"-",E27+F27)</f>
        <v>3</v>
      </c>
      <c r="F26" s="260"/>
      <c r="G26" s="260" t="str">
        <f>IF(G27+H27=0,"-",G27+H27)</f>
        <v>-</v>
      </c>
      <c r="H26" s="260"/>
      <c r="I26" s="260" t="str">
        <f>IF(I27+J27=0,"-",I27+J27)</f>
        <v>-</v>
      </c>
      <c r="J26" s="260"/>
      <c r="K26" s="260" t="str">
        <f>IF(K27+L27=0,"-",K27+L27)</f>
        <v>-</v>
      </c>
      <c r="L26" s="260"/>
      <c r="M26" s="260" t="str">
        <f>IF(M27+N27=0,"-",M27+N27)</f>
        <v>-</v>
      </c>
      <c r="N26" s="260"/>
      <c r="O26" s="260">
        <f>IF(O27+P27=0,"-",O27+P27)</f>
        <v>5</v>
      </c>
      <c r="P26" s="260"/>
    </row>
    <row r="27" spans="1:16" ht="21" customHeight="1">
      <c r="A27" s="17" t="s">
        <v>40</v>
      </c>
      <c r="B27" s="14">
        <v>2</v>
      </c>
      <c r="C27" s="14">
        <v>6</v>
      </c>
      <c r="D27" s="261"/>
      <c r="E27" s="14">
        <v>0</v>
      </c>
      <c r="F27" s="14">
        <v>3</v>
      </c>
      <c r="G27" s="14">
        <v>0</v>
      </c>
      <c r="H27" s="14">
        <v>0</v>
      </c>
      <c r="I27" s="14">
        <v>0</v>
      </c>
      <c r="J27" s="14">
        <v>0</v>
      </c>
      <c r="K27" s="14">
        <v>0</v>
      </c>
      <c r="L27" s="14">
        <v>0</v>
      </c>
      <c r="M27" s="14">
        <v>0</v>
      </c>
      <c r="N27" s="14">
        <v>0</v>
      </c>
      <c r="O27" s="14">
        <v>2</v>
      </c>
      <c r="P27" s="14">
        <v>3</v>
      </c>
    </row>
    <row r="28" spans="1:16" ht="17.25" customHeight="1">
      <c r="A28" s="12" t="s">
        <v>41</v>
      </c>
      <c r="B28" s="270">
        <f>B29+C29</f>
        <v>4</v>
      </c>
      <c r="C28" s="270"/>
      <c r="D28" s="261">
        <f>B28/$B$8</f>
        <v>1.2577825294006665E-4</v>
      </c>
      <c r="E28" s="260" t="str">
        <f>IF(E29+F29=0,"-",E29+F29)</f>
        <v>-</v>
      </c>
      <c r="F28" s="260"/>
      <c r="G28" s="260" t="str">
        <f>IF(G29+H29=0,"-",G29+H29)</f>
        <v>-</v>
      </c>
      <c r="H28" s="260"/>
      <c r="I28" s="260" t="str">
        <f>IF(I29+J29=0,"-",I29+J29)</f>
        <v>-</v>
      </c>
      <c r="J28" s="260"/>
      <c r="K28" s="260">
        <f>IF(K29+L29=0,"-",K29+L29)</f>
        <v>4</v>
      </c>
      <c r="L28" s="260"/>
      <c r="M28" s="260" t="str">
        <f>IF(M29+N29=0,"-",M29+N29)</f>
        <v>-</v>
      </c>
      <c r="N28" s="260"/>
      <c r="O28" s="260" t="str">
        <f>IF(O29+P29=0,"-",O29+P29)</f>
        <v>-</v>
      </c>
      <c r="P28" s="260"/>
    </row>
    <row r="29" spans="1:16" ht="17.25" customHeight="1">
      <c r="A29" s="15" t="s">
        <v>42</v>
      </c>
      <c r="B29" s="14">
        <v>0</v>
      </c>
      <c r="C29" s="14">
        <v>4</v>
      </c>
      <c r="D29" s="261"/>
      <c r="E29" s="14">
        <v>0</v>
      </c>
      <c r="F29" s="14">
        <v>0</v>
      </c>
      <c r="G29" s="14">
        <v>0</v>
      </c>
      <c r="H29" s="14">
        <v>0</v>
      </c>
      <c r="I29" s="14">
        <v>0</v>
      </c>
      <c r="J29" s="14">
        <v>0</v>
      </c>
      <c r="K29" s="14">
        <v>0</v>
      </c>
      <c r="L29" s="14">
        <v>4</v>
      </c>
      <c r="M29" s="14">
        <v>0</v>
      </c>
      <c r="N29" s="14">
        <v>0</v>
      </c>
      <c r="O29" s="14">
        <v>0</v>
      </c>
      <c r="P29" s="14">
        <v>0</v>
      </c>
    </row>
    <row r="30" spans="1:16" ht="17.25" customHeight="1">
      <c r="A30" s="18" t="s">
        <v>43</v>
      </c>
      <c r="B30" s="270">
        <f>B31+C31</f>
        <v>798</v>
      </c>
      <c r="C30" s="270"/>
      <c r="D30" s="261">
        <f>B30/$B$8</f>
        <v>2.5092761461543298E-2</v>
      </c>
      <c r="E30" s="260">
        <f>IF(E31+F31=0,"-",E31+F31)</f>
        <v>65</v>
      </c>
      <c r="F30" s="260"/>
      <c r="G30" s="260">
        <f>IF(G31+H31=0,"-",G31+H31)</f>
        <v>91</v>
      </c>
      <c r="H30" s="260"/>
      <c r="I30" s="260" t="str">
        <f>IF(I31+J31=0,"-",I31+J31)</f>
        <v>-</v>
      </c>
      <c r="J30" s="260"/>
      <c r="K30" s="260">
        <f>IF(K31+L31=0,"-",K31+L31)</f>
        <v>370</v>
      </c>
      <c r="L30" s="260"/>
      <c r="M30" s="260">
        <f>IF(M31+N31=0,"-",M31+N31)</f>
        <v>264</v>
      </c>
      <c r="N30" s="260"/>
      <c r="O30" s="260">
        <f>IF(O31+P31=0,"-",O31+P31)</f>
        <v>8</v>
      </c>
      <c r="P30" s="260"/>
    </row>
    <row r="31" spans="1:16" ht="17.25" customHeight="1">
      <c r="A31" s="17" t="s">
        <v>44</v>
      </c>
      <c r="B31" s="14">
        <v>407</v>
      </c>
      <c r="C31" s="14">
        <v>391</v>
      </c>
      <c r="D31" s="261"/>
      <c r="E31" s="14">
        <v>25</v>
      </c>
      <c r="F31" s="14">
        <v>40</v>
      </c>
      <c r="G31" s="14">
        <v>50</v>
      </c>
      <c r="H31" s="14">
        <v>41</v>
      </c>
      <c r="I31" s="14">
        <v>0</v>
      </c>
      <c r="J31" s="14">
        <v>0</v>
      </c>
      <c r="K31" s="14">
        <v>173</v>
      </c>
      <c r="L31" s="14">
        <v>197</v>
      </c>
      <c r="M31" s="14">
        <v>157</v>
      </c>
      <c r="N31" s="14">
        <v>107</v>
      </c>
      <c r="O31" s="14">
        <v>2</v>
      </c>
      <c r="P31" s="14">
        <v>6</v>
      </c>
    </row>
    <row r="32" spans="1:16" ht="17.25" customHeight="1">
      <c r="A32" s="12" t="s">
        <v>45</v>
      </c>
      <c r="B32" s="270">
        <f>B33+C33</f>
        <v>159</v>
      </c>
      <c r="C32" s="270"/>
      <c r="D32" s="261">
        <f>B32/$B$8</f>
        <v>4.9996855543676501E-3</v>
      </c>
      <c r="E32" s="260">
        <f>IF(E33+F33=0,"-",E33+F33)</f>
        <v>18</v>
      </c>
      <c r="F32" s="260"/>
      <c r="G32" s="260">
        <f>IF(G33+H33=0,"-",G33+H33)</f>
        <v>2</v>
      </c>
      <c r="H32" s="260"/>
      <c r="I32" s="260" t="str">
        <f>IF(I33+J33=0,"-",I33+J33)</f>
        <v>-</v>
      </c>
      <c r="J32" s="260"/>
      <c r="K32" s="260">
        <f>IF(K33+L33=0,"-",K33+L33)</f>
        <v>139</v>
      </c>
      <c r="L32" s="260"/>
      <c r="M32" s="260" t="str">
        <f>IF(M33+N33=0,"-",M33+N33)</f>
        <v>-</v>
      </c>
      <c r="N32" s="260"/>
      <c r="O32" s="260" t="str">
        <f>IF(O33+P33=0,"-",O33+P33)</f>
        <v>-</v>
      </c>
      <c r="P32" s="260"/>
    </row>
    <row r="33" spans="1:16" ht="17.25" customHeight="1">
      <c r="A33" s="15" t="s">
        <v>46</v>
      </c>
      <c r="B33" s="14">
        <v>102</v>
      </c>
      <c r="C33" s="14">
        <v>57</v>
      </c>
      <c r="D33" s="261"/>
      <c r="E33" s="14">
        <v>12</v>
      </c>
      <c r="F33" s="14">
        <v>6</v>
      </c>
      <c r="G33" s="14">
        <v>0</v>
      </c>
      <c r="H33" s="14">
        <v>2</v>
      </c>
      <c r="I33" s="14">
        <v>0</v>
      </c>
      <c r="J33" s="14">
        <v>0</v>
      </c>
      <c r="K33" s="14">
        <v>90</v>
      </c>
      <c r="L33" s="14">
        <v>49</v>
      </c>
      <c r="M33" s="14">
        <v>0</v>
      </c>
      <c r="N33" s="14">
        <v>0</v>
      </c>
      <c r="O33" s="14">
        <v>0</v>
      </c>
      <c r="P33" s="14">
        <v>0</v>
      </c>
    </row>
    <row r="34" spans="1:16" ht="17.25" customHeight="1">
      <c r="A34" s="18" t="s">
        <v>47</v>
      </c>
      <c r="B34" s="270">
        <f>B35+C35</f>
        <v>127</v>
      </c>
      <c r="C34" s="270"/>
      <c r="D34" s="261">
        <f>B34/$B$8</f>
        <v>3.9934595308471167E-3</v>
      </c>
      <c r="E34" s="260" t="str">
        <f>IF(E35+F35=0,"-",E35+F35)</f>
        <v>-</v>
      </c>
      <c r="F34" s="260"/>
      <c r="G34" s="260" t="str">
        <f>IF(G35+H35=0,"-",G35+H35)</f>
        <v>-</v>
      </c>
      <c r="H34" s="260"/>
      <c r="I34" s="260" t="str">
        <f>IF(I35+J35=0,"-",I35+J35)</f>
        <v>-</v>
      </c>
      <c r="J34" s="260"/>
      <c r="K34" s="260">
        <f>IF(K35+L35=0,"-",K35+L35)</f>
        <v>113</v>
      </c>
      <c r="L34" s="260"/>
      <c r="M34" s="260">
        <f>IF(M35+N35=0,"-",M35+N35)</f>
        <v>2</v>
      </c>
      <c r="N34" s="260"/>
      <c r="O34" s="260">
        <f>IF(O35+P35=0,"-",O35+P35)</f>
        <v>12</v>
      </c>
      <c r="P34" s="260"/>
    </row>
    <row r="35" spans="1:16" ht="17.25" customHeight="1">
      <c r="A35" s="17" t="s">
        <v>48</v>
      </c>
      <c r="B35" s="14">
        <v>114</v>
      </c>
      <c r="C35" s="14">
        <v>13</v>
      </c>
      <c r="D35" s="261"/>
      <c r="E35" s="14">
        <v>0</v>
      </c>
      <c r="F35" s="14">
        <v>0</v>
      </c>
      <c r="G35" s="14">
        <v>0</v>
      </c>
      <c r="H35" s="14">
        <v>0</v>
      </c>
      <c r="I35" s="14">
        <v>0</v>
      </c>
      <c r="J35" s="14">
        <v>0</v>
      </c>
      <c r="K35" s="14">
        <v>108</v>
      </c>
      <c r="L35" s="14">
        <v>5</v>
      </c>
      <c r="M35" s="14">
        <v>0</v>
      </c>
      <c r="N35" s="14">
        <v>2</v>
      </c>
      <c r="O35" s="14">
        <v>6</v>
      </c>
      <c r="P35" s="14">
        <v>6</v>
      </c>
    </row>
    <row r="36" spans="1:16" ht="17.25" customHeight="1">
      <c r="A36" s="12" t="s">
        <v>49</v>
      </c>
      <c r="B36" s="270">
        <f>B37+C37</f>
        <v>647</v>
      </c>
      <c r="C36" s="270"/>
      <c r="D36" s="261">
        <f>B36/$B$8</f>
        <v>2.0344632413055782E-2</v>
      </c>
      <c r="E36" s="260">
        <f>IF(E37+F37=0,"-",E37+F37)</f>
        <v>90</v>
      </c>
      <c r="F36" s="260"/>
      <c r="G36" s="260">
        <f>IF(G37+H37=0,"-",G37+H37)</f>
        <v>41</v>
      </c>
      <c r="H36" s="260"/>
      <c r="I36" s="260">
        <f>IF(I37+J37=0,"-",I37+J37)</f>
        <v>152</v>
      </c>
      <c r="J36" s="260"/>
      <c r="K36" s="260">
        <f>IF(K37+L37=0,"-",K37+L37)</f>
        <v>308</v>
      </c>
      <c r="L36" s="260"/>
      <c r="M36" s="260">
        <f>IF(M37+N37=0,"-",M37+N37)</f>
        <v>41</v>
      </c>
      <c r="N36" s="260"/>
      <c r="O36" s="260">
        <f>IF(O37+P37=0,"-",O37+P37)</f>
        <v>15</v>
      </c>
      <c r="P36" s="260"/>
    </row>
    <row r="37" spans="1:16" ht="17.25" customHeight="1">
      <c r="A37" s="15" t="s">
        <v>50</v>
      </c>
      <c r="B37" s="14">
        <v>299</v>
      </c>
      <c r="C37" s="14">
        <v>348</v>
      </c>
      <c r="D37" s="261"/>
      <c r="E37" s="14">
        <v>46</v>
      </c>
      <c r="F37" s="14">
        <v>44</v>
      </c>
      <c r="G37" s="14">
        <v>21</v>
      </c>
      <c r="H37" s="14">
        <v>20</v>
      </c>
      <c r="I37" s="14">
        <v>78</v>
      </c>
      <c r="J37" s="14">
        <v>74</v>
      </c>
      <c r="K37" s="14">
        <v>135</v>
      </c>
      <c r="L37" s="14">
        <v>173</v>
      </c>
      <c r="M37" s="14">
        <v>13</v>
      </c>
      <c r="N37" s="14">
        <v>28</v>
      </c>
      <c r="O37" s="14">
        <v>6</v>
      </c>
      <c r="P37" s="14">
        <v>9</v>
      </c>
    </row>
    <row r="38" spans="1:16" ht="17.25" customHeight="1">
      <c r="A38" s="18" t="s">
        <v>51</v>
      </c>
      <c r="B38" s="270">
        <f>B39+C39</f>
        <v>22654</v>
      </c>
      <c r="C38" s="270"/>
      <c r="D38" s="261">
        <f>B38/$B$8</f>
        <v>0.7123451355260676</v>
      </c>
      <c r="E38" s="260">
        <f>IF(E39+F39=0,"-",E39+F39)</f>
        <v>15976</v>
      </c>
      <c r="F38" s="260"/>
      <c r="G38" s="260">
        <f>IF(G39+H39=0,"-",G39+H39)</f>
        <v>4418</v>
      </c>
      <c r="H38" s="260"/>
      <c r="I38" s="260">
        <f>IF(I39+J39=0,"-",I39+J39)</f>
        <v>1515</v>
      </c>
      <c r="J38" s="260"/>
      <c r="K38" s="260">
        <f>IF(K39+L39=0,"-",K39+L39)</f>
        <v>351</v>
      </c>
      <c r="L38" s="260"/>
      <c r="M38" s="260">
        <f>IF(M39+N39=0,"-",M39+N39)</f>
        <v>48</v>
      </c>
      <c r="N38" s="260"/>
      <c r="O38" s="260">
        <f>IF(O39+P39=0,"-",O39+P39)</f>
        <v>346</v>
      </c>
      <c r="P38" s="260"/>
    </row>
    <row r="39" spans="1:16" ht="17.25" customHeight="1">
      <c r="A39" s="17" t="s">
        <v>52</v>
      </c>
      <c r="B39" s="14">
        <v>15970</v>
      </c>
      <c r="C39" s="14">
        <v>6684</v>
      </c>
      <c r="D39" s="261"/>
      <c r="E39" s="14">
        <v>11610</v>
      </c>
      <c r="F39" s="14">
        <v>4366</v>
      </c>
      <c r="G39" s="14">
        <v>2908</v>
      </c>
      <c r="H39" s="14">
        <v>1510</v>
      </c>
      <c r="I39" s="14">
        <v>967</v>
      </c>
      <c r="J39" s="14">
        <v>548</v>
      </c>
      <c r="K39" s="14">
        <v>258</v>
      </c>
      <c r="L39" s="14">
        <v>93</v>
      </c>
      <c r="M39" s="14">
        <v>30</v>
      </c>
      <c r="N39" s="14">
        <v>18</v>
      </c>
      <c r="O39" s="14">
        <v>197</v>
      </c>
      <c r="P39" s="14">
        <v>149</v>
      </c>
    </row>
    <row r="40" spans="1:16" ht="17.25" customHeight="1">
      <c r="A40" s="12" t="s">
        <v>53</v>
      </c>
      <c r="B40" s="270">
        <f>B41+C41</f>
        <v>2328</v>
      </c>
      <c r="C40" s="270"/>
      <c r="D40" s="261">
        <f>B40/$B$8</f>
        <v>7.3202943211118796E-2</v>
      </c>
      <c r="E40" s="260">
        <f>IF(E41+F41=0,"-",E41+F41)</f>
        <v>590</v>
      </c>
      <c r="F40" s="260"/>
      <c r="G40" s="260">
        <f>IF(G41+H41=0,"-",G41+H41)</f>
        <v>335</v>
      </c>
      <c r="H40" s="260"/>
      <c r="I40" s="260">
        <f>IF(I41+J41=0,"-",I41+J41)</f>
        <v>877</v>
      </c>
      <c r="J40" s="260"/>
      <c r="K40" s="260">
        <f>IF(K41+L41=0,"-",K41+L41)</f>
        <v>291</v>
      </c>
      <c r="L40" s="260"/>
      <c r="M40" s="260" t="str">
        <f>IF(M41+N41=0,"-",M41+N41)</f>
        <v>-</v>
      </c>
      <c r="N40" s="260"/>
      <c r="O40" s="260">
        <f>IF(O41+P41=0,"-",O41+P41)</f>
        <v>235</v>
      </c>
      <c r="P40" s="260"/>
    </row>
    <row r="41" spans="1:16" ht="17.25" customHeight="1">
      <c r="A41" s="15" t="s">
        <v>54</v>
      </c>
      <c r="B41" s="14">
        <v>1406</v>
      </c>
      <c r="C41" s="14">
        <v>922</v>
      </c>
      <c r="D41" s="261"/>
      <c r="E41" s="14">
        <v>367</v>
      </c>
      <c r="F41" s="14">
        <v>223</v>
      </c>
      <c r="G41" s="14">
        <v>191</v>
      </c>
      <c r="H41" s="14">
        <v>144</v>
      </c>
      <c r="I41" s="14">
        <v>546</v>
      </c>
      <c r="J41" s="14">
        <v>331</v>
      </c>
      <c r="K41" s="14">
        <v>160</v>
      </c>
      <c r="L41" s="14">
        <v>131</v>
      </c>
      <c r="M41" s="14">
        <v>0</v>
      </c>
      <c r="N41" s="14">
        <v>0</v>
      </c>
      <c r="O41" s="14">
        <v>142</v>
      </c>
      <c r="P41" s="14">
        <v>93</v>
      </c>
    </row>
    <row r="42" spans="1:16" ht="17.25" customHeight="1">
      <c r="A42" s="18" t="s">
        <v>55</v>
      </c>
      <c r="B42" s="270">
        <f>B43+C43</f>
        <v>586</v>
      </c>
      <c r="C42" s="270"/>
      <c r="D42" s="261">
        <f>B42/$B$8</f>
        <v>1.8426514055719767E-2</v>
      </c>
      <c r="E42" s="260">
        <f>IF(E43+F43=0,"-",E43+F43)</f>
        <v>249</v>
      </c>
      <c r="F42" s="260"/>
      <c r="G42" s="260">
        <f>IF(G43+H43=0,"-",G43+H43)</f>
        <v>57</v>
      </c>
      <c r="H42" s="260"/>
      <c r="I42" s="260">
        <f>IF(I43+J43=0,"-",I43+J43)</f>
        <v>73</v>
      </c>
      <c r="J42" s="260"/>
      <c r="K42" s="260" t="str">
        <f>IF(K43+L43=0,"-",K43+L43)</f>
        <v>-</v>
      </c>
      <c r="L42" s="260"/>
      <c r="M42" s="260">
        <f>IF(M43+N43=0,"-",M43+N43)</f>
        <v>141</v>
      </c>
      <c r="N42" s="260"/>
      <c r="O42" s="260">
        <f>IF(O43+P43=0,"-",O43+P43)</f>
        <v>66</v>
      </c>
      <c r="P42" s="260"/>
    </row>
    <row r="43" spans="1:16" ht="17.25" customHeight="1">
      <c r="A43" s="17" t="s">
        <v>56</v>
      </c>
      <c r="B43" s="14">
        <v>328</v>
      </c>
      <c r="C43" s="14">
        <v>258</v>
      </c>
      <c r="D43" s="261"/>
      <c r="E43" s="14">
        <v>133</v>
      </c>
      <c r="F43" s="14">
        <v>116</v>
      </c>
      <c r="G43" s="14">
        <v>26</v>
      </c>
      <c r="H43" s="14">
        <v>31</v>
      </c>
      <c r="I43" s="14">
        <v>39</v>
      </c>
      <c r="J43" s="14">
        <v>34</v>
      </c>
      <c r="K43" s="14">
        <v>0</v>
      </c>
      <c r="L43" s="14">
        <v>0</v>
      </c>
      <c r="M43" s="14">
        <v>89</v>
      </c>
      <c r="N43" s="14">
        <v>52</v>
      </c>
      <c r="O43" s="14">
        <v>41</v>
      </c>
      <c r="P43" s="14">
        <v>25</v>
      </c>
    </row>
    <row r="44" spans="1:16" ht="17.25" customHeight="1">
      <c r="A44" s="12" t="s">
        <v>57</v>
      </c>
      <c r="B44" s="270">
        <f>B45+C45</f>
        <v>593</v>
      </c>
      <c r="C44" s="270"/>
      <c r="D44" s="261">
        <f>B44/$B$8</f>
        <v>1.8646625998364884E-2</v>
      </c>
      <c r="E44" s="260">
        <f>IF(E45+F45=0,"-",E45+F45)</f>
        <v>190</v>
      </c>
      <c r="F44" s="260"/>
      <c r="G44" s="260">
        <f>IF(G45+H45=0,"-",G45+H45)</f>
        <v>4</v>
      </c>
      <c r="H44" s="260"/>
      <c r="I44" s="260">
        <f>IF(I45+J45=0,"-",I45+J45)</f>
        <v>48</v>
      </c>
      <c r="J44" s="260"/>
      <c r="K44" s="260">
        <f>IF(K45+L45=0,"-",K45+L45)</f>
        <v>132</v>
      </c>
      <c r="L44" s="260"/>
      <c r="M44" s="260">
        <f>IF(M45+N45=0,"-",M45+N45)</f>
        <v>210</v>
      </c>
      <c r="N44" s="260"/>
      <c r="O44" s="260">
        <f>IF(O45+P45=0,"-",O45+P45)</f>
        <v>9</v>
      </c>
      <c r="P44" s="260"/>
    </row>
    <row r="45" spans="1:16" ht="17.25" customHeight="1">
      <c r="A45" s="15" t="s">
        <v>58</v>
      </c>
      <c r="B45" s="14">
        <v>313</v>
      </c>
      <c r="C45" s="14">
        <v>280</v>
      </c>
      <c r="D45" s="261"/>
      <c r="E45" s="14">
        <v>105</v>
      </c>
      <c r="F45" s="14">
        <v>85</v>
      </c>
      <c r="G45" s="14">
        <v>2</v>
      </c>
      <c r="H45" s="14">
        <v>2</v>
      </c>
      <c r="I45" s="14">
        <v>15</v>
      </c>
      <c r="J45" s="14">
        <v>33</v>
      </c>
      <c r="K45" s="14">
        <v>84</v>
      </c>
      <c r="L45" s="14">
        <v>48</v>
      </c>
      <c r="M45" s="14">
        <v>103</v>
      </c>
      <c r="N45" s="14">
        <v>107</v>
      </c>
      <c r="O45" s="14">
        <v>4</v>
      </c>
      <c r="P45" s="14">
        <v>5</v>
      </c>
    </row>
    <row r="46" spans="1:16" ht="17.25" customHeight="1">
      <c r="A46" s="12" t="s">
        <v>59</v>
      </c>
      <c r="B46" s="270">
        <f>B47+C47</f>
        <v>24</v>
      </c>
      <c r="C46" s="270"/>
      <c r="D46" s="261">
        <f>B46/$B$8</f>
        <v>7.5466951764039997E-4</v>
      </c>
      <c r="E46" s="260" t="str">
        <f>IF(E47+F47=0,"-",E47+F47)</f>
        <v>-</v>
      </c>
      <c r="F46" s="260"/>
      <c r="G46" s="260" t="str">
        <f>IF(G47+H47=0,"-",G47+H47)</f>
        <v>-</v>
      </c>
      <c r="H46" s="260"/>
      <c r="I46" s="260" t="str">
        <f>IF(I47+J47=0,"-",I47+J47)</f>
        <v>-</v>
      </c>
      <c r="J46" s="260"/>
      <c r="K46" s="260">
        <f>IF(K47+L47=0,"-",K47+L47)</f>
        <v>24</v>
      </c>
      <c r="L46" s="260"/>
      <c r="M46" s="260" t="str">
        <f>IF(M47+N47=0,"-",M47+N47)</f>
        <v>-</v>
      </c>
      <c r="N46" s="260"/>
      <c r="O46" s="260" t="str">
        <f>IF(O47+P47=0,"-",O47+P47)</f>
        <v>-</v>
      </c>
      <c r="P46" s="260"/>
    </row>
    <row r="47" spans="1:16" ht="17.25" customHeight="1">
      <c r="A47" s="15" t="s">
        <v>60</v>
      </c>
      <c r="B47" s="14">
        <v>4</v>
      </c>
      <c r="C47" s="14">
        <v>20</v>
      </c>
      <c r="D47" s="261"/>
      <c r="E47" s="14">
        <v>0</v>
      </c>
      <c r="F47" s="14">
        <v>0</v>
      </c>
      <c r="G47" s="14">
        <v>0</v>
      </c>
      <c r="H47" s="14">
        <v>0</v>
      </c>
      <c r="I47" s="14">
        <v>0</v>
      </c>
      <c r="J47" s="14">
        <v>0</v>
      </c>
      <c r="K47" s="14">
        <v>4</v>
      </c>
      <c r="L47" s="14">
        <v>20</v>
      </c>
      <c r="M47" s="14">
        <v>0</v>
      </c>
      <c r="N47" s="14">
        <v>0</v>
      </c>
      <c r="O47" s="14">
        <v>0</v>
      </c>
      <c r="P47" s="14">
        <v>0</v>
      </c>
    </row>
    <row r="48" spans="1:16" ht="17.25" customHeight="1">
      <c r="A48" s="12" t="s">
        <v>61</v>
      </c>
      <c r="B48" s="270">
        <f>B49+C49</f>
        <v>347</v>
      </c>
      <c r="C48" s="270"/>
      <c r="D48" s="261">
        <f>B48/$B$8</f>
        <v>1.0911263442550783E-2</v>
      </c>
      <c r="E48" s="260" t="str">
        <f>IF(E49+F49=0,"-",E49+F49)</f>
        <v>-</v>
      </c>
      <c r="F48" s="260"/>
      <c r="G48" s="260">
        <f>IF(G49+H49=0,"-",G49+H49)</f>
        <v>59</v>
      </c>
      <c r="H48" s="260"/>
      <c r="I48" s="260" t="str">
        <f>IF(I49+J49=0,"-",I49+J49)</f>
        <v>-</v>
      </c>
      <c r="J48" s="260"/>
      <c r="K48" s="260">
        <f>IF(K49+L49=0,"-",K49+L49)</f>
        <v>26</v>
      </c>
      <c r="L48" s="260"/>
      <c r="M48" s="260">
        <f>IF(M49+N49=0,"-",M49+N49)</f>
        <v>7</v>
      </c>
      <c r="N48" s="260"/>
      <c r="O48" s="260">
        <f>IF(O49+P49=0,"-",O49+P49)</f>
        <v>255</v>
      </c>
      <c r="P48" s="260"/>
    </row>
    <row r="49" spans="1:16" ht="17.25" customHeight="1">
      <c r="A49" s="15" t="s">
        <v>62</v>
      </c>
      <c r="B49" s="14">
        <v>236</v>
      </c>
      <c r="C49" s="14">
        <v>111</v>
      </c>
      <c r="D49" s="261"/>
      <c r="E49" s="14">
        <v>0</v>
      </c>
      <c r="F49" s="14">
        <v>0</v>
      </c>
      <c r="G49" s="14">
        <v>39</v>
      </c>
      <c r="H49" s="14">
        <v>20</v>
      </c>
      <c r="I49" s="14">
        <v>0</v>
      </c>
      <c r="J49" s="14">
        <v>0</v>
      </c>
      <c r="K49" s="14">
        <v>11</v>
      </c>
      <c r="L49" s="14">
        <v>15</v>
      </c>
      <c r="M49" s="14">
        <v>6</v>
      </c>
      <c r="N49" s="14">
        <v>1</v>
      </c>
      <c r="O49" s="14">
        <v>180</v>
      </c>
      <c r="P49" s="14">
        <v>75</v>
      </c>
    </row>
    <row r="50" spans="1:16" ht="17.25" customHeight="1">
      <c r="A50" s="18" t="s">
        <v>63</v>
      </c>
      <c r="B50" s="270">
        <f>B51+C51</f>
        <v>253</v>
      </c>
      <c r="C50" s="270"/>
      <c r="D50" s="261">
        <f>B50/$B$8</f>
        <v>7.9554744984592172E-3</v>
      </c>
      <c r="E50" s="260">
        <f>IF(E51+F51=0,"-",E51+F51)</f>
        <v>2</v>
      </c>
      <c r="F50" s="260"/>
      <c r="G50" s="260">
        <f>IF(G51+H51=0,"-",G51+H51)</f>
        <v>8</v>
      </c>
      <c r="H50" s="260"/>
      <c r="I50" s="260">
        <f>IF(I51+J51=0,"-",I51+J51)</f>
        <v>116</v>
      </c>
      <c r="J50" s="260"/>
      <c r="K50" s="260" t="str">
        <f>IF(K51+L51=0,"-",K51+L51)</f>
        <v>-</v>
      </c>
      <c r="L50" s="260"/>
      <c r="M50" s="260">
        <f>IF(M51+N51=0,"-",M51+N51)</f>
        <v>123</v>
      </c>
      <c r="N50" s="260"/>
      <c r="O50" s="260">
        <f>IF(O51+P51=0,"-",O51+P51)</f>
        <v>4</v>
      </c>
      <c r="P50" s="260"/>
    </row>
    <row r="51" spans="1:16" ht="24.75" customHeight="1">
      <c r="A51" s="15" t="s">
        <v>64</v>
      </c>
      <c r="B51" s="14">
        <v>131</v>
      </c>
      <c r="C51" s="14">
        <v>122</v>
      </c>
      <c r="D51" s="261"/>
      <c r="E51" s="14">
        <v>0</v>
      </c>
      <c r="F51" s="14">
        <v>2</v>
      </c>
      <c r="G51" s="14">
        <v>3</v>
      </c>
      <c r="H51" s="14">
        <v>5</v>
      </c>
      <c r="I51" s="14">
        <v>39</v>
      </c>
      <c r="J51" s="14">
        <v>77</v>
      </c>
      <c r="K51" s="14">
        <v>0</v>
      </c>
      <c r="L51" s="14">
        <v>0</v>
      </c>
      <c r="M51" s="14">
        <v>88</v>
      </c>
      <c r="N51" s="14">
        <v>35</v>
      </c>
      <c r="O51" s="14">
        <v>1</v>
      </c>
      <c r="P51" s="14">
        <v>3</v>
      </c>
    </row>
    <row r="52" spans="1:16" ht="17.25" customHeight="1">
      <c r="A52" s="18" t="s">
        <v>65</v>
      </c>
      <c r="B52" s="270">
        <f>B53+C53</f>
        <v>18</v>
      </c>
      <c r="C52" s="270"/>
      <c r="D52" s="261">
        <f>B52/$B$8</f>
        <v>5.6600213823029995E-4</v>
      </c>
      <c r="E52" s="260" t="str">
        <f>IF(E53+F53=0,"-",E53+F53)</f>
        <v>-</v>
      </c>
      <c r="F52" s="260"/>
      <c r="G52" s="260" t="str">
        <f>IF(G53+H53=0,"-",G53+H53)</f>
        <v>-</v>
      </c>
      <c r="H52" s="260"/>
      <c r="I52" s="260" t="str">
        <f>IF(I53+J53=0,"-",I53+J53)</f>
        <v>-</v>
      </c>
      <c r="J52" s="260"/>
      <c r="K52" s="260" t="str">
        <f>IF(K53+L53=0,"-",K53+L53)</f>
        <v>-</v>
      </c>
      <c r="L52" s="260"/>
      <c r="M52" s="260" t="str">
        <f>IF(M53+N53=0,"-",M53+N53)</f>
        <v>-</v>
      </c>
      <c r="N52" s="260"/>
      <c r="O52" s="260">
        <f>IF(O53+P53=0,"-",O53+P53)</f>
        <v>18</v>
      </c>
      <c r="P52" s="260"/>
    </row>
    <row r="53" spans="1:16" ht="17.25" customHeight="1">
      <c r="A53" s="17" t="s">
        <v>66</v>
      </c>
      <c r="B53" s="14">
        <v>9</v>
      </c>
      <c r="C53" s="14">
        <v>9</v>
      </c>
      <c r="D53" s="261"/>
      <c r="E53" s="14">
        <v>0</v>
      </c>
      <c r="F53" s="14">
        <v>0</v>
      </c>
      <c r="G53" s="14">
        <v>0</v>
      </c>
      <c r="H53" s="14">
        <v>0</v>
      </c>
      <c r="I53" s="14">
        <v>0</v>
      </c>
      <c r="J53" s="14">
        <v>0</v>
      </c>
      <c r="K53" s="14">
        <v>0</v>
      </c>
      <c r="L53" s="14">
        <v>0</v>
      </c>
      <c r="M53" s="14">
        <v>0</v>
      </c>
      <c r="N53" s="14">
        <v>0</v>
      </c>
      <c r="O53" s="14">
        <v>9</v>
      </c>
      <c r="P53" s="14">
        <v>9</v>
      </c>
    </row>
    <row r="54" spans="1:16" ht="15.75" customHeight="1">
      <c r="A54" s="18" t="s">
        <v>67</v>
      </c>
      <c r="B54" s="270">
        <f>B55+C55</f>
        <v>447</v>
      </c>
      <c r="C54" s="270"/>
      <c r="D54" s="261">
        <f>B54/$B$8</f>
        <v>1.405571976605245E-2</v>
      </c>
      <c r="E54" s="260">
        <f>IF(E55+F55=0,"-",E55+F55)</f>
        <v>138</v>
      </c>
      <c r="F54" s="260"/>
      <c r="G54" s="260">
        <f>IF(G55+H55=0,"-",G55+H55)</f>
        <v>93</v>
      </c>
      <c r="H54" s="260"/>
      <c r="I54" s="260">
        <f>IF(I55+J55=0,"-",I55+J55)</f>
        <v>8</v>
      </c>
      <c r="J54" s="260"/>
      <c r="K54" s="260">
        <f>IF(K55+L55=0,"-",K55+L55)</f>
        <v>100</v>
      </c>
      <c r="L54" s="260"/>
      <c r="M54" s="260">
        <f>IF(M55+N55=0,"-",M55+N55)</f>
        <v>5</v>
      </c>
      <c r="N54" s="260"/>
      <c r="O54" s="260">
        <f>IF(O55+P55=0,"-",O55+P55)</f>
        <v>103</v>
      </c>
      <c r="P54" s="260"/>
    </row>
    <row r="55" spans="1:16" ht="15.75" customHeight="1">
      <c r="A55" s="17" t="s">
        <v>68</v>
      </c>
      <c r="B55" s="14">
        <v>286</v>
      </c>
      <c r="C55" s="14">
        <v>161</v>
      </c>
      <c r="D55" s="261"/>
      <c r="E55" s="14">
        <v>101</v>
      </c>
      <c r="F55" s="14">
        <v>37</v>
      </c>
      <c r="G55" s="14">
        <v>54</v>
      </c>
      <c r="H55" s="14">
        <v>39</v>
      </c>
      <c r="I55" s="14">
        <v>4</v>
      </c>
      <c r="J55" s="14">
        <v>4</v>
      </c>
      <c r="K55" s="14">
        <v>73</v>
      </c>
      <c r="L55" s="14">
        <v>27</v>
      </c>
      <c r="M55" s="14">
        <v>5</v>
      </c>
      <c r="N55" s="14">
        <v>0</v>
      </c>
      <c r="O55" s="14">
        <v>49</v>
      </c>
      <c r="P55" s="14">
        <v>54</v>
      </c>
    </row>
    <row r="56" spans="1:16" ht="15.75" customHeight="1">
      <c r="A56" s="12" t="s">
        <v>69</v>
      </c>
      <c r="B56" s="270">
        <f>B57+C57</f>
        <v>3</v>
      </c>
      <c r="C56" s="270"/>
      <c r="D56" s="261">
        <f>B56/$B$8</f>
        <v>9.4333689705049996E-5</v>
      </c>
      <c r="E56" s="260">
        <f>IF(E57+F57=0,"-",E57+F57)</f>
        <v>3</v>
      </c>
      <c r="F56" s="260"/>
      <c r="G56" s="260" t="str">
        <f>IF(G57+H57=0,"-",G57+H57)</f>
        <v>-</v>
      </c>
      <c r="H56" s="260"/>
      <c r="I56" s="260" t="str">
        <f>IF(I57+J57=0,"-",I57+J57)</f>
        <v>-</v>
      </c>
      <c r="J56" s="260"/>
      <c r="K56" s="260" t="str">
        <f>IF(K57+L57=0,"-",K57+L57)</f>
        <v>-</v>
      </c>
      <c r="L56" s="260"/>
      <c r="M56" s="260" t="str">
        <f>IF(M57+N57=0,"-",M57+N57)</f>
        <v>-</v>
      </c>
      <c r="N56" s="260"/>
      <c r="O56" s="260" t="str">
        <f>IF(O57+P57=0,"-",O57+P57)</f>
        <v>-</v>
      </c>
      <c r="P56" s="260"/>
    </row>
    <row r="57" spans="1:16" ht="15.75" customHeight="1">
      <c r="A57" s="15" t="s">
        <v>70</v>
      </c>
      <c r="B57" s="14">
        <v>3</v>
      </c>
      <c r="C57" s="14">
        <v>0</v>
      </c>
      <c r="D57" s="261"/>
      <c r="E57" s="14">
        <v>3</v>
      </c>
      <c r="F57" s="14">
        <v>0</v>
      </c>
      <c r="G57" s="14">
        <v>0</v>
      </c>
      <c r="H57" s="14">
        <v>0</v>
      </c>
      <c r="I57" s="14">
        <v>0</v>
      </c>
      <c r="J57" s="14">
        <v>0</v>
      </c>
      <c r="K57" s="14">
        <v>0</v>
      </c>
      <c r="L57" s="14">
        <v>0</v>
      </c>
      <c r="M57" s="14">
        <v>0</v>
      </c>
      <c r="N57" s="14">
        <v>0</v>
      </c>
      <c r="O57" s="14">
        <v>0</v>
      </c>
      <c r="P57" s="14">
        <v>0</v>
      </c>
    </row>
    <row r="58" spans="1:16" ht="15.75" customHeight="1">
      <c r="A58" s="18" t="s">
        <v>71</v>
      </c>
      <c r="B58" s="270">
        <f>B59+C59</f>
        <v>79</v>
      </c>
      <c r="C58" s="270"/>
      <c r="D58" s="261">
        <f>B58/$B$8</f>
        <v>2.4841204955663165E-3</v>
      </c>
      <c r="E58" s="260" t="str">
        <f>IF(E59+F59=0,"-",E59+F59)</f>
        <v>-</v>
      </c>
      <c r="F58" s="260"/>
      <c r="G58" s="260" t="str">
        <f>IF(G59+H59=0,"-",G59+H59)</f>
        <v>-</v>
      </c>
      <c r="H58" s="260"/>
      <c r="I58" s="260" t="str">
        <f>IF(I59+J59=0,"-",I59+J59)</f>
        <v>-</v>
      </c>
      <c r="J58" s="260"/>
      <c r="K58" s="260">
        <f>IF(K59+L59=0,"-",K59+L59)</f>
        <v>19</v>
      </c>
      <c r="L58" s="260"/>
      <c r="M58" s="260">
        <f>IF(M59+N59=0,"-",M59+N59)</f>
        <v>14</v>
      </c>
      <c r="N58" s="260"/>
      <c r="O58" s="260">
        <f>IF(O59+P59=0,"-",O59+P59)</f>
        <v>46</v>
      </c>
      <c r="P58" s="260"/>
    </row>
    <row r="59" spans="1:16" ht="15.75" customHeight="1">
      <c r="A59" s="17" t="s">
        <v>72</v>
      </c>
      <c r="B59" s="14">
        <v>62</v>
      </c>
      <c r="C59" s="14">
        <v>17</v>
      </c>
      <c r="D59" s="261"/>
      <c r="E59" s="14">
        <v>0</v>
      </c>
      <c r="F59" s="14">
        <v>0</v>
      </c>
      <c r="G59" s="14">
        <v>0</v>
      </c>
      <c r="H59" s="14">
        <v>0</v>
      </c>
      <c r="I59" s="14">
        <v>0</v>
      </c>
      <c r="J59" s="14">
        <v>0</v>
      </c>
      <c r="K59" s="14">
        <v>7</v>
      </c>
      <c r="L59" s="14">
        <v>12</v>
      </c>
      <c r="M59" s="14">
        <v>11</v>
      </c>
      <c r="N59" s="14">
        <v>3</v>
      </c>
      <c r="O59" s="14">
        <v>44</v>
      </c>
      <c r="P59" s="14">
        <v>2</v>
      </c>
    </row>
    <row r="60" spans="1:16" ht="15.75" customHeight="1">
      <c r="A60" s="12" t="s">
        <v>73</v>
      </c>
      <c r="B60" s="270">
        <f>B61+C61</f>
        <v>705</v>
      </c>
      <c r="C60" s="270"/>
      <c r="D60" s="261">
        <f>B60/$B$8</f>
        <v>2.2168417080686748E-2</v>
      </c>
      <c r="E60" s="260">
        <f>IF(E61+F61=0,"-",E61+F61)</f>
        <v>168</v>
      </c>
      <c r="F60" s="260"/>
      <c r="G60" s="260" t="str">
        <f>IF(G61+H61=0,"-",G61+H61)</f>
        <v>-</v>
      </c>
      <c r="H60" s="260"/>
      <c r="I60" s="260" t="str">
        <f>IF(I61+J61=0,"-",I61+J61)</f>
        <v>-</v>
      </c>
      <c r="J60" s="260"/>
      <c r="K60" s="260" t="str">
        <f>IF(K61+L61=0,"-",K61+L61)</f>
        <v>-</v>
      </c>
      <c r="L60" s="260"/>
      <c r="M60" s="260" t="str">
        <f>IF(M61+N61=0,"-",M61+N61)</f>
        <v>-</v>
      </c>
      <c r="N60" s="260"/>
      <c r="O60" s="260">
        <f>IF(O61+P61=0,"-",O61+P61)</f>
        <v>537</v>
      </c>
      <c r="P60" s="260"/>
    </row>
    <row r="61" spans="1:16" ht="15.75" customHeight="1">
      <c r="A61" s="15" t="s">
        <v>74</v>
      </c>
      <c r="B61" s="14">
        <v>531</v>
      </c>
      <c r="C61" s="14">
        <v>174</v>
      </c>
      <c r="D61" s="261"/>
      <c r="E61" s="14">
        <v>104</v>
      </c>
      <c r="F61" s="14">
        <v>64</v>
      </c>
      <c r="G61" s="14">
        <v>0</v>
      </c>
      <c r="H61" s="14">
        <v>0</v>
      </c>
      <c r="I61" s="14">
        <v>0</v>
      </c>
      <c r="J61" s="14">
        <v>0</v>
      </c>
      <c r="K61" s="14">
        <v>0</v>
      </c>
      <c r="L61" s="14">
        <v>0</v>
      </c>
      <c r="M61" s="14">
        <v>0</v>
      </c>
      <c r="N61" s="14">
        <v>0</v>
      </c>
      <c r="O61" s="14">
        <v>427</v>
      </c>
      <c r="P61" s="14">
        <v>110</v>
      </c>
    </row>
    <row r="62" spans="1:16" ht="15.75" customHeight="1">
      <c r="A62" s="18" t="s">
        <v>75</v>
      </c>
      <c r="B62" s="270">
        <f>B63+C63</f>
        <v>53</v>
      </c>
      <c r="C62" s="270"/>
      <c r="D62" s="261">
        <f>B62/$B$8</f>
        <v>1.6665618514558832E-3</v>
      </c>
      <c r="E62" s="260" t="str">
        <f>IF(E63+F63=0,"-",E63+F63)</f>
        <v>-</v>
      </c>
      <c r="F62" s="260"/>
      <c r="G62" s="260" t="str">
        <f>IF(G63+H63=0,"-",G63+H63)</f>
        <v>-</v>
      </c>
      <c r="H62" s="260"/>
      <c r="I62" s="260" t="str">
        <f>IF(I63+J63=0,"-",I63+J63)</f>
        <v>-</v>
      </c>
      <c r="J62" s="260"/>
      <c r="K62" s="260" t="str">
        <f>IF(K63+L63=0,"-",K63+L63)</f>
        <v>-</v>
      </c>
      <c r="L62" s="260"/>
      <c r="M62" s="260" t="str">
        <f>IF(M63+N63=0,"-",M63+N63)</f>
        <v>-</v>
      </c>
      <c r="N62" s="260"/>
      <c r="O62" s="260">
        <f>IF(O63+P63=0,"-",O63+P63)</f>
        <v>53</v>
      </c>
      <c r="P62" s="260"/>
    </row>
    <row r="63" spans="1:16" ht="15.75" customHeight="1">
      <c r="A63" s="17" t="s">
        <v>76</v>
      </c>
      <c r="B63" s="14">
        <v>33</v>
      </c>
      <c r="C63" s="14">
        <v>20</v>
      </c>
      <c r="D63" s="261"/>
      <c r="E63" s="14">
        <v>0</v>
      </c>
      <c r="F63" s="14">
        <v>0</v>
      </c>
      <c r="G63" s="14">
        <v>0</v>
      </c>
      <c r="H63" s="14">
        <v>0</v>
      </c>
      <c r="I63" s="14">
        <v>0</v>
      </c>
      <c r="J63" s="14">
        <v>0</v>
      </c>
      <c r="K63" s="14">
        <v>0</v>
      </c>
      <c r="L63" s="14">
        <v>0</v>
      </c>
      <c r="M63" s="14">
        <v>0</v>
      </c>
      <c r="N63" s="14">
        <v>0</v>
      </c>
      <c r="O63" s="14">
        <v>33</v>
      </c>
      <c r="P63" s="14">
        <v>20</v>
      </c>
    </row>
    <row r="64" spans="1:16" ht="15.75" customHeight="1">
      <c r="A64" s="18" t="s">
        <v>77</v>
      </c>
      <c r="B64" s="270">
        <f>B65+C65</f>
        <v>8</v>
      </c>
      <c r="C64" s="270"/>
      <c r="D64" s="261">
        <f>B64/$B$8</f>
        <v>2.515565058801333E-4</v>
      </c>
      <c r="E64" s="260" t="str">
        <f>IF(E65+F65=0,"-",E65+F65)</f>
        <v>-</v>
      </c>
      <c r="F64" s="260"/>
      <c r="G64" s="260" t="str">
        <f>IF(G65+H65=0,"-",G65+H65)</f>
        <v>-</v>
      </c>
      <c r="H64" s="260"/>
      <c r="I64" s="260" t="str">
        <f>IF(I65+J65=0,"-",I65+J65)</f>
        <v>-</v>
      </c>
      <c r="J64" s="260"/>
      <c r="K64" s="260" t="str">
        <f>IF(K65+L65=0,"-",K65+L65)</f>
        <v>-</v>
      </c>
      <c r="L64" s="260"/>
      <c r="M64" s="260" t="str">
        <f>IF(M65+N65=0,"-",M65+N65)</f>
        <v>-</v>
      </c>
      <c r="N64" s="260"/>
      <c r="O64" s="260">
        <f>IF(O65+P65=0,"-",O65+P65)</f>
        <v>8</v>
      </c>
      <c r="P64" s="260"/>
    </row>
    <row r="65" spans="1:16" ht="15.75" customHeight="1">
      <c r="A65" s="17" t="s">
        <v>78</v>
      </c>
      <c r="B65" s="14">
        <v>6</v>
      </c>
      <c r="C65" s="14">
        <v>2</v>
      </c>
      <c r="D65" s="261"/>
      <c r="E65" s="14">
        <v>0</v>
      </c>
      <c r="F65" s="14">
        <v>0</v>
      </c>
      <c r="G65" s="14">
        <v>0</v>
      </c>
      <c r="H65" s="14">
        <v>0</v>
      </c>
      <c r="I65" s="14">
        <v>0</v>
      </c>
      <c r="J65" s="14">
        <v>0</v>
      </c>
      <c r="K65" s="14">
        <v>0</v>
      </c>
      <c r="L65" s="14">
        <v>0</v>
      </c>
      <c r="M65" s="14">
        <v>0</v>
      </c>
      <c r="N65" s="14">
        <v>0</v>
      </c>
      <c r="O65" s="14">
        <v>6</v>
      </c>
      <c r="P65" s="14">
        <v>2</v>
      </c>
    </row>
    <row r="66" spans="1:16" ht="15.75" customHeight="1">
      <c r="A66" s="12" t="s">
        <v>79</v>
      </c>
      <c r="B66" s="270">
        <f>B67+C67</f>
        <v>567</v>
      </c>
      <c r="C66" s="270"/>
      <c r="D66" s="261">
        <f>B66/$B$8</f>
        <v>1.7829067354254449E-2</v>
      </c>
      <c r="E66" s="260">
        <f>IF(E67+F67=0,"-",E67+F67)</f>
        <v>524</v>
      </c>
      <c r="F66" s="260"/>
      <c r="G66" s="260" t="str">
        <f>IF(G67+H67=0,"-",G67+H67)</f>
        <v>-</v>
      </c>
      <c r="H66" s="260"/>
      <c r="I66" s="260" t="str">
        <f>IF(I67+J67=0,"-",I67+J67)</f>
        <v>-</v>
      </c>
      <c r="J66" s="260"/>
      <c r="K66" s="260" t="str">
        <f>IF(K67+L67=0,"-",K67+L67)</f>
        <v>-</v>
      </c>
      <c r="L66" s="260"/>
      <c r="M66" s="260" t="str">
        <f>IF(M67+N67=0,"-",M67+N67)</f>
        <v>-</v>
      </c>
      <c r="N66" s="260"/>
      <c r="O66" s="260">
        <f>IF(O67+P67=0,"-",O67+P67)</f>
        <v>43</v>
      </c>
      <c r="P66" s="260"/>
    </row>
    <row r="67" spans="1:16" ht="15.75" customHeight="1">
      <c r="A67" s="15" t="s">
        <v>80</v>
      </c>
      <c r="B67" s="14">
        <v>425</v>
      </c>
      <c r="C67" s="14">
        <v>142</v>
      </c>
      <c r="D67" s="261"/>
      <c r="E67" s="14">
        <v>395</v>
      </c>
      <c r="F67" s="14">
        <v>129</v>
      </c>
      <c r="G67" s="14">
        <v>0</v>
      </c>
      <c r="H67" s="14">
        <v>0</v>
      </c>
      <c r="I67" s="14">
        <v>0</v>
      </c>
      <c r="J67" s="14">
        <v>0</v>
      </c>
      <c r="K67" s="14">
        <v>0</v>
      </c>
      <c r="L67" s="14">
        <v>0</v>
      </c>
      <c r="M67" s="14">
        <v>0</v>
      </c>
      <c r="N67" s="14">
        <v>0</v>
      </c>
      <c r="O67" s="14">
        <v>30</v>
      </c>
      <c r="P67" s="14">
        <v>13</v>
      </c>
    </row>
    <row r="68" spans="1:16" ht="15.75" customHeight="1">
      <c r="A68" s="12" t="s">
        <v>89</v>
      </c>
      <c r="B68" s="270">
        <f>B69+C69</f>
        <v>280</v>
      </c>
      <c r="C68" s="270"/>
      <c r="D68" s="261">
        <f>B68/$B$8</f>
        <v>8.8044777058046662E-3</v>
      </c>
      <c r="E68" s="260">
        <f>IF(E69+F69=0,"-",E69+F69)</f>
        <v>102</v>
      </c>
      <c r="F68" s="260"/>
      <c r="G68" s="260">
        <f>IF(G69+H69=0,"-",G69+H69)</f>
        <v>58</v>
      </c>
      <c r="H68" s="260"/>
      <c r="I68" s="260">
        <f>IF(I69+J69=0,"-",I69+J69)</f>
        <v>67</v>
      </c>
      <c r="J68" s="260"/>
      <c r="K68" s="260">
        <f>IF(K69+L69=0,"-",K69+L69)</f>
        <v>42</v>
      </c>
      <c r="L68" s="260"/>
      <c r="M68" s="260" t="str">
        <f>IF(M69+N69=0,"-",M69+N69)</f>
        <v>-</v>
      </c>
      <c r="N68" s="260"/>
      <c r="O68" s="260">
        <f>IF(O69+P69=0,"-",O69+P69)</f>
        <v>11</v>
      </c>
      <c r="P68" s="260"/>
    </row>
    <row r="69" spans="1:16" ht="19.5" customHeight="1">
      <c r="A69" s="15" t="s">
        <v>90</v>
      </c>
      <c r="B69" s="14">
        <v>138</v>
      </c>
      <c r="C69" s="14">
        <v>142</v>
      </c>
      <c r="D69" s="261"/>
      <c r="E69" s="14">
        <v>51</v>
      </c>
      <c r="F69" s="14">
        <v>51</v>
      </c>
      <c r="G69" s="14">
        <v>29</v>
      </c>
      <c r="H69" s="14">
        <v>29</v>
      </c>
      <c r="I69" s="14">
        <v>28</v>
      </c>
      <c r="J69" s="14">
        <v>39</v>
      </c>
      <c r="K69" s="14">
        <v>21</v>
      </c>
      <c r="L69" s="14">
        <v>21</v>
      </c>
      <c r="M69" s="14">
        <v>0</v>
      </c>
      <c r="N69" s="14">
        <v>0</v>
      </c>
      <c r="O69" s="14">
        <v>9</v>
      </c>
      <c r="P69" s="14">
        <v>2</v>
      </c>
    </row>
    <row r="70" spans="1:16">
      <c r="A70" s="20" t="s">
        <v>83</v>
      </c>
      <c r="B70" s="20"/>
      <c r="C70" s="20"/>
      <c r="D70" s="20"/>
      <c r="E70" s="20"/>
      <c r="F70" s="20"/>
    </row>
    <row r="71" spans="1:16">
      <c r="A71" s="20" t="s">
        <v>84</v>
      </c>
      <c r="B71" s="20"/>
      <c r="C71" s="20"/>
      <c r="D71" s="20"/>
      <c r="E71" s="20"/>
      <c r="F71" s="20"/>
    </row>
  </sheetData>
  <sheetProtection selectLockedCells="1" selectUnlockedCells="1"/>
  <mergeCells count="264">
    <mergeCell ref="A1:N1"/>
    <mergeCell ref="A2:N2"/>
    <mergeCell ref="B3:K3"/>
    <mergeCell ref="M3:N3"/>
    <mergeCell ref="O3:P3"/>
    <mergeCell ref="B4:K4"/>
    <mergeCell ref="M4:N4"/>
    <mergeCell ref="O4:P4"/>
    <mergeCell ref="A5:A6"/>
    <mergeCell ref="B5:D5"/>
    <mergeCell ref="E5:F5"/>
    <mergeCell ref="G5:H5"/>
    <mergeCell ref="I5:J5"/>
    <mergeCell ref="K5:L5"/>
    <mergeCell ref="M5:N5"/>
    <mergeCell ref="O5:P5"/>
    <mergeCell ref="B8:C8"/>
    <mergeCell ref="D8:D9"/>
    <mergeCell ref="E8:F8"/>
    <mergeCell ref="G8:H8"/>
    <mergeCell ref="I8:J8"/>
    <mergeCell ref="K8:L8"/>
    <mergeCell ref="M8:N8"/>
    <mergeCell ref="O8:P8"/>
    <mergeCell ref="B10:C10"/>
    <mergeCell ref="D10:D11"/>
    <mergeCell ref="E10:F10"/>
    <mergeCell ref="G10:H10"/>
    <mergeCell ref="I10:J10"/>
    <mergeCell ref="K10:L10"/>
    <mergeCell ref="M10:N10"/>
    <mergeCell ref="O10:P10"/>
    <mergeCell ref="B12:C12"/>
    <mergeCell ref="D12:D13"/>
    <mergeCell ref="E12:F12"/>
    <mergeCell ref="G12:H12"/>
    <mergeCell ref="I12:J12"/>
    <mergeCell ref="K12:L12"/>
    <mergeCell ref="M12:N12"/>
    <mergeCell ref="O12:P12"/>
    <mergeCell ref="B14:C14"/>
    <mergeCell ref="D14:D15"/>
    <mergeCell ref="E14:F14"/>
    <mergeCell ref="G14:H14"/>
    <mergeCell ref="I14:J14"/>
    <mergeCell ref="K14:L14"/>
    <mergeCell ref="M14:N14"/>
    <mergeCell ref="O14:P14"/>
    <mergeCell ref="B16:C16"/>
    <mergeCell ref="D16:D17"/>
    <mergeCell ref="E16:F16"/>
    <mergeCell ref="G16:H16"/>
    <mergeCell ref="I16:J16"/>
    <mergeCell ref="K16:L16"/>
    <mergeCell ref="M16:N16"/>
    <mergeCell ref="O16:P16"/>
    <mergeCell ref="B18:C18"/>
    <mergeCell ref="D18:D19"/>
    <mergeCell ref="E18:F18"/>
    <mergeCell ref="G18:H18"/>
    <mergeCell ref="I18:J18"/>
    <mergeCell ref="K18:L18"/>
    <mergeCell ref="M18:N18"/>
    <mergeCell ref="O18:P18"/>
    <mergeCell ref="B20:C20"/>
    <mergeCell ref="D20:D21"/>
    <mergeCell ref="E20:F20"/>
    <mergeCell ref="G20:H20"/>
    <mergeCell ref="I20:J20"/>
    <mergeCell ref="K20:L20"/>
    <mergeCell ref="M20:N20"/>
    <mergeCell ref="O20:P20"/>
    <mergeCell ref="B22:C22"/>
    <mergeCell ref="D22:D23"/>
    <mergeCell ref="E22:F22"/>
    <mergeCell ref="G22:H22"/>
    <mergeCell ref="I22:J22"/>
    <mergeCell ref="K22:L22"/>
    <mergeCell ref="M22:N22"/>
    <mergeCell ref="O22:P22"/>
    <mergeCell ref="B24:C24"/>
    <mergeCell ref="D24:D25"/>
    <mergeCell ref="E24:F24"/>
    <mergeCell ref="G24:H24"/>
    <mergeCell ref="I24:J24"/>
    <mergeCell ref="K24:L24"/>
    <mergeCell ref="M24:N24"/>
    <mergeCell ref="O24:P24"/>
    <mergeCell ref="B26:C26"/>
    <mergeCell ref="D26:D27"/>
    <mergeCell ref="E26:F26"/>
    <mergeCell ref="G26:H26"/>
    <mergeCell ref="I26:J26"/>
    <mergeCell ref="K26:L26"/>
    <mergeCell ref="M26:N26"/>
    <mergeCell ref="O26:P26"/>
    <mergeCell ref="B28:C28"/>
    <mergeCell ref="D28:D29"/>
    <mergeCell ref="E28:F28"/>
    <mergeCell ref="G28:H28"/>
    <mergeCell ref="I28:J28"/>
    <mergeCell ref="K28:L28"/>
    <mergeCell ref="M28:N28"/>
    <mergeCell ref="O28:P28"/>
    <mergeCell ref="B30:C30"/>
    <mergeCell ref="D30:D31"/>
    <mergeCell ref="E30:F30"/>
    <mergeCell ref="G30:H30"/>
    <mergeCell ref="I30:J30"/>
    <mergeCell ref="K30:L30"/>
    <mergeCell ref="M30:N30"/>
    <mergeCell ref="O30:P30"/>
    <mergeCell ref="B32:C32"/>
    <mergeCell ref="D32:D33"/>
    <mergeCell ref="E32:F32"/>
    <mergeCell ref="G32:H32"/>
    <mergeCell ref="I32:J32"/>
    <mergeCell ref="K32:L32"/>
    <mergeCell ref="M32:N32"/>
    <mergeCell ref="O32:P32"/>
    <mergeCell ref="B34:C34"/>
    <mergeCell ref="D34:D35"/>
    <mergeCell ref="E34:F34"/>
    <mergeCell ref="G34:H34"/>
    <mergeCell ref="I34:J34"/>
    <mergeCell ref="K34:L34"/>
    <mergeCell ref="M34:N34"/>
    <mergeCell ref="O34:P34"/>
    <mergeCell ref="B36:C36"/>
    <mergeCell ref="D36:D37"/>
    <mergeCell ref="E36:F36"/>
    <mergeCell ref="G36:H36"/>
    <mergeCell ref="I36:J36"/>
    <mergeCell ref="K36:L36"/>
    <mergeCell ref="M36:N36"/>
    <mergeCell ref="O36:P36"/>
    <mergeCell ref="B38:C38"/>
    <mergeCell ref="D38:D39"/>
    <mergeCell ref="E38:F38"/>
    <mergeCell ref="G38:H38"/>
    <mergeCell ref="I38:J38"/>
    <mergeCell ref="K38:L38"/>
    <mergeCell ref="M38:N38"/>
    <mergeCell ref="O38:P38"/>
    <mergeCell ref="B40:C40"/>
    <mergeCell ref="D40:D41"/>
    <mergeCell ref="E40:F40"/>
    <mergeCell ref="G40:H40"/>
    <mergeCell ref="I40:J40"/>
    <mergeCell ref="K40:L40"/>
    <mergeCell ref="M40:N40"/>
    <mergeCell ref="O40:P40"/>
    <mergeCell ref="B42:C42"/>
    <mergeCell ref="D42:D43"/>
    <mergeCell ref="E42:F42"/>
    <mergeCell ref="G42:H42"/>
    <mergeCell ref="I42:J42"/>
    <mergeCell ref="K42:L42"/>
    <mergeCell ref="M42:N42"/>
    <mergeCell ref="O42:P42"/>
    <mergeCell ref="B44:C44"/>
    <mergeCell ref="D44:D45"/>
    <mergeCell ref="E44:F44"/>
    <mergeCell ref="G44:H44"/>
    <mergeCell ref="I44:J44"/>
    <mergeCell ref="K44:L44"/>
    <mergeCell ref="M44:N44"/>
    <mergeCell ref="O44:P44"/>
    <mergeCell ref="B46:C46"/>
    <mergeCell ref="D46:D47"/>
    <mergeCell ref="E46:F46"/>
    <mergeCell ref="G46:H46"/>
    <mergeCell ref="I46:J46"/>
    <mergeCell ref="K46:L46"/>
    <mergeCell ref="M46:N46"/>
    <mergeCell ref="O46:P46"/>
    <mergeCell ref="B48:C48"/>
    <mergeCell ref="D48:D49"/>
    <mergeCell ref="E48:F48"/>
    <mergeCell ref="G48:H48"/>
    <mergeCell ref="I48:J48"/>
    <mergeCell ref="K48:L48"/>
    <mergeCell ref="M48:N48"/>
    <mergeCell ref="O48:P48"/>
    <mergeCell ref="B50:C50"/>
    <mergeCell ref="D50:D51"/>
    <mergeCell ref="E50:F50"/>
    <mergeCell ref="G50:H50"/>
    <mergeCell ref="I50:J50"/>
    <mergeCell ref="K50:L50"/>
    <mergeCell ref="M50:N50"/>
    <mergeCell ref="O50:P50"/>
    <mergeCell ref="B52:C52"/>
    <mergeCell ref="D52:D53"/>
    <mergeCell ref="E52:F52"/>
    <mergeCell ref="G52:H52"/>
    <mergeCell ref="I52:J52"/>
    <mergeCell ref="K52:L52"/>
    <mergeCell ref="M52:N52"/>
    <mergeCell ref="O52:P52"/>
    <mergeCell ref="B54:C54"/>
    <mergeCell ref="D54:D55"/>
    <mergeCell ref="E54:F54"/>
    <mergeCell ref="G54:H54"/>
    <mergeCell ref="I54:J54"/>
    <mergeCell ref="K54:L54"/>
    <mergeCell ref="M54:N54"/>
    <mergeCell ref="O54:P54"/>
    <mergeCell ref="B56:C56"/>
    <mergeCell ref="D56:D57"/>
    <mergeCell ref="E56:F56"/>
    <mergeCell ref="G56:H56"/>
    <mergeCell ref="I56:J56"/>
    <mergeCell ref="K56:L56"/>
    <mergeCell ref="M56:N56"/>
    <mergeCell ref="O56:P56"/>
    <mergeCell ref="B58:C58"/>
    <mergeCell ref="D58:D59"/>
    <mergeCell ref="E58:F58"/>
    <mergeCell ref="G58:H58"/>
    <mergeCell ref="I58:J58"/>
    <mergeCell ref="K58:L58"/>
    <mergeCell ref="M58:N58"/>
    <mergeCell ref="O58:P58"/>
    <mergeCell ref="B60:C60"/>
    <mergeCell ref="D60:D61"/>
    <mergeCell ref="E60:F60"/>
    <mergeCell ref="G60:H60"/>
    <mergeCell ref="I60:J60"/>
    <mergeCell ref="K60:L60"/>
    <mergeCell ref="M60:N60"/>
    <mergeCell ref="O60:P60"/>
    <mergeCell ref="B62:C62"/>
    <mergeCell ref="D62:D63"/>
    <mergeCell ref="E62:F62"/>
    <mergeCell ref="G62:H62"/>
    <mergeCell ref="I62:J62"/>
    <mergeCell ref="K62:L62"/>
    <mergeCell ref="M62:N62"/>
    <mergeCell ref="O62:P62"/>
    <mergeCell ref="B68:C68"/>
    <mergeCell ref="D68:D69"/>
    <mergeCell ref="E68:F68"/>
    <mergeCell ref="G68:H68"/>
    <mergeCell ref="I68:J68"/>
    <mergeCell ref="K68:L68"/>
    <mergeCell ref="M68:N68"/>
    <mergeCell ref="O68:P68"/>
    <mergeCell ref="B64:C64"/>
    <mergeCell ref="D64:D65"/>
    <mergeCell ref="E64:F64"/>
    <mergeCell ref="G64:H64"/>
    <mergeCell ref="I64:J64"/>
    <mergeCell ref="K64:L64"/>
    <mergeCell ref="M64:N64"/>
    <mergeCell ref="O64:P64"/>
    <mergeCell ref="B66:C66"/>
    <mergeCell ref="D66:D67"/>
    <mergeCell ref="E66:F66"/>
    <mergeCell ref="G66:H66"/>
    <mergeCell ref="I66:J66"/>
    <mergeCell ref="K66:L66"/>
    <mergeCell ref="M66:N66"/>
    <mergeCell ref="O66:P66"/>
  </mergeCells>
  <phoneticPr fontId="17" type="noConversion"/>
  <pageMargins left="0.7" right="0.7" top="0.3" bottom="0.3" header="0.3" footer="0.3"/>
  <pageSetup paperSize="9" firstPageNumber="0" orientation="portrait" horizontalDpi="300" verticalDpi="300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P71"/>
  <sheetViews>
    <sheetView zoomScaleNormal="100" workbookViewId="0"/>
  </sheetViews>
  <sheetFormatPr defaultColWidth="9.5" defaultRowHeight="16.5"/>
  <cols>
    <col min="1" max="1" width="26.625" style="1" customWidth="1"/>
    <col min="2" max="14" width="13.25" style="1" customWidth="1"/>
    <col min="15" max="15" width="12.125" style="1" customWidth="1"/>
    <col min="16" max="16384" width="9.5" style="1"/>
  </cols>
  <sheetData>
    <row r="1" spans="1:16" ht="19.5">
      <c r="A1" s="262" t="s">
        <v>0</v>
      </c>
      <c r="B1" s="262"/>
      <c r="C1" s="262"/>
      <c r="D1" s="262"/>
      <c r="E1" s="262"/>
      <c r="F1" s="262"/>
      <c r="G1" s="262"/>
      <c r="H1" s="262"/>
      <c r="I1" s="262"/>
      <c r="J1" s="262"/>
      <c r="K1" s="262"/>
      <c r="L1" s="262"/>
      <c r="M1" s="262"/>
      <c r="N1" s="262"/>
    </row>
    <row r="2" spans="1:16" ht="18.75">
      <c r="A2" s="263" t="s">
        <v>1</v>
      </c>
      <c r="B2" s="263"/>
      <c r="C2" s="263"/>
      <c r="D2" s="263"/>
      <c r="E2" s="263"/>
      <c r="F2" s="263"/>
      <c r="G2" s="263"/>
      <c r="H2" s="263"/>
      <c r="I2" s="263"/>
      <c r="J2" s="263"/>
      <c r="K2" s="263"/>
      <c r="L2" s="263"/>
      <c r="M2" s="263"/>
      <c r="N2" s="263"/>
    </row>
    <row r="3" spans="1:16" ht="19.5" customHeight="1">
      <c r="A3" s="2"/>
      <c r="B3" s="251" t="s">
        <v>91</v>
      </c>
      <c r="C3" s="251"/>
      <c r="D3" s="251"/>
      <c r="E3" s="251"/>
      <c r="F3" s="251"/>
      <c r="G3" s="251"/>
      <c r="H3" s="251"/>
      <c r="I3" s="251"/>
      <c r="J3" s="251"/>
      <c r="K3" s="251"/>
      <c r="L3" s="4"/>
      <c r="M3" s="264"/>
      <c r="N3" s="264"/>
      <c r="O3" s="264" t="s">
        <v>3</v>
      </c>
      <c r="P3" s="264"/>
    </row>
    <row r="4" spans="1:16" ht="16.5" customHeight="1">
      <c r="B4" s="265" t="s">
        <v>92</v>
      </c>
      <c r="C4" s="265"/>
      <c r="D4" s="265"/>
      <c r="E4" s="265"/>
      <c r="F4" s="265"/>
      <c r="G4" s="265"/>
      <c r="H4" s="265"/>
      <c r="I4" s="265"/>
      <c r="J4" s="265"/>
      <c r="K4" s="265"/>
      <c r="L4" s="5"/>
      <c r="M4" s="266"/>
      <c r="N4" s="266"/>
      <c r="O4" s="267" t="s">
        <v>5</v>
      </c>
      <c r="P4" s="267"/>
    </row>
    <row r="5" spans="1:16">
      <c r="A5" s="268" t="s">
        <v>6</v>
      </c>
      <c r="B5" s="269" t="s">
        <v>7</v>
      </c>
      <c r="C5" s="269"/>
      <c r="D5" s="269"/>
      <c r="E5" s="269" t="s">
        <v>8</v>
      </c>
      <c r="F5" s="269"/>
      <c r="G5" s="269" t="s">
        <v>9</v>
      </c>
      <c r="H5" s="269"/>
      <c r="I5" s="269" t="s">
        <v>10</v>
      </c>
      <c r="J5" s="269"/>
      <c r="K5" s="269" t="s">
        <v>11</v>
      </c>
      <c r="L5" s="269"/>
      <c r="M5" s="269" t="s">
        <v>12</v>
      </c>
      <c r="N5" s="269"/>
      <c r="O5" s="269" t="s">
        <v>13</v>
      </c>
      <c r="P5" s="269"/>
    </row>
    <row r="6" spans="1:16" ht="17.25" customHeight="1">
      <c r="A6" s="268"/>
      <c r="B6" s="6" t="s">
        <v>14</v>
      </c>
      <c r="C6" s="6" t="s">
        <v>15</v>
      </c>
      <c r="D6" s="8" t="s">
        <v>16</v>
      </c>
      <c r="E6" s="6" t="s">
        <v>14</v>
      </c>
      <c r="F6" s="6" t="s">
        <v>15</v>
      </c>
      <c r="G6" s="6" t="s">
        <v>14</v>
      </c>
      <c r="H6" s="6" t="s">
        <v>15</v>
      </c>
      <c r="I6" s="6" t="s">
        <v>14</v>
      </c>
      <c r="J6" s="6" t="s">
        <v>15</v>
      </c>
      <c r="K6" s="6" t="s">
        <v>14</v>
      </c>
      <c r="L6" s="6" t="s">
        <v>15</v>
      </c>
      <c r="M6" s="6" t="s">
        <v>14</v>
      </c>
      <c r="N6" s="6" t="s">
        <v>15</v>
      </c>
      <c r="O6" s="6" t="s">
        <v>14</v>
      </c>
      <c r="P6" s="6" t="s">
        <v>15</v>
      </c>
    </row>
    <row r="7" spans="1:16" ht="17.25" customHeight="1">
      <c r="A7" s="9" t="s">
        <v>17</v>
      </c>
      <c r="B7" s="10" t="s">
        <v>18</v>
      </c>
      <c r="C7" s="11" t="s">
        <v>19</v>
      </c>
      <c r="D7" s="11" t="s">
        <v>20</v>
      </c>
      <c r="E7" s="10" t="s">
        <v>18</v>
      </c>
      <c r="F7" s="11" t="s">
        <v>19</v>
      </c>
      <c r="G7" s="10" t="s">
        <v>18</v>
      </c>
      <c r="H7" s="11" t="s">
        <v>19</v>
      </c>
      <c r="I7" s="10" t="s">
        <v>18</v>
      </c>
      <c r="J7" s="11" t="s">
        <v>19</v>
      </c>
      <c r="K7" s="10" t="s">
        <v>18</v>
      </c>
      <c r="L7" s="11" t="s">
        <v>19</v>
      </c>
      <c r="M7" s="10" t="s">
        <v>18</v>
      </c>
      <c r="N7" s="11" t="s">
        <v>19</v>
      </c>
      <c r="O7" s="10" t="s">
        <v>18</v>
      </c>
      <c r="P7" s="11" t="s">
        <v>19</v>
      </c>
    </row>
    <row r="8" spans="1:16" ht="17.25" customHeight="1">
      <c r="A8" s="12" t="s">
        <v>21</v>
      </c>
      <c r="B8" s="260">
        <f>B9+C9</f>
        <v>48623</v>
      </c>
      <c r="C8" s="260"/>
      <c r="D8" s="261">
        <f>B8/$B$8</f>
        <v>1</v>
      </c>
      <c r="E8" s="260">
        <f>IF(E9+F9=0,"-",E9+F9)</f>
        <v>24168</v>
      </c>
      <c r="F8" s="260"/>
      <c r="G8" s="260">
        <f>IF(G9+H9=0,"-",G9+H9)</f>
        <v>9654</v>
      </c>
      <c r="H8" s="260"/>
      <c r="I8" s="260">
        <f>IF(I9+J9=0,"-",I9+J9)</f>
        <v>6658</v>
      </c>
      <c r="J8" s="260"/>
      <c r="K8" s="260">
        <f>IF(K9+L9=0,"-",K9+L9)</f>
        <v>4744</v>
      </c>
      <c r="L8" s="260"/>
      <c r="M8" s="260">
        <f>IF(M9+N9=0,"-",M9+N9)</f>
        <v>1877</v>
      </c>
      <c r="N8" s="260"/>
      <c r="O8" s="260">
        <f>IF(O9+P9=0,"-",O9+P9)</f>
        <v>1522</v>
      </c>
      <c r="P8" s="260"/>
    </row>
    <row r="9" spans="1:16" ht="17.25" customHeight="1">
      <c r="A9" s="13" t="s">
        <v>22</v>
      </c>
      <c r="B9" s="14">
        <v>16781</v>
      </c>
      <c r="C9" s="14">
        <v>31842</v>
      </c>
      <c r="D9" s="261"/>
      <c r="E9" s="14">
        <v>7044</v>
      </c>
      <c r="F9" s="14">
        <v>17124</v>
      </c>
      <c r="G9" s="14">
        <v>3166</v>
      </c>
      <c r="H9" s="14">
        <v>6488</v>
      </c>
      <c r="I9" s="14">
        <v>1767</v>
      </c>
      <c r="J9" s="14">
        <v>4891</v>
      </c>
      <c r="K9" s="14">
        <v>3226</v>
      </c>
      <c r="L9" s="14">
        <v>1518</v>
      </c>
      <c r="M9" s="14">
        <v>978</v>
      </c>
      <c r="N9" s="14">
        <v>899</v>
      </c>
      <c r="O9" s="14">
        <v>600</v>
      </c>
      <c r="P9" s="14">
        <v>922</v>
      </c>
    </row>
    <row r="10" spans="1:16" ht="17.25" customHeight="1">
      <c r="A10" s="12" t="s">
        <v>23</v>
      </c>
      <c r="B10" s="260">
        <f>B11+C11</f>
        <v>250</v>
      </c>
      <c r="C10" s="260"/>
      <c r="D10" s="261">
        <f>B10/$B$8</f>
        <v>5.1415996544845032E-3</v>
      </c>
      <c r="E10" s="260" t="str">
        <f>IF(E11+F11=0,"-",E11+F11)</f>
        <v>-</v>
      </c>
      <c r="F10" s="260"/>
      <c r="G10" s="260">
        <f>IF(G11+H11=0,"-",G11+H11)</f>
        <v>3</v>
      </c>
      <c r="H10" s="260"/>
      <c r="I10" s="260">
        <f>IF(I11+J11=0,"-",I11+J11)</f>
        <v>41</v>
      </c>
      <c r="J10" s="260"/>
      <c r="K10" s="260">
        <f>IF(K11+L11=0,"-",K11+L11)</f>
        <v>134</v>
      </c>
      <c r="L10" s="260"/>
      <c r="M10" s="260">
        <f>IF(M11+N11=0,"-",M11+N11)</f>
        <v>29</v>
      </c>
      <c r="N10" s="260"/>
      <c r="O10" s="260">
        <f>IF(O11+P11=0,"-",O11+P11)</f>
        <v>43</v>
      </c>
      <c r="P10" s="260"/>
    </row>
    <row r="11" spans="1:16" ht="17.25" customHeight="1">
      <c r="A11" s="15" t="s">
        <v>24</v>
      </c>
      <c r="B11" s="14">
        <v>113</v>
      </c>
      <c r="C11" s="14">
        <v>137</v>
      </c>
      <c r="D11" s="261"/>
      <c r="E11" s="14">
        <v>0</v>
      </c>
      <c r="F11" s="14">
        <v>0</v>
      </c>
      <c r="G11" s="14">
        <v>1</v>
      </c>
      <c r="H11" s="14">
        <v>2</v>
      </c>
      <c r="I11" s="14">
        <v>11</v>
      </c>
      <c r="J11" s="14">
        <v>30</v>
      </c>
      <c r="K11" s="14">
        <v>76</v>
      </c>
      <c r="L11" s="14">
        <v>58</v>
      </c>
      <c r="M11" s="14">
        <v>11</v>
      </c>
      <c r="N11" s="14">
        <v>18</v>
      </c>
      <c r="O11" s="14">
        <v>14</v>
      </c>
      <c r="P11" s="14">
        <v>29</v>
      </c>
    </row>
    <row r="12" spans="1:16" ht="17.25" customHeight="1">
      <c r="A12" s="12" t="s">
        <v>25</v>
      </c>
      <c r="B12" s="260">
        <f>B13+C13</f>
        <v>220</v>
      </c>
      <c r="C12" s="260"/>
      <c r="D12" s="261">
        <f>B12/$B$8</f>
        <v>4.524607695946363E-3</v>
      </c>
      <c r="E12" s="260" t="str">
        <f>IF(E13+F13=0,"-",E13+F13)</f>
        <v>-</v>
      </c>
      <c r="F12" s="260"/>
      <c r="G12" s="260" t="str">
        <f>IF(G13+H13=0,"-",G13+H13)</f>
        <v>-</v>
      </c>
      <c r="H12" s="260"/>
      <c r="I12" s="260" t="str">
        <f>IF(I13+J13=0,"-",I13+J13)</f>
        <v>-</v>
      </c>
      <c r="J12" s="260"/>
      <c r="K12" s="260">
        <f>IF(K13+L13=0,"-",K13+L13)</f>
        <v>220</v>
      </c>
      <c r="L12" s="260"/>
      <c r="M12" s="260" t="str">
        <f>IF(M13+N13=0,"-",M13+N13)</f>
        <v>-</v>
      </c>
      <c r="N12" s="260"/>
      <c r="O12" s="260" t="str">
        <f>IF(O13+P13=0,"-",O13+P13)</f>
        <v>-</v>
      </c>
      <c r="P12" s="260"/>
    </row>
    <row r="13" spans="1:16" ht="21" customHeight="1">
      <c r="A13" s="15" t="s">
        <v>26</v>
      </c>
      <c r="B13" s="14">
        <v>197</v>
      </c>
      <c r="C13" s="14">
        <v>23</v>
      </c>
      <c r="D13" s="261"/>
      <c r="E13" s="14">
        <v>0</v>
      </c>
      <c r="F13" s="14">
        <v>0</v>
      </c>
      <c r="G13" s="14">
        <v>0</v>
      </c>
      <c r="H13" s="14">
        <v>0</v>
      </c>
      <c r="I13" s="14">
        <v>0</v>
      </c>
      <c r="J13" s="14">
        <v>0</v>
      </c>
      <c r="K13" s="14">
        <v>197</v>
      </c>
      <c r="L13" s="14">
        <v>23</v>
      </c>
      <c r="M13" s="14">
        <v>0</v>
      </c>
      <c r="N13" s="14">
        <v>0</v>
      </c>
      <c r="O13" s="14">
        <v>0</v>
      </c>
      <c r="P13" s="14">
        <v>0</v>
      </c>
    </row>
    <row r="14" spans="1:16" ht="17.25" customHeight="1">
      <c r="A14" s="12" t="s">
        <v>27</v>
      </c>
      <c r="B14" s="260">
        <f>B15+C15</f>
        <v>46</v>
      </c>
      <c r="C14" s="260"/>
      <c r="D14" s="261">
        <f>B14/$B$8</f>
        <v>9.4605433642514858E-4</v>
      </c>
      <c r="E14" s="260" t="str">
        <f>IF(E15+F15=0,"-",E15+F15)</f>
        <v>-</v>
      </c>
      <c r="F14" s="260"/>
      <c r="G14" s="260">
        <f>IF(G15+H15=0,"-",G15+H15)</f>
        <v>28</v>
      </c>
      <c r="H14" s="260"/>
      <c r="I14" s="260" t="str">
        <f>IF(I15+J15=0,"-",I15+J15)</f>
        <v>-</v>
      </c>
      <c r="J14" s="260"/>
      <c r="K14" s="260">
        <f>IF(K15+L15=0,"-",K15+L15)</f>
        <v>18</v>
      </c>
      <c r="L14" s="260"/>
      <c r="M14" s="260" t="str">
        <f>IF(M15+N15=0,"-",M15+N15)</f>
        <v>-</v>
      </c>
      <c r="N14" s="260"/>
      <c r="O14" s="260" t="str">
        <f>IF(O15+P15=0,"-",O15+P15)</f>
        <v>-</v>
      </c>
      <c r="P14" s="260"/>
    </row>
    <row r="15" spans="1:16" ht="17.25" customHeight="1">
      <c r="A15" s="15" t="s">
        <v>28</v>
      </c>
      <c r="B15" s="14">
        <v>11</v>
      </c>
      <c r="C15" s="14">
        <v>35</v>
      </c>
      <c r="D15" s="261"/>
      <c r="E15" s="14">
        <v>0</v>
      </c>
      <c r="F15" s="14">
        <v>0</v>
      </c>
      <c r="G15" s="14">
        <v>1</v>
      </c>
      <c r="H15" s="14">
        <v>27</v>
      </c>
      <c r="I15" s="14">
        <v>0</v>
      </c>
      <c r="J15" s="14">
        <v>0</v>
      </c>
      <c r="K15" s="14">
        <v>10</v>
      </c>
      <c r="L15" s="14">
        <v>8</v>
      </c>
      <c r="M15" s="14">
        <v>0</v>
      </c>
      <c r="N15" s="14">
        <v>0</v>
      </c>
      <c r="O15" s="14">
        <v>0</v>
      </c>
      <c r="P15" s="14">
        <v>0</v>
      </c>
    </row>
    <row r="16" spans="1:16" ht="17.25" customHeight="1">
      <c r="A16" s="16" t="s">
        <v>29</v>
      </c>
      <c r="B16" s="260">
        <f>B17+C17</f>
        <v>48</v>
      </c>
      <c r="C16" s="260"/>
      <c r="D16" s="261">
        <f>B16/$B$8</f>
        <v>9.8718713366102457E-4</v>
      </c>
      <c r="E16" s="260" t="str">
        <f>IF(E17+F17=0,"-",E17+F17)</f>
        <v>-</v>
      </c>
      <c r="F16" s="260"/>
      <c r="G16" s="260">
        <f>IF(G17+H17=0,"-",G17+H17)</f>
        <v>29</v>
      </c>
      <c r="H16" s="260"/>
      <c r="I16" s="260" t="str">
        <f>IF(I17+J17=0,"-",I17+J17)</f>
        <v>-</v>
      </c>
      <c r="J16" s="260"/>
      <c r="K16" s="260">
        <f>IF(K17+L17=0,"-",K17+L17)</f>
        <v>19</v>
      </c>
      <c r="L16" s="260"/>
      <c r="M16" s="260" t="str">
        <f>IF(M17+N17=0,"-",M17+N17)</f>
        <v>-</v>
      </c>
      <c r="N16" s="260"/>
      <c r="O16" s="260" t="str">
        <f>IF(O17+P17=0,"-",O17+P17)</f>
        <v>-</v>
      </c>
      <c r="P16" s="260"/>
    </row>
    <row r="17" spans="1:16" ht="17.25" customHeight="1">
      <c r="A17" s="17" t="s">
        <v>30</v>
      </c>
      <c r="B17" s="14">
        <v>48</v>
      </c>
      <c r="C17" s="14">
        <v>0</v>
      </c>
      <c r="D17" s="261"/>
      <c r="E17" s="14">
        <v>0</v>
      </c>
      <c r="F17" s="14">
        <v>0</v>
      </c>
      <c r="G17" s="14">
        <v>29</v>
      </c>
      <c r="H17" s="14">
        <v>0</v>
      </c>
      <c r="I17" s="14">
        <v>0</v>
      </c>
      <c r="J17" s="14">
        <v>0</v>
      </c>
      <c r="K17" s="14">
        <v>19</v>
      </c>
      <c r="L17" s="14">
        <v>0</v>
      </c>
      <c r="M17" s="14">
        <v>0</v>
      </c>
      <c r="N17" s="14">
        <v>0</v>
      </c>
      <c r="O17" s="14">
        <v>0</v>
      </c>
      <c r="P17" s="14">
        <v>0</v>
      </c>
    </row>
    <row r="18" spans="1:16" ht="17.25" customHeight="1">
      <c r="A18" s="12" t="s">
        <v>31</v>
      </c>
      <c r="B18" s="260">
        <f>B19+C19</f>
        <v>12</v>
      </c>
      <c r="C18" s="260"/>
      <c r="D18" s="261">
        <f>B18/$B$8</f>
        <v>2.4679678341525614E-4</v>
      </c>
      <c r="E18" s="260" t="str">
        <f>IF(E19+F19=0,"-",E19+F19)</f>
        <v>-</v>
      </c>
      <c r="F18" s="260"/>
      <c r="G18" s="260">
        <f>IF(G19+H19=0,"-",G19+H19)</f>
        <v>12</v>
      </c>
      <c r="H18" s="260"/>
      <c r="I18" s="260" t="str">
        <f>IF(I19+J19=0,"-",I19+J19)</f>
        <v>-</v>
      </c>
      <c r="J18" s="260"/>
      <c r="K18" s="260" t="str">
        <f>IF(K19+L19=0,"-",K19+L19)</f>
        <v>-</v>
      </c>
      <c r="L18" s="260"/>
      <c r="M18" s="260" t="str">
        <f>IF(M19+N19=0,"-",M19+N19)</f>
        <v>-</v>
      </c>
      <c r="N18" s="260"/>
      <c r="O18" s="260" t="str">
        <f>IF(O19+P19=0,"-",O19+P19)</f>
        <v>-</v>
      </c>
      <c r="P18" s="260"/>
    </row>
    <row r="19" spans="1:16" ht="17.25" customHeight="1">
      <c r="A19" s="15" t="s">
        <v>32</v>
      </c>
      <c r="B19" s="14">
        <v>7</v>
      </c>
      <c r="C19" s="14">
        <v>5</v>
      </c>
      <c r="D19" s="261"/>
      <c r="E19" s="14">
        <v>0</v>
      </c>
      <c r="F19" s="14">
        <v>0</v>
      </c>
      <c r="G19" s="14">
        <v>7</v>
      </c>
      <c r="H19" s="14">
        <v>5</v>
      </c>
      <c r="I19" s="14">
        <v>0</v>
      </c>
      <c r="J19" s="14">
        <v>0</v>
      </c>
      <c r="K19" s="14">
        <v>0</v>
      </c>
      <c r="L19" s="14">
        <v>0</v>
      </c>
      <c r="M19" s="14">
        <v>0</v>
      </c>
      <c r="N19" s="14">
        <v>0</v>
      </c>
      <c r="O19" s="14">
        <v>0</v>
      </c>
      <c r="P19" s="14">
        <v>0</v>
      </c>
    </row>
    <row r="20" spans="1:16" ht="17.25" customHeight="1">
      <c r="A20" s="12" t="s">
        <v>33</v>
      </c>
      <c r="B20" s="260">
        <f>B21+C21</f>
        <v>298</v>
      </c>
      <c r="C20" s="260"/>
      <c r="D20" s="261">
        <f>B20/$B$8</f>
        <v>6.1287867881455278E-3</v>
      </c>
      <c r="E20" s="260">
        <f>IF(E21+F21=0,"-",E21+F21)</f>
        <v>24</v>
      </c>
      <c r="F20" s="260"/>
      <c r="G20" s="260" t="str">
        <f>IF(G21+H21=0,"-",G21+H21)</f>
        <v>-</v>
      </c>
      <c r="H20" s="260"/>
      <c r="I20" s="260" t="str">
        <f>IF(I21+J21=0,"-",I21+J21)</f>
        <v>-</v>
      </c>
      <c r="J20" s="260"/>
      <c r="K20" s="260">
        <f>IF(K21+L21=0,"-",K21+L21)</f>
        <v>274</v>
      </c>
      <c r="L20" s="260"/>
      <c r="M20" s="260" t="str">
        <f>IF(M21+N21=0,"-",M21+N21)</f>
        <v>-</v>
      </c>
      <c r="N20" s="260"/>
      <c r="O20" s="260" t="str">
        <f>IF(O21+P21=0,"-",O21+P21)</f>
        <v>-</v>
      </c>
      <c r="P20" s="260"/>
    </row>
    <row r="21" spans="1:16" ht="17.25" customHeight="1">
      <c r="A21" s="15" t="s">
        <v>34</v>
      </c>
      <c r="B21" s="14">
        <v>198</v>
      </c>
      <c r="C21" s="14">
        <v>100</v>
      </c>
      <c r="D21" s="261"/>
      <c r="E21" s="14">
        <v>8</v>
      </c>
      <c r="F21" s="14">
        <v>16</v>
      </c>
      <c r="G21" s="14">
        <v>0</v>
      </c>
      <c r="H21" s="14">
        <v>0</v>
      </c>
      <c r="I21" s="14">
        <v>0</v>
      </c>
      <c r="J21" s="14">
        <v>0</v>
      </c>
      <c r="K21" s="14">
        <v>190</v>
      </c>
      <c r="L21" s="14">
        <v>84</v>
      </c>
      <c r="M21" s="14">
        <v>0</v>
      </c>
      <c r="N21" s="14">
        <v>0</v>
      </c>
      <c r="O21" s="14">
        <v>0</v>
      </c>
      <c r="P21" s="14">
        <v>0</v>
      </c>
    </row>
    <row r="22" spans="1:16" ht="17.25" customHeight="1">
      <c r="A22" s="18" t="s">
        <v>35</v>
      </c>
      <c r="B22" s="260">
        <f>B23+C23</f>
        <v>316</v>
      </c>
      <c r="C22" s="260"/>
      <c r="D22" s="261">
        <f>B22/$B$8</f>
        <v>6.4989819632684121E-3</v>
      </c>
      <c r="E22" s="260">
        <f>IF(E23+F23=0,"-",E23+F23)</f>
        <v>102</v>
      </c>
      <c r="F22" s="260"/>
      <c r="G22" s="260" t="str">
        <f>IF(G23+H23=0,"-",G23+H23)</f>
        <v>-</v>
      </c>
      <c r="H22" s="260"/>
      <c r="I22" s="260" t="str">
        <f>IF(I23+J23=0,"-",I23+J23)</f>
        <v>-</v>
      </c>
      <c r="J22" s="260"/>
      <c r="K22" s="260">
        <f>IF(K23+L23=0,"-",K23+L23)</f>
        <v>147</v>
      </c>
      <c r="L22" s="260"/>
      <c r="M22" s="260">
        <f>IF(M23+N23=0,"-",M23+N23)</f>
        <v>67</v>
      </c>
      <c r="N22" s="260"/>
      <c r="O22" s="260" t="str">
        <f>IF(O23+P23=0,"-",O23+P23)</f>
        <v>-</v>
      </c>
      <c r="P22" s="260"/>
    </row>
    <row r="23" spans="1:16" ht="17.25" customHeight="1">
      <c r="A23" s="17" t="s">
        <v>36</v>
      </c>
      <c r="B23" s="14">
        <v>276</v>
      </c>
      <c r="C23" s="14">
        <v>40</v>
      </c>
      <c r="D23" s="261"/>
      <c r="E23" s="14">
        <v>73</v>
      </c>
      <c r="F23" s="14">
        <v>29</v>
      </c>
      <c r="G23" s="14">
        <v>0</v>
      </c>
      <c r="H23" s="14">
        <v>0</v>
      </c>
      <c r="I23" s="14">
        <v>0</v>
      </c>
      <c r="J23" s="14">
        <v>0</v>
      </c>
      <c r="K23" s="14">
        <v>143</v>
      </c>
      <c r="L23" s="14">
        <v>4</v>
      </c>
      <c r="M23" s="14">
        <v>60</v>
      </c>
      <c r="N23" s="14">
        <v>7</v>
      </c>
      <c r="O23" s="14">
        <v>0</v>
      </c>
      <c r="P23" s="14">
        <v>0</v>
      </c>
    </row>
    <row r="24" spans="1:16" ht="17.25" customHeight="1">
      <c r="A24" s="19" t="s">
        <v>37</v>
      </c>
      <c r="B24" s="260">
        <f>B25+C25</f>
        <v>48</v>
      </c>
      <c r="C24" s="260"/>
      <c r="D24" s="261">
        <f>B24/$B$8</f>
        <v>9.8718713366102457E-4</v>
      </c>
      <c r="E24" s="260">
        <f>IF(E25+F25=0,"-",E25+F25)</f>
        <v>20</v>
      </c>
      <c r="F24" s="260"/>
      <c r="G24" s="260">
        <f>IF(G25+H25=0,"-",G25+H25)</f>
        <v>19</v>
      </c>
      <c r="H24" s="260"/>
      <c r="I24" s="260" t="str">
        <f>IF(I25+J25=0,"-",I25+J25)</f>
        <v>-</v>
      </c>
      <c r="J24" s="260"/>
      <c r="K24" s="260">
        <f>IF(K25+L25=0,"-",K25+L25)</f>
        <v>1</v>
      </c>
      <c r="L24" s="260"/>
      <c r="M24" s="260">
        <f>IF(M25+N25=0,"-",M25+N25)</f>
        <v>8</v>
      </c>
      <c r="N24" s="260"/>
      <c r="O24" s="260" t="str">
        <f>IF(O25+P25=0,"-",O25+P25)</f>
        <v>-</v>
      </c>
      <c r="P24" s="260"/>
    </row>
    <row r="25" spans="1:16" ht="17.25" customHeight="1">
      <c r="A25" s="15" t="s">
        <v>38</v>
      </c>
      <c r="B25" s="14">
        <v>36</v>
      </c>
      <c r="C25" s="14">
        <v>12</v>
      </c>
      <c r="D25" s="261"/>
      <c r="E25" s="14">
        <v>18</v>
      </c>
      <c r="F25" s="14">
        <v>2</v>
      </c>
      <c r="G25" s="14">
        <v>10</v>
      </c>
      <c r="H25" s="14">
        <v>9</v>
      </c>
      <c r="I25" s="14">
        <v>0</v>
      </c>
      <c r="J25" s="14">
        <v>0</v>
      </c>
      <c r="K25" s="14">
        <v>0</v>
      </c>
      <c r="L25" s="14">
        <v>1</v>
      </c>
      <c r="M25" s="14">
        <v>8</v>
      </c>
      <c r="N25" s="14">
        <v>0</v>
      </c>
      <c r="O25" s="14">
        <v>0</v>
      </c>
      <c r="P25" s="14">
        <v>0</v>
      </c>
    </row>
    <row r="26" spans="1:16" ht="17.25" customHeight="1">
      <c r="A26" s="18" t="s">
        <v>39</v>
      </c>
      <c r="B26" s="260">
        <f>B27+C27</f>
        <v>0</v>
      </c>
      <c r="C26" s="260"/>
      <c r="D26" s="261">
        <f>B26/$B$8</f>
        <v>0</v>
      </c>
      <c r="E26" s="260" t="str">
        <f>IF(E27+F27=0,"-",E27+F27)</f>
        <v>-</v>
      </c>
      <c r="F26" s="260"/>
      <c r="G26" s="260" t="str">
        <f>IF(G27+H27=0,"-",G27+H27)</f>
        <v>-</v>
      </c>
      <c r="H26" s="260"/>
      <c r="I26" s="260" t="str">
        <f>IF(I27+J27=0,"-",I27+J27)</f>
        <v>-</v>
      </c>
      <c r="J26" s="260"/>
      <c r="K26" s="260" t="str">
        <f>IF(K27+L27=0,"-",K27+L27)</f>
        <v>-</v>
      </c>
      <c r="L26" s="260"/>
      <c r="M26" s="260" t="str">
        <f>IF(M27+N27=0,"-",M27+N27)</f>
        <v>-</v>
      </c>
      <c r="N26" s="260"/>
      <c r="O26" s="260" t="str">
        <f>IF(O27+P27=0,"-",O27+P27)</f>
        <v>-</v>
      </c>
      <c r="P26" s="260"/>
    </row>
    <row r="27" spans="1:16" ht="21" customHeight="1">
      <c r="A27" s="17" t="s">
        <v>40</v>
      </c>
      <c r="B27" s="14">
        <v>0</v>
      </c>
      <c r="C27" s="14">
        <v>0</v>
      </c>
      <c r="D27" s="261"/>
      <c r="E27" s="14">
        <v>0</v>
      </c>
      <c r="F27" s="14">
        <v>0</v>
      </c>
      <c r="G27" s="14">
        <v>0</v>
      </c>
      <c r="H27" s="14">
        <v>0</v>
      </c>
      <c r="I27" s="14">
        <v>0</v>
      </c>
      <c r="J27" s="14">
        <v>0</v>
      </c>
      <c r="K27" s="14">
        <v>0</v>
      </c>
      <c r="L27" s="14">
        <v>0</v>
      </c>
      <c r="M27" s="14">
        <v>0</v>
      </c>
      <c r="N27" s="14">
        <v>0</v>
      </c>
      <c r="O27" s="14">
        <v>0</v>
      </c>
      <c r="P27" s="14">
        <v>0</v>
      </c>
    </row>
    <row r="28" spans="1:16" ht="17.25" customHeight="1">
      <c r="A28" s="12" t="s">
        <v>41</v>
      </c>
      <c r="B28" s="260">
        <f>B29+C29</f>
        <v>0</v>
      </c>
      <c r="C28" s="260"/>
      <c r="D28" s="261">
        <f>B28/$B$8</f>
        <v>0</v>
      </c>
      <c r="E28" s="260" t="str">
        <f>IF(E29+F29=0,"-",E29+F29)</f>
        <v>-</v>
      </c>
      <c r="F28" s="260"/>
      <c r="G28" s="260" t="str">
        <f>IF(G29+H29=0,"-",G29+H29)</f>
        <v>-</v>
      </c>
      <c r="H28" s="260"/>
      <c r="I28" s="260" t="str">
        <f>IF(I29+J29=0,"-",I29+J29)</f>
        <v>-</v>
      </c>
      <c r="J28" s="260"/>
      <c r="K28" s="260" t="str">
        <f>IF(K29+L29=0,"-",K29+L29)</f>
        <v>-</v>
      </c>
      <c r="L28" s="260"/>
      <c r="M28" s="260" t="str">
        <f>IF(M29+N29=0,"-",M29+N29)</f>
        <v>-</v>
      </c>
      <c r="N28" s="260"/>
      <c r="O28" s="260" t="str">
        <f>IF(O29+P29=0,"-",O29+P29)</f>
        <v>-</v>
      </c>
      <c r="P28" s="260"/>
    </row>
    <row r="29" spans="1:16" ht="17.25" customHeight="1">
      <c r="A29" s="15" t="s">
        <v>42</v>
      </c>
      <c r="B29" s="14">
        <v>0</v>
      </c>
      <c r="C29" s="14">
        <v>0</v>
      </c>
      <c r="D29" s="261"/>
      <c r="E29" s="14">
        <v>0</v>
      </c>
      <c r="F29" s="14">
        <v>0</v>
      </c>
      <c r="G29" s="14">
        <v>0</v>
      </c>
      <c r="H29" s="14">
        <v>0</v>
      </c>
      <c r="I29" s="14">
        <v>0</v>
      </c>
      <c r="J29" s="14">
        <v>0</v>
      </c>
      <c r="K29" s="14">
        <v>0</v>
      </c>
      <c r="L29" s="14">
        <v>0</v>
      </c>
      <c r="M29" s="14">
        <v>0</v>
      </c>
      <c r="N29" s="14">
        <v>0</v>
      </c>
      <c r="O29" s="14">
        <v>0</v>
      </c>
      <c r="P29" s="14">
        <v>0</v>
      </c>
    </row>
    <row r="30" spans="1:16" ht="17.25" customHeight="1">
      <c r="A30" s="18" t="s">
        <v>43</v>
      </c>
      <c r="B30" s="260">
        <f>B31+C31</f>
        <v>1815</v>
      </c>
      <c r="C30" s="260"/>
      <c r="D30" s="261">
        <f>B30/$B$8</f>
        <v>3.7328013491557496E-2</v>
      </c>
      <c r="E30" s="260">
        <f>IF(E31+F31=0,"-",E31+F31)</f>
        <v>290</v>
      </c>
      <c r="F30" s="260"/>
      <c r="G30" s="260">
        <f>IF(G31+H31=0,"-",G31+H31)</f>
        <v>311</v>
      </c>
      <c r="H30" s="260"/>
      <c r="I30" s="260" t="str">
        <f>IF(I31+J31=0,"-",I31+J31)</f>
        <v>-</v>
      </c>
      <c r="J30" s="260"/>
      <c r="K30" s="260">
        <f>IF(K31+L31=0,"-",K31+L31)</f>
        <v>515</v>
      </c>
      <c r="L30" s="260"/>
      <c r="M30" s="260">
        <f>IF(M31+N31=0,"-",M31+N31)</f>
        <v>696</v>
      </c>
      <c r="N30" s="260"/>
      <c r="O30" s="260">
        <f>IF(O31+P31=0,"-",O31+P31)</f>
        <v>3</v>
      </c>
      <c r="P30" s="260"/>
    </row>
    <row r="31" spans="1:16" ht="17.25" customHeight="1">
      <c r="A31" s="17" t="s">
        <v>44</v>
      </c>
      <c r="B31" s="14">
        <v>928</v>
      </c>
      <c r="C31" s="14">
        <v>887</v>
      </c>
      <c r="D31" s="261"/>
      <c r="E31" s="14">
        <v>53</v>
      </c>
      <c r="F31" s="14">
        <v>237</v>
      </c>
      <c r="G31" s="14">
        <v>220</v>
      </c>
      <c r="H31" s="14">
        <v>91</v>
      </c>
      <c r="I31" s="14">
        <v>0</v>
      </c>
      <c r="J31" s="14">
        <v>0</v>
      </c>
      <c r="K31" s="14">
        <v>379</v>
      </c>
      <c r="L31" s="14">
        <v>136</v>
      </c>
      <c r="M31" s="14">
        <v>273</v>
      </c>
      <c r="N31" s="14">
        <v>423</v>
      </c>
      <c r="O31" s="14">
        <v>3</v>
      </c>
      <c r="P31" s="14">
        <v>0</v>
      </c>
    </row>
    <row r="32" spans="1:16" ht="17.25" customHeight="1">
      <c r="A32" s="12" t="s">
        <v>45</v>
      </c>
      <c r="B32" s="260">
        <f>B33+C33</f>
        <v>532</v>
      </c>
      <c r="C32" s="260"/>
      <c r="D32" s="261">
        <f>B32/$B$8</f>
        <v>1.0941324064743022E-2</v>
      </c>
      <c r="E32" s="260">
        <f>IF(E33+F33=0,"-",E33+F33)</f>
        <v>52</v>
      </c>
      <c r="F32" s="260"/>
      <c r="G32" s="260">
        <f>IF(G33+H33=0,"-",G33+H33)</f>
        <v>3</v>
      </c>
      <c r="H32" s="260"/>
      <c r="I32" s="260" t="str">
        <f>IF(I33+J33=0,"-",I33+J33)</f>
        <v>-</v>
      </c>
      <c r="J32" s="260"/>
      <c r="K32" s="260">
        <f>IF(K33+L33=0,"-",K33+L33)</f>
        <v>477</v>
      </c>
      <c r="L32" s="260"/>
      <c r="M32" s="260" t="str">
        <f>IF(M33+N33=0,"-",M33+N33)</f>
        <v>-</v>
      </c>
      <c r="N32" s="260"/>
      <c r="O32" s="260" t="str">
        <f>IF(O33+P33=0,"-",O33+P33)</f>
        <v>-</v>
      </c>
      <c r="P32" s="260"/>
    </row>
    <row r="33" spans="1:16" ht="17.25" customHeight="1">
      <c r="A33" s="15" t="s">
        <v>46</v>
      </c>
      <c r="B33" s="14">
        <v>399</v>
      </c>
      <c r="C33" s="14">
        <v>133</v>
      </c>
      <c r="D33" s="261"/>
      <c r="E33" s="14">
        <v>29</v>
      </c>
      <c r="F33" s="14">
        <v>23</v>
      </c>
      <c r="G33" s="14">
        <v>3</v>
      </c>
      <c r="H33" s="14">
        <v>0</v>
      </c>
      <c r="I33" s="14">
        <v>0</v>
      </c>
      <c r="J33" s="14">
        <v>0</v>
      </c>
      <c r="K33" s="14">
        <v>367</v>
      </c>
      <c r="L33" s="14">
        <v>110</v>
      </c>
      <c r="M33" s="14">
        <v>0</v>
      </c>
      <c r="N33" s="14">
        <v>0</v>
      </c>
      <c r="O33" s="14">
        <v>0</v>
      </c>
      <c r="P33" s="14">
        <v>0</v>
      </c>
    </row>
    <row r="34" spans="1:16" ht="17.25" customHeight="1">
      <c r="A34" s="18" t="s">
        <v>47</v>
      </c>
      <c r="B34" s="260">
        <f>B35+C35</f>
        <v>276</v>
      </c>
      <c r="C34" s="260"/>
      <c r="D34" s="261">
        <f>B34/$B$8</f>
        <v>5.6763260185508915E-3</v>
      </c>
      <c r="E34" s="260" t="str">
        <f>IF(E35+F35=0,"-",E35+F35)</f>
        <v>-</v>
      </c>
      <c r="F34" s="260"/>
      <c r="G34" s="260" t="str">
        <f>IF(G35+H35=0,"-",G35+H35)</f>
        <v>-</v>
      </c>
      <c r="H34" s="260"/>
      <c r="I34" s="260" t="str">
        <f>IF(I35+J35=0,"-",I35+J35)</f>
        <v>-</v>
      </c>
      <c r="J34" s="260"/>
      <c r="K34" s="260">
        <f>IF(K35+L35=0,"-",K35+L35)</f>
        <v>254</v>
      </c>
      <c r="L34" s="260"/>
      <c r="M34" s="260">
        <f>IF(M35+N35=0,"-",M35+N35)</f>
        <v>12</v>
      </c>
      <c r="N34" s="260"/>
      <c r="O34" s="260">
        <f>IF(O35+P35=0,"-",O35+P35)</f>
        <v>10</v>
      </c>
      <c r="P34" s="260"/>
    </row>
    <row r="35" spans="1:16" ht="17.25" customHeight="1">
      <c r="A35" s="17" t="s">
        <v>48</v>
      </c>
      <c r="B35" s="14">
        <v>260</v>
      </c>
      <c r="C35" s="14">
        <v>16</v>
      </c>
      <c r="D35" s="261"/>
      <c r="E35" s="14">
        <v>0</v>
      </c>
      <c r="F35" s="14">
        <v>0</v>
      </c>
      <c r="G35" s="14">
        <v>0</v>
      </c>
      <c r="H35" s="14">
        <v>0</v>
      </c>
      <c r="I35" s="14">
        <v>0</v>
      </c>
      <c r="J35" s="14">
        <v>0</v>
      </c>
      <c r="K35" s="14">
        <v>254</v>
      </c>
      <c r="L35" s="14">
        <v>0</v>
      </c>
      <c r="M35" s="14">
        <v>4</v>
      </c>
      <c r="N35" s="14">
        <v>8</v>
      </c>
      <c r="O35" s="14">
        <v>2</v>
      </c>
      <c r="P35" s="14">
        <v>8</v>
      </c>
    </row>
    <row r="36" spans="1:16" ht="17.25" customHeight="1">
      <c r="A36" s="12" t="s">
        <v>49</v>
      </c>
      <c r="B36" s="260">
        <f>B37+C37</f>
        <v>1167</v>
      </c>
      <c r="C36" s="260"/>
      <c r="D36" s="261">
        <f>B36/$B$8</f>
        <v>2.4000987187133661E-2</v>
      </c>
      <c r="E36" s="260">
        <f>IF(E37+F37=0,"-",E37+F37)</f>
        <v>406</v>
      </c>
      <c r="F36" s="260"/>
      <c r="G36" s="260">
        <f>IF(G37+H37=0,"-",G37+H37)</f>
        <v>148</v>
      </c>
      <c r="H36" s="260"/>
      <c r="I36" s="260" t="str">
        <f>IF(I37+J37=0,"-",I37+J37)</f>
        <v>-</v>
      </c>
      <c r="J36" s="260"/>
      <c r="K36" s="260">
        <f>IF(K37+L37=0,"-",K37+L37)</f>
        <v>438</v>
      </c>
      <c r="L36" s="260"/>
      <c r="M36" s="260">
        <f>IF(M37+N37=0,"-",M37+N37)</f>
        <v>172</v>
      </c>
      <c r="N36" s="260"/>
      <c r="O36" s="260">
        <f>IF(O37+P37=0,"-",O37+P37)</f>
        <v>3</v>
      </c>
      <c r="P36" s="260"/>
    </row>
    <row r="37" spans="1:16" ht="17.25" customHeight="1">
      <c r="A37" s="15" t="s">
        <v>50</v>
      </c>
      <c r="B37" s="14">
        <v>624</v>
      </c>
      <c r="C37" s="14">
        <v>543</v>
      </c>
      <c r="D37" s="261"/>
      <c r="E37" s="14">
        <v>240</v>
      </c>
      <c r="F37" s="14">
        <v>166</v>
      </c>
      <c r="G37" s="14">
        <v>78</v>
      </c>
      <c r="H37" s="14">
        <v>70</v>
      </c>
      <c r="I37" s="14">
        <v>0</v>
      </c>
      <c r="J37" s="14">
        <v>0</v>
      </c>
      <c r="K37" s="14">
        <v>232</v>
      </c>
      <c r="L37" s="14">
        <v>206</v>
      </c>
      <c r="M37" s="14">
        <v>71</v>
      </c>
      <c r="N37" s="14">
        <v>101</v>
      </c>
      <c r="O37" s="14">
        <v>3</v>
      </c>
      <c r="P37" s="14">
        <v>0</v>
      </c>
    </row>
    <row r="38" spans="1:16" ht="17.25" customHeight="1">
      <c r="A38" s="18" t="s">
        <v>51</v>
      </c>
      <c r="B38" s="260">
        <f>B39+C39</f>
        <v>33538</v>
      </c>
      <c r="C38" s="260"/>
      <c r="D38" s="261">
        <f>B38/$B$8</f>
        <v>0.68975587684840511</v>
      </c>
      <c r="E38" s="260">
        <f>IF(E39+F39=0,"-",E39+F39)</f>
        <v>21825</v>
      </c>
      <c r="F38" s="260"/>
      <c r="G38" s="260">
        <f>IF(G39+H39=0,"-",G39+H39)</f>
        <v>7706</v>
      </c>
      <c r="H38" s="260"/>
      <c r="I38" s="260">
        <f>IF(I39+J39=0,"-",I39+J39)</f>
        <v>2532</v>
      </c>
      <c r="J38" s="260"/>
      <c r="K38" s="260">
        <f>IF(K39+L39=0,"-",K39+L39)</f>
        <v>930</v>
      </c>
      <c r="L38" s="260"/>
      <c r="M38" s="260">
        <f>IF(M39+N39=0,"-",M39+N39)</f>
        <v>74</v>
      </c>
      <c r="N38" s="260"/>
      <c r="O38" s="260">
        <f>IF(O39+P39=0,"-",O39+P39)</f>
        <v>471</v>
      </c>
      <c r="P38" s="260"/>
    </row>
    <row r="39" spans="1:16" ht="17.25" customHeight="1">
      <c r="A39" s="17" t="s">
        <v>52</v>
      </c>
      <c r="B39" s="14">
        <v>9745</v>
      </c>
      <c r="C39" s="14">
        <v>23793</v>
      </c>
      <c r="D39" s="261"/>
      <c r="E39" s="14">
        <v>6089</v>
      </c>
      <c r="F39" s="14">
        <v>15736</v>
      </c>
      <c r="G39" s="14">
        <v>2314</v>
      </c>
      <c r="H39" s="14">
        <v>5392</v>
      </c>
      <c r="I39" s="14">
        <v>409</v>
      </c>
      <c r="J39" s="14">
        <v>2123</v>
      </c>
      <c r="K39" s="14">
        <v>678</v>
      </c>
      <c r="L39" s="14">
        <v>252</v>
      </c>
      <c r="M39" s="14">
        <v>41</v>
      </c>
      <c r="N39" s="14">
        <v>33</v>
      </c>
      <c r="O39" s="14">
        <v>214</v>
      </c>
      <c r="P39" s="14">
        <v>257</v>
      </c>
    </row>
    <row r="40" spans="1:16" ht="17.25" customHeight="1">
      <c r="A40" s="12" t="s">
        <v>53</v>
      </c>
      <c r="B40" s="260">
        <f>B41+C41</f>
        <v>5752</v>
      </c>
      <c r="C40" s="260"/>
      <c r="D40" s="261">
        <f>B40/$B$8</f>
        <v>0.11829792485037945</v>
      </c>
      <c r="E40" s="260">
        <f>IF(E41+F41=0,"-",E41+F41)</f>
        <v>264</v>
      </c>
      <c r="F40" s="260"/>
      <c r="G40" s="260">
        <f>IF(G41+H41=0,"-",G41+H41)</f>
        <v>951</v>
      </c>
      <c r="H40" s="260"/>
      <c r="I40" s="260">
        <f>IF(I41+J41=0,"-",I41+J41)</f>
        <v>3599</v>
      </c>
      <c r="J40" s="260"/>
      <c r="K40" s="260">
        <f>IF(K41+L41=0,"-",K41+L41)</f>
        <v>700</v>
      </c>
      <c r="L40" s="260"/>
      <c r="M40" s="260" t="str">
        <f>IF(M41+N41=0,"-",M41+N41)</f>
        <v>-</v>
      </c>
      <c r="N40" s="260"/>
      <c r="O40" s="260">
        <f>IF(O41+P41=0,"-",O41+P41)</f>
        <v>238</v>
      </c>
      <c r="P40" s="260"/>
    </row>
    <row r="41" spans="1:16" ht="17.25" customHeight="1">
      <c r="A41" s="15" t="s">
        <v>54</v>
      </c>
      <c r="B41" s="14">
        <v>1826</v>
      </c>
      <c r="C41" s="14">
        <v>3926</v>
      </c>
      <c r="D41" s="261"/>
      <c r="E41" s="14">
        <v>72</v>
      </c>
      <c r="F41" s="14">
        <v>192</v>
      </c>
      <c r="G41" s="14">
        <v>304</v>
      </c>
      <c r="H41" s="14">
        <v>647</v>
      </c>
      <c r="I41" s="14">
        <v>1158</v>
      </c>
      <c r="J41" s="14">
        <v>2441</v>
      </c>
      <c r="K41" s="14">
        <v>267</v>
      </c>
      <c r="L41" s="14">
        <v>433</v>
      </c>
      <c r="M41" s="14">
        <v>0</v>
      </c>
      <c r="N41" s="14">
        <v>0</v>
      </c>
      <c r="O41" s="14">
        <v>25</v>
      </c>
      <c r="P41" s="14">
        <v>213</v>
      </c>
    </row>
    <row r="42" spans="1:16" ht="17.25" customHeight="1">
      <c r="A42" s="12" t="s">
        <v>55</v>
      </c>
      <c r="B42" s="260">
        <f>B43+C43</f>
        <v>715</v>
      </c>
      <c r="C42" s="260"/>
      <c r="D42" s="261">
        <f>B42/$B$8</f>
        <v>1.470497501182568E-2</v>
      </c>
      <c r="E42" s="260">
        <f>IF(E43+F43=0,"-",E43+F43)</f>
        <v>111</v>
      </c>
      <c r="F42" s="260"/>
      <c r="G42" s="260">
        <f>IF(G43+H43=0,"-",G43+H43)</f>
        <v>171</v>
      </c>
      <c r="H42" s="260"/>
      <c r="I42" s="260">
        <f>IF(I43+J43=0,"-",I43+J43)</f>
        <v>200</v>
      </c>
      <c r="J42" s="260"/>
      <c r="K42" s="260" t="str">
        <f>IF(K43+L43=0,"-",K43+L43)</f>
        <v>-</v>
      </c>
      <c r="L42" s="260"/>
      <c r="M42" s="260">
        <f>IF(M43+N43=0,"-",M43+N43)</f>
        <v>196</v>
      </c>
      <c r="N42" s="260"/>
      <c r="O42" s="260">
        <f>IF(O43+P43=0,"-",O43+P43)</f>
        <v>37</v>
      </c>
      <c r="P42" s="260"/>
    </row>
    <row r="43" spans="1:16" ht="17.25" customHeight="1">
      <c r="A43" s="15" t="s">
        <v>56</v>
      </c>
      <c r="B43" s="14">
        <v>256</v>
      </c>
      <c r="C43" s="14">
        <v>459</v>
      </c>
      <c r="D43" s="261"/>
      <c r="E43" s="14">
        <v>5</v>
      </c>
      <c r="F43" s="14">
        <v>106</v>
      </c>
      <c r="G43" s="14">
        <v>92</v>
      </c>
      <c r="H43" s="14">
        <v>79</v>
      </c>
      <c r="I43" s="14">
        <v>90</v>
      </c>
      <c r="J43" s="14">
        <v>110</v>
      </c>
      <c r="K43" s="14">
        <v>0</v>
      </c>
      <c r="L43" s="14">
        <v>0</v>
      </c>
      <c r="M43" s="14">
        <v>64</v>
      </c>
      <c r="N43" s="14">
        <v>132</v>
      </c>
      <c r="O43" s="14">
        <v>5</v>
      </c>
      <c r="P43" s="14">
        <v>32</v>
      </c>
    </row>
    <row r="44" spans="1:16" ht="18.75" customHeight="1">
      <c r="A44" s="18" t="s">
        <v>57</v>
      </c>
      <c r="B44" s="260">
        <f>B45+C45</f>
        <v>508</v>
      </c>
      <c r="C44" s="260"/>
      <c r="D44" s="261">
        <f>B44/$B$8</f>
        <v>1.044773049791251E-2</v>
      </c>
      <c r="E44" s="260">
        <f>IF(E45+F45=0,"-",E45+F45)</f>
        <v>213</v>
      </c>
      <c r="F44" s="260"/>
      <c r="G44" s="260">
        <f>IF(G45+H45=0,"-",G45+H45)</f>
        <v>2</v>
      </c>
      <c r="H44" s="260"/>
      <c r="I44" s="260">
        <f>IF(I45+J45=0,"-",I45+J45)</f>
        <v>45</v>
      </c>
      <c r="J44" s="260"/>
      <c r="K44" s="260">
        <f>IF(K45+L45=0,"-",K45+L45)</f>
        <v>60</v>
      </c>
      <c r="L44" s="260"/>
      <c r="M44" s="260">
        <f>IF(M45+N45=0,"-",M45+N45)</f>
        <v>188</v>
      </c>
      <c r="N44" s="260"/>
      <c r="O44" s="260" t="str">
        <f>IF(O45+P45=0,"-",O45+P45)</f>
        <v>-</v>
      </c>
      <c r="P44" s="260"/>
    </row>
    <row r="45" spans="1:16" ht="18.75" customHeight="1">
      <c r="A45" s="15" t="s">
        <v>58</v>
      </c>
      <c r="B45" s="14">
        <v>267</v>
      </c>
      <c r="C45" s="14">
        <v>241</v>
      </c>
      <c r="D45" s="261"/>
      <c r="E45" s="14">
        <v>54</v>
      </c>
      <c r="F45" s="14">
        <v>159</v>
      </c>
      <c r="G45" s="14">
        <v>1</v>
      </c>
      <c r="H45" s="14">
        <v>1</v>
      </c>
      <c r="I45" s="14">
        <v>14</v>
      </c>
      <c r="J45" s="14">
        <v>31</v>
      </c>
      <c r="K45" s="14">
        <v>58</v>
      </c>
      <c r="L45" s="14">
        <v>2</v>
      </c>
      <c r="M45" s="14">
        <v>140</v>
      </c>
      <c r="N45" s="14">
        <v>48</v>
      </c>
      <c r="O45" s="14">
        <v>0</v>
      </c>
      <c r="P45" s="14">
        <v>0</v>
      </c>
    </row>
    <row r="46" spans="1:16" ht="18.75" customHeight="1">
      <c r="A46" s="18" t="s">
        <v>59</v>
      </c>
      <c r="B46" s="260">
        <f>B47+C47</f>
        <v>50</v>
      </c>
      <c r="C46" s="260"/>
      <c r="D46" s="261">
        <f>B46/$B$8</f>
        <v>1.0283199308969006E-3</v>
      </c>
      <c r="E46" s="260" t="str">
        <f>IF(E47+F47=0,"-",E47+F47)</f>
        <v>-</v>
      </c>
      <c r="F46" s="260"/>
      <c r="G46" s="260" t="str">
        <f>IF(G47+H47=0,"-",G47+H47)</f>
        <v>-</v>
      </c>
      <c r="H46" s="260"/>
      <c r="I46" s="260" t="str">
        <f>IF(I47+J47=0,"-",I47+J47)</f>
        <v>-</v>
      </c>
      <c r="J46" s="260"/>
      <c r="K46" s="260">
        <f>IF(K47+L47=0,"-",K47+L47)</f>
        <v>50</v>
      </c>
      <c r="L46" s="260"/>
      <c r="M46" s="260" t="str">
        <f>IF(M47+N47=0,"-",M47+N47)</f>
        <v>-</v>
      </c>
      <c r="N46" s="260"/>
      <c r="O46" s="260" t="str">
        <f>IF(O47+P47=0,"-",O47+P47)</f>
        <v>-</v>
      </c>
      <c r="P46" s="260"/>
    </row>
    <row r="47" spans="1:16" ht="18.75" customHeight="1">
      <c r="A47" s="15" t="s">
        <v>60</v>
      </c>
      <c r="B47" s="14">
        <v>31</v>
      </c>
      <c r="C47" s="14">
        <v>19</v>
      </c>
      <c r="D47" s="261"/>
      <c r="E47" s="14">
        <v>0</v>
      </c>
      <c r="F47" s="14">
        <v>0</v>
      </c>
      <c r="G47" s="14">
        <v>0</v>
      </c>
      <c r="H47" s="14">
        <v>0</v>
      </c>
      <c r="I47" s="14">
        <v>0</v>
      </c>
      <c r="J47" s="14">
        <v>0</v>
      </c>
      <c r="K47" s="14">
        <v>31</v>
      </c>
      <c r="L47" s="14">
        <v>19</v>
      </c>
      <c r="M47" s="14">
        <v>0</v>
      </c>
      <c r="N47" s="14">
        <v>0</v>
      </c>
      <c r="O47" s="14">
        <v>0</v>
      </c>
      <c r="P47" s="14">
        <v>0</v>
      </c>
    </row>
    <row r="48" spans="1:16" ht="18.75" customHeight="1">
      <c r="A48" s="18" t="s">
        <v>61</v>
      </c>
      <c r="B48" s="260">
        <f>B49+C49</f>
        <v>182</v>
      </c>
      <c r="C48" s="260"/>
      <c r="D48" s="261">
        <f>B48/$B$8</f>
        <v>3.7430845484647183E-3</v>
      </c>
      <c r="E48" s="260">
        <f>IF(E49+F49=0,"-",E49+F49)</f>
        <v>7</v>
      </c>
      <c r="F48" s="260"/>
      <c r="G48" s="260">
        <f>IF(G49+H49=0,"-",G49+H49)</f>
        <v>134</v>
      </c>
      <c r="H48" s="260"/>
      <c r="I48" s="260" t="str">
        <f>IF(I49+J49=0,"-",I49+J49)</f>
        <v>-</v>
      </c>
      <c r="J48" s="260"/>
      <c r="K48" s="260">
        <f>IF(K49+L49=0,"-",K49+L49)</f>
        <v>33</v>
      </c>
      <c r="L48" s="260"/>
      <c r="M48" s="260">
        <f>IF(M49+N49=0,"-",M49+N49)</f>
        <v>8</v>
      </c>
      <c r="N48" s="260"/>
      <c r="O48" s="260" t="str">
        <f>IF(O49+P49=0,"-",O49+P49)</f>
        <v>-</v>
      </c>
      <c r="P48" s="260"/>
    </row>
    <row r="49" spans="1:16" ht="18.75" customHeight="1">
      <c r="A49" s="15" t="s">
        <v>62</v>
      </c>
      <c r="B49" s="14">
        <v>95</v>
      </c>
      <c r="C49" s="14">
        <v>87</v>
      </c>
      <c r="D49" s="261"/>
      <c r="E49" s="14">
        <v>5</v>
      </c>
      <c r="F49" s="14">
        <v>2</v>
      </c>
      <c r="G49" s="14">
        <v>65</v>
      </c>
      <c r="H49" s="14">
        <v>69</v>
      </c>
      <c r="I49" s="14">
        <v>0</v>
      </c>
      <c r="J49" s="14">
        <v>0</v>
      </c>
      <c r="K49" s="14">
        <v>19</v>
      </c>
      <c r="L49" s="14">
        <v>14</v>
      </c>
      <c r="M49" s="14">
        <v>6</v>
      </c>
      <c r="N49" s="14">
        <v>2</v>
      </c>
      <c r="O49" s="14">
        <v>0</v>
      </c>
      <c r="P49" s="14">
        <v>0</v>
      </c>
    </row>
    <row r="50" spans="1:16" ht="18.75" customHeight="1">
      <c r="A50" s="18" t="s">
        <v>63</v>
      </c>
      <c r="B50" s="260">
        <f>B51+C51</f>
        <v>561</v>
      </c>
      <c r="C50" s="260"/>
      <c r="D50" s="261">
        <f>B50/$B$8</f>
        <v>1.1537749624663226E-2</v>
      </c>
      <c r="E50" s="260">
        <f>IF(E51+F51=0,"-",E51+F51)</f>
        <v>1</v>
      </c>
      <c r="F50" s="260"/>
      <c r="G50" s="260">
        <f>IF(G51+H51=0,"-",G51+H51)</f>
        <v>12</v>
      </c>
      <c r="H50" s="260"/>
      <c r="I50" s="260">
        <f>IF(I51+J51=0,"-",I51+J51)</f>
        <v>234</v>
      </c>
      <c r="J50" s="260"/>
      <c r="K50" s="260" t="str">
        <f>IF(K51+L51=0,"-",K51+L51)</f>
        <v>-</v>
      </c>
      <c r="L50" s="260"/>
      <c r="M50" s="260">
        <f>IF(M51+N51=0,"-",M51+N51)</f>
        <v>307</v>
      </c>
      <c r="N50" s="260"/>
      <c r="O50" s="260">
        <f>IF(O51+P51=0,"-",O51+P51)</f>
        <v>7</v>
      </c>
      <c r="P50" s="260"/>
    </row>
    <row r="51" spans="1:16" ht="18.75" customHeight="1">
      <c r="A51" s="15" t="s">
        <v>64</v>
      </c>
      <c r="B51" s="14">
        <v>304</v>
      </c>
      <c r="C51" s="14">
        <v>257</v>
      </c>
      <c r="D51" s="261"/>
      <c r="E51" s="14">
        <v>0</v>
      </c>
      <c r="F51" s="14">
        <v>1</v>
      </c>
      <c r="G51" s="14">
        <v>5</v>
      </c>
      <c r="H51" s="14">
        <v>7</v>
      </c>
      <c r="I51" s="14">
        <v>82</v>
      </c>
      <c r="J51" s="14">
        <v>152</v>
      </c>
      <c r="K51" s="14">
        <v>0</v>
      </c>
      <c r="L51" s="14">
        <v>0</v>
      </c>
      <c r="M51" s="14">
        <v>210</v>
      </c>
      <c r="N51" s="14">
        <v>97</v>
      </c>
      <c r="O51" s="14">
        <v>7</v>
      </c>
      <c r="P51" s="14">
        <v>0</v>
      </c>
    </row>
    <row r="52" spans="1:16" ht="18.75" customHeight="1">
      <c r="A52" s="18" t="s">
        <v>65</v>
      </c>
      <c r="B52" s="260">
        <f>B53+C53</f>
        <v>10</v>
      </c>
      <c r="C52" s="260"/>
      <c r="D52" s="261">
        <f>B52/$B$8</f>
        <v>2.0566398617938013E-4</v>
      </c>
      <c r="E52" s="260" t="str">
        <f>IF(E53+F53=0,"-",E53+F53)</f>
        <v>-</v>
      </c>
      <c r="F52" s="260"/>
      <c r="G52" s="260" t="str">
        <f>IF(G53+H53=0,"-",G53+H53)</f>
        <v>-</v>
      </c>
      <c r="H52" s="260"/>
      <c r="I52" s="260" t="str">
        <f>IF(I53+J53=0,"-",I53+J53)</f>
        <v>-</v>
      </c>
      <c r="J52" s="260"/>
      <c r="K52" s="260" t="str">
        <f>IF(K53+L53=0,"-",K53+L53)</f>
        <v>-</v>
      </c>
      <c r="L52" s="260"/>
      <c r="M52" s="260" t="str">
        <f>IF(M53+N53=0,"-",M53+N53)</f>
        <v>-</v>
      </c>
      <c r="N52" s="260"/>
      <c r="O52" s="260">
        <f>IF(O53+P53=0,"-",O53+P53)</f>
        <v>10</v>
      </c>
      <c r="P52" s="260"/>
    </row>
    <row r="53" spans="1:16" ht="18.75" customHeight="1">
      <c r="A53" s="15" t="s">
        <v>66</v>
      </c>
      <c r="B53" s="14">
        <v>3</v>
      </c>
      <c r="C53" s="14">
        <v>7</v>
      </c>
      <c r="D53" s="261"/>
      <c r="E53" s="14">
        <v>0</v>
      </c>
      <c r="F53" s="14">
        <v>0</v>
      </c>
      <c r="G53" s="14">
        <v>0</v>
      </c>
      <c r="H53" s="14">
        <v>0</v>
      </c>
      <c r="I53" s="14">
        <v>0</v>
      </c>
      <c r="J53" s="14">
        <v>0</v>
      </c>
      <c r="K53" s="14">
        <v>0</v>
      </c>
      <c r="L53" s="14">
        <v>0</v>
      </c>
      <c r="M53" s="14">
        <v>0</v>
      </c>
      <c r="N53" s="14">
        <v>0</v>
      </c>
      <c r="O53" s="14">
        <v>3</v>
      </c>
      <c r="P53" s="14">
        <v>7</v>
      </c>
    </row>
    <row r="54" spans="1:16" ht="18.75" customHeight="1">
      <c r="A54" s="18" t="s">
        <v>67</v>
      </c>
      <c r="B54" s="260">
        <f>B55+C55</f>
        <v>711</v>
      </c>
      <c r="C54" s="260"/>
      <c r="D54" s="261">
        <f>B54/$B$8</f>
        <v>1.4622709417353927E-2</v>
      </c>
      <c r="E54" s="260">
        <f>IF(E55+F55=0,"-",E55+F55)</f>
        <v>198</v>
      </c>
      <c r="F54" s="260"/>
      <c r="G54" s="260">
        <f>IF(G55+H55=0,"-",G55+H55)</f>
        <v>68</v>
      </c>
      <c r="H54" s="260"/>
      <c r="I54" s="260">
        <f>IF(I55+J55=0,"-",I55+J55)</f>
        <v>4</v>
      </c>
      <c r="J54" s="260"/>
      <c r="K54" s="260">
        <f>IF(K55+L55=0,"-",K55+L55)</f>
        <v>226</v>
      </c>
      <c r="L54" s="260"/>
      <c r="M54" s="260">
        <f>IF(M55+N55=0,"-",M55+N55)</f>
        <v>17</v>
      </c>
      <c r="N54" s="260"/>
      <c r="O54" s="260">
        <f>IF(O55+P55=0,"-",O55+P55)</f>
        <v>198</v>
      </c>
      <c r="P54" s="260"/>
    </row>
    <row r="55" spans="1:16" ht="18.75" customHeight="1">
      <c r="A55" s="15" t="s">
        <v>68</v>
      </c>
      <c r="B55" s="14">
        <v>424</v>
      </c>
      <c r="C55" s="14">
        <v>287</v>
      </c>
      <c r="D55" s="261"/>
      <c r="E55" s="14">
        <v>124</v>
      </c>
      <c r="F55" s="14">
        <v>74</v>
      </c>
      <c r="G55" s="14">
        <v>20</v>
      </c>
      <c r="H55" s="14">
        <v>48</v>
      </c>
      <c r="I55" s="14">
        <v>1</v>
      </c>
      <c r="J55" s="14">
        <v>3</v>
      </c>
      <c r="K55" s="14">
        <v>187</v>
      </c>
      <c r="L55" s="14">
        <v>39</v>
      </c>
      <c r="M55" s="14">
        <v>12</v>
      </c>
      <c r="N55" s="14">
        <v>5</v>
      </c>
      <c r="O55" s="14">
        <v>80</v>
      </c>
      <c r="P55" s="14">
        <v>118</v>
      </c>
    </row>
    <row r="56" spans="1:16" ht="18.75" customHeight="1">
      <c r="A56" s="18" t="s">
        <v>69</v>
      </c>
      <c r="B56" s="260">
        <f>B57+C57</f>
        <v>166</v>
      </c>
      <c r="C56" s="260"/>
      <c r="D56" s="261">
        <f>B56/$B$8</f>
        <v>3.41402217057771E-3</v>
      </c>
      <c r="E56" s="260">
        <f>IF(E57+F57=0,"-",E57+F57)</f>
        <v>166</v>
      </c>
      <c r="F56" s="260"/>
      <c r="G56" s="260" t="str">
        <f>IF(G57+H57=0,"-",G57+H57)</f>
        <v>-</v>
      </c>
      <c r="H56" s="260"/>
      <c r="I56" s="260" t="str">
        <f>IF(I57+J57=0,"-",I57+J57)</f>
        <v>-</v>
      </c>
      <c r="J56" s="260"/>
      <c r="K56" s="260" t="str">
        <f>IF(K57+L57=0,"-",K57+L57)</f>
        <v>-</v>
      </c>
      <c r="L56" s="260"/>
      <c r="M56" s="260" t="str">
        <f>IF(M57+N57=0,"-",M57+N57)</f>
        <v>-</v>
      </c>
      <c r="N56" s="260"/>
      <c r="O56" s="260" t="str">
        <f>IF(O57+P57=0,"-",O57+P57)</f>
        <v>-</v>
      </c>
      <c r="P56" s="260"/>
    </row>
    <row r="57" spans="1:16" ht="18.75" customHeight="1">
      <c r="A57" s="15" t="s">
        <v>70</v>
      </c>
      <c r="B57" s="14">
        <v>153</v>
      </c>
      <c r="C57" s="14">
        <v>13</v>
      </c>
      <c r="D57" s="261"/>
      <c r="E57" s="14">
        <v>153</v>
      </c>
      <c r="F57" s="14">
        <v>13</v>
      </c>
      <c r="G57" s="14">
        <v>0</v>
      </c>
      <c r="H57" s="14">
        <v>0</v>
      </c>
      <c r="I57" s="14">
        <v>0</v>
      </c>
      <c r="J57" s="14">
        <v>0</v>
      </c>
      <c r="K57" s="14">
        <v>0</v>
      </c>
      <c r="L57" s="14">
        <v>0</v>
      </c>
      <c r="M57" s="14">
        <v>0</v>
      </c>
      <c r="N57" s="14">
        <v>0</v>
      </c>
      <c r="O57" s="14">
        <v>0</v>
      </c>
      <c r="P57" s="14">
        <v>0</v>
      </c>
    </row>
    <row r="58" spans="1:16" ht="18.75" customHeight="1">
      <c r="A58" s="18" t="s">
        <v>71</v>
      </c>
      <c r="B58" s="260">
        <f>B59+C59</f>
        <v>186</v>
      </c>
      <c r="C58" s="260"/>
      <c r="D58" s="261">
        <f>B58/$B$8</f>
        <v>3.8253501429364703E-3</v>
      </c>
      <c r="E58" s="260" t="str">
        <f>IF(E59+F59=0,"-",E59+F59)</f>
        <v>-</v>
      </c>
      <c r="F58" s="260"/>
      <c r="G58" s="260" t="str">
        <f>IF(G59+H59=0,"-",G59+H59)</f>
        <v>-</v>
      </c>
      <c r="H58" s="260"/>
      <c r="I58" s="260" t="str">
        <f>IF(I59+J59=0,"-",I59+J59)</f>
        <v>-</v>
      </c>
      <c r="J58" s="260"/>
      <c r="K58" s="260">
        <f>IF(K59+L59=0,"-",K59+L59)</f>
        <v>17</v>
      </c>
      <c r="L58" s="260"/>
      <c r="M58" s="260">
        <f>IF(M59+N59=0,"-",M59+N59)</f>
        <v>103</v>
      </c>
      <c r="N58" s="260"/>
      <c r="O58" s="260">
        <f>IF(O59+P59=0,"-",O59+P59)</f>
        <v>66</v>
      </c>
      <c r="P58" s="260"/>
    </row>
    <row r="59" spans="1:16" ht="18.75" customHeight="1">
      <c r="A59" s="15" t="s">
        <v>72</v>
      </c>
      <c r="B59" s="14">
        <v>142</v>
      </c>
      <c r="C59" s="14">
        <v>44</v>
      </c>
      <c r="D59" s="261"/>
      <c r="E59" s="14">
        <v>0</v>
      </c>
      <c r="F59" s="14">
        <v>0</v>
      </c>
      <c r="G59" s="14">
        <v>0</v>
      </c>
      <c r="H59" s="14">
        <v>0</v>
      </c>
      <c r="I59" s="14">
        <v>0</v>
      </c>
      <c r="J59" s="14">
        <v>0</v>
      </c>
      <c r="K59" s="14">
        <v>17</v>
      </c>
      <c r="L59" s="14">
        <v>0</v>
      </c>
      <c r="M59" s="14">
        <v>78</v>
      </c>
      <c r="N59" s="14">
        <v>25</v>
      </c>
      <c r="O59" s="14">
        <v>47</v>
      </c>
      <c r="P59" s="14">
        <v>19</v>
      </c>
    </row>
    <row r="60" spans="1:16" ht="18.75" customHeight="1">
      <c r="A60" s="18" t="s">
        <v>73</v>
      </c>
      <c r="B60" s="260">
        <f>B61+C61</f>
        <v>374</v>
      </c>
      <c r="C60" s="260"/>
      <c r="D60" s="261">
        <f>B60/$B$8</f>
        <v>7.6918330831088171E-3</v>
      </c>
      <c r="E60" s="260">
        <f>IF(E61+F61=0,"-",E61+F61)</f>
        <v>20</v>
      </c>
      <c r="F60" s="260"/>
      <c r="G60" s="260" t="str">
        <f>IF(G61+H61=0,"-",G61+H61)</f>
        <v>-</v>
      </c>
      <c r="H60" s="260"/>
      <c r="I60" s="260" t="str">
        <f>IF(I61+J61=0,"-",I61+J61)</f>
        <v>-</v>
      </c>
      <c r="J60" s="260"/>
      <c r="K60" s="260" t="str">
        <f>IF(K61+L61=0,"-",K61+L61)</f>
        <v>-</v>
      </c>
      <c r="L60" s="260"/>
      <c r="M60" s="260" t="str">
        <f>IF(M61+N61=0,"-",M61+N61)</f>
        <v>-</v>
      </c>
      <c r="N60" s="260"/>
      <c r="O60" s="260">
        <f>IF(O61+P61=0,"-",O61+P61)</f>
        <v>354</v>
      </c>
      <c r="P60" s="260"/>
    </row>
    <row r="61" spans="1:16" ht="18.75" customHeight="1">
      <c r="A61" s="15" t="s">
        <v>74</v>
      </c>
      <c r="B61" s="14">
        <v>170</v>
      </c>
      <c r="C61" s="14">
        <v>204</v>
      </c>
      <c r="D61" s="261"/>
      <c r="E61" s="14">
        <v>8</v>
      </c>
      <c r="F61" s="14">
        <v>12</v>
      </c>
      <c r="G61" s="14">
        <v>0</v>
      </c>
      <c r="H61" s="14">
        <v>0</v>
      </c>
      <c r="I61" s="14">
        <v>0</v>
      </c>
      <c r="J61" s="14">
        <v>0</v>
      </c>
      <c r="K61" s="14">
        <v>0</v>
      </c>
      <c r="L61" s="14">
        <v>0</v>
      </c>
      <c r="M61" s="14">
        <v>0</v>
      </c>
      <c r="N61" s="14">
        <v>0</v>
      </c>
      <c r="O61" s="14">
        <v>162</v>
      </c>
      <c r="P61" s="14">
        <v>192</v>
      </c>
    </row>
    <row r="62" spans="1:16" ht="18.75" customHeight="1">
      <c r="A62" s="18" t="s">
        <v>75</v>
      </c>
      <c r="B62" s="260">
        <f>B63+C63</f>
        <v>7</v>
      </c>
      <c r="C62" s="260"/>
      <c r="D62" s="261">
        <f>B62/$B$8</f>
        <v>1.4396479032556609E-4</v>
      </c>
      <c r="E62" s="260" t="str">
        <f>IF(E63+F63=0,"-",E63+F63)</f>
        <v>-</v>
      </c>
      <c r="F62" s="260"/>
      <c r="G62" s="260" t="str">
        <f>IF(G63+H63=0,"-",G63+H63)</f>
        <v>-</v>
      </c>
      <c r="H62" s="260"/>
      <c r="I62" s="260" t="str">
        <f>IF(I63+J63=0,"-",I63+J63)</f>
        <v>-</v>
      </c>
      <c r="J62" s="260"/>
      <c r="K62" s="260" t="str">
        <f>IF(K63+L63=0,"-",K63+L63)</f>
        <v>-</v>
      </c>
      <c r="L62" s="260"/>
      <c r="M62" s="260" t="str">
        <f>IF(M63+N63=0,"-",M63+N63)</f>
        <v>-</v>
      </c>
      <c r="N62" s="260"/>
      <c r="O62" s="260">
        <f>IF(O63+P63=0,"-",O63+P63)</f>
        <v>7</v>
      </c>
      <c r="P62" s="260"/>
    </row>
    <row r="63" spans="1:16" ht="18.75" customHeight="1">
      <c r="A63" s="15" t="s">
        <v>76</v>
      </c>
      <c r="B63" s="14">
        <v>0</v>
      </c>
      <c r="C63" s="14">
        <v>7</v>
      </c>
      <c r="D63" s="261"/>
      <c r="E63" s="14">
        <v>0</v>
      </c>
      <c r="F63" s="14">
        <v>0</v>
      </c>
      <c r="G63" s="14">
        <v>0</v>
      </c>
      <c r="H63" s="14">
        <v>0</v>
      </c>
      <c r="I63" s="14">
        <v>0</v>
      </c>
      <c r="J63" s="14">
        <v>0</v>
      </c>
      <c r="K63" s="14">
        <v>0</v>
      </c>
      <c r="L63" s="14">
        <v>0</v>
      </c>
      <c r="M63" s="14">
        <v>0</v>
      </c>
      <c r="N63" s="14">
        <v>0</v>
      </c>
      <c r="O63" s="14">
        <v>0</v>
      </c>
      <c r="P63" s="14">
        <v>7</v>
      </c>
    </row>
    <row r="64" spans="1:16" ht="18.75" customHeight="1">
      <c r="A64" s="18" t="s">
        <v>77</v>
      </c>
      <c r="B64" s="260">
        <f>B65+C65</f>
        <v>3</v>
      </c>
      <c r="C64" s="260"/>
      <c r="D64" s="261">
        <f>B64/$B$8</f>
        <v>6.1699195853814036E-5</v>
      </c>
      <c r="E64" s="260" t="str">
        <f>IF(E65+F65=0,"-",E65+F65)</f>
        <v>-</v>
      </c>
      <c r="F64" s="260"/>
      <c r="G64" s="260" t="str">
        <f>IF(G65+H65=0,"-",G65+H65)</f>
        <v>-</v>
      </c>
      <c r="H64" s="260"/>
      <c r="I64" s="260" t="str">
        <f>IF(I65+J65=0,"-",I65+J65)</f>
        <v>-</v>
      </c>
      <c r="J64" s="260"/>
      <c r="K64" s="260" t="str">
        <f>IF(K65+L65=0,"-",K65+L65)</f>
        <v>-</v>
      </c>
      <c r="L64" s="260"/>
      <c r="M64" s="260" t="str">
        <f>IF(M65+N65=0,"-",M65+N65)</f>
        <v>-</v>
      </c>
      <c r="N64" s="260"/>
      <c r="O64" s="260">
        <f>IF(O65+P65=0,"-",O65+P65)</f>
        <v>3</v>
      </c>
      <c r="P64" s="260"/>
    </row>
    <row r="65" spans="1:16" ht="18.75" customHeight="1">
      <c r="A65" s="15" t="s">
        <v>78</v>
      </c>
      <c r="B65" s="14">
        <v>1</v>
      </c>
      <c r="C65" s="14">
        <v>2</v>
      </c>
      <c r="D65" s="261"/>
      <c r="E65" s="14">
        <v>0</v>
      </c>
      <c r="F65" s="14">
        <v>0</v>
      </c>
      <c r="G65" s="14">
        <v>0</v>
      </c>
      <c r="H65" s="14">
        <v>0</v>
      </c>
      <c r="I65" s="14">
        <v>0</v>
      </c>
      <c r="J65" s="14">
        <v>0</v>
      </c>
      <c r="K65" s="14">
        <v>0</v>
      </c>
      <c r="L65" s="14">
        <v>0</v>
      </c>
      <c r="M65" s="14">
        <v>0</v>
      </c>
      <c r="N65" s="14">
        <v>0</v>
      </c>
      <c r="O65" s="14">
        <v>1</v>
      </c>
      <c r="P65" s="14">
        <v>2</v>
      </c>
    </row>
    <row r="66" spans="1:16" ht="18.75" customHeight="1">
      <c r="A66" s="18" t="s">
        <v>79</v>
      </c>
      <c r="B66" s="260">
        <f>B67+C67</f>
        <v>378</v>
      </c>
      <c r="C66" s="260"/>
      <c r="D66" s="261">
        <f>B66/$B$8</f>
        <v>7.774098677580569E-3</v>
      </c>
      <c r="E66" s="260">
        <f>IF(E67+F67=0,"-",E67+F67)</f>
        <v>355</v>
      </c>
      <c r="F66" s="260"/>
      <c r="G66" s="260" t="str">
        <f>IF(G67+H67=0,"-",G67+H67)</f>
        <v>-</v>
      </c>
      <c r="H66" s="260"/>
      <c r="I66" s="260" t="str">
        <f>IF(I67+J67=0,"-",I67+J67)</f>
        <v>-</v>
      </c>
      <c r="J66" s="260"/>
      <c r="K66" s="260" t="str">
        <f>IF(K67+L67=0,"-",K67+L67)</f>
        <v>-</v>
      </c>
      <c r="L66" s="260"/>
      <c r="M66" s="260" t="str">
        <f>IF(M67+N67=0,"-",M67+N67)</f>
        <v>-</v>
      </c>
      <c r="N66" s="260"/>
      <c r="O66" s="260">
        <f>IF(O67+P67=0,"-",O67+P67)</f>
        <v>23</v>
      </c>
      <c r="P66" s="260"/>
    </row>
    <row r="67" spans="1:16" ht="18.75" customHeight="1">
      <c r="A67" s="15" t="s">
        <v>80</v>
      </c>
      <c r="B67" s="14">
        <v>93</v>
      </c>
      <c r="C67" s="14">
        <v>285</v>
      </c>
      <c r="D67" s="261"/>
      <c r="E67" s="14">
        <v>86</v>
      </c>
      <c r="F67" s="14">
        <v>269</v>
      </c>
      <c r="G67" s="14">
        <v>0</v>
      </c>
      <c r="H67" s="14">
        <v>0</v>
      </c>
      <c r="I67" s="14">
        <v>0</v>
      </c>
      <c r="J67" s="14">
        <v>0</v>
      </c>
      <c r="K67" s="14">
        <v>0</v>
      </c>
      <c r="L67" s="14">
        <v>0</v>
      </c>
      <c r="M67" s="14">
        <v>0</v>
      </c>
      <c r="N67" s="14">
        <v>0</v>
      </c>
      <c r="O67" s="14">
        <v>7</v>
      </c>
      <c r="P67" s="14">
        <v>16</v>
      </c>
    </row>
    <row r="68" spans="1:16" ht="18.75" customHeight="1">
      <c r="A68" s="18" t="s">
        <v>81</v>
      </c>
      <c r="B68" s="260">
        <f>B69+C69</f>
        <v>454</v>
      </c>
      <c r="C68" s="260"/>
      <c r="D68" s="261">
        <f>B68/$B$8</f>
        <v>9.3371449725438583E-3</v>
      </c>
      <c r="E68" s="260">
        <f>IF(E69+F69=0,"-",E69+F69)</f>
        <v>114</v>
      </c>
      <c r="F68" s="260"/>
      <c r="G68" s="260">
        <f>IF(G69+H69=0,"-",G69+H69)</f>
        <v>57</v>
      </c>
      <c r="H68" s="260"/>
      <c r="I68" s="260">
        <f>IF(I69+J69=0,"-",I69+J69)</f>
        <v>3</v>
      </c>
      <c r="J68" s="260"/>
      <c r="K68" s="260">
        <f>IF(K69+L69=0,"-",K69+L69)</f>
        <v>231</v>
      </c>
      <c r="L68" s="260"/>
      <c r="M68" s="260" t="str">
        <f>IF(M69+N69=0,"-",M69+N69)</f>
        <v>-</v>
      </c>
      <c r="N68" s="260"/>
      <c r="O68" s="260">
        <f>IF(O69+P69=0,"-",O69+P69)</f>
        <v>49</v>
      </c>
      <c r="P68" s="260"/>
    </row>
    <row r="69" spans="1:16" ht="18.75" customHeight="1">
      <c r="A69" s="15" t="s">
        <v>82</v>
      </c>
      <c r="B69" s="14">
        <v>174</v>
      </c>
      <c r="C69" s="14">
        <v>280</v>
      </c>
      <c r="D69" s="261"/>
      <c r="E69" s="14">
        <v>27</v>
      </c>
      <c r="F69" s="14">
        <v>87</v>
      </c>
      <c r="G69" s="14">
        <v>16</v>
      </c>
      <c r="H69" s="14">
        <v>41</v>
      </c>
      <c r="I69" s="14">
        <v>2</v>
      </c>
      <c r="J69" s="14">
        <v>1</v>
      </c>
      <c r="K69" s="14">
        <v>102</v>
      </c>
      <c r="L69" s="14">
        <v>129</v>
      </c>
      <c r="M69" s="14">
        <v>0</v>
      </c>
      <c r="N69" s="14">
        <v>0</v>
      </c>
      <c r="O69" s="14">
        <v>27</v>
      </c>
      <c r="P69" s="14">
        <v>22</v>
      </c>
    </row>
    <row r="70" spans="1:16">
      <c r="A70" s="20" t="s">
        <v>83</v>
      </c>
      <c r="B70" s="20"/>
      <c r="C70" s="20"/>
      <c r="D70" s="20"/>
      <c r="E70" s="20"/>
      <c r="F70" s="20"/>
    </row>
    <row r="71" spans="1:16">
      <c r="A71" s="20" t="s">
        <v>84</v>
      </c>
      <c r="B71" s="20"/>
      <c r="C71" s="20"/>
      <c r="D71" s="20"/>
      <c r="E71" s="20"/>
      <c r="F71" s="20"/>
    </row>
  </sheetData>
  <sheetProtection selectLockedCells="1" selectUnlockedCells="1"/>
  <mergeCells count="264">
    <mergeCell ref="A1:N1"/>
    <mergeCell ref="A2:N2"/>
    <mergeCell ref="B3:K3"/>
    <mergeCell ref="M3:N3"/>
    <mergeCell ref="O3:P3"/>
    <mergeCell ref="B4:K4"/>
    <mergeCell ref="M4:N4"/>
    <mergeCell ref="O4:P4"/>
    <mergeCell ref="A5:A6"/>
    <mergeCell ref="B5:D5"/>
    <mergeCell ref="E5:F5"/>
    <mergeCell ref="G5:H5"/>
    <mergeCell ref="I5:J5"/>
    <mergeCell ref="K5:L5"/>
    <mergeCell ref="M5:N5"/>
    <mergeCell ref="O5:P5"/>
    <mergeCell ref="B8:C8"/>
    <mergeCell ref="D8:D9"/>
    <mergeCell ref="E8:F8"/>
    <mergeCell ref="G8:H8"/>
    <mergeCell ref="I8:J8"/>
    <mergeCell ref="K8:L8"/>
    <mergeCell ref="M8:N8"/>
    <mergeCell ref="O8:P8"/>
    <mergeCell ref="B10:C10"/>
    <mergeCell ref="D10:D11"/>
    <mergeCell ref="E10:F10"/>
    <mergeCell ref="G10:H10"/>
    <mergeCell ref="I10:J10"/>
    <mergeCell ref="K10:L10"/>
    <mergeCell ref="M10:N10"/>
    <mergeCell ref="O10:P10"/>
    <mergeCell ref="B12:C12"/>
    <mergeCell ref="D12:D13"/>
    <mergeCell ref="E12:F12"/>
    <mergeCell ref="G12:H12"/>
    <mergeCell ref="I12:J12"/>
    <mergeCell ref="K12:L12"/>
    <mergeCell ref="M12:N12"/>
    <mergeCell ref="O12:P12"/>
    <mergeCell ref="B14:C14"/>
    <mergeCell ref="D14:D15"/>
    <mergeCell ref="E14:F14"/>
    <mergeCell ref="G14:H14"/>
    <mergeCell ref="I14:J14"/>
    <mergeCell ref="K14:L14"/>
    <mergeCell ref="M14:N14"/>
    <mergeCell ref="O14:P14"/>
    <mergeCell ref="B16:C16"/>
    <mergeCell ref="D16:D17"/>
    <mergeCell ref="E16:F16"/>
    <mergeCell ref="G16:H16"/>
    <mergeCell ref="I16:J16"/>
    <mergeCell ref="K16:L16"/>
    <mergeCell ref="M16:N16"/>
    <mergeCell ref="O16:P16"/>
    <mergeCell ref="B18:C18"/>
    <mergeCell ref="D18:D19"/>
    <mergeCell ref="E18:F18"/>
    <mergeCell ref="G18:H18"/>
    <mergeCell ref="I18:J18"/>
    <mergeCell ref="K18:L18"/>
    <mergeCell ref="M18:N18"/>
    <mergeCell ref="O18:P18"/>
    <mergeCell ref="B20:C20"/>
    <mergeCell ref="D20:D21"/>
    <mergeCell ref="E20:F20"/>
    <mergeCell ref="G20:H20"/>
    <mergeCell ref="I20:J20"/>
    <mergeCell ref="K20:L20"/>
    <mergeCell ref="M20:N20"/>
    <mergeCell ref="O20:P20"/>
    <mergeCell ref="B22:C22"/>
    <mergeCell ref="D22:D23"/>
    <mergeCell ref="E22:F22"/>
    <mergeCell ref="G22:H22"/>
    <mergeCell ref="I22:J22"/>
    <mergeCell ref="K22:L22"/>
    <mergeCell ref="M22:N22"/>
    <mergeCell ref="O22:P22"/>
    <mergeCell ref="B24:C24"/>
    <mergeCell ref="D24:D25"/>
    <mergeCell ref="E24:F24"/>
    <mergeCell ref="G24:H24"/>
    <mergeCell ref="I24:J24"/>
    <mergeCell ref="K24:L24"/>
    <mergeCell ref="M24:N24"/>
    <mergeCell ref="O24:P24"/>
    <mergeCell ref="B26:C26"/>
    <mergeCell ref="D26:D27"/>
    <mergeCell ref="E26:F26"/>
    <mergeCell ref="G26:H26"/>
    <mergeCell ref="I26:J26"/>
    <mergeCell ref="K26:L26"/>
    <mergeCell ref="M26:N26"/>
    <mergeCell ref="O26:P26"/>
    <mergeCell ref="B28:C28"/>
    <mergeCell ref="D28:D29"/>
    <mergeCell ref="E28:F28"/>
    <mergeCell ref="G28:H28"/>
    <mergeCell ref="I28:J28"/>
    <mergeCell ref="K28:L28"/>
    <mergeCell ref="M28:N28"/>
    <mergeCell ref="O28:P28"/>
    <mergeCell ref="B30:C30"/>
    <mergeCell ref="D30:D31"/>
    <mergeCell ref="E30:F30"/>
    <mergeCell ref="G30:H30"/>
    <mergeCell ref="I30:J30"/>
    <mergeCell ref="K30:L30"/>
    <mergeCell ref="M30:N30"/>
    <mergeCell ref="O30:P30"/>
    <mergeCell ref="B32:C32"/>
    <mergeCell ref="D32:D33"/>
    <mergeCell ref="E32:F32"/>
    <mergeCell ref="G32:H32"/>
    <mergeCell ref="I32:J32"/>
    <mergeCell ref="K32:L32"/>
    <mergeCell ref="M32:N32"/>
    <mergeCell ref="O32:P32"/>
    <mergeCell ref="B34:C34"/>
    <mergeCell ref="D34:D35"/>
    <mergeCell ref="E34:F34"/>
    <mergeCell ref="G34:H34"/>
    <mergeCell ref="I34:J34"/>
    <mergeCell ref="K34:L34"/>
    <mergeCell ref="M34:N34"/>
    <mergeCell ref="O34:P34"/>
    <mergeCell ref="B36:C36"/>
    <mergeCell ref="D36:D37"/>
    <mergeCell ref="E36:F36"/>
    <mergeCell ref="G36:H36"/>
    <mergeCell ref="I36:J36"/>
    <mergeCell ref="K36:L36"/>
    <mergeCell ref="M36:N36"/>
    <mergeCell ref="O36:P36"/>
    <mergeCell ref="B38:C38"/>
    <mergeCell ref="D38:D39"/>
    <mergeCell ref="E38:F38"/>
    <mergeCell ref="G38:H38"/>
    <mergeCell ref="I38:J38"/>
    <mergeCell ref="K38:L38"/>
    <mergeCell ref="M38:N38"/>
    <mergeCell ref="O38:P38"/>
    <mergeCell ref="B40:C40"/>
    <mergeCell ref="D40:D41"/>
    <mergeCell ref="E40:F40"/>
    <mergeCell ref="G40:H40"/>
    <mergeCell ref="I40:J40"/>
    <mergeCell ref="K40:L40"/>
    <mergeCell ref="M40:N40"/>
    <mergeCell ref="O40:P40"/>
    <mergeCell ref="B42:C42"/>
    <mergeCell ref="D42:D43"/>
    <mergeCell ref="E42:F42"/>
    <mergeCell ref="G42:H42"/>
    <mergeCell ref="I42:J42"/>
    <mergeCell ref="K42:L42"/>
    <mergeCell ref="M42:N42"/>
    <mergeCell ref="O42:P42"/>
    <mergeCell ref="B44:C44"/>
    <mergeCell ref="D44:D45"/>
    <mergeCell ref="E44:F44"/>
    <mergeCell ref="G44:H44"/>
    <mergeCell ref="I44:J44"/>
    <mergeCell ref="K44:L44"/>
    <mergeCell ref="M44:N44"/>
    <mergeCell ref="O44:P44"/>
    <mergeCell ref="B46:C46"/>
    <mergeCell ref="D46:D47"/>
    <mergeCell ref="E46:F46"/>
    <mergeCell ref="G46:H46"/>
    <mergeCell ref="I46:J46"/>
    <mergeCell ref="K46:L46"/>
    <mergeCell ref="M46:N46"/>
    <mergeCell ref="O46:P46"/>
    <mergeCell ref="B48:C48"/>
    <mergeCell ref="D48:D49"/>
    <mergeCell ref="E48:F48"/>
    <mergeCell ref="G48:H48"/>
    <mergeCell ref="I48:J48"/>
    <mergeCell ref="K48:L48"/>
    <mergeCell ref="M48:N48"/>
    <mergeCell ref="O48:P48"/>
    <mergeCell ref="B50:C50"/>
    <mergeCell ref="D50:D51"/>
    <mergeCell ref="E50:F50"/>
    <mergeCell ref="G50:H50"/>
    <mergeCell ref="I50:J50"/>
    <mergeCell ref="K50:L50"/>
    <mergeCell ref="M50:N50"/>
    <mergeCell ref="O50:P50"/>
    <mergeCell ref="B52:C52"/>
    <mergeCell ref="D52:D53"/>
    <mergeCell ref="E52:F52"/>
    <mergeCell ref="G52:H52"/>
    <mergeCell ref="I52:J52"/>
    <mergeCell ref="K52:L52"/>
    <mergeCell ref="M52:N52"/>
    <mergeCell ref="O52:P52"/>
    <mergeCell ref="B54:C54"/>
    <mergeCell ref="D54:D55"/>
    <mergeCell ref="E54:F54"/>
    <mergeCell ref="G54:H54"/>
    <mergeCell ref="I54:J54"/>
    <mergeCell ref="K54:L54"/>
    <mergeCell ref="M54:N54"/>
    <mergeCell ref="O54:P54"/>
    <mergeCell ref="B56:C56"/>
    <mergeCell ref="D56:D57"/>
    <mergeCell ref="E56:F56"/>
    <mergeCell ref="G56:H56"/>
    <mergeCell ref="I56:J56"/>
    <mergeCell ref="K56:L56"/>
    <mergeCell ref="M56:N56"/>
    <mergeCell ref="O56:P56"/>
    <mergeCell ref="B58:C58"/>
    <mergeCell ref="D58:D59"/>
    <mergeCell ref="E58:F58"/>
    <mergeCell ref="G58:H58"/>
    <mergeCell ref="I58:J58"/>
    <mergeCell ref="K58:L58"/>
    <mergeCell ref="M58:N58"/>
    <mergeCell ref="O58:P58"/>
    <mergeCell ref="B60:C60"/>
    <mergeCell ref="D60:D61"/>
    <mergeCell ref="E60:F60"/>
    <mergeCell ref="G60:H60"/>
    <mergeCell ref="I60:J60"/>
    <mergeCell ref="K60:L60"/>
    <mergeCell ref="M60:N60"/>
    <mergeCell ref="O60:P60"/>
    <mergeCell ref="B62:C62"/>
    <mergeCell ref="D62:D63"/>
    <mergeCell ref="E62:F62"/>
    <mergeCell ref="G62:H62"/>
    <mergeCell ref="I62:J62"/>
    <mergeCell ref="K62:L62"/>
    <mergeCell ref="M62:N62"/>
    <mergeCell ref="O62:P62"/>
    <mergeCell ref="B68:C68"/>
    <mergeCell ref="D68:D69"/>
    <mergeCell ref="E68:F68"/>
    <mergeCell ref="G68:H68"/>
    <mergeCell ref="I68:J68"/>
    <mergeCell ref="K68:L68"/>
    <mergeCell ref="M68:N68"/>
    <mergeCell ref="O68:P68"/>
    <mergeCell ref="B64:C64"/>
    <mergeCell ref="D64:D65"/>
    <mergeCell ref="E64:F64"/>
    <mergeCell ref="G64:H64"/>
    <mergeCell ref="I64:J64"/>
    <mergeCell ref="K64:L64"/>
    <mergeCell ref="M64:N64"/>
    <mergeCell ref="O64:P64"/>
    <mergeCell ref="B66:C66"/>
    <mergeCell ref="D66:D67"/>
    <mergeCell ref="E66:F66"/>
    <mergeCell ref="G66:H66"/>
    <mergeCell ref="I66:J66"/>
    <mergeCell ref="K66:L66"/>
    <mergeCell ref="M66:N66"/>
    <mergeCell ref="O66:P66"/>
  </mergeCells>
  <phoneticPr fontId="17" type="noConversion"/>
  <pageMargins left="0.7" right="0.7" top="0.3" bottom="0.3" header="0.3" footer="0.3"/>
  <pageSetup paperSize="9" orientation="portrait" useFirstPageNumber="1" horizontalDpi="300" verticalDpi="300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P71"/>
  <sheetViews>
    <sheetView zoomScaleNormal="100" workbookViewId="0"/>
  </sheetViews>
  <sheetFormatPr defaultColWidth="9.5" defaultRowHeight="16.5"/>
  <cols>
    <col min="1" max="1" width="26.625" style="1" customWidth="1"/>
    <col min="2" max="14" width="13.25" style="1" customWidth="1"/>
    <col min="15" max="15" width="12.125" style="1" customWidth="1"/>
    <col min="16" max="16384" width="9.5" style="1"/>
  </cols>
  <sheetData>
    <row r="1" spans="1:16" ht="19.5">
      <c r="A1" s="262" t="s">
        <v>0</v>
      </c>
      <c r="B1" s="262"/>
      <c r="C1" s="262"/>
      <c r="D1" s="262"/>
      <c r="E1" s="262"/>
      <c r="F1" s="262"/>
      <c r="G1" s="262"/>
      <c r="H1" s="262"/>
      <c r="I1" s="262"/>
      <c r="J1" s="262"/>
      <c r="K1" s="262"/>
      <c r="L1" s="262"/>
      <c r="M1" s="262"/>
      <c r="N1" s="262"/>
    </row>
    <row r="2" spans="1:16" ht="18.75">
      <c r="A2" s="263" t="s">
        <v>1</v>
      </c>
      <c r="B2" s="263"/>
      <c r="C2" s="263"/>
      <c r="D2" s="263"/>
      <c r="E2" s="263"/>
      <c r="F2" s="263"/>
      <c r="G2" s="263"/>
      <c r="H2" s="263"/>
      <c r="I2" s="263"/>
      <c r="J2" s="263"/>
      <c r="K2" s="263"/>
      <c r="L2" s="263"/>
      <c r="M2" s="263"/>
      <c r="N2" s="263"/>
    </row>
    <row r="3" spans="1:16" ht="19.5" customHeight="1">
      <c r="A3" s="2"/>
      <c r="B3" s="251" t="s">
        <v>93</v>
      </c>
      <c r="C3" s="251"/>
      <c r="D3" s="251"/>
      <c r="E3" s="251"/>
      <c r="F3" s="251"/>
      <c r="G3" s="251"/>
      <c r="H3" s="251"/>
      <c r="I3" s="251"/>
      <c r="J3" s="251"/>
      <c r="K3" s="251"/>
      <c r="L3" s="4"/>
      <c r="M3" s="264"/>
      <c r="N3" s="264"/>
      <c r="O3" s="264" t="s">
        <v>3</v>
      </c>
      <c r="P3" s="264"/>
    </row>
    <row r="4" spans="1:16" ht="16.5" customHeight="1">
      <c r="B4" s="265" t="s">
        <v>94</v>
      </c>
      <c r="C4" s="265"/>
      <c r="D4" s="265"/>
      <c r="E4" s="265"/>
      <c r="F4" s="265"/>
      <c r="G4" s="265"/>
      <c r="H4" s="265"/>
      <c r="I4" s="265"/>
      <c r="J4" s="265"/>
      <c r="K4" s="265"/>
      <c r="L4" s="5"/>
      <c r="M4" s="266"/>
      <c r="N4" s="266"/>
      <c r="O4" s="267" t="s">
        <v>5</v>
      </c>
      <c r="P4" s="267"/>
    </row>
    <row r="5" spans="1:16">
      <c r="A5" s="268" t="s">
        <v>6</v>
      </c>
      <c r="B5" s="269" t="s">
        <v>7</v>
      </c>
      <c r="C5" s="269"/>
      <c r="D5" s="269"/>
      <c r="E5" s="269" t="s">
        <v>8</v>
      </c>
      <c r="F5" s="269"/>
      <c r="G5" s="269" t="s">
        <v>9</v>
      </c>
      <c r="H5" s="269"/>
      <c r="I5" s="269" t="s">
        <v>10</v>
      </c>
      <c r="J5" s="269"/>
      <c r="K5" s="269" t="s">
        <v>11</v>
      </c>
      <c r="L5" s="269"/>
      <c r="M5" s="269" t="s">
        <v>12</v>
      </c>
      <c r="N5" s="269"/>
      <c r="O5" s="269" t="s">
        <v>13</v>
      </c>
      <c r="P5" s="269"/>
    </row>
    <row r="6" spans="1:16" ht="17.25" customHeight="1">
      <c r="A6" s="268"/>
      <c r="B6" s="6" t="s">
        <v>14</v>
      </c>
      <c r="C6" s="6" t="s">
        <v>15</v>
      </c>
      <c r="D6" s="8" t="s">
        <v>16</v>
      </c>
      <c r="E6" s="6" t="s">
        <v>14</v>
      </c>
      <c r="F6" s="6" t="s">
        <v>15</v>
      </c>
      <c r="G6" s="6" t="s">
        <v>14</v>
      </c>
      <c r="H6" s="6" t="s">
        <v>15</v>
      </c>
      <c r="I6" s="6" t="s">
        <v>14</v>
      </c>
      <c r="J6" s="6" t="s">
        <v>15</v>
      </c>
      <c r="K6" s="6" t="s">
        <v>14</v>
      </c>
      <c r="L6" s="6" t="s">
        <v>15</v>
      </c>
      <c r="M6" s="6" t="s">
        <v>14</v>
      </c>
      <c r="N6" s="6" t="s">
        <v>15</v>
      </c>
      <c r="O6" s="6" t="s">
        <v>14</v>
      </c>
      <c r="P6" s="6" t="s">
        <v>15</v>
      </c>
    </row>
    <row r="7" spans="1:16" ht="17.25" customHeight="1">
      <c r="A7" s="9" t="s">
        <v>17</v>
      </c>
      <c r="B7" s="10" t="s">
        <v>18</v>
      </c>
      <c r="C7" s="11" t="s">
        <v>19</v>
      </c>
      <c r="D7" s="11" t="s">
        <v>20</v>
      </c>
      <c r="E7" s="10" t="s">
        <v>18</v>
      </c>
      <c r="F7" s="11" t="s">
        <v>19</v>
      </c>
      <c r="G7" s="10" t="s">
        <v>18</v>
      </c>
      <c r="H7" s="11" t="s">
        <v>19</v>
      </c>
      <c r="I7" s="10" t="s">
        <v>18</v>
      </c>
      <c r="J7" s="11" t="s">
        <v>19</v>
      </c>
      <c r="K7" s="10" t="s">
        <v>18</v>
      </c>
      <c r="L7" s="11" t="s">
        <v>19</v>
      </c>
      <c r="M7" s="10" t="s">
        <v>18</v>
      </c>
      <c r="N7" s="11" t="s">
        <v>19</v>
      </c>
      <c r="O7" s="10" t="s">
        <v>18</v>
      </c>
      <c r="P7" s="11" t="s">
        <v>19</v>
      </c>
    </row>
    <row r="8" spans="1:16" ht="17.25" customHeight="1">
      <c r="A8" s="12" t="s">
        <v>21</v>
      </c>
      <c r="B8" s="260">
        <f>B9+C9</f>
        <v>49659</v>
      </c>
      <c r="C8" s="260"/>
      <c r="D8" s="261">
        <f>B8/$B$8</f>
        <v>1</v>
      </c>
      <c r="E8" s="260">
        <f>IF(E9+F9=0,"-",E9+F9)</f>
        <v>25190</v>
      </c>
      <c r="F8" s="260"/>
      <c r="G8" s="260">
        <f>IF(G9+H9=0,"-",G9+H9)</f>
        <v>9623</v>
      </c>
      <c r="H8" s="260"/>
      <c r="I8" s="260">
        <f>IF(I9+J9=0,"-",I9+J9)</f>
        <v>6652</v>
      </c>
      <c r="J8" s="260"/>
      <c r="K8" s="260">
        <f>IF(K9+L9=0,"-",K9+L9)</f>
        <v>4727</v>
      </c>
      <c r="L8" s="260"/>
      <c r="M8" s="260">
        <f>IF(M9+N9=0,"-",M9+N9)</f>
        <v>1826</v>
      </c>
      <c r="N8" s="260"/>
      <c r="O8" s="260">
        <f>IF(O9+P9=0,"-",O9+P9)</f>
        <v>1641</v>
      </c>
      <c r="P8" s="260"/>
    </row>
    <row r="9" spans="1:16" ht="17.25" customHeight="1">
      <c r="A9" s="13" t="s">
        <v>22</v>
      </c>
      <c r="B9" s="14">
        <v>17173</v>
      </c>
      <c r="C9" s="14">
        <v>32486</v>
      </c>
      <c r="D9" s="261"/>
      <c r="E9" s="14">
        <v>7432</v>
      </c>
      <c r="F9" s="14">
        <v>17758</v>
      </c>
      <c r="G9" s="14">
        <v>3164</v>
      </c>
      <c r="H9" s="14">
        <v>6459</v>
      </c>
      <c r="I9" s="14">
        <v>1766</v>
      </c>
      <c r="J9" s="14">
        <v>4886</v>
      </c>
      <c r="K9" s="14">
        <v>3234</v>
      </c>
      <c r="L9" s="14">
        <v>1493</v>
      </c>
      <c r="M9" s="14">
        <v>958</v>
      </c>
      <c r="N9" s="14">
        <v>868</v>
      </c>
      <c r="O9" s="14">
        <v>619</v>
      </c>
      <c r="P9" s="14">
        <v>1022</v>
      </c>
    </row>
    <row r="10" spans="1:16" ht="17.25" customHeight="1">
      <c r="A10" s="12" t="s">
        <v>23</v>
      </c>
      <c r="B10" s="260">
        <f>B11+C11</f>
        <v>249</v>
      </c>
      <c r="C10" s="260"/>
      <c r="D10" s="261">
        <f>B10/$B$8</f>
        <v>5.0141968223282787E-3</v>
      </c>
      <c r="E10" s="260" t="str">
        <f>IF(E11+F11=0,"-",E11+F11)</f>
        <v>-</v>
      </c>
      <c r="F10" s="260"/>
      <c r="G10" s="260">
        <f>IF(G11+H11=0,"-",G11+H11)</f>
        <v>3</v>
      </c>
      <c r="H10" s="260"/>
      <c r="I10" s="260">
        <f>IF(I11+J11=0,"-",I11+J11)</f>
        <v>39</v>
      </c>
      <c r="J10" s="260"/>
      <c r="K10" s="260">
        <f>IF(K11+L11=0,"-",K11+L11)</f>
        <v>132</v>
      </c>
      <c r="L10" s="260"/>
      <c r="M10" s="260">
        <f>IF(M11+N11=0,"-",M11+N11)</f>
        <v>30</v>
      </c>
      <c r="N10" s="260"/>
      <c r="O10" s="260">
        <f>IF(O11+P11=0,"-",O11+P11)</f>
        <v>45</v>
      </c>
      <c r="P10" s="260"/>
    </row>
    <row r="11" spans="1:16" ht="17.25" customHeight="1">
      <c r="A11" s="15" t="s">
        <v>24</v>
      </c>
      <c r="B11" s="14">
        <v>111</v>
      </c>
      <c r="C11" s="14">
        <v>138</v>
      </c>
      <c r="D11" s="261"/>
      <c r="E11" s="14">
        <v>0</v>
      </c>
      <c r="F11" s="14">
        <v>0</v>
      </c>
      <c r="G11" s="14">
        <v>1</v>
      </c>
      <c r="H11" s="14">
        <v>2</v>
      </c>
      <c r="I11" s="14">
        <v>9</v>
      </c>
      <c r="J11" s="14">
        <v>30</v>
      </c>
      <c r="K11" s="14">
        <v>74</v>
      </c>
      <c r="L11" s="14">
        <v>58</v>
      </c>
      <c r="M11" s="14">
        <v>12</v>
      </c>
      <c r="N11" s="14">
        <v>18</v>
      </c>
      <c r="O11" s="14">
        <v>15</v>
      </c>
      <c r="P11" s="14">
        <v>30</v>
      </c>
    </row>
    <row r="12" spans="1:16" ht="17.25" customHeight="1">
      <c r="A12" s="12" t="s">
        <v>25</v>
      </c>
      <c r="B12" s="260">
        <f>B13+C13</f>
        <v>217</v>
      </c>
      <c r="C12" s="260"/>
      <c r="D12" s="261">
        <f>B12/$B$8</f>
        <v>4.3698020499808692E-3</v>
      </c>
      <c r="E12" s="260" t="str">
        <f>IF(E13+F13=0,"-",E13+F13)</f>
        <v>-</v>
      </c>
      <c r="F12" s="260"/>
      <c r="G12" s="260" t="str">
        <f>IF(G13+H13=0,"-",G13+H13)</f>
        <v>-</v>
      </c>
      <c r="H12" s="260"/>
      <c r="I12" s="260" t="str">
        <f>IF(I13+J13=0,"-",I13+J13)</f>
        <v>-</v>
      </c>
      <c r="J12" s="260"/>
      <c r="K12" s="260">
        <f>IF(K13+L13=0,"-",K13+L13)</f>
        <v>216</v>
      </c>
      <c r="L12" s="260"/>
      <c r="M12" s="260" t="str">
        <f>IF(M13+N13=0,"-",M13+N13)</f>
        <v>-</v>
      </c>
      <c r="N12" s="260"/>
      <c r="O12" s="260">
        <f>IF(O13+P13=0,"-",O13+P13)</f>
        <v>1</v>
      </c>
      <c r="P12" s="260"/>
    </row>
    <row r="13" spans="1:16" ht="21" customHeight="1">
      <c r="A13" s="15" t="s">
        <v>26</v>
      </c>
      <c r="B13" s="14">
        <v>194</v>
      </c>
      <c r="C13" s="14">
        <v>23</v>
      </c>
      <c r="D13" s="261"/>
      <c r="E13" s="14">
        <v>0</v>
      </c>
      <c r="F13" s="14">
        <v>0</v>
      </c>
      <c r="G13" s="14">
        <v>0</v>
      </c>
      <c r="H13" s="14">
        <v>0</v>
      </c>
      <c r="I13" s="14">
        <v>0</v>
      </c>
      <c r="J13" s="14">
        <v>0</v>
      </c>
      <c r="K13" s="14">
        <v>193</v>
      </c>
      <c r="L13" s="14">
        <v>23</v>
      </c>
      <c r="M13" s="14">
        <v>0</v>
      </c>
      <c r="N13" s="14">
        <v>0</v>
      </c>
      <c r="O13" s="14">
        <v>1</v>
      </c>
      <c r="P13" s="14">
        <v>0</v>
      </c>
    </row>
    <row r="14" spans="1:16" ht="17.25" customHeight="1">
      <c r="A14" s="12" t="s">
        <v>27</v>
      </c>
      <c r="B14" s="260">
        <f>B15+C15</f>
        <v>46</v>
      </c>
      <c r="C14" s="260"/>
      <c r="D14" s="261">
        <f>B14/$B$8</f>
        <v>9.2631748524940095E-4</v>
      </c>
      <c r="E14" s="260" t="str">
        <f>IF(E15+F15=0,"-",E15+F15)</f>
        <v>-</v>
      </c>
      <c r="F14" s="260"/>
      <c r="G14" s="260">
        <f>IF(G15+H15=0,"-",G15+H15)</f>
        <v>28</v>
      </c>
      <c r="H14" s="260"/>
      <c r="I14" s="260" t="str">
        <f>IF(I15+J15=0,"-",I15+J15)</f>
        <v>-</v>
      </c>
      <c r="J14" s="260"/>
      <c r="K14" s="260">
        <f>IF(K15+L15=0,"-",K15+L15)</f>
        <v>18</v>
      </c>
      <c r="L14" s="260"/>
      <c r="M14" s="260" t="str">
        <f>IF(M15+N15=0,"-",M15+N15)</f>
        <v>-</v>
      </c>
      <c r="N14" s="260"/>
      <c r="O14" s="260" t="str">
        <f>IF(O15+P15=0,"-",O15+P15)</f>
        <v>-</v>
      </c>
      <c r="P14" s="260"/>
    </row>
    <row r="15" spans="1:16" ht="17.25" customHeight="1">
      <c r="A15" s="15" t="s">
        <v>28</v>
      </c>
      <c r="B15" s="14">
        <v>11</v>
      </c>
      <c r="C15" s="14">
        <v>35</v>
      </c>
      <c r="D15" s="261"/>
      <c r="E15" s="14">
        <v>0</v>
      </c>
      <c r="F15" s="14">
        <v>0</v>
      </c>
      <c r="G15" s="14">
        <v>1</v>
      </c>
      <c r="H15" s="14">
        <v>27</v>
      </c>
      <c r="I15" s="14">
        <v>0</v>
      </c>
      <c r="J15" s="14">
        <v>0</v>
      </c>
      <c r="K15" s="14">
        <v>10</v>
      </c>
      <c r="L15" s="14">
        <v>8</v>
      </c>
      <c r="M15" s="14">
        <v>0</v>
      </c>
      <c r="N15" s="14">
        <v>0</v>
      </c>
      <c r="O15" s="14">
        <v>0</v>
      </c>
      <c r="P15" s="14">
        <v>0</v>
      </c>
    </row>
    <row r="16" spans="1:16" ht="17.25" customHeight="1">
      <c r="A16" s="16" t="s">
        <v>29</v>
      </c>
      <c r="B16" s="260">
        <f>B17+C17</f>
        <v>49</v>
      </c>
      <c r="C16" s="260"/>
      <c r="D16" s="261">
        <f>B16/$B$8</f>
        <v>9.8672949515697054E-4</v>
      </c>
      <c r="E16" s="260" t="str">
        <f>IF(E17+F17=0,"-",E17+F17)</f>
        <v>-</v>
      </c>
      <c r="F16" s="260"/>
      <c r="G16" s="260">
        <f>IF(G17+H17=0,"-",G17+H17)</f>
        <v>29</v>
      </c>
      <c r="H16" s="260"/>
      <c r="I16" s="260" t="str">
        <f>IF(I17+J17=0,"-",I17+J17)</f>
        <v>-</v>
      </c>
      <c r="J16" s="260"/>
      <c r="K16" s="260">
        <f>IF(K17+L17=0,"-",K17+L17)</f>
        <v>20</v>
      </c>
      <c r="L16" s="260"/>
      <c r="M16" s="260" t="str">
        <f>IF(M17+N17=0,"-",M17+N17)</f>
        <v>-</v>
      </c>
      <c r="N16" s="260"/>
      <c r="O16" s="260" t="str">
        <f>IF(O17+P17=0,"-",O17+P17)</f>
        <v>-</v>
      </c>
      <c r="P16" s="260"/>
    </row>
    <row r="17" spans="1:16" ht="17.25" customHeight="1">
      <c r="A17" s="17" t="s">
        <v>30</v>
      </c>
      <c r="B17" s="14">
        <v>49</v>
      </c>
      <c r="C17" s="14">
        <v>0</v>
      </c>
      <c r="D17" s="261"/>
      <c r="E17" s="14">
        <v>0</v>
      </c>
      <c r="F17" s="14">
        <v>0</v>
      </c>
      <c r="G17" s="14">
        <v>29</v>
      </c>
      <c r="H17" s="14">
        <v>0</v>
      </c>
      <c r="I17" s="14">
        <v>0</v>
      </c>
      <c r="J17" s="14">
        <v>0</v>
      </c>
      <c r="K17" s="14">
        <v>20</v>
      </c>
      <c r="L17" s="14">
        <v>0</v>
      </c>
      <c r="M17" s="14">
        <v>0</v>
      </c>
      <c r="N17" s="14">
        <v>0</v>
      </c>
      <c r="O17" s="14">
        <v>0</v>
      </c>
      <c r="P17" s="14">
        <v>0</v>
      </c>
    </row>
    <row r="18" spans="1:16" ht="17.25" customHeight="1">
      <c r="A18" s="12" t="s">
        <v>31</v>
      </c>
      <c r="B18" s="260">
        <f>B19+C19</f>
        <v>12</v>
      </c>
      <c r="C18" s="260"/>
      <c r="D18" s="261">
        <f>B18/$B$8</f>
        <v>2.4164803963027851E-4</v>
      </c>
      <c r="E18" s="260" t="str">
        <f>IF(E19+F19=0,"-",E19+F19)</f>
        <v>-</v>
      </c>
      <c r="F18" s="260"/>
      <c r="G18" s="260">
        <f>IF(G19+H19=0,"-",G19+H19)</f>
        <v>12</v>
      </c>
      <c r="H18" s="260"/>
      <c r="I18" s="260" t="str">
        <f>IF(I19+J19=0,"-",I19+J19)</f>
        <v>-</v>
      </c>
      <c r="J18" s="260"/>
      <c r="K18" s="260" t="str">
        <f>IF(K19+L19=0,"-",K19+L19)</f>
        <v>-</v>
      </c>
      <c r="L18" s="260"/>
      <c r="M18" s="260" t="str">
        <f>IF(M19+N19=0,"-",M19+N19)</f>
        <v>-</v>
      </c>
      <c r="N18" s="260"/>
      <c r="O18" s="260" t="str">
        <f>IF(O19+P19=0,"-",O19+P19)</f>
        <v>-</v>
      </c>
      <c r="P18" s="260"/>
    </row>
    <row r="19" spans="1:16" ht="17.25" customHeight="1">
      <c r="A19" s="15" t="s">
        <v>32</v>
      </c>
      <c r="B19" s="14">
        <v>7</v>
      </c>
      <c r="C19" s="14">
        <v>5</v>
      </c>
      <c r="D19" s="261"/>
      <c r="E19" s="14">
        <v>0</v>
      </c>
      <c r="F19" s="14">
        <v>0</v>
      </c>
      <c r="G19" s="14">
        <v>7</v>
      </c>
      <c r="H19" s="14">
        <v>5</v>
      </c>
      <c r="I19" s="14">
        <v>0</v>
      </c>
      <c r="J19" s="14">
        <v>0</v>
      </c>
      <c r="K19" s="14">
        <v>0</v>
      </c>
      <c r="L19" s="14">
        <v>0</v>
      </c>
      <c r="M19" s="14">
        <v>0</v>
      </c>
      <c r="N19" s="14">
        <v>0</v>
      </c>
      <c r="O19" s="14">
        <v>0</v>
      </c>
      <c r="P19" s="14">
        <v>0</v>
      </c>
    </row>
    <row r="20" spans="1:16" ht="17.25" customHeight="1">
      <c r="A20" s="12" t="s">
        <v>33</v>
      </c>
      <c r="B20" s="260">
        <f>B21+C21</f>
        <v>299</v>
      </c>
      <c r="C20" s="260"/>
      <c r="D20" s="261">
        <f>B20/$B$8</f>
        <v>6.0210636541211063E-3</v>
      </c>
      <c r="E20" s="260">
        <f>IF(E21+F21=0,"-",E21+F21)</f>
        <v>24</v>
      </c>
      <c r="F20" s="260"/>
      <c r="G20" s="260" t="str">
        <f>IF(G21+H21=0,"-",G21+H21)</f>
        <v>-</v>
      </c>
      <c r="H20" s="260"/>
      <c r="I20" s="260" t="str">
        <f>IF(I21+J21=0,"-",I21+J21)</f>
        <v>-</v>
      </c>
      <c r="J20" s="260"/>
      <c r="K20" s="260">
        <f>IF(K21+L21=0,"-",K21+L21)</f>
        <v>275</v>
      </c>
      <c r="L20" s="260"/>
      <c r="M20" s="260" t="str">
        <f>IF(M21+N21=0,"-",M21+N21)</f>
        <v>-</v>
      </c>
      <c r="N20" s="260"/>
      <c r="O20" s="260" t="str">
        <f>IF(O21+P21=0,"-",O21+P21)</f>
        <v>-</v>
      </c>
      <c r="P20" s="260"/>
    </row>
    <row r="21" spans="1:16" ht="17.25" customHeight="1">
      <c r="A21" s="15" t="s">
        <v>34</v>
      </c>
      <c r="B21" s="14">
        <v>198</v>
      </c>
      <c r="C21" s="14">
        <v>101</v>
      </c>
      <c r="D21" s="261"/>
      <c r="E21" s="14">
        <v>8</v>
      </c>
      <c r="F21" s="14">
        <v>16</v>
      </c>
      <c r="G21" s="14">
        <v>0</v>
      </c>
      <c r="H21" s="14">
        <v>0</v>
      </c>
      <c r="I21" s="14">
        <v>0</v>
      </c>
      <c r="J21" s="14">
        <v>0</v>
      </c>
      <c r="K21" s="14">
        <v>190</v>
      </c>
      <c r="L21" s="14">
        <v>85</v>
      </c>
      <c r="M21" s="14">
        <v>0</v>
      </c>
      <c r="N21" s="14">
        <v>0</v>
      </c>
      <c r="O21" s="14">
        <v>0</v>
      </c>
      <c r="P21" s="14">
        <v>0</v>
      </c>
    </row>
    <row r="22" spans="1:16" ht="17.25" customHeight="1">
      <c r="A22" s="18" t="s">
        <v>35</v>
      </c>
      <c r="B22" s="260">
        <f>B23+C23</f>
        <v>318</v>
      </c>
      <c r="C22" s="260"/>
      <c r="D22" s="261">
        <f>B22/$B$8</f>
        <v>6.4036730502023799E-3</v>
      </c>
      <c r="E22" s="260">
        <f>IF(E23+F23=0,"-",E23+F23)</f>
        <v>102</v>
      </c>
      <c r="F22" s="260"/>
      <c r="G22" s="260" t="str">
        <f>IF(G23+H23=0,"-",G23+H23)</f>
        <v>-</v>
      </c>
      <c r="H22" s="260"/>
      <c r="I22" s="260" t="str">
        <f>IF(I23+J23=0,"-",I23+J23)</f>
        <v>-</v>
      </c>
      <c r="J22" s="260"/>
      <c r="K22" s="260">
        <f>IF(K23+L23=0,"-",K23+L23)</f>
        <v>148</v>
      </c>
      <c r="L22" s="260"/>
      <c r="M22" s="260">
        <f>IF(M23+N23=0,"-",M23+N23)</f>
        <v>68</v>
      </c>
      <c r="N22" s="260"/>
      <c r="O22" s="260" t="str">
        <f>IF(O23+P23=0,"-",O23+P23)</f>
        <v>-</v>
      </c>
      <c r="P22" s="260"/>
    </row>
    <row r="23" spans="1:16" ht="17.25" customHeight="1">
      <c r="A23" s="17" t="s">
        <v>36</v>
      </c>
      <c r="B23" s="14">
        <v>280</v>
      </c>
      <c r="C23" s="14">
        <v>38</v>
      </c>
      <c r="D23" s="261"/>
      <c r="E23" s="14">
        <v>74</v>
      </c>
      <c r="F23" s="14">
        <v>28</v>
      </c>
      <c r="G23" s="14">
        <v>0</v>
      </c>
      <c r="H23" s="14">
        <v>0</v>
      </c>
      <c r="I23" s="14">
        <v>0</v>
      </c>
      <c r="J23" s="14">
        <v>0</v>
      </c>
      <c r="K23" s="14">
        <v>144</v>
      </c>
      <c r="L23" s="14">
        <v>4</v>
      </c>
      <c r="M23" s="14">
        <v>62</v>
      </c>
      <c r="N23" s="14">
        <v>6</v>
      </c>
      <c r="O23" s="14">
        <v>0</v>
      </c>
      <c r="P23" s="14">
        <v>0</v>
      </c>
    </row>
    <row r="24" spans="1:16" ht="17.25" customHeight="1">
      <c r="A24" s="19" t="s">
        <v>37</v>
      </c>
      <c r="B24" s="260">
        <f>B25+C25</f>
        <v>47</v>
      </c>
      <c r="C24" s="260"/>
      <c r="D24" s="261">
        <f>B24/$B$8</f>
        <v>9.4645482188525744E-4</v>
      </c>
      <c r="E24" s="260">
        <f>IF(E25+F25=0,"-",E25+F25)</f>
        <v>20</v>
      </c>
      <c r="F24" s="260"/>
      <c r="G24" s="260">
        <f>IF(G25+H25=0,"-",G25+H25)</f>
        <v>18</v>
      </c>
      <c r="H24" s="260"/>
      <c r="I24" s="260" t="str">
        <f>IF(I25+J25=0,"-",I25+J25)</f>
        <v>-</v>
      </c>
      <c r="J24" s="260"/>
      <c r="K24" s="260">
        <f>IF(K25+L25=0,"-",K25+L25)</f>
        <v>1</v>
      </c>
      <c r="L24" s="260"/>
      <c r="M24" s="260">
        <f>IF(M25+N25=0,"-",M25+N25)</f>
        <v>8</v>
      </c>
      <c r="N24" s="260"/>
      <c r="O24" s="260" t="str">
        <f>IF(O25+P25=0,"-",O25+P25)</f>
        <v>-</v>
      </c>
      <c r="P24" s="260"/>
    </row>
    <row r="25" spans="1:16" ht="17.25" customHeight="1">
      <c r="A25" s="15" t="s">
        <v>38</v>
      </c>
      <c r="B25" s="14">
        <v>35</v>
      </c>
      <c r="C25" s="14">
        <v>12</v>
      </c>
      <c r="D25" s="261"/>
      <c r="E25" s="14">
        <v>18</v>
      </c>
      <c r="F25" s="14">
        <v>2</v>
      </c>
      <c r="G25" s="14">
        <v>9</v>
      </c>
      <c r="H25" s="14">
        <v>9</v>
      </c>
      <c r="I25" s="14">
        <v>0</v>
      </c>
      <c r="J25" s="14">
        <v>0</v>
      </c>
      <c r="K25" s="14">
        <v>0</v>
      </c>
      <c r="L25" s="14">
        <v>1</v>
      </c>
      <c r="M25" s="14">
        <v>8</v>
      </c>
      <c r="N25" s="14">
        <v>0</v>
      </c>
      <c r="O25" s="14">
        <v>0</v>
      </c>
      <c r="P25" s="14">
        <v>0</v>
      </c>
    </row>
    <row r="26" spans="1:16" ht="17.25" customHeight="1">
      <c r="A26" s="18" t="s">
        <v>39</v>
      </c>
      <c r="B26" s="260">
        <f>B27+C27</f>
        <v>0</v>
      </c>
      <c r="C26" s="260"/>
      <c r="D26" s="261">
        <f>B26/$B$8</f>
        <v>0</v>
      </c>
      <c r="E26" s="260" t="str">
        <f>IF(E27+F27=0,"-",E27+F27)</f>
        <v>-</v>
      </c>
      <c r="F26" s="260"/>
      <c r="G26" s="260" t="str">
        <f>IF(G27+H27=0,"-",G27+H27)</f>
        <v>-</v>
      </c>
      <c r="H26" s="260"/>
      <c r="I26" s="260" t="str">
        <f>IF(I27+J27=0,"-",I27+J27)</f>
        <v>-</v>
      </c>
      <c r="J26" s="260"/>
      <c r="K26" s="260" t="str">
        <f>IF(K27+L27=0,"-",K27+L27)</f>
        <v>-</v>
      </c>
      <c r="L26" s="260"/>
      <c r="M26" s="260" t="str">
        <f>IF(M27+N27=0,"-",M27+N27)</f>
        <v>-</v>
      </c>
      <c r="N26" s="260"/>
      <c r="O26" s="260" t="str">
        <f>IF(O27+P27=0,"-",O27+P27)</f>
        <v>-</v>
      </c>
      <c r="P26" s="260"/>
    </row>
    <row r="27" spans="1:16" ht="21" customHeight="1">
      <c r="A27" s="17" t="s">
        <v>40</v>
      </c>
      <c r="B27" s="14">
        <v>0</v>
      </c>
      <c r="C27" s="14">
        <v>0</v>
      </c>
      <c r="D27" s="261"/>
      <c r="E27" s="14">
        <v>0</v>
      </c>
      <c r="F27" s="14">
        <v>0</v>
      </c>
      <c r="G27" s="14">
        <v>0</v>
      </c>
      <c r="H27" s="14">
        <v>0</v>
      </c>
      <c r="I27" s="14">
        <v>0</v>
      </c>
      <c r="J27" s="14">
        <v>0</v>
      </c>
      <c r="K27" s="14">
        <v>0</v>
      </c>
      <c r="L27" s="14">
        <v>0</v>
      </c>
      <c r="M27" s="14">
        <v>0</v>
      </c>
      <c r="N27" s="14">
        <v>0</v>
      </c>
      <c r="O27" s="14">
        <v>0</v>
      </c>
      <c r="P27" s="14">
        <v>0</v>
      </c>
    </row>
    <row r="28" spans="1:16" ht="17.25" customHeight="1">
      <c r="A28" s="12" t="s">
        <v>41</v>
      </c>
      <c r="B28" s="260">
        <f>B29+C29</f>
        <v>0</v>
      </c>
      <c r="C28" s="260"/>
      <c r="D28" s="261">
        <f>B28/$B$8</f>
        <v>0</v>
      </c>
      <c r="E28" s="260" t="str">
        <f>IF(E29+F29=0,"-",E29+F29)</f>
        <v>-</v>
      </c>
      <c r="F28" s="260"/>
      <c r="G28" s="260" t="str">
        <f>IF(G29+H29=0,"-",G29+H29)</f>
        <v>-</v>
      </c>
      <c r="H28" s="260"/>
      <c r="I28" s="260" t="str">
        <f>IF(I29+J29=0,"-",I29+J29)</f>
        <v>-</v>
      </c>
      <c r="J28" s="260"/>
      <c r="K28" s="260" t="str">
        <f>IF(K29+L29=0,"-",K29+L29)</f>
        <v>-</v>
      </c>
      <c r="L28" s="260"/>
      <c r="M28" s="260" t="str">
        <f>IF(M29+N29=0,"-",M29+N29)</f>
        <v>-</v>
      </c>
      <c r="N28" s="260"/>
      <c r="O28" s="260" t="str">
        <f>IF(O29+P29=0,"-",O29+P29)</f>
        <v>-</v>
      </c>
      <c r="P28" s="260"/>
    </row>
    <row r="29" spans="1:16" ht="17.25" customHeight="1">
      <c r="A29" s="15" t="s">
        <v>42</v>
      </c>
      <c r="B29" s="14">
        <v>0</v>
      </c>
      <c r="C29" s="14">
        <v>0</v>
      </c>
      <c r="D29" s="261"/>
      <c r="E29" s="14">
        <v>0</v>
      </c>
      <c r="F29" s="14">
        <v>0</v>
      </c>
      <c r="G29" s="14">
        <v>0</v>
      </c>
      <c r="H29" s="14">
        <v>0</v>
      </c>
      <c r="I29" s="14">
        <v>0</v>
      </c>
      <c r="J29" s="14">
        <v>0</v>
      </c>
      <c r="K29" s="14">
        <v>0</v>
      </c>
      <c r="L29" s="14">
        <v>0</v>
      </c>
      <c r="M29" s="14">
        <v>0</v>
      </c>
      <c r="N29" s="14">
        <v>0</v>
      </c>
      <c r="O29" s="14">
        <v>0</v>
      </c>
      <c r="P29" s="14">
        <v>0</v>
      </c>
    </row>
    <row r="30" spans="1:16" ht="17.25" customHeight="1">
      <c r="A30" s="18" t="s">
        <v>43</v>
      </c>
      <c r="B30" s="260">
        <f>B31+C31</f>
        <v>1775</v>
      </c>
      <c r="C30" s="260"/>
      <c r="D30" s="261">
        <f>B30/$B$8</f>
        <v>3.5743772528645364E-2</v>
      </c>
      <c r="E30" s="260">
        <f>IF(E31+F31=0,"-",E31+F31)</f>
        <v>292</v>
      </c>
      <c r="F30" s="260"/>
      <c r="G30" s="260">
        <f>IF(G31+H31=0,"-",G31+H31)</f>
        <v>318</v>
      </c>
      <c r="H30" s="260"/>
      <c r="I30" s="260" t="str">
        <f>IF(I31+J31=0,"-",I31+J31)</f>
        <v>-</v>
      </c>
      <c r="J30" s="260"/>
      <c r="K30" s="260">
        <f>IF(K31+L31=0,"-",K31+L31)</f>
        <v>520</v>
      </c>
      <c r="L30" s="260"/>
      <c r="M30" s="260">
        <f>IF(M31+N31=0,"-",M31+N31)</f>
        <v>642</v>
      </c>
      <c r="N30" s="260"/>
      <c r="O30" s="260">
        <f>IF(O31+P31=0,"-",O31+P31)</f>
        <v>3</v>
      </c>
      <c r="P30" s="260"/>
    </row>
    <row r="31" spans="1:16" ht="17.25" customHeight="1">
      <c r="A31" s="17" t="s">
        <v>44</v>
      </c>
      <c r="B31" s="14">
        <v>908</v>
      </c>
      <c r="C31" s="14">
        <v>867</v>
      </c>
      <c r="D31" s="261"/>
      <c r="E31" s="14">
        <v>53</v>
      </c>
      <c r="F31" s="14">
        <v>239</v>
      </c>
      <c r="G31" s="14">
        <v>220</v>
      </c>
      <c r="H31" s="14">
        <v>98</v>
      </c>
      <c r="I31" s="14">
        <v>0</v>
      </c>
      <c r="J31" s="14">
        <v>0</v>
      </c>
      <c r="K31" s="14">
        <v>383</v>
      </c>
      <c r="L31" s="14">
        <v>137</v>
      </c>
      <c r="M31" s="14">
        <v>249</v>
      </c>
      <c r="N31" s="14">
        <v>393</v>
      </c>
      <c r="O31" s="14">
        <v>3</v>
      </c>
      <c r="P31" s="14">
        <v>0</v>
      </c>
    </row>
    <row r="32" spans="1:16" ht="17.25" customHeight="1">
      <c r="A32" s="12" t="s">
        <v>45</v>
      </c>
      <c r="B32" s="260">
        <f>B33+C33</f>
        <v>541</v>
      </c>
      <c r="C32" s="260"/>
      <c r="D32" s="261">
        <f>B32/$B$8</f>
        <v>1.0894299119998389E-2</v>
      </c>
      <c r="E32" s="260">
        <f>IF(E33+F33=0,"-",E33+F33)</f>
        <v>52</v>
      </c>
      <c r="F32" s="260"/>
      <c r="G32" s="260">
        <f>IF(G33+H33=0,"-",G33+H33)</f>
        <v>3</v>
      </c>
      <c r="H32" s="260"/>
      <c r="I32" s="260" t="str">
        <f>IF(I33+J33=0,"-",I33+J33)</f>
        <v>-</v>
      </c>
      <c r="J32" s="260"/>
      <c r="K32" s="260">
        <f>IF(K33+L33=0,"-",K33+L33)</f>
        <v>486</v>
      </c>
      <c r="L32" s="260"/>
      <c r="M32" s="260" t="str">
        <f>IF(M33+N33=0,"-",M33+N33)</f>
        <v>-</v>
      </c>
      <c r="N32" s="260"/>
      <c r="O32" s="260" t="str">
        <f>IF(O33+P33=0,"-",O33+P33)</f>
        <v>-</v>
      </c>
      <c r="P32" s="260"/>
    </row>
    <row r="33" spans="1:16" ht="17.25" customHeight="1">
      <c r="A33" s="15" t="s">
        <v>46</v>
      </c>
      <c r="B33" s="14">
        <v>407</v>
      </c>
      <c r="C33" s="14">
        <v>134</v>
      </c>
      <c r="D33" s="261"/>
      <c r="E33" s="14">
        <v>29</v>
      </c>
      <c r="F33" s="14">
        <v>23</v>
      </c>
      <c r="G33" s="14">
        <v>3</v>
      </c>
      <c r="H33" s="14">
        <v>0</v>
      </c>
      <c r="I33" s="14">
        <v>0</v>
      </c>
      <c r="J33" s="14">
        <v>0</v>
      </c>
      <c r="K33" s="14">
        <v>375</v>
      </c>
      <c r="L33" s="14">
        <v>111</v>
      </c>
      <c r="M33" s="14">
        <v>0</v>
      </c>
      <c r="N33" s="14">
        <v>0</v>
      </c>
      <c r="O33" s="14">
        <v>0</v>
      </c>
      <c r="P33" s="14">
        <v>0</v>
      </c>
    </row>
    <row r="34" spans="1:16" ht="17.25" customHeight="1">
      <c r="A34" s="18" t="s">
        <v>47</v>
      </c>
      <c r="B34" s="260">
        <f>B35+C35</f>
        <v>274</v>
      </c>
      <c r="C34" s="260"/>
      <c r="D34" s="261">
        <f>B34/$B$8</f>
        <v>5.5176302382246925E-3</v>
      </c>
      <c r="E34" s="260" t="str">
        <f>IF(E35+F35=0,"-",E35+F35)</f>
        <v>-</v>
      </c>
      <c r="F34" s="260"/>
      <c r="G34" s="260" t="str">
        <f>IF(G35+H35=0,"-",G35+H35)</f>
        <v>-</v>
      </c>
      <c r="H34" s="260"/>
      <c r="I34" s="260" t="str">
        <f>IF(I35+J35=0,"-",I35+J35)</f>
        <v>-</v>
      </c>
      <c r="J34" s="260"/>
      <c r="K34" s="260">
        <f>IF(K35+L35=0,"-",K35+L35)</f>
        <v>252</v>
      </c>
      <c r="L34" s="260"/>
      <c r="M34" s="260">
        <f>IF(M35+N35=0,"-",M35+N35)</f>
        <v>12</v>
      </c>
      <c r="N34" s="260"/>
      <c r="O34" s="260">
        <f>IF(O35+P35=0,"-",O35+P35)</f>
        <v>10</v>
      </c>
      <c r="P34" s="260"/>
    </row>
    <row r="35" spans="1:16" ht="17.25" customHeight="1">
      <c r="A35" s="17" t="s">
        <v>48</v>
      </c>
      <c r="B35" s="14">
        <v>258</v>
      </c>
      <c r="C35" s="14">
        <v>16</v>
      </c>
      <c r="D35" s="261"/>
      <c r="E35" s="14">
        <v>0</v>
      </c>
      <c r="F35" s="14">
        <v>0</v>
      </c>
      <c r="G35" s="14">
        <v>0</v>
      </c>
      <c r="H35" s="14">
        <v>0</v>
      </c>
      <c r="I35" s="14">
        <v>0</v>
      </c>
      <c r="J35" s="14">
        <v>0</v>
      </c>
      <c r="K35" s="14">
        <v>252</v>
      </c>
      <c r="L35" s="14">
        <v>0</v>
      </c>
      <c r="M35" s="14">
        <v>4</v>
      </c>
      <c r="N35" s="14">
        <v>8</v>
      </c>
      <c r="O35" s="14">
        <v>2</v>
      </c>
      <c r="P35" s="14">
        <v>8</v>
      </c>
    </row>
    <row r="36" spans="1:16" ht="17.25" customHeight="1">
      <c r="A36" s="12" t="s">
        <v>49</v>
      </c>
      <c r="B36" s="260">
        <f>B37+C37</f>
        <v>1165</v>
      </c>
      <c r="C36" s="260"/>
      <c r="D36" s="261">
        <f>B36/$B$8</f>
        <v>2.3459997180772872E-2</v>
      </c>
      <c r="E36" s="260">
        <f>IF(E37+F37=0,"-",E37+F37)</f>
        <v>407</v>
      </c>
      <c r="F36" s="260"/>
      <c r="G36" s="260">
        <f>IF(G37+H37=0,"-",G37+H37)</f>
        <v>147</v>
      </c>
      <c r="H36" s="260"/>
      <c r="I36" s="260" t="str">
        <f>IF(I37+J37=0,"-",I37+J37)</f>
        <v>-</v>
      </c>
      <c r="J36" s="260"/>
      <c r="K36" s="260">
        <f>IF(K37+L37=0,"-",K37+L37)</f>
        <v>436</v>
      </c>
      <c r="L36" s="260"/>
      <c r="M36" s="260">
        <f>IF(M37+N37=0,"-",M37+N37)</f>
        <v>172</v>
      </c>
      <c r="N36" s="260"/>
      <c r="O36" s="260">
        <f>IF(O37+P37=0,"-",O37+P37)</f>
        <v>3</v>
      </c>
      <c r="P36" s="260"/>
    </row>
    <row r="37" spans="1:16" ht="17.25" customHeight="1">
      <c r="A37" s="15" t="s">
        <v>50</v>
      </c>
      <c r="B37" s="14">
        <v>624</v>
      </c>
      <c r="C37" s="14">
        <v>541</v>
      </c>
      <c r="D37" s="261"/>
      <c r="E37" s="14">
        <v>240</v>
      </c>
      <c r="F37" s="14">
        <v>167</v>
      </c>
      <c r="G37" s="14">
        <v>77</v>
      </c>
      <c r="H37" s="14">
        <v>70</v>
      </c>
      <c r="I37" s="14">
        <v>0</v>
      </c>
      <c r="J37" s="14">
        <v>0</v>
      </c>
      <c r="K37" s="14">
        <v>233</v>
      </c>
      <c r="L37" s="14">
        <v>203</v>
      </c>
      <c r="M37" s="14">
        <v>71</v>
      </c>
      <c r="N37" s="14">
        <v>101</v>
      </c>
      <c r="O37" s="14">
        <v>3</v>
      </c>
      <c r="P37" s="14">
        <v>0</v>
      </c>
    </row>
    <row r="38" spans="1:16" ht="17.25" customHeight="1">
      <c r="A38" s="18" t="s">
        <v>51</v>
      </c>
      <c r="B38" s="260">
        <f>B39+C39</f>
        <v>34618</v>
      </c>
      <c r="C38" s="260"/>
      <c r="D38" s="261">
        <f>B38/$B$8</f>
        <v>0.69711431966008175</v>
      </c>
      <c r="E38" s="260">
        <f>IF(E39+F39=0,"-",E39+F39)</f>
        <v>22820</v>
      </c>
      <c r="F38" s="260"/>
      <c r="G38" s="260">
        <f>IF(G39+H39=0,"-",G39+H39)</f>
        <v>7669</v>
      </c>
      <c r="H38" s="260"/>
      <c r="I38" s="260">
        <f>IF(I39+J39=0,"-",I39+J39)</f>
        <v>2563</v>
      </c>
      <c r="J38" s="260"/>
      <c r="K38" s="260">
        <f>IF(K39+L39=0,"-",K39+L39)</f>
        <v>918</v>
      </c>
      <c r="L38" s="260"/>
      <c r="M38" s="260">
        <f>IF(M39+N39=0,"-",M39+N39)</f>
        <v>74</v>
      </c>
      <c r="N38" s="260"/>
      <c r="O38" s="260">
        <f>IF(O39+P39=0,"-",O39+P39)</f>
        <v>574</v>
      </c>
      <c r="P38" s="260"/>
    </row>
    <row r="39" spans="1:16" ht="17.25" customHeight="1">
      <c r="A39" s="17" t="s">
        <v>52</v>
      </c>
      <c r="B39" s="14">
        <v>10132</v>
      </c>
      <c r="C39" s="14">
        <v>24486</v>
      </c>
      <c r="D39" s="261"/>
      <c r="E39" s="14">
        <v>6461</v>
      </c>
      <c r="F39" s="14">
        <v>16359</v>
      </c>
      <c r="G39" s="14">
        <v>2313</v>
      </c>
      <c r="H39" s="14">
        <v>5356</v>
      </c>
      <c r="I39" s="14">
        <v>417</v>
      </c>
      <c r="J39" s="14">
        <v>2146</v>
      </c>
      <c r="K39" s="14">
        <v>669</v>
      </c>
      <c r="L39" s="14">
        <v>249</v>
      </c>
      <c r="M39" s="14">
        <v>41</v>
      </c>
      <c r="N39" s="14">
        <v>33</v>
      </c>
      <c r="O39" s="14">
        <v>231</v>
      </c>
      <c r="P39" s="14">
        <v>343</v>
      </c>
    </row>
    <row r="40" spans="1:16" ht="17.25" customHeight="1">
      <c r="A40" s="12" t="s">
        <v>53</v>
      </c>
      <c r="B40" s="260">
        <f>B41+C41</f>
        <v>5733</v>
      </c>
      <c r="C40" s="260"/>
      <c r="D40" s="261">
        <f>B40/$B$8</f>
        <v>0.11544735093336556</v>
      </c>
      <c r="E40" s="260">
        <f>IF(E41+F41=0,"-",E41+F41)</f>
        <v>274</v>
      </c>
      <c r="F40" s="260"/>
      <c r="G40" s="260">
        <f>IF(G41+H41=0,"-",G41+H41)</f>
        <v>956</v>
      </c>
      <c r="H40" s="260"/>
      <c r="I40" s="260">
        <f>IF(I41+J41=0,"-",I41+J41)</f>
        <v>3573</v>
      </c>
      <c r="J40" s="260"/>
      <c r="K40" s="260">
        <f>IF(K41+L41=0,"-",K41+L41)</f>
        <v>687</v>
      </c>
      <c r="L40" s="260"/>
      <c r="M40" s="260" t="str">
        <f>IF(M41+N41=0,"-",M41+N41)</f>
        <v>-</v>
      </c>
      <c r="N40" s="260"/>
      <c r="O40" s="260">
        <f>IF(O41+P41=0,"-",O41+P41)</f>
        <v>243</v>
      </c>
      <c r="P40" s="260"/>
    </row>
    <row r="41" spans="1:16" ht="17.25" customHeight="1">
      <c r="A41" s="15" t="s">
        <v>54</v>
      </c>
      <c r="B41" s="14">
        <v>1833</v>
      </c>
      <c r="C41" s="14">
        <v>3900</v>
      </c>
      <c r="D41" s="261"/>
      <c r="E41" s="14">
        <v>78</v>
      </c>
      <c r="F41" s="14">
        <v>196</v>
      </c>
      <c r="G41" s="14">
        <v>304</v>
      </c>
      <c r="H41" s="14">
        <v>652</v>
      </c>
      <c r="I41" s="14">
        <v>1154</v>
      </c>
      <c r="J41" s="14">
        <v>2419</v>
      </c>
      <c r="K41" s="14">
        <v>272</v>
      </c>
      <c r="L41" s="14">
        <v>415</v>
      </c>
      <c r="M41" s="14">
        <v>0</v>
      </c>
      <c r="N41" s="14">
        <v>0</v>
      </c>
      <c r="O41" s="14">
        <v>25</v>
      </c>
      <c r="P41" s="14">
        <v>218</v>
      </c>
    </row>
    <row r="42" spans="1:16" ht="17.25" customHeight="1">
      <c r="A42" s="12" t="s">
        <v>55</v>
      </c>
      <c r="B42" s="260">
        <f>B43+C43</f>
        <v>717</v>
      </c>
      <c r="C42" s="260"/>
      <c r="D42" s="261">
        <f>B42/$B$8</f>
        <v>1.4438470367909141E-2</v>
      </c>
      <c r="E42" s="260">
        <f>IF(E43+F43=0,"-",E43+F43)</f>
        <v>114</v>
      </c>
      <c r="F42" s="260"/>
      <c r="G42" s="260">
        <f>IF(G43+H43=0,"-",G43+H43)</f>
        <v>170</v>
      </c>
      <c r="H42" s="260"/>
      <c r="I42" s="260">
        <f>IF(I43+J43=0,"-",I43+J43)</f>
        <v>198</v>
      </c>
      <c r="J42" s="260"/>
      <c r="K42" s="260" t="str">
        <f>IF(K43+L43=0,"-",K43+L43)</f>
        <v>-</v>
      </c>
      <c r="L42" s="260"/>
      <c r="M42" s="260">
        <f>IF(M43+N43=0,"-",M43+N43)</f>
        <v>196</v>
      </c>
      <c r="N42" s="260"/>
      <c r="O42" s="260">
        <f>IF(O43+P43=0,"-",O43+P43)</f>
        <v>39</v>
      </c>
      <c r="P42" s="260"/>
    </row>
    <row r="43" spans="1:16" ht="17.25" customHeight="1">
      <c r="A43" s="15" t="s">
        <v>56</v>
      </c>
      <c r="B43" s="14">
        <v>255</v>
      </c>
      <c r="C43" s="14">
        <v>462</v>
      </c>
      <c r="D43" s="261"/>
      <c r="E43" s="14">
        <v>5</v>
      </c>
      <c r="F43" s="14">
        <v>109</v>
      </c>
      <c r="G43" s="14">
        <v>91</v>
      </c>
      <c r="H43" s="14">
        <v>79</v>
      </c>
      <c r="I43" s="14">
        <v>90</v>
      </c>
      <c r="J43" s="14">
        <v>108</v>
      </c>
      <c r="K43" s="14">
        <v>0</v>
      </c>
      <c r="L43" s="14">
        <v>0</v>
      </c>
      <c r="M43" s="14">
        <v>64</v>
      </c>
      <c r="N43" s="14">
        <v>132</v>
      </c>
      <c r="O43" s="14">
        <v>5</v>
      </c>
      <c r="P43" s="14">
        <v>34</v>
      </c>
    </row>
    <row r="44" spans="1:16" ht="18.75" customHeight="1">
      <c r="A44" s="18" t="s">
        <v>57</v>
      </c>
      <c r="B44" s="260">
        <f>B45+C45</f>
        <v>497</v>
      </c>
      <c r="C44" s="260"/>
      <c r="D44" s="261">
        <f>B44/$B$8</f>
        <v>1.0008256308020701E-2</v>
      </c>
      <c r="E44" s="260">
        <f>IF(E45+F45=0,"-",E45+F45)</f>
        <v>211</v>
      </c>
      <c r="F44" s="260"/>
      <c r="G44" s="260">
        <f>IF(G45+H45=0,"-",G45+H45)</f>
        <v>2</v>
      </c>
      <c r="H44" s="260"/>
      <c r="I44" s="260">
        <f>IF(I45+J45=0,"-",I45+J45)</f>
        <v>38</v>
      </c>
      <c r="J44" s="260"/>
      <c r="K44" s="260">
        <f>IF(K45+L45=0,"-",K45+L45)</f>
        <v>58</v>
      </c>
      <c r="L44" s="260"/>
      <c r="M44" s="260">
        <f>IF(M45+N45=0,"-",M45+N45)</f>
        <v>188</v>
      </c>
      <c r="N44" s="260"/>
      <c r="O44" s="260" t="str">
        <f>IF(O45+P45=0,"-",O45+P45)</f>
        <v>-</v>
      </c>
      <c r="P44" s="260"/>
    </row>
    <row r="45" spans="1:16" ht="18.75" customHeight="1">
      <c r="A45" s="15" t="s">
        <v>58</v>
      </c>
      <c r="B45" s="14">
        <v>261</v>
      </c>
      <c r="C45" s="14">
        <v>236</v>
      </c>
      <c r="D45" s="261"/>
      <c r="E45" s="14">
        <v>54</v>
      </c>
      <c r="F45" s="14">
        <v>157</v>
      </c>
      <c r="G45" s="14">
        <v>1</v>
      </c>
      <c r="H45" s="14">
        <v>1</v>
      </c>
      <c r="I45" s="14">
        <v>10</v>
      </c>
      <c r="J45" s="14">
        <v>28</v>
      </c>
      <c r="K45" s="14">
        <v>56</v>
      </c>
      <c r="L45" s="14">
        <v>2</v>
      </c>
      <c r="M45" s="14">
        <v>140</v>
      </c>
      <c r="N45" s="14">
        <v>48</v>
      </c>
      <c r="O45" s="14">
        <v>0</v>
      </c>
      <c r="P45" s="14">
        <v>0</v>
      </c>
    </row>
    <row r="46" spans="1:16" ht="18.75" customHeight="1">
      <c r="A46" s="18" t="s">
        <v>59</v>
      </c>
      <c r="B46" s="260">
        <f>B47+C47</f>
        <v>53</v>
      </c>
      <c r="C46" s="260"/>
      <c r="D46" s="261">
        <f>B46/$B$8</f>
        <v>1.0672788417003967E-3</v>
      </c>
      <c r="E46" s="260" t="str">
        <f>IF(E47+F47=0,"-",E47+F47)</f>
        <v>-</v>
      </c>
      <c r="F46" s="260"/>
      <c r="G46" s="260" t="str">
        <f>IF(G47+H47=0,"-",G47+H47)</f>
        <v>-</v>
      </c>
      <c r="H46" s="260"/>
      <c r="I46" s="260" t="str">
        <f>IF(I47+J47=0,"-",I47+J47)</f>
        <v>-</v>
      </c>
      <c r="J46" s="260"/>
      <c r="K46" s="260">
        <f>IF(K47+L47=0,"-",K47+L47)</f>
        <v>53</v>
      </c>
      <c r="L46" s="260"/>
      <c r="M46" s="260" t="str">
        <f>IF(M47+N47=0,"-",M47+N47)</f>
        <v>-</v>
      </c>
      <c r="N46" s="260"/>
      <c r="O46" s="260" t="str">
        <f>IF(O47+P47=0,"-",O47+P47)</f>
        <v>-</v>
      </c>
      <c r="P46" s="260"/>
    </row>
    <row r="47" spans="1:16" ht="18.75" customHeight="1">
      <c r="A47" s="15" t="s">
        <v>60</v>
      </c>
      <c r="B47" s="14">
        <v>33</v>
      </c>
      <c r="C47" s="14">
        <v>20</v>
      </c>
      <c r="D47" s="261"/>
      <c r="E47" s="14">
        <v>0</v>
      </c>
      <c r="F47" s="14">
        <v>0</v>
      </c>
      <c r="G47" s="14">
        <v>0</v>
      </c>
      <c r="H47" s="14">
        <v>0</v>
      </c>
      <c r="I47" s="14">
        <v>0</v>
      </c>
      <c r="J47" s="14">
        <v>0</v>
      </c>
      <c r="K47" s="14">
        <v>33</v>
      </c>
      <c r="L47" s="14">
        <v>20</v>
      </c>
      <c r="M47" s="14">
        <v>0</v>
      </c>
      <c r="N47" s="14">
        <v>0</v>
      </c>
      <c r="O47" s="14">
        <v>0</v>
      </c>
      <c r="P47" s="14">
        <v>0</v>
      </c>
    </row>
    <row r="48" spans="1:16" ht="18.75" customHeight="1">
      <c r="A48" s="18" t="s">
        <v>61</v>
      </c>
      <c r="B48" s="260">
        <f>B49+C49</f>
        <v>183</v>
      </c>
      <c r="C48" s="260"/>
      <c r="D48" s="261">
        <f>B48/$B$8</f>
        <v>3.6851326043617471E-3</v>
      </c>
      <c r="E48" s="260">
        <f>IF(E49+F49=0,"-",E49+F49)</f>
        <v>7</v>
      </c>
      <c r="F48" s="260"/>
      <c r="G48" s="260">
        <f>IF(G49+H49=0,"-",G49+H49)</f>
        <v>134</v>
      </c>
      <c r="H48" s="260"/>
      <c r="I48" s="260" t="str">
        <f>IF(I49+J49=0,"-",I49+J49)</f>
        <v>-</v>
      </c>
      <c r="J48" s="260"/>
      <c r="K48" s="260">
        <f>IF(K49+L49=0,"-",K49+L49)</f>
        <v>33</v>
      </c>
      <c r="L48" s="260"/>
      <c r="M48" s="260">
        <f>IF(M49+N49=0,"-",M49+N49)</f>
        <v>9</v>
      </c>
      <c r="N48" s="260"/>
      <c r="O48" s="260" t="str">
        <f>IF(O49+P49=0,"-",O49+P49)</f>
        <v>-</v>
      </c>
      <c r="P48" s="260"/>
    </row>
    <row r="49" spans="1:16" ht="18.75" customHeight="1">
      <c r="A49" s="15" t="s">
        <v>62</v>
      </c>
      <c r="B49" s="14">
        <v>97</v>
      </c>
      <c r="C49" s="14">
        <v>86</v>
      </c>
      <c r="D49" s="261"/>
      <c r="E49" s="14">
        <v>5</v>
      </c>
      <c r="F49" s="14">
        <v>2</v>
      </c>
      <c r="G49" s="14">
        <v>66</v>
      </c>
      <c r="H49" s="14">
        <v>68</v>
      </c>
      <c r="I49" s="14">
        <v>0</v>
      </c>
      <c r="J49" s="14">
        <v>0</v>
      </c>
      <c r="K49" s="14">
        <v>19</v>
      </c>
      <c r="L49" s="14">
        <v>14</v>
      </c>
      <c r="M49" s="14">
        <v>7</v>
      </c>
      <c r="N49" s="14">
        <v>2</v>
      </c>
      <c r="O49" s="14">
        <v>0</v>
      </c>
      <c r="P49" s="14">
        <v>0</v>
      </c>
    </row>
    <row r="50" spans="1:16" ht="18.75" customHeight="1">
      <c r="A50" s="18" t="s">
        <v>63</v>
      </c>
      <c r="B50" s="260">
        <f>B51+C51</f>
        <v>561</v>
      </c>
      <c r="C50" s="260"/>
      <c r="D50" s="261">
        <f>B50/$B$8</f>
        <v>1.129704585271552E-2</v>
      </c>
      <c r="E50" s="260">
        <f>IF(E51+F51=0,"-",E51+F51)</f>
        <v>1</v>
      </c>
      <c r="F50" s="260"/>
      <c r="G50" s="260">
        <f>IF(G51+H51=0,"-",G51+H51)</f>
        <v>12</v>
      </c>
      <c r="H50" s="260"/>
      <c r="I50" s="260">
        <f>IF(I51+J51=0,"-",I51+J51)</f>
        <v>234</v>
      </c>
      <c r="J50" s="260"/>
      <c r="K50" s="260" t="str">
        <f>IF(K51+L51=0,"-",K51+L51)</f>
        <v>-</v>
      </c>
      <c r="L50" s="260"/>
      <c r="M50" s="260">
        <f>IF(M51+N51=0,"-",M51+N51)</f>
        <v>307</v>
      </c>
      <c r="N50" s="260"/>
      <c r="O50" s="260">
        <f>IF(O51+P51=0,"-",O51+P51)</f>
        <v>7</v>
      </c>
      <c r="P50" s="260"/>
    </row>
    <row r="51" spans="1:16" ht="18.75" customHeight="1">
      <c r="A51" s="15" t="s">
        <v>64</v>
      </c>
      <c r="B51" s="14">
        <v>305</v>
      </c>
      <c r="C51" s="14">
        <v>256</v>
      </c>
      <c r="D51" s="261"/>
      <c r="E51" s="14">
        <v>0</v>
      </c>
      <c r="F51" s="14">
        <v>1</v>
      </c>
      <c r="G51" s="14">
        <v>5</v>
      </c>
      <c r="H51" s="14">
        <v>7</v>
      </c>
      <c r="I51" s="14">
        <v>83</v>
      </c>
      <c r="J51" s="14">
        <v>151</v>
      </c>
      <c r="K51" s="14">
        <v>0</v>
      </c>
      <c r="L51" s="14">
        <v>0</v>
      </c>
      <c r="M51" s="14">
        <v>210</v>
      </c>
      <c r="N51" s="14">
        <v>97</v>
      </c>
      <c r="O51" s="14">
        <v>7</v>
      </c>
      <c r="P51" s="14">
        <v>0</v>
      </c>
    </row>
    <row r="52" spans="1:16" ht="18.75" customHeight="1">
      <c r="A52" s="18" t="s">
        <v>65</v>
      </c>
      <c r="B52" s="260">
        <f>B53+C53</f>
        <v>10</v>
      </c>
      <c r="C52" s="260"/>
      <c r="D52" s="261">
        <f>B52/$B$8</f>
        <v>2.0137336635856542E-4</v>
      </c>
      <c r="E52" s="260" t="str">
        <f>IF(E53+F53=0,"-",E53+F53)</f>
        <v>-</v>
      </c>
      <c r="F52" s="260"/>
      <c r="G52" s="260" t="str">
        <f>IF(G53+H53=0,"-",G53+H53)</f>
        <v>-</v>
      </c>
      <c r="H52" s="260"/>
      <c r="I52" s="260" t="str">
        <f>IF(I53+J53=0,"-",I53+J53)</f>
        <v>-</v>
      </c>
      <c r="J52" s="260"/>
      <c r="K52" s="260" t="str">
        <f>IF(K53+L53=0,"-",K53+L53)</f>
        <v>-</v>
      </c>
      <c r="L52" s="260"/>
      <c r="M52" s="260" t="str">
        <f>IF(M53+N53=0,"-",M53+N53)</f>
        <v>-</v>
      </c>
      <c r="N52" s="260"/>
      <c r="O52" s="260">
        <f>IF(O53+P53=0,"-",O53+P53)</f>
        <v>10</v>
      </c>
      <c r="P52" s="260"/>
    </row>
    <row r="53" spans="1:16" ht="18.75" customHeight="1">
      <c r="A53" s="15" t="s">
        <v>66</v>
      </c>
      <c r="B53" s="14">
        <v>3</v>
      </c>
      <c r="C53" s="14">
        <v>7</v>
      </c>
      <c r="D53" s="261"/>
      <c r="E53" s="14">
        <v>0</v>
      </c>
      <c r="F53" s="14">
        <v>0</v>
      </c>
      <c r="G53" s="14">
        <v>0</v>
      </c>
      <c r="H53" s="14">
        <v>0</v>
      </c>
      <c r="I53" s="14">
        <v>0</v>
      </c>
      <c r="J53" s="14">
        <v>0</v>
      </c>
      <c r="K53" s="14">
        <v>0</v>
      </c>
      <c r="L53" s="14">
        <v>0</v>
      </c>
      <c r="M53" s="14">
        <v>0</v>
      </c>
      <c r="N53" s="14">
        <v>0</v>
      </c>
      <c r="O53" s="14">
        <v>3</v>
      </c>
      <c r="P53" s="14">
        <v>7</v>
      </c>
    </row>
    <row r="54" spans="1:16" ht="18.75" customHeight="1">
      <c r="A54" s="18" t="s">
        <v>67</v>
      </c>
      <c r="B54" s="260">
        <f>B55+C55</f>
        <v>714</v>
      </c>
      <c r="C54" s="260"/>
      <c r="D54" s="261">
        <f>B54/$B$8</f>
        <v>1.437805835800157E-2</v>
      </c>
      <c r="E54" s="260">
        <f>IF(E55+F55=0,"-",E55+F55)</f>
        <v>197</v>
      </c>
      <c r="F54" s="260"/>
      <c r="G54" s="260">
        <f>IF(G55+H55=0,"-",G55+H55)</f>
        <v>65</v>
      </c>
      <c r="H54" s="260"/>
      <c r="I54" s="260">
        <f>IF(I55+J55=0,"-",I55+J55)</f>
        <v>4</v>
      </c>
      <c r="J54" s="260"/>
      <c r="K54" s="260">
        <f>IF(K55+L55=0,"-",K55+L55)</f>
        <v>226</v>
      </c>
      <c r="L54" s="260"/>
      <c r="M54" s="260">
        <f>IF(M55+N55=0,"-",M55+N55)</f>
        <v>17</v>
      </c>
      <c r="N54" s="260"/>
      <c r="O54" s="260">
        <f>IF(O55+P55=0,"-",O55+P55)</f>
        <v>205</v>
      </c>
      <c r="P54" s="260"/>
    </row>
    <row r="55" spans="1:16" ht="18.75" customHeight="1">
      <c r="A55" s="15" t="s">
        <v>68</v>
      </c>
      <c r="B55" s="14">
        <v>426</v>
      </c>
      <c r="C55" s="14">
        <v>288</v>
      </c>
      <c r="D55" s="261"/>
      <c r="E55" s="14">
        <v>124</v>
      </c>
      <c r="F55" s="14">
        <v>73</v>
      </c>
      <c r="G55" s="14">
        <v>21</v>
      </c>
      <c r="H55" s="14">
        <v>44</v>
      </c>
      <c r="I55" s="14">
        <v>1</v>
      </c>
      <c r="J55" s="14">
        <v>3</v>
      </c>
      <c r="K55" s="14">
        <v>187</v>
      </c>
      <c r="L55" s="14">
        <v>39</v>
      </c>
      <c r="M55" s="14">
        <v>12</v>
      </c>
      <c r="N55" s="14">
        <v>5</v>
      </c>
      <c r="O55" s="14">
        <v>81</v>
      </c>
      <c r="P55" s="14">
        <v>124</v>
      </c>
    </row>
    <row r="56" spans="1:16" ht="18.75" customHeight="1">
      <c r="A56" s="18" t="s">
        <v>69</v>
      </c>
      <c r="B56" s="260">
        <f>B57+C57</f>
        <v>179</v>
      </c>
      <c r="C56" s="260"/>
      <c r="D56" s="261">
        <f>B56/$B$8</f>
        <v>3.6045832578183211E-3</v>
      </c>
      <c r="E56" s="260">
        <f>IF(E57+F57=0,"-",E57+F57)</f>
        <v>179</v>
      </c>
      <c r="F56" s="260"/>
      <c r="G56" s="260" t="str">
        <f>IF(G57+H57=0,"-",G57+H57)</f>
        <v>-</v>
      </c>
      <c r="H56" s="260"/>
      <c r="I56" s="260" t="str">
        <f>IF(I57+J57=0,"-",I57+J57)</f>
        <v>-</v>
      </c>
      <c r="J56" s="260"/>
      <c r="K56" s="260" t="str">
        <f>IF(K57+L57=0,"-",K57+L57)</f>
        <v>-</v>
      </c>
      <c r="L56" s="260"/>
      <c r="M56" s="260" t="str">
        <f>IF(M57+N57=0,"-",M57+N57)</f>
        <v>-</v>
      </c>
      <c r="N56" s="260"/>
      <c r="O56" s="260" t="str">
        <f>IF(O57+P57=0,"-",O57+P57)</f>
        <v>-</v>
      </c>
      <c r="P56" s="260"/>
    </row>
    <row r="57" spans="1:16" ht="18.75" customHeight="1">
      <c r="A57" s="15" t="s">
        <v>70</v>
      </c>
      <c r="B57" s="14">
        <v>162</v>
      </c>
      <c r="C57" s="14">
        <v>17</v>
      </c>
      <c r="D57" s="261"/>
      <c r="E57" s="14">
        <v>162</v>
      </c>
      <c r="F57" s="14">
        <v>17</v>
      </c>
      <c r="G57" s="14">
        <v>0</v>
      </c>
      <c r="H57" s="14">
        <v>0</v>
      </c>
      <c r="I57" s="14">
        <v>0</v>
      </c>
      <c r="J57" s="14">
        <v>0</v>
      </c>
      <c r="K57" s="14">
        <v>0</v>
      </c>
      <c r="L57" s="14">
        <v>0</v>
      </c>
      <c r="M57" s="14">
        <v>0</v>
      </c>
      <c r="N57" s="14">
        <v>0</v>
      </c>
      <c r="O57" s="14">
        <v>0</v>
      </c>
      <c r="P57" s="14">
        <v>0</v>
      </c>
    </row>
    <row r="58" spans="1:16" ht="18.75" customHeight="1">
      <c r="A58" s="18" t="s">
        <v>71</v>
      </c>
      <c r="B58" s="260">
        <f>B59+C59</f>
        <v>187</v>
      </c>
      <c r="C58" s="260"/>
      <c r="D58" s="261">
        <f>B58/$B$8</f>
        <v>3.7656819509051731E-3</v>
      </c>
      <c r="E58" s="260" t="str">
        <f>IF(E59+F59=0,"-",E59+F59)</f>
        <v>-</v>
      </c>
      <c r="F58" s="260"/>
      <c r="G58" s="260" t="str">
        <f>IF(G59+H59=0,"-",G59+H59)</f>
        <v>-</v>
      </c>
      <c r="H58" s="260"/>
      <c r="I58" s="260" t="str">
        <f>IF(I59+J59=0,"-",I59+J59)</f>
        <v>-</v>
      </c>
      <c r="J58" s="260"/>
      <c r="K58" s="260">
        <f>IF(K59+L59=0,"-",K59+L59)</f>
        <v>17</v>
      </c>
      <c r="L58" s="260"/>
      <c r="M58" s="260">
        <f>IF(M59+N59=0,"-",M59+N59)</f>
        <v>103</v>
      </c>
      <c r="N58" s="260"/>
      <c r="O58" s="260">
        <f>IF(O59+P59=0,"-",O59+P59)</f>
        <v>67</v>
      </c>
      <c r="P58" s="260"/>
    </row>
    <row r="59" spans="1:16" ht="18.75" customHeight="1">
      <c r="A59" s="15" t="s">
        <v>72</v>
      </c>
      <c r="B59" s="14">
        <v>143</v>
      </c>
      <c r="C59" s="14">
        <v>44</v>
      </c>
      <c r="D59" s="261"/>
      <c r="E59" s="14">
        <v>0</v>
      </c>
      <c r="F59" s="14">
        <v>0</v>
      </c>
      <c r="G59" s="14">
        <v>0</v>
      </c>
      <c r="H59" s="14">
        <v>0</v>
      </c>
      <c r="I59" s="14">
        <v>0</v>
      </c>
      <c r="J59" s="14">
        <v>0</v>
      </c>
      <c r="K59" s="14">
        <v>17</v>
      </c>
      <c r="L59" s="14">
        <v>0</v>
      </c>
      <c r="M59" s="14">
        <v>78</v>
      </c>
      <c r="N59" s="14">
        <v>25</v>
      </c>
      <c r="O59" s="14">
        <v>48</v>
      </c>
      <c r="P59" s="14">
        <v>19</v>
      </c>
    </row>
    <row r="60" spans="1:16" ht="18.75" customHeight="1">
      <c r="A60" s="18" t="s">
        <v>73</v>
      </c>
      <c r="B60" s="260">
        <f>B61+C61</f>
        <v>371</v>
      </c>
      <c r="C60" s="260"/>
      <c r="D60" s="261">
        <f>B60/$B$8</f>
        <v>7.4709518919027773E-3</v>
      </c>
      <c r="E60" s="260">
        <f>IF(E61+F61=0,"-",E61+F61)</f>
        <v>20</v>
      </c>
      <c r="F60" s="260"/>
      <c r="G60" s="260" t="str">
        <f>IF(G61+H61=0,"-",G61+H61)</f>
        <v>-</v>
      </c>
      <c r="H60" s="260"/>
      <c r="I60" s="260" t="str">
        <f>IF(I61+J61=0,"-",I61+J61)</f>
        <v>-</v>
      </c>
      <c r="J60" s="260"/>
      <c r="K60" s="260" t="str">
        <f>IF(K61+L61=0,"-",K61+L61)</f>
        <v>-</v>
      </c>
      <c r="L60" s="260"/>
      <c r="M60" s="260" t="str">
        <f>IF(M61+N61=0,"-",M61+N61)</f>
        <v>-</v>
      </c>
      <c r="N60" s="260"/>
      <c r="O60" s="260">
        <f>IF(O61+P61=0,"-",O61+P61)</f>
        <v>351</v>
      </c>
      <c r="P60" s="260"/>
    </row>
    <row r="61" spans="1:16" ht="18.75" customHeight="1">
      <c r="A61" s="15" t="s">
        <v>74</v>
      </c>
      <c r="B61" s="14">
        <v>169</v>
      </c>
      <c r="C61" s="14">
        <v>202</v>
      </c>
      <c r="D61" s="261"/>
      <c r="E61" s="14">
        <v>8</v>
      </c>
      <c r="F61" s="14">
        <v>12</v>
      </c>
      <c r="G61" s="14">
        <v>0</v>
      </c>
      <c r="H61" s="14">
        <v>0</v>
      </c>
      <c r="I61" s="14">
        <v>0</v>
      </c>
      <c r="J61" s="14">
        <v>0</v>
      </c>
      <c r="K61" s="14">
        <v>0</v>
      </c>
      <c r="L61" s="14">
        <v>0</v>
      </c>
      <c r="M61" s="14">
        <v>0</v>
      </c>
      <c r="N61" s="14">
        <v>0</v>
      </c>
      <c r="O61" s="14">
        <v>161</v>
      </c>
      <c r="P61" s="14">
        <v>190</v>
      </c>
    </row>
    <row r="62" spans="1:16" ht="18.75" customHeight="1">
      <c r="A62" s="18" t="s">
        <v>75</v>
      </c>
      <c r="B62" s="260">
        <f>B63+C63</f>
        <v>8</v>
      </c>
      <c r="C62" s="260"/>
      <c r="D62" s="261">
        <f>B62/$B$8</f>
        <v>1.6109869308685232E-4</v>
      </c>
      <c r="E62" s="260" t="str">
        <f>IF(E63+F63=0,"-",E63+F63)</f>
        <v>-</v>
      </c>
      <c r="F62" s="260"/>
      <c r="G62" s="260" t="str">
        <f>IF(G63+H63=0,"-",G63+H63)</f>
        <v>-</v>
      </c>
      <c r="H62" s="260"/>
      <c r="I62" s="260" t="str">
        <f>IF(I63+J63=0,"-",I63+J63)</f>
        <v>-</v>
      </c>
      <c r="J62" s="260"/>
      <c r="K62" s="260" t="str">
        <f>IF(K63+L63=0,"-",K63+L63)</f>
        <v>-</v>
      </c>
      <c r="L62" s="260"/>
      <c r="M62" s="260" t="str">
        <f>IF(M63+N63=0,"-",M63+N63)</f>
        <v>-</v>
      </c>
      <c r="N62" s="260"/>
      <c r="O62" s="260">
        <f>IF(O63+P63=0,"-",O63+P63)</f>
        <v>8</v>
      </c>
      <c r="P62" s="260"/>
    </row>
    <row r="63" spans="1:16" ht="18.75" customHeight="1">
      <c r="A63" s="15" t="s">
        <v>76</v>
      </c>
      <c r="B63" s="14">
        <v>0</v>
      </c>
      <c r="C63" s="14">
        <v>8</v>
      </c>
      <c r="D63" s="261"/>
      <c r="E63" s="14">
        <v>0</v>
      </c>
      <c r="F63" s="14">
        <v>0</v>
      </c>
      <c r="G63" s="14">
        <v>0</v>
      </c>
      <c r="H63" s="14">
        <v>0</v>
      </c>
      <c r="I63" s="14">
        <v>0</v>
      </c>
      <c r="J63" s="14">
        <v>0</v>
      </c>
      <c r="K63" s="14">
        <v>0</v>
      </c>
      <c r="L63" s="14">
        <v>0</v>
      </c>
      <c r="M63" s="14">
        <v>0</v>
      </c>
      <c r="N63" s="14">
        <v>0</v>
      </c>
      <c r="O63" s="14">
        <v>0</v>
      </c>
      <c r="P63" s="14">
        <v>8</v>
      </c>
    </row>
    <row r="64" spans="1:16" ht="18.75" customHeight="1">
      <c r="A64" s="18" t="s">
        <v>77</v>
      </c>
      <c r="B64" s="260">
        <f>B65+C65</f>
        <v>3</v>
      </c>
      <c r="C64" s="260"/>
      <c r="D64" s="261">
        <f>B64/$B$8</f>
        <v>6.0412009907569628E-5</v>
      </c>
      <c r="E64" s="260" t="str">
        <f>IF(E65+F65=0,"-",E65+F65)</f>
        <v>-</v>
      </c>
      <c r="F64" s="260"/>
      <c r="G64" s="260" t="str">
        <f>IF(G65+H65=0,"-",G65+H65)</f>
        <v>-</v>
      </c>
      <c r="H64" s="260"/>
      <c r="I64" s="260" t="str">
        <f>IF(I65+J65=0,"-",I65+J65)</f>
        <v>-</v>
      </c>
      <c r="J64" s="260"/>
      <c r="K64" s="260" t="str">
        <f>IF(K65+L65=0,"-",K65+L65)</f>
        <v>-</v>
      </c>
      <c r="L64" s="260"/>
      <c r="M64" s="260" t="str">
        <f>IF(M65+N65=0,"-",M65+N65)</f>
        <v>-</v>
      </c>
      <c r="N64" s="260"/>
      <c r="O64" s="260">
        <f>IF(O65+P65=0,"-",O65+P65)</f>
        <v>3</v>
      </c>
      <c r="P64" s="260"/>
    </row>
    <row r="65" spans="1:16" ht="18.75" customHeight="1">
      <c r="A65" s="15" t="s">
        <v>78</v>
      </c>
      <c r="B65" s="14">
        <v>1</v>
      </c>
      <c r="C65" s="14">
        <v>2</v>
      </c>
      <c r="D65" s="261"/>
      <c r="E65" s="14">
        <v>0</v>
      </c>
      <c r="F65" s="14">
        <v>0</v>
      </c>
      <c r="G65" s="14">
        <v>0</v>
      </c>
      <c r="H65" s="14">
        <v>0</v>
      </c>
      <c r="I65" s="14">
        <v>0</v>
      </c>
      <c r="J65" s="14">
        <v>0</v>
      </c>
      <c r="K65" s="14">
        <v>0</v>
      </c>
      <c r="L65" s="14">
        <v>0</v>
      </c>
      <c r="M65" s="14">
        <v>0</v>
      </c>
      <c r="N65" s="14">
        <v>0</v>
      </c>
      <c r="O65" s="14">
        <v>1</v>
      </c>
      <c r="P65" s="14">
        <v>2</v>
      </c>
    </row>
    <row r="66" spans="1:16" ht="18.75" customHeight="1">
      <c r="A66" s="18" t="s">
        <v>79</v>
      </c>
      <c r="B66" s="260">
        <f>B67+C67</f>
        <v>379</v>
      </c>
      <c r="C66" s="260"/>
      <c r="D66" s="261">
        <f>B66/$B$8</f>
        <v>7.6320505849896293E-3</v>
      </c>
      <c r="E66" s="260">
        <f>IF(E67+F67=0,"-",E67+F67)</f>
        <v>356</v>
      </c>
      <c r="F66" s="260"/>
      <c r="G66" s="260" t="str">
        <f>IF(G67+H67=0,"-",G67+H67)</f>
        <v>-</v>
      </c>
      <c r="H66" s="260"/>
      <c r="I66" s="260" t="str">
        <f>IF(I67+J67=0,"-",I67+J67)</f>
        <v>-</v>
      </c>
      <c r="J66" s="260"/>
      <c r="K66" s="260" t="str">
        <f>IF(K67+L67=0,"-",K67+L67)</f>
        <v>-</v>
      </c>
      <c r="L66" s="260"/>
      <c r="M66" s="260" t="str">
        <f>IF(M67+N67=0,"-",M67+N67)</f>
        <v>-</v>
      </c>
      <c r="N66" s="260"/>
      <c r="O66" s="260">
        <f>IF(O67+P67=0,"-",O67+P67)</f>
        <v>23</v>
      </c>
      <c r="P66" s="260"/>
    </row>
    <row r="67" spans="1:16" ht="18.75" customHeight="1">
      <c r="A67" s="15" t="s">
        <v>80</v>
      </c>
      <c r="B67" s="14">
        <v>93</v>
      </c>
      <c r="C67" s="14">
        <v>286</v>
      </c>
      <c r="D67" s="261"/>
      <c r="E67" s="14">
        <v>86</v>
      </c>
      <c r="F67" s="14">
        <v>270</v>
      </c>
      <c r="G67" s="14">
        <v>0</v>
      </c>
      <c r="H67" s="14">
        <v>0</v>
      </c>
      <c r="I67" s="14">
        <v>0</v>
      </c>
      <c r="J67" s="14">
        <v>0</v>
      </c>
      <c r="K67" s="14">
        <v>0</v>
      </c>
      <c r="L67" s="14">
        <v>0</v>
      </c>
      <c r="M67" s="14">
        <v>0</v>
      </c>
      <c r="N67" s="14">
        <v>0</v>
      </c>
      <c r="O67" s="14">
        <v>7</v>
      </c>
      <c r="P67" s="14">
        <v>16</v>
      </c>
    </row>
    <row r="68" spans="1:16" ht="18.75" customHeight="1">
      <c r="A68" s="18" t="s">
        <v>81</v>
      </c>
      <c r="B68" s="260">
        <f>B69+C69</f>
        <v>454</v>
      </c>
      <c r="C68" s="260"/>
      <c r="D68" s="261">
        <f>B68/$B$8</f>
        <v>9.142350832678869E-3</v>
      </c>
      <c r="E68" s="260">
        <f>IF(E69+F69=0,"-",E69+F69)</f>
        <v>114</v>
      </c>
      <c r="F68" s="260"/>
      <c r="G68" s="260">
        <f>IF(G69+H69=0,"-",G69+H69)</f>
        <v>57</v>
      </c>
      <c r="H68" s="260"/>
      <c r="I68" s="260">
        <f>IF(I69+J69=0,"-",I69+J69)</f>
        <v>3</v>
      </c>
      <c r="J68" s="260"/>
      <c r="K68" s="260">
        <f>IF(K69+L69=0,"-",K69+L69)</f>
        <v>231</v>
      </c>
      <c r="L68" s="260"/>
      <c r="M68" s="260" t="str">
        <f>IF(M69+N69=0,"-",M69+N69)</f>
        <v>-</v>
      </c>
      <c r="N68" s="260"/>
      <c r="O68" s="260">
        <f>IF(O69+P69=0,"-",O69+P69)</f>
        <v>49</v>
      </c>
      <c r="P68" s="260"/>
    </row>
    <row r="69" spans="1:16" ht="18.75" customHeight="1">
      <c r="A69" s="15" t="s">
        <v>82</v>
      </c>
      <c r="B69" s="14">
        <v>178</v>
      </c>
      <c r="C69" s="14">
        <v>276</v>
      </c>
      <c r="D69" s="261"/>
      <c r="E69" s="14">
        <v>27</v>
      </c>
      <c r="F69" s="14">
        <v>87</v>
      </c>
      <c r="G69" s="14">
        <v>16</v>
      </c>
      <c r="H69" s="14">
        <v>41</v>
      </c>
      <c r="I69" s="14">
        <v>2</v>
      </c>
      <c r="J69" s="14">
        <v>1</v>
      </c>
      <c r="K69" s="14">
        <v>107</v>
      </c>
      <c r="L69" s="14">
        <v>124</v>
      </c>
      <c r="M69" s="14">
        <v>0</v>
      </c>
      <c r="N69" s="14">
        <v>0</v>
      </c>
      <c r="O69" s="14">
        <v>26</v>
      </c>
      <c r="P69" s="14">
        <v>23</v>
      </c>
    </row>
    <row r="70" spans="1:16">
      <c r="A70" s="20" t="s">
        <v>83</v>
      </c>
      <c r="B70" s="20"/>
      <c r="C70" s="20"/>
      <c r="D70" s="20"/>
      <c r="E70" s="20"/>
      <c r="F70" s="20"/>
    </row>
    <row r="71" spans="1:16">
      <c r="A71" s="20" t="s">
        <v>84</v>
      </c>
      <c r="B71" s="20"/>
      <c r="C71" s="20"/>
      <c r="D71" s="20"/>
      <c r="E71" s="20"/>
      <c r="F71" s="20"/>
    </row>
  </sheetData>
  <sheetProtection selectLockedCells="1" selectUnlockedCells="1"/>
  <mergeCells count="264">
    <mergeCell ref="A1:N1"/>
    <mergeCell ref="A2:N2"/>
    <mergeCell ref="B3:K3"/>
    <mergeCell ref="M3:N3"/>
    <mergeCell ref="O3:P3"/>
    <mergeCell ref="B4:K4"/>
    <mergeCell ref="M4:N4"/>
    <mergeCell ref="O4:P4"/>
    <mergeCell ref="A5:A6"/>
    <mergeCell ref="B5:D5"/>
    <mergeCell ref="E5:F5"/>
    <mergeCell ref="G5:H5"/>
    <mergeCell ref="I5:J5"/>
    <mergeCell ref="K5:L5"/>
    <mergeCell ref="M5:N5"/>
    <mergeCell ref="O5:P5"/>
    <mergeCell ref="B8:C8"/>
    <mergeCell ref="D8:D9"/>
    <mergeCell ref="E8:F8"/>
    <mergeCell ref="G8:H8"/>
    <mergeCell ref="I8:J8"/>
    <mergeCell ref="K8:L8"/>
    <mergeCell ref="M8:N8"/>
    <mergeCell ref="O8:P8"/>
    <mergeCell ref="B10:C10"/>
    <mergeCell ref="D10:D11"/>
    <mergeCell ref="E10:F10"/>
    <mergeCell ref="G10:H10"/>
    <mergeCell ref="I10:J10"/>
    <mergeCell ref="K10:L10"/>
    <mergeCell ref="M10:N10"/>
    <mergeCell ref="O10:P10"/>
    <mergeCell ref="B12:C12"/>
    <mergeCell ref="D12:D13"/>
    <mergeCell ref="E12:F12"/>
    <mergeCell ref="G12:H12"/>
    <mergeCell ref="I12:J12"/>
    <mergeCell ref="K12:L12"/>
    <mergeCell ref="M12:N12"/>
    <mergeCell ref="O12:P12"/>
    <mergeCell ref="B14:C14"/>
    <mergeCell ref="D14:D15"/>
    <mergeCell ref="E14:F14"/>
    <mergeCell ref="G14:H14"/>
    <mergeCell ref="I14:J14"/>
    <mergeCell ref="K14:L14"/>
    <mergeCell ref="M14:N14"/>
    <mergeCell ref="O14:P14"/>
    <mergeCell ref="B16:C16"/>
    <mergeCell ref="D16:D17"/>
    <mergeCell ref="E16:F16"/>
    <mergeCell ref="G16:H16"/>
    <mergeCell ref="I16:J16"/>
    <mergeCell ref="K16:L16"/>
    <mergeCell ref="M16:N16"/>
    <mergeCell ref="O16:P16"/>
    <mergeCell ref="B18:C18"/>
    <mergeCell ref="D18:D19"/>
    <mergeCell ref="E18:F18"/>
    <mergeCell ref="G18:H18"/>
    <mergeCell ref="I18:J18"/>
    <mergeCell ref="K18:L18"/>
    <mergeCell ref="M18:N18"/>
    <mergeCell ref="O18:P18"/>
    <mergeCell ref="B20:C20"/>
    <mergeCell ref="D20:D21"/>
    <mergeCell ref="E20:F20"/>
    <mergeCell ref="G20:H20"/>
    <mergeCell ref="I20:J20"/>
    <mergeCell ref="K20:L20"/>
    <mergeCell ref="M20:N20"/>
    <mergeCell ref="O20:P20"/>
    <mergeCell ref="B22:C22"/>
    <mergeCell ref="D22:D23"/>
    <mergeCell ref="E22:F22"/>
    <mergeCell ref="G22:H22"/>
    <mergeCell ref="I22:J22"/>
    <mergeCell ref="K22:L22"/>
    <mergeCell ref="M22:N22"/>
    <mergeCell ref="O22:P22"/>
    <mergeCell ref="B24:C24"/>
    <mergeCell ref="D24:D25"/>
    <mergeCell ref="E24:F24"/>
    <mergeCell ref="G24:H24"/>
    <mergeCell ref="I24:J24"/>
    <mergeCell ref="K24:L24"/>
    <mergeCell ref="M24:N24"/>
    <mergeCell ref="O24:P24"/>
    <mergeCell ref="B26:C26"/>
    <mergeCell ref="D26:D27"/>
    <mergeCell ref="E26:F26"/>
    <mergeCell ref="G26:H26"/>
    <mergeCell ref="I26:J26"/>
    <mergeCell ref="K26:L26"/>
    <mergeCell ref="M26:N26"/>
    <mergeCell ref="O26:P26"/>
    <mergeCell ref="B28:C28"/>
    <mergeCell ref="D28:D29"/>
    <mergeCell ref="E28:F28"/>
    <mergeCell ref="G28:H28"/>
    <mergeCell ref="I28:J28"/>
    <mergeCell ref="K28:L28"/>
    <mergeCell ref="M28:N28"/>
    <mergeCell ref="O28:P28"/>
    <mergeCell ref="B30:C30"/>
    <mergeCell ref="D30:D31"/>
    <mergeCell ref="E30:F30"/>
    <mergeCell ref="G30:H30"/>
    <mergeCell ref="I30:J30"/>
    <mergeCell ref="K30:L30"/>
    <mergeCell ref="M30:N30"/>
    <mergeCell ref="O30:P30"/>
    <mergeCell ref="B32:C32"/>
    <mergeCell ref="D32:D33"/>
    <mergeCell ref="E32:F32"/>
    <mergeCell ref="G32:H32"/>
    <mergeCell ref="I32:J32"/>
    <mergeCell ref="K32:L32"/>
    <mergeCell ref="M32:N32"/>
    <mergeCell ref="O32:P32"/>
    <mergeCell ref="B34:C34"/>
    <mergeCell ref="D34:D35"/>
    <mergeCell ref="E34:F34"/>
    <mergeCell ref="G34:H34"/>
    <mergeCell ref="I34:J34"/>
    <mergeCell ref="K34:L34"/>
    <mergeCell ref="M34:N34"/>
    <mergeCell ref="O34:P34"/>
    <mergeCell ref="B36:C36"/>
    <mergeCell ref="D36:D37"/>
    <mergeCell ref="E36:F36"/>
    <mergeCell ref="G36:H36"/>
    <mergeCell ref="I36:J36"/>
    <mergeCell ref="K36:L36"/>
    <mergeCell ref="M36:N36"/>
    <mergeCell ref="O36:P36"/>
    <mergeCell ref="B38:C38"/>
    <mergeCell ref="D38:D39"/>
    <mergeCell ref="E38:F38"/>
    <mergeCell ref="G38:H38"/>
    <mergeCell ref="I38:J38"/>
    <mergeCell ref="K38:L38"/>
    <mergeCell ref="M38:N38"/>
    <mergeCell ref="O38:P38"/>
    <mergeCell ref="B40:C40"/>
    <mergeCell ref="D40:D41"/>
    <mergeCell ref="E40:F40"/>
    <mergeCell ref="G40:H40"/>
    <mergeCell ref="I40:J40"/>
    <mergeCell ref="K40:L40"/>
    <mergeCell ref="M40:N40"/>
    <mergeCell ref="O40:P40"/>
    <mergeCell ref="B42:C42"/>
    <mergeCell ref="D42:D43"/>
    <mergeCell ref="E42:F42"/>
    <mergeCell ref="G42:H42"/>
    <mergeCell ref="I42:J42"/>
    <mergeCell ref="K42:L42"/>
    <mergeCell ref="M42:N42"/>
    <mergeCell ref="O42:P42"/>
    <mergeCell ref="B44:C44"/>
    <mergeCell ref="D44:D45"/>
    <mergeCell ref="E44:F44"/>
    <mergeCell ref="G44:H44"/>
    <mergeCell ref="I44:J44"/>
    <mergeCell ref="K44:L44"/>
    <mergeCell ref="M44:N44"/>
    <mergeCell ref="O44:P44"/>
    <mergeCell ref="B46:C46"/>
    <mergeCell ref="D46:D47"/>
    <mergeCell ref="E46:F46"/>
    <mergeCell ref="G46:H46"/>
    <mergeCell ref="I46:J46"/>
    <mergeCell ref="K46:L46"/>
    <mergeCell ref="M46:N46"/>
    <mergeCell ref="O46:P46"/>
    <mergeCell ref="B48:C48"/>
    <mergeCell ref="D48:D49"/>
    <mergeCell ref="E48:F48"/>
    <mergeCell ref="G48:H48"/>
    <mergeCell ref="I48:J48"/>
    <mergeCell ref="K48:L48"/>
    <mergeCell ref="M48:N48"/>
    <mergeCell ref="O48:P48"/>
    <mergeCell ref="B50:C50"/>
    <mergeCell ref="D50:D51"/>
    <mergeCell ref="E50:F50"/>
    <mergeCell ref="G50:H50"/>
    <mergeCell ref="I50:J50"/>
    <mergeCell ref="K50:L50"/>
    <mergeCell ref="M50:N50"/>
    <mergeCell ref="O50:P50"/>
    <mergeCell ref="B52:C52"/>
    <mergeCell ref="D52:D53"/>
    <mergeCell ref="E52:F52"/>
    <mergeCell ref="G52:H52"/>
    <mergeCell ref="I52:J52"/>
    <mergeCell ref="K52:L52"/>
    <mergeCell ref="M52:N52"/>
    <mergeCell ref="O52:P52"/>
    <mergeCell ref="B54:C54"/>
    <mergeCell ref="D54:D55"/>
    <mergeCell ref="E54:F54"/>
    <mergeCell ref="G54:H54"/>
    <mergeCell ref="I54:J54"/>
    <mergeCell ref="K54:L54"/>
    <mergeCell ref="M54:N54"/>
    <mergeCell ref="O54:P54"/>
    <mergeCell ref="B56:C56"/>
    <mergeCell ref="D56:D57"/>
    <mergeCell ref="E56:F56"/>
    <mergeCell ref="G56:H56"/>
    <mergeCell ref="I56:J56"/>
    <mergeCell ref="K56:L56"/>
    <mergeCell ref="M56:N56"/>
    <mergeCell ref="O56:P56"/>
    <mergeCell ref="B58:C58"/>
    <mergeCell ref="D58:D59"/>
    <mergeCell ref="E58:F58"/>
    <mergeCell ref="G58:H58"/>
    <mergeCell ref="I58:J58"/>
    <mergeCell ref="K58:L58"/>
    <mergeCell ref="M58:N58"/>
    <mergeCell ref="O58:P58"/>
    <mergeCell ref="B60:C60"/>
    <mergeCell ref="D60:D61"/>
    <mergeCell ref="E60:F60"/>
    <mergeCell ref="G60:H60"/>
    <mergeCell ref="I60:J60"/>
    <mergeCell ref="K60:L60"/>
    <mergeCell ref="M60:N60"/>
    <mergeCell ref="O60:P60"/>
    <mergeCell ref="B62:C62"/>
    <mergeCell ref="D62:D63"/>
    <mergeCell ref="E62:F62"/>
    <mergeCell ref="G62:H62"/>
    <mergeCell ref="I62:J62"/>
    <mergeCell ref="K62:L62"/>
    <mergeCell ref="M62:N62"/>
    <mergeCell ref="O62:P62"/>
    <mergeCell ref="B68:C68"/>
    <mergeCell ref="D68:D69"/>
    <mergeCell ref="E68:F68"/>
    <mergeCell ref="G68:H68"/>
    <mergeCell ref="I68:J68"/>
    <mergeCell ref="K68:L68"/>
    <mergeCell ref="M68:N68"/>
    <mergeCell ref="O68:P68"/>
    <mergeCell ref="B64:C64"/>
    <mergeCell ref="D64:D65"/>
    <mergeCell ref="E64:F64"/>
    <mergeCell ref="G64:H64"/>
    <mergeCell ref="I64:J64"/>
    <mergeCell ref="K64:L64"/>
    <mergeCell ref="M64:N64"/>
    <mergeCell ref="O64:P64"/>
    <mergeCell ref="B66:C66"/>
    <mergeCell ref="D66:D67"/>
    <mergeCell ref="E66:F66"/>
    <mergeCell ref="G66:H66"/>
    <mergeCell ref="I66:J66"/>
    <mergeCell ref="K66:L66"/>
    <mergeCell ref="M66:N66"/>
    <mergeCell ref="O66:P66"/>
  </mergeCells>
  <phoneticPr fontId="17" type="noConversion"/>
  <pageMargins left="0.7" right="0.7" top="0.3" bottom="0.3" header="0.3" footer="0.3"/>
  <pageSetup paperSize="9" firstPageNumber="0" orientation="portrait" horizontalDpi="300" verticalDpi="300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P71"/>
  <sheetViews>
    <sheetView zoomScaleNormal="100" workbookViewId="0"/>
  </sheetViews>
  <sheetFormatPr defaultColWidth="9.5" defaultRowHeight="16.5"/>
  <cols>
    <col min="1" max="1" width="26.625" style="1" customWidth="1"/>
    <col min="2" max="14" width="13.25" style="1" customWidth="1"/>
    <col min="15" max="15" width="12.125" style="1" customWidth="1"/>
    <col min="16" max="16384" width="9.5" style="1"/>
  </cols>
  <sheetData>
    <row r="1" spans="1:16" ht="19.5">
      <c r="A1" s="262" t="s">
        <v>0</v>
      </c>
      <c r="B1" s="262"/>
      <c r="C1" s="262"/>
      <c r="D1" s="262"/>
      <c r="E1" s="262"/>
      <c r="F1" s="262"/>
      <c r="G1" s="262"/>
      <c r="H1" s="262"/>
      <c r="I1" s="262"/>
      <c r="J1" s="262"/>
      <c r="K1" s="262"/>
      <c r="L1" s="262"/>
      <c r="M1" s="262"/>
      <c r="N1" s="262"/>
    </row>
    <row r="2" spans="1:16" ht="18.75">
      <c r="A2" s="263" t="s">
        <v>1</v>
      </c>
      <c r="B2" s="263"/>
      <c r="C2" s="263"/>
      <c r="D2" s="263"/>
      <c r="E2" s="263"/>
      <c r="F2" s="263"/>
      <c r="G2" s="263"/>
      <c r="H2" s="263"/>
      <c r="I2" s="263"/>
      <c r="J2" s="263"/>
      <c r="K2" s="263"/>
      <c r="L2" s="263"/>
      <c r="M2" s="263"/>
      <c r="N2" s="263"/>
    </row>
    <row r="3" spans="1:16" ht="19.5" customHeight="1">
      <c r="A3" s="2"/>
      <c r="B3" s="251" t="s">
        <v>95</v>
      </c>
      <c r="C3" s="251"/>
      <c r="D3" s="251"/>
      <c r="E3" s="251"/>
      <c r="F3" s="251"/>
      <c r="G3" s="251"/>
      <c r="H3" s="251"/>
      <c r="I3" s="251"/>
      <c r="J3" s="251"/>
      <c r="K3" s="251"/>
      <c r="L3" s="4"/>
      <c r="M3" s="264"/>
      <c r="N3" s="264"/>
      <c r="O3" s="264" t="s">
        <v>3</v>
      </c>
      <c r="P3" s="264"/>
    </row>
    <row r="4" spans="1:16" ht="16.5" customHeight="1">
      <c r="B4" s="265" t="s">
        <v>96</v>
      </c>
      <c r="C4" s="265"/>
      <c r="D4" s="265"/>
      <c r="E4" s="265"/>
      <c r="F4" s="265"/>
      <c r="G4" s="265"/>
      <c r="H4" s="265"/>
      <c r="I4" s="265"/>
      <c r="J4" s="265"/>
      <c r="K4" s="265"/>
      <c r="L4" s="5"/>
      <c r="M4" s="266"/>
      <c r="N4" s="266"/>
      <c r="O4" s="267" t="s">
        <v>5</v>
      </c>
      <c r="P4" s="267"/>
    </row>
    <row r="5" spans="1:16">
      <c r="A5" s="268" t="s">
        <v>6</v>
      </c>
      <c r="B5" s="269" t="s">
        <v>7</v>
      </c>
      <c r="C5" s="269"/>
      <c r="D5" s="269"/>
      <c r="E5" s="269" t="s">
        <v>8</v>
      </c>
      <c r="F5" s="269"/>
      <c r="G5" s="269" t="s">
        <v>9</v>
      </c>
      <c r="H5" s="269"/>
      <c r="I5" s="269" t="s">
        <v>10</v>
      </c>
      <c r="J5" s="269"/>
      <c r="K5" s="269" t="s">
        <v>11</v>
      </c>
      <c r="L5" s="269"/>
      <c r="M5" s="269" t="s">
        <v>12</v>
      </c>
      <c r="N5" s="269"/>
      <c r="O5" s="269" t="s">
        <v>13</v>
      </c>
      <c r="P5" s="269"/>
    </row>
    <row r="6" spans="1:16" ht="17.25" customHeight="1">
      <c r="A6" s="268"/>
      <c r="B6" s="6" t="s">
        <v>14</v>
      </c>
      <c r="C6" s="6" t="s">
        <v>15</v>
      </c>
      <c r="D6" s="8" t="s">
        <v>16</v>
      </c>
      <c r="E6" s="6" t="s">
        <v>14</v>
      </c>
      <c r="F6" s="6" t="s">
        <v>15</v>
      </c>
      <c r="G6" s="6" t="s">
        <v>14</v>
      </c>
      <c r="H6" s="6" t="s">
        <v>15</v>
      </c>
      <c r="I6" s="6" t="s">
        <v>14</v>
      </c>
      <c r="J6" s="6" t="s">
        <v>15</v>
      </c>
      <c r="K6" s="6" t="s">
        <v>14</v>
      </c>
      <c r="L6" s="6" t="s">
        <v>15</v>
      </c>
      <c r="M6" s="6" t="s">
        <v>14</v>
      </c>
      <c r="N6" s="6" t="s">
        <v>15</v>
      </c>
      <c r="O6" s="6" t="s">
        <v>14</v>
      </c>
      <c r="P6" s="6" t="s">
        <v>15</v>
      </c>
    </row>
    <row r="7" spans="1:16" ht="17.25" customHeight="1">
      <c r="A7" s="9" t="s">
        <v>17</v>
      </c>
      <c r="B7" s="10" t="s">
        <v>18</v>
      </c>
      <c r="C7" s="11" t="s">
        <v>19</v>
      </c>
      <c r="D7" s="11" t="s">
        <v>20</v>
      </c>
      <c r="E7" s="10" t="s">
        <v>18</v>
      </c>
      <c r="F7" s="11" t="s">
        <v>19</v>
      </c>
      <c r="G7" s="10" t="s">
        <v>18</v>
      </c>
      <c r="H7" s="11" t="s">
        <v>19</v>
      </c>
      <c r="I7" s="10" t="s">
        <v>18</v>
      </c>
      <c r="J7" s="11" t="s">
        <v>19</v>
      </c>
      <c r="K7" s="10" t="s">
        <v>18</v>
      </c>
      <c r="L7" s="11" t="s">
        <v>19</v>
      </c>
      <c r="M7" s="10" t="s">
        <v>18</v>
      </c>
      <c r="N7" s="11" t="s">
        <v>19</v>
      </c>
      <c r="O7" s="10" t="s">
        <v>18</v>
      </c>
      <c r="P7" s="11" t="s">
        <v>19</v>
      </c>
    </row>
    <row r="8" spans="1:16" ht="17.25" customHeight="1">
      <c r="A8" s="12" t="s">
        <v>21</v>
      </c>
      <c r="B8" s="260">
        <f>B9+C9</f>
        <v>49696</v>
      </c>
      <c r="C8" s="260"/>
      <c r="D8" s="261">
        <f>B8/$B$8</f>
        <v>1</v>
      </c>
      <c r="E8" s="260">
        <f>IF(E9+F9=0,"-",E9+F9)</f>
        <v>25260</v>
      </c>
      <c r="F8" s="260"/>
      <c r="G8" s="260">
        <f>IF(G9+H9=0,"-",G9+H9)</f>
        <v>9769</v>
      </c>
      <c r="H8" s="260"/>
      <c r="I8" s="260">
        <f>IF(I9+J9=0,"-",I9+J9)</f>
        <v>6538</v>
      </c>
      <c r="J8" s="260"/>
      <c r="K8" s="260">
        <f>IF(K9+L9=0,"-",K9+L9)</f>
        <v>4754</v>
      </c>
      <c r="L8" s="260"/>
      <c r="M8" s="260">
        <f>IF(M9+N9=0,"-",M9+N9)</f>
        <v>1741</v>
      </c>
      <c r="N8" s="260"/>
      <c r="O8" s="260">
        <f>IF(O9+P9=0,"-",O9+P9)</f>
        <v>1634</v>
      </c>
      <c r="P8" s="260"/>
    </row>
    <row r="9" spans="1:16" ht="17.25" customHeight="1">
      <c r="A9" s="13" t="s">
        <v>22</v>
      </c>
      <c r="B9" s="14">
        <v>17135</v>
      </c>
      <c r="C9" s="14">
        <v>32561</v>
      </c>
      <c r="D9" s="261"/>
      <c r="E9" s="14">
        <v>7425</v>
      </c>
      <c r="F9" s="14">
        <v>17835</v>
      </c>
      <c r="G9" s="14">
        <v>3217</v>
      </c>
      <c r="H9" s="14">
        <v>6552</v>
      </c>
      <c r="I9" s="14">
        <v>1751</v>
      </c>
      <c r="J9" s="14">
        <v>4787</v>
      </c>
      <c r="K9" s="14">
        <v>3246</v>
      </c>
      <c r="L9" s="14">
        <v>1508</v>
      </c>
      <c r="M9" s="14">
        <v>881</v>
      </c>
      <c r="N9" s="14">
        <v>860</v>
      </c>
      <c r="O9" s="14">
        <v>615</v>
      </c>
      <c r="P9" s="14">
        <v>1019</v>
      </c>
    </row>
    <row r="10" spans="1:16" ht="17.25" customHeight="1">
      <c r="A10" s="12" t="s">
        <v>23</v>
      </c>
      <c r="B10" s="260">
        <f>B11+C11</f>
        <v>246</v>
      </c>
      <c r="C10" s="260"/>
      <c r="D10" s="261">
        <f>B10/$B$8</f>
        <v>4.9500965872504828E-3</v>
      </c>
      <c r="E10" s="260" t="str">
        <f>IF(E11+F11=0,"-",E11+F11)</f>
        <v>-</v>
      </c>
      <c r="F10" s="260"/>
      <c r="G10" s="260">
        <f>IF(G11+H11=0,"-",G11+H11)</f>
        <v>3</v>
      </c>
      <c r="H10" s="260"/>
      <c r="I10" s="260">
        <f>IF(I11+J11=0,"-",I11+J11)</f>
        <v>39</v>
      </c>
      <c r="J10" s="260"/>
      <c r="K10" s="260">
        <f>IF(K11+L11=0,"-",K11+L11)</f>
        <v>133</v>
      </c>
      <c r="L10" s="260"/>
      <c r="M10" s="260">
        <f>IF(M11+N11=0,"-",M11+N11)</f>
        <v>30</v>
      </c>
      <c r="N10" s="260"/>
      <c r="O10" s="260">
        <f>IF(O11+P11=0,"-",O11+P11)</f>
        <v>41</v>
      </c>
      <c r="P10" s="260"/>
    </row>
    <row r="11" spans="1:16" ht="17.25" customHeight="1">
      <c r="A11" s="15" t="s">
        <v>24</v>
      </c>
      <c r="B11" s="14">
        <v>113</v>
      </c>
      <c r="C11" s="14">
        <v>133</v>
      </c>
      <c r="D11" s="261"/>
      <c r="E11" s="14">
        <v>0</v>
      </c>
      <c r="F11" s="14">
        <v>0</v>
      </c>
      <c r="G11" s="14">
        <v>1</v>
      </c>
      <c r="H11" s="14">
        <v>2</v>
      </c>
      <c r="I11" s="14">
        <v>9</v>
      </c>
      <c r="J11" s="14">
        <v>30</v>
      </c>
      <c r="K11" s="14">
        <v>75</v>
      </c>
      <c r="L11" s="14">
        <v>58</v>
      </c>
      <c r="M11" s="14">
        <v>12</v>
      </c>
      <c r="N11" s="14">
        <v>18</v>
      </c>
      <c r="O11" s="14">
        <v>16</v>
      </c>
      <c r="P11" s="14">
        <v>25</v>
      </c>
    </row>
    <row r="12" spans="1:16" ht="17.25" customHeight="1">
      <c r="A12" s="12" t="s">
        <v>25</v>
      </c>
      <c r="B12" s="260">
        <f>B13+C13</f>
        <v>220</v>
      </c>
      <c r="C12" s="260"/>
      <c r="D12" s="261">
        <f>B12/$B$8</f>
        <v>4.4269156471345786E-3</v>
      </c>
      <c r="E12" s="260" t="str">
        <f>IF(E13+F13=0,"-",E13+F13)</f>
        <v>-</v>
      </c>
      <c r="F12" s="260"/>
      <c r="G12" s="260" t="str">
        <f>IF(G13+H13=0,"-",G13+H13)</f>
        <v>-</v>
      </c>
      <c r="H12" s="260"/>
      <c r="I12" s="260" t="str">
        <f>IF(I13+J13=0,"-",I13+J13)</f>
        <v>-</v>
      </c>
      <c r="J12" s="260"/>
      <c r="K12" s="260">
        <f>IF(K13+L13=0,"-",K13+L13)</f>
        <v>219</v>
      </c>
      <c r="L12" s="260"/>
      <c r="M12" s="260" t="str">
        <f>IF(M13+N13=0,"-",M13+N13)</f>
        <v>-</v>
      </c>
      <c r="N12" s="260"/>
      <c r="O12" s="260">
        <f>IF(O13+P13=0,"-",O13+P13)</f>
        <v>1</v>
      </c>
      <c r="P12" s="260"/>
    </row>
    <row r="13" spans="1:16" ht="21" customHeight="1">
      <c r="A13" s="15" t="s">
        <v>26</v>
      </c>
      <c r="B13" s="14">
        <v>197</v>
      </c>
      <c r="C13" s="14">
        <v>23</v>
      </c>
      <c r="D13" s="261"/>
      <c r="E13" s="14">
        <v>0</v>
      </c>
      <c r="F13" s="14">
        <v>0</v>
      </c>
      <c r="G13" s="14">
        <v>0</v>
      </c>
      <c r="H13" s="14">
        <v>0</v>
      </c>
      <c r="I13" s="14">
        <v>0</v>
      </c>
      <c r="J13" s="14">
        <v>0</v>
      </c>
      <c r="K13" s="14">
        <v>196</v>
      </c>
      <c r="L13" s="14">
        <v>23</v>
      </c>
      <c r="M13" s="14">
        <v>0</v>
      </c>
      <c r="N13" s="14">
        <v>0</v>
      </c>
      <c r="O13" s="14">
        <v>1</v>
      </c>
      <c r="P13" s="14">
        <v>0</v>
      </c>
    </row>
    <row r="14" spans="1:16" ht="17.25" customHeight="1">
      <c r="A14" s="12" t="s">
        <v>27</v>
      </c>
      <c r="B14" s="260">
        <f>B15+C15</f>
        <v>46</v>
      </c>
      <c r="C14" s="260"/>
      <c r="D14" s="261">
        <f>B14/$B$8</f>
        <v>9.2562781712813907E-4</v>
      </c>
      <c r="E14" s="260" t="str">
        <f>IF(E15+F15=0,"-",E15+F15)</f>
        <v>-</v>
      </c>
      <c r="F14" s="260"/>
      <c r="G14" s="260">
        <f>IF(G15+H15=0,"-",G15+H15)</f>
        <v>28</v>
      </c>
      <c r="H14" s="260"/>
      <c r="I14" s="260" t="str">
        <f>IF(I15+J15=0,"-",I15+J15)</f>
        <v>-</v>
      </c>
      <c r="J14" s="260"/>
      <c r="K14" s="260">
        <f>IF(K15+L15=0,"-",K15+L15)</f>
        <v>18</v>
      </c>
      <c r="L14" s="260"/>
      <c r="M14" s="260" t="str">
        <f>IF(M15+N15=0,"-",M15+N15)</f>
        <v>-</v>
      </c>
      <c r="N14" s="260"/>
      <c r="O14" s="260" t="str">
        <f>IF(O15+P15=0,"-",O15+P15)</f>
        <v>-</v>
      </c>
      <c r="P14" s="260"/>
    </row>
    <row r="15" spans="1:16" ht="17.25" customHeight="1">
      <c r="A15" s="15" t="s">
        <v>28</v>
      </c>
      <c r="B15" s="14">
        <v>11</v>
      </c>
      <c r="C15" s="14">
        <v>35</v>
      </c>
      <c r="D15" s="261"/>
      <c r="E15" s="14">
        <v>0</v>
      </c>
      <c r="F15" s="14">
        <v>0</v>
      </c>
      <c r="G15" s="14">
        <v>1</v>
      </c>
      <c r="H15" s="14">
        <v>27</v>
      </c>
      <c r="I15" s="14">
        <v>0</v>
      </c>
      <c r="J15" s="14">
        <v>0</v>
      </c>
      <c r="K15" s="14">
        <v>10</v>
      </c>
      <c r="L15" s="14">
        <v>8</v>
      </c>
      <c r="M15" s="14">
        <v>0</v>
      </c>
      <c r="N15" s="14">
        <v>0</v>
      </c>
      <c r="O15" s="14">
        <v>0</v>
      </c>
      <c r="P15" s="14">
        <v>0</v>
      </c>
    </row>
    <row r="16" spans="1:16" ht="17.25" customHeight="1">
      <c r="A16" s="16" t="s">
        <v>29</v>
      </c>
      <c r="B16" s="260">
        <f>B17+C17</f>
        <v>49</v>
      </c>
      <c r="C16" s="260"/>
      <c r="D16" s="261">
        <f>B16/$B$8</f>
        <v>9.8599484867997419E-4</v>
      </c>
      <c r="E16" s="260" t="str">
        <f>IF(E17+F17=0,"-",E17+F17)</f>
        <v>-</v>
      </c>
      <c r="F16" s="260"/>
      <c r="G16" s="260">
        <f>IF(G17+H17=0,"-",G17+H17)</f>
        <v>29</v>
      </c>
      <c r="H16" s="260"/>
      <c r="I16" s="260" t="str">
        <f>IF(I17+J17=0,"-",I17+J17)</f>
        <v>-</v>
      </c>
      <c r="J16" s="260"/>
      <c r="K16" s="260">
        <f>IF(K17+L17=0,"-",K17+L17)</f>
        <v>20</v>
      </c>
      <c r="L16" s="260"/>
      <c r="M16" s="260" t="str">
        <f>IF(M17+N17=0,"-",M17+N17)</f>
        <v>-</v>
      </c>
      <c r="N16" s="260"/>
      <c r="O16" s="260" t="str">
        <f>IF(O17+P17=0,"-",O17+P17)</f>
        <v>-</v>
      </c>
      <c r="P16" s="260"/>
    </row>
    <row r="17" spans="1:16" ht="17.25" customHeight="1">
      <c r="A17" s="17" t="s">
        <v>30</v>
      </c>
      <c r="B17" s="14">
        <v>49</v>
      </c>
      <c r="C17" s="14">
        <v>0</v>
      </c>
      <c r="D17" s="261"/>
      <c r="E17" s="14">
        <v>0</v>
      </c>
      <c r="F17" s="14">
        <v>0</v>
      </c>
      <c r="G17" s="14">
        <v>29</v>
      </c>
      <c r="H17" s="14">
        <v>0</v>
      </c>
      <c r="I17" s="14">
        <v>0</v>
      </c>
      <c r="J17" s="14">
        <v>0</v>
      </c>
      <c r="K17" s="14">
        <v>20</v>
      </c>
      <c r="L17" s="14">
        <v>0</v>
      </c>
      <c r="M17" s="14">
        <v>0</v>
      </c>
      <c r="N17" s="14">
        <v>0</v>
      </c>
      <c r="O17" s="14">
        <v>0</v>
      </c>
      <c r="P17" s="14">
        <v>0</v>
      </c>
    </row>
    <row r="18" spans="1:16" ht="17.25" customHeight="1">
      <c r="A18" s="12" t="s">
        <v>31</v>
      </c>
      <c r="B18" s="260">
        <f>B19+C19</f>
        <v>12</v>
      </c>
      <c r="C18" s="260"/>
      <c r="D18" s="261">
        <f>B18/$B$8</f>
        <v>2.4146812620734064E-4</v>
      </c>
      <c r="E18" s="260" t="str">
        <f>IF(E19+F19=0,"-",E19+F19)</f>
        <v>-</v>
      </c>
      <c r="F18" s="260"/>
      <c r="G18" s="260">
        <f>IF(G19+H19=0,"-",G19+H19)</f>
        <v>12</v>
      </c>
      <c r="H18" s="260"/>
      <c r="I18" s="260" t="str">
        <f>IF(I19+J19=0,"-",I19+J19)</f>
        <v>-</v>
      </c>
      <c r="J18" s="260"/>
      <c r="K18" s="260" t="str">
        <f>IF(K19+L19=0,"-",K19+L19)</f>
        <v>-</v>
      </c>
      <c r="L18" s="260"/>
      <c r="M18" s="260" t="str">
        <f>IF(M19+N19=0,"-",M19+N19)</f>
        <v>-</v>
      </c>
      <c r="N18" s="260"/>
      <c r="O18" s="260" t="str">
        <f>IF(O19+P19=0,"-",O19+P19)</f>
        <v>-</v>
      </c>
      <c r="P18" s="260"/>
    </row>
    <row r="19" spans="1:16" ht="17.25" customHeight="1">
      <c r="A19" s="15" t="s">
        <v>32</v>
      </c>
      <c r="B19" s="14">
        <v>7</v>
      </c>
      <c r="C19" s="14">
        <v>5</v>
      </c>
      <c r="D19" s="261"/>
      <c r="E19" s="14">
        <v>0</v>
      </c>
      <c r="F19" s="14">
        <v>0</v>
      </c>
      <c r="G19" s="14">
        <v>7</v>
      </c>
      <c r="H19" s="14">
        <v>5</v>
      </c>
      <c r="I19" s="14">
        <v>0</v>
      </c>
      <c r="J19" s="14">
        <v>0</v>
      </c>
      <c r="K19" s="14">
        <v>0</v>
      </c>
      <c r="L19" s="14">
        <v>0</v>
      </c>
      <c r="M19" s="14">
        <v>0</v>
      </c>
      <c r="N19" s="14">
        <v>0</v>
      </c>
      <c r="O19" s="14">
        <v>0</v>
      </c>
      <c r="P19" s="14">
        <v>0</v>
      </c>
    </row>
    <row r="20" spans="1:16" ht="17.25" customHeight="1">
      <c r="A20" s="12" t="s">
        <v>33</v>
      </c>
      <c r="B20" s="260">
        <f>B21+C21</f>
        <v>299</v>
      </c>
      <c r="C20" s="260"/>
      <c r="D20" s="261">
        <f>B20/$B$8</f>
        <v>6.0165808113329042E-3</v>
      </c>
      <c r="E20" s="260">
        <f>IF(E21+F21=0,"-",E21+F21)</f>
        <v>24</v>
      </c>
      <c r="F20" s="260"/>
      <c r="G20" s="260" t="str">
        <f>IF(G21+H21=0,"-",G21+H21)</f>
        <v>-</v>
      </c>
      <c r="H20" s="260"/>
      <c r="I20" s="260" t="str">
        <f>IF(I21+J21=0,"-",I21+J21)</f>
        <v>-</v>
      </c>
      <c r="J20" s="260"/>
      <c r="K20" s="260">
        <f>IF(K21+L21=0,"-",K21+L21)</f>
        <v>275</v>
      </c>
      <c r="L20" s="260"/>
      <c r="M20" s="260" t="str">
        <f>IF(M21+N21=0,"-",M21+N21)</f>
        <v>-</v>
      </c>
      <c r="N20" s="260"/>
      <c r="O20" s="260" t="str">
        <f>IF(O21+P21=0,"-",O21+P21)</f>
        <v>-</v>
      </c>
      <c r="P20" s="260"/>
    </row>
    <row r="21" spans="1:16" ht="17.25" customHeight="1">
      <c r="A21" s="15" t="s">
        <v>34</v>
      </c>
      <c r="B21" s="14">
        <v>198</v>
      </c>
      <c r="C21" s="14">
        <v>101</v>
      </c>
      <c r="D21" s="261"/>
      <c r="E21" s="14">
        <v>8</v>
      </c>
      <c r="F21" s="14">
        <v>16</v>
      </c>
      <c r="G21" s="14">
        <v>0</v>
      </c>
      <c r="H21" s="14">
        <v>0</v>
      </c>
      <c r="I21" s="14">
        <v>0</v>
      </c>
      <c r="J21" s="14">
        <v>0</v>
      </c>
      <c r="K21" s="14">
        <v>190</v>
      </c>
      <c r="L21" s="14">
        <v>85</v>
      </c>
      <c r="M21" s="14">
        <v>0</v>
      </c>
      <c r="N21" s="14">
        <v>0</v>
      </c>
      <c r="O21" s="14">
        <v>0</v>
      </c>
      <c r="P21" s="14">
        <v>0</v>
      </c>
    </row>
    <row r="22" spans="1:16" ht="17.25" customHeight="1">
      <c r="A22" s="18" t="s">
        <v>35</v>
      </c>
      <c r="B22" s="260">
        <f>B23+C23</f>
        <v>319</v>
      </c>
      <c r="C22" s="260"/>
      <c r="D22" s="261">
        <f>B22/$B$8</f>
        <v>6.4190276883451386E-3</v>
      </c>
      <c r="E22" s="260">
        <f>IF(E23+F23=0,"-",E23+F23)</f>
        <v>103</v>
      </c>
      <c r="F22" s="260"/>
      <c r="G22" s="260" t="str">
        <f>IF(G23+H23=0,"-",G23+H23)</f>
        <v>-</v>
      </c>
      <c r="H22" s="260"/>
      <c r="I22" s="260" t="str">
        <f>IF(I23+J23=0,"-",I23+J23)</f>
        <v>-</v>
      </c>
      <c r="J22" s="260"/>
      <c r="K22" s="260">
        <f>IF(K23+L23=0,"-",K23+L23)</f>
        <v>148</v>
      </c>
      <c r="L22" s="260"/>
      <c r="M22" s="260">
        <f>IF(M23+N23=0,"-",M23+N23)</f>
        <v>68</v>
      </c>
      <c r="N22" s="260"/>
      <c r="O22" s="260" t="str">
        <f>IF(O23+P23=0,"-",O23+P23)</f>
        <v>-</v>
      </c>
      <c r="P22" s="260"/>
    </row>
    <row r="23" spans="1:16" ht="17.25" customHeight="1">
      <c r="A23" s="17" t="s">
        <v>36</v>
      </c>
      <c r="B23" s="14">
        <v>281</v>
      </c>
      <c r="C23" s="14">
        <v>38</v>
      </c>
      <c r="D23" s="261"/>
      <c r="E23" s="14">
        <v>75</v>
      </c>
      <c r="F23" s="14">
        <v>28</v>
      </c>
      <c r="G23" s="14">
        <v>0</v>
      </c>
      <c r="H23" s="14">
        <v>0</v>
      </c>
      <c r="I23" s="14">
        <v>0</v>
      </c>
      <c r="J23" s="14">
        <v>0</v>
      </c>
      <c r="K23" s="14">
        <v>144</v>
      </c>
      <c r="L23" s="14">
        <v>4</v>
      </c>
      <c r="M23" s="14">
        <v>62</v>
      </c>
      <c r="N23" s="14">
        <v>6</v>
      </c>
      <c r="O23" s="14">
        <v>0</v>
      </c>
      <c r="P23" s="14">
        <v>0</v>
      </c>
    </row>
    <row r="24" spans="1:16" ht="17.25" customHeight="1">
      <c r="A24" s="19" t="s">
        <v>37</v>
      </c>
      <c r="B24" s="260">
        <f>B25+C25</f>
        <v>46</v>
      </c>
      <c r="C24" s="260"/>
      <c r="D24" s="261">
        <f>B24/$B$8</f>
        <v>9.2562781712813907E-4</v>
      </c>
      <c r="E24" s="260">
        <f>IF(E25+F25=0,"-",E25+F25)</f>
        <v>19</v>
      </c>
      <c r="F24" s="260"/>
      <c r="G24" s="260">
        <f>IF(G25+H25=0,"-",G25+H25)</f>
        <v>18</v>
      </c>
      <c r="H24" s="260"/>
      <c r="I24" s="260" t="str">
        <f>IF(I25+J25=0,"-",I25+J25)</f>
        <v>-</v>
      </c>
      <c r="J24" s="260"/>
      <c r="K24" s="260">
        <f>IF(K25+L25=0,"-",K25+L25)</f>
        <v>1</v>
      </c>
      <c r="L24" s="260"/>
      <c r="M24" s="260">
        <f>IF(M25+N25=0,"-",M25+N25)</f>
        <v>8</v>
      </c>
      <c r="N24" s="260"/>
      <c r="O24" s="260" t="str">
        <f>IF(O25+P25=0,"-",O25+P25)</f>
        <v>-</v>
      </c>
      <c r="P24" s="260"/>
    </row>
    <row r="25" spans="1:16" ht="17.25" customHeight="1">
      <c r="A25" s="15" t="s">
        <v>38</v>
      </c>
      <c r="B25" s="14">
        <v>34</v>
      </c>
      <c r="C25" s="14">
        <v>12</v>
      </c>
      <c r="D25" s="261"/>
      <c r="E25" s="14">
        <v>17</v>
      </c>
      <c r="F25" s="14">
        <v>2</v>
      </c>
      <c r="G25" s="14">
        <v>9</v>
      </c>
      <c r="H25" s="14">
        <v>9</v>
      </c>
      <c r="I25" s="14">
        <v>0</v>
      </c>
      <c r="J25" s="14">
        <v>0</v>
      </c>
      <c r="K25" s="14">
        <v>0</v>
      </c>
      <c r="L25" s="14">
        <v>1</v>
      </c>
      <c r="M25" s="14">
        <v>8</v>
      </c>
      <c r="N25" s="14">
        <v>0</v>
      </c>
      <c r="O25" s="14">
        <v>0</v>
      </c>
      <c r="P25" s="14">
        <v>0</v>
      </c>
    </row>
    <row r="26" spans="1:16" ht="17.25" customHeight="1">
      <c r="A26" s="18" t="s">
        <v>39</v>
      </c>
      <c r="B26" s="260">
        <f>B27+C27</f>
        <v>0</v>
      </c>
      <c r="C26" s="260"/>
      <c r="D26" s="261">
        <f>B26/$B$8</f>
        <v>0</v>
      </c>
      <c r="E26" s="260" t="str">
        <f>IF(E27+F27=0,"-",E27+F27)</f>
        <v>-</v>
      </c>
      <c r="F26" s="260"/>
      <c r="G26" s="260" t="str">
        <f>IF(G27+H27=0,"-",G27+H27)</f>
        <v>-</v>
      </c>
      <c r="H26" s="260"/>
      <c r="I26" s="260" t="str">
        <f>IF(I27+J27=0,"-",I27+J27)</f>
        <v>-</v>
      </c>
      <c r="J26" s="260"/>
      <c r="K26" s="260" t="str">
        <f>IF(K27+L27=0,"-",K27+L27)</f>
        <v>-</v>
      </c>
      <c r="L26" s="260"/>
      <c r="M26" s="260" t="str">
        <f>IF(M27+N27=0,"-",M27+N27)</f>
        <v>-</v>
      </c>
      <c r="N26" s="260"/>
      <c r="O26" s="260" t="str">
        <f>IF(O27+P27=0,"-",O27+P27)</f>
        <v>-</v>
      </c>
      <c r="P26" s="260"/>
    </row>
    <row r="27" spans="1:16" ht="21" customHeight="1">
      <c r="A27" s="17" t="s">
        <v>40</v>
      </c>
      <c r="B27" s="14">
        <v>0</v>
      </c>
      <c r="C27" s="14">
        <v>0</v>
      </c>
      <c r="D27" s="261"/>
      <c r="E27" s="14">
        <v>0</v>
      </c>
      <c r="F27" s="14">
        <v>0</v>
      </c>
      <c r="G27" s="14">
        <v>0</v>
      </c>
      <c r="H27" s="14">
        <v>0</v>
      </c>
      <c r="I27" s="14">
        <v>0</v>
      </c>
      <c r="J27" s="14">
        <v>0</v>
      </c>
      <c r="K27" s="14">
        <v>0</v>
      </c>
      <c r="L27" s="14">
        <v>0</v>
      </c>
      <c r="M27" s="14">
        <v>0</v>
      </c>
      <c r="N27" s="14">
        <v>0</v>
      </c>
      <c r="O27" s="14">
        <v>0</v>
      </c>
      <c r="P27" s="14">
        <v>0</v>
      </c>
    </row>
    <row r="28" spans="1:16" ht="17.25" customHeight="1">
      <c r="A28" s="12" t="s">
        <v>41</v>
      </c>
      <c r="B28" s="260">
        <f>B29+C29</f>
        <v>0</v>
      </c>
      <c r="C28" s="260"/>
      <c r="D28" s="261">
        <f>B28/$B$8</f>
        <v>0</v>
      </c>
      <c r="E28" s="260" t="str">
        <f>IF(E29+F29=0,"-",E29+F29)</f>
        <v>-</v>
      </c>
      <c r="F28" s="260"/>
      <c r="G28" s="260" t="str">
        <f>IF(G29+H29=0,"-",G29+H29)</f>
        <v>-</v>
      </c>
      <c r="H28" s="260"/>
      <c r="I28" s="260" t="str">
        <f>IF(I29+J29=0,"-",I29+J29)</f>
        <v>-</v>
      </c>
      <c r="J28" s="260"/>
      <c r="K28" s="260" t="str">
        <f>IF(K29+L29=0,"-",K29+L29)</f>
        <v>-</v>
      </c>
      <c r="L28" s="260"/>
      <c r="M28" s="260" t="str">
        <f>IF(M29+N29=0,"-",M29+N29)</f>
        <v>-</v>
      </c>
      <c r="N28" s="260"/>
      <c r="O28" s="260" t="str">
        <f>IF(O29+P29=0,"-",O29+P29)</f>
        <v>-</v>
      </c>
      <c r="P28" s="260"/>
    </row>
    <row r="29" spans="1:16" ht="17.25" customHeight="1">
      <c r="A29" s="15" t="s">
        <v>42</v>
      </c>
      <c r="B29" s="14">
        <v>0</v>
      </c>
      <c r="C29" s="14">
        <v>0</v>
      </c>
      <c r="D29" s="261"/>
      <c r="E29" s="14">
        <v>0</v>
      </c>
      <c r="F29" s="14">
        <v>0</v>
      </c>
      <c r="G29" s="14">
        <v>0</v>
      </c>
      <c r="H29" s="14">
        <v>0</v>
      </c>
      <c r="I29" s="14">
        <v>0</v>
      </c>
      <c r="J29" s="14">
        <v>0</v>
      </c>
      <c r="K29" s="14">
        <v>0</v>
      </c>
      <c r="L29" s="14">
        <v>0</v>
      </c>
      <c r="M29" s="14">
        <v>0</v>
      </c>
      <c r="N29" s="14">
        <v>0</v>
      </c>
      <c r="O29" s="14">
        <v>0</v>
      </c>
      <c r="P29" s="14">
        <v>0</v>
      </c>
    </row>
    <row r="30" spans="1:16" ht="17.25" customHeight="1">
      <c r="A30" s="18" t="s">
        <v>43</v>
      </c>
      <c r="B30" s="260">
        <f>B31+C31</f>
        <v>1775</v>
      </c>
      <c r="C30" s="260"/>
      <c r="D30" s="261">
        <f>B30/$B$8</f>
        <v>3.5717160334835803E-2</v>
      </c>
      <c r="E30" s="260">
        <f>IF(E31+F31=0,"-",E31+F31)</f>
        <v>292</v>
      </c>
      <c r="F30" s="260"/>
      <c r="G30" s="260">
        <f>IF(G31+H31=0,"-",G31+H31)</f>
        <v>318</v>
      </c>
      <c r="H30" s="260"/>
      <c r="I30" s="260" t="str">
        <f>IF(I31+J31=0,"-",I31+J31)</f>
        <v>-</v>
      </c>
      <c r="J30" s="260"/>
      <c r="K30" s="260">
        <f>IF(K31+L31=0,"-",K31+L31)</f>
        <v>523</v>
      </c>
      <c r="L30" s="260"/>
      <c r="M30" s="260">
        <f>IF(M31+N31=0,"-",M31+N31)</f>
        <v>639</v>
      </c>
      <c r="N30" s="260"/>
      <c r="O30" s="260">
        <f>IF(O31+P31=0,"-",O31+P31)</f>
        <v>3</v>
      </c>
      <c r="P30" s="260"/>
    </row>
    <row r="31" spans="1:16" ht="17.25" customHeight="1">
      <c r="A31" s="17" t="s">
        <v>44</v>
      </c>
      <c r="B31" s="14">
        <v>910</v>
      </c>
      <c r="C31" s="14">
        <v>865</v>
      </c>
      <c r="D31" s="261"/>
      <c r="E31" s="14">
        <v>53</v>
      </c>
      <c r="F31" s="14">
        <v>239</v>
      </c>
      <c r="G31" s="14">
        <v>220</v>
      </c>
      <c r="H31" s="14">
        <v>98</v>
      </c>
      <c r="I31" s="14">
        <v>0</v>
      </c>
      <c r="J31" s="14">
        <v>0</v>
      </c>
      <c r="K31" s="14">
        <v>388</v>
      </c>
      <c r="L31" s="14">
        <v>135</v>
      </c>
      <c r="M31" s="14">
        <v>246</v>
      </c>
      <c r="N31" s="14">
        <v>393</v>
      </c>
      <c r="O31" s="14">
        <v>3</v>
      </c>
      <c r="P31" s="14">
        <v>0</v>
      </c>
    </row>
    <row r="32" spans="1:16" ht="17.25" customHeight="1">
      <c r="A32" s="12" t="s">
        <v>45</v>
      </c>
      <c r="B32" s="260">
        <f>B33+C33</f>
        <v>546</v>
      </c>
      <c r="C32" s="260"/>
      <c r="D32" s="261">
        <f>B32/$B$8</f>
        <v>1.0986799742433998E-2</v>
      </c>
      <c r="E32" s="260">
        <f>IF(E33+F33=0,"-",E33+F33)</f>
        <v>53</v>
      </c>
      <c r="F32" s="260"/>
      <c r="G32" s="260">
        <f>IF(G33+H33=0,"-",G33+H33)</f>
        <v>3</v>
      </c>
      <c r="H32" s="260"/>
      <c r="I32" s="260" t="str">
        <f>IF(I33+J33=0,"-",I33+J33)</f>
        <v>-</v>
      </c>
      <c r="J32" s="260"/>
      <c r="K32" s="260">
        <f>IF(K33+L33=0,"-",K33+L33)</f>
        <v>490</v>
      </c>
      <c r="L32" s="260"/>
      <c r="M32" s="260" t="str">
        <f>IF(M33+N33=0,"-",M33+N33)</f>
        <v>-</v>
      </c>
      <c r="N32" s="260"/>
      <c r="O32" s="260" t="str">
        <f>IF(O33+P33=0,"-",O33+P33)</f>
        <v>-</v>
      </c>
      <c r="P32" s="260"/>
    </row>
    <row r="33" spans="1:16" ht="17.25" customHeight="1">
      <c r="A33" s="15" t="s">
        <v>46</v>
      </c>
      <c r="B33" s="14">
        <v>411</v>
      </c>
      <c r="C33" s="14">
        <v>135</v>
      </c>
      <c r="D33" s="261"/>
      <c r="E33" s="14">
        <v>30</v>
      </c>
      <c r="F33" s="14">
        <v>23</v>
      </c>
      <c r="G33" s="14">
        <v>3</v>
      </c>
      <c r="H33" s="14">
        <v>0</v>
      </c>
      <c r="I33" s="14">
        <v>0</v>
      </c>
      <c r="J33" s="14">
        <v>0</v>
      </c>
      <c r="K33" s="14">
        <v>378</v>
      </c>
      <c r="L33" s="14">
        <v>112</v>
      </c>
      <c r="M33" s="14">
        <v>0</v>
      </c>
      <c r="N33" s="14">
        <v>0</v>
      </c>
      <c r="O33" s="14">
        <v>0</v>
      </c>
      <c r="P33" s="14">
        <v>0</v>
      </c>
    </row>
    <row r="34" spans="1:16" ht="17.25" customHeight="1">
      <c r="A34" s="18" t="s">
        <v>47</v>
      </c>
      <c r="B34" s="260">
        <f>B35+C35</f>
        <v>271</v>
      </c>
      <c r="C34" s="260"/>
      <c r="D34" s="261">
        <f>B34/$B$8</f>
        <v>5.4531551835157758E-3</v>
      </c>
      <c r="E34" s="260" t="str">
        <f>IF(E35+F35=0,"-",E35+F35)</f>
        <v>-</v>
      </c>
      <c r="F34" s="260"/>
      <c r="G34" s="260" t="str">
        <f>IF(G35+H35=0,"-",G35+H35)</f>
        <v>-</v>
      </c>
      <c r="H34" s="260"/>
      <c r="I34" s="260" t="str">
        <f>IF(I35+J35=0,"-",I35+J35)</f>
        <v>-</v>
      </c>
      <c r="J34" s="260"/>
      <c r="K34" s="260">
        <f>IF(K35+L35=0,"-",K35+L35)</f>
        <v>249</v>
      </c>
      <c r="L34" s="260"/>
      <c r="M34" s="260">
        <f>IF(M35+N35=0,"-",M35+N35)</f>
        <v>12</v>
      </c>
      <c r="N34" s="260"/>
      <c r="O34" s="260">
        <f>IF(O35+P35=0,"-",O35+P35)</f>
        <v>10</v>
      </c>
      <c r="P34" s="260"/>
    </row>
    <row r="35" spans="1:16" ht="17.25" customHeight="1">
      <c r="A35" s="17" t="s">
        <v>48</v>
      </c>
      <c r="B35" s="14">
        <v>255</v>
      </c>
      <c r="C35" s="14">
        <v>16</v>
      </c>
      <c r="D35" s="261"/>
      <c r="E35" s="14">
        <v>0</v>
      </c>
      <c r="F35" s="14">
        <v>0</v>
      </c>
      <c r="G35" s="14">
        <v>0</v>
      </c>
      <c r="H35" s="14">
        <v>0</v>
      </c>
      <c r="I35" s="14">
        <v>0</v>
      </c>
      <c r="J35" s="14">
        <v>0</v>
      </c>
      <c r="K35" s="14">
        <v>249</v>
      </c>
      <c r="L35" s="14">
        <v>0</v>
      </c>
      <c r="M35" s="14">
        <v>4</v>
      </c>
      <c r="N35" s="14">
        <v>8</v>
      </c>
      <c r="O35" s="14">
        <v>2</v>
      </c>
      <c r="P35" s="14">
        <v>8</v>
      </c>
    </row>
    <row r="36" spans="1:16" ht="17.25" customHeight="1">
      <c r="A36" s="12" t="s">
        <v>49</v>
      </c>
      <c r="B36" s="260">
        <f>B37+C37</f>
        <v>1163</v>
      </c>
      <c r="C36" s="260"/>
      <c r="D36" s="261">
        <f>B36/$B$8</f>
        <v>2.3402285898261429E-2</v>
      </c>
      <c r="E36" s="260">
        <f>IF(E37+F37=0,"-",E37+F37)</f>
        <v>402</v>
      </c>
      <c r="F36" s="260"/>
      <c r="G36" s="260">
        <f>IF(G37+H37=0,"-",G37+H37)</f>
        <v>147</v>
      </c>
      <c r="H36" s="260"/>
      <c r="I36" s="260" t="str">
        <f>IF(I37+J37=0,"-",I37+J37)</f>
        <v>-</v>
      </c>
      <c r="J36" s="260"/>
      <c r="K36" s="260">
        <f>IF(K37+L37=0,"-",K37+L37)</f>
        <v>438</v>
      </c>
      <c r="L36" s="260"/>
      <c r="M36" s="260">
        <f>IF(M37+N37=0,"-",M37+N37)</f>
        <v>173</v>
      </c>
      <c r="N36" s="260"/>
      <c r="O36" s="260">
        <f>IF(O37+P37=0,"-",O37+P37)</f>
        <v>3</v>
      </c>
      <c r="P36" s="260"/>
    </row>
    <row r="37" spans="1:16" ht="17.25" customHeight="1">
      <c r="A37" s="15" t="s">
        <v>50</v>
      </c>
      <c r="B37" s="14">
        <v>625</v>
      </c>
      <c r="C37" s="14">
        <v>538</v>
      </c>
      <c r="D37" s="261"/>
      <c r="E37" s="14">
        <v>236</v>
      </c>
      <c r="F37" s="14">
        <v>166</v>
      </c>
      <c r="G37" s="14">
        <v>76</v>
      </c>
      <c r="H37" s="14">
        <v>71</v>
      </c>
      <c r="I37" s="14">
        <v>0</v>
      </c>
      <c r="J37" s="14">
        <v>0</v>
      </c>
      <c r="K37" s="14">
        <v>239</v>
      </c>
      <c r="L37" s="14">
        <v>199</v>
      </c>
      <c r="M37" s="14">
        <v>71</v>
      </c>
      <c r="N37" s="14">
        <v>102</v>
      </c>
      <c r="O37" s="14">
        <v>3</v>
      </c>
      <c r="P37" s="14">
        <v>0</v>
      </c>
    </row>
    <row r="38" spans="1:16" ht="17.25" customHeight="1">
      <c r="A38" s="18" t="s">
        <v>51</v>
      </c>
      <c r="B38" s="260">
        <f>B39+C39</f>
        <v>34786</v>
      </c>
      <c r="C38" s="260"/>
      <c r="D38" s="261">
        <f>B38/$B$8</f>
        <v>0.69997585318737932</v>
      </c>
      <c r="E38" s="260">
        <f>IF(E39+F39=0,"-",E39+F39)</f>
        <v>22894</v>
      </c>
      <c r="F38" s="260"/>
      <c r="G38" s="260">
        <f>IF(G39+H39=0,"-",G39+H39)</f>
        <v>7809</v>
      </c>
      <c r="H38" s="260"/>
      <c r="I38" s="260">
        <f>IF(I39+J39=0,"-",I39+J39)</f>
        <v>2531</v>
      </c>
      <c r="J38" s="260"/>
      <c r="K38" s="260">
        <f>IF(K39+L39=0,"-",K39+L39)</f>
        <v>911</v>
      </c>
      <c r="L38" s="260"/>
      <c r="M38" s="260">
        <f>IF(M39+N39=0,"-",M39+N39)</f>
        <v>80</v>
      </c>
      <c r="N38" s="260"/>
      <c r="O38" s="260">
        <f>IF(O39+P39=0,"-",O39+P39)</f>
        <v>561</v>
      </c>
      <c r="P38" s="260"/>
    </row>
    <row r="39" spans="1:16" ht="17.25" customHeight="1">
      <c r="A39" s="17" t="s">
        <v>52</v>
      </c>
      <c r="B39" s="14">
        <v>10171</v>
      </c>
      <c r="C39" s="14">
        <v>24615</v>
      </c>
      <c r="D39" s="261"/>
      <c r="E39" s="14">
        <v>6454</v>
      </c>
      <c r="F39" s="14">
        <v>16440</v>
      </c>
      <c r="G39" s="14">
        <v>2365</v>
      </c>
      <c r="H39" s="14">
        <v>5444</v>
      </c>
      <c r="I39" s="14">
        <v>420</v>
      </c>
      <c r="J39" s="14">
        <v>2111</v>
      </c>
      <c r="K39" s="14">
        <v>661</v>
      </c>
      <c r="L39" s="14">
        <v>250</v>
      </c>
      <c r="M39" s="14">
        <v>45</v>
      </c>
      <c r="N39" s="14">
        <v>35</v>
      </c>
      <c r="O39" s="14">
        <v>226</v>
      </c>
      <c r="P39" s="14">
        <v>335</v>
      </c>
    </row>
    <row r="40" spans="1:16" ht="17.25" customHeight="1">
      <c r="A40" s="12" t="s">
        <v>53</v>
      </c>
      <c r="B40" s="260">
        <f>B41+C41</f>
        <v>5671</v>
      </c>
      <c r="C40" s="260"/>
      <c r="D40" s="261">
        <f>B40/$B$8</f>
        <v>0.11411381197681907</v>
      </c>
      <c r="E40" s="260">
        <f>IF(E41+F41=0,"-",E41+F41)</f>
        <v>266</v>
      </c>
      <c r="F40" s="260"/>
      <c r="G40" s="260">
        <f>IF(G41+H41=0,"-",G41+H41)</f>
        <v>961</v>
      </c>
      <c r="H40" s="260"/>
      <c r="I40" s="260">
        <f>IF(I41+J41=0,"-",I41+J41)</f>
        <v>3492</v>
      </c>
      <c r="J40" s="260"/>
      <c r="K40" s="260">
        <f>IF(K41+L41=0,"-",K41+L41)</f>
        <v>700</v>
      </c>
      <c r="L40" s="260"/>
      <c r="M40" s="260" t="str">
        <f>IF(M41+N41=0,"-",M41+N41)</f>
        <v>-</v>
      </c>
      <c r="N40" s="260"/>
      <c r="O40" s="260">
        <f>IF(O41+P41=0,"-",O41+P41)</f>
        <v>252</v>
      </c>
      <c r="P40" s="260"/>
    </row>
    <row r="41" spans="1:16" ht="17.25" customHeight="1">
      <c r="A41" s="15" t="s">
        <v>54</v>
      </c>
      <c r="B41" s="14">
        <v>1812</v>
      </c>
      <c r="C41" s="14">
        <v>3859</v>
      </c>
      <c r="D41" s="261"/>
      <c r="E41" s="14">
        <v>75</v>
      </c>
      <c r="F41" s="14">
        <v>191</v>
      </c>
      <c r="G41" s="14">
        <v>305</v>
      </c>
      <c r="H41" s="14">
        <v>656</v>
      </c>
      <c r="I41" s="14">
        <v>1140</v>
      </c>
      <c r="J41" s="14">
        <v>2352</v>
      </c>
      <c r="K41" s="14">
        <v>266</v>
      </c>
      <c r="L41" s="14">
        <v>434</v>
      </c>
      <c r="M41" s="14">
        <v>0</v>
      </c>
      <c r="N41" s="14">
        <v>0</v>
      </c>
      <c r="O41" s="14">
        <v>26</v>
      </c>
      <c r="P41" s="14">
        <v>226</v>
      </c>
    </row>
    <row r="42" spans="1:16" ht="17.25" customHeight="1">
      <c r="A42" s="12" t="s">
        <v>55</v>
      </c>
      <c r="B42" s="260">
        <f>B43+C43</f>
        <v>718</v>
      </c>
      <c r="C42" s="260"/>
      <c r="D42" s="261">
        <f>B42/$B$8</f>
        <v>1.4447842884739215E-2</v>
      </c>
      <c r="E42" s="260">
        <f>IF(E43+F43=0,"-",E43+F43)</f>
        <v>114</v>
      </c>
      <c r="F42" s="260"/>
      <c r="G42" s="260">
        <f>IF(G43+H43=0,"-",G43+H43)</f>
        <v>169</v>
      </c>
      <c r="H42" s="260"/>
      <c r="I42" s="260">
        <f>IF(I43+J43=0,"-",I43+J43)</f>
        <v>202</v>
      </c>
      <c r="J42" s="260"/>
      <c r="K42" s="260" t="str">
        <f>IF(K43+L43=0,"-",K43+L43)</f>
        <v>-</v>
      </c>
      <c r="L42" s="260"/>
      <c r="M42" s="260">
        <f>IF(M43+N43=0,"-",M43+N43)</f>
        <v>197</v>
      </c>
      <c r="N42" s="260"/>
      <c r="O42" s="260">
        <f>IF(O43+P43=0,"-",O43+P43)</f>
        <v>36</v>
      </c>
      <c r="P42" s="260"/>
    </row>
    <row r="43" spans="1:16" ht="17.25" customHeight="1">
      <c r="A43" s="15" t="s">
        <v>56</v>
      </c>
      <c r="B43" s="14">
        <v>257</v>
      </c>
      <c r="C43" s="14">
        <v>461</v>
      </c>
      <c r="D43" s="261"/>
      <c r="E43" s="14">
        <v>5</v>
      </c>
      <c r="F43" s="14">
        <v>109</v>
      </c>
      <c r="G43" s="14">
        <v>92</v>
      </c>
      <c r="H43" s="14">
        <v>77</v>
      </c>
      <c r="I43" s="14">
        <v>91</v>
      </c>
      <c r="J43" s="14">
        <v>111</v>
      </c>
      <c r="K43" s="14">
        <v>0</v>
      </c>
      <c r="L43" s="14">
        <v>0</v>
      </c>
      <c r="M43" s="14">
        <v>65</v>
      </c>
      <c r="N43" s="14">
        <v>132</v>
      </c>
      <c r="O43" s="14">
        <v>4</v>
      </c>
      <c r="P43" s="14">
        <v>32</v>
      </c>
    </row>
    <row r="44" spans="1:16" ht="18.75" customHeight="1">
      <c r="A44" s="18" t="s">
        <v>57</v>
      </c>
      <c r="B44" s="260">
        <f>B45+C45</f>
        <v>407</v>
      </c>
      <c r="C44" s="260"/>
      <c r="D44" s="261">
        <f>B44/$B$8</f>
        <v>8.1897939471989693E-3</v>
      </c>
      <c r="E44" s="260">
        <f>IF(E45+F45=0,"-",E45+F45)</f>
        <v>212</v>
      </c>
      <c r="F44" s="260"/>
      <c r="G44" s="260">
        <f>IF(G45+H45=0,"-",G45+H45)</f>
        <v>2</v>
      </c>
      <c r="H44" s="260"/>
      <c r="I44" s="260">
        <f>IF(I45+J45=0,"-",I45+J45)</f>
        <v>38</v>
      </c>
      <c r="J44" s="260"/>
      <c r="K44" s="260">
        <f>IF(K45+L45=0,"-",K45+L45)</f>
        <v>56</v>
      </c>
      <c r="L44" s="260"/>
      <c r="M44" s="260">
        <f>IF(M45+N45=0,"-",M45+N45)</f>
        <v>99</v>
      </c>
      <c r="N44" s="260"/>
      <c r="O44" s="260" t="str">
        <f>IF(O45+P45=0,"-",O45+P45)</f>
        <v>-</v>
      </c>
      <c r="P44" s="260"/>
    </row>
    <row r="45" spans="1:16" ht="18.75" customHeight="1">
      <c r="A45" s="15" t="s">
        <v>58</v>
      </c>
      <c r="B45" s="14">
        <v>178</v>
      </c>
      <c r="C45" s="14">
        <v>229</v>
      </c>
      <c r="D45" s="261"/>
      <c r="E45" s="14">
        <v>54</v>
      </c>
      <c r="F45" s="14">
        <v>158</v>
      </c>
      <c r="G45" s="14">
        <v>1</v>
      </c>
      <c r="H45" s="14">
        <v>1</v>
      </c>
      <c r="I45" s="14">
        <v>10</v>
      </c>
      <c r="J45" s="14">
        <v>28</v>
      </c>
      <c r="K45" s="14">
        <v>54</v>
      </c>
      <c r="L45" s="14">
        <v>2</v>
      </c>
      <c r="M45" s="14">
        <v>59</v>
      </c>
      <c r="N45" s="14">
        <v>40</v>
      </c>
      <c r="O45" s="14">
        <v>0</v>
      </c>
      <c r="P45" s="14">
        <v>0</v>
      </c>
    </row>
    <row r="46" spans="1:16" ht="18.75" customHeight="1">
      <c r="A46" s="18" t="s">
        <v>59</v>
      </c>
      <c r="B46" s="260">
        <f>B47+C47</f>
        <v>52</v>
      </c>
      <c r="C46" s="260"/>
      <c r="D46" s="261">
        <f>B46/$B$8</f>
        <v>1.0463618802318093E-3</v>
      </c>
      <c r="E46" s="260" t="str">
        <f>IF(E47+F47=0,"-",E47+F47)</f>
        <v>-</v>
      </c>
      <c r="F46" s="260"/>
      <c r="G46" s="260" t="str">
        <f>IF(G47+H47=0,"-",G47+H47)</f>
        <v>-</v>
      </c>
      <c r="H46" s="260"/>
      <c r="I46" s="260" t="str">
        <f>IF(I47+J47=0,"-",I47+J47)</f>
        <v>-</v>
      </c>
      <c r="J46" s="260"/>
      <c r="K46" s="260">
        <f>IF(K47+L47=0,"-",K47+L47)</f>
        <v>52</v>
      </c>
      <c r="L46" s="260"/>
      <c r="M46" s="260" t="str">
        <f>IF(M47+N47=0,"-",M47+N47)</f>
        <v>-</v>
      </c>
      <c r="N46" s="260"/>
      <c r="O46" s="260" t="str">
        <f>IF(O47+P47=0,"-",O47+P47)</f>
        <v>-</v>
      </c>
      <c r="P46" s="260"/>
    </row>
    <row r="47" spans="1:16" ht="18.75" customHeight="1">
      <c r="A47" s="15" t="s">
        <v>60</v>
      </c>
      <c r="B47" s="14">
        <v>33</v>
      </c>
      <c r="C47" s="14">
        <v>19</v>
      </c>
      <c r="D47" s="261"/>
      <c r="E47" s="14">
        <v>0</v>
      </c>
      <c r="F47" s="14">
        <v>0</v>
      </c>
      <c r="G47" s="14">
        <v>0</v>
      </c>
      <c r="H47" s="14">
        <v>0</v>
      </c>
      <c r="I47" s="14">
        <v>0</v>
      </c>
      <c r="J47" s="14">
        <v>0</v>
      </c>
      <c r="K47" s="14">
        <v>33</v>
      </c>
      <c r="L47" s="14">
        <v>19</v>
      </c>
      <c r="M47" s="14">
        <v>0</v>
      </c>
      <c r="N47" s="14">
        <v>0</v>
      </c>
      <c r="O47" s="14">
        <v>0</v>
      </c>
      <c r="P47" s="14">
        <v>0</v>
      </c>
    </row>
    <row r="48" spans="1:16" ht="18.75" customHeight="1">
      <c r="A48" s="18" t="s">
        <v>61</v>
      </c>
      <c r="B48" s="260">
        <f>B49+C49</f>
        <v>185</v>
      </c>
      <c r="C48" s="260"/>
      <c r="D48" s="261">
        <f>B48/$B$8</f>
        <v>3.7226336123631679E-3</v>
      </c>
      <c r="E48" s="260">
        <f>IF(E49+F49=0,"-",E49+F49)</f>
        <v>7</v>
      </c>
      <c r="F48" s="260"/>
      <c r="G48" s="260">
        <f>IF(G49+H49=0,"-",G49+H49)</f>
        <v>136</v>
      </c>
      <c r="H48" s="260"/>
      <c r="I48" s="260" t="str">
        <f>IF(I49+J49=0,"-",I49+J49)</f>
        <v>-</v>
      </c>
      <c r="J48" s="260"/>
      <c r="K48" s="260">
        <f>IF(K49+L49=0,"-",K49+L49)</f>
        <v>33</v>
      </c>
      <c r="L48" s="260"/>
      <c r="M48" s="260">
        <f>IF(M49+N49=0,"-",M49+N49)</f>
        <v>9</v>
      </c>
      <c r="N48" s="260"/>
      <c r="O48" s="260" t="str">
        <f>IF(O49+P49=0,"-",O49+P49)</f>
        <v>-</v>
      </c>
      <c r="P48" s="260"/>
    </row>
    <row r="49" spans="1:16" ht="18.75" customHeight="1">
      <c r="A49" s="15" t="s">
        <v>62</v>
      </c>
      <c r="B49" s="14">
        <v>94</v>
      </c>
      <c r="C49" s="14">
        <v>91</v>
      </c>
      <c r="D49" s="261"/>
      <c r="E49" s="14">
        <v>5</v>
      </c>
      <c r="F49" s="14">
        <v>2</v>
      </c>
      <c r="G49" s="14">
        <v>66</v>
      </c>
      <c r="H49" s="14">
        <v>70</v>
      </c>
      <c r="I49" s="14">
        <v>0</v>
      </c>
      <c r="J49" s="14">
        <v>0</v>
      </c>
      <c r="K49" s="14">
        <v>16</v>
      </c>
      <c r="L49" s="14">
        <v>17</v>
      </c>
      <c r="M49" s="14">
        <v>7</v>
      </c>
      <c r="N49" s="14">
        <v>2</v>
      </c>
      <c r="O49" s="14">
        <v>0</v>
      </c>
      <c r="P49" s="14">
        <v>0</v>
      </c>
    </row>
    <row r="50" spans="1:16" ht="18.75" customHeight="1">
      <c r="A50" s="18" t="s">
        <v>63</v>
      </c>
      <c r="B50" s="260">
        <f>B51+C51</f>
        <v>554</v>
      </c>
      <c r="C50" s="260"/>
      <c r="D50" s="261">
        <f>B50/$B$8</f>
        <v>1.1147778493238893E-2</v>
      </c>
      <c r="E50" s="260">
        <f>IF(E51+F51=0,"-",E51+F51)</f>
        <v>1</v>
      </c>
      <c r="F50" s="260"/>
      <c r="G50" s="260">
        <f>IF(G51+H51=0,"-",G51+H51)</f>
        <v>12</v>
      </c>
      <c r="H50" s="260"/>
      <c r="I50" s="260">
        <f>IF(I51+J51=0,"-",I51+J51)</f>
        <v>229</v>
      </c>
      <c r="J50" s="260"/>
      <c r="K50" s="260" t="str">
        <f>IF(K51+L51=0,"-",K51+L51)</f>
        <v>-</v>
      </c>
      <c r="L50" s="260"/>
      <c r="M50" s="260">
        <f>IF(M51+N51=0,"-",M51+N51)</f>
        <v>305</v>
      </c>
      <c r="N50" s="260"/>
      <c r="O50" s="260">
        <f>IF(O51+P51=0,"-",O51+P51)</f>
        <v>7</v>
      </c>
      <c r="P50" s="260"/>
    </row>
    <row r="51" spans="1:16" ht="18.75" customHeight="1">
      <c r="A51" s="15" t="s">
        <v>64</v>
      </c>
      <c r="B51" s="14">
        <v>301</v>
      </c>
      <c r="C51" s="14">
        <v>253</v>
      </c>
      <c r="D51" s="261"/>
      <c r="E51" s="14">
        <v>0</v>
      </c>
      <c r="F51" s="14">
        <v>1</v>
      </c>
      <c r="G51" s="14">
        <v>5</v>
      </c>
      <c r="H51" s="14">
        <v>7</v>
      </c>
      <c r="I51" s="14">
        <v>78</v>
      </c>
      <c r="J51" s="14">
        <v>151</v>
      </c>
      <c r="K51" s="14">
        <v>0</v>
      </c>
      <c r="L51" s="14">
        <v>0</v>
      </c>
      <c r="M51" s="14">
        <v>211</v>
      </c>
      <c r="N51" s="14">
        <v>94</v>
      </c>
      <c r="O51" s="14">
        <v>7</v>
      </c>
      <c r="P51" s="14">
        <v>0</v>
      </c>
    </row>
    <row r="52" spans="1:16" ht="18.75" customHeight="1">
      <c r="A52" s="18" t="s">
        <v>65</v>
      </c>
      <c r="B52" s="260">
        <f>B53+C53</f>
        <v>10</v>
      </c>
      <c r="C52" s="260"/>
      <c r="D52" s="261">
        <f>B52/$B$8</f>
        <v>2.0122343850611718E-4</v>
      </c>
      <c r="E52" s="260" t="str">
        <f>IF(E53+F53=0,"-",E53+F53)</f>
        <v>-</v>
      </c>
      <c r="F52" s="260"/>
      <c r="G52" s="260" t="str">
        <f>IF(G53+H53=0,"-",G53+H53)</f>
        <v>-</v>
      </c>
      <c r="H52" s="260"/>
      <c r="I52" s="260" t="str">
        <f>IF(I53+J53=0,"-",I53+J53)</f>
        <v>-</v>
      </c>
      <c r="J52" s="260"/>
      <c r="K52" s="260" t="str">
        <f>IF(K53+L53=0,"-",K53+L53)</f>
        <v>-</v>
      </c>
      <c r="L52" s="260"/>
      <c r="M52" s="260" t="str">
        <f>IF(M53+N53=0,"-",M53+N53)</f>
        <v>-</v>
      </c>
      <c r="N52" s="260"/>
      <c r="O52" s="260">
        <f>IF(O53+P53=0,"-",O53+P53)</f>
        <v>10</v>
      </c>
      <c r="P52" s="260"/>
    </row>
    <row r="53" spans="1:16" ht="18.75" customHeight="1">
      <c r="A53" s="15" t="s">
        <v>66</v>
      </c>
      <c r="B53" s="14">
        <v>3</v>
      </c>
      <c r="C53" s="14">
        <v>7</v>
      </c>
      <c r="D53" s="261"/>
      <c r="E53" s="14">
        <v>0</v>
      </c>
      <c r="F53" s="14">
        <v>0</v>
      </c>
      <c r="G53" s="14">
        <v>0</v>
      </c>
      <c r="H53" s="14">
        <v>0</v>
      </c>
      <c r="I53" s="14">
        <v>0</v>
      </c>
      <c r="J53" s="14">
        <v>0</v>
      </c>
      <c r="K53" s="14">
        <v>0</v>
      </c>
      <c r="L53" s="14">
        <v>0</v>
      </c>
      <c r="M53" s="14">
        <v>0</v>
      </c>
      <c r="N53" s="14">
        <v>0</v>
      </c>
      <c r="O53" s="14">
        <v>3</v>
      </c>
      <c r="P53" s="14">
        <v>7</v>
      </c>
    </row>
    <row r="54" spans="1:16" ht="18.75" customHeight="1">
      <c r="A54" s="18" t="s">
        <v>67</v>
      </c>
      <c r="B54" s="260">
        <f>B55+C55</f>
        <v>742</v>
      </c>
      <c r="C54" s="260"/>
      <c r="D54" s="261">
        <f>B54/$B$8</f>
        <v>1.4930779137153896E-2</v>
      </c>
      <c r="E54" s="260">
        <f>IF(E55+F55=0,"-",E55+F55)</f>
        <v>203</v>
      </c>
      <c r="F54" s="260"/>
      <c r="G54" s="260">
        <f>IF(G55+H55=0,"-",G55+H55)</f>
        <v>65</v>
      </c>
      <c r="H54" s="260"/>
      <c r="I54" s="260">
        <f>IF(I55+J55=0,"-",I55+J55)</f>
        <v>4</v>
      </c>
      <c r="J54" s="260"/>
      <c r="K54" s="260">
        <f>IF(K55+L55=0,"-",K55+L55)</f>
        <v>246</v>
      </c>
      <c r="L54" s="260"/>
      <c r="M54" s="260">
        <f>IF(M55+N55=0,"-",M55+N55)</f>
        <v>18</v>
      </c>
      <c r="N54" s="260"/>
      <c r="O54" s="260">
        <f>IF(O55+P55=0,"-",O55+P55)</f>
        <v>206</v>
      </c>
      <c r="P54" s="260"/>
    </row>
    <row r="55" spans="1:16" ht="18.75" customHeight="1">
      <c r="A55" s="15" t="s">
        <v>68</v>
      </c>
      <c r="B55" s="14">
        <v>451</v>
      </c>
      <c r="C55" s="14">
        <v>291</v>
      </c>
      <c r="D55" s="261"/>
      <c r="E55" s="14">
        <v>130</v>
      </c>
      <c r="F55" s="14">
        <v>73</v>
      </c>
      <c r="G55" s="14">
        <v>21</v>
      </c>
      <c r="H55" s="14">
        <v>44</v>
      </c>
      <c r="I55" s="14">
        <v>1</v>
      </c>
      <c r="J55" s="14">
        <v>3</v>
      </c>
      <c r="K55" s="14">
        <v>207</v>
      </c>
      <c r="L55" s="14">
        <v>39</v>
      </c>
      <c r="M55" s="14">
        <v>13</v>
      </c>
      <c r="N55" s="14">
        <v>5</v>
      </c>
      <c r="O55" s="14">
        <v>79</v>
      </c>
      <c r="P55" s="14">
        <v>127</v>
      </c>
    </row>
    <row r="56" spans="1:16" ht="18.75" customHeight="1">
      <c r="A56" s="18" t="s">
        <v>69</v>
      </c>
      <c r="B56" s="260">
        <f>B57+C57</f>
        <v>180</v>
      </c>
      <c r="C56" s="260"/>
      <c r="D56" s="261">
        <f>B56/$B$8</f>
        <v>3.6220218931101093E-3</v>
      </c>
      <c r="E56" s="260">
        <f>IF(E57+F57=0,"-",E57+F57)</f>
        <v>180</v>
      </c>
      <c r="F56" s="260"/>
      <c r="G56" s="260" t="str">
        <f>IF(G57+H57=0,"-",G57+H57)</f>
        <v>-</v>
      </c>
      <c r="H56" s="260"/>
      <c r="I56" s="260" t="str">
        <f>IF(I57+J57=0,"-",I57+J57)</f>
        <v>-</v>
      </c>
      <c r="J56" s="260"/>
      <c r="K56" s="260" t="str">
        <f>IF(K57+L57=0,"-",K57+L57)</f>
        <v>-</v>
      </c>
      <c r="L56" s="260"/>
      <c r="M56" s="260" t="str">
        <f>IF(M57+N57=0,"-",M57+N57)</f>
        <v>-</v>
      </c>
      <c r="N56" s="260"/>
      <c r="O56" s="260" t="str">
        <f>IF(O57+P57=0,"-",O57+P57)</f>
        <v>-</v>
      </c>
      <c r="P56" s="260"/>
    </row>
    <row r="57" spans="1:16" ht="18.75" customHeight="1">
      <c r="A57" s="15" t="s">
        <v>70</v>
      </c>
      <c r="B57" s="14">
        <v>163</v>
      </c>
      <c r="C57" s="14">
        <v>17</v>
      </c>
      <c r="D57" s="261"/>
      <c r="E57" s="14">
        <v>163</v>
      </c>
      <c r="F57" s="14">
        <v>17</v>
      </c>
      <c r="G57" s="14">
        <v>0</v>
      </c>
      <c r="H57" s="14">
        <v>0</v>
      </c>
      <c r="I57" s="14">
        <v>0</v>
      </c>
      <c r="J57" s="14">
        <v>0</v>
      </c>
      <c r="K57" s="14">
        <v>0</v>
      </c>
      <c r="L57" s="14">
        <v>0</v>
      </c>
      <c r="M57" s="14">
        <v>0</v>
      </c>
      <c r="N57" s="14">
        <v>0</v>
      </c>
      <c r="O57" s="14">
        <v>0</v>
      </c>
      <c r="P57" s="14">
        <v>0</v>
      </c>
    </row>
    <row r="58" spans="1:16" ht="18.75" customHeight="1">
      <c r="A58" s="18" t="s">
        <v>71</v>
      </c>
      <c r="B58" s="260">
        <f>B59+C59</f>
        <v>188</v>
      </c>
      <c r="C58" s="260"/>
      <c r="D58" s="261">
        <f>B58/$B$8</f>
        <v>3.7830006439150033E-3</v>
      </c>
      <c r="E58" s="260" t="str">
        <f>IF(E59+F59=0,"-",E59+F59)</f>
        <v>-</v>
      </c>
      <c r="F58" s="260"/>
      <c r="G58" s="260" t="str">
        <f>IF(G59+H59=0,"-",G59+H59)</f>
        <v>-</v>
      </c>
      <c r="H58" s="260"/>
      <c r="I58" s="260" t="str">
        <f>IF(I59+J59=0,"-",I59+J59)</f>
        <v>-</v>
      </c>
      <c r="J58" s="260"/>
      <c r="K58" s="260">
        <f>IF(K59+L59=0,"-",K59+L59)</f>
        <v>15</v>
      </c>
      <c r="L58" s="260"/>
      <c r="M58" s="260">
        <f>IF(M59+N59=0,"-",M59+N59)</f>
        <v>103</v>
      </c>
      <c r="N58" s="260"/>
      <c r="O58" s="260">
        <f>IF(O59+P59=0,"-",O59+P59)</f>
        <v>70</v>
      </c>
      <c r="P58" s="260"/>
    </row>
    <row r="59" spans="1:16" ht="18.75" customHeight="1">
      <c r="A59" s="15" t="s">
        <v>72</v>
      </c>
      <c r="B59" s="14">
        <v>143</v>
      </c>
      <c r="C59" s="14">
        <v>45</v>
      </c>
      <c r="D59" s="261"/>
      <c r="E59" s="14">
        <v>0</v>
      </c>
      <c r="F59" s="14">
        <v>0</v>
      </c>
      <c r="G59" s="14">
        <v>0</v>
      </c>
      <c r="H59" s="14">
        <v>0</v>
      </c>
      <c r="I59" s="14">
        <v>0</v>
      </c>
      <c r="J59" s="14">
        <v>0</v>
      </c>
      <c r="K59" s="14">
        <v>15</v>
      </c>
      <c r="L59" s="14">
        <v>0</v>
      </c>
      <c r="M59" s="14">
        <v>78</v>
      </c>
      <c r="N59" s="14">
        <v>25</v>
      </c>
      <c r="O59" s="14">
        <v>50</v>
      </c>
      <c r="P59" s="14">
        <v>20</v>
      </c>
    </row>
    <row r="60" spans="1:16" ht="18.75" customHeight="1">
      <c r="A60" s="18" t="s">
        <v>73</v>
      </c>
      <c r="B60" s="260">
        <f>B61+C61</f>
        <v>370</v>
      </c>
      <c r="C60" s="260"/>
      <c r="D60" s="261">
        <f>B60/$B$8</f>
        <v>7.4452672247263358E-3</v>
      </c>
      <c r="E60" s="260">
        <f>IF(E61+F61=0,"-",E61+F61)</f>
        <v>19</v>
      </c>
      <c r="F60" s="260"/>
      <c r="G60" s="260" t="str">
        <f>IF(G61+H61=0,"-",G61+H61)</f>
        <v>-</v>
      </c>
      <c r="H60" s="260"/>
      <c r="I60" s="260" t="str">
        <f>IF(I61+J61=0,"-",I61+J61)</f>
        <v>-</v>
      </c>
      <c r="J60" s="260"/>
      <c r="K60" s="260" t="str">
        <f>IF(K61+L61=0,"-",K61+L61)</f>
        <v>-</v>
      </c>
      <c r="L60" s="260"/>
      <c r="M60" s="260" t="str">
        <f>IF(M61+N61=0,"-",M61+N61)</f>
        <v>-</v>
      </c>
      <c r="N60" s="260"/>
      <c r="O60" s="260">
        <f>IF(O61+P61=0,"-",O61+P61)</f>
        <v>351</v>
      </c>
      <c r="P60" s="260"/>
    </row>
    <row r="61" spans="1:16" ht="18.75" customHeight="1">
      <c r="A61" s="15" t="s">
        <v>74</v>
      </c>
      <c r="B61" s="14">
        <v>168</v>
      </c>
      <c r="C61" s="14">
        <v>202</v>
      </c>
      <c r="D61" s="261"/>
      <c r="E61" s="14">
        <v>7</v>
      </c>
      <c r="F61" s="14">
        <v>12</v>
      </c>
      <c r="G61" s="14">
        <v>0</v>
      </c>
      <c r="H61" s="14">
        <v>0</v>
      </c>
      <c r="I61" s="14">
        <v>0</v>
      </c>
      <c r="J61" s="14">
        <v>0</v>
      </c>
      <c r="K61" s="14">
        <v>0</v>
      </c>
      <c r="L61" s="14">
        <v>0</v>
      </c>
      <c r="M61" s="14">
        <v>0</v>
      </c>
      <c r="N61" s="14">
        <v>0</v>
      </c>
      <c r="O61" s="14">
        <v>161</v>
      </c>
      <c r="P61" s="14">
        <v>190</v>
      </c>
    </row>
    <row r="62" spans="1:16" ht="18.75" customHeight="1">
      <c r="A62" s="18" t="s">
        <v>75</v>
      </c>
      <c r="B62" s="260">
        <f>B63+C63</f>
        <v>8</v>
      </c>
      <c r="C62" s="260"/>
      <c r="D62" s="261">
        <f>B62/$B$8</f>
        <v>1.6097875080489375E-4</v>
      </c>
      <c r="E62" s="260" t="str">
        <f>IF(E63+F63=0,"-",E63+F63)</f>
        <v>-</v>
      </c>
      <c r="F62" s="260"/>
      <c r="G62" s="260" t="str">
        <f>IF(G63+H63=0,"-",G63+H63)</f>
        <v>-</v>
      </c>
      <c r="H62" s="260"/>
      <c r="I62" s="260" t="str">
        <f>IF(I63+J63=0,"-",I63+J63)</f>
        <v>-</v>
      </c>
      <c r="J62" s="260"/>
      <c r="K62" s="260" t="str">
        <f>IF(K63+L63=0,"-",K63+L63)</f>
        <v>-</v>
      </c>
      <c r="L62" s="260"/>
      <c r="M62" s="260" t="str">
        <f>IF(M63+N63=0,"-",M63+N63)</f>
        <v>-</v>
      </c>
      <c r="N62" s="260"/>
      <c r="O62" s="260">
        <f>IF(O63+P63=0,"-",O63+P63)</f>
        <v>8</v>
      </c>
      <c r="P62" s="260"/>
    </row>
    <row r="63" spans="1:16" ht="18.75" customHeight="1">
      <c r="A63" s="15" t="s">
        <v>76</v>
      </c>
      <c r="B63" s="14">
        <v>0</v>
      </c>
      <c r="C63" s="14">
        <v>8</v>
      </c>
      <c r="D63" s="261"/>
      <c r="E63" s="14">
        <v>0</v>
      </c>
      <c r="F63" s="14">
        <v>0</v>
      </c>
      <c r="G63" s="14">
        <v>0</v>
      </c>
      <c r="H63" s="14">
        <v>0</v>
      </c>
      <c r="I63" s="14">
        <v>0</v>
      </c>
      <c r="J63" s="14">
        <v>0</v>
      </c>
      <c r="K63" s="14">
        <v>0</v>
      </c>
      <c r="L63" s="14">
        <v>0</v>
      </c>
      <c r="M63" s="14">
        <v>0</v>
      </c>
      <c r="N63" s="14">
        <v>0</v>
      </c>
      <c r="O63" s="14">
        <v>0</v>
      </c>
      <c r="P63" s="14">
        <v>8</v>
      </c>
    </row>
    <row r="64" spans="1:16" ht="18.75" customHeight="1">
      <c r="A64" s="18" t="s">
        <v>77</v>
      </c>
      <c r="B64" s="260">
        <f>B65+C65</f>
        <v>3</v>
      </c>
      <c r="C64" s="260"/>
      <c r="D64" s="261">
        <f>B64/$B$8</f>
        <v>6.036703155183516E-5</v>
      </c>
      <c r="E64" s="260" t="str">
        <f>IF(E65+F65=0,"-",E65+F65)</f>
        <v>-</v>
      </c>
      <c r="F64" s="260"/>
      <c r="G64" s="260" t="str">
        <f>IF(G65+H65=0,"-",G65+H65)</f>
        <v>-</v>
      </c>
      <c r="H64" s="260"/>
      <c r="I64" s="260" t="str">
        <f>IF(I65+J65=0,"-",I65+J65)</f>
        <v>-</v>
      </c>
      <c r="J64" s="260"/>
      <c r="K64" s="260" t="str">
        <f>IF(K65+L65=0,"-",K65+L65)</f>
        <v>-</v>
      </c>
      <c r="L64" s="260"/>
      <c r="M64" s="260" t="str">
        <f>IF(M65+N65=0,"-",M65+N65)</f>
        <v>-</v>
      </c>
      <c r="N64" s="260"/>
      <c r="O64" s="260">
        <f>IF(O65+P65=0,"-",O65+P65)</f>
        <v>3</v>
      </c>
      <c r="P64" s="260"/>
    </row>
    <row r="65" spans="1:16" ht="18.75" customHeight="1">
      <c r="A65" s="15" t="s">
        <v>78</v>
      </c>
      <c r="B65" s="14">
        <v>1</v>
      </c>
      <c r="C65" s="14">
        <v>2</v>
      </c>
      <c r="D65" s="261"/>
      <c r="E65" s="14">
        <v>0</v>
      </c>
      <c r="F65" s="14">
        <v>0</v>
      </c>
      <c r="G65" s="14">
        <v>0</v>
      </c>
      <c r="H65" s="14">
        <v>0</v>
      </c>
      <c r="I65" s="14">
        <v>0</v>
      </c>
      <c r="J65" s="14">
        <v>0</v>
      </c>
      <c r="K65" s="14">
        <v>0</v>
      </c>
      <c r="L65" s="14">
        <v>0</v>
      </c>
      <c r="M65" s="14">
        <v>0</v>
      </c>
      <c r="N65" s="14">
        <v>0</v>
      </c>
      <c r="O65" s="14">
        <v>1</v>
      </c>
      <c r="P65" s="14">
        <v>2</v>
      </c>
    </row>
    <row r="66" spans="1:16" ht="18.75" customHeight="1">
      <c r="A66" s="18" t="s">
        <v>79</v>
      </c>
      <c r="B66" s="260">
        <f>B67+C67</f>
        <v>380</v>
      </c>
      <c r="C66" s="260"/>
      <c r="D66" s="261">
        <f>B66/$B$8</f>
        <v>7.646490663232453E-3</v>
      </c>
      <c r="E66" s="260">
        <f>IF(E67+F67=0,"-",E67+F67)</f>
        <v>357</v>
      </c>
      <c r="F66" s="260"/>
      <c r="G66" s="260" t="str">
        <f>IF(G67+H67=0,"-",G67+H67)</f>
        <v>-</v>
      </c>
      <c r="H66" s="260"/>
      <c r="I66" s="260" t="str">
        <f>IF(I67+J67=0,"-",I67+J67)</f>
        <v>-</v>
      </c>
      <c r="J66" s="260"/>
      <c r="K66" s="260" t="str">
        <f>IF(K67+L67=0,"-",K67+L67)</f>
        <v>-</v>
      </c>
      <c r="L66" s="260"/>
      <c r="M66" s="260" t="str">
        <f>IF(M67+N67=0,"-",M67+N67)</f>
        <v>-</v>
      </c>
      <c r="N66" s="260"/>
      <c r="O66" s="260">
        <f>IF(O67+P67=0,"-",O67+P67)</f>
        <v>23</v>
      </c>
      <c r="P66" s="260"/>
    </row>
    <row r="67" spans="1:16" ht="18.75" customHeight="1">
      <c r="A67" s="15" t="s">
        <v>80</v>
      </c>
      <c r="B67" s="14">
        <v>93</v>
      </c>
      <c r="C67" s="14">
        <v>287</v>
      </c>
      <c r="D67" s="261"/>
      <c r="E67" s="14">
        <v>86</v>
      </c>
      <c r="F67" s="14">
        <v>271</v>
      </c>
      <c r="G67" s="14">
        <v>0</v>
      </c>
      <c r="H67" s="14">
        <v>0</v>
      </c>
      <c r="I67" s="14">
        <v>0</v>
      </c>
      <c r="J67" s="14">
        <v>0</v>
      </c>
      <c r="K67" s="14">
        <v>0</v>
      </c>
      <c r="L67" s="14">
        <v>0</v>
      </c>
      <c r="M67" s="14">
        <v>0</v>
      </c>
      <c r="N67" s="14">
        <v>0</v>
      </c>
      <c r="O67" s="14">
        <v>7</v>
      </c>
      <c r="P67" s="14">
        <v>16</v>
      </c>
    </row>
    <row r="68" spans="1:16" ht="18.75" customHeight="1">
      <c r="A68" s="18" t="s">
        <v>81</v>
      </c>
      <c r="B68" s="260">
        <f>B69+C69</f>
        <v>450</v>
      </c>
      <c r="C68" s="260"/>
      <c r="D68" s="261">
        <f>B68/$B$8</f>
        <v>9.0550547327752744E-3</v>
      </c>
      <c r="E68" s="260">
        <f>IF(E69+F69=0,"-",E69+F69)</f>
        <v>114</v>
      </c>
      <c r="F68" s="260"/>
      <c r="G68" s="260">
        <f>IF(G69+H69=0,"-",G69+H69)</f>
        <v>57</v>
      </c>
      <c r="H68" s="260"/>
      <c r="I68" s="260">
        <f>IF(I69+J69=0,"-",I69+J69)</f>
        <v>3</v>
      </c>
      <c r="J68" s="260"/>
      <c r="K68" s="260">
        <f>IF(K69+L69=0,"-",K69+L69)</f>
        <v>227</v>
      </c>
      <c r="L68" s="260"/>
      <c r="M68" s="260" t="str">
        <f>IF(M69+N69=0,"-",M69+N69)</f>
        <v>-</v>
      </c>
      <c r="N68" s="260"/>
      <c r="O68" s="260">
        <f>IF(O69+P69=0,"-",O69+P69)</f>
        <v>49</v>
      </c>
      <c r="P68" s="260"/>
    </row>
    <row r="69" spans="1:16" ht="18.75" customHeight="1">
      <c r="A69" s="15" t="s">
        <v>82</v>
      </c>
      <c r="B69" s="14">
        <v>176</v>
      </c>
      <c r="C69" s="14">
        <v>274</v>
      </c>
      <c r="D69" s="261"/>
      <c r="E69" s="14">
        <v>27</v>
      </c>
      <c r="F69" s="14">
        <v>87</v>
      </c>
      <c r="G69" s="14">
        <v>16</v>
      </c>
      <c r="H69" s="14">
        <v>41</v>
      </c>
      <c r="I69" s="14">
        <v>2</v>
      </c>
      <c r="J69" s="14">
        <v>1</v>
      </c>
      <c r="K69" s="14">
        <v>105</v>
      </c>
      <c r="L69" s="14">
        <v>122</v>
      </c>
      <c r="M69" s="14">
        <v>0</v>
      </c>
      <c r="N69" s="14">
        <v>0</v>
      </c>
      <c r="O69" s="14">
        <v>26</v>
      </c>
      <c r="P69" s="14">
        <v>23</v>
      </c>
    </row>
    <row r="70" spans="1:16">
      <c r="A70" s="20" t="s">
        <v>83</v>
      </c>
      <c r="B70" s="20"/>
      <c r="C70" s="20"/>
      <c r="D70" s="20"/>
      <c r="E70" s="20"/>
      <c r="F70" s="20"/>
    </row>
    <row r="71" spans="1:16">
      <c r="A71" s="20" t="s">
        <v>84</v>
      </c>
      <c r="B71" s="20"/>
      <c r="C71" s="20"/>
      <c r="D71" s="20"/>
      <c r="E71" s="20"/>
      <c r="F71" s="20"/>
    </row>
  </sheetData>
  <sheetProtection selectLockedCells="1" selectUnlockedCells="1"/>
  <mergeCells count="264">
    <mergeCell ref="A1:N1"/>
    <mergeCell ref="A2:N2"/>
    <mergeCell ref="B3:K3"/>
    <mergeCell ref="M3:N3"/>
    <mergeCell ref="O3:P3"/>
    <mergeCell ref="B4:K4"/>
    <mergeCell ref="M4:N4"/>
    <mergeCell ref="O4:P4"/>
    <mergeCell ref="A5:A6"/>
    <mergeCell ref="B5:D5"/>
    <mergeCell ref="E5:F5"/>
    <mergeCell ref="G5:H5"/>
    <mergeCell ref="I5:J5"/>
    <mergeCell ref="K5:L5"/>
    <mergeCell ref="M5:N5"/>
    <mergeCell ref="O5:P5"/>
    <mergeCell ref="B8:C8"/>
    <mergeCell ref="D8:D9"/>
    <mergeCell ref="E8:F8"/>
    <mergeCell ref="G8:H8"/>
    <mergeCell ref="I8:J8"/>
    <mergeCell ref="K8:L8"/>
    <mergeCell ref="M8:N8"/>
    <mergeCell ref="O8:P8"/>
    <mergeCell ref="B10:C10"/>
    <mergeCell ref="D10:D11"/>
    <mergeCell ref="E10:F10"/>
    <mergeCell ref="G10:H10"/>
    <mergeCell ref="I10:J10"/>
    <mergeCell ref="K10:L10"/>
    <mergeCell ref="M10:N10"/>
    <mergeCell ref="O10:P10"/>
    <mergeCell ref="B12:C12"/>
    <mergeCell ref="D12:D13"/>
    <mergeCell ref="E12:F12"/>
    <mergeCell ref="G12:H12"/>
    <mergeCell ref="I12:J12"/>
    <mergeCell ref="K12:L12"/>
    <mergeCell ref="M12:N12"/>
    <mergeCell ref="O12:P12"/>
    <mergeCell ref="B14:C14"/>
    <mergeCell ref="D14:D15"/>
    <mergeCell ref="E14:F14"/>
    <mergeCell ref="G14:H14"/>
    <mergeCell ref="I14:J14"/>
    <mergeCell ref="K14:L14"/>
    <mergeCell ref="M14:N14"/>
    <mergeCell ref="O14:P14"/>
    <mergeCell ref="B16:C16"/>
    <mergeCell ref="D16:D17"/>
    <mergeCell ref="E16:F16"/>
    <mergeCell ref="G16:H16"/>
    <mergeCell ref="I16:J16"/>
    <mergeCell ref="K16:L16"/>
    <mergeCell ref="M16:N16"/>
    <mergeCell ref="O16:P16"/>
    <mergeCell ref="B18:C18"/>
    <mergeCell ref="D18:D19"/>
    <mergeCell ref="E18:F18"/>
    <mergeCell ref="G18:H18"/>
    <mergeCell ref="I18:J18"/>
    <mergeCell ref="K18:L18"/>
    <mergeCell ref="M18:N18"/>
    <mergeCell ref="O18:P18"/>
    <mergeCell ref="B20:C20"/>
    <mergeCell ref="D20:D21"/>
    <mergeCell ref="E20:F20"/>
    <mergeCell ref="G20:H20"/>
    <mergeCell ref="I20:J20"/>
    <mergeCell ref="K20:L20"/>
    <mergeCell ref="M20:N20"/>
    <mergeCell ref="O20:P20"/>
    <mergeCell ref="B22:C22"/>
    <mergeCell ref="D22:D23"/>
    <mergeCell ref="E22:F22"/>
    <mergeCell ref="G22:H22"/>
    <mergeCell ref="I22:J22"/>
    <mergeCell ref="K22:L22"/>
    <mergeCell ref="M22:N22"/>
    <mergeCell ref="O22:P22"/>
    <mergeCell ref="B24:C24"/>
    <mergeCell ref="D24:D25"/>
    <mergeCell ref="E24:F24"/>
    <mergeCell ref="G24:H24"/>
    <mergeCell ref="I24:J24"/>
    <mergeCell ref="K24:L24"/>
    <mergeCell ref="M24:N24"/>
    <mergeCell ref="O24:P24"/>
    <mergeCell ref="B26:C26"/>
    <mergeCell ref="D26:D27"/>
    <mergeCell ref="E26:F26"/>
    <mergeCell ref="G26:H26"/>
    <mergeCell ref="I26:J26"/>
    <mergeCell ref="K26:L26"/>
    <mergeCell ref="M26:N26"/>
    <mergeCell ref="O26:P26"/>
    <mergeCell ref="B28:C28"/>
    <mergeCell ref="D28:D29"/>
    <mergeCell ref="E28:F28"/>
    <mergeCell ref="G28:H28"/>
    <mergeCell ref="I28:J28"/>
    <mergeCell ref="K28:L28"/>
    <mergeCell ref="M28:N28"/>
    <mergeCell ref="O28:P28"/>
    <mergeCell ref="B30:C30"/>
    <mergeCell ref="D30:D31"/>
    <mergeCell ref="E30:F30"/>
    <mergeCell ref="G30:H30"/>
    <mergeCell ref="I30:J30"/>
    <mergeCell ref="K30:L30"/>
    <mergeCell ref="M30:N30"/>
    <mergeCell ref="O30:P30"/>
    <mergeCell ref="B32:C32"/>
    <mergeCell ref="D32:D33"/>
    <mergeCell ref="E32:F32"/>
    <mergeCell ref="G32:H32"/>
    <mergeCell ref="I32:J32"/>
    <mergeCell ref="K32:L32"/>
    <mergeCell ref="M32:N32"/>
    <mergeCell ref="O32:P32"/>
    <mergeCell ref="B34:C34"/>
    <mergeCell ref="D34:D35"/>
    <mergeCell ref="E34:F34"/>
    <mergeCell ref="G34:H34"/>
    <mergeCell ref="I34:J34"/>
    <mergeCell ref="K34:L34"/>
    <mergeCell ref="M34:N34"/>
    <mergeCell ref="O34:P34"/>
    <mergeCell ref="B36:C36"/>
    <mergeCell ref="D36:D37"/>
    <mergeCell ref="E36:F36"/>
    <mergeCell ref="G36:H36"/>
    <mergeCell ref="I36:J36"/>
    <mergeCell ref="K36:L36"/>
    <mergeCell ref="M36:N36"/>
    <mergeCell ref="O36:P36"/>
    <mergeCell ref="B38:C38"/>
    <mergeCell ref="D38:D39"/>
    <mergeCell ref="E38:F38"/>
    <mergeCell ref="G38:H38"/>
    <mergeCell ref="I38:J38"/>
    <mergeCell ref="K38:L38"/>
    <mergeCell ref="M38:N38"/>
    <mergeCell ref="O38:P38"/>
    <mergeCell ref="B40:C40"/>
    <mergeCell ref="D40:D41"/>
    <mergeCell ref="E40:F40"/>
    <mergeCell ref="G40:H40"/>
    <mergeCell ref="I40:J40"/>
    <mergeCell ref="K40:L40"/>
    <mergeCell ref="M40:N40"/>
    <mergeCell ref="O40:P40"/>
    <mergeCell ref="B42:C42"/>
    <mergeCell ref="D42:D43"/>
    <mergeCell ref="E42:F42"/>
    <mergeCell ref="G42:H42"/>
    <mergeCell ref="I42:J42"/>
    <mergeCell ref="K42:L42"/>
    <mergeCell ref="M42:N42"/>
    <mergeCell ref="O42:P42"/>
    <mergeCell ref="B44:C44"/>
    <mergeCell ref="D44:D45"/>
    <mergeCell ref="E44:F44"/>
    <mergeCell ref="G44:H44"/>
    <mergeCell ref="I44:J44"/>
    <mergeCell ref="K44:L44"/>
    <mergeCell ref="M44:N44"/>
    <mergeCell ref="O44:P44"/>
    <mergeCell ref="B46:C46"/>
    <mergeCell ref="D46:D47"/>
    <mergeCell ref="E46:F46"/>
    <mergeCell ref="G46:H46"/>
    <mergeCell ref="I46:J46"/>
    <mergeCell ref="K46:L46"/>
    <mergeCell ref="M46:N46"/>
    <mergeCell ref="O46:P46"/>
    <mergeCell ref="B48:C48"/>
    <mergeCell ref="D48:D49"/>
    <mergeCell ref="E48:F48"/>
    <mergeCell ref="G48:H48"/>
    <mergeCell ref="I48:J48"/>
    <mergeCell ref="K48:L48"/>
    <mergeCell ref="M48:N48"/>
    <mergeCell ref="O48:P48"/>
    <mergeCell ref="B50:C50"/>
    <mergeCell ref="D50:D51"/>
    <mergeCell ref="E50:F50"/>
    <mergeCell ref="G50:H50"/>
    <mergeCell ref="I50:J50"/>
    <mergeCell ref="K50:L50"/>
    <mergeCell ref="M50:N50"/>
    <mergeCell ref="O50:P50"/>
    <mergeCell ref="B52:C52"/>
    <mergeCell ref="D52:D53"/>
    <mergeCell ref="E52:F52"/>
    <mergeCell ref="G52:H52"/>
    <mergeCell ref="I52:J52"/>
    <mergeCell ref="K52:L52"/>
    <mergeCell ref="M52:N52"/>
    <mergeCell ref="O52:P52"/>
    <mergeCell ref="B54:C54"/>
    <mergeCell ref="D54:D55"/>
    <mergeCell ref="E54:F54"/>
    <mergeCell ref="G54:H54"/>
    <mergeCell ref="I54:J54"/>
    <mergeCell ref="K54:L54"/>
    <mergeCell ref="M54:N54"/>
    <mergeCell ref="O54:P54"/>
    <mergeCell ref="B56:C56"/>
    <mergeCell ref="D56:D57"/>
    <mergeCell ref="E56:F56"/>
    <mergeCell ref="G56:H56"/>
    <mergeCell ref="I56:J56"/>
    <mergeCell ref="K56:L56"/>
    <mergeCell ref="M56:N56"/>
    <mergeCell ref="O56:P56"/>
    <mergeCell ref="B58:C58"/>
    <mergeCell ref="D58:D59"/>
    <mergeCell ref="E58:F58"/>
    <mergeCell ref="G58:H58"/>
    <mergeCell ref="I58:J58"/>
    <mergeCell ref="K58:L58"/>
    <mergeCell ref="M58:N58"/>
    <mergeCell ref="O58:P58"/>
    <mergeCell ref="B60:C60"/>
    <mergeCell ref="D60:D61"/>
    <mergeCell ref="E60:F60"/>
    <mergeCell ref="G60:H60"/>
    <mergeCell ref="I60:J60"/>
    <mergeCell ref="K60:L60"/>
    <mergeCell ref="M60:N60"/>
    <mergeCell ref="O60:P60"/>
    <mergeCell ref="B62:C62"/>
    <mergeCell ref="D62:D63"/>
    <mergeCell ref="E62:F62"/>
    <mergeCell ref="G62:H62"/>
    <mergeCell ref="I62:J62"/>
    <mergeCell ref="K62:L62"/>
    <mergeCell ref="M62:N62"/>
    <mergeCell ref="O62:P62"/>
    <mergeCell ref="B68:C68"/>
    <mergeCell ref="D68:D69"/>
    <mergeCell ref="E68:F68"/>
    <mergeCell ref="G68:H68"/>
    <mergeCell ref="I68:J68"/>
    <mergeCell ref="K68:L68"/>
    <mergeCell ref="M68:N68"/>
    <mergeCell ref="O68:P68"/>
    <mergeCell ref="B64:C64"/>
    <mergeCell ref="D64:D65"/>
    <mergeCell ref="E64:F64"/>
    <mergeCell ref="G64:H64"/>
    <mergeCell ref="I64:J64"/>
    <mergeCell ref="K64:L64"/>
    <mergeCell ref="M64:N64"/>
    <mergeCell ref="O64:P64"/>
    <mergeCell ref="B66:C66"/>
    <mergeCell ref="D66:D67"/>
    <mergeCell ref="E66:F66"/>
    <mergeCell ref="G66:H66"/>
    <mergeCell ref="I66:J66"/>
    <mergeCell ref="K66:L66"/>
    <mergeCell ref="M66:N66"/>
    <mergeCell ref="O66:P66"/>
  </mergeCells>
  <phoneticPr fontId="17" type="noConversion"/>
  <pageMargins left="0.7" right="0.7" top="0.3" bottom="0.3" header="0.3" footer="0.3"/>
  <pageSetup paperSize="9" firstPageNumber="0" orientation="portrait" horizontalDpi="300" verticalDpi="300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P71"/>
  <sheetViews>
    <sheetView zoomScaleNormal="100" workbookViewId="0"/>
  </sheetViews>
  <sheetFormatPr defaultColWidth="9.5" defaultRowHeight="16.5"/>
  <cols>
    <col min="1" max="1" width="26.625" style="1" customWidth="1"/>
    <col min="2" max="14" width="13.25" style="1" customWidth="1"/>
    <col min="15" max="15" width="12.125" style="1" customWidth="1"/>
    <col min="16" max="16384" width="9.5" style="1"/>
  </cols>
  <sheetData>
    <row r="1" spans="1:16" ht="19.5">
      <c r="A1" s="262" t="s">
        <v>0</v>
      </c>
      <c r="B1" s="262"/>
      <c r="C1" s="262"/>
      <c r="D1" s="262"/>
      <c r="E1" s="262"/>
      <c r="F1" s="262"/>
      <c r="G1" s="262"/>
      <c r="H1" s="262"/>
      <c r="I1" s="262"/>
      <c r="J1" s="262"/>
      <c r="K1" s="262"/>
      <c r="L1" s="262"/>
      <c r="M1" s="262"/>
      <c r="N1" s="262"/>
    </row>
    <row r="2" spans="1:16" ht="18.75">
      <c r="A2" s="263" t="s">
        <v>1</v>
      </c>
      <c r="B2" s="263"/>
      <c r="C2" s="263"/>
      <c r="D2" s="263"/>
      <c r="E2" s="263"/>
      <c r="F2" s="263"/>
      <c r="G2" s="263"/>
      <c r="H2" s="263"/>
      <c r="I2" s="263"/>
      <c r="J2" s="263"/>
      <c r="K2" s="263"/>
      <c r="L2" s="263"/>
      <c r="M2" s="263"/>
      <c r="N2" s="263"/>
    </row>
    <row r="3" spans="1:16" ht="19.5" customHeight="1">
      <c r="A3" s="2"/>
      <c r="B3" s="251" t="s">
        <v>97</v>
      </c>
      <c r="C3" s="251"/>
      <c r="D3" s="251"/>
      <c r="E3" s="251"/>
      <c r="F3" s="251"/>
      <c r="G3" s="251"/>
      <c r="H3" s="251"/>
      <c r="I3" s="251"/>
      <c r="J3" s="251"/>
      <c r="K3" s="251"/>
      <c r="L3" s="4"/>
      <c r="M3" s="264"/>
      <c r="N3" s="264"/>
      <c r="O3" s="264" t="s">
        <v>3</v>
      </c>
      <c r="P3" s="264"/>
    </row>
    <row r="4" spans="1:16" ht="16.5" customHeight="1">
      <c r="B4" s="265" t="s">
        <v>98</v>
      </c>
      <c r="C4" s="265"/>
      <c r="D4" s="265"/>
      <c r="E4" s="265"/>
      <c r="F4" s="265"/>
      <c r="G4" s="265"/>
      <c r="H4" s="265"/>
      <c r="I4" s="265"/>
      <c r="J4" s="265"/>
      <c r="K4" s="265"/>
      <c r="L4" s="5"/>
      <c r="M4" s="266"/>
      <c r="N4" s="266"/>
      <c r="O4" s="267" t="s">
        <v>5</v>
      </c>
      <c r="P4" s="267"/>
    </row>
    <row r="5" spans="1:16">
      <c r="A5" s="268" t="s">
        <v>6</v>
      </c>
      <c r="B5" s="269" t="s">
        <v>7</v>
      </c>
      <c r="C5" s="269"/>
      <c r="D5" s="269"/>
      <c r="E5" s="269" t="s">
        <v>8</v>
      </c>
      <c r="F5" s="269"/>
      <c r="G5" s="269" t="s">
        <v>9</v>
      </c>
      <c r="H5" s="269"/>
      <c r="I5" s="269" t="s">
        <v>10</v>
      </c>
      <c r="J5" s="269"/>
      <c r="K5" s="269" t="s">
        <v>11</v>
      </c>
      <c r="L5" s="269"/>
      <c r="M5" s="269" t="s">
        <v>12</v>
      </c>
      <c r="N5" s="269"/>
      <c r="O5" s="269" t="s">
        <v>13</v>
      </c>
      <c r="P5" s="269"/>
    </row>
    <row r="6" spans="1:16" ht="17.25" customHeight="1">
      <c r="A6" s="268"/>
      <c r="B6" s="6" t="s">
        <v>14</v>
      </c>
      <c r="C6" s="6" t="s">
        <v>15</v>
      </c>
      <c r="D6" s="8" t="s">
        <v>16</v>
      </c>
      <c r="E6" s="6" t="s">
        <v>14</v>
      </c>
      <c r="F6" s="6" t="s">
        <v>15</v>
      </c>
      <c r="G6" s="6" t="s">
        <v>14</v>
      </c>
      <c r="H6" s="6" t="s">
        <v>15</v>
      </c>
      <c r="I6" s="6" t="s">
        <v>14</v>
      </c>
      <c r="J6" s="6" t="s">
        <v>15</v>
      </c>
      <c r="K6" s="6" t="s">
        <v>14</v>
      </c>
      <c r="L6" s="6" t="s">
        <v>15</v>
      </c>
      <c r="M6" s="6" t="s">
        <v>14</v>
      </c>
      <c r="N6" s="6" t="s">
        <v>15</v>
      </c>
      <c r="O6" s="6" t="s">
        <v>14</v>
      </c>
      <c r="P6" s="6" t="s">
        <v>15</v>
      </c>
    </row>
    <row r="7" spans="1:16" ht="17.25" customHeight="1">
      <c r="A7" s="9" t="s">
        <v>17</v>
      </c>
      <c r="B7" s="10" t="s">
        <v>18</v>
      </c>
      <c r="C7" s="11" t="s">
        <v>19</v>
      </c>
      <c r="D7" s="11" t="s">
        <v>20</v>
      </c>
      <c r="E7" s="10" t="s">
        <v>18</v>
      </c>
      <c r="F7" s="11" t="s">
        <v>19</v>
      </c>
      <c r="G7" s="10" t="s">
        <v>18</v>
      </c>
      <c r="H7" s="11" t="s">
        <v>19</v>
      </c>
      <c r="I7" s="10" t="s">
        <v>18</v>
      </c>
      <c r="J7" s="11" t="s">
        <v>19</v>
      </c>
      <c r="K7" s="10" t="s">
        <v>18</v>
      </c>
      <c r="L7" s="11" t="s">
        <v>19</v>
      </c>
      <c r="M7" s="10" t="s">
        <v>18</v>
      </c>
      <c r="N7" s="11" t="s">
        <v>19</v>
      </c>
      <c r="O7" s="10" t="s">
        <v>18</v>
      </c>
      <c r="P7" s="11" t="s">
        <v>19</v>
      </c>
    </row>
    <row r="8" spans="1:16" ht="17.25" customHeight="1">
      <c r="A8" s="12" t="s">
        <v>21</v>
      </c>
      <c r="B8" s="260">
        <f>B9+C9</f>
        <v>49701</v>
      </c>
      <c r="C8" s="260"/>
      <c r="D8" s="261">
        <f>B8/$B$8</f>
        <v>1</v>
      </c>
      <c r="E8" s="260">
        <f>IF(E9+F9=0,"-",E9+F9)</f>
        <v>25278</v>
      </c>
      <c r="F8" s="260"/>
      <c r="G8" s="260">
        <f>IF(G9+H9=0,"-",G9+H9)</f>
        <v>9810</v>
      </c>
      <c r="H8" s="260"/>
      <c r="I8" s="260">
        <f>IF(I9+J9=0,"-",I9+J9)</f>
        <v>6444</v>
      </c>
      <c r="J8" s="260"/>
      <c r="K8" s="260">
        <f>IF(K9+L9=0,"-",K9+L9)</f>
        <v>4700</v>
      </c>
      <c r="L8" s="260"/>
      <c r="M8" s="260">
        <f>IF(M9+N9=0,"-",M9+N9)</f>
        <v>1830</v>
      </c>
      <c r="N8" s="260"/>
      <c r="O8" s="260">
        <f>IF(O9+P9=0,"-",O9+P9)</f>
        <v>1639</v>
      </c>
      <c r="P8" s="260"/>
    </row>
    <row r="9" spans="1:16" ht="17.25" customHeight="1">
      <c r="A9" s="13" t="s">
        <v>22</v>
      </c>
      <c r="B9" s="14">
        <v>17191</v>
      </c>
      <c r="C9" s="14">
        <v>32510</v>
      </c>
      <c r="D9" s="261"/>
      <c r="E9" s="14">
        <v>7398</v>
      </c>
      <c r="F9" s="14">
        <v>17880</v>
      </c>
      <c r="G9" s="14">
        <v>3241</v>
      </c>
      <c r="H9" s="14">
        <v>6569</v>
      </c>
      <c r="I9" s="14">
        <v>1741</v>
      </c>
      <c r="J9" s="14">
        <v>4703</v>
      </c>
      <c r="K9" s="14">
        <v>3230</v>
      </c>
      <c r="L9" s="14">
        <v>1470</v>
      </c>
      <c r="M9" s="14">
        <v>967</v>
      </c>
      <c r="N9" s="14">
        <v>863</v>
      </c>
      <c r="O9" s="14">
        <v>614</v>
      </c>
      <c r="P9" s="14">
        <v>1025</v>
      </c>
    </row>
    <row r="10" spans="1:16" ht="17.25" customHeight="1">
      <c r="A10" s="12" t="s">
        <v>23</v>
      </c>
      <c r="B10" s="260">
        <f>B11+C11</f>
        <v>243</v>
      </c>
      <c r="C10" s="260"/>
      <c r="D10" s="261">
        <f>B10/$B$8</f>
        <v>4.8892376410937409E-3</v>
      </c>
      <c r="E10" s="260" t="str">
        <f>IF(E11+F11=0,"-",E11+F11)</f>
        <v>-</v>
      </c>
      <c r="F10" s="260"/>
      <c r="G10" s="260">
        <f>IF(G11+H11=0,"-",G11+H11)</f>
        <v>3</v>
      </c>
      <c r="H10" s="260"/>
      <c r="I10" s="260">
        <f>IF(I11+J11=0,"-",I11+J11)</f>
        <v>39</v>
      </c>
      <c r="J10" s="260"/>
      <c r="K10" s="260">
        <f>IF(K11+L11=0,"-",K11+L11)</f>
        <v>131</v>
      </c>
      <c r="L10" s="260"/>
      <c r="M10" s="260">
        <f>IF(M11+N11=0,"-",M11+N11)</f>
        <v>29</v>
      </c>
      <c r="N10" s="260"/>
      <c r="O10" s="260">
        <f>IF(O11+P11=0,"-",O11+P11)</f>
        <v>41</v>
      </c>
      <c r="P10" s="260"/>
    </row>
    <row r="11" spans="1:16" ht="17.25" customHeight="1">
      <c r="A11" s="15" t="s">
        <v>24</v>
      </c>
      <c r="B11" s="14">
        <v>112</v>
      </c>
      <c r="C11" s="14">
        <v>131</v>
      </c>
      <c r="D11" s="261"/>
      <c r="E11" s="14">
        <v>0</v>
      </c>
      <c r="F11" s="14">
        <v>0</v>
      </c>
      <c r="G11" s="14">
        <v>1</v>
      </c>
      <c r="H11" s="14">
        <v>2</v>
      </c>
      <c r="I11" s="14">
        <v>9</v>
      </c>
      <c r="J11" s="14">
        <v>30</v>
      </c>
      <c r="K11" s="14">
        <v>72</v>
      </c>
      <c r="L11" s="14">
        <v>59</v>
      </c>
      <c r="M11" s="14">
        <v>14</v>
      </c>
      <c r="N11" s="14">
        <v>15</v>
      </c>
      <c r="O11" s="14">
        <v>16</v>
      </c>
      <c r="P11" s="14">
        <v>25</v>
      </c>
    </row>
    <row r="12" spans="1:16" ht="17.25" customHeight="1">
      <c r="A12" s="12" t="s">
        <v>25</v>
      </c>
      <c r="B12" s="260">
        <f>B13+C13</f>
        <v>223</v>
      </c>
      <c r="C12" s="260"/>
      <c r="D12" s="261">
        <f>B12/$B$8</f>
        <v>4.4868312508802638E-3</v>
      </c>
      <c r="E12" s="260" t="str">
        <f>IF(E13+F13=0,"-",E13+F13)</f>
        <v>-</v>
      </c>
      <c r="F12" s="260"/>
      <c r="G12" s="260" t="str">
        <f>IF(G13+H13=0,"-",G13+H13)</f>
        <v>-</v>
      </c>
      <c r="H12" s="260"/>
      <c r="I12" s="260" t="str">
        <f>IF(I13+J13=0,"-",I13+J13)</f>
        <v>-</v>
      </c>
      <c r="J12" s="260"/>
      <c r="K12" s="260">
        <f>IF(K13+L13=0,"-",K13+L13)</f>
        <v>222</v>
      </c>
      <c r="L12" s="260"/>
      <c r="M12" s="260" t="str">
        <f>IF(M13+N13=0,"-",M13+N13)</f>
        <v>-</v>
      </c>
      <c r="N12" s="260"/>
      <c r="O12" s="260">
        <f>IF(O13+P13=0,"-",O13+P13)</f>
        <v>1</v>
      </c>
      <c r="P12" s="260"/>
    </row>
    <row r="13" spans="1:16" ht="21" customHeight="1">
      <c r="A13" s="15" t="s">
        <v>26</v>
      </c>
      <c r="B13" s="14">
        <v>200</v>
      </c>
      <c r="C13" s="14">
        <v>23</v>
      </c>
      <c r="D13" s="261"/>
      <c r="E13" s="14">
        <v>0</v>
      </c>
      <c r="F13" s="14">
        <v>0</v>
      </c>
      <c r="G13" s="14">
        <v>0</v>
      </c>
      <c r="H13" s="14">
        <v>0</v>
      </c>
      <c r="I13" s="14">
        <v>0</v>
      </c>
      <c r="J13" s="14">
        <v>0</v>
      </c>
      <c r="K13" s="14">
        <v>199</v>
      </c>
      <c r="L13" s="14">
        <v>23</v>
      </c>
      <c r="M13" s="14">
        <v>0</v>
      </c>
      <c r="N13" s="14">
        <v>0</v>
      </c>
      <c r="O13" s="14">
        <v>1</v>
      </c>
      <c r="P13" s="14">
        <v>0</v>
      </c>
    </row>
    <row r="14" spans="1:16" ht="17.25" customHeight="1">
      <c r="A14" s="12" t="s">
        <v>27</v>
      </c>
      <c r="B14" s="260">
        <f>B15+C15</f>
        <v>44</v>
      </c>
      <c r="C14" s="260"/>
      <c r="D14" s="261">
        <f>B14/$B$8</f>
        <v>8.8529405846964851E-4</v>
      </c>
      <c r="E14" s="260" t="str">
        <f>IF(E15+F15=0,"-",E15+F15)</f>
        <v>-</v>
      </c>
      <c r="F14" s="260"/>
      <c r="G14" s="260">
        <f>IF(G15+H15=0,"-",G15+H15)</f>
        <v>28</v>
      </c>
      <c r="H14" s="260"/>
      <c r="I14" s="260" t="str">
        <f>IF(I15+J15=0,"-",I15+J15)</f>
        <v>-</v>
      </c>
      <c r="J14" s="260"/>
      <c r="K14" s="260">
        <f>IF(K15+L15=0,"-",K15+L15)</f>
        <v>16</v>
      </c>
      <c r="L14" s="260"/>
      <c r="M14" s="260" t="str">
        <f>IF(M15+N15=0,"-",M15+N15)</f>
        <v>-</v>
      </c>
      <c r="N14" s="260"/>
      <c r="O14" s="260" t="str">
        <f>IF(O15+P15=0,"-",O15+P15)</f>
        <v>-</v>
      </c>
      <c r="P14" s="260"/>
    </row>
    <row r="15" spans="1:16" ht="17.25" customHeight="1">
      <c r="A15" s="15" t="s">
        <v>28</v>
      </c>
      <c r="B15" s="14">
        <v>9</v>
      </c>
      <c r="C15" s="14">
        <v>35</v>
      </c>
      <c r="D15" s="261"/>
      <c r="E15" s="14">
        <v>0</v>
      </c>
      <c r="F15" s="14">
        <v>0</v>
      </c>
      <c r="G15" s="14">
        <v>1</v>
      </c>
      <c r="H15" s="14">
        <v>27</v>
      </c>
      <c r="I15" s="14">
        <v>0</v>
      </c>
      <c r="J15" s="14">
        <v>0</v>
      </c>
      <c r="K15" s="14">
        <v>8</v>
      </c>
      <c r="L15" s="14">
        <v>8</v>
      </c>
      <c r="M15" s="14">
        <v>0</v>
      </c>
      <c r="N15" s="14">
        <v>0</v>
      </c>
      <c r="O15" s="14">
        <v>0</v>
      </c>
      <c r="P15" s="14">
        <v>0</v>
      </c>
    </row>
    <row r="16" spans="1:16" ht="17.25" customHeight="1">
      <c r="A16" s="16" t="s">
        <v>29</v>
      </c>
      <c r="B16" s="260">
        <f>B17+C17</f>
        <v>49</v>
      </c>
      <c r="C16" s="260"/>
      <c r="D16" s="261">
        <f>B16/$B$8</f>
        <v>9.8589565602301768E-4</v>
      </c>
      <c r="E16" s="260" t="str">
        <f>IF(E17+F17=0,"-",E17+F17)</f>
        <v>-</v>
      </c>
      <c r="F16" s="260"/>
      <c r="G16" s="260">
        <f>IF(G17+H17=0,"-",G17+H17)</f>
        <v>29</v>
      </c>
      <c r="H16" s="260"/>
      <c r="I16" s="260" t="str">
        <f>IF(I17+J17=0,"-",I17+J17)</f>
        <v>-</v>
      </c>
      <c r="J16" s="260"/>
      <c r="K16" s="260">
        <f>IF(K17+L17=0,"-",K17+L17)</f>
        <v>20</v>
      </c>
      <c r="L16" s="260"/>
      <c r="M16" s="260" t="str">
        <f>IF(M17+N17=0,"-",M17+N17)</f>
        <v>-</v>
      </c>
      <c r="N16" s="260"/>
      <c r="O16" s="260" t="str">
        <f>IF(O17+P17=0,"-",O17+P17)</f>
        <v>-</v>
      </c>
      <c r="P16" s="260"/>
    </row>
    <row r="17" spans="1:16" ht="17.25" customHeight="1">
      <c r="A17" s="17" t="s">
        <v>30</v>
      </c>
      <c r="B17" s="14">
        <v>49</v>
      </c>
      <c r="C17" s="14">
        <v>0</v>
      </c>
      <c r="D17" s="261"/>
      <c r="E17" s="14">
        <v>0</v>
      </c>
      <c r="F17" s="14">
        <v>0</v>
      </c>
      <c r="G17" s="14">
        <v>29</v>
      </c>
      <c r="H17" s="14">
        <v>0</v>
      </c>
      <c r="I17" s="14">
        <v>0</v>
      </c>
      <c r="J17" s="14">
        <v>0</v>
      </c>
      <c r="K17" s="14">
        <v>20</v>
      </c>
      <c r="L17" s="14">
        <v>0</v>
      </c>
      <c r="M17" s="14">
        <v>0</v>
      </c>
      <c r="N17" s="14">
        <v>0</v>
      </c>
      <c r="O17" s="14">
        <v>0</v>
      </c>
      <c r="P17" s="14">
        <v>0</v>
      </c>
    </row>
    <row r="18" spans="1:16" ht="17.25" customHeight="1">
      <c r="A18" s="12" t="s">
        <v>31</v>
      </c>
      <c r="B18" s="260">
        <f>B19+C19</f>
        <v>13</v>
      </c>
      <c r="C18" s="260"/>
      <c r="D18" s="261">
        <f>B18/$B$8</f>
        <v>2.615641536387598E-4</v>
      </c>
      <c r="E18" s="260" t="str">
        <f>IF(E19+F19=0,"-",E19+F19)</f>
        <v>-</v>
      </c>
      <c r="F18" s="260"/>
      <c r="G18" s="260">
        <f>IF(G19+H19=0,"-",G19+H19)</f>
        <v>13</v>
      </c>
      <c r="H18" s="260"/>
      <c r="I18" s="260" t="str">
        <f>IF(I19+J19=0,"-",I19+J19)</f>
        <v>-</v>
      </c>
      <c r="J18" s="260"/>
      <c r="K18" s="260" t="str">
        <f>IF(K19+L19=0,"-",K19+L19)</f>
        <v>-</v>
      </c>
      <c r="L18" s="260"/>
      <c r="M18" s="260" t="str">
        <f>IF(M19+N19=0,"-",M19+N19)</f>
        <v>-</v>
      </c>
      <c r="N18" s="260"/>
      <c r="O18" s="260" t="str">
        <f>IF(O19+P19=0,"-",O19+P19)</f>
        <v>-</v>
      </c>
      <c r="P18" s="260"/>
    </row>
    <row r="19" spans="1:16" ht="17.25" customHeight="1">
      <c r="A19" s="15" t="s">
        <v>32</v>
      </c>
      <c r="B19" s="14">
        <v>7</v>
      </c>
      <c r="C19" s="14">
        <v>6</v>
      </c>
      <c r="D19" s="261"/>
      <c r="E19" s="14">
        <v>0</v>
      </c>
      <c r="F19" s="14">
        <v>0</v>
      </c>
      <c r="G19" s="14">
        <v>7</v>
      </c>
      <c r="H19" s="14">
        <v>6</v>
      </c>
      <c r="I19" s="14">
        <v>0</v>
      </c>
      <c r="J19" s="14">
        <v>0</v>
      </c>
      <c r="K19" s="14">
        <v>0</v>
      </c>
      <c r="L19" s="14">
        <v>0</v>
      </c>
      <c r="M19" s="14">
        <v>0</v>
      </c>
      <c r="N19" s="14">
        <v>0</v>
      </c>
      <c r="O19" s="14">
        <v>0</v>
      </c>
      <c r="P19" s="14">
        <v>0</v>
      </c>
    </row>
    <row r="20" spans="1:16" ht="17.25" customHeight="1">
      <c r="A20" s="12" t="s">
        <v>33</v>
      </c>
      <c r="B20" s="260">
        <f>B21+C21</f>
        <v>299</v>
      </c>
      <c r="C20" s="260"/>
      <c r="D20" s="261">
        <f>B20/$B$8</f>
        <v>6.0159755336914754E-3</v>
      </c>
      <c r="E20" s="260">
        <f>IF(E21+F21=0,"-",E21+F21)</f>
        <v>24</v>
      </c>
      <c r="F20" s="260"/>
      <c r="G20" s="260" t="str">
        <f>IF(G21+H21=0,"-",G21+H21)</f>
        <v>-</v>
      </c>
      <c r="H20" s="260"/>
      <c r="I20" s="260" t="str">
        <f>IF(I21+J21=0,"-",I21+J21)</f>
        <v>-</v>
      </c>
      <c r="J20" s="260"/>
      <c r="K20" s="260">
        <f>IF(K21+L21=0,"-",K21+L21)</f>
        <v>275</v>
      </c>
      <c r="L20" s="260"/>
      <c r="M20" s="260" t="str">
        <f>IF(M21+N21=0,"-",M21+N21)</f>
        <v>-</v>
      </c>
      <c r="N20" s="260"/>
      <c r="O20" s="260" t="str">
        <f>IF(O21+P21=0,"-",O21+P21)</f>
        <v>-</v>
      </c>
      <c r="P20" s="260"/>
    </row>
    <row r="21" spans="1:16" ht="17.25" customHeight="1">
      <c r="A21" s="15" t="s">
        <v>34</v>
      </c>
      <c r="B21" s="14">
        <v>198</v>
      </c>
      <c r="C21" s="14">
        <v>101</v>
      </c>
      <c r="D21" s="261"/>
      <c r="E21" s="14">
        <v>8</v>
      </c>
      <c r="F21" s="14">
        <v>16</v>
      </c>
      <c r="G21" s="14">
        <v>0</v>
      </c>
      <c r="H21" s="14">
        <v>0</v>
      </c>
      <c r="I21" s="14">
        <v>0</v>
      </c>
      <c r="J21" s="14">
        <v>0</v>
      </c>
      <c r="K21" s="14">
        <v>190</v>
      </c>
      <c r="L21" s="14">
        <v>85</v>
      </c>
      <c r="M21" s="14">
        <v>0</v>
      </c>
      <c r="N21" s="14">
        <v>0</v>
      </c>
      <c r="O21" s="14">
        <v>0</v>
      </c>
      <c r="P21" s="14">
        <v>0</v>
      </c>
    </row>
    <row r="22" spans="1:16" ht="17.25" customHeight="1">
      <c r="A22" s="18" t="s">
        <v>35</v>
      </c>
      <c r="B22" s="260">
        <f>B23+C23</f>
        <v>316</v>
      </c>
      <c r="C22" s="260"/>
      <c r="D22" s="261">
        <f>B22/$B$8</f>
        <v>6.3580209653729299E-3</v>
      </c>
      <c r="E22" s="260">
        <f>IF(E23+F23=0,"-",E23+F23)</f>
        <v>104</v>
      </c>
      <c r="F22" s="260"/>
      <c r="G22" s="260" t="str">
        <f>IF(G23+H23=0,"-",G23+H23)</f>
        <v>-</v>
      </c>
      <c r="H22" s="260"/>
      <c r="I22" s="260" t="str">
        <f>IF(I23+J23=0,"-",I23+J23)</f>
        <v>-</v>
      </c>
      <c r="J22" s="260"/>
      <c r="K22" s="260">
        <f>IF(K23+L23=0,"-",K23+L23)</f>
        <v>146</v>
      </c>
      <c r="L22" s="260"/>
      <c r="M22" s="260">
        <f>IF(M23+N23=0,"-",M23+N23)</f>
        <v>66</v>
      </c>
      <c r="N22" s="260"/>
      <c r="O22" s="260" t="str">
        <f>IF(O23+P23=0,"-",O23+P23)</f>
        <v>-</v>
      </c>
      <c r="P22" s="260"/>
    </row>
    <row r="23" spans="1:16" ht="17.25" customHeight="1">
      <c r="A23" s="17" t="s">
        <v>36</v>
      </c>
      <c r="B23" s="14">
        <v>278</v>
      </c>
      <c r="C23" s="14">
        <v>38</v>
      </c>
      <c r="D23" s="261"/>
      <c r="E23" s="14">
        <v>76</v>
      </c>
      <c r="F23" s="14">
        <v>28</v>
      </c>
      <c r="G23" s="14">
        <v>0</v>
      </c>
      <c r="H23" s="14">
        <v>0</v>
      </c>
      <c r="I23" s="14">
        <v>0</v>
      </c>
      <c r="J23" s="14">
        <v>0</v>
      </c>
      <c r="K23" s="14">
        <v>142</v>
      </c>
      <c r="L23" s="14">
        <v>4</v>
      </c>
      <c r="M23" s="14">
        <v>60</v>
      </c>
      <c r="N23" s="14">
        <v>6</v>
      </c>
      <c r="O23" s="14">
        <v>0</v>
      </c>
      <c r="P23" s="14">
        <v>0</v>
      </c>
    </row>
    <row r="24" spans="1:16" ht="17.25" customHeight="1">
      <c r="A24" s="19" t="s">
        <v>37</v>
      </c>
      <c r="B24" s="260">
        <f>B25+C25</f>
        <v>46</v>
      </c>
      <c r="C24" s="260"/>
      <c r="D24" s="261">
        <f>B24/$B$8</f>
        <v>9.2553469749099616E-4</v>
      </c>
      <c r="E24" s="260">
        <f>IF(E25+F25=0,"-",E25+F25)</f>
        <v>19</v>
      </c>
      <c r="F24" s="260"/>
      <c r="G24" s="260">
        <f>IF(G25+H25=0,"-",G25+H25)</f>
        <v>18</v>
      </c>
      <c r="H24" s="260"/>
      <c r="I24" s="260" t="str">
        <f>IF(I25+J25=0,"-",I25+J25)</f>
        <v>-</v>
      </c>
      <c r="J24" s="260"/>
      <c r="K24" s="260">
        <f>IF(K25+L25=0,"-",K25+L25)</f>
        <v>1</v>
      </c>
      <c r="L24" s="260"/>
      <c r="M24" s="260">
        <f>IF(M25+N25=0,"-",M25+N25)</f>
        <v>8</v>
      </c>
      <c r="N24" s="260"/>
      <c r="O24" s="260" t="str">
        <f>IF(O25+P25=0,"-",O25+P25)</f>
        <v>-</v>
      </c>
      <c r="P24" s="260"/>
    </row>
    <row r="25" spans="1:16" ht="17.25" customHeight="1">
      <c r="A25" s="15" t="s">
        <v>38</v>
      </c>
      <c r="B25" s="14">
        <v>34</v>
      </c>
      <c r="C25" s="14">
        <v>12</v>
      </c>
      <c r="D25" s="261"/>
      <c r="E25" s="14">
        <v>17</v>
      </c>
      <c r="F25" s="14">
        <v>2</v>
      </c>
      <c r="G25" s="14">
        <v>9</v>
      </c>
      <c r="H25" s="14">
        <v>9</v>
      </c>
      <c r="I25" s="14">
        <v>0</v>
      </c>
      <c r="J25" s="14">
        <v>0</v>
      </c>
      <c r="K25" s="14">
        <v>0</v>
      </c>
      <c r="L25" s="14">
        <v>1</v>
      </c>
      <c r="M25" s="14">
        <v>8</v>
      </c>
      <c r="N25" s="14">
        <v>0</v>
      </c>
      <c r="O25" s="14">
        <v>0</v>
      </c>
      <c r="P25" s="14">
        <v>0</v>
      </c>
    </row>
    <row r="26" spans="1:16" ht="17.25" customHeight="1">
      <c r="A26" s="18" t="s">
        <v>39</v>
      </c>
      <c r="B26" s="260">
        <f>B27+C27</f>
        <v>0</v>
      </c>
      <c r="C26" s="260"/>
      <c r="D26" s="261">
        <f>B26/$B$8</f>
        <v>0</v>
      </c>
      <c r="E26" s="260" t="str">
        <f>IF(E27+F27=0,"-",E27+F27)</f>
        <v>-</v>
      </c>
      <c r="F26" s="260"/>
      <c r="G26" s="260" t="str">
        <f>IF(G27+H27=0,"-",G27+H27)</f>
        <v>-</v>
      </c>
      <c r="H26" s="260"/>
      <c r="I26" s="260" t="str">
        <f>IF(I27+J27=0,"-",I27+J27)</f>
        <v>-</v>
      </c>
      <c r="J26" s="260"/>
      <c r="K26" s="260" t="str">
        <f>IF(K27+L27=0,"-",K27+L27)</f>
        <v>-</v>
      </c>
      <c r="L26" s="260"/>
      <c r="M26" s="260" t="str">
        <f>IF(M27+N27=0,"-",M27+N27)</f>
        <v>-</v>
      </c>
      <c r="N26" s="260"/>
      <c r="O26" s="260" t="str">
        <f>IF(O27+P27=0,"-",O27+P27)</f>
        <v>-</v>
      </c>
      <c r="P26" s="260"/>
    </row>
    <row r="27" spans="1:16" ht="21" customHeight="1">
      <c r="A27" s="17" t="s">
        <v>40</v>
      </c>
      <c r="B27" s="14">
        <v>0</v>
      </c>
      <c r="C27" s="14">
        <v>0</v>
      </c>
      <c r="D27" s="261"/>
      <c r="E27" s="14">
        <v>0</v>
      </c>
      <c r="F27" s="14">
        <v>0</v>
      </c>
      <c r="G27" s="14">
        <v>0</v>
      </c>
      <c r="H27" s="14">
        <v>0</v>
      </c>
      <c r="I27" s="14">
        <v>0</v>
      </c>
      <c r="J27" s="14">
        <v>0</v>
      </c>
      <c r="K27" s="14">
        <v>0</v>
      </c>
      <c r="L27" s="14">
        <v>0</v>
      </c>
      <c r="M27" s="14">
        <v>0</v>
      </c>
      <c r="N27" s="14">
        <v>0</v>
      </c>
      <c r="O27" s="14">
        <v>0</v>
      </c>
      <c r="P27" s="14">
        <v>0</v>
      </c>
    </row>
    <row r="28" spans="1:16" ht="17.25" customHeight="1">
      <c r="A28" s="12" t="s">
        <v>41</v>
      </c>
      <c r="B28" s="260">
        <f>B29+C29</f>
        <v>0</v>
      </c>
      <c r="C28" s="260"/>
      <c r="D28" s="261">
        <f>B28/$B$8</f>
        <v>0</v>
      </c>
      <c r="E28" s="260" t="str">
        <f>IF(E29+F29=0,"-",E29+F29)</f>
        <v>-</v>
      </c>
      <c r="F28" s="260"/>
      <c r="G28" s="260" t="str">
        <f>IF(G29+H29=0,"-",G29+H29)</f>
        <v>-</v>
      </c>
      <c r="H28" s="260"/>
      <c r="I28" s="260" t="str">
        <f>IF(I29+J29=0,"-",I29+J29)</f>
        <v>-</v>
      </c>
      <c r="J28" s="260"/>
      <c r="K28" s="260" t="str">
        <f>IF(K29+L29=0,"-",K29+L29)</f>
        <v>-</v>
      </c>
      <c r="L28" s="260"/>
      <c r="M28" s="260" t="str">
        <f>IF(M29+N29=0,"-",M29+N29)</f>
        <v>-</v>
      </c>
      <c r="N28" s="260"/>
      <c r="O28" s="260" t="str">
        <f>IF(O29+P29=0,"-",O29+P29)</f>
        <v>-</v>
      </c>
      <c r="P28" s="260"/>
    </row>
    <row r="29" spans="1:16" ht="17.25" customHeight="1">
      <c r="A29" s="15" t="s">
        <v>42</v>
      </c>
      <c r="B29" s="14">
        <v>0</v>
      </c>
      <c r="C29" s="14">
        <v>0</v>
      </c>
      <c r="D29" s="261"/>
      <c r="E29" s="14">
        <v>0</v>
      </c>
      <c r="F29" s="14">
        <v>0</v>
      </c>
      <c r="G29" s="14">
        <v>0</v>
      </c>
      <c r="H29" s="14">
        <v>0</v>
      </c>
      <c r="I29" s="14">
        <v>0</v>
      </c>
      <c r="J29" s="14">
        <v>0</v>
      </c>
      <c r="K29" s="14">
        <v>0</v>
      </c>
      <c r="L29" s="14">
        <v>0</v>
      </c>
      <c r="M29" s="14">
        <v>0</v>
      </c>
      <c r="N29" s="14">
        <v>0</v>
      </c>
      <c r="O29" s="14">
        <v>0</v>
      </c>
      <c r="P29" s="14">
        <v>0</v>
      </c>
    </row>
    <row r="30" spans="1:16" ht="17.25" customHeight="1">
      <c r="A30" s="18" t="s">
        <v>43</v>
      </c>
      <c r="B30" s="260">
        <f>B31+C31</f>
        <v>1793</v>
      </c>
      <c r="C30" s="260"/>
      <c r="D30" s="261">
        <f>B30/$B$8</f>
        <v>3.6075732882638177E-2</v>
      </c>
      <c r="E30" s="260">
        <f>IF(E31+F31=0,"-",E31+F31)</f>
        <v>291</v>
      </c>
      <c r="F30" s="260"/>
      <c r="G30" s="260">
        <f>IF(G31+H31=0,"-",G31+H31)</f>
        <v>351</v>
      </c>
      <c r="H30" s="260"/>
      <c r="I30" s="260" t="str">
        <f>IF(I31+J31=0,"-",I31+J31)</f>
        <v>-</v>
      </c>
      <c r="J30" s="260"/>
      <c r="K30" s="260">
        <f>IF(K31+L31=0,"-",K31+L31)</f>
        <v>510</v>
      </c>
      <c r="L30" s="260"/>
      <c r="M30" s="260">
        <f>IF(M31+N31=0,"-",M31+N31)</f>
        <v>638</v>
      </c>
      <c r="N30" s="260"/>
      <c r="O30" s="260">
        <f>IF(O31+P31=0,"-",O31+P31)</f>
        <v>3</v>
      </c>
      <c r="P30" s="260"/>
    </row>
    <row r="31" spans="1:16" ht="17.25" customHeight="1">
      <c r="A31" s="17" t="s">
        <v>44</v>
      </c>
      <c r="B31" s="14">
        <v>917</v>
      </c>
      <c r="C31" s="14">
        <v>876</v>
      </c>
      <c r="D31" s="261"/>
      <c r="E31" s="14">
        <v>53</v>
      </c>
      <c r="F31" s="14">
        <v>238</v>
      </c>
      <c r="G31" s="14">
        <v>236</v>
      </c>
      <c r="H31" s="14">
        <v>115</v>
      </c>
      <c r="I31" s="14">
        <v>0</v>
      </c>
      <c r="J31" s="14">
        <v>0</v>
      </c>
      <c r="K31" s="14">
        <v>380</v>
      </c>
      <c r="L31" s="14">
        <v>130</v>
      </c>
      <c r="M31" s="14">
        <v>245</v>
      </c>
      <c r="N31" s="14">
        <v>393</v>
      </c>
      <c r="O31" s="14">
        <v>3</v>
      </c>
      <c r="P31" s="14">
        <v>0</v>
      </c>
    </row>
    <row r="32" spans="1:16" ht="17.25" customHeight="1">
      <c r="A32" s="12" t="s">
        <v>45</v>
      </c>
      <c r="B32" s="260">
        <f>B33+C33</f>
        <v>532</v>
      </c>
      <c r="C32" s="260"/>
      <c r="D32" s="261">
        <f>B32/$B$8</f>
        <v>1.0704009979678478E-2</v>
      </c>
      <c r="E32" s="260">
        <f>IF(E33+F33=0,"-",E33+F33)</f>
        <v>50</v>
      </c>
      <c r="F32" s="260"/>
      <c r="G32" s="260">
        <f>IF(G33+H33=0,"-",G33+H33)</f>
        <v>3</v>
      </c>
      <c r="H32" s="260"/>
      <c r="I32" s="260" t="str">
        <f>IF(I33+J33=0,"-",I33+J33)</f>
        <v>-</v>
      </c>
      <c r="J32" s="260"/>
      <c r="K32" s="260">
        <f>IF(K33+L33=0,"-",K33+L33)</f>
        <v>479</v>
      </c>
      <c r="L32" s="260"/>
      <c r="M32" s="260" t="str">
        <f>IF(M33+N33=0,"-",M33+N33)</f>
        <v>-</v>
      </c>
      <c r="N32" s="260"/>
      <c r="O32" s="260" t="str">
        <f>IF(O33+P33=0,"-",O33+P33)</f>
        <v>-</v>
      </c>
      <c r="P32" s="260"/>
    </row>
    <row r="33" spans="1:16" ht="17.25" customHeight="1">
      <c r="A33" s="15" t="s">
        <v>46</v>
      </c>
      <c r="B33" s="14">
        <v>401</v>
      </c>
      <c r="C33" s="14">
        <v>131</v>
      </c>
      <c r="D33" s="261"/>
      <c r="E33" s="14">
        <v>28</v>
      </c>
      <c r="F33" s="14">
        <v>22</v>
      </c>
      <c r="G33" s="14">
        <v>3</v>
      </c>
      <c r="H33" s="14">
        <v>0</v>
      </c>
      <c r="I33" s="14">
        <v>0</v>
      </c>
      <c r="J33" s="14">
        <v>0</v>
      </c>
      <c r="K33" s="14">
        <v>370</v>
      </c>
      <c r="L33" s="14">
        <v>109</v>
      </c>
      <c r="M33" s="14">
        <v>0</v>
      </c>
      <c r="N33" s="14">
        <v>0</v>
      </c>
      <c r="O33" s="14">
        <v>0</v>
      </c>
      <c r="P33" s="14">
        <v>0</v>
      </c>
    </row>
    <row r="34" spans="1:16" ht="17.25" customHeight="1">
      <c r="A34" s="18" t="s">
        <v>47</v>
      </c>
      <c r="B34" s="260">
        <f>B35+C35</f>
        <v>269</v>
      </c>
      <c r="C34" s="260"/>
      <c r="D34" s="261">
        <f>B34/$B$8</f>
        <v>5.4123659483712597E-3</v>
      </c>
      <c r="E34" s="260" t="str">
        <f>IF(E35+F35=0,"-",E35+F35)</f>
        <v>-</v>
      </c>
      <c r="F34" s="260"/>
      <c r="G34" s="260" t="str">
        <f>IF(G35+H35=0,"-",G35+H35)</f>
        <v>-</v>
      </c>
      <c r="H34" s="260"/>
      <c r="I34" s="260" t="str">
        <f>IF(I35+J35=0,"-",I35+J35)</f>
        <v>-</v>
      </c>
      <c r="J34" s="260"/>
      <c r="K34" s="260">
        <f>IF(K35+L35=0,"-",K35+L35)</f>
        <v>247</v>
      </c>
      <c r="L34" s="260"/>
      <c r="M34" s="260">
        <f>IF(M35+N35=0,"-",M35+N35)</f>
        <v>12</v>
      </c>
      <c r="N34" s="260"/>
      <c r="O34" s="260">
        <f>IF(O35+P35=0,"-",O35+P35)</f>
        <v>10</v>
      </c>
      <c r="P34" s="260"/>
    </row>
    <row r="35" spans="1:16" ht="17.25" customHeight="1">
      <c r="A35" s="17" t="s">
        <v>48</v>
      </c>
      <c r="B35" s="14">
        <v>253</v>
      </c>
      <c r="C35" s="14">
        <v>16</v>
      </c>
      <c r="D35" s="261"/>
      <c r="E35" s="14">
        <v>0</v>
      </c>
      <c r="F35" s="14">
        <v>0</v>
      </c>
      <c r="G35" s="14">
        <v>0</v>
      </c>
      <c r="H35" s="14">
        <v>0</v>
      </c>
      <c r="I35" s="14">
        <v>0</v>
      </c>
      <c r="J35" s="14">
        <v>0</v>
      </c>
      <c r="K35" s="14">
        <v>247</v>
      </c>
      <c r="L35" s="14">
        <v>0</v>
      </c>
      <c r="M35" s="14">
        <v>4</v>
      </c>
      <c r="N35" s="14">
        <v>8</v>
      </c>
      <c r="O35" s="14">
        <v>2</v>
      </c>
      <c r="P35" s="14">
        <v>8</v>
      </c>
    </row>
    <row r="36" spans="1:16" ht="17.25" customHeight="1">
      <c r="A36" s="12" t="s">
        <v>49</v>
      </c>
      <c r="B36" s="260">
        <f>B37+C37</f>
        <v>1161</v>
      </c>
      <c r="C36" s="260"/>
      <c r="D36" s="261">
        <f>B36/$B$8</f>
        <v>2.3359690951892317E-2</v>
      </c>
      <c r="E36" s="260">
        <f>IF(E37+F37=0,"-",E37+F37)</f>
        <v>401</v>
      </c>
      <c r="F36" s="260"/>
      <c r="G36" s="260">
        <f>IF(G37+H37=0,"-",G37+H37)</f>
        <v>146</v>
      </c>
      <c r="H36" s="260"/>
      <c r="I36" s="260" t="str">
        <f>IF(I37+J37=0,"-",I37+J37)</f>
        <v>-</v>
      </c>
      <c r="J36" s="260"/>
      <c r="K36" s="260">
        <f>IF(K37+L37=0,"-",K37+L37)</f>
        <v>438</v>
      </c>
      <c r="L36" s="260"/>
      <c r="M36" s="260">
        <f>IF(M37+N37=0,"-",M37+N37)</f>
        <v>173</v>
      </c>
      <c r="N36" s="260"/>
      <c r="O36" s="260">
        <f>IF(O37+P37=0,"-",O37+P37)</f>
        <v>3</v>
      </c>
      <c r="P36" s="260"/>
    </row>
    <row r="37" spans="1:16" ht="17.25" customHeight="1">
      <c r="A37" s="15" t="s">
        <v>50</v>
      </c>
      <c r="B37" s="14">
        <v>624</v>
      </c>
      <c r="C37" s="14">
        <v>537</v>
      </c>
      <c r="D37" s="261"/>
      <c r="E37" s="14">
        <v>238</v>
      </c>
      <c r="F37" s="14">
        <v>163</v>
      </c>
      <c r="G37" s="14">
        <v>74</v>
      </c>
      <c r="H37" s="14">
        <v>72</v>
      </c>
      <c r="I37" s="14">
        <v>0</v>
      </c>
      <c r="J37" s="14">
        <v>0</v>
      </c>
      <c r="K37" s="14">
        <v>239</v>
      </c>
      <c r="L37" s="14">
        <v>199</v>
      </c>
      <c r="M37" s="14">
        <v>70</v>
      </c>
      <c r="N37" s="14">
        <v>103</v>
      </c>
      <c r="O37" s="14">
        <v>3</v>
      </c>
      <c r="P37" s="14">
        <v>0</v>
      </c>
    </row>
    <row r="38" spans="1:16" ht="17.25" customHeight="1">
      <c r="A38" s="18" t="s">
        <v>51</v>
      </c>
      <c r="B38" s="260">
        <f>B39+C39</f>
        <v>34757</v>
      </c>
      <c r="C38" s="260"/>
      <c r="D38" s="261">
        <f>B38/$B$8</f>
        <v>0.69932194523249025</v>
      </c>
      <c r="E38" s="260">
        <f>IF(E39+F39=0,"-",E39+F39)</f>
        <v>22919</v>
      </c>
      <c r="F38" s="260"/>
      <c r="G38" s="260">
        <f>IF(G39+H39=0,"-",G39+H39)</f>
        <v>7815</v>
      </c>
      <c r="H38" s="260"/>
      <c r="I38" s="260">
        <f>IF(I39+J39=0,"-",I39+J39)</f>
        <v>2504</v>
      </c>
      <c r="J38" s="260"/>
      <c r="K38" s="260">
        <f>IF(K39+L39=0,"-",K39+L39)</f>
        <v>878</v>
      </c>
      <c r="L38" s="260"/>
      <c r="M38" s="260">
        <f>IF(M39+N39=0,"-",M39+N39)</f>
        <v>84</v>
      </c>
      <c r="N38" s="260"/>
      <c r="O38" s="260">
        <f>IF(O39+P39=0,"-",O39+P39)</f>
        <v>557</v>
      </c>
      <c r="P38" s="260"/>
    </row>
    <row r="39" spans="1:16" ht="17.25" customHeight="1">
      <c r="A39" s="17" t="s">
        <v>52</v>
      </c>
      <c r="B39" s="14">
        <v>10137</v>
      </c>
      <c r="C39" s="14">
        <v>24620</v>
      </c>
      <c r="D39" s="261"/>
      <c r="E39" s="14">
        <v>6427</v>
      </c>
      <c r="F39" s="14">
        <v>16492</v>
      </c>
      <c r="G39" s="14">
        <v>2374</v>
      </c>
      <c r="H39" s="14">
        <v>5441</v>
      </c>
      <c r="I39" s="14">
        <v>418</v>
      </c>
      <c r="J39" s="14">
        <v>2086</v>
      </c>
      <c r="K39" s="14">
        <v>643</v>
      </c>
      <c r="L39" s="14">
        <v>235</v>
      </c>
      <c r="M39" s="14">
        <v>48</v>
      </c>
      <c r="N39" s="14">
        <v>36</v>
      </c>
      <c r="O39" s="14">
        <v>227</v>
      </c>
      <c r="P39" s="14">
        <v>330</v>
      </c>
    </row>
    <row r="40" spans="1:16" ht="17.25" customHeight="1">
      <c r="A40" s="12" t="s">
        <v>53</v>
      </c>
      <c r="B40" s="260">
        <f>B41+C41</f>
        <v>5603</v>
      </c>
      <c r="C40" s="260"/>
      <c r="D40" s="261">
        <f>B40/$B$8</f>
        <v>0.11273415021830546</v>
      </c>
      <c r="E40" s="260">
        <f>IF(E41+F41=0,"-",E41+F41)</f>
        <v>270</v>
      </c>
      <c r="F40" s="260"/>
      <c r="G40" s="260">
        <f>IF(G41+H41=0,"-",G41+H41)</f>
        <v>965</v>
      </c>
      <c r="H40" s="260"/>
      <c r="I40" s="260">
        <f>IF(I41+J41=0,"-",I41+J41)</f>
        <v>3424</v>
      </c>
      <c r="J40" s="260"/>
      <c r="K40" s="260">
        <f>IF(K41+L41=0,"-",K41+L41)</f>
        <v>689</v>
      </c>
      <c r="L40" s="260"/>
      <c r="M40" s="260" t="str">
        <f>IF(M41+N41=0,"-",M41+N41)</f>
        <v>-</v>
      </c>
      <c r="N40" s="260"/>
      <c r="O40" s="260">
        <f>IF(O41+P41=0,"-",O41+P41)</f>
        <v>255</v>
      </c>
      <c r="P40" s="260"/>
    </row>
    <row r="41" spans="1:16" ht="17.25" customHeight="1">
      <c r="A41" s="15" t="s">
        <v>54</v>
      </c>
      <c r="B41" s="14">
        <v>1814</v>
      </c>
      <c r="C41" s="14">
        <v>3789</v>
      </c>
      <c r="D41" s="261"/>
      <c r="E41" s="14">
        <v>80</v>
      </c>
      <c r="F41" s="14">
        <v>190</v>
      </c>
      <c r="G41" s="14">
        <v>305</v>
      </c>
      <c r="H41" s="14">
        <v>660</v>
      </c>
      <c r="I41" s="14">
        <v>1131</v>
      </c>
      <c r="J41" s="14">
        <v>2293</v>
      </c>
      <c r="K41" s="14">
        <v>271</v>
      </c>
      <c r="L41" s="14">
        <v>418</v>
      </c>
      <c r="M41" s="14">
        <v>0</v>
      </c>
      <c r="N41" s="14">
        <v>0</v>
      </c>
      <c r="O41" s="14">
        <v>27</v>
      </c>
      <c r="P41" s="14">
        <v>228</v>
      </c>
    </row>
    <row r="42" spans="1:16" ht="17.25" customHeight="1">
      <c r="A42" s="12" t="s">
        <v>55</v>
      </c>
      <c r="B42" s="260">
        <f>B43+C43</f>
        <v>715</v>
      </c>
      <c r="C42" s="260"/>
      <c r="D42" s="261">
        <f>B42/$B$8</f>
        <v>1.4386028450131788E-2</v>
      </c>
      <c r="E42" s="260">
        <f>IF(E43+F43=0,"-",E43+F43)</f>
        <v>112</v>
      </c>
      <c r="F42" s="260"/>
      <c r="G42" s="260">
        <f>IF(G43+H43=0,"-",G43+H43)</f>
        <v>168</v>
      </c>
      <c r="H42" s="260"/>
      <c r="I42" s="260">
        <f>IF(I43+J43=0,"-",I43+J43)</f>
        <v>202</v>
      </c>
      <c r="J42" s="260"/>
      <c r="K42" s="260" t="str">
        <f>IF(K43+L43=0,"-",K43+L43)</f>
        <v>-</v>
      </c>
      <c r="L42" s="260"/>
      <c r="M42" s="260">
        <f>IF(M43+N43=0,"-",M43+N43)</f>
        <v>197</v>
      </c>
      <c r="N42" s="260"/>
      <c r="O42" s="260">
        <f>IF(O43+P43=0,"-",O43+P43)</f>
        <v>36</v>
      </c>
      <c r="P42" s="260"/>
    </row>
    <row r="43" spans="1:16" ht="17.25" customHeight="1">
      <c r="A43" s="15" t="s">
        <v>56</v>
      </c>
      <c r="B43" s="14">
        <v>257</v>
      </c>
      <c r="C43" s="14">
        <v>458</v>
      </c>
      <c r="D43" s="261"/>
      <c r="E43" s="14">
        <v>5</v>
      </c>
      <c r="F43" s="14">
        <v>107</v>
      </c>
      <c r="G43" s="14">
        <v>92</v>
      </c>
      <c r="H43" s="14">
        <v>76</v>
      </c>
      <c r="I43" s="14">
        <v>91</v>
      </c>
      <c r="J43" s="14">
        <v>111</v>
      </c>
      <c r="K43" s="14">
        <v>0</v>
      </c>
      <c r="L43" s="14">
        <v>0</v>
      </c>
      <c r="M43" s="14">
        <v>65</v>
      </c>
      <c r="N43" s="14">
        <v>132</v>
      </c>
      <c r="O43" s="14">
        <v>4</v>
      </c>
      <c r="P43" s="14">
        <v>32</v>
      </c>
    </row>
    <row r="44" spans="1:16" ht="18.75" customHeight="1">
      <c r="A44" s="18" t="s">
        <v>57</v>
      </c>
      <c r="B44" s="260">
        <f>B45+C45</f>
        <v>500</v>
      </c>
      <c r="C44" s="260"/>
      <c r="D44" s="261">
        <f>B44/$B$8</f>
        <v>1.0060159755336915E-2</v>
      </c>
      <c r="E44" s="260">
        <f>IF(E45+F45=0,"-",E45+F45)</f>
        <v>212</v>
      </c>
      <c r="F44" s="260"/>
      <c r="G44" s="260">
        <f>IF(G45+H45=0,"-",G45+H45)</f>
        <v>2</v>
      </c>
      <c r="H44" s="260"/>
      <c r="I44" s="260">
        <f>IF(I45+J45=0,"-",I45+J45)</f>
        <v>39</v>
      </c>
      <c r="J44" s="260"/>
      <c r="K44" s="260">
        <f>IF(K45+L45=0,"-",K45+L45)</f>
        <v>55</v>
      </c>
      <c r="L44" s="260"/>
      <c r="M44" s="260">
        <f>IF(M45+N45=0,"-",M45+N45)</f>
        <v>192</v>
      </c>
      <c r="N44" s="260"/>
      <c r="O44" s="260" t="str">
        <f>IF(O45+P45=0,"-",O45+P45)</f>
        <v>-</v>
      </c>
      <c r="P44" s="260"/>
    </row>
    <row r="45" spans="1:16" ht="18.75" customHeight="1">
      <c r="A45" s="15" t="s">
        <v>58</v>
      </c>
      <c r="B45" s="14">
        <v>261</v>
      </c>
      <c r="C45" s="14">
        <v>239</v>
      </c>
      <c r="D45" s="261"/>
      <c r="E45" s="14">
        <v>54</v>
      </c>
      <c r="F45" s="14">
        <v>158</v>
      </c>
      <c r="G45" s="14">
        <v>1</v>
      </c>
      <c r="H45" s="14">
        <v>1</v>
      </c>
      <c r="I45" s="14">
        <v>11</v>
      </c>
      <c r="J45" s="14">
        <v>28</v>
      </c>
      <c r="K45" s="14">
        <v>53</v>
      </c>
      <c r="L45" s="14">
        <v>2</v>
      </c>
      <c r="M45" s="14">
        <v>142</v>
      </c>
      <c r="N45" s="14">
        <v>50</v>
      </c>
      <c r="O45" s="14">
        <v>0</v>
      </c>
      <c r="P45" s="14">
        <v>0</v>
      </c>
    </row>
    <row r="46" spans="1:16" ht="18.75" customHeight="1">
      <c r="A46" s="18" t="s">
        <v>59</v>
      </c>
      <c r="B46" s="260">
        <f>B47+C47</f>
        <v>49</v>
      </c>
      <c r="C46" s="260"/>
      <c r="D46" s="261">
        <f>B46/$B$8</f>
        <v>9.8589565602301768E-4</v>
      </c>
      <c r="E46" s="260" t="str">
        <f>IF(E47+F47=0,"-",E47+F47)</f>
        <v>-</v>
      </c>
      <c r="F46" s="260"/>
      <c r="G46" s="260" t="str">
        <f>IF(G47+H47=0,"-",G47+H47)</f>
        <v>-</v>
      </c>
      <c r="H46" s="260"/>
      <c r="I46" s="260" t="str">
        <f>IF(I47+J47=0,"-",I47+J47)</f>
        <v>-</v>
      </c>
      <c r="J46" s="260"/>
      <c r="K46" s="260">
        <f>IF(K47+L47=0,"-",K47+L47)</f>
        <v>49</v>
      </c>
      <c r="L46" s="260"/>
      <c r="M46" s="260" t="str">
        <f>IF(M47+N47=0,"-",M47+N47)</f>
        <v>-</v>
      </c>
      <c r="N46" s="260"/>
      <c r="O46" s="260" t="str">
        <f>IF(O47+P47=0,"-",O47+P47)</f>
        <v>-</v>
      </c>
      <c r="P46" s="260"/>
    </row>
    <row r="47" spans="1:16" ht="18.75" customHeight="1">
      <c r="A47" s="15" t="s">
        <v>60</v>
      </c>
      <c r="B47" s="14">
        <v>30</v>
      </c>
      <c r="C47" s="14">
        <v>19</v>
      </c>
      <c r="D47" s="261"/>
      <c r="E47" s="14">
        <v>0</v>
      </c>
      <c r="F47" s="14">
        <v>0</v>
      </c>
      <c r="G47" s="14">
        <v>0</v>
      </c>
      <c r="H47" s="14">
        <v>0</v>
      </c>
      <c r="I47" s="14">
        <v>0</v>
      </c>
      <c r="J47" s="14">
        <v>0</v>
      </c>
      <c r="K47" s="14">
        <v>30</v>
      </c>
      <c r="L47" s="14">
        <v>19</v>
      </c>
      <c r="M47" s="14">
        <v>0</v>
      </c>
      <c r="N47" s="14">
        <v>0</v>
      </c>
      <c r="O47" s="14">
        <v>0</v>
      </c>
      <c r="P47" s="14">
        <v>0</v>
      </c>
    </row>
    <row r="48" spans="1:16" ht="18.75" customHeight="1">
      <c r="A48" s="18" t="s">
        <v>61</v>
      </c>
      <c r="B48" s="260">
        <f>B49+C49</f>
        <v>189</v>
      </c>
      <c r="C48" s="260"/>
      <c r="D48" s="261">
        <f>B48/$B$8</f>
        <v>3.8027403875173539E-3</v>
      </c>
      <c r="E48" s="260">
        <f>IF(E49+F49=0,"-",E49+F49)</f>
        <v>7</v>
      </c>
      <c r="F48" s="260"/>
      <c r="G48" s="260">
        <f>IF(G49+H49=0,"-",G49+H49)</f>
        <v>136</v>
      </c>
      <c r="H48" s="260"/>
      <c r="I48" s="260" t="str">
        <f>IF(I49+J49=0,"-",I49+J49)</f>
        <v>-</v>
      </c>
      <c r="J48" s="260"/>
      <c r="K48" s="260">
        <f>IF(K49+L49=0,"-",K49+L49)</f>
        <v>36</v>
      </c>
      <c r="L48" s="260"/>
      <c r="M48" s="260">
        <f>IF(M49+N49=0,"-",M49+N49)</f>
        <v>10</v>
      </c>
      <c r="N48" s="260"/>
      <c r="O48" s="260" t="str">
        <f>IF(O49+P49=0,"-",O49+P49)</f>
        <v>-</v>
      </c>
      <c r="P48" s="260"/>
    </row>
    <row r="49" spans="1:16" ht="18.75" customHeight="1">
      <c r="A49" s="15" t="s">
        <v>62</v>
      </c>
      <c r="B49" s="14">
        <v>98</v>
      </c>
      <c r="C49" s="14">
        <v>91</v>
      </c>
      <c r="D49" s="261"/>
      <c r="E49" s="14">
        <v>5</v>
      </c>
      <c r="F49" s="14">
        <v>2</v>
      </c>
      <c r="G49" s="14">
        <v>67</v>
      </c>
      <c r="H49" s="14">
        <v>69</v>
      </c>
      <c r="I49" s="14">
        <v>0</v>
      </c>
      <c r="J49" s="14">
        <v>0</v>
      </c>
      <c r="K49" s="14">
        <v>18</v>
      </c>
      <c r="L49" s="14">
        <v>18</v>
      </c>
      <c r="M49" s="14">
        <v>8</v>
      </c>
      <c r="N49" s="14">
        <v>2</v>
      </c>
      <c r="O49" s="14">
        <v>0</v>
      </c>
      <c r="P49" s="14">
        <v>0</v>
      </c>
    </row>
    <row r="50" spans="1:16" ht="18.75" customHeight="1">
      <c r="A50" s="18" t="s">
        <v>63</v>
      </c>
      <c r="B50" s="260">
        <f>B51+C51</f>
        <v>551</v>
      </c>
      <c r="C50" s="260"/>
      <c r="D50" s="261">
        <f>B50/$B$8</f>
        <v>1.108629605038128E-2</v>
      </c>
      <c r="E50" s="260">
        <f>IF(E51+F51=0,"-",E51+F51)</f>
        <v>1</v>
      </c>
      <c r="F50" s="260"/>
      <c r="G50" s="260">
        <f>IF(G51+H51=0,"-",G51+H51)</f>
        <v>12</v>
      </c>
      <c r="H50" s="260"/>
      <c r="I50" s="260">
        <f>IF(I51+J51=0,"-",I51+J51)</f>
        <v>229</v>
      </c>
      <c r="J50" s="260"/>
      <c r="K50" s="260" t="str">
        <f>IF(K51+L51=0,"-",K51+L51)</f>
        <v>-</v>
      </c>
      <c r="L50" s="260"/>
      <c r="M50" s="260">
        <f>IF(M51+N51=0,"-",M51+N51)</f>
        <v>302</v>
      </c>
      <c r="N50" s="260"/>
      <c r="O50" s="260">
        <f>IF(O51+P51=0,"-",O51+P51)</f>
        <v>7</v>
      </c>
      <c r="P50" s="260"/>
    </row>
    <row r="51" spans="1:16" ht="18.75" customHeight="1">
      <c r="A51" s="15" t="s">
        <v>64</v>
      </c>
      <c r="B51" s="14">
        <v>303</v>
      </c>
      <c r="C51" s="14">
        <v>248</v>
      </c>
      <c r="D51" s="261"/>
      <c r="E51" s="14">
        <v>0</v>
      </c>
      <c r="F51" s="14">
        <v>1</v>
      </c>
      <c r="G51" s="14">
        <v>5</v>
      </c>
      <c r="H51" s="14">
        <v>7</v>
      </c>
      <c r="I51" s="14">
        <v>78</v>
      </c>
      <c r="J51" s="14">
        <v>151</v>
      </c>
      <c r="K51" s="14">
        <v>0</v>
      </c>
      <c r="L51" s="14">
        <v>0</v>
      </c>
      <c r="M51" s="14">
        <v>213</v>
      </c>
      <c r="N51" s="14">
        <v>89</v>
      </c>
      <c r="O51" s="14">
        <v>7</v>
      </c>
      <c r="P51" s="14">
        <v>0</v>
      </c>
    </row>
    <row r="52" spans="1:16" ht="18.75" customHeight="1">
      <c r="A52" s="18" t="s">
        <v>65</v>
      </c>
      <c r="B52" s="260">
        <f>B53+C53</f>
        <v>10</v>
      </c>
      <c r="C52" s="260"/>
      <c r="D52" s="261">
        <f>B52/$B$8</f>
        <v>2.0120319510673831E-4</v>
      </c>
      <c r="E52" s="260" t="str">
        <f>IF(E53+F53=0,"-",E53+F53)</f>
        <v>-</v>
      </c>
      <c r="F52" s="260"/>
      <c r="G52" s="260" t="str">
        <f>IF(G53+H53=0,"-",G53+H53)</f>
        <v>-</v>
      </c>
      <c r="H52" s="260"/>
      <c r="I52" s="260" t="str">
        <f>IF(I53+J53=0,"-",I53+J53)</f>
        <v>-</v>
      </c>
      <c r="J52" s="260"/>
      <c r="K52" s="260" t="str">
        <f>IF(K53+L53=0,"-",K53+L53)</f>
        <v>-</v>
      </c>
      <c r="L52" s="260"/>
      <c r="M52" s="260" t="str">
        <f>IF(M53+N53=0,"-",M53+N53)</f>
        <v>-</v>
      </c>
      <c r="N52" s="260"/>
      <c r="O52" s="260">
        <f>IF(O53+P53=0,"-",O53+P53)</f>
        <v>10</v>
      </c>
      <c r="P52" s="260"/>
    </row>
    <row r="53" spans="1:16" ht="18.75" customHeight="1">
      <c r="A53" s="15" t="s">
        <v>66</v>
      </c>
      <c r="B53" s="14">
        <v>3</v>
      </c>
      <c r="C53" s="14">
        <v>7</v>
      </c>
      <c r="D53" s="261"/>
      <c r="E53" s="14">
        <v>0</v>
      </c>
      <c r="F53" s="14">
        <v>0</v>
      </c>
      <c r="G53" s="14">
        <v>0</v>
      </c>
      <c r="H53" s="14">
        <v>0</v>
      </c>
      <c r="I53" s="14">
        <v>0</v>
      </c>
      <c r="J53" s="14">
        <v>0</v>
      </c>
      <c r="K53" s="14">
        <v>0</v>
      </c>
      <c r="L53" s="14">
        <v>0</v>
      </c>
      <c r="M53" s="14">
        <v>0</v>
      </c>
      <c r="N53" s="14">
        <v>0</v>
      </c>
      <c r="O53" s="14">
        <v>3</v>
      </c>
      <c r="P53" s="14">
        <v>7</v>
      </c>
    </row>
    <row r="54" spans="1:16" ht="18.75" customHeight="1">
      <c r="A54" s="18" t="s">
        <v>67</v>
      </c>
      <c r="B54" s="260">
        <f>B55+C55</f>
        <v>769</v>
      </c>
      <c r="C54" s="260"/>
      <c r="D54" s="261">
        <f>B54/$B$8</f>
        <v>1.5472525703708174E-2</v>
      </c>
      <c r="E54" s="260">
        <f>IF(E55+F55=0,"-",E55+F55)</f>
        <v>200</v>
      </c>
      <c r="F54" s="260"/>
      <c r="G54" s="260">
        <f>IF(G55+H55=0,"-",G55+H55)</f>
        <v>64</v>
      </c>
      <c r="H54" s="260"/>
      <c r="I54" s="260">
        <f>IF(I55+J55=0,"-",I55+J55)</f>
        <v>4</v>
      </c>
      <c r="J54" s="260"/>
      <c r="K54" s="260">
        <f>IF(K55+L55=0,"-",K55+L55)</f>
        <v>265</v>
      </c>
      <c r="L54" s="260"/>
      <c r="M54" s="260">
        <f>IF(M55+N55=0,"-",M55+N55)</f>
        <v>16</v>
      </c>
      <c r="N54" s="260"/>
      <c r="O54" s="260">
        <f>IF(O55+P55=0,"-",O55+P55)</f>
        <v>220</v>
      </c>
      <c r="P54" s="260"/>
    </row>
    <row r="55" spans="1:16" ht="18.75" customHeight="1">
      <c r="A55" s="15" t="s">
        <v>68</v>
      </c>
      <c r="B55" s="14">
        <v>470</v>
      </c>
      <c r="C55" s="14">
        <v>299</v>
      </c>
      <c r="D55" s="261"/>
      <c r="E55" s="14">
        <v>126</v>
      </c>
      <c r="F55" s="14">
        <v>74</v>
      </c>
      <c r="G55" s="14">
        <v>21</v>
      </c>
      <c r="H55" s="14">
        <v>43</v>
      </c>
      <c r="I55" s="14">
        <v>1</v>
      </c>
      <c r="J55" s="14">
        <v>3</v>
      </c>
      <c r="K55" s="14">
        <v>227</v>
      </c>
      <c r="L55" s="14">
        <v>38</v>
      </c>
      <c r="M55" s="14">
        <v>12</v>
      </c>
      <c r="N55" s="14">
        <v>4</v>
      </c>
      <c r="O55" s="14">
        <v>83</v>
      </c>
      <c r="P55" s="14">
        <v>137</v>
      </c>
    </row>
    <row r="56" spans="1:16" ht="18.75" customHeight="1">
      <c r="A56" s="18" t="s">
        <v>69</v>
      </c>
      <c r="B56" s="260">
        <f>B57+C57</f>
        <v>176</v>
      </c>
      <c r="C56" s="260"/>
      <c r="D56" s="261">
        <f>B56/$B$8</f>
        <v>3.5411762338785941E-3</v>
      </c>
      <c r="E56" s="260">
        <f>IF(E57+F57=0,"-",E57+F57)</f>
        <v>176</v>
      </c>
      <c r="F56" s="260"/>
      <c r="G56" s="260" t="str">
        <f>IF(G57+H57=0,"-",G57+H57)</f>
        <v>-</v>
      </c>
      <c r="H56" s="260"/>
      <c r="I56" s="260" t="str">
        <f>IF(I57+J57=0,"-",I57+J57)</f>
        <v>-</v>
      </c>
      <c r="J56" s="260"/>
      <c r="K56" s="260" t="str">
        <f>IF(K57+L57=0,"-",K57+L57)</f>
        <v>-</v>
      </c>
      <c r="L56" s="260"/>
      <c r="M56" s="260" t="str">
        <f>IF(M57+N57=0,"-",M57+N57)</f>
        <v>-</v>
      </c>
      <c r="N56" s="260"/>
      <c r="O56" s="260" t="str">
        <f>IF(O57+P57=0,"-",O57+P57)</f>
        <v>-</v>
      </c>
      <c r="P56" s="260"/>
    </row>
    <row r="57" spans="1:16" ht="18.75" customHeight="1">
      <c r="A57" s="15" t="s">
        <v>70</v>
      </c>
      <c r="B57" s="14">
        <v>160</v>
      </c>
      <c r="C57" s="14">
        <v>16</v>
      </c>
      <c r="D57" s="261"/>
      <c r="E57" s="14">
        <v>160</v>
      </c>
      <c r="F57" s="14">
        <v>16</v>
      </c>
      <c r="G57" s="14">
        <v>0</v>
      </c>
      <c r="H57" s="14">
        <v>0</v>
      </c>
      <c r="I57" s="14">
        <v>0</v>
      </c>
      <c r="J57" s="14">
        <v>0</v>
      </c>
      <c r="K57" s="14">
        <v>0</v>
      </c>
      <c r="L57" s="14">
        <v>0</v>
      </c>
      <c r="M57" s="14">
        <v>0</v>
      </c>
      <c r="N57" s="14">
        <v>0</v>
      </c>
      <c r="O57" s="14">
        <v>0</v>
      </c>
      <c r="P57" s="14">
        <v>0</v>
      </c>
    </row>
    <row r="58" spans="1:16" ht="18.75" customHeight="1">
      <c r="A58" s="18" t="s">
        <v>71</v>
      </c>
      <c r="B58" s="260">
        <f>B59+C59</f>
        <v>187</v>
      </c>
      <c r="C58" s="260"/>
      <c r="D58" s="261">
        <f>B58/$B$8</f>
        <v>3.7624997484960059E-3</v>
      </c>
      <c r="E58" s="260" t="str">
        <f>IF(E59+F59=0,"-",E59+F59)</f>
        <v>-</v>
      </c>
      <c r="F58" s="260"/>
      <c r="G58" s="260" t="str">
        <f>IF(G59+H59=0,"-",G59+H59)</f>
        <v>-</v>
      </c>
      <c r="H58" s="260"/>
      <c r="I58" s="260" t="str">
        <f>IF(I59+J59=0,"-",I59+J59)</f>
        <v>-</v>
      </c>
      <c r="J58" s="260"/>
      <c r="K58" s="260">
        <f>IF(K59+L59=0,"-",K59+L59)</f>
        <v>15</v>
      </c>
      <c r="L58" s="260"/>
      <c r="M58" s="260">
        <f>IF(M59+N59=0,"-",M59+N59)</f>
        <v>103</v>
      </c>
      <c r="N58" s="260"/>
      <c r="O58" s="260">
        <f>IF(O59+P59=0,"-",O59+P59)</f>
        <v>69</v>
      </c>
      <c r="P58" s="260"/>
    </row>
    <row r="59" spans="1:16" ht="18.75" customHeight="1">
      <c r="A59" s="15" t="s">
        <v>72</v>
      </c>
      <c r="B59" s="14">
        <v>143</v>
      </c>
      <c r="C59" s="14">
        <v>44</v>
      </c>
      <c r="D59" s="261"/>
      <c r="E59" s="14">
        <v>0</v>
      </c>
      <c r="F59" s="14">
        <v>0</v>
      </c>
      <c r="G59" s="14">
        <v>0</v>
      </c>
      <c r="H59" s="14">
        <v>0</v>
      </c>
      <c r="I59" s="14">
        <v>0</v>
      </c>
      <c r="J59" s="14">
        <v>0</v>
      </c>
      <c r="K59" s="14">
        <v>15</v>
      </c>
      <c r="L59" s="14">
        <v>0</v>
      </c>
      <c r="M59" s="14">
        <v>78</v>
      </c>
      <c r="N59" s="14">
        <v>25</v>
      </c>
      <c r="O59" s="14">
        <v>50</v>
      </c>
      <c r="P59" s="14">
        <v>19</v>
      </c>
    </row>
    <row r="60" spans="1:16" ht="18.75" customHeight="1">
      <c r="A60" s="18" t="s">
        <v>73</v>
      </c>
      <c r="B60" s="260">
        <f>B61+C61</f>
        <v>364</v>
      </c>
      <c r="C60" s="260"/>
      <c r="D60" s="261">
        <f>B60/$B$8</f>
        <v>7.3237963018852742E-3</v>
      </c>
      <c r="E60" s="260">
        <f>IF(E61+F61=0,"-",E61+F61)</f>
        <v>19</v>
      </c>
      <c r="F60" s="260"/>
      <c r="G60" s="260" t="str">
        <f>IF(G61+H61=0,"-",G61+H61)</f>
        <v>-</v>
      </c>
      <c r="H60" s="260"/>
      <c r="I60" s="260" t="str">
        <f>IF(I61+J61=0,"-",I61+J61)</f>
        <v>-</v>
      </c>
      <c r="J60" s="260"/>
      <c r="K60" s="260" t="str">
        <f>IF(K61+L61=0,"-",K61+L61)</f>
        <v>-</v>
      </c>
      <c r="L60" s="260"/>
      <c r="M60" s="260" t="str">
        <f>IF(M61+N61=0,"-",M61+N61)</f>
        <v>-</v>
      </c>
      <c r="N60" s="260"/>
      <c r="O60" s="260">
        <f>IF(O61+P61=0,"-",O61+P61)</f>
        <v>345</v>
      </c>
      <c r="P60" s="260"/>
    </row>
    <row r="61" spans="1:16" ht="18.75" customHeight="1">
      <c r="A61" s="15" t="s">
        <v>74</v>
      </c>
      <c r="B61" s="14">
        <v>162</v>
      </c>
      <c r="C61" s="14">
        <v>202</v>
      </c>
      <c r="D61" s="261"/>
      <c r="E61" s="14">
        <v>7</v>
      </c>
      <c r="F61" s="14">
        <v>12</v>
      </c>
      <c r="G61" s="14">
        <v>0</v>
      </c>
      <c r="H61" s="14">
        <v>0</v>
      </c>
      <c r="I61" s="14">
        <v>0</v>
      </c>
      <c r="J61" s="14">
        <v>0</v>
      </c>
      <c r="K61" s="14">
        <v>0</v>
      </c>
      <c r="L61" s="14">
        <v>0</v>
      </c>
      <c r="M61" s="14">
        <v>0</v>
      </c>
      <c r="N61" s="14">
        <v>0</v>
      </c>
      <c r="O61" s="14">
        <v>155</v>
      </c>
      <c r="P61" s="14">
        <v>190</v>
      </c>
    </row>
    <row r="62" spans="1:16" ht="18.75" customHeight="1">
      <c r="A62" s="18" t="s">
        <v>75</v>
      </c>
      <c r="B62" s="260">
        <f>B63+C63</f>
        <v>8</v>
      </c>
      <c r="C62" s="260"/>
      <c r="D62" s="261">
        <f>B62/$B$8</f>
        <v>1.6096255608539063E-4</v>
      </c>
      <c r="E62" s="260" t="str">
        <f>IF(E63+F63=0,"-",E63+F63)</f>
        <v>-</v>
      </c>
      <c r="F62" s="260"/>
      <c r="G62" s="260" t="str">
        <f>IF(G63+H63=0,"-",G63+H63)</f>
        <v>-</v>
      </c>
      <c r="H62" s="260"/>
      <c r="I62" s="260" t="str">
        <f>IF(I63+J63=0,"-",I63+J63)</f>
        <v>-</v>
      </c>
      <c r="J62" s="260"/>
      <c r="K62" s="260" t="str">
        <f>IF(K63+L63=0,"-",K63+L63)</f>
        <v>-</v>
      </c>
      <c r="L62" s="260"/>
      <c r="M62" s="260" t="str">
        <f>IF(M63+N63=0,"-",M63+N63)</f>
        <v>-</v>
      </c>
      <c r="N62" s="260"/>
      <c r="O62" s="260">
        <f>IF(O63+P63=0,"-",O63+P63)</f>
        <v>8</v>
      </c>
      <c r="P62" s="260"/>
    </row>
    <row r="63" spans="1:16" ht="18.75" customHeight="1">
      <c r="A63" s="15" t="s">
        <v>76</v>
      </c>
      <c r="B63" s="14">
        <v>0</v>
      </c>
      <c r="C63" s="14">
        <v>8</v>
      </c>
      <c r="D63" s="261"/>
      <c r="E63" s="14">
        <v>0</v>
      </c>
      <c r="F63" s="14">
        <v>0</v>
      </c>
      <c r="G63" s="14">
        <v>0</v>
      </c>
      <c r="H63" s="14">
        <v>0</v>
      </c>
      <c r="I63" s="14">
        <v>0</v>
      </c>
      <c r="J63" s="14">
        <v>0</v>
      </c>
      <c r="K63" s="14">
        <v>0</v>
      </c>
      <c r="L63" s="14">
        <v>0</v>
      </c>
      <c r="M63" s="14">
        <v>0</v>
      </c>
      <c r="N63" s="14">
        <v>0</v>
      </c>
      <c r="O63" s="14">
        <v>0</v>
      </c>
      <c r="P63" s="14">
        <v>8</v>
      </c>
    </row>
    <row r="64" spans="1:16" ht="18.75" customHeight="1">
      <c r="A64" s="18" t="s">
        <v>77</v>
      </c>
      <c r="B64" s="260">
        <f>B65+C65</f>
        <v>3</v>
      </c>
      <c r="C64" s="260"/>
      <c r="D64" s="261">
        <f>B64/$B$8</f>
        <v>6.0360958532021488E-5</v>
      </c>
      <c r="E64" s="260" t="str">
        <f>IF(E65+F65=0,"-",E65+F65)</f>
        <v>-</v>
      </c>
      <c r="F64" s="260"/>
      <c r="G64" s="260" t="str">
        <f>IF(G65+H65=0,"-",G65+H65)</f>
        <v>-</v>
      </c>
      <c r="H64" s="260"/>
      <c r="I64" s="260" t="str">
        <f>IF(I65+J65=0,"-",I65+J65)</f>
        <v>-</v>
      </c>
      <c r="J64" s="260"/>
      <c r="K64" s="260" t="str">
        <f>IF(K65+L65=0,"-",K65+L65)</f>
        <v>-</v>
      </c>
      <c r="L64" s="260"/>
      <c r="M64" s="260" t="str">
        <f>IF(M65+N65=0,"-",M65+N65)</f>
        <v>-</v>
      </c>
      <c r="N64" s="260"/>
      <c r="O64" s="260">
        <f>IF(O65+P65=0,"-",O65+P65)</f>
        <v>3</v>
      </c>
      <c r="P64" s="260"/>
    </row>
    <row r="65" spans="1:16" ht="18.75" customHeight="1">
      <c r="A65" s="15" t="s">
        <v>78</v>
      </c>
      <c r="B65" s="14">
        <v>1</v>
      </c>
      <c r="C65" s="14">
        <v>2</v>
      </c>
      <c r="D65" s="261"/>
      <c r="E65" s="14">
        <v>0</v>
      </c>
      <c r="F65" s="14">
        <v>0</v>
      </c>
      <c r="G65" s="14">
        <v>0</v>
      </c>
      <c r="H65" s="14">
        <v>0</v>
      </c>
      <c r="I65" s="14">
        <v>0</v>
      </c>
      <c r="J65" s="14">
        <v>0</v>
      </c>
      <c r="K65" s="14">
        <v>0</v>
      </c>
      <c r="L65" s="14">
        <v>0</v>
      </c>
      <c r="M65" s="14">
        <v>0</v>
      </c>
      <c r="N65" s="14">
        <v>0</v>
      </c>
      <c r="O65" s="14">
        <v>1</v>
      </c>
      <c r="P65" s="14">
        <v>2</v>
      </c>
    </row>
    <row r="66" spans="1:16" ht="18.75" customHeight="1">
      <c r="A66" s="18" t="s">
        <v>79</v>
      </c>
      <c r="B66" s="260">
        <f>B67+C67</f>
        <v>382</v>
      </c>
      <c r="C66" s="260"/>
      <c r="D66" s="261">
        <f>B66/$B$8</f>
        <v>7.6859620530774029E-3</v>
      </c>
      <c r="E66" s="260">
        <f>IF(E67+F67=0,"-",E67+F67)</f>
        <v>359</v>
      </c>
      <c r="F66" s="260"/>
      <c r="G66" s="260" t="str">
        <f>IF(G67+H67=0,"-",G67+H67)</f>
        <v>-</v>
      </c>
      <c r="H66" s="260"/>
      <c r="I66" s="260" t="str">
        <f>IF(I67+J67=0,"-",I67+J67)</f>
        <v>-</v>
      </c>
      <c r="J66" s="260"/>
      <c r="K66" s="260" t="str">
        <f>IF(K67+L67=0,"-",K67+L67)</f>
        <v>-</v>
      </c>
      <c r="L66" s="260"/>
      <c r="M66" s="260" t="str">
        <f>IF(M67+N67=0,"-",M67+N67)</f>
        <v>-</v>
      </c>
      <c r="N66" s="260"/>
      <c r="O66" s="260">
        <f>IF(O67+P67=0,"-",O67+P67)</f>
        <v>23</v>
      </c>
      <c r="P66" s="260"/>
    </row>
    <row r="67" spans="1:16" ht="18.75" customHeight="1">
      <c r="A67" s="15" t="s">
        <v>80</v>
      </c>
      <c r="B67" s="14">
        <v>94</v>
      </c>
      <c r="C67" s="14">
        <v>288</v>
      </c>
      <c r="D67" s="261"/>
      <c r="E67" s="14">
        <v>87</v>
      </c>
      <c r="F67" s="14">
        <v>272</v>
      </c>
      <c r="G67" s="14">
        <v>0</v>
      </c>
      <c r="H67" s="14">
        <v>0</v>
      </c>
      <c r="I67" s="14">
        <v>0</v>
      </c>
      <c r="J67" s="14">
        <v>0</v>
      </c>
      <c r="K67" s="14">
        <v>0</v>
      </c>
      <c r="L67" s="14">
        <v>0</v>
      </c>
      <c r="M67" s="14">
        <v>0</v>
      </c>
      <c r="N67" s="14">
        <v>0</v>
      </c>
      <c r="O67" s="14">
        <v>7</v>
      </c>
      <c r="P67" s="14">
        <v>16</v>
      </c>
    </row>
    <row r="68" spans="1:16" ht="18.75" customHeight="1">
      <c r="A68" s="18" t="s">
        <v>81</v>
      </c>
      <c r="B68" s="260">
        <f>B69+C69</f>
        <v>450</v>
      </c>
      <c r="C68" s="260"/>
      <c r="D68" s="261">
        <f>B68/$B$8</f>
        <v>9.0541437798032226E-3</v>
      </c>
      <c r="E68" s="260">
        <f>IF(E69+F69=0,"-",E69+F69)</f>
        <v>114</v>
      </c>
      <c r="F68" s="260"/>
      <c r="G68" s="260">
        <f>IF(G69+H69=0,"-",G69+H69)</f>
        <v>57</v>
      </c>
      <c r="H68" s="260"/>
      <c r="I68" s="260">
        <f>IF(I69+J69=0,"-",I69+J69)</f>
        <v>3</v>
      </c>
      <c r="J68" s="260"/>
      <c r="K68" s="260">
        <f>IF(K69+L69=0,"-",K69+L69)</f>
        <v>228</v>
      </c>
      <c r="L68" s="260"/>
      <c r="M68" s="260" t="str">
        <f>IF(M69+N69=0,"-",M69+N69)</f>
        <v>-</v>
      </c>
      <c r="N68" s="260"/>
      <c r="O68" s="260">
        <f>IF(O69+P69=0,"-",O69+P69)</f>
        <v>48</v>
      </c>
      <c r="P68" s="260"/>
    </row>
    <row r="69" spans="1:16" ht="18.75" customHeight="1">
      <c r="A69" s="15" t="s">
        <v>82</v>
      </c>
      <c r="B69" s="14">
        <v>176</v>
      </c>
      <c r="C69" s="14">
        <v>274</v>
      </c>
      <c r="D69" s="261"/>
      <c r="E69" s="14">
        <v>27</v>
      </c>
      <c r="F69" s="14">
        <v>87</v>
      </c>
      <c r="G69" s="14">
        <v>16</v>
      </c>
      <c r="H69" s="14">
        <v>41</v>
      </c>
      <c r="I69" s="14">
        <v>2</v>
      </c>
      <c r="J69" s="14">
        <v>1</v>
      </c>
      <c r="K69" s="14">
        <v>106</v>
      </c>
      <c r="L69" s="14">
        <v>122</v>
      </c>
      <c r="M69" s="14">
        <v>0</v>
      </c>
      <c r="N69" s="14">
        <v>0</v>
      </c>
      <c r="O69" s="14">
        <v>25</v>
      </c>
      <c r="P69" s="14">
        <v>23</v>
      </c>
    </row>
    <row r="70" spans="1:16">
      <c r="A70" s="20" t="s">
        <v>83</v>
      </c>
      <c r="B70" s="20"/>
      <c r="C70" s="20"/>
      <c r="D70" s="20"/>
      <c r="E70" s="20"/>
      <c r="F70" s="20"/>
    </row>
    <row r="71" spans="1:16">
      <c r="A71" s="20" t="s">
        <v>84</v>
      </c>
      <c r="B71" s="20"/>
      <c r="C71" s="20"/>
      <c r="D71" s="20"/>
      <c r="E71" s="20"/>
      <c r="F71" s="20"/>
    </row>
  </sheetData>
  <sheetProtection selectLockedCells="1" selectUnlockedCells="1"/>
  <mergeCells count="264">
    <mergeCell ref="A1:N1"/>
    <mergeCell ref="A2:N2"/>
    <mergeCell ref="B3:K3"/>
    <mergeCell ref="M3:N3"/>
    <mergeCell ref="O3:P3"/>
    <mergeCell ref="B4:K4"/>
    <mergeCell ref="M4:N4"/>
    <mergeCell ref="O4:P4"/>
    <mergeCell ref="A5:A6"/>
    <mergeCell ref="B5:D5"/>
    <mergeCell ref="E5:F5"/>
    <mergeCell ref="G5:H5"/>
    <mergeCell ref="I5:J5"/>
    <mergeCell ref="K5:L5"/>
    <mergeCell ref="M5:N5"/>
    <mergeCell ref="O5:P5"/>
    <mergeCell ref="B8:C8"/>
    <mergeCell ref="D8:D9"/>
    <mergeCell ref="E8:F8"/>
    <mergeCell ref="G8:H8"/>
    <mergeCell ref="I8:J8"/>
    <mergeCell ref="K8:L8"/>
    <mergeCell ref="M8:N8"/>
    <mergeCell ref="O8:P8"/>
    <mergeCell ref="B10:C10"/>
    <mergeCell ref="D10:D11"/>
    <mergeCell ref="E10:F10"/>
    <mergeCell ref="G10:H10"/>
    <mergeCell ref="I10:J10"/>
    <mergeCell ref="K10:L10"/>
    <mergeCell ref="M10:N10"/>
    <mergeCell ref="O10:P10"/>
    <mergeCell ref="B12:C12"/>
    <mergeCell ref="D12:D13"/>
    <mergeCell ref="E12:F12"/>
    <mergeCell ref="G12:H12"/>
    <mergeCell ref="I12:J12"/>
    <mergeCell ref="K12:L12"/>
    <mergeCell ref="M12:N12"/>
    <mergeCell ref="O12:P12"/>
    <mergeCell ref="B14:C14"/>
    <mergeCell ref="D14:D15"/>
    <mergeCell ref="E14:F14"/>
    <mergeCell ref="G14:H14"/>
    <mergeCell ref="I14:J14"/>
    <mergeCell ref="K14:L14"/>
    <mergeCell ref="M14:N14"/>
    <mergeCell ref="O14:P14"/>
    <mergeCell ref="B16:C16"/>
    <mergeCell ref="D16:D17"/>
    <mergeCell ref="E16:F16"/>
    <mergeCell ref="G16:H16"/>
    <mergeCell ref="I16:J16"/>
    <mergeCell ref="K16:L16"/>
    <mergeCell ref="M16:N16"/>
    <mergeCell ref="O16:P16"/>
    <mergeCell ref="B18:C18"/>
    <mergeCell ref="D18:D19"/>
    <mergeCell ref="E18:F18"/>
    <mergeCell ref="G18:H18"/>
    <mergeCell ref="I18:J18"/>
    <mergeCell ref="K18:L18"/>
    <mergeCell ref="M18:N18"/>
    <mergeCell ref="O18:P18"/>
    <mergeCell ref="B20:C20"/>
    <mergeCell ref="D20:D21"/>
    <mergeCell ref="E20:F20"/>
    <mergeCell ref="G20:H20"/>
    <mergeCell ref="I20:J20"/>
    <mergeCell ref="K20:L20"/>
    <mergeCell ref="M20:N20"/>
    <mergeCell ref="O20:P20"/>
    <mergeCell ref="B22:C22"/>
    <mergeCell ref="D22:D23"/>
    <mergeCell ref="E22:F22"/>
    <mergeCell ref="G22:H22"/>
    <mergeCell ref="I22:J22"/>
    <mergeCell ref="K22:L22"/>
    <mergeCell ref="M22:N22"/>
    <mergeCell ref="O22:P22"/>
    <mergeCell ref="B24:C24"/>
    <mergeCell ref="D24:D25"/>
    <mergeCell ref="E24:F24"/>
    <mergeCell ref="G24:H24"/>
    <mergeCell ref="I24:J24"/>
    <mergeCell ref="K24:L24"/>
    <mergeCell ref="M24:N24"/>
    <mergeCell ref="O24:P24"/>
    <mergeCell ref="B26:C26"/>
    <mergeCell ref="D26:D27"/>
    <mergeCell ref="E26:F26"/>
    <mergeCell ref="G26:H26"/>
    <mergeCell ref="I26:J26"/>
    <mergeCell ref="K26:L26"/>
    <mergeCell ref="M26:N26"/>
    <mergeCell ref="O26:P26"/>
    <mergeCell ref="B28:C28"/>
    <mergeCell ref="D28:D29"/>
    <mergeCell ref="E28:F28"/>
    <mergeCell ref="G28:H28"/>
    <mergeCell ref="I28:J28"/>
    <mergeCell ref="K28:L28"/>
    <mergeCell ref="M28:N28"/>
    <mergeCell ref="O28:P28"/>
    <mergeCell ref="B30:C30"/>
    <mergeCell ref="D30:D31"/>
    <mergeCell ref="E30:F30"/>
    <mergeCell ref="G30:H30"/>
    <mergeCell ref="I30:J30"/>
    <mergeCell ref="K30:L30"/>
    <mergeCell ref="M30:N30"/>
    <mergeCell ref="O30:P30"/>
    <mergeCell ref="B32:C32"/>
    <mergeCell ref="D32:D33"/>
    <mergeCell ref="E32:F32"/>
    <mergeCell ref="G32:H32"/>
    <mergeCell ref="I32:J32"/>
    <mergeCell ref="K32:L32"/>
    <mergeCell ref="M32:N32"/>
    <mergeCell ref="O32:P32"/>
    <mergeCell ref="B34:C34"/>
    <mergeCell ref="D34:D35"/>
    <mergeCell ref="E34:F34"/>
    <mergeCell ref="G34:H34"/>
    <mergeCell ref="I34:J34"/>
    <mergeCell ref="K34:L34"/>
    <mergeCell ref="M34:N34"/>
    <mergeCell ref="O34:P34"/>
    <mergeCell ref="B36:C36"/>
    <mergeCell ref="D36:D37"/>
    <mergeCell ref="E36:F36"/>
    <mergeCell ref="G36:H36"/>
    <mergeCell ref="I36:J36"/>
    <mergeCell ref="K36:L36"/>
    <mergeCell ref="M36:N36"/>
    <mergeCell ref="O36:P36"/>
    <mergeCell ref="B38:C38"/>
    <mergeCell ref="D38:D39"/>
    <mergeCell ref="E38:F38"/>
    <mergeCell ref="G38:H38"/>
    <mergeCell ref="I38:J38"/>
    <mergeCell ref="K38:L38"/>
    <mergeCell ref="M38:N38"/>
    <mergeCell ref="O38:P38"/>
    <mergeCell ref="B40:C40"/>
    <mergeCell ref="D40:D41"/>
    <mergeCell ref="E40:F40"/>
    <mergeCell ref="G40:H40"/>
    <mergeCell ref="I40:J40"/>
    <mergeCell ref="K40:L40"/>
    <mergeCell ref="M40:N40"/>
    <mergeCell ref="O40:P40"/>
    <mergeCell ref="B42:C42"/>
    <mergeCell ref="D42:D43"/>
    <mergeCell ref="E42:F42"/>
    <mergeCell ref="G42:H42"/>
    <mergeCell ref="I42:J42"/>
    <mergeCell ref="K42:L42"/>
    <mergeCell ref="M42:N42"/>
    <mergeCell ref="O42:P42"/>
    <mergeCell ref="B44:C44"/>
    <mergeCell ref="D44:D45"/>
    <mergeCell ref="E44:F44"/>
    <mergeCell ref="G44:H44"/>
    <mergeCell ref="I44:J44"/>
    <mergeCell ref="K44:L44"/>
    <mergeCell ref="M44:N44"/>
    <mergeCell ref="O44:P44"/>
    <mergeCell ref="B46:C46"/>
    <mergeCell ref="D46:D47"/>
    <mergeCell ref="E46:F46"/>
    <mergeCell ref="G46:H46"/>
    <mergeCell ref="I46:J46"/>
    <mergeCell ref="K46:L46"/>
    <mergeCell ref="M46:N46"/>
    <mergeCell ref="O46:P46"/>
    <mergeCell ref="B48:C48"/>
    <mergeCell ref="D48:D49"/>
    <mergeCell ref="E48:F48"/>
    <mergeCell ref="G48:H48"/>
    <mergeCell ref="I48:J48"/>
    <mergeCell ref="K48:L48"/>
    <mergeCell ref="M48:N48"/>
    <mergeCell ref="O48:P48"/>
    <mergeCell ref="B50:C50"/>
    <mergeCell ref="D50:D51"/>
    <mergeCell ref="E50:F50"/>
    <mergeCell ref="G50:H50"/>
    <mergeCell ref="I50:J50"/>
    <mergeCell ref="K50:L50"/>
    <mergeCell ref="M50:N50"/>
    <mergeCell ref="O50:P50"/>
    <mergeCell ref="B52:C52"/>
    <mergeCell ref="D52:D53"/>
    <mergeCell ref="E52:F52"/>
    <mergeCell ref="G52:H52"/>
    <mergeCell ref="I52:J52"/>
    <mergeCell ref="K52:L52"/>
    <mergeCell ref="M52:N52"/>
    <mergeCell ref="O52:P52"/>
    <mergeCell ref="B54:C54"/>
    <mergeCell ref="D54:D55"/>
    <mergeCell ref="E54:F54"/>
    <mergeCell ref="G54:H54"/>
    <mergeCell ref="I54:J54"/>
    <mergeCell ref="K54:L54"/>
    <mergeCell ref="M54:N54"/>
    <mergeCell ref="O54:P54"/>
    <mergeCell ref="B56:C56"/>
    <mergeCell ref="D56:D57"/>
    <mergeCell ref="E56:F56"/>
    <mergeCell ref="G56:H56"/>
    <mergeCell ref="I56:J56"/>
    <mergeCell ref="K56:L56"/>
    <mergeCell ref="M56:N56"/>
    <mergeCell ref="O56:P56"/>
    <mergeCell ref="B58:C58"/>
    <mergeCell ref="D58:D59"/>
    <mergeCell ref="E58:F58"/>
    <mergeCell ref="G58:H58"/>
    <mergeCell ref="I58:J58"/>
    <mergeCell ref="K58:L58"/>
    <mergeCell ref="M58:N58"/>
    <mergeCell ref="O58:P58"/>
    <mergeCell ref="B60:C60"/>
    <mergeCell ref="D60:D61"/>
    <mergeCell ref="E60:F60"/>
    <mergeCell ref="G60:H60"/>
    <mergeCell ref="I60:J60"/>
    <mergeCell ref="K60:L60"/>
    <mergeCell ref="M60:N60"/>
    <mergeCell ref="O60:P60"/>
    <mergeCell ref="B62:C62"/>
    <mergeCell ref="D62:D63"/>
    <mergeCell ref="E62:F62"/>
    <mergeCell ref="G62:H62"/>
    <mergeCell ref="I62:J62"/>
    <mergeCell ref="K62:L62"/>
    <mergeCell ref="M62:N62"/>
    <mergeCell ref="O62:P62"/>
    <mergeCell ref="B68:C68"/>
    <mergeCell ref="D68:D69"/>
    <mergeCell ref="E68:F68"/>
    <mergeCell ref="G68:H68"/>
    <mergeCell ref="I68:J68"/>
    <mergeCell ref="K68:L68"/>
    <mergeCell ref="M68:N68"/>
    <mergeCell ref="O68:P68"/>
    <mergeCell ref="B64:C64"/>
    <mergeCell ref="D64:D65"/>
    <mergeCell ref="E64:F64"/>
    <mergeCell ref="G64:H64"/>
    <mergeCell ref="I64:J64"/>
    <mergeCell ref="K64:L64"/>
    <mergeCell ref="M64:N64"/>
    <mergeCell ref="O64:P64"/>
    <mergeCell ref="B66:C66"/>
    <mergeCell ref="D66:D67"/>
    <mergeCell ref="E66:F66"/>
    <mergeCell ref="G66:H66"/>
    <mergeCell ref="I66:J66"/>
    <mergeCell ref="K66:L66"/>
    <mergeCell ref="M66:N66"/>
    <mergeCell ref="O66:P66"/>
  </mergeCells>
  <phoneticPr fontId="17" type="noConversion"/>
  <pageMargins left="0.7" right="0.7" top="0.3" bottom="0.3" header="0.3" footer="0.3"/>
  <pageSetup paperSize="9" firstPageNumber="0" orientation="portrait" horizontalDpi="300" verticalDpi="300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7A6868-17B7-4736-8E12-8698B310F5D2}">
  <dimension ref="A1:AC119"/>
  <sheetViews>
    <sheetView workbookViewId="0"/>
  </sheetViews>
  <sheetFormatPr defaultRowHeight="16.5"/>
  <cols>
    <col min="1" max="1" width="12" style="166" customWidth="1"/>
    <col min="2" max="2" width="6.375" style="166" customWidth="1"/>
    <col min="3" max="3" width="9" style="166"/>
    <col min="4" max="4" width="15.625" style="166" customWidth="1"/>
    <col min="5" max="5" width="10.25" style="166" customWidth="1"/>
    <col min="6" max="6" width="10.875" style="166" customWidth="1"/>
    <col min="7" max="7" width="9.875" style="166" customWidth="1"/>
    <col min="8" max="8" width="10.625" style="166" customWidth="1"/>
    <col min="9" max="9" width="9.5" style="166" customWidth="1"/>
    <col min="10" max="10" width="11.875" style="166" customWidth="1"/>
    <col min="11" max="11" width="10.875" style="166" customWidth="1"/>
    <col min="12" max="12" width="11.875" style="166" customWidth="1"/>
    <col min="13" max="13" width="9.75" style="166" customWidth="1"/>
    <col min="14" max="14" width="11.875" style="166" customWidth="1"/>
    <col min="15" max="15" width="10.25" style="166" customWidth="1"/>
    <col min="16" max="16" width="11.875" style="166" customWidth="1"/>
    <col min="17" max="17" width="10.875" style="166" customWidth="1"/>
    <col min="18" max="18" width="11.875" style="166" customWidth="1"/>
    <col min="19" max="19" width="10.875" style="166" customWidth="1"/>
    <col min="20" max="20" width="11.875" style="166" customWidth="1"/>
    <col min="21" max="21" width="10.875" style="166" customWidth="1"/>
    <col min="22" max="22" width="11.875" style="166" customWidth="1"/>
    <col min="23" max="23" width="10.875" style="166" customWidth="1"/>
    <col min="24" max="24" width="11.875" style="166" customWidth="1"/>
    <col min="25" max="25" width="10.875" style="166" customWidth="1"/>
    <col min="26" max="27" width="11.875" style="166" customWidth="1"/>
    <col min="28" max="28" width="10.875" style="166" customWidth="1"/>
    <col min="29" max="29" width="11.875" style="166" customWidth="1"/>
    <col min="30" max="256" width="9" style="166"/>
    <col min="257" max="257" width="12" style="166" customWidth="1"/>
    <col min="258" max="258" width="6.375" style="166" customWidth="1"/>
    <col min="259" max="259" width="9" style="166"/>
    <col min="260" max="260" width="15.625" style="166" customWidth="1"/>
    <col min="261" max="261" width="10.25" style="166" customWidth="1"/>
    <col min="262" max="262" width="10.875" style="166" customWidth="1"/>
    <col min="263" max="263" width="9.875" style="166" customWidth="1"/>
    <col min="264" max="264" width="10.625" style="166" customWidth="1"/>
    <col min="265" max="265" width="9.5" style="166" customWidth="1"/>
    <col min="266" max="266" width="11.875" style="166" customWidth="1"/>
    <col min="267" max="267" width="10.875" style="166" customWidth="1"/>
    <col min="268" max="268" width="11.875" style="166" customWidth="1"/>
    <col min="269" max="269" width="9.75" style="166" customWidth="1"/>
    <col min="270" max="270" width="11.875" style="166" customWidth="1"/>
    <col min="271" max="271" width="10.25" style="166" customWidth="1"/>
    <col min="272" max="272" width="11.875" style="166" customWidth="1"/>
    <col min="273" max="273" width="10.875" style="166" customWidth="1"/>
    <col min="274" max="274" width="11.875" style="166" customWidth="1"/>
    <col min="275" max="275" width="10.875" style="166" customWidth="1"/>
    <col min="276" max="276" width="11.875" style="166" customWidth="1"/>
    <col min="277" max="277" width="10.875" style="166" customWidth="1"/>
    <col min="278" max="278" width="11.875" style="166" customWidth="1"/>
    <col min="279" max="279" width="10.875" style="166" customWidth="1"/>
    <col min="280" max="280" width="11.875" style="166" customWidth="1"/>
    <col min="281" max="281" width="10.875" style="166" customWidth="1"/>
    <col min="282" max="283" width="11.875" style="166" customWidth="1"/>
    <col min="284" max="284" width="10.875" style="166" customWidth="1"/>
    <col min="285" max="285" width="11.875" style="166" customWidth="1"/>
    <col min="286" max="512" width="9" style="166"/>
    <col min="513" max="513" width="12" style="166" customWidth="1"/>
    <col min="514" max="514" width="6.375" style="166" customWidth="1"/>
    <col min="515" max="515" width="9" style="166"/>
    <col min="516" max="516" width="15.625" style="166" customWidth="1"/>
    <col min="517" max="517" width="10.25" style="166" customWidth="1"/>
    <col min="518" max="518" width="10.875" style="166" customWidth="1"/>
    <col min="519" max="519" width="9.875" style="166" customWidth="1"/>
    <col min="520" max="520" width="10.625" style="166" customWidth="1"/>
    <col min="521" max="521" width="9.5" style="166" customWidth="1"/>
    <col min="522" max="522" width="11.875" style="166" customWidth="1"/>
    <col min="523" max="523" width="10.875" style="166" customWidth="1"/>
    <col min="524" max="524" width="11.875" style="166" customWidth="1"/>
    <col min="525" max="525" width="9.75" style="166" customWidth="1"/>
    <col min="526" max="526" width="11.875" style="166" customWidth="1"/>
    <col min="527" max="527" width="10.25" style="166" customWidth="1"/>
    <col min="528" max="528" width="11.875" style="166" customWidth="1"/>
    <col min="529" max="529" width="10.875" style="166" customWidth="1"/>
    <col min="530" max="530" width="11.875" style="166" customWidth="1"/>
    <col min="531" max="531" width="10.875" style="166" customWidth="1"/>
    <col min="532" max="532" width="11.875" style="166" customWidth="1"/>
    <col min="533" max="533" width="10.875" style="166" customWidth="1"/>
    <col min="534" max="534" width="11.875" style="166" customWidth="1"/>
    <col min="535" max="535" width="10.875" style="166" customWidth="1"/>
    <col min="536" max="536" width="11.875" style="166" customWidth="1"/>
    <col min="537" max="537" width="10.875" style="166" customWidth="1"/>
    <col min="538" max="539" width="11.875" style="166" customWidth="1"/>
    <col min="540" max="540" width="10.875" style="166" customWidth="1"/>
    <col min="541" max="541" width="11.875" style="166" customWidth="1"/>
    <col min="542" max="768" width="9" style="166"/>
    <col min="769" max="769" width="12" style="166" customWidth="1"/>
    <col min="770" max="770" width="6.375" style="166" customWidth="1"/>
    <col min="771" max="771" width="9" style="166"/>
    <col min="772" max="772" width="15.625" style="166" customWidth="1"/>
    <col min="773" max="773" width="10.25" style="166" customWidth="1"/>
    <col min="774" max="774" width="10.875" style="166" customWidth="1"/>
    <col min="775" max="775" width="9.875" style="166" customWidth="1"/>
    <col min="776" max="776" width="10.625" style="166" customWidth="1"/>
    <col min="777" max="777" width="9.5" style="166" customWidth="1"/>
    <col min="778" max="778" width="11.875" style="166" customWidth="1"/>
    <col min="779" max="779" width="10.875" style="166" customWidth="1"/>
    <col min="780" max="780" width="11.875" style="166" customWidth="1"/>
    <col min="781" max="781" width="9.75" style="166" customWidth="1"/>
    <col min="782" max="782" width="11.875" style="166" customWidth="1"/>
    <col min="783" max="783" width="10.25" style="166" customWidth="1"/>
    <col min="784" max="784" width="11.875" style="166" customWidth="1"/>
    <col min="785" max="785" width="10.875" style="166" customWidth="1"/>
    <col min="786" max="786" width="11.875" style="166" customWidth="1"/>
    <col min="787" max="787" width="10.875" style="166" customWidth="1"/>
    <col min="788" max="788" width="11.875" style="166" customWidth="1"/>
    <col min="789" max="789" width="10.875" style="166" customWidth="1"/>
    <col min="790" max="790" width="11.875" style="166" customWidth="1"/>
    <col min="791" max="791" width="10.875" style="166" customWidth="1"/>
    <col min="792" max="792" width="11.875" style="166" customWidth="1"/>
    <col min="793" max="793" width="10.875" style="166" customWidth="1"/>
    <col min="794" max="795" width="11.875" style="166" customWidth="1"/>
    <col min="796" max="796" width="10.875" style="166" customWidth="1"/>
    <col min="797" max="797" width="11.875" style="166" customWidth="1"/>
    <col min="798" max="1024" width="9" style="166"/>
    <col min="1025" max="1025" width="12" style="166" customWidth="1"/>
    <col min="1026" max="1026" width="6.375" style="166" customWidth="1"/>
    <col min="1027" max="1027" width="9" style="166"/>
    <col min="1028" max="1028" width="15.625" style="166" customWidth="1"/>
    <col min="1029" max="1029" width="10.25" style="166" customWidth="1"/>
    <col min="1030" max="1030" width="10.875" style="166" customWidth="1"/>
    <col min="1031" max="1031" width="9.875" style="166" customWidth="1"/>
    <col min="1032" max="1032" width="10.625" style="166" customWidth="1"/>
    <col min="1033" max="1033" width="9.5" style="166" customWidth="1"/>
    <col min="1034" max="1034" width="11.875" style="166" customWidth="1"/>
    <col min="1035" max="1035" width="10.875" style="166" customWidth="1"/>
    <col min="1036" max="1036" width="11.875" style="166" customWidth="1"/>
    <col min="1037" max="1037" width="9.75" style="166" customWidth="1"/>
    <col min="1038" max="1038" width="11.875" style="166" customWidth="1"/>
    <col min="1039" max="1039" width="10.25" style="166" customWidth="1"/>
    <col min="1040" max="1040" width="11.875" style="166" customWidth="1"/>
    <col min="1041" max="1041" width="10.875" style="166" customWidth="1"/>
    <col min="1042" max="1042" width="11.875" style="166" customWidth="1"/>
    <col min="1043" max="1043" width="10.875" style="166" customWidth="1"/>
    <col min="1044" max="1044" width="11.875" style="166" customWidth="1"/>
    <col min="1045" max="1045" width="10.875" style="166" customWidth="1"/>
    <col min="1046" max="1046" width="11.875" style="166" customWidth="1"/>
    <col min="1047" max="1047" width="10.875" style="166" customWidth="1"/>
    <col min="1048" max="1048" width="11.875" style="166" customWidth="1"/>
    <col min="1049" max="1049" width="10.875" style="166" customWidth="1"/>
    <col min="1050" max="1051" width="11.875" style="166" customWidth="1"/>
    <col min="1052" max="1052" width="10.875" style="166" customWidth="1"/>
    <col min="1053" max="1053" width="11.875" style="166" customWidth="1"/>
    <col min="1054" max="1280" width="9" style="166"/>
    <col min="1281" max="1281" width="12" style="166" customWidth="1"/>
    <col min="1282" max="1282" width="6.375" style="166" customWidth="1"/>
    <col min="1283" max="1283" width="9" style="166"/>
    <col min="1284" max="1284" width="15.625" style="166" customWidth="1"/>
    <col min="1285" max="1285" width="10.25" style="166" customWidth="1"/>
    <col min="1286" max="1286" width="10.875" style="166" customWidth="1"/>
    <col min="1287" max="1287" width="9.875" style="166" customWidth="1"/>
    <col min="1288" max="1288" width="10.625" style="166" customWidth="1"/>
    <col min="1289" max="1289" width="9.5" style="166" customWidth="1"/>
    <col min="1290" max="1290" width="11.875" style="166" customWidth="1"/>
    <col min="1291" max="1291" width="10.875" style="166" customWidth="1"/>
    <col min="1292" max="1292" width="11.875" style="166" customWidth="1"/>
    <col min="1293" max="1293" width="9.75" style="166" customWidth="1"/>
    <col min="1294" max="1294" width="11.875" style="166" customWidth="1"/>
    <col min="1295" max="1295" width="10.25" style="166" customWidth="1"/>
    <col min="1296" max="1296" width="11.875" style="166" customWidth="1"/>
    <col min="1297" max="1297" width="10.875" style="166" customWidth="1"/>
    <col min="1298" max="1298" width="11.875" style="166" customWidth="1"/>
    <col min="1299" max="1299" width="10.875" style="166" customWidth="1"/>
    <col min="1300" max="1300" width="11.875" style="166" customWidth="1"/>
    <col min="1301" max="1301" width="10.875" style="166" customWidth="1"/>
    <col min="1302" max="1302" width="11.875" style="166" customWidth="1"/>
    <col min="1303" max="1303" width="10.875" style="166" customWidth="1"/>
    <col min="1304" max="1304" width="11.875" style="166" customWidth="1"/>
    <col min="1305" max="1305" width="10.875" style="166" customWidth="1"/>
    <col min="1306" max="1307" width="11.875" style="166" customWidth="1"/>
    <col min="1308" max="1308" width="10.875" style="166" customWidth="1"/>
    <col min="1309" max="1309" width="11.875" style="166" customWidth="1"/>
    <col min="1310" max="1536" width="9" style="166"/>
    <col min="1537" max="1537" width="12" style="166" customWidth="1"/>
    <col min="1538" max="1538" width="6.375" style="166" customWidth="1"/>
    <col min="1539" max="1539" width="9" style="166"/>
    <col min="1540" max="1540" width="15.625" style="166" customWidth="1"/>
    <col min="1541" max="1541" width="10.25" style="166" customWidth="1"/>
    <col min="1542" max="1542" width="10.875" style="166" customWidth="1"/>
    <col min="1543" max="1543" width="9.875" style="166" customWidth="1"/>
    <col min="1544" max="1544" width="10.625" style="166" customWidth="1"/>
    <col min="1545" max="1545" width="9.5" style="166" customWidth="1"/>
    <col min="1546" max="1546" width="11.875" style="166" customWidth="1"/>
    <col min="1547" max="1547" width="10.875" style="166" customWidth="1"/>
    <col min="1548" max="1548" width="11.875" style="166" customWidth="1"/>
    <col min="1549" max="1549" width="9.75" style="166" customWidth="1"/>
    <col min="1550" max="1550" width="11.875" style="166" customWidth="1"/>
    <col min="1551" max="1551" width="10.25" style="166" customWidth="1"/>
    <col min="1552" max="1552" width="11.875" style="166" customWidth="1"/>
    <col min="1553" max="1553" width="10.875" style="166" customWidth="1"/>
    <col min="1554" max="1554" width="11.875" style="166" customWidth="1"/>
    <col min="1555" max="1555" width="10.875" style="166" customWidth="1"/>
    <col min="1556" max="1556" width="11.875" style="166" customWidth="1"/>
    <col min="1557" max="1557" width="10.875" style="166" customWidth="1"/>
    <col min="1558" max="1558" width="11.875" style="166" customWidth="1"/>
    <col min="1559" max="1559" width="10.875" style="166" customWidth="1"/>
    <col min="1560" max="1560" width="11.875" style="166" customWidth="1"/>
    <col min="1561" max="1561" width="10.875" style="166" customWidth="1"/>
    <col min="1562" max="1563" width="11.875" style="166" customWidth="1"/>
    <col min="1564" max="1564" width="10.875" style="166" customWidth="1"/>
    <col min="1565" max="1565" width="11.875" style="166" customWidth="1"/>
    <col min="1566" max="1792" width="9" style="166"/>
    <col min="1793" max="1793" width="12" style="166" customWidth="1"/>
    <col min="1794" max="1794" width="6.375" style="166" customWidth="1"/>
    <col min="1795" max="1795" width="9" style="166"/>
    <col min="1796" max="1796" width="15.625" style="166" customWidth="1"/>
    <col min="1797" max="1797" width="10.25" style="166" customWidth="1"/>
    <col min="1798" max="1798" width="10.875" style="166" customWidth="1"/>
    <col min="1799" max="1799" width="9.875" style="166" customWidth="1"/>
    <col min="1800" max="1800" width="10.625" style="166" customWidth="1"/>
    <col min="1801" max="1801" width="9.5" style="166" customWidth="1"/>
    <col min="1802" max="1802" width="11.875" style="166" customWidth="1"/>
    <col min="1803" max="1803" width="10.875" style="166" customWidth="1"/>
    <col min="1804" max="1804" width="11.875" style="166" customWidth="1"/>
    <col min="1805" max="1805" width="9.75" style="166" customWidth="1"/>
    <col min="1806" max="1806" width="11.875" style="166" customWidth="1"/>
    <col min="1807" max="1807" width="10.25" style="166" customWidth="1"/>
    <col min="1808" max="1808" width="11.875" style="166" customWidth="1"/>
    <col min="1809" max="1809" width="10.875" style="166" customWidth="1"/>
    <col min="1810" max="1810" width="11.875" style="166" customWidth="1"/>
    <col min="1811" max="1811" width="10.875" style="166" customWidth="1"/>
    <col min="1812" max="1812" width="11.875" style="166" customWidth="1"/>
    <col min="1813" max="1813" width="10.875" style="166" customWidth="1"/>
    <col min="1814" max="1814" width="11.875" style="166" customWidth="1"/>
    <col min="1815" max="1815" width="10.875" style="166" customWidth="1"/>
    <col min="1816" max="1816" width="11.875" style="166" customWidth="1"/>
    <col min="1817" max="1817" width="10.875" style="166" customWidth="1"/>
    <col min="1818" max="1819" width="11.875" style="166" customWidth="1"/>
    <col min="1820" max="1820" width="10.875" style="166" customWidth="1"/>
    <col min="1821" max="1821" width="11.875" style="166" customWidth="1"/>
    <col min="1822" max="2048" width="9" style="166"/>
    <col min="2049" max="2049" width="12" style="166" customWidth="1"/>
    <col min="2050" max="2050" width="6.375" style="166" customWidth="1"/>
    <col min="2051" max="2051" width="9" style="166"/>
    <col min="2052" max="2052" width="15.625" style="166" customWidth="1"/>
    <col min="2053" max="2053" width="10.25" style="166" customWidth="1"/>
    <col min="2054" max="2054" width="10.875" style="166" customWidth="1"/>
    <col min="2055" max="2055" width="9.875" style="166" customWidth="1"/>
    <col min="2056" max="2056" width="10.625" style="166" customWidth="1"/>
    <col min="2057" max="2057" width="9.5" style="166" customWidth="1"/>
    <col min="2058" max="2058" width="11.875" style="166" customWidth="1"/>
    <col min="2059" max="2059" width="10.875" style="166" customWidth="1"/>
    <col min="2060" max="2060" width="11.875" style="166" customWidth="1"/>
    <col min="2061" max="2061" width="9.75" style="166" customWidth="1"/>
    <col min="2062" max="2062" width="11.875" style="166" customWidth="1"/>
    <col min="2063" max="2063" width="10.25" style="166" customWidth="1"/>
    <col min="2064" max="2064" width="11.875" style="166" customWidth="1"/>
    <col min="2065" max="2065" width="10.875" style="166" customWidth="1"/>
    <col min="2066" max="2066" width="11.875" style="166" customWidth="1"/>
    <col min="2067" max="2067" width="10.875" style="166" customWidth="1"/>
    <col min="2068" max="2068" width="11.875" style="166" customWidth="1"/>
    <col min="2069" max="2069" width="10.875" style="166" customWidth="1"/>
    <col min="2070" max="2070" width="11.875" style="166" customWidth="1"/>
    <col min="2071" max="2071" width="10.875" style="166" customWidth="1"/>
    <col min="2072" max="2072" width="11.875" style="166" customWidth="1"/>
    <col min="2073" max="2073" width="10.875" style="166" customWidth="1"/>
    <col min="2074" max="2075" width="11.875" style="166" customWidth="1"/>
    <col min="2076" max="2076" width="10.875" style="166" customWidth="1"/>
    <col min="2077" max="2077" width="11.875" style="166" customWidth="1"/>
    <col min="2078" max="2304" width="9" style="166"/>
    <col min="2305" max="2305" width="12" style="166" customWidth="1"/>
    <col min="2306" max="2306" width="6.375" style="166" customWidth="1"/>
    <col min="2307" max="2307" width="9" style="166"/>
    <col min="2308" max="2308" width="15.625" style="166" customWidth="1"/>
    <col min="2309" max="2309" width="10.25" style="166" customWidth="1"/>
    <col min="2310" max="2310" width="10.875" style="166" customWidth="1"/>
    <col min="2311" max="2311" width="9.875" style="166" customWidth="1"/>
    <col min="2312" max="2312" width="10.625" style="166" customWidth="1"/>
    <col min="2313" max="2313" width="9.5" style="166" customWidth="1"/>
    <col min="2314" max="2314" width="11.875" style="166" customWidth="1"/>
    <col min="2315" max="2315" width="10.875" style="166" customWidth="1"/>
    <col min="2316" max="2316" width="11.875" style="166" customWidth="1"/>
    <col min="2317" max="2317" width="9.75" style="166" customWidth="1"/>
    <col min="2318" max="2318" width="11.875" style="166" customWidth="1"/>
    <col min="2319" max="2319" width="10.25" style="166" customWidth="1"/>
    <col min="2320" max="2320" width="11.875" style="166" customWidth="1"/>
    <col min="2321" max="2321" width="10.875" style="166" customWidth="1"/>
    <col min="2322" max="2322" width="11.875" style="166" customWidth="1"/>
    <col min="2323" max="2323" width="10.875" style="166" customWidth="1"/>
    <col min="2324" max="2324" width="11.875" style="166" customWidth="1"/>
    <col min="2325" max="2325" width="10.875" style="166" customWidth="1"/>
    <col min="2326" max="2326" width="11.875" style="166" customWidth="1"/>
    <col min="2327" max="2327" width="10.875" style="166" customWidth="1"/>
    <col min="2328" max="2328" width="11.875" style="166" customWidth="1"/>
    <col min="2329" max="2329" width="10.875" style="166" customWidth="1"/>
    <col min="2330" max="2331" width="11.875" style="166" customWidth="1"/>
    <col min="2332" max="2332" width="10.875" style="166" customWidth="1"/>
    <col min="2333" max="2333" width="11.875" style="166" customWidth="1"/>
    <col min="2334" max="2560" width="9" style="166"/>
    <col min="2561" max="2561" width="12" style="166" customWidth="1"/>
    <col min="2562" max="2562" width="6.375" style="166" customWidth="1"/>
    <col min="2563" max="2563" width="9" style="166"/>
    <col min="2564" max="2564" width="15.625" style="166" customWidth="1"/>
    <col min="2565" max="2565" width="10.25" style="166" customWidth="1"/>
    <col min="2566" max="2566" width="10.875" style="166" customWidth="1"/>
    <col min="2567" max="2567" width="9.875" style="166" customWidth="1"/>
    <col min="2568" max="2568" width="10.625" style="166" customWidth="1"/>
    <col min="2569" max="2569" width="9.5" style="166" customWidth="1"/>
    <col min="2570" max="2570" width="11.875" style="166" customWidth="1"/>
    <col min="2571" max="2571" width="10.875" style="166" customWidth="1"/>
    <col min="2572" max="2572" width="11.875" style="166" customWidth="1"/>
    <col min="2573" max="2573" width="9.75" style="166" customWidth="1"/>
    <col min="2574" max="2574" width="11.875" style="166" customWidth="1"/>
    <col min="2575" max="2575" width="10.25" style="166" customWidth="1"/>
    <col min="2576" max="2576" width="11.875" style="166" customWidth="1"/>
    <col min="2577" max="2577" width="10.875" style="166" customWidth="1"/>
    <col min="2578" max="2578" width="11.875" style="166" customWidth="1"/>
    <col min="2579" max="2579" width="10.875" style="166" customWidth="1"/>
    <col min="2580" max="2580" width="11.875" style="166" customWidth="1"/>
    <col min="2581" max="2581" width="10.875" style="166" customWidth="1"/>
    <col min="2582" max="2582" width="11.875" style="166" customWidth="1"/>
    <col min="2583" max="2583" width="10.875" style="166" customWidth="1"/>
    <col min="2584" max="2584" width="11.875" style="166" customWidth="1"/>
    <col min="2585" max="2585" width="10.875" style="166" customWidth="1"/>
    <col min="2586" max="2587" width="11.875" style="166" customWidth="1"/>
    <col min="2588" max="2588" width="10.875" style="166" customWidth="1"/>
    <col min="2589" max="2589" width="11.875" style="166" customWidth="1"/>
    <col min="2590" max="2816" width="9" style="166"/>
    <col min="2817" max="2817" width="12" style="166" customWidth="1"/>
    <col min="2818" max="2818" width="6.375" style="166" customWidth="1"/>
    <col min="2819" max="2819" width="9" style="166"/>
    <col min="2820" max="2820" width="15.625" style="166" customWidth="1"/>
    <col min="2821" max="2821" width="10.25" style="166" customWidth="1"/>
    <col min="2822" max="2822" width="10.875" style="166" customWidth="1"/>
    <col min="2823" max="2823" width="9.875" style="166" customWidth="1"/>
    <col min="2824" max="2824" width="10.625" style="166" customWidth="1"/>
    <col min="2825" max="2825" width="9.5" style="166" customWidth="1"/>
    <col min="2826" max="2826" width="11.875" style="166" customWidth="1"/>
    <col min="2827" max="2827" width="10.875" style="166" customWidth="1"/>
    <col min="2828" max="2828" width="11.875" style="166" customWidth="1"/>
    <col min="2829" max="2829" width="9.75" style="166" customWidth="1"/>
    <col min="2830" max="2830" width="11.875" style="166" customWidth="1"/>
    <col min="2831" max="2831" width="10.25" style="166" customWidth="1"/>
    <col min="2832" max="2832" width="11.875" style="166" customWidth="1"/>
    <col min="2833" max="2833" width="10.875" style="166" customWidth="1"/>
    <col min="2834" max="2834" width="11.875" style="166" customWidth="1"/>
    <col min="2835" max="2835" width="10.875" style="166" customWidth="1"/>
    <col min="2836" max="2836" width="11.875" style="166" customWidth="1"/>
    <col min="2837" max="2837" width="10.875" style="166" customWidth="1"/>
    <col min="2838" max="2838" width="11.875" style="166" customWidth="1"/>
    <col min="2839" max="2839" width="10.875" style="166" customWidth="1"/>
    <col min="2840" max="2840" width="11.875" style="166" customWidth="1"/>
    <col min="2841" max="2841" width="10.875" style="166" customWidth="1"/>
    <col min="2842" max="2843" width="11.875" style="166" customWidth="1"/>
    <col min="2844" max="2844" width="10.875" style="166" customWidth="1"/>
    <col min="2845" max="2845" width="11.875" style="166" customWidth="1"/>
    <col min="2846" max="3072" width="9" style="166"/>
    <col min="3073" max="3073" width="12" style="166" customWidth="1"/>
    <col min="3074" max="3074" width="6.375" style="166" customWidth="1"/>
    <col min="3075" max="3075" width="9" style="166"/>
    <col min="3076" max="3076" width="15.625" style="166" customWidth="1"/>
    <col min="3077" max="3077" width="10.25" style="166" customWidth="1"/>
    <col min="3078" max="3078" width="10.875" style="166" customWidth="1"/>
    <col min="3079" max="3079" width="9.875" style="166" customWidth="1"/>
    <col min="3080" max="3080" width="10.625" style="166" customWidth="1"/>
    <col min="3081" max="3081" width="9.5" style="166" customWidth="1"/>
    <col min="3082" max="3082" width="11.875" style="166" customWidth="1"/>
    <col min="3083" max="3083" width="10.875" style="166" customWidth="1"/>
    <col min="3084" max="3084" width="11.875" style="166" customWidth="1"/>
    <col min="3085" max="3085" width="9.75" style="166" customWidth="1"/>
    <col min="3086" max="3086" width="11.875" style="166" customWidth="1"/>
    <col min="3087" max="3087" width="10.25" style="166" customWidth="1"/>
    <col min="3088" max="3088" width="11.875" style="166" customWidth="1"/>
    <col min="3089" max="3089" width="10.875" style="166" customWidth="1"/>
    <col min="3090" max="3090" width="11.875" style="166" customWidth="1"/>
    <col min="3091" max="3091" width="10.875" style="166" customWidth="1"/>
    <col min="3092" max="3092" width="11.875" style="166" customWidth="1"/>
    <col min="3093" max="3093" width="10.875" style="166" customWidth="1"/>
    <col min="3094" max="3094" width="11.875" style="166" customWidth="1"/>
    <col min="3095" max="3095" width="10.875" style="166" customWidth="1"/>
    <col min="3096" max="3096" width="11.875" style="166" customWidth="1"/>
    <col min="3097" max="3097" width="10.875" style="166" customWidth="1"/>
    <col min="3098" max="3099" width="11.875" style="166" customWidth="1"/>
    <col min="3100" max="3100" width="10.875" style="166" customWidth="1"/>
    <col min="3101" max="3101" width="11.875" style="166" customWidth="1"/>
    <col min="3102" max="3328" width="9" style="166"/>
    <col min="3329" max="3329" width="12" style="166" customWidth="1"/>
    <col min="3330" max="3330" width="6.375" style="166" customWidth="1"/>
    <col min="3331" max="3331" width="9" style="166"/>
    <col min="3332" max="3332" width="15.625" style="166" customWidth="1"/>
    <col min="3333" max="3333" width="10.25" style="166" customWidth="1"/>
    <col min="3334" max="3334" width="10.875" style="166" customWidth="1"/>
    <col min="3335" max="3335" width="9.875" style="166" customWidth="1"/>
    <col min="3336" max="3336" width="10.625" style="166" customWidth="1"/>
    <col min="3337" max="3337" width="9.5" style="166" customWidth="1"/>
    <col min="3338" max="3338" width="11.875" style="166" customWidth="1"/>
    <col min="3339" max="3339" width="10.875" style="166" customWidth="1"/>
    <col min="3340" max="3340" width="11.875" style="166" customWidth="1"/>
    <col min="3341" max="3341" width="9.75" style="166" customWidth="1"/>
    <col min="3342" max="3342" width="11.875" style="166" customWidth="1"/>
    <col min="3343" max="3343" width="10.25" style="166" customWidth="1"/>
    <col min="3344" max="3344" width="11.875" style="166" customWidth="1"/>
    <col min="3345" max="3345" width="10.875" style="166" customWidth="1"/>
    <col min="3346" max="3346" width="11.875" style="166" customWidth="1"/>
    <col min="3347" max="3347" width="10.875" style="166" customWidth="1"/>
    <col min="3348" max="3348" width="11.875" style="166" customWidth="1"/>
    <col min="3349" max="3349" width="10.875" style="166" customWidth="1"/>
    <col min="3350" max="3350" width="11.875" style="166" customWidth="1"/>
    <col min="3351" max="3351" width="10.875" style="166" customWidth="1"/>
    <col min="3352" max="3352" width="11.875" style="166" customWidth="1"/>
    <col min="3353" max="3353" width="10.875" style="166" customWidth="1"/>
    <col min="3354" max="3355" width="11.875" style="166" customWidth="1"/>
    <col min="3356" max="3356" width="10.875" style="166" customWidth="1"/>
    <col min="3357" max="3357" width="11.875" style="166" customWidth="1"/>
    <col min="3358" max="3584" width="9" style="166"/>
    <col min="3585" max="3585" width="12" style="166" customWidth="1"/>
    <col min="3586" max="3586" width="6.375" style="166" customWidth="1"/>
    <col min="3587" max="3587" width="9" style="166"/>
    <col min="3588" max="3588" width="15.625" style="166" customWidth="1"/>
    <col min="3589" max="3589" width="10.25" style="166" customWidth="1"/>
    <col min="3590" max="3590" width="10.875" style="166" customWidth="1"/>
    <col min="3591" max="3591" width="9.875" style="166" customWidth="1"/>
    <col min="3592" max="3592" width="10.625" style="166" customWidth="1"/>
    <col min="3593" max="3593" width="9.5" style="166" customWidth="1"/>
    <col min="3594" max="3594" width="11.875" style="166" customWidth="1"/>
    <col min="3595" max="3595" width="10.875" style="166" customWidth="1"/>
    <col min="3596" max="3596" width="11.875" style="166" customWidth="1"/>
    <col min="3597" max="3597" width="9.75" style="166" customWidth="1"/>
    <col min="3598" max="3598" width="11.875" style="166" customWidth="1"/>
    <col min="3599" max="3599" width="10.25" style="166" customWidth="1"/>
    <col min="3600" max="3600" width="11.875" style="166" customWidth="1"/>
    <col min="3601" max="3601" width="10.875" style="166" customWidth="1"/>
    <col min="3602" max="3602" width="11.875" style="166" customWidth="1"/>
    <col min="3603" max="3603" width="10.875" style="166" customWidth="1"/>
    <col min="3604" max="3604" width="11.875" style="166" customWidth="1"/>
    <col min="3605" max="3605" width="10.875" style="166" customWidth="1"/>
    <col min="3606" max="3606" width="11.875" style="166" customWidth="1"/>
    <col min="3607" max="3607" width="10.875" style="166" customWidth="1"/>
    <col min="3608" max="3608" width="11.875" style="166" customWidth="1"/>
    <col min="3609" max="3609" width="10.875" style="166" customWidth="1"/>
    <col min="3610" max="3611" width="11.875" style="166" customWidth="1"/>
    <col min="3612" max="3612" width="10.875" style="166" customWidth="1"/>
    <col min="3613" max="3613" width="11.875" style="166" customWidth="1"/>
    <col min="3614" max="3840" width="9" style="166"/>
    <col min="3841" max="3841" width="12" style="166" customWidth="1"/>
    <col min="3842" max="3842" width="6.375" style="166" customWidth="1"/>
    <col min="3843" max="3843" width="9" style="166"/>
    <col min="3844" max="3844" width="15.625" style="166" customWidth="1"/>
    <col min="3845" max="3845" width="10.25" style="166" customWidth="1"/>
    <col min="3846" max="3846" width="10.875" style="166" customWidth="1"/>
    <col min="3847" max="3847" width="9.875" style="166" customWidth="1"/>
    <col min="3848" max="3848" width="10.625" style="166" customWidth="1"/>
    <col min="3849" max="3849" width="9.5" style="166" customWidth="1"/>
    <col min="3850" max="3850" width="11.875" style="166" customWidth="1"/>
    <col min="3851" max="3851" width="10.875" style="166" customWidth="1"/>
    <col min="3852" max="3852" width="11.875" style="166" customWidth="1"/>
    <col min="3853" max="3853" width="9.75" style="166" customWidth="1"/>
    <col min="3854" max="3854" width="11.875" style="166" customWidth="1"/>
    <col min="3855" max="3855" width="10.25" style="166" customWidth="1"/>
    <col min="3856" max="3856" width="11.875" style="166" customWidth="1"/>
    <col min="3857" max="3857" width="10.875" style="166" customWidth="1"/>
    <col min="3858" max="3858" width="11.875" style="166" customWidth="1"/>
    <col min="3859" max="3859" width="10.875" style="166" customWidth="1"/>
    <col min="3860" max="3860" width="11.875" style="166" customWidth="1"/>
    <col min="3861" max="3861" width="10.875" style="166" customWidth="1"/>
    <col min="3862" max="3862" width="11.875" style="166" customWidth="1"/>
    <col min="3863" max="3863" width="10.875" style="166" customWidth="1"/>
    <col min="3864" max="3864" width="11.875" style="166" customWidth="1"/>
    <col min="3865" max="3865" width="10.875" style="166" customWidth="1"/>
    <col min="3866" max="3867" width="11.875" style="166" customWidth="1"/>
    <col min="3868" max="3868" width="10.875" style="166" customWidth="1"/>
    <col min="3869" max="3869" width="11.875" style="166" customWidth="1"/>
    <col min="3870" max="4096" width="9" style="166"/>
    <col min="4097" max="4097" width="12" style="166" customWidth="1"/>
    <col min="4098" max="4098" width="6.375" style="166" customWidth="1"/>
    <col min="4099" max="4099" width="9" style="166"/>
    <col min="4100" max="4100" width="15.625" style="166" customWidth="1"/>
    <col min="4101" max="4101" width="10.25" style="166" customWidth="1"/>
    <col min="4102" max="4102" width="10.875" style="166" customWidth="1"/>
    <col min="4103" max="4103" width="9.875" style="166" customWidth="1"/>
    <col min="4104" max="4104" width="10.625" style="166" customWidth="1"/>
    <col min="4105" max="4105" width="9.5" style="166" customWidth="1"/>
    <col min="4106" max="4106" width="11.875" style="166" customWidth="1"/>
    <col min="4107" max="4107" width="10.875" style="166" customWidth="1"/>
    <col min="4108" max="4108" width="11.875" style="166" customWidth="1"/>
    <col min="4109" max="4109" width="9.75" style="166" customWidth="1"/>
    <col min="4110" max="4110" width="11.875" style="166" customWidth="1"/>
    <col min="4111" max="4111" width="10.25" style="166" customWidth="1"/>
    <col min="4112" max="4112" width="11.875" style="166" customWidth="1"/>
    <col min="4113" max="4113" width="10.875" style="166" customWidth="1"/>
    <col min="4114" max="4114" width="11.875" style="166" customWidth="1"/>
    <col min="4115" max="4115" width="10.875" style="166" customWidth="1"/>
    <col min="4116" max="4116" width="11.875" style="166" customWidth="1"/>
    <col min="4117" max="4117" width="10.875" style="166" customWidth="1"/>
    <col min="4118" max="4118" width="11.875" style="166" customWidth="1"/>
    <col min="4119" max="4119" width="10.875" style="166" customWidth="1"/>
    <col min="4120" max="4120" width="11.875" style="166" customWidth="1"/>
    <col min="4121" max="4121" width="10.875" style="166" customWidth="1"/>
    <col min="4122" max="4123" width="11.875" style="166" customWidth="1"/>
    <col min="4124" max="4124" width="10.875" style="166" customWidth="1"/>
    <col min="4125" max="4125" width="11.875" style="166" customWidth="1"/>
    <col min="4126" max="4352" width="9" style="166"/>
    <col min="4353" max="4353" width="12" style="166" customWidth="1"/>
    <col min="4354" max="4354" width="6.375" style="166" customWidth="1"/>
    <col min="4355" max="4355" width="9" style="166"/>
    <col min="4356" max="4356" width="15.625" style="166" customWidth="1"/>
    <col min="4357" max="4357" width="10.25" style="166" customWidth="1"/>
    <col min="4358" max="4358" width="10.875" style="166" customWidth="1"/>
    <col min="4359" max="4359" width="9.875" style="166" customWidth="1"/>
    <col min="4360" max="4360" width="10.625" style="166" customWidth="1"/>
    <col min="4361" max="4361" width="9.5" style="166" customWidth="1"/>
    <col min="4362" max="4362" width="11.875" style="166" customWidth="1"/>
    <col min="4363" max="4363" width="10.875" style="166" customWidth="1"/>
    <col min="4364" max="4364" width="11.875" style="166" customWidth="1"/>
    <col min="4365" max="4365" width="9.75" style="166" customWidth="1"/>
    <col min="4366" max="4366" width="11.875" style="166" customWidth="1"/>
    <col min="4367" max="4367" width="10.25" style="166" customWidth="1"/>
    <col min="4368" max="4368" width="11.875" style="166" customWidth="1"/>
    <col min="4369" max="4369" width="10.875" style="166" customWidth="1"/>
    <col min="4370" max="4370" width="11.875" style="166" customWidth="1"/>
    <col min="4371" max="4371" width="10.875" style="166" customWidth="1"/>
    <col min="4372" max="4372" width="11.875" style="166" customWidth="1"/>
    <col min="4373" max="4373" width="10.875" style="166" customWidth="1"/>
    <col min="4374" max="4374" width="11.875" style="166" customWidth="1"/>
    <col min="4375" max="4375" width="10.875" style="166" customWidth="1"/>
    <col min="4376" max="4376" width="11.875" style="166" customWidth="1"/>
    <col min="4377" max="4377" width="10.875" style="166" customWidth="1"/>
    <col min="4378" max="4379" width="11.875" style="166" customWidth="1"/>
    <col min="4380" max="4380" width="10.875" style="166" customWidth="1"/>
    <col min="4381" max="4381" width="11.875" style="166" customWidth="1"/>
    <col min="4382" max="4608" width="9" style="166"/>
    <col min="4609" max="4609" width="12" style="166" customWidth="1"/>
    <col min="4610" max="4610" width="6.375" style="166" customWidth="1"/>
    <col min="4611" max="4611" width="9" style="166"/>
    <col min="4612" max="4612" width="15.625" style="166" customWidth="1"/>
    <col min="4613" max="4613" width="10.25" style="166" customWidth="1"/>
    <col min="4614" max="4614" width="10.875" style="166" customWidth="1"/>
    <col min="4615" max="4615" width="9.875" style="166" customWidth="1"/>
    <col min="4616" max="4616" width="10.625" style="166" customWidth="1"/>
    <col min="4617" max="4617" width="9.5" style="166" customWidth="1"/>
    <col min="4618" max="4618" width="11.875" style="166" customWidth="1"/>
    <col min="4619" max="4619" width="10.875" style="166" customWidth="1"/>
    <col min="4620" max="4620" width="11.875" style="166" customWidth="1"/>
    <col min="4621" max="4621" width="9.75" style="166" customWidth="1"/>
    <col min="4622" max="4622" width="11.875" style="166" customWidth="1"/>
    <col min="4623" max="4623" width="10.25" style="166" customWidth="1"/>
    <col min="4624" max="4624" width="11.875" style="166" customWidth="1"/>
    <col min="4625" max="4625" width="10.875" style="166" customWidth="1"/>
    <col min="4626" max="4626" width="11.875" style="166" customWidth="1"/>
    <col min="4627" max="4627" width="10.875" style="166" customWidth="1"/>
    <col min="4628" max="4628" width="11.875" style="166" customWidth="1"/>
    <col min="4629" max="4629" width="10.875" style="166" customWidth="1"/>
    <col min="4630" max="4630" width="11.875" style="166" customWidth="1"/>
    <col min="4631" max="4631" width="10.875" style="166" customWidth="1"/>
    <col min="4632" max="4632" width="11.875" style="166" customWidth="1"/>
    <col min="4633" max="4633" width="10.875" style="166" customWidth="1"/>
    <col min="4634" max="4635" width="11.875" style="166" customWidth="1"/>
    <col min="4636" max="4636" width="10.875" style="166" customWidth="1"/>
    <col min="4637" max="4637" width="11.875" style="166" customWidth="1"/>
    <col min="4638" max="4864" width="9" style="166"/>
    <col min="4865" max="4865" width="12" style="166" customWidth="1"/>
    <col min="4866" max="4866" width="6.375" style="166" customWidth="1"/>
    <col min="4867" max="4867" width="9" style="166"/>
    <col min="4868" max="4868" width="15.625" style="166" customWidth="1"/>
    <col min="4869" max="4869" width="10.25" style="166" customWidth="1"/>
    <col min="4870" max="4870" width="10.875" style="166" customWidth="1"/>
    <col min="4871" max="4871" width="9.875" style="166" customWidth="1"/>
    <col min="4872" max="4872" width="10.625" style="166" customWidth="1"/>
    <col min="4873" max="4873" width="9.5" style="166" customWidth="1"/>
    <col min="4874" max="4874" width="11.875" style="166" customWidth="1"/>
    <col min="4875" max="4875" width="10.875" style="166" customWidth="1"/>
    <col min="4876" max="4876" width="11.875" style="166" customWidth="1"/>
    <col min="4877" max="4877" width="9.75" style="166" customWidth="1"/>
    <col min="4878" max="4878" width="11.875" style="166" customWidth="1"/>
    <col min="4879" max="4879" width="10.25" style="166" customWidth="1"/>
    <col min="4880" max="4880" width="11.875" style="166" customWidth="1"/>
    <col min="4881" max="4881" width="10.875" style="166" customWidth="1"/>
    <col min="4882" max="4882" width="11.875" style="166" customWidth="1"/>
    <col min="4883" max="4883" width="10.875" style="166" customWidth="1"/>
    <col min="4884" max="4884" width="11.875" style="166" customWidth="1"/>
    <col min="4885" max="4885" width="10.875" style="166" customWidth="1"/>
    <col min="4886" max="4886" width="11.875" style="166" customWidth="1"/>
    <col min="4887" max="4887" width="10.875" style="166" customWidth="1"/>
    <col min="4888" max="4888" width="11.875" style="166" customWidth="1"/>
    <col min="4889" max="4889" width="10.875" style="166" customWidth="1"/>
    <col min="4890" max="4891" width="11.875" style="166" customWidth="1"/>
    <col min="4892" max="4892" width="10.875" style="166" customWidth="1"/>
    <col min="4893" max="4893" width="11.875" style="166" customWidth="1"/>
    <col min="4894" max="5120" width="9" style="166"/>
    <col min="5121" max="5121" width="12" style="166" customWidth="1"/>
    <col min="5122" max="5122" width="6.375" style="166" customWidth="1"/>
    <col min="5123" max="5123" width="9" style="166"/>
    <col min="5124" max="5124" width="15.625" style="166" customWidth="1"/>
    <col min="5125" max="5125" width="10.25" style="166" customWidth="1"/>
    <col min="5126" max="5126" width="10.875" style="166" customWidth="1"/>
    <col min="5127" max="5127" width="9.875" style="166" customWidth="1"/>
    <col min="5128" max="5128" width="10.625" style="166" customWidth="1"/>
    <col min="5129" max="5129" width="9.5" style="166" customWidth="1"/>
    <col min="5130" max="5130" width="11.875" style="166" customWidth="1"/>
    <col min="5131" max="5131" width="10.875" style="166" customWidth="1"/>
    <col min="5132" max="5132" width="11.875" style="166" customWidth="1"/>
    <col min="5133" max="5133" width="9.75" style="166" customWidth="1"/>
    <col min="5134" max="5134" width="11.875" style="166" customWidth="1"/>
    <col min="5135" max="5135" width="10.25" style="166" customWidth="1"/>
    <col min="5136" max="5136" width="11.875" style="166" customWidth="1"/>
    <col min="5137" max="5137" width="10.875" style="166" customWidth="1"/>
    <col min="5138" max="5138" width="11.875" style="166" customWidth="1"/>
    <col min="5139" max="5139" width="10.875" style="166" customWidth="1"/>
    <col min="5140" max="5140" width="11.875" style="166" customWidth="1"/>
    <col min="5141" max="5141" width="10.875" style="166" customWidth="1"/>
    <col min="5142" max="5142" width="11.875" style="166" customWidth="1"/>
    <col min="5143" max="5143" width="10.875" style="166" customWidth="1"/>
    <col min="5144" max="5144" width="11.875" style="166" customWidth="1"/>
    <col min="5145" max="5145" width="10.875" style="166" customWidth="1"/>
    <col min="5146" max="5147" width="11.875" style="166" customWidth="1"/>
    <col min="5148" max="5148" width="10.875" style="166" customWidth="1"/>
    <col min="5149" max="5149" width="11.875" style="166" customWidth="1"/>
    <col min="5150" max="5376" width="9" style="166"/>
    <col min="5377" max="5377" width="12" style="166" customWidth="1"/>
    <col min="5378" max="5378" width="6.375" style="166" customWidth="1"/>
    <col min="5379" max="5379" width="9" style="166"/>
    <col min="5380" max="5380" width="15.625" style="166" customWidth="1"/>
    <col min="5381" max="5381" width="10.25" style="166" customWidth="1"/>
    <col min="5382" max="5382" width="10.875" style="166" customWidth="1"/>
    <col min="5383" max="5383" width="9.875" style="166" customWidth="1"/>
    <col min="5384" max="5384" width="10.625" style="166" customWidth="1"/>
    <col min="5385" max="5385" width="9.5" style="166" customWidth="1"/>
    <col min="5386" max="5386" width="11.875" style="166" customWidth="1"/>
    <col min="5387" max="5387" width="10.875" style="166" customWidth="1"/>
    <col min="5388" max="5388" width="11.875" style="166" customWidth="1"/>
    <col min="5389" max="5389" width="9.75" style="166" customWidth="1"/>
    <col min="5390" max="5390" width="11.875" style="166" customWidth="1"/>
    <col min="5391" max="5391" width="10.25" style="166" customWidth="1"/>
    <col min="5392" max="5392" width="11.875" style="166" customWidth="1"/>
    <col min="5393" max="5393" width="10.875" style="166" customWidth="1"/>
    <col min="5394" max="5394" width="11.875" style="166" customWidth="1"/>
    <col min="5395" max="5395" width="10.875" style="166" customWidth="1"/>
    <col min="5396" max="5396" width="11.875" style="166" customWidth="1"/>
    <col min="5397" max="5397" width="10.875" style="166" customWidth="1"/>
    <col min="5398" max="5398" width="11.875" style="166" customWidth="1"/>
    <col min="5399" max="5399" width="10.875" style="166" customWidth="1"/>
    <col min="5400" max="5400" width="11.875" style="166" customWidth="1"/>
    <col min="5401" max="5401" width="10.875" style="166" customWidth="1"/>
    <col min="5402" max="5403" width="11.875" style="166" customWidth="1"/>
    <col min="5404" max="5404" width="10.875" style="166" customWidth="1"/>
    <col min="5405" max="5405" width="11.875" style="166" customWidth="1"/>
    <col min="5406" max="5632" width="9" style="166"/>
    <col min="5633" max="5633" width="12" style="166" customWidth="1"/>
    <col min="5634" max="5634" width="6.375" style="166" customWidth="1"/>
    <col min="5635" max="5635" width="9" style="166"/>
    <col min="5636" max="5636" width="15.625" style="166" customWidth="1"/>
    <col min="5637" max="5637" width="10.25" style="166" customWidth="1"/>
    <col min="5638" max="5638" width="10.875" style="166" customWidth="1"/>
    <col min="5639" max="5639" width="9.875" style="166" customWidth="1"/>
    <col min="5640" max="5640" width="10.625" style="166" customWidth="1"/>
    <col min="5641" max="5641" width="9.5" style="166" customWidth="1"/>
    <col min="5642" max="5642" width="11.875" style="166" customWidth="1"/>
    <col min="5643" max="5643" width="10.875" style="166" customWidth="1"/>
    <col min="5644" max="5644" width="11.875" style="166" customWidth="1"/>
    <col min="5645" max="5645" width="9.75" style="166" customWidth="1"/>
    <col min="5646" max="5646" width="11.875" style="166" customWidth="1"/>
    <col min="5647" max="5647" width="10.25" style="166" customWidth="1"/>
    <col min="5648" max="5648" width="11.875" style="166" customWidth="1"/>
    <col min="5649" max="5649" width="10.875" style="166" customWidth="1"/>
    <col min="5650" max="5650" width="11.875" style="166" customWidth="1"/>
    <col min="5651" max="5651" width="10.875" style="166" customWidth="1"/>
    <col min="5652" max="5652" width="11.875" style="166" customWidth="1"/>
    <col min="5653" max="5653" width="10.875" style="166" customWidth="1"/>
    <col min="5654" max="5654" width="11.875" style="166" customWidth="1"/>
    <col min="5655" max="5655" width="10.875" style="166" customWidth="1"/>
    <col min="5656" max="5656" width="11.875" style="166" customWidth="1"/>
    <col min="5657" max="5657" width="10.875" style="166" customWidth="1"/>
    <col min="5658" max="5659" width="11.875" style="166" customWidth="1"/>
    <col min="5660" max="5660" width="10.875" style="166" customWidth="1"/>
    <col min="5661" max="5661" width="11.875" style="166" customWidth="1"/>
    <col min="5662" max="5888" width="9" style="166"/>
    <col min="5889" max="5889" width="12" style="166" customWidth="1"/>
    <col min="5890" max="5890" width="6.375" style="166" customWidth="1"/>
    <col min="5891" max="5891" width="9" style="166"/>
    <col min="5892" max="5892" width="15.625" style="166" customWidth="1"/>
    <col min="5893" max="5893" width="10.25" style="166" customWidth="1"/>
    <col min="5894" max="5894" width="10.875" style="166" customWidth="1"/>
    <col min="5895" max="5895" width="9.875" style="166" customWidth="1"/>
    <col min="5896" max="5896" width="10.625" style="166" customWidth="1"/>
    <col min="5897" max="5897" width="9.5" style="166" customWidth="1"/>
    <col min="5898" max="5898" width="11.875" style="166" customWidth="1"/>
    <col min="5899" max="5899" width="10.875" style="166" customWidth="1"/>
    <col min="5900" max="5900" width="11.875" style="166" customWidth="1"/>
    <col min="5901" max="5901" width="9.75" style="166" customWidth="1"/>
    <col min="5902" max="5902" width="11.875" style="166" customWidth="1"/>
    <col min="5903" max="5903" width="10.25" style="166" customWidth="1"/>
    <col min="5904" max="5904" width="11.875" style="166" customWidth="1"/>
    <col min="5905" max="5905" width="10.875" style="166" customWidth="1"/>
    <col min="5906" max="5906" width="11.875" style="166" customWidth="1"/>
    <col min="5907" max="5907" width="10.875" style="166" customWidth="1"/>
    <col min="5908" max="5908" width="11.875" style="166" customWidth="1"/>
    <col min="5909" max="5909" width="10.875" style="166" customWidth="1"/>
    <col min="5910" max="5910" width="11.875" style="166" customWidth="1"/>
    <col min="5911" max="5911" width="10.875" style="166" customWidth="1"/>
    <col min="5912" max="5912" width="11.875" style="166" customWidth="1"/>
    <col min="5913" max="5913" width="10.875" style="166" customWidth="1"/>
    <col min="5914" max="5915" width="11.875" style="166" customWidth="1"/>
    <col min="5916" max="5916" width="10.875" style="166" customWidth="1"/>
    <col min="5917" max="5917" width="11.875" style="166" customWidth="1"/>
    <col min="5918" max="6144" width="9" style="166"/>
    <col min="6145" max="6145" width="12" style="166" customWidth="1"/>
    <col min="6146" max="6146" width="6.375" style="166" customWidth="1"/>
    <col min="6147" max="6147" width="9" style="166"/>
    <col min="6148" max="6148" width="15.625" style="166" customWidth="1"/>
    <col min="6149" max="6149" width="10.25" style="166" customWidth="1"/>
    <col min="6150" max="6150" width="10.875" style="166" customWidth="1"/>
    <col min="6151" max="6151" width="9.875" style="166" customWidth="1"/>
    <col min="6152" max="6152" width="10.625" style="166" customWidth="1"/>
    <col min="6153" max="6153" width="9.5" style="166" customWidth="1"/>
    <col min="6154" max="6154" width="11.875" style="166" customWidth="1"/>
    <col min="6155" max="6155" width="10.875" style="166" customWidth="1"/>
    <col min="6156" max="6156" width="11.875" style="166" customWidth="1"/>
    <col min="6157" max="6157" width="9.75" style="166" customWidth="1"/>
    <col min="6158" max="6158" width="11.875" style="166" customWidth="1"/>
    <col min="6159" max="6159" width="10.25" style="166" customWidth="1"/>
    <col min="6160" max="6160" width="11.875" style="166" customWidth="1"/>
    <col min="6161" max="6161" width="10.875" style="166" customWidth="1"/>
    <col min="6162" max="6162" width="11.875" style="166" customWidth="1"/>
    <col min="6163" max="6163" width="10.875" style="166" customWidth="1"/>
    <col min="6164" max="6164" width="11.875" style="166" customWidth="1"/>
    <col min="6165" max="6165" width="10.875" style="166" customWidth="1"/>
    <col min="6166" max="6166" width="11.875" style="166" customWidth="1"/>
    <col min="6167" max="6167" width="10.875" style="166" customWidth="1"/>
    <col min="6168" max="6168" width="11.875" style="166" customWidth="1"/>
    <col min="6169" max="6169" width="10.875" style="166" customWidth="1"/>
    <col min="6170" max="6171" width="11.875" style="166" customWidth="1"/>
    <col min="6172" max="6172" width="10.875" style="166" customWidth="1"/>
    <col min="6173" max="6173" width="11.875" style="166" customWidth="1"/>
    <col min="6174" max="6400" width="9" style="166"/>
    <col min="6401" max="6401" width="12" style="166" customWidth="1"/>
    <col min="6402" max="6402" width="6.375" style="166" customWidth="1"/>
    <col min="6403" max="6403" width="9" style="166"/>
    <col min="6404" max="6404" width="15.625" style="166" customWidth="1"/>
    <col min="6405" max="6405" width="10.25" style="166" customWidth="1"/>
    <col min="6406" max="6406" width="10.875" style="166" customWidth="1"/>
    <col min="6407" max="6407" width="9.875" style="166" customWidth="1"/>
    <col min="6408" max="6408" width="10.625" style="166" customWidth="1"/>
    <col min="6409" max="6409" width="9.5" style="166" customWidth="1"/>
    <col min="6410" max="6410" width="11.875" style="166" customWidth="1"/>
    <col min="6411" max="6411" width="10.875" style="166" customWidth="1"/>
    <col min="6412" max="6412" width="11.875" style="166" customWidth="1"/>
    <col min="6413" max="6413" width="9.75" style="166" customWidth="1"/>
    <col min="6414" max="6414" width="11.875" style="166" customWidth="1"/>
    <col min="6415" max="6415" width="10.25" style="166" customWidth="1"/>
    <col min="6416" max="6416" width="11.875" style="166" customWidth="1"/>
    <col min="6417" max="6417" width="10.875" style="166" customWidth="1"/>
    <col min="6418" max="6418" width="11.875" style="166" customWidth="1"/>
    <col min="6419" max="6419" width="10.875" style="166" customWidth="1"/>
    <col min="6420" max="6420" width="11.875" style="166" customWidth="1"/>
    <col min="6421" max="6421" width="10.875" style="166" customWidth="1"/>
    <col min="6422" max="6422" width="11.875" style="166" customWidth="1"/>
    <col min="6423" max="6423" width="10.875" style="166" customWidth="1"/>
    <col min="6424" max="6424" width="11.875" style="166" customWidth="1"/>
    <col min="6425" max="6425" width="10.875" style="166" customWidth="1"/>
    <col min="6426" max="6427" width="11.875" style="166" customWidth="1"/>
    <col min="6428" max="6428" width="10.875" style="166" customWidth="1"/>
    <col min="6429" max="6429" width="11.875" style="166" customWidth="1"/>
    <col min="6430" max="6656" width="9" style="166"/>
    <col min="6657" max="6657" width="12" style="166" customWidth="1"/>
    <col min="6658" max="6658" width="6.375" style="166" customWidth="1"/>
    <col min="6659" max="6659" width="9" style="166"/>
    <col min="6660" max="6660" width="15.625" style="166" customWidth="1"/>
    <col min="6661" max="6661" width="10.25" style="166" customWidth="1"/>
    <col min="6662" max="6662" width="10.875" style="166" customWidth="1"/>
    <col min="6663" max="6663" width="9.875" style="166" customWidth="1"/>
    <col min="6664" max="6664" width="10.625" style="166" customWidth="1"/>
    <col min="6665" max="6665" width="9.5" style="166" customWidth="1"/>
    <col min="6666" max="6666" width="11.875" style="166" customWidth="1"/>
    <col min="6667" max="6667" width="10.875" style="166" customWidth="1"/>
    <col min="6668" max="6668" width="11.875" style="166" customWidth="1"/>
    <col min="6669" max="6669" width="9.75" style="166" customWidth="1"/>
    <col min="6670" max="6670" width="11.875" style="166" customWidth="1"/>
    <col min="6671" max="6671" width="10.25" style="166" customWidth="1"/>
    <col min="6672" max="6672" width="11.875" style="166" customWidth="1"/>
    <col min="6673" max="6673" width="10.875" style="166" customWidth="1"/>
    <col min="6674" max="6674" width="11.875" style="166" customWidth="1"/>
    <col min="6675" max="6675" width="10.875" style="166" customWidth="1"/>
    <col min="6676" max="6676" width="11.875" style="166" customWidth="1"/>
    <col min="6677" max="6677" width="10.875" style="166" customWidth="1"/>
    <col min="6678" max="6678" width="11.875" style="166" customWidth="1"/>
    <col min="6679" max="6679" width="10.875" style="166" customWidth="1"/>
    <col min="6680" max="6680" width="11.875" style="166" customWidth="1"/>
    <col min="6681" max="6681" width="10.875" style="166" customWidth="1"/>
    <col min="6682" max="6683" width="11.875" style="166" customWidth="1"/>
    <col min="6684" max="6684" width="10.875" style="166" customWidth="1"/>
    <col min="6685" max="6685" width="11.875" style="166" customWidth="1"/>
    <col min="6686" max="6912" width="9" style="166"/>
    <col min="6913" max="6913" width="12" style="166" customWidth="1"/>
    <col min="6914" max="6914" width="6.375" style="166" customWidth="1"/>
    <col min="6915" max="6915" width="9" style="166"/>
    <col min="6916" max="6916" width="15.625" style="166" customWidth="1"/>
    <col min="6917" max="6917" width="10.25" style="166" customWidth="1"/>
    <col min="6918" max="6918" width="10.875" style="166" customWidth="1"/>
    <col min="6919" max="6919" width="9.875" style="166" customWidth="1"/>
    <col min="6920" max="6920" width="10.625" style="166" customWidth="1"/>
    <col min="6921" max="6921" width="9.5" style="166" customWidth="1"/>
    <col min="6922" max="6922" width="11.875" style="166" customWidth="1"/>
    <col min="6923" max="6923" width="10.875" style="166" customWidth="1"/>
    <col min="6924" max="6924" width="11.875" style="166" customWidth="1"/>
    <col min="6925" max="6925" width="9.75" style="166" customWidth="1"/>
    <col min="6926" max="6926" width="11.875" style="166" customWidth="1"/>
    <col min="6927" max="6927" width="10.25" style="166" customWidth="1"/>
    <col min="6928" max="6928" width="11.875" style="166" customWidth="1"/>
    <col min="6929" max="6929" width="10.875" style="166" customWidth="1"/>
    <col min="6930" max="6930" width="11.875" style="166" customWidth="1"/>
    <col min="6931" max="6931" width="10.875" style="166" customWidth="1"/>
    <col min="6932" max="6932" width="11.875" style="166" customWidth="1"/>
    <col min="6933" max="6933" width="10.875" style="166" customWidth="1"/>
    <col min="6934" max="6934" width="11.875" style="166" customWidth="1"/>
    <col min="6935" max="6935" width="10.875" style="166" customWidth="1"/>
    <col min="6936" max="6936" width="11.875" style="166" customWidth="1"/>
    <col min="6937" max="6937" width="10.875" style="166" customWidth="1"/>
    <col min="6938" max="6939" width="11.875" style="166" customWidth="1"/>
    <col min="6940" max="6940" width="10.875" style="166" customWidth="1"/>
    <col min="6941" max="6941" width="11.875" style="166" customWidth="1"/>
    <col min="6942" max="7168" width="9" style="166"/>
    <col min="7169" max="7169" width="12" style="166" customWidth="1"/>
    <col min="7170" max="7170" width="6.375" style="166" customWidth="1"/>
    <col min="7171" max="7171" width="9" style="166"/>
    <col min="7172" max="7172" width="15.625" style="166" customWidth="1"/>
    <col min="7173" max="7173" width="10.25" style="166" customWidth="1"/>
    <col min="7174" max="7174" width="10.875" style="166" customWidth="1"/>
    <col min="7175" max="7175" width="9.875" style="166" customWidth="1"/>
    <col min="7176" max="7176" width="10.625" style="166" customWidth="1"/>
    <col min="7177" max="7177" width="9.5" style="166" customWidth="1"/>
    <col min="7178" max="7178" width="11.875" style="166" customWidth="1"/>
    <col min="7179" max="7179" width="10.875" style="166" customWidth="1"/>
    <col min="7180" max="7180" width="11.875" style="166" customWidth="1"/>
    <col min="7181" max="7181" width="9.75" style="166" customWidth="1"/>
    <col min="7182" max="7182" width="11.875" style="166" customWidth="1"/>
    <col min="7183" max="7183" width="10.25" style="166" customWidth="1"/>
    <col min="7184" max="7184" width="11.875" style="166" customWidth="1"/>
    <col min="7185" max="7185" width="10.875" style="166" customWidth="1"/>
    <col min="7186" max="7186" width="11.875" style="166" customWidth="1"/>
    <col min="7187" max="7187" width="10.875" style="166" customWidth="1"/>
    <col min="7188" max="7188" width="11.875" style="166" customWidth="1"/>
    <col min="7189" max="7189" width="10.875" style="166" customWidth="1"/>
    <col min="7190" max="7190" width="11.875" style="166" customWidth="1"/>
    <col min="7191" max="7191" width="10.875" style="166" customWidth="1"/>
    <col min="7192" max="7192" width="11.875" style="166" customWidth="1"/>
    <col min="7193" max="7193" width="10.875" style="166" customWidth="1"/>
    <col min="7194" max="7195" width="11.875" style="166" customWidth="1"/>
    <col min="7196" max="7196" width="10.875" style="166" customWidth="1"/>
    <col min="7197" max="7197" width="11.875" style="166" customWidth="1"/>
    <col min="7198" max="7424" width="9" style="166"/>
    <col min="7425" max="7425" width="12" style="166" customWidth="1"/>
    <col min="7426" max="7426" width="6.375" style="166" customWidth="1"/>
    <col min="7427" max="7427" width="9" style="166"/>
    <col min="7428" max="7428" width="15.625" style="166" customWidth="1"/>
    <col min="7429" max="7429" width="10.25" style="166" customWidth="1"/>
    <col min="7430" max="7430" width="10.875" style="166" customWidth="1"/>
    <col min="7431" max="7431" width="9.875" style="166" customWidth="1"/>
    <col min="7432" max="7432" width="10.625" style="166" customWidth="1"/>
    <col min="7433" max="7433" width="9.5" style="166" customWidth="1"/>
    <col min="7434" max="7434" width="11.875" style="166" customWidth="1"/>
    <col min="7435" max="7435" width="10.875" style="166" customWidth="1"/>
    <col min="7436" max="7436" width="11.875" style="166" customWidth="1"/>
    <col min="7437" max="7437" width="9.75" style="166" customWidth="1"/>
    <col min="7438" max="7438" width="11.875" style="166" customWidth="1"/>
    <col min="7439" max="7439" width="10.25" style="166" customWidth="1"/>
    <col min="7440" max="7440" width="11.875" style="166" customWidth="1"/>
    <col min="7441" max="7441" width="10.875" style="166" customWidth="1"/>
    <col min="7442" max="7442" width="11.875" style="166" customWidth="1"/>
    <col min="7443" max="7443" width="10.875" style="166" customWidth="1"/>
    <col min="7444" max="7444" width="11.875" style="166" customWidth="1"/>
    <col min="7445" max="7445" width="10.875" style="166" customWidth="1"/>
    <col min="7446" max="7446" width="11.875" style="166" customWidth="1"/>
    <col min="7447" max="7447" width="10.875" style="166" customWidth="1"/>
    <col min="7448" max="7448" width="11.875" style="166" customWidth="1"/>
    <col min="7449" max="7449" width="10.875" style="166" customWidth="1"/>
    <col min="7450" max="7451" width="11.875" style="166" customWidth="1"/>
    <col min="7452" max="7452" width="10.875" style="166" customWidth="1"/>
    <col min="7453" max="7453" width="11.875" style="166" customWidth="1"/>
    <col min="7454" max="7680" width="9" style="166"/>
    <col min="7681" max="7681" width="12" style="166" customWidth="1"/>
    <col min="7682" max="7682" width="6.375" style="166" customWidth="1"/>
    <col min="7683" max="7683" width="9" style="166"/>
    <col min="7684" max="7684" width="15.625" style="166" customWidth="1"/>
    <col min="7685" max="7685" width="10.25" style="166" customWidth="1"/>
    <col min="7686" max="7686" width="10.875" style="166" customWidth="1"/>
    <col min="7687" max="7687" width="9.875" style="166" customWidth="1"/>
    <col min="7688" max="7688" width="10.625" style="166" customWidth="1"/>
    <col min="7689" max="7689" width="9.5" style="166" customWidth="1"/>
    <col min="7690" max="7690" width="11.875" style="166" customWidth="1"/>
    <col min="7691" max="7691" width="10.875" style="166" customWidth="1"/>
    <col min="7692" max="7692" width="11.875" style="166" customWidth="1"/>
    <col min="7693" max="7693" width="9.75" style="166" customWidth="1"/>
    <col min="7694" max="7694" width="11.875" style="166" customWidth="1"/>
    <col min="7695" max="7695" width="10.25" style="166" customWidth="1"/>
    <col min="7696" max="7696" width="11.875" style="166" customWidth="1"/>
    <col min="7697" max="7697" width="10.875" style="166" customWidth="1"/>
    <col min="7698" max="7698" width="11.875" style="166" customWidth="1"/>
    <col min="7699" max="7699" width="10.875" style="166" customWidth="1"/>
    <col min="7700" max="7700" width="11.875" style="166" customWidth="1"/>
    <col min="7701" max="7701" width="10.875" style="166" customWidth="1"/>
    <col min="7702" max="7702" width="11.875" style="166" customWidth="1"/>
    <col min="7703" max="7703" width="10.875" style="166" customWidth="1"/>
    <col min="7704" max="7704" width="11.875" style="166" customWidth="1"/>
    <col min="7705" max="7705" width="10.875" style="166" customWidth="1"/>
    <col min="7706" max="7707" width="11.875" style="166" customWidth="1"/>
    <col min="7708" max="7708" width="10.875" style="166" customWidth="1"/>
    <col min="7709" max="7709" width="11.875" style="166" customWidth="1"/>
    <col min="7710" max="7936" width="9" style="166"/>
    <col min="7937" max="7937" width="12" style="166" customWidth="1"/>
    <col min="7938" max="7938" width="6.375" style="166" customWidth="1"/>
    <col min="7939" max="7939" width="9" style="166"/>
    <col min="7940" max="7940" width="15.625" style="166" customWidth="1"/>
    <col min="7941" max="7941" width="10.25" style="166" customWidth="1"/>
    <col min="7942" max="7942" width="10.875" style="166" customWidth="1"/>
    <col min="7943" max="7943" width="9.875" style="166" customWidth="1"/>
    <col min="7944" max="7944" width="10.625" style="166" customWidth="1"/>
    <col min="7945" max="7945" width="9.5" style="166" customWidth="1"/>
    <col min="7946" max="7946" width="11.875" style="166" customWidth="1"/>
    <col min="7947" max="7947" width="10.875" style="166" customWidth="1"/>
    <col min="7948" max="7948" width="11.875" style="166" customWidth="1"/>
    <col min="7949" max="7949" width="9.75" style="166" customWidth="1"/>
    <col min="7950" max="7950" width="11.875" style="166" customWidth="1"/>
    <col min="7951" max="7951" width="10.25" style="166" customWidth="1"/>
    <col min="7952" max="7952" width="11.875" style="166" customWidth="1"/>
    <col min="7953" max="7953" width="10.875" style="166" customWidth="1"/>
    <col min="7954" max="7954" width="11.875" style="166" customWidth="1"/>
    <col min="7955" max="7955" width="10.875" style="166" customWidth="1"/>
    <col min="7956" max="7956" width="11.875" style="166" customWidth="1"/>
    <col min="7957" max="7957" width="10.875" style="166" customWidth="1"/>
    <col min="7958" max="7958" width="11.875" style="166" customWidth="1"/>
    <col min="7959" max="7959" width="10.875" style="166" customWidth="1"/>
    <col min="7960" max="7960" width="11.875" style="166" customWidth="1"/>
    <col min="7961" max="7961" width="10.875" style="166" customWidth="1"/>
    <col min="7962" max="7963" width="11.875" style="166" customWidth="1"/>
    <col min="7964" max="7964" width="10.875" style="166" customWidth="1"/>
    <col min="7965" max="7965" width="11.875" style="166" customWidth="1"/>
    <col min="7966" max="8192" width="9" style="166"/>
    <col min="8193" max="8193" width="12" style="166" customWidth="1"/>
    <col min="8194" max="8194" width="6.375" style="166" customWidth="1"/>
    <col min="8195" max="8195" width="9" style="166"/>
    <col min="8196" max="8196" width="15.625" style="166" customWidth="1"/>
    <col min="8197" max="8197" width="10.25" style="166" customWidth="1"/>
    <col min="8198" max="8198" width="10.875" style="166" customWidth="1"/>
    <col min="8199" max="8199" width="9.875" style="166" customWidth="1"/>
    <col min="8200" max="8200" width="10.625" style="166" customWidth="1"/>
    <col min="8201" max="8201" width="9.5" style="166" customWidth="1"/>
    <col min="8202" max="8202" width="11.875" style="166" customWidth="1"/>
    <col min="8203" max="8203" width="10.875" style="166" customWidth="1"/>
    <col min="8204" max="8204" width="11.875" style="166" customWidth="1"/>
    <col min="8205" max="8205" width="9.75" style="166" customWidth="1"/>
    <col min="8206" max="8206" width="11.875" style="166" customWidth="1"/>
    <col min="8207" max="8207" width="10.25" style="166" customWidth="1"/>
    <col min="8208" max="8208" width="11.875" style="166" customWidth="1"/>
    <col min="8209" max="8209" width="10.875" style="166" customWidth="1"/>
    <col min="8210" max="8210" width="11.875" style="166" customWidth="1"/>
    <col min="8211" max="8211" width="10.875" style="166" customWidth="1"/>
    <col min="8212" max="8212" width="11.875" style="166" customWidth="1"/>
    <col min="8213" max="8213" width="10.875" style="166" customWidth="1"/>
    <col min="8214" max="8214" width="11.875" style="166" customWidth="1"/>
    <col min="8215" max="8215" width="10.875" style="166" customWidth="1"/>
    <col min="8216" max="8216" width="11.875" style="166" customWidth="1"/>
    <col min="8217" max="8217" width="10.875" style="166" customWidth="1"/>
    <col min="8218" max="8219" width="11.875" style="166" customWidth="1"/>
    <col min="8220" max="8220" width="10.875" style="166" customWidth="1"/>
    <col min="8221" max="8221" width="11.875" style="166" customWidth="1"/>
    <col min="8222" max="8448" width="9" style="166"/>
    <col min="8449" max="8449" width="12" style="166" customWidth="1"/>
    <col min="8450" max="8450" width="6.375" style="166" customWidth="1"/>
    <col min="8451" max="8451" width="9" style="166"/>
    <col min="8452" max="8452" width="15.625" style="166" customWidth="1"/>
    <col min="8453" max="8453" width="10.25" style="166" customWidth="1"/>
    <col min="8454" max="8454" width="10.875" style="166" customWidth="1"/>
    <col min="8455" max="8455" width="9.875" style="166" customWidth="1"/>
    <col min="8456" max="8456" width="10.625" style="166" customWidth="1"/>
    <col min="8457" max="8457" width="9.5" style="166" customWidth="1"/>
    <col min="8458" max="8458" width="11.875" style="166" customWidth="1"/>
    <col min="8459" max="8459" width="10.875" style="166" customWidth="1"/>
    <col min="8460" max="8460" width="11.875" style="166" customWidth="1"/>
    <col min="8461" max="8461" width="9.75" style="166" customWidth="1"/>
    <col min="8462" max="8462" width="11.875" style="166" customWidth="1"/>
    <col min="8463" max="8463" width="10.25" style="166" customWidth="1"/>
    <col min="8464" max="8464" width="11.875" style="166" customWidth="1"/>
    <col min="8465" max="8465" width="10.875" style="166" customWidth="1"/>
    <col min="8466" max="8466" width="11.875" style="166" customWidth="1"/>
    <col min="8467" max="8467" width="10.875" style="166" customWidth="1"/>
    <col min="8468" max="8468" width="11.875" style="166" customWidth="1"/>
    <col min="8469" max="8469" width="10.875" style="166" customWidth="1"/>
    <col min="8470" max="8470" width="11.875" style="166" customWidth="1"/>
    <col min="8471" max="8471" width="10.875" style="166" customWidth="1"/>
    <col min="8472" max="8472" width="11.875" style="166" customWidth="1"/>
    <col min="8473" max="8473" width="10.875" style="166" customWidth="1"/>
    <col min="8474" max="8475" width="11.875" style="166" customWidth="1"/>
    <col min="8476" max="8476" width="10.875" style="166" customWidth="1"/>
    <col min="8477" max="8477" width="11.875" style="166" customWidth="1"/>
    <col min="8478" max="8704" width="9" style="166"/>
    <col min="8705" max="8705" width="12" style="166" customWidth="1"/>
    <col min="8706" max="8706" width="6.375" style="166" customWidth="1"/>
    <col min="8707" max="8707" width="9" style="166"/>
    <col min="8708" max="8708" width="15.625" style="166" customWidth="1"/>
    <col min="8709" max="8709" width="10.25" style="166" customWidth="1"/>
    <col min="8710" max="8710" width="10.875" style="166" customWidth="1"/>
    <col min="8711" max="8711" width="9.875" style="166" customWidth="1"/>
    <col min="8712" max="8712" width="10.625" style="166" customWidth="1"/>
    <col min="8713" max="8713" width="9.5" style="166" customWidth="1"/>
    <col min="8714" max="8714" width="11.875" style="166" customWidth="1"/>
    <col min="8715" max="8715" width="10.875" style="166" customWidth="1"/>
    <col min="8716" max="8716" width="11.875" style="166" customWidth="1"/>
    <col min="8717" max="8717" width="9.75" style="166" customWidth="1"/>
    <col min="8718" max="8718" width="11.875" style="166" customWidth="1"/>
    <col min="8719" max="8719" width="10.25" style="166" customWidth="1"/>
    <col min="8720" max="8720" width="11.875" style="166" customWidth="1"/>
    <col min="8721" max="8721" width="10.875" style="166" customWidth="1"/>
    <col min="8722" max="8722" width="11.875" style="166" customWidth="1"/>
    <col min="8723" max="8723" width="10.875" style="166" customWidth="1"/>
    <col min="8724" max="8724" width="11.875" style="166" customWidth="1"/>
    <col min="8725" max="8725" width="10.875" style="166" customWidth="1"/>
    <col min="8726" max="8726" width="11.875" style="166" customWidth="1"/>
    <col min="8727" max="8727" width="10.875" style="166" customWidth="1"/>
    <col min="8728" max="8728" width="11.875" style="166" customWidth="1"/>
    <col min="8729" max="8729" width="10.875" style="166" customWidth="1"/>
    <col min="8730" max="8731" width="11.875" style="166" customWidth="1"/>
    <col min="8732" max="8732" width="10.875" style="166" customWidth="1"/>
    <col min="8733" max="8733" width="11.875" style="166" customWidth="1"/>
    <col min="8734" max="8960" width="9" style="166"/>
    <col min="8961" max="8961" width="12" style="166" customWidth="1"/>
    <col min="8962" max="8962" width="6.375" style="166" customWidth="1"/>
    <col min="8963" max="8963" width="9" style="166"/>
    <col min="8964" max="8964" width="15.625" style="166" customWidth="1"/>
    <col min="8965" max="8965" width="10.25" style="166" customWidth="1"/>
    <col min="8966" max="8966" width="10.875" style="166" customWidth="1"/>
    <col min="8967" max="8967" width="9.875" style="166" customWidth="1"/>
    <col min="8968" max="8968" width="10.625" style="166" customWidth="1"/>
    <col min="8969" max="8969" width="9.5" style="166" customWidth="1"/>
    <col min="8970" max="8970" width="11.875" style="166" customWidth="1"/>
    <col min="8971" max="8971" width="10.875" style="166" customWidth="1"/>
    <col min="8972" max="8972" width="11.875" style="166" customWidth="1"/>
    <col min="8973" max="8973" width="9.75" style="166" customWidth="1"/>
    <col min="8974" max="8974" width="11.875" style="166" customWidth="1"/>
    <col min="8975" max="8975" width="10.25" style="166" customWidth="1"/>
    <col min="8976" max="8976" width="11.875" style="166" customWidth="1"/>
    <col min="8977" max="8977" width="10.875" style="166" customWidth="1"/>
    <col min="8978" max="8978" width="11.875" style="166" customWidth="1"/>
    <col min="8979" max="8979" width="10.875" style="166" customWidth="1"/>
    <col min="8980" max="8980" width="11.875" style="166" customWidth="1"/>
    <col min="8981" max="8981" width="10.875" style="166" customWidth="1"/>
    <col min="8982" max="8982" width="11.875" style="166" customWidth="1"/>
    <col min="8983" max="8983" width="10.875" style="166" customWidth="1"/>
    <col min="8984" max="8984" width="11.875" style="166" customWidth="1"/>
    <col min="8985" max="8985" width="10.875" style="166" customWidth="1"/>
    <col min="8986" max="8987" width="11.875" style="166" customWidth="1"/>
    <col min="8988" max="8988" width="10.875" style="166" customWidth="1"/>
    <col min="8989" max="8989" width="11.875" style="166" customWidth="1"/>
    <col min="8990" max="9216" width="9" style="166"/>
    <col min="9217" max="9217" width="12" style="166" customWidth="1"/>
    <col min="9218" max="9218" width="6.375" style="166" customWidth="1"/>
    <col min="9219" max="9219" width="9" style="166"/>
    <col min="9220" max="9220" width="15.625" style="166" customWidth="1"/>
    <col min="9221" max="9221" width="10.25" style="166" customWidth="1"/>
    <col min="9222" max="9222" width="10.875" style="166" customWidth="1"/>
    <col min="9223" max="9223" width="9.875" style="166" customWidth="1"/>
    <col min="9224" max="9224" width="10.625" style="166" customWidth="1"/>
    <col min="9225" max="9225" width="9.5" style="166" customWidth="1"/>
    <col min="9226" max="9226" width="11.875" style="166" customWidth="1"/>
    <col min="9227" max="9227" width="10.875" style="166" customWidth="1"/>
    <col min="9228" max="9228" width="11.875" style="166" customWidth="1"/>
    <col min="9229" max="9229" width="9.75" style="166" customWidth="1"/>
    <col min="9230" max="9230" width="11.875" style="166" customWidth="1"/>
    <col min="9231" max="9231" width="10.25" style="166" customWidth="1"/>
    <col min="9232" max="9232" width="11.875" style="166" customWidth="1"/>
    <col min="9233" max="9233" width="10.875" style="166" customWidth="1"/>
    <col min="9234" max="9234" width="11.875" style="166" customWidth="1"/>
    <col min="9235" max="9235" width="10.875" style="166" customWidth="1"/>
    <col min="9236" max="9236" width="11.875" style="166" customWidth="1"/>
    <col min="9237" max="9237" width="10.875" style="166" customWidth="1"/>
    <col min="9238" max="9238" width="11.875" style="166" customWidth="1"/>
    <col min="9239" max="9239" width="10.875" style="166" customWidth="1"/>
    <col min="9240" max="9240" width="11.875" style="166" customWidth="1"/>
    <col min="9241" max="9241" width="10.875" style="166" customWidth="1"/>
    <col min="9242" max="9243" width="11.875" style="166" customWidth="1"/>
    <col min="9244" max="9244" width="10.875" style="166" customWidth="1"/>
    <col min="9245" max="9245" width="11.875" style="166" customWidth="1"/>
    <col min="9246" max="9472" width="9" style="166"/>
    <col min="9473" max="9473" width="12" style="166" customWidth="1"/>
    <col min="9474" max="9474" width="6.375" style="166" customWidth="1"/>
    <col min="9475" max="9475" width="9" style="166"/>
    <col min="9476" max="9476" width="15.625" style="166" customWidth="1"/>
    <col min="9477" max="9477" width="10.25" style="166" customWidth="1"/>
    <col min="9478" max="9478" width="10.875" style="166" customWidth="1"/>
    <col min="9479" max="9479" width="9.875" style="166" customWidth="1"/>
    <col min="9480" max="9480" width="10.625" style="166" customWidth="1"/>
    <col min="9481" max="9481" width="9.5" style="166" customWidth="1"/>
    <col min="9482" max="9482" width="11.875" style="166" customWidth="1"/>
    <col min="9483" max="9483" width="10.875" style="166" customWidth="1"/>
    <col min="9484" max="9484" width="11.875" style="166" customWidth="1"/>
    <col min="9485" max="9485" width="9.75" style="166" customWidth="1"/>
    <col min="9486" max="9486" width="11.875" style="166" customWidth="1"/>
    <col min="9487" max="9487" width="10.25" style="166" customWidth="1"/>
    <col min="9488" max="9488" width="11.875" style="166" customWidth="1"/>
    <col min="9489" max="9489" width="10.875" style="166" customWidth="1"/>
    <col min="9490" max="9490" width="11.875" style="166" customWidth="1"/>
    <col min="9491" max="9491" width="10.875" style="166" customWidth="1"/>
    <col min="9492" max="9492" width="11.875" style="166" customWidth="1"/>
    <col min="9493" max="9493" width="10.875" style="166" customWidth="1"/>
    <col min="9494" max="9494" width="11.875" style="166" customWidth="1"/>
    <col min="9495" max="9495" width="10.875" style="166" customWidth="1"/>
    <col min="9496" max="9496" width="11.875" style="166" customWidth="1"/>
    <col min="9497" max="9497" width="10.875" style="166" customWidth="1"/>
    <col min="9498" max="9499" width="11.875" style="166" customWidth="1"/>
    <col min="9500" max="9500" width="10.875" style="166" customWidth="1"/>
    <col min="9501" max="9501" width="11.875" style="166" customWidth="1"/>
    <col min="9502" max="9728" width="9" style="166"/>
    <col min="9729" max="9729" width="12" style="166" customWidth="1"/>
    <col min="9730" max="9730" width="6.375" style="166" customWidth="1"/>
    <col min="9731" max="9731" width="9" style="166"/>
    <col min="9732" max="9732" width="15.625" style="166" customWidth="1"/>
    <col min="9733" max="9733" width="10.25" style="166" customWidth="1"/>
    <col min="9734" max="9734" width="10.875" style="166" customWidth="1"/>
    <col min="9735" max="9735" width="9.875" style="166" customWidth="1"/>
    <col min="9736" max="9736" width="10.625" style="166" customWidth="1"/>
    <col min="9737" max="9737" width="9.5" style="166" customWidth="1"/>
    <col min="9738" max="9738" width="11.875" style="166" customWidth="1"/>
    <col min="9739" max="9739" width="10.875" style="166" customWidth="1"/>
    <col min="9740" max="9740" width="11.875" style="166" customWidth="1"/>
    <col min="9741" max="9741" width="9.75" style="166" customWidth="1"/>
    <col min="9742" max="9742" width="11.875" style="166" customWidth="1"/>
    <col min="9743" max="9743" width="10.25" style="166" customWidth="1"/>
    <col min="9744" max="9744" width="11.875" style="166" customWidth="1"/>
    <col min="9745" max="9745" width="10.875" style="166" customWidth="1"/>
    <col min="9746" max="9746" width="11.875" style="166" customWidth="1"/>
    <col min="9747" max="9747" width="10.875" style="166" customWidth="1"/>
    <col min="9748" max="9748" width="11.875" style="166" customWidth="1"/>
    <col min="9749" max="9749" width="10.875" style="166" customWidth="1"/>
    <col min="9750" max="9750" width="11.875" style="166" customWidth="1"/>
    <col min="9751" max="9751" width="10.875" style="166" customWidth="1"/>
    <col min="9752" max="9752" width="11.875" style="166" customWidth="1"/>
    <col min="9753" max="9753" width="10.875" style="166" customWidth="1"/>
    <col min="9754" max="9755" width="11.875" style="166" customWidth="1"/>
    <col min="9756" max="9756" width="10.875" style="166" customWidth="1"/>
    <col min="9757" max="9757" width="11.875" style="166" customWidth="1"/>
    <col min="9758" max="9984" width="9" style="166"/>
    <col min="9985" max="9985" width="12" style="166" customWidth="1"/>
    <col min="9986" max="9986" width="6.375" style="166" customWidth="1"/>
    <col min="9987" max="9987" width="9" style="166"/>
    <col min="9988" max="9988" width="15.625" style="166" customWidth="1"/>
    <col min="9989" max="9989" width="10.25" style="166" customWidth="1"/>
    <col min="9990" max="9990" width="10.875" style="166" customWidth="1"/>
    <col min="9991" max="9991" width="9.875" style="166" customWidth="1"/>
    <col min="9992" max="9992" width="10.625" style="166" customWidth="1"/>
    <col min="9993" max="9993" width="9.5" style="166" customWidth="1"/>
    <col min="9994" max="9994" width="11.875" style="166" customWidth="1"/>
    <col min="9995" max="9995" width="10.875" style="166" customWidth="1"/>
    <col min="9996" max="9996" width="11.875" style="166" customWidth="1"/>
    <col min="9997" max="9997" width="9.75" style="166" customWidth="1"/>
    <col min="9998" max="9998" width="11.875" style="166" customWidth="1"/>
    <col min="9999" max="9999" width="10.25" style="166" customWidth="1"/>
    <col min="10000" max="10000" width="11.875" style="166" customWidth="1"/>
    <col min="10001" max="10001" width="10.875" style="166" customWidth="1"/>
    <col min="10002" max="10002" width="11.875" style="166" customWidth="1"/>
    <col min="10003" max="10003" width="10.875" style="166" customWidth="1"/>
    <col min="10004" max="10004" width="11.875" style="166" customWidth="1"/>
    <col min="10005" max="10005" width="10.875" style="166" customWidth="1"/>
    <col min="10006" max="10006" width="11.875" style="166" customWidth="1"/>
    <col min="10007" max="10007" width="10.875" style="166" customWidth="1"/>
    <col min="10008" max="10008" width="11.875" style="166" customWidth="1"/>
    <col min="10009" max="10009" width="10.875" style="166" customWidth="1"/>
    <col min="10010" max="10011" width="11.875" style="166" customWidth="1"/>
    <col min="10012" max="10012" width="10.875" style="166" customWidth="1"/>
    <col min="10013" max="10013" width="11.875" style="166" customWidth="1"/>
    <col min="10014" max="10240" width="9" style="166"/>
    <col min="10241" max="10241" width="12" style="166" customWidth="1"/>
    <col min="10242" max="10242" width="6.375" style="166" customWidth="1"/>
    <col min="10243" max="10243" width="9" style="166"/>
    <col min="10244" max="10244" width="15.625" style="166" customWidth="1"/>
    <col min="10245" max="10245" width="10.25" style="166" customWidth="1"/>
    <col min="10246" max="10246" width="10.875" style="166" customWidth="1"/>
    <col min="10247" max="10247" width="9.875" style="166" customWidth="1"/>
    <col min="10248" max="10248" width="10.625" style="166" customWidth="1"/>
    <col min="10249" max="10249" width="9.5" style="166" customWidth="1"/>
    <col min="10250" max="10250" width="11.875" style="166" customWidth="1"/>
    <col min="10251" max="10251" width="10.875" style="166" customWidth="1"/>
    <col min="10252" max="10252" width="11.875" style="166" customWidth="1"/>
    <col min="10253" max="10253" width="9.75" style="166" customWidth="1"/>
    <col min="10254" max="10254" width="11.875" style="166" customWidth="1"/>
    <col min="10255" max="10255" width="10.25" style="166" customWidth="1"/>
    <col min="10256" max="10256" width="11.875" style="166" customWidth="1"/>
    <col min="10257" max="10257" width="10.875" style="166" customWidth="1"/>
    <col min="10258" max="10258" width="11.875" style="166" customWidth="1"/>
    <col min="10259" max="10259" width="10.875" style="166" customWidth="1"/>
    <col min="10260" max="10260" width="11.875" style="166" customWidth="1"/>
    <col min="10261" max="10261" width="10.875" style="166" customWidth="1"/>
    <col min="10262" max="10262" width="11.875" style="166" customWidth="1"/>
    <col min="10263" max="10263" width="10.875" style="166" customWidth="1"/>
    <col min="10264" max="10264" width="11.875" style="166" customWidth="1"/>
    <col min="10265" max="10265" width="10.875" style="166" customWidth="1"/>
    <col min="10266" max="10267" width="11.875" style="166" customWidth="1"/>
    <col min="10268" max="10268" width="10.875" style="166" customWidth="1"/>
    <col min="10269" max="10269" width="11.875" style="166" customWidth="1"/>
    <col min="10270" max="10496" width="9" style="166"/>
    <col min="10497" max="10497" width="12" style="166" customWidth="1"/>
    <col min="10498" max="10498" width="6.375" style="166" customWidth="1"/>
    <col min="10499" max="10499" width="9" style="166"/>
    <col min="10500" max="10500" width="15.625" style="166" customWidth="1"/>
    <col min="10501" max="10501" width="10.25" style="166" customWidth="1"/>
    <col min="10502" max="10502" width="10.875" style="166" customWidth="1"/>
    <col min="10503" max="10503" width="9.875" style="166" customWidth="1"/>
    <col min="10504" max="10504" width="10.625" style="166" customWidth="1"/>
    <col min="10505" max="10505" width="9.5" style="166" customWidth="1"/>
    <col min="10506" max="10506" width="11.875" style="166" customWidth="1"/>
    <col min="10507" max="10507" width="10.875" style="166" customWidth="1"/>
    <col min="10508" max="10508" width="11.875" style="166" customWidth="1"/>
    <col min="10509" max="10509" width="9.75" style="166" customWidth="1"/>
    <col min="10510" max="10510" width="11.875" style="166" customWidth="1"/>
    <col min="10511" max="10511" width="10.25" style="166" customWidth="1"/>
    <col min="10512" max="10512" width="11.875" style="166" customWidth="1"/>
    <col min="10513" max="10513" width="10.875" style="166" customWidth="1"/>
    <col min="10514" max="10514" width="11.875" style="166" customWidth="1"/>
    <col min="10515" max="10515" width="10.875" style="166" customWidth="1"/>
    <col min="10516" max="10516" width="11.875" style="166" customWidth="1"/>
    <col min="10517" max="10517" width="10.875" style="166" customWidth="1"/>
    <col min="10518" max="10518" width="11.875" style="166" customWidth="1"/>
    <col min="10519" max="10519" width="10.875" style="166" customWidth="1"/>
    <col min="10520" max="10520" width="11.875" style="166" customWidth="1"/>
    <col min="10521" max="10521" width="10.875" style="166" customWidth="1"/>
    <col min="10522" max="10523" width="11.875" style="166" customWidth="1"/>
    <col min="10524" max="10524" width="10.875" style="166" customWidth="1"/>
    <col min="10525" max="10525" width="11.875" style="166" customWidth="1"/>
    <col min="10526" max="10752" width="9" style="166"/>
    <col min="10753" max="10753" width="12" style="166" customWidth="1"/>
    <col min="10754" max="10754" width="6.375" style="166" customWidth="1"/>
    <col min="10755" max="10755" width="9" style="166"/>
    <col min="10756" max="10756" width="15.625" style="166" customWidth="1"/>
    <col min="10757" max="10757" width="10.25" style="166" customWidth="1"/>
    <col min="10758" max="10758" width="10.875" style="166" customWidth="1"/>
    <col min="10759" max="10759" width="9.875" style="166" customWidth="1"/>
    <col min="10760" max="10760" width="10.625" style="166" customWidth="1"/>
    <col min="10761" max="10761" width="9.5" style="166" customWidth="1"/>
    <col min="10762" max="10762" width="11.875" style="166" customWidth="1"/>
    <col min="10763" max="10763" width="10.875" style="166" customWidth="1"/>
    <col min="10764" max="10764" width="11.875" style="166" customWidth="1"/>
    <col min="10765" max="10765" width="9.75" style="166" customWidth="1"/>
    <col min="10766" max="10766" width="11.875" style="166" customWidth="1"/>
    <col min="10767" max="10767" width="10.25" style="166" customWidth="1"/>
    <col min="10768" max="10768" width="11.875" style="166" customWidth="1"/>
    <col min="10769" max="10769" width="10.875" style="166" customWidth="1"/>
    <col min="10770" max="10770" width="11.875" style="166" customWidth="1"/>
    <col min="10771" max="10771" width="10.875" style="166" customWidth="1"/>
    <col min="10772" max="10772" width="11.875" style="166" customWidth="1"/>
    <col min="10773" max="10773" width="10.875" style="166" customWidth="1"/>
    <col min="10774" max="10774" width="11.875" style="166" customWidth="1"/>
    <col min="10775" max="10775" width="10.875" style="166" customWidth="1"/>
    <col min="10776" max="10776" width="11.875" style="166" customWidth="1"/>
    <col min="10777" max="10777" width="10.875" style="166" customWidth="1"/>
    <col min="10778" max="10779" width="11.875" style="166" customWidth="1"/>
    <col min="10780" max="10780" width="10.875" style="166" customWidth="1"/>
    <col min="10781" max="10781" width="11.875" style="166" customWidth="1"/>
    <col min="10782" max="11008" width="9" style="166"/>
    <col min="11009" max="11009" width="12" style="166" customWidth="1"/>
    <col min="11010" max="11010" width="6.375" style="166" customWidth="1"/>
    <col min="11011" max="11011" width="9" style="166"/>
    <col min="11012" max="11012" width="15.625" style="166" customWidth="1"/>
    <col min="11013" max="11013" width="10.25" style="166" customWidth="1"/>
    <col min="11014" max="11014" width="10.875" style="166" customWidth="1"/>
    <col min="11015" max="11015" width="9.875" style="166" customWidth="1"/>
    <col min="11016" max="11016" width="10.625" style="166" customWidth="1"/>
    <col min="11017" max="11017" width="9.5" style="166" customWidth="1"/>
    <col min="11018" max="11018" width="11.875" style="166" customWidth="1"/>
    <col min="11019" max="11019" width="10.875" style="166" customWidth="1"/>
    <col min="11020" max="11020" width="11.875" style="166" customWidth="1"/>
    <col min="11021" max="11021" width="9.75" style="166" customWidth="1"/>
    <col min="11022" max="11022" width="11.875" style="166" customWidth="1"/>
    <col min="11023" max="11023" width="10.25" style="166" customWidth="1"/>
    <col min="11024" max="11024" width="11.875" style="166" customWidth="1"/>
    <col min="11025" max="11025" width="10.875" style="166" customWidth="1"/>
    <col min="11026" max="11026" width="11.875" style="166" customWidth="1"/>
    <col min="11027" max="11027" width="10.875" style="166" customWidth="1"/>
    <col min="11028" max="11028" width="11.875" style="166" customWidth="1"/>
    <col min="11029" max="11029" width="10.875" style="166" customWidth="1"/>
    <col min="11030" max="11030" width="11.875" style="166" customWidth="1"/>
    <col min="11031" max="11031" width="10.875" style="166" customWidth="1"/>
    <col min="11032" max="11032" width="11.875" style="166" customWidth="1"/>
    <col min="11033" max="11033" width="10.875" style="166" customWidth="1"/>
    <col min="11034" max="11035" width="11.875" style="166" customWidth="1"/>
    <col min="11036" max="11036" width="10.875" style="166" customWidth="1"/>
    <col min="11037" max="11037" width="11.875" style="166" customWidth="1"/>
    <col min="11038" max="11264" width="9" style="166"/>
    <col min="11265" max="11265" width="12" style="166" customWidth="1"/>
    <col min="11266" max="11266" width="6.375" style="166" customWidth="1"/>
    <col min="11267" max="11267" width="9" style="166"/>
    <col min="11268" max="11268" width="15.625" style="166" customWidth="1"/>
    <col min="11269" max="11269" width="10.25" style="166" customWidth="1"/>
    <col min="11270" max="11270" width="10.875" style="166" customWidth="1"/>
    <col min="11271" max="11271" width="9.875" style="166" customWidth="1"/>
    <col min="11272" max="11272" width="10.625" style="166" customWidth="1"/>
    <col min="11273" max="11273" width="9.5" style="166" customWidth="1"/>
    <col min="11274" max="11274" width="11.875" style="166" customWidth="1"/>
    <col min="11275" max="11275" width="10.875" style="166" customWidth="1"/>
    <col min="11276" max="11276" width="11.875" style="166" customWidth="1"/>
    <col min="11277" max="11277" width="9.75" style="166" customWidth="1"/>
    <col min="11278" max="11278" width="11.875" style="166" customWidth="1"/>
    <col min="11279" max="11279" width="10.25" style="166" customWidth="1"/>
    <col min="11280" max="11280" width="11.875" style="166" customWidth="1"/>
    <col min="11281" max="11281" width="10.875" style="166" customWidth="1"/>
    <col min="11282" max="11282" width="11.875" style="166" customWidth="1"/>
    <col min="11283" max="11283" width="10.875" style="166" customWidth="1"/>
    <col min="11284" max="11284" width="11.875" style="166" customWidth="1"/>
    <col min="11285" max="11285" width="10.875" style="166" customWidth="1"/>
    <col min="11286" max="11286" width="11.875" style="166" customWidth="1"/>
    <col min="11287" max="11287" width="10.875" style="166" customWidth="1"/>
    <col min="11288" max="11288" width="11.875" style="166" customWidth="1"/>
    <col min="11289" max="11289" width="10.875" style="166" customWidth="1"/>
    <col min="11290" max="11291" width="11.875" style="166" customWidth="1"/>
    <col min="11292" max="11292" width="10.875" style="166" customWidth="1"/>
    <col min="11293" max="11293" width="11.875" style="166" customWidth="1"/>
    <col min="11294" max="11520" width="9" style="166"/>
    <col min="11521" max="11521" width="12" style="166" customWidth="1"/>
    <col min="11522" max="11522" width="6.375" style="166" customWidth="1"/>
    <col min="11523" max="11523" width="9" style="166"/>
    <col min="11524" max="11524" width="15.625" style="166" customWidth="1"/>
    <col min="11525" max="11525" width="10.25" style="166" customWidth="1"/>
    <col min="11526" max="11526" width="10.875" style="166" customWidth="1"/>
    <col min="11527" max="11527" width="9.875" style="166" customWidth="1"/>
    <col min="11528" max="11528" width="10.625" style="166" customWidth="1"/>
    <col min="11529" max="11529" width="9.5" style="166" customWidth="1"/>
    <col min="11530" max="11530" width="11.875" style="166" customWidth="1"/>
    <col min="11531" max="11531" width="10.875" style="166" customWidth="1"/>
    <col min="11532" max="11532" width="11.875" style="166" customWidth="1"/>
    <col min="11533" max="11533" width="9.75" style="166" customWidth="1"/>
    <col min="11534" max="11534" width="11.875" style="166" customWidth="1"/>
    <col min="11535" max="11535" width="10.25" style="166" customWidth="1"/>
    <col min="11536" max="11536" width="11.875" style="166" customWidth="1"/>
    <col min="11537" max="11537" width="10.875" style="166" customWidth="1"/>
    <col min="11538" max="11538" width="11.875" style="166" customWidth="1"/>
    <col min="11539" max="11539" width="10.875" style="166" customWidth="1"/>
    <col min="11540" max="11540" width="11.875" style="166" customWidth="1"/>
    <col min="11541" max="11541" width="10.875" style="166" customWidth="1"/>
    <col min="11542" max="11542" width="11.875" style="166" customWidth="1"/>
    <col min="11543" max="11543" width="10.875" style="166" customWidth="1"/>
    <col min="11544" max="11544" width="11.875" style="166" customWidth="1"/>
    <col min="11545" max="11545" width="10.875" style="166" customWidth="1"/>
    <col min="11546" max="11547" width="11.875" style="166" customWidth="1"/>
    <col min="11548" max="11548" width="10.875" style="166" customWidth="1"/>
    <col min="11549" max="11549" width="11.875" style="166" customWidth="1"/>
    <col min="11550" max="11776" width="9" style="166"/>
    <col min="11777" max="11777" width="12" style="166" customWidth="1"/>
    <col min="11778" max="11778" width="6.375" style="166" customWidth="1"/>
    <col min="11779" max="11779" width="9" style="166"/>
    <col min="11780" max="11780" width="15.625" style="166" customWidth="1"/>
    <col min="11781" max="11781" width="10.25" style="166" customWidth="1"/>
    <col min="11782" max="11782" width="10.875" style="166" customWidth="1"/>
    <col min="11783" max="11783" width="9.875" style="166" customWidth="1"/>
    <col min="11784" max="11784" width="10.625" style="166" customWidth="1"/>
    <col min="11785" max="11785" width="9.5" style="166" customWidth="1"/>
    <col min="11786" max="11786" width="11.875" style="166" customWidth="1"/>
    <col min="11787" max="11787" width="10.875" style="166" customWidth="1"/>
    <col min="11788" max="11788" width="11.875" style="166" customWidth="1"/>
    <col min="11789" max="11789" width="9.75" style="166" customWidth="1"/>
    <col min="11790" max="11790" width="11.875" style="166" customWidth="1"/>
    <col min="11791" max="11791" width="10.25" style="166" customWidth="1"/>
    <col min="11792" max="11792" width="11.875" style="166" customWidth="1"/>
    <col min="11793" max="11793" width="10.875" style="166" customWidth="1"/>
    <col min="11794" max="11794" width="11.875" style="166" customWidth="1"/>
    <col min="11795" max="11795" width="10.875" style="166" customWidth="1"/>
    <col min="11796" max="11796" width="11.875" style="166" customWidth="1"/>
    <col min="11797" max="11797" width="10.875" style="166" customWidth="1"/>
    <col min="11798" max="11798" width="11.875" style="166" customWidth="1"/>
    <col min="11799" max="11799" width="10.875" style="166" customWidth="1"/>
    <col min="11800" max="11800" width="11.875" style="166" customWidth="1"/>
    <col min="11801" max="11801" width="10.875" style="166" customWidth="1"/>
    <col min="11802" max="11803" width="11.875" style="166" customWidth="1"/>
    <col min="11804" max="11804" width="10.875" style="166" customWidth="1"/>
    <col min="11805" max="11805" width="11.875" style="166" customWidth="1"/>
    <col min="11806" max="12032" width="9" style="166"/>
    <col min="12033" max="12033" width="12" style="166" customWidth="1"/>
    <col min="12034" max="12034" width="6.375" style="166" customWidth="1"/>
    <col min="12035" max="12035" width="9" style="166"/>
    <col min="12036" max="12036" width="15.625" style="166" customWidth="1"/>
    <col min="12037" max="12037" width="10.25" style="166" customWidth="1"/>
    <col min="12038" max="12038" width="10.875" style="166" customWidth="1"/>
    <col min="12039" max="12039" width="9.875" style="166" customWidth="1"/>
    <col min="12040" max="12040" width="10.625" style="166" customWidth="1"/>
    <col min="12041" max="12041" width="9.5" style="166" customWidth="1"/>
    <col min="12042" max="12042" width="11.875" style="166" customWidth="1"/>
    <col min="12043" max="12043" width="10.875" style="166" customWidth="1"/>
    <col min="12044" max="12044" width="11.875" style="166" customWidth="1"/>
    <col min="12045" max="12045" width="9.75" style="166" customWidth="1"/>
    <col min="12046" max="12046" width="11.875" style="166" customWidth="1"/>
    <col min="12047" max="12047" width="10.25" style="166" customWidth="1"/>
    <col min="12048" max="12048" width="11.875" style="166" customWidth="1"/>
    <col min="12049" max="12049" width="10.875" style="166" customWidth="1"/>
    <col min="12050" max="12050" width="11.875" style="166" customWidth="1"/>
    <col min="12051" max="12051" width="10.875" style="166" customWidth="1"/>
    <col min="12052" max="12052" width="11.875" style="166" customWidth="1"/>
    <col min="12053" max="12053" width="10.875" style="166" customWidth="1"/>
    <col min="12054" max="12054" width="11.875" style="166" customWidth="1"/>
    <col min="12055" max="12055" width="10.875" style="166" customWidth="1"/>
    <col min="12056" max="12056" width="11.875" style="166" customWidth="1"/>
    <col min="12057" max="12057" width="10.875" style="166" customWidth="1"/>
    <col min="12058" max="12059" width="11.875" style="166" customWidth="1"/>
    <col min="12060" max="12060" width="10.875" style="166" customWidth="1"/>
    <col min="12061" max="12061" width="11.875" style="166" customWidth="1"/>
    <col min="12062" max="12288" width="9" style="166"/>
    <col min="12289" max="12289" width="12" style="166" customWidth="1"/>
    <col min="12290" max="12290" width="6.375" style="166" customWidth="1"/>
    <col min="12291" max="12291" width="9" style="166"/>
    <col min="12292" max="12292" width="15.625" style="166" customWidth="1"/>
    <col min="12293" max="12293" width="10.25" style="166" customWidth="1"/>
    <col min="12294" max="12294" width="10.875" style="166" customWidth="1"/>
    <col min="12295" max="12295" width="9.875" style="166" customWidth="1"/>
    <col min="12296" max="12296" width="10.625" style="166" customWidth="1"/>
    <col min="12297" max="12297" width="9.5" style="166" customWidth="1"/>
    <col min="12298" max="12298" width="11.875" style="166" customWidth="1"/>
    <col min="12299" max="12299" width="10.875" style="166" customWidth="1"/>
    <col min="12300" max="12300" width="11.875" style="166" customWidth="1"/>
    <col min="12301" max="12301" width="9.75" style="166" customWidth="1"/>
    <col min="12302" max="12302" width="11.875" style="166" customWidth="1"/>
    <col min="12303" max="12303" width="10.25" style="166" customWidth="1"/>
    <col min="12304" max="12304" width="11.875" style="166" customWidth="1"/>
    <col min="12305" max="12305" width="10.875" style="166" customWidth="1"/>
    <col min="12306" max="12306" width="11.875" style="166" customWidth="1"/>
    <col min="12307" max="12307" width="10.875" style="166" customWidth="1"/>
    <col min="12308" max="12308" width="11.875" style="166" customWidth="1"/>
    <col min="12309" max="12309" width="10.875" style="166" customWidth="1"/>
    <col min="12310" max="12310" width="11.875" style="166" customWidth="1"/>
    <col min="12311" max="12311" width="10.875" style="166" customWidth="1"/>
    <col min="12312" max="12312" width="11.875" style="166" customWidth="1"/>
    <col min="12313" max="12313" width="10.875" style="166" customWidth="1"/>
    <col min="12314" max="12315" width="11.875" style="166" customWidth="1"/>
    <col min="12316" max="12316" width="10.875" style="166" customWidth="1"/>
    <col min="12317" max="12317" width="11.875" style="166" customWidth="1"/>
    <col min="12318" max="12544" width="9" style="166"/>
    <col min="12545" max="12545" width="12" style="166" customWidth="1"/>
    <col min="12546" max="12546" width="6.375" style="166" customWidth="1"/>
    <col min="12547" max="12547" width="9" style="166"/>
    <col min="12548" max="12548" width="15.625" style="166" customWidth="1"/>
    <col min="12549" max="12549" width="10.25" style="166" customWidth="1"/>
    <col min="12550" max="12550" width="10.875" style="166" customWidth="1"/>
    <col min="12551" max="12551" width="9.875" style="166" customWidth="1"/>
    <col min="12552" max="12552" width="10.625" style="166" customWidth="1"/>
    <col min="12553" max="12553" width="9.5" style="166" customWidth="1"/>
    <col min="12554" max="12554" width="11.875" style="166" customWidth="1"/>
    <col min="12555" max="12555" width="10.875" style="166" customWidth="1"/>
    <col min="12556" max="12556" width="11.875" style="166" customWidth="1"/>
    <col min="12557" max="12557" width="9.75" style="166" customWidth="1"/>
    <col min="12558" max="12558" width="11.875" style="166" customWidth="1"/>
    <col min="12559" max="12559" width="10.25" style="166" customWidth="1"/>
    <col min="12560" max="12560" width="11.875" style="166" customWidth="1"/>
    <col min="12561" max="12561" width="10.875" style="166" customWidth="1"/>
    <col min="12562" max="12562" width="11.875" style="166" customWidth="1"/>
    <col min="12563" max="12563" width="10.875" style="166" customWidth="1"/>
    <col min="12564" max="12564" width="11.875" style="166" customWidth="1"/>
    <col min="12565" max="12565" width="10.875" style="166" customWidth="1"/>
    <col min="12566" max="12566" width="11.875" style="166" customWidth="1"/>
    <col min="12567" max="12567" width="10.875" style="166" customWidth="1"/>
    <col min="12568" max="12568" width="11.875" style="166" customWidth="1"/>
    <col min="12569" max="12569" width="10.875" style="166" customWidth="1"/>
    <col min="12570" max="12571" width="11.875" style="166" customWidth="1"/>
    <col min="12572" max="12572" width="10.875" style="166" customWidth="1"/>
    <col min="12573" max="12573" width="11.875" style="166" customWidth="1"/>
    <col min="12574" max="12800" width="9" style="166"/>
    <col min="12801" max="12801" width="12" style="166" customWidth="1"/>
    <col min="12802" max="12802" width="6.375" style="166" customWidth="1"/>
    <col min="12803" max="12803" width="9" style="166"/>
    <col min="12804" max="12804" width="15.625" style="166" customWidth="1"/>
    <col min="12805" max="12805" width="10.25" style="166" customWidth="1"/>
    <col min="12806" max="12806" width="10.875" style="166" customWidth="1"/>
    <col min="12807" max="12807" width="9.875" style="166" customWidth="1"/>
    <col min="12808" max="12808" width="10.625" style="166" customWidth="1"/>
    <col min="12809" max="12809" width="9.5" style="166" customWidth="1"/>
    <col min="12810" max="12810" width="11.875" style="166" customWidth="1"/>
    <col min="12811" max="12811" width="10.875" style="166" customWidth="1"/>
    <col min="12812" max="12812" width="11.875" style="166" customWidth="1"/>
    <col min="12813" max="12813" width="9.75" style="166" customWidth="1"/>
    <col min="12814" max="12814" width="11.875" style="166" customWidth="1"/>
    <col min="12815" max="12815" width="10.25" style="166" customWidth="1"/>
    <col min="12816" max="12816" width="11.875" style="166" customWidth="1"/>
    <col min="12817" max="12817" width="10.875" style="166" customWidth="1"/>
    <col min="12818" max="12818" width="11.875" style="166" customWidth="1"/>
    <col min="12819" max="12819" width="10.875" style="166" customWidth="1"/>
    <col min="12820" max="12820" width="11.875" style="166" customWidth="1"/>
    <col min="12821" max="12821" width="10.875" style="166" customWidth="1"/>
    <col min="12822" max="12822" width="11.875" style="166" customWidth="1"/>
    <col min="12823" max="12823" width="10.875" style="166" customWidth="1"/>
    <col min="12824" max="12824" width="11.875" style="166" customWidth="1"/>
    <col min="12825" max="12825" width="10.875" style="166" customWidth="1"/>
    <col min="12826" max="12827" width="11.875" style="166" customWidth="1"/>
    <col min="12828" max="12828" width="10.875" style="166" customWidth="1"/>
    <col min="12829" max="12829" width="11.875" style="166" customWidth="1"/>
    <col min="12830" max="13056" width="9" style="166"/>
    <col min="13057" max="13057" width="12" style="166" customWidth="1"/>
    <col min="13058" max="13058" width="6.375" style="166" customWidth="1"/>
    <col min="13059" max="13059" width="9" style="166"/>
    <col min="13060" max="13060" width="15.625" style="166" customWidth="1"/>
    <col min="13061" max="13061" width="10.25" style="166" customWidth="1"/>
    <col min="13062" max="13062" width="10.875" style="166" customWidth="1"/>
    <col min="13063" max="13063" width="9.875" style="166" customWidth="1"/>
    <col min="13064" max="13064" width="10.625" style="166" customWidth="1"/>
    <col min="13065" max="13065" width="9.5" style="166" customWidth="1"/>
    <col min="13066" max="13066" width="11.875" style="166" customWidth="1"/>
    <col min="13067" max="13067" width="10.875" style="166" customWidth="1"/>
    <col min="13068" max="13068" width="11.875" style="166" customWidth="1"/>
    <col min="13069" max="13069" width="9.75" style="166" customWidth="1"/>
    <col min="13070" max="13070" width="11.875" style="166" customWidth="1"/>
    <col min="13071" max="13071" width="10.25" style="166" customWidth="1"/>
    <col min="13072" max="13072" width="11.875" style="166" customWidth="1"/>
    <col min="13073" max="13073" width="10.875" style="166" customWidth="1"/>
    <col min="13074" max="13074" width="11.875" style="166" customWidth="1"/>
    <col min="13075" max="13075" width="10.875" style="166" customWidth="1"/>
    <col min="13076" max="13076" width="11.875" style="166" customWidth="1"/>
    <col min="13077" max="13077" width="10.875" style="166" customWidth="1"/>
    <col min="13078" max="13078" width="11.875" style="166" customWidth="1"/>
    <col min="13079" max="13079" width="10.875" style="166" customWidth="1"/>
    <col min="13080" max="13080" width="11.875" style="166" customWidth="1"/>
    <col min="13081" max="13081" width="10.875" style="166" customWidth="1"/>
    <col min="13082" max="13083" width="11.875" style="166" customWidth="1"/>
    <col min="13084" max="13084" width="10.875" style="166" customWidth="1"/>
    <col min="13085" max="13085" width="11.875" style="166" customWidth="1"/>
    <col min="13086" max="13312" width="9" style="166"/>
    <col min="13313" max="13313" width="12" style="166" customWidth="1"/>
    <col min="13314" max="13314" width="6.375" style="166" customWidth="1"/>
    <col min="13315" max="13315" width="9" style="166"/>
    <col min="13316" max="13316" width="15.625" style="166" customWidth="1"/>
    <col min="13317" max="13317" width="10.25" style="166" customWidth="1"/>
    <col min="13318" max="13318" width="10.875" style="166" customWidth="1"/>
    <col min="13319" max="13319" width="9.875" style="166" customWidth="1"/>
    <col min="13320" max="13320" width="10.625" style="166" customWidth="1"/>
    <col min="13321" max="13321" width="9.5" style="166" customWidth="1"/>
    <col min="13322" max="13322" width="11.875" style="166" customWidth="1"/>
    <col min="13323" max="13323" width="10.875" style="166" customWidth="1"/>
    <col min="13324" max="13324" width="11.875" style="166" customWidth="1"/>
    <col min="13325" max="13325" width="9.75" style="166" customWidth="1"/>
    <col min="13326" max="13326" width="11.875" style="166" customWidth="1"/>
    <col min="13327" max="13327" width="10.25" style="166" customWidth="1"/>
    <col min="13328" max="13328" width="11.875" style="166" customWidth="1"/>
    <col min="13329" max="13329" width="10.875" style="166" customWidth="1"/>
    <col min="13330" max="13330" width="11.875" style="166" customWidth="1"/>
    <col min="13331" max="13331" width="10.875" style="166" customWidth="1"/>
    <col min="13332" max="13332" width="11.875" style="166" customWidth="1"/>
    <col min="13333" max="13333" width="10.875" style="166" customWidth="1"/>
    <col min="13334" max="13334" width="11.875" style="166" customWidth="1"/>
    <col min="13335" max="13335" width="10.875" style="166" customWidth="1"/>
    <col min="13336" max="13336" width="11.875" style="166" customWidth="1"/>
    <col min="13337" max="13337" width="10.875" style="166" customWidth="1"/>
    <col min="13338" max="13339" width="11.875" style="166" customWidth="1"/>
    <col min="13340" max="13340" width="10.875" style="166" customWidth="1"/>
    <col min="13341" max="13341" width="11.875" style="166" customWidth="1"/>
    <col min="13342" max="13568" width="9" style="166"/>
    <col min="13569" max="13569" width="12" style="166" customWidth="1"/>
    <col min="13570" max="13570" width="6.375" style="166" customWidth="1"/>
    <col min="13571" max="13571" width="9" style="166"/>
    <col min="13572" max="13572" width="15.625" style="166" customWidth="1"/>
    <col min="13573" max="13573" width="10.25" style="166" customWidth="1"/>
    <col min="13574" max="13574" width="10.875" style="166" customWidth="1"/>
    <col min="13575" max="13575" width="9.875" style="166" customWidth="1"/>
    <col min="13576" max="13576" width="10.625" style="166" customWidth="1"/>
    <col min="13577" max="13577" width="9.5" style="166" customWidth="1"/>
    <col min="13578" max="13578" width="11.875" style="166" customWidth="1"/>
    <col min="13579" max="13579" width="10.875" style="166" customWidth="1"/>
    <col min="13580" max="13580" width="11.875" style="166" customWidth="1"/>
    <col min="13581" max="13581" width="9.75" style="166" customWidth="1"/>
    <col min="13582" max="13582" width="11.875" style="166" customWidth="1"/>
    <col min="13583" max="13583" width="10.25" style="166" customWidth="1"/>
    <col min="13584" max="13584" width="11.875" style="166" customWidth="1"/>
    <col min="13585" max="13585" width="10.875" style="166" customWidth="1"/>
    <col min="13586" max="13586" width="11.875" style="166" customWidth="1"/>
    <col min="13587" max="13587" width="10.875" style="166" customWidth="1"/>
    <col min="13588" max="13588" width="11.875" style="166" customWidth="1"/>
    <col min="13589" max="13589" width="10.875" style="166" customWidth="1"/>
    <col min="13590" max="13590" width="11.875" style="166" customWidth="1"/>
    <col min="13591" max="13591" width="10.875" style="166" customWidth="1"/>
    <col min="13592" max="13592" width="11.875" style="166" customWidth="1"/>
    <col min="13593" max="13593" width="10.875" style="166" customWidth="1"/>
    <col min="13594" max="13595" width="11.875" style="166" customWidth="1"/>
    <col min="13596" max="13596" width="10.875" style="166" customWidth="1"/>
    <col min="13597" max="13597" width="11.875" style="166" customWidth="1"/>
    <col min="13598" max="13824" width="9" style="166"/>
    <col min="13825" max="13825" width="12" style="166" customWidth="1"/>
    <col min="13826" max="13826" width="6.375" style="166" customWidth="1"/>
    <col min="13827" max="13827" width="9" style="166"/>
    <col min="13828" max="13828" width="15.625" style="166" customWidth="1"/>
    <col min="13829" max="13829" width="10.25" style="166" customWidth="1"/>
    <col min="13830" max="13830" width="10.875" style="166" customWidth="1"/>
    <col min="13831" max="13831" width="9.875" style="166" customWidth="1"/>
    <col min="13832" max="13832" width="10.625" style="166" customWidth="1"/>
    <col min="13833" max="13833" width="9.5" style="166" customWidth="1"/>
    <col min="13834" max="13834" width="11.875" style="166" customWidth="1"/>
    <col min="13835" max="13835" width="10.875" style="166" customWidth="1"/>
    <col min="13836" max="13836" width="11.875" style="166" customWidth="1"/>
    <col min="13837" max="13837" width="9.75" style="166" customWidth="1"/>
    <col min="13838" max="13838" width="11.875" style="166" customWidth="1"/>
    <col min="13839" max="13839" width="10.25" style="166" customWidth="1"/>
    <col min="13840" max="13840" width="11.875" style="166" customWidth="1"/>
    <col min="13841" max="13841" width="10.875" style="166" customWidth="1"/>
    <col min="13842" max="13842" width="11.875" style="166" customWidth="1"/>
    <col min="13843" max="13843" width="10.875" style="166" customWidth="1"/>
    <col min="13844" max="13844" width="11.875" style="166" customWidth="1"/>
    <col min="13845" max="13845" width="10.875" style="166" customWidth="1"/>
    <col min="13846" max="13846" width="11.875" style="166" customWidth="1"/>
    <col min="13847" max="13847" width="10.875" style="166" customWidth="1"/>
    <col min="13848" max="13848" width="11.875" style="166" customWidth="1"/>
    <col min="13849" max="13849" width="10.875" style="166" customWidth="1"/>
    <col min="13850" max="13851" width="11.875" style="166" customWidth="1"/>
    <col min="13852" max="13852" width="10.875" style="166" customWidth="1"/>
    <col min="13853" max="13853" width="11.875" style="166" customWidth="1"/>
    <col min="13854" max="14080" width="9" style="166"/>
    <col min="14081" max="14081" width="12" style="166" customWidth="1"/>
    <col min="14082" max="14082" width="6.375" style="166" customWidth="1"/>
    <col min="14083" max="14083" width="9" style="166"/>
    <col min="14084" max="14084" width="15.625" style="166" customWidth="1"/>
    <col min="14085" max="14085" width="10.25" style="166" customWidth="1"/>
    <col min="14086" max="14086" width="10.875" style="166" customWidth="1"/>
    <col min="14087" max="14087" width="9.875" style="166" customWidth="1"/>
    <col min="14088" max="14088" width="10.625" style="166" customWidth="1"/>
    <col min="14089" max="14089" width="9.5" style="166" customWidth="1"/>
    <col min="14090" max="14090" width="11.875" style="166" customWidth="1"/>
    <col min="14091" max="14091" width="10.875" style="166" customWidth="1"/>
    <col min="14092" max="14092" width="11.875" style="166" customWidth="1"/>
    <col min="14093" max="14093" width="9.75" style="166" customWidth="1"/>
    <col min="14094" max="14094" width="11.875" style="166" customWidth="1"/>
    <col min="14095" max="14095" width="10.25" style="166" customWidth="1"/>
    <col min="14096" max="14096" width="11.875" style="166" customWidth="1"/>
    <col min="14097" max="14097" width="10.875" style="166" customWidth="1"/>
    <col min="14098" max="14098" width="11.875" style="166" customWidth="1"/>
    <col min="14099" max="14099" width="10.875" style="166" customWidth="1"/>
    <col min="14100" max="14100" width="11.875" style="166" customWidth="1"/>
    <col min="14101" max="14101" width="10.875" style="166" customWidth="1"/>
    <col min="14102" max="14102" width="11.875" style="166" customWidth="1"/>
    <col min="14103" max="14103" width="10.875" style="166" customWidth="1"/>
    <col min="14104" max="14104" width="11.875" style="166" customWidth="1"/>
    <col min="14105" max="14105" width="10.875" style="166" customWidth="1"/>
    <col min="14106" max="14107" width="11.875" style="166" customWidth="1"/>
    <col min="14108" max="14108" width="10.875" style="166" customWidth="1"/>
    <col min="14109" max="14109" width="11.875" style="166" customWidth="1"/>
    <col min="14110" max="14336" width="9" style="166"/>
    <col min="14337" max="14337" width="12" style="166" customWidth="1"/>
    <col min="14338" max="14338" width="6.375" style="166" customWidth="1"/>
    <col min="14339" max="14339" width="9" style="166"/>
    <col min="14340" max="14340" width="15.625" style="166" customWidth="1"/>
    <col min="14341" max="14341" width="10.25" style="166" customWidth="1"/>
    <col min="14342" max="14342" width="10.875" style="166" customWidth="1"/>
    <col min="14343" max="14343" width="9.875" style="166" customWidth="1"/>
    <col min="14344" max="14344" width="10.625" style="166" customWidth="1"/>
    <col min="14345" max="14345" width="9.5" style="166" customWidth="1"/>
    <col min="14346" max="14346" width="11.875" style="166" customWidth="1"/>
    <col min="14347" max="14347" width="10.875" style="166" customWidth="1"/>
    <col min="14348" max="14348" width="11.875" style="166" customWidth="1"/>
    <col min="14349" max="14349" width="9.75" style="166" customWidth="1"/>
    <col min="14350" max="14350" width="11.875" style="166" customWidth="1"/>
    <col min="14351" max="14351" width="10.25" style="166" customWidth="1"/>
    <col min="14352" max="14352" width="11.875" style="166" customWidth="1"/>
    <col min="14353" max="14353" width="10.875" style="166" customWidth="1"/>
    <col min="14354" max="14354" width="11.875" style="166" customWidth="1"/>
    <col min="14355" max="14355" width="10.875" style="166" customWidth="1"/>
    <col min="14356" max="14356" width="11.875" style="166" customWidth="1"/>
    <col min="14357" max="14357" width="10.875" style="166" customWidth="1"/>
    <col min="14358" max="14358" width="11.875" style="166" customWidth="1"/>
    <col min="14359" max="14359" width="10.875" style="166" customWidth="1"/>
    <col min="14360" max="14360" width="11.875" style="166" customWidth="1"/>
    <col min="14361" max="14361" width="10.875" style="166" customWidth="1"/>
    <col min="14362" max="14363" width="11.875" style="166" customWidth="1"/>
    <col min="14364" max="14364" width="10.875" style="166" customWidth="1"/>
    <col min="14365" max="14365" width="11.875" style="166" customWidth="1"/>
    <col min="14366" max="14592" width="9" style="166"/>
    <col min="14593" max="14593" width="12" style="166" customWidth="1"/>
    <col min="14594" max="14594" width="6.375" style="166" customWidth="1"/>
    <col min="14595" max="14595" width="9" style="166"/>
    <col min="14596" max="14596" width="15.625" style="166" customWidth="1"/>
    <col min="14597" max="14597" width="10.25" style="166" customWidth="1"/>
    <col min="14598" max="14598" width="10.875" style="166" customWidth="1"/>
    <col min="14599" max="14599" width="9.875" style="166" customWidth="1"/>
    <col min="14600" max="14600" width="10.625" style="166" customWidth="1"/>
    <col min="14601" max="14601" width="9.5" style="166" customWidth="1"/>
    <col min="14602" max="14602" width="11.875" style="166" customWidth="1"/>
    <col min="14603" max="14603" width="10.875" style="166" customWidth="1"/>
    <col min="14604" max="14604" width="11.875" style="166" customWidth="1"/>
    <col min="14605" max="14605" width="9.75" style="166" customWidth="1"/>
    <col min="14606" max="14606" width="11.875" style="166" customWidth="1"/>
    <col min="14607" max="14607" width="10.25" style="166" customWidth="1"/>
    <col min="14608" max="14608" width="11.875" style="166" customWidth="1"/>
    <col min="14609" max="14609" width="10.875" style="166" customWidth="1"/>
    <col min="14610" max="14610" width="11.875" style="166" customWidth="1"/>
    <col min="14611" max="14611" width="10.875" style="166" customWidth="1"/>
    <col min="14612" max="14612" width="11.875" style="166" customWidth="1"/>
    <col min="14613" max="14613" width="10.875" style="166" customWidth="1"/>
    <col min="14614" max="14614" width="11.875" style="166" customWidth="1"/>
    <col min="14615" max="14615" width="10.875" style="166" customWidth="1"/>
    <col min="14616" max="14616" width="11.875" style="166" customWidth="1"/>
    <col min="14617" max="14617" width="10.875" style="166" customWidth="1"/>
    <col min="14618" max="14619" width="11.875" style="166" customWidth="1"/>
    <col min="14620" max="14620" width="10.875" style="166" customWidth="1"/>
    <col min="14621" max="14621" width="11.875" style="166" customWidth="1"/>
    <col min="14622" max="14848" width="9" style="166"/>
    <col min="14849" max="14849" width="12" style="166" customWidth="1"/>
    <col min="14850" max="14850" width="6.375" style="166" customWidth="1"/>
    <col min="14851" max="14851" width="9" style="166"/>
    <col min="14852" max="14852" width="15.625" style="166" customWidth="1"/>
    <col min="14853" max="14853" width="10.25" style="166" customWidth="1"/>
    <col min="14854" max="14854" width="10.875" style="166" customWidth="1"/>
    <col min="14855" max="14855" width="9.875" style="166" customWidth="1"/>
    <col min="14856" max="14856" width="10.625" style="166" customWidth="1"/>
    <col min="14857" max="14857" width="9.5" style="166" customWidth="1"/>
    <col min="14858" max="14858" width="11.875" style="166" customWidth="1"/>
    <col min="14859" max="14859" width="10.875" style="166" customWidth="1"/>
    <col min="14860" max="14860" width="11.875" style="166" customWidth="1"/>
    <col min="14861" max="14861" width="9.75" style="166" customWidth="1"/>
    <col min="14862" max="14862" width="11.875" style="166" customWidth="1"/>
    <col min="14863" max="14863" width="10.25" style="166" customWidth="1"/>
    <col min="14864" max="14864" width="11.875" style="166" customWidth="1"/>
    <col min="14865" max="14865" width="10.875" style="166" customWidth="1"/>
    <col min="14866" max="14866" width="11.875" style="166" customWidth="1"/>
    <col min="14867" max="14867" width="10.875" style="166" customWidth="1"/>
    <col min="14868" max="14868" width="11.875" style="166" customWidth="1"/>
    <col min="14869" max="14869" width="10.875" style="166" customWidth="1"/>
    <col min="14870" max="14870" width="11.875" style="166" customWidth="1"/>
    <col min="14871" max="14871" width="10.875" style="166" customWidth="1"/>
    <col min="14872" max="14872" width="11.875" style="166" customWidth="1"/>
    <col min="14873" max="14873" width="10.875" style="166" customWidth="1"/>
    <col min="14874" max="14875" width="11.875" style="166" customWidth="1"/>
    <col min="14876" max="14876" width="10.875" style="166" customWidth="1"/>
    <col min="14877" max="14877" width="11.875" style="166" customWidth="1"/>
    <col min="14878" max="15104" width="9" style="166"/>
    <col min="15105" max="15105" width="12" style="166" customWidth="1"/>
    <col min="15106" max="15106" width="6.375" style="166" customWidth="1"/>
    <col min="15107" max="15107" width="9" style="166"/>
    <col min="15108" max="15108" width="15.625" style="166" customWidth="1"/>
    <col min="15109" max="15109" width="10.25" style="166" customWidth="1"/>
    <col min="15110" max="15110" width="10.875" style="166" customWidth="1"/>
    <col min="15111" max="15111" width="9.875" style="166" customWidth="1"/>
    <col min="15112" max="15112" width="10.625" style="166" customWidth="1"/>
    <col min="15113" max="15113" width="9.5" style="166" customWidth="1"/>
    <col min="15114" max="15114" width="11.875" style="166" customWidth="1"/>
    <col min="15115" max="15115" width="10.875" style="166" customWidth="1"/>
    <col min="15116" max="15116" width="11.875" style="166" customWidth="1"/>
    <col min="15117" max="15117" width="9.75" style="166" customWidth="1"/>
    <col min="15118" max="15118" width="11.875" style="166" customWidth="1"/>
    <col min="15119" max="15119" width="10.25" style="166" customWidth="1"/>
    <col min="15120" max="15120" width="11.875" style="166" customWidth="1"/>
    <col min="15121" max="15121" width="10.875" style="166" customWidth="1"/>
    <col min="15122" max="15122" width="11.875" style="166" customWidth="1"/>
    <col min="15123" max="15123" width="10.875" style="166" customWidth="1"/>
    <col min="15124" max="15124" width="11.875" style="166" customWidth="1"/>
    <col min="15125" max="15125" width="10.875" style="166" customWidth="1"/>
    <col min="15126" max="15126" width="11.875" style="166" customWidth="1"/>
    <col min="15127" max="15127" width="10.875" style="166" customWidth="1"/>
    <col min="15128" max="15128" width="11.875" style="166" customWidth="1"/>
    <col min="15129" max="15129" width="10.875" style="166" customWidth="1"/>
    <col min="15130" max="15131" width="11.875" style="166" customWidth="1"/>
    <col min="15132" max="15132" width="10.875" style="166" customWidth="1"/>
    <col min="15133" max="15133" width="11.875" style="166" customWidth="1"/>
    <col min="15134" max="15360" width="9" style="166"/>
    <col min="15361" max="15361" width="12" style="166" customWidth="1"/>
    <col min="15362" max="15362" width="6.375" style="166" customWidth="1"/>
    <col min="15363" max="15363" width="9" style="166"/>
    <col min="15364" max="15364" width="15.625" style="166" customWidth="1"/>
    <col min="15365" max="15365" width="10.25" style="166" customWidth="1"/>
    <col min="15366" max="15366" width="10.875" style="166" customWidth="1"/>
    <col min="15367" max="15367" width="9.875" style="166" customWidth="1"/>
    <col min="15368" max="15368" width="10.625" style="166" customWidth="1"/>
    <col min="15369" max="15369" width="9.5" style="166" customWidth="1"/>
    <col min="15370" max="15370" width="11.875" style="166" customWidth="1"/>
    <col min="15371" max="15371" width="10.875" style="166" customWidth="1"/>
    <col min="15372" max="15372" width="11.875" style="166" customWidth="1"/>
    <col min="15373" max="15373" width="9.75" style="166" customWidth="1"/>
    <col min="15374" max="15374" width="11.875" style="166" customWidth="1"/>
    <col min="15375" max="15375" width="10.25" style="166" customWidth="1"/>
    <col min="15376" max="15376" width="11.875" style="166" customWidth="1"/>
    <col min="15377" max="15377" width="10.875" style="166" customWidth="1"/>
    <col min="15378" max="15378" width="11.875" style="166" customWidth="1"/>
    <col min="15379" max="15379" width="10.875" style="166" customWidth="1"/>
    <col min="15380" max="15380" width="11.875" style="166" customWidth="1"/>
    <col min="15381" max="15381" width="10.875" style="166" customWidth="1"/>
    <col min="15382" max="15382" width="11.875" style="166" customWidth="1"/>
    <col min="15383" max="15383" width="10.875" style="166" customWidth="1"/>
    <col min="15384" max="15384" width="11.875" style="166" customWidth="1"/>
    <col min="15385" max="15385" width="10.875" style="166" customWidth="1"/>
    <col min="15386" max="15387" width="11.875" style="166" customWidth="1"/>
    <col min="15388" max="15388" width="10.875" style="166" customWidth="1"/>
    <col min="15389" max="15389" width="11.875" style="166" customWidth="1"/>
    <col min="15390" max="15616" width="9" style="166"/>
    <col min="15617" max="15617" width="12" style="166" customWidth="1"/>
    <col min="15618" max="15618" width="6.375" style="166" customWidth="1"/>
    <col min="15619" max="15619" width="9" style="166"/>
    <col min="15620" max="15620" width="15.625" style="166" customWidth="1"/>
    <col min="15621" max="15621" width="10.25" style="166" customWidth="1"/>
    <col min="15622" max="15622" width="10.875" style="166" customWidth="1"/>
    <col min="15623" max="15623" width="9.875" style="166" customWidth="1"/>
    <col min="15624" max="15624" width="10.625" style="166" customWidth="1"/>
    <col min="15625" max="15625" width="9.5" style="166" customWidth="1"/>
    <col min="15626" max="15626" width="11.875" style="166" customWidth="1"/>
    <col min="15627" max="15627" width="10.875" style="166" customWidth="1"/>
    <col min="15628" max="15628" width="11.875" style="166" customWidth="1"/>
    <col min="15629" max="15629" width="9.75" style="166" customWidth="1"/>
    <col min="15630" max="15630" width="11.875" style="166" customWidth="1"/>
    <col min="15631" max="15631" width="10.25" style="166" customWidth="1"/>
    <col min="15632" max="15632" width="11.875" style="166" customWidth="1"/>
    <col min="15633" max="15633" width="10.875" style="166" customWidth="1"/>
    <col min="15634" max="15634" width="11.875" style="166" customWidth="1"/>
    <col min="15635" max="15635" width="10.875" style="166" customWidth="1"/>
    <col min="15636" max="15636" width="11.875" style="166" customWidth="1"/>
    <col min="15637" max="15637" width="10.875" style="166" customWidth="1"/>
    <col min="15638" max="15638" width="11.875" style="166" customWidth="1"/>
    <col min="15639" max="15639" width="10.875" style="166" customWidth="1"/>
    <col min="15640" max="15640" width="11.875" style="166" customWidth="1"/>
    <col min="15641" max="15641" width="10.875" style="166" customWidth="1"/>
    <col min="15642" max="15643" width="11.875" style="166" customWidth="1"/>
    <col min="15644" max="15644" width="10.875" style="166" customWidth="1"/>
    <col min="15645" max="15645" width="11.875" style="166" customWidth="1"/>
    <col min="15646" max="15872" width="9" style="166"/>
    <col min="15873" max="15873" width="12" style="166" customWidth="1"/>
    <col min="15874" max="15874" width="6.375" style="166" customWidth="1"/>
    <col min="15875" max="15875" width="9" style="166"/>
    <col min="15876" max="15876" width="15.625" style="166" customWidth="1"/>
    <col min="15877" max="15877" width="10.25" style="166" customWidth="1"/>
    <col min="15878" max="15878" width="10.875" style="166" customWidth="1"/>
    <col min="15879" max="15879" width="9.875" style="166" customWidth="1"/>
    <col min="15880" max="15880" width="10.625" style="166" customWidth="1"/>
    <col min="15881" max="15881" width="9.5" style="166" customWidth="1"/>
    <col min="15882" max="15882" width="11.875" style="166" customWidth="1"/>
    <col min="15883" max="15883" width="10.875" style="166" customWidth="1"/>
    <col min="15884" max="15884" width="11.875" style="166" customWidth="1"/>
    <col min="15885" max="15885" width="9.75" style="166" customWidth="1"/>
    <col min="15886" max="15886" width="11.875" style="166" customWidth="1"/>
    <col min="15887" max="15887" width="10.25" style="166" customWidth="1"/>
    <col min="15888" max="15888" width="11.875" style="166" customWidth="1"/>
    <col min="15889" max="15889" width="10.875" style="166" customWidth="1"/>
    <col min="15890" max="15890" width="11.875" style="166" customWidth="1"/>
    <col min="15891" max="15891" width="10.875" style="166" customWidth="1"/>
    <col min="15892" max="15892" width="11.875" style="166" customWidth="1"/>
    <col min="15893" max="15893" width="10.875" style="166" customWidth="1"/>
    <col min="15894" max="15894" width="11.875" style="166" customWidth="1"/>
    <col min="15895" max="15895" width="10.875" style="166" customWidth="1"/>
    <col min="15896" max="15896" width="11.875" style="166" customWidth="1"/>
    <col min="15897" max="15897" width="10.875" style="166" customWidth="1"/>
    <col min="15898" max="15899" width="11.875" style="166" customWidth="1"/>
    <col min="15900" max="15900" width="10.875" style="166" customWidth="1"/>
    <col min="15901" max="15901" width="11.875" style="166" customWidth="1"/>
    <col min="15902" max="16128" width="9" style="166"/>
    <col min="16129" max="16129" width="12" style="166" customWidth="1"/>
    <col min="16130" max="16130" width="6.375" style="166" customWidth="1"/>
    <col min="16131" max="16131" width="9" style="166"/>
    <col min="16132" max="16132" width="15.625" style="166" customWidth="1"/>
    <col min="16133" max="16133" width="10.25" style="166" customWidth="1"/>
    <col min="16134" max="16134" width="10.875" style="166" customWidth="1"/>
    <col min="16135" max="16135" width="9.875" style="166" customWidth="1"/>
    <col min="16136" max="16136" width="10.625" style="166" customWidth="1"/>
    <col min="16137" max="16137" width="9.5" style="166" customWidth="1"/>
    <col min="16138" max="16138" width="11.875" style="166" customWidth="1"/>
    <col min="16139" max="16139" width="10.875" style="166" customWidth="1"/>
    <col min="16140" max="16140" width="11.875" style="166" customWidth="1"/>
    <col min="16141" max="16141" width="9.75" style="166" customWidth="1"/>
    <col min="16142" max="16142" width="11.875" style="166" customWidth="1"/>
    <col min="16143" max="16143" width="10.25" style="166" customWidth="1"/>
    <col min="16144" max="16144" width="11.875" style="166" customWidth="1"/>
    <col min="16145" max="16145" width="10.875" style="166" customWidth="1"/>
    <col min="16146" max="16146" width="11.875" style="166" customWidth="1"/>
    <col min="16147" max="16147" width="10.875" style="166" customWidth="1"/>
    <col min="16148" max="16148" width="11.875" style="166" customWidth="1"/>
    <col min="16149" max="16149" width="10.875" style="166" customWidth="1"/>
    <col min="16150" max="16150" width="11.875" style="166" customWidth="1"/>
    <col min="16151" max="16151" width="10.875" style="166" customWidth="1"/>
    <col min="16152" max="16152" width="11.875" style="166" customWidth="1"/>
    <col min="16153" max="16153" width="10.875" style="166" customWidth="1"/>
    <col min="16154" max="16155" width="11.875" style="166" customWidth="1"/>
    <col min="16156" max="16156" width="10.875" style="166" customWidth="1"/>
    <col min="16157" max="16157" width="11.875" style="166" customWidth="1"/>
    <col min="16158" max="16384" width="9" style="166"/>
  </cols>
  <sheetData>
    <row r="1" spans="1:29" s="162" customFormat="1" ht="14.25">
      <c r="B1" s="163"/>
      <c r="C1" s="163"/>
      <c r="D1" s="163"/>
      <c r="E1" s="163"/>
      <c r="F1" s="163"/>
      <c r="G1" s="163"/>
      <c r="H1" s="163"/>
      <c r="I1" s="163"/>
      <c r="J1" s="163"/>
      <c r="K1" s="163"/>
      <c r="L1" s="163"/>
      <c r="M1" s="163" t="s">
        <v>767</v>
      </c>
      <c r="N1" s="163"/>
      <c r="O1" s="163"/>
      <c r="P1" s="163"/>
      <c r="Q1" s="163"/>
      <c r="R1" s="163"/>
      <c r="S1" s="163"/>
      <c r="T1" s="163"/>
      <c r="U1" s="163"/>
      <c r="V1" s="163"/>
      <c r="W1" s="163"/>
      <c r="X1" s="163"/>
      <c r="Y1" s="163"/>
      <c r="Z1" s="163"/>
      <c r="AA1" s="163"/>
      <c r="AB1" s="163"/>
      <c r="AC1" s="163"/>
    </row>
    <row r="2" spans="1:29" s="162" customFormat="1" ht="14.25">
      <c r="B2" s="163"/>
      <c r="C2" s="163"/>
      <c r="D2" s="163"/>
      <c r="E2" s="163"/>
      <c r="F2" s="163"/>
      <c r="G2" s="163"/>
      <c r="H2" s="163"/>
      <c r="I2" s="163"/>
      <c r="J2" s="163"/>
      <c r="K2" s="163"/>
      <c r="L2" s="163"/>
      <c r="M2" s="163" t="s">
        <v>768</v>
      </c>
      <c r="N2" s="163"/>
      <c r="O2" s="163"/>
      <c r="P2" s="163"/>
      <c r="Q2" s="163"/>
      <c r="R2" s="163"/>
      <c r="S2" s="163"/>
      <c r="T2" s="163"/>
      <c r="U2" s="163"/>
      <c r="V2" s="163"/>
      <c r="W2" s="163"/>
      <c r="X2" s="163"/>
      <c r="Y2" s="163"/>
      <c r="Z2" s="163"/>
      <c r="AA2" s="163"/>
      <c r="AB2" s="163"/>
      <c r="AC2" s="163"/>
    </row>
    <row r="3" spans="1:29" s="162" customFormat="1" ht="14.25">
      <c r="B3" s="163"/>
      <c r="C3" s="163"/>
      <c r="D3" s="163"/>
      <c r="E3" s="163"/>
      <c r="F3" s="163"/>
      <c r="G3" s="163"/>
      <c r="H3" s="163"/>
      <c r="I3" s="163"/>
      <c r="J3" s="163"/>
      <c r="K3" s="163"/>
      <c r="L3" s="163"/>
      <c r="M3" s="163" t="s">
        <v>816</v>
      </c>
      <c r="N3" s="163"/>
      <c r="O3" s="163"/>
      <c r="P3" s="163"/>
      <c r="Q3" s="163"/>
      <c r="R3" s="163"/>
      <c r="S3" s="163"/>
      <c r="T3" s="163"/>
      <c r="U3" s="163"/>
      <c r="V3" s="163"/>
      <c r="W3" s="163"/>
      <c r="X3" s="163"/>
      <c r="Y3" s="163"/>
      <c r="Z3" s="163" t="s">
        <v>584</v>
      </c>
      <c r="AA3" s="163"/>
      <c r="AB3" s="163"/>
      <c r="AC3" s="163"/>
    </row>
    <row r="4" spans="1:29" s="162" customFormat="1" ht="14.25">
      <c r="B4" s="163"/>
      <c r="C4" s="163"/>
      <c r="D4" s="163"/>
      <c r="E4" s="163"/>
      <c r="F4" s="163"/>
      <c r="G4" s="163"/>
      <c r="H4" s="163"/>
      <c r="I4" s="163"/>
      <c r="J4" s="163"/>
      <c r="K4" s="163"/>
      <c r="L4" s="163"/>
      <c r="M4" s="163" t="s">
        <v>817</v>
      </c>
      <c r="N4" s="163"/>
      <c r="O4" s="163"/>
      <c r="P4" s="163"/>
      <c r="Q4" s="163"/>
      <c r="R4" s="163"/>
      <c r="S4" s="163"/>
      <c r="T4" s="163"/>
      <c r="U4" s="163"/>
      <c r="V4" s="163"/>
      <c r="W4" s="163"/>
      <c r="X4" s="163"/>
      <c r="Y4" s="163"/>
      <c r="Z4" s="163" t="s">
        <v>746</v>
      </c>
      <c r="AA4" s="163"/>
      <c r="AB4" s="163"/>
      <c r="AC4" s="163"/>
    </row>
    <row r="5" spans="1:29">
      <c r="A5" s="184" t="s">
        <v>770</v>
      </c>
      <c r="B5" s="185"/>
      <c r="C5" s="186"/>
      <c r="D5" s="187"/>
      <c r="E5" s="196" t="s">
        <v>771</v>
      </c>
      <c r="F5" s="197"/>
      <c r="G5" s="164" t="s">
        <v>152</v>
      </c>
      <c r="H5" s="165"/>
      <c r="I5" s="164" t="s">
        <v>750</v>
      </c>
      <c r="J5" s="165"/>
      <c r="K5" s="164" t="s">
        <v>752</v>
      </c>
      <c r="L5" s="165"/>
      <c r="M5" s="164" t="s">
        <v>754</v>
      </c>
      <c r="N5" s="165"/>
      <c r="O5" s="164" t="s">
        <v>156</v>
      </c>
      <c r="P5" s="165"/>
      <c r="Q5" s="164" t="s">
        <v>757</v>
      </c>
      <c r="R5" s="165"/>
      <c r="S5" s="164" t="s">
        <v>759</v>
      </c>
      <c r="T5" s="165"/>
      <c r="U5" s="164" t="s">
        <v>761</v>
      </c>
      <c r="V5" s="165"/>
      <c r="W5" s="164" t="s">
        <v>763</v>
      </c>
      <c r="X5" s="165"/>
      <c r="Y5" s="164" t="s">
        <v>765</v>
      </c>
      <c r="Z5" s="165"/>
      <c r="AA5" s="163"/>
      <c r="AB5" s="163"/>
      <c r="AC5" s="163"/>
    </row>
    <row r="6" spans="1:29">
      <c r="A6" s="188"/>
      <c r="B6" s="189"/>
      <c r="C6" s="190"/>
      <c r="D6" s="191"/>
      <c r="E6" s="198" t="s">
        <v>22</v>
      </c>
      <c r="F6" s="199"/>
      <c r="G6" s="167" t="s">
        <v>749</v>
      </c>
      <c r="H6" s="168"/>
      <c r="I6" s="167" t="s">
        <v>751</v>
      </c>
      <c r="J6" s="168"/>
      <c r="K6" s="167" t="s">
        <v>753</v>
      </c>
      <c r="L6" s="168"/>
      <c r="M6" s="167" t="s">
        <v>755</v>
      </c>
      <c r="N6" s="168"/>
      <c r="O6" s="167" t="s">
        <v>756</v>
      </c>
      <c r="P6" s="168"/>
      <c r="Q6" s="167" t="s">
        <v>758</v>
      </c>
      <c r="R6" s="168"/>
      <c r="S6" s="167" t="s">
        <v>760</v>
      </c>
      <c r="T6" s="168"/>
      <c r="U6" s="167" t="s">
        <v>762</v>
      </c>
      <c r="V6" s="168"/>
      <c r="W6" s="167" t="s">
        <v>764</v>
      </c>
      <c r="X6" s="168"/>
      <c r="Y6" s="167" t="s">
        <v>766</v>
      </c>
      <c r="Z6" s="168"/>
      <c r="AA6" s="163"/>
      <c r="AB6" s="163"/>
      <c r="AC6" s="163"/>
    </row>
    <row r="7" spans="1:29">
      <c r="A7" s="188"/>
      <c r="B7" s="189"/>
      <c r="C7" s="190"/>
      <c r="D7" s="191"/>
      <c r="E7" s="169" t="s">
        <v>772</v>
      </c>
      <c r="F7" s="169" t="s">
        <v>20</v>
      </c>
      <c r="G7" s="170" t="s">
        <v>772</v>
      </c>
      <c r="H7" s="170"/>
      <c r="I7" s="170" t="s">
        <v>772</v>
      </c>
      <c r="J7" s="170"/>
      <c r="K7" s="170" t="s">
        <v>772</v>
      </c>
      <c r="L7" s="170"/>
      <c r="M7" s="170" t="s">
        <v>772</v>
      </c>
      <c r="N7" s="170"/>
      <c r="O7" s="170" t="s">
        <v>772</v>
      </c>
      <c r="P7" s="170"/>
      <c r="Q7" s="170" t="s">
        <v>772</v>
      </c>
      <c r="R7" s="170"/>
      <c r="S7" s="170" t="s">
        <v>772</v>
      </c>
      <c r="T7" s="170"/>
      <c r="U7" s="170" t="s">
        <v>772</v>
      </c>
      <c r="V7" s="170"/>
      <c r="W7" s="170" t="s">
        <v>772</v>
      </c>
      <c r="X7" s="170"/>
      <c r="Y7" s="170" t="s">
        <v>772</v>
      </c>
      <c r="Z7" s="170"/>
      <c r="AA7" s="171"/>
      <c r="AB7" s="171"/>
      <c r="AC7" s="171"/>
    </row>
    <row r="8" spans="1:29">
      <c r="A8" s="192"/>
      <c r="B8" s="193"/>
      <c r="C8" s="194"/>
      <c r="D8" s="195"/>
      <c r="E8" s="169" t="s">
        <v>773</v>
      </c>
      <c r="F8" s="169" t="s">
        <v>774</v>
      </c>
      <c r="G8" s="170" t="s">
        <v>747</v>
      </c>
      <c r="H8" s="170" t="s">
        <v>748</v>
      </c>
      <c r="I8" s="170" t="s">
        <v>747</v>
      </c>
      <c r="J8" s="170" t="s">
        <v>748</v>
      </c>
      <c r="K8" s="170" t="s">
        <v>747</v>
      </c>
      <c r="L8" s="170" t="s">
        <v>748</v>
      </c>
      <c r="M8" s="170" t="s">
        <v>747</v>
      </c>
      <c r="N8" s="170" t="s">
        <v>748</v>
      </c>
      <c r="O8" s="170" t="s">
        <v>747</v>
      </c>
      <c r="P8" s="170" t="s">
        <v>748</v>
      </c>
      <c r="Q8" s="170" t="s">
        <v>747</v>
      </c>
      <c r="R8" s="170" t="s">
        <v>748</v>
      </c>
      <c r="S8" s="170" t="s">
        <v>747</v>
      </c>
      <c r="T8" s="170" t="s">
        <v>748</v>
      </c>
      <c r="U8" s="170" t="s">
        <v>747</v>
      </c>
      <c r="V8" s="170" t="s">
        <v>748</v>
      </c>
      <c r="W8" s="170" t="s">
        <v>747</v>
      </c>
      <c r="X8" s="170" t="s">
        <v>748</v>
      </c>
      <c r="Y8" s="170" t="s">
        <v>747</v>
      </c>
      <c r="Z8" s="170" t="s">
        <v>748</v>
      </c>
      <c r="AA8" s="171"/>
      <c r="AB8" s="171"/>
      <c r="AC8" s="171"/>
    </row>
    <row r="9" spans="1:29">
      <c r="A9" s="172" t="s">
        <v>21</v>
      </c>
      <c r="B9" s="173"/>
      <c r="C9" s="173"/>
      <c r="D9" s="173"/>
      <c r="E9" s="174">
        <v>49065</v>
      </c>
      <c r="F9" s="175">
        <v>1</v>
      </c>
      <c r="G9" s="176">
        <v>23723</v>
      </c>
      <c r="H9" s="176"/>
      <c r="I9" s="176">
        <v>8644</v>
      </c>
      <c r="J9" s="176"/>
      <c r="K9" s="176">
        <v>5614</v>
      </c>
      <c r="L9" s="176"/>
      <c r="M9" s="176">
        <v>4370</v>
      </c>
      <c r="N9" s="176"/>
      <c r="O9" s="176">
        <v>2605</v>
      </c>
      <c r="P9" s="176"/>
      <c r="Q9" s="176">
        <v>1176</v>
      </c>
      <c r="R9" s="176"/>
      <c r="S9" s="176">
        <v>1299</v>
      </c>
      <c r="T9" s="176"/>
      <c r="U9" s="176">
        <v>829</v>
      </c>
      <c r="V9" s="176"/>
      <c r="W9" s="176">
        <v>805</v>
      </c>
      <c r="X9" s="176"/>
      <c r="Y9" s="176">
        <v>0</v>
      </c>
      <c r="Z9" s="176"/>
      <c r="AA9" s="177"/>
      <c r="AB9" s="177"/>
      <c r="AC9" s="177"/>
    </row>
    <row r="10" spans="1:29" ht="16.149999999999999" customHeight="1">
      <c r="A10" s="178" t="s">
        <v>22</v>
      </c>
      <c r="B10" s="179"/>
      <c r="C10" s="179"/>
      <c r="D10" s="179"/>
      <c r="E10" s="174">
        <v>17421</v>
      </c>
      <c r="F10" s="174">
        <v>31644</v>
      </c>
      <c r="G10" s="176">
        <v>6575</v>
      </c>
      <c r="H10" s="176">
        <v>17148</v>
      </c>
      <c r="I10" s="176">
        <v>3182</v>
      </c>
      <c r="J10" s="176">
        <v>5462</v>
      </c>
      <c r="K10" s="176">
        <v>1309</v>
      </c>
      <c r="L10" s="176">
        <v>4305</v>
      </c>
      <c r="M10" s="176">
        <v>2872</v>
      </c>
      <c r="N10" s="176">
        <v>1498</v>
      </c>
      <c r="O10" s="176">
        <v>1455</v>
      </c>
      <c r="P10" s="176">
        <v>1150</v>
      </c>
      <c r="Q10" s="176">
        <v>419</v>
      </c>
      <c r="R10" s="176">
        <v>757</v>
      </c>
      <c r="S10" s="176">
        <v>727</v>
      </c>
      <c r="T10" s="176">
        <v>572</v>
      </c>
      <c r="U10" s="176">
        <v>394</v>
      </c>
      <c r="V10" s="176">
        <v>435</v>
      </c>
      <c r="W10" s="176">
        <v>488</v>
      </c>
      <c r="X10" s="176">
        <v>317</v>
      </c>
      <c r="Y10" s="176">
        <v>0</v>
      </c>
      <c r="Z10" s="176">
        <v>0</v>
      </c>
      <c r="AA10" s="177"/>
      <c r="AB10" s="177"/>
      <c r="AC10" s="177"/>
    </row>
    <row r="11" spans="1:29" s="162" customFormat="1" ht="14.25">
      <c r="A11" s="172" t="s">
        <v>23</v>
      </c>
      <c r="B11" s="173"/>
      <c r="C11" s="173"/>
      <c r="D11" s="173"/>
      <c r="E11" s="174">
        <v>211</v>
      </c>
      <c r="F11" s="175">
        <v>4.3E-3</v>
      </c>
      <c r="G11" s="176">
        <v>0</v>
      </c>
      <c r="H11" s="176"/>
      <c r="I11" s="176">
        <v>12</v>
      </c>
      <c r="J11" s="176"/>
      <c r="K11" s="176">
        <v>47</v>
      </c>
      <c r="L11" s="176"/>
      <c r="M11" s="176">
        <v>152</v>
      </c>
      <c r="N11" s="176"/>
      <c r="O11" s="176">
        <v>0</v>
      </c>
      <c r="P11" s="176"/>
      <c r="Q11" s="176">
        <v>26</v>
      </c>
      <c r="R11" s="176"/>
      <c r="S11" s="176"/>
      <c r="T11" s="176"/>
      <c r="U11" s="176"/>
      <c r="V11" s="176"/>
      <c r="W11" s="176"/>
      <c r="X11" s="176"/>
      <c r="Y11" s="176">
        <v>0</v>
      </c>
      <c r="Z11" s="176"/>
      <c r="AA11" s="177"/>
      <c r="AB11" s="177"/>
      <c r="AC11" s="177"/>
    </row>
    <row r="12" spans="1:29" s="162" customFormat="1" ht="14.25">
      <c r="A12" s="178" t="s">
        <v>24</v>
      </c>
      <c r="B12" s="179"/>
      <c r="C12" s="179"/>
      <c r="D12" s="179"/>
      <c r="E12" s="174">
        <v>102</v>
      </c>
      <c r="F12" s="174">
        <v>109</v>
      </c>
      <c r="G12" s="176">
        <v>0</v>
      </c>
      <c r="H12" s="176">
        <v>0</v>
      </c>
      <c r="I12" s="176">
        <v>5</v>
      </c>
      <c r="J12" s="176">
        <v>7</v>
      </c>
      <c r="K12" s="176">
        <v>15</v>
      </c>
      <c r="L12" s="176">
        <v>32</v>
      </c>
      <c r="M12" s="176">
        <v>82</v>
      </c>
      <c r="N12" s="176">
        <v>70</v>
      </c>
      <c r="O12" s="176">
        <v>0</v>
      </c>
      <c r="P12" s="176">
        <v>0</v>
      </c>
      <c r="Q12" s="176">
        <v>16</v>
      </c>
      <c r="R12" s="176">
        <v>10</v>
      </c>
      <c r="S12" s="176"/>
      <c r="T12" s="176"/>
      <c r="U12" s="176"/>
      <c r="V12" s="176"/>
      <c r="W12" s="176"/>
      <c r="X12" s="176"/>
      <c r="Y12" s="176">
        <v>0</v>
      </c>
      <c r="Z12" s="176">
        <v>0</v>
      </c>
      <c r="AA12" s="177"/>
      <c r="AB12" s="177"/>
      <c r="AC12" s="177"/>
    </row>
    <row r="13" spans="1:29" s="162" customFormat="1" ht="14.25">
      <c r="A13" s="172" t="s">
        <v>25</v>
      </c>
      <c r="B13" s="173"/>
      <c r="C13" s="173"/>
      <c r="D13" s="173"/>
      <c r="E13" s="174">
        <v>429</v>
      </c>
      <c r="F13" s="175">
        <v>8.6999999999999994E-3</v>
      </c>
      <c r="G13" s="176">
        <v>0</v>
      </c>
      <c r="H13" s="176"/>
      <c r="I13" s="176">
        <v>0</v>
      </c>
      <c r="J13" s="176"/>
      <c r="K13" s="176">
        <v>0</v>
      </c>
      <c r="L13" s="176"/>
      <c r="M13" s="176">
        <v>429</v>
      </c>
      <c r="N13" s="176"/>
      <c r="O13" s="176">
        <v>0</v>
      </c>
      <c r="P13" s="176"/>
      <c r="Q13" s="176"/>
      <c r="R13" s="176"/>
      <c r="S13" s="176"/>
      <c r="T13" s="176"/>
      <c r="U13" s="176"/>
      <c r="V13" s="176"/>
      <c r="W13" s="176"/>
      <c r="X13" s="176"/>
      <c r="Y13" s="176">
        <v>0</v>
      </c>
      <c r="Z13" s="176"/>
      <c r="AA13" s="177"/>
      <c r="AB13" s="177"/>
      <c r="AC13" s="177"/>
    </row>
    <row r="14" spans="1:29" s="162" customFormat="1" ht="14.25">
      <c r="A14" s="178" t="s">
        <v>26</v>
      </c>
      <c r="B14" s="179"/>
      <c r="C14" s="179"/>
      <c r="D14" s="179"/>
      <c r="E14" s="174">
        <v>342</v>
      </c>
      <c r="F14" s="174">
        <v>87</v>
      </c>
      <c r="G14" s="176">
        <v>0</v>
      </c>
      <c r="H14" s="176">
        <v>0</v>
      </c>
      <c r="I14" s="176">
        <v>0</v>
      </c>
      <c r="J14" s="176">
        <v>0</v>
      </c>
      <c r="K14" s="176">
        <v>0</v>
      </c>
      <c r="L14" s="176">
        <v>0</v>
      </c>
      <c r="M14" s="176">
        <v>342</v>
      </c>
      <c r="N14" s="176">
        <v>87</v>
      </c>
      <c r="O14" s="176">
        <v>0</v>
      </c>
      <c r="P14" s="176">
        <v>0</v>
      </c>
      <c r="Q14" s="176"/>
      <c r="R14" s="176"/>
      <c r="S14" s="176"/>
      <c r="T14" s="176"/>
      <c r="U14" s="176"/>
      <c r="V14" s="176"/>
      <c r="W14" s="176"/>
      <c r="X14" s="176"/>
      <c r="Y14" s="176">
        <v>0</v>
      </c>
      <c r="Z14" s="176">
        <v>0</v>
      </c>
      <c r="AA14" s="177"/>
      <c r="AB14" s="177"/>
      <c r="AC14" s="177"/>
    </row>
    <row r="15" spans="1:29" s="162" customFormat="1" ht="14.25">
      <c r="A15" s="172" t="s">
        <v>775</v>
      </c>
      <c r="B15" s="173"/>
      <c r="C15" s="173"/>
      <c r="D15" s="173"/>
      <c r="E15" s="174">
        <v>0</v>
      </c>
      <c r="F15" s="174">
        <v>0</v>
      </c>
      <c r="G15" s="176"/>
      <c r="H15" s="176"/>
      <c r="I15" s="176"/>
      <c r="J15" s="176"/>
      <c r="K15" s="176"/>
      <c r="L15" s="176"/>
      <c r="M15" s="176"/>
      <c r="N15" s="176"/>
      <c r="O15" s="176"/>
      <c r="P15" s="176"/>
      <c r="Q15" s="176"/>
      <c r="R15" s="176"/>
      <c r="S15" s="176"/>
      <c r="T15" s="176"/>
      <c r="U15" s="176"/>
      <c r="V15" s="176"/>
      <c r="W15" s="176"/>
      <c r="X15" s="176"/>
      <c r="Y15" s="176"/>
      <c r="Z15" s="176"/>
      <c r="AA15" s="177"/>
      <c r="AB15" s="177"/>
      <c r="AC15" s="177"/>
    </row>
    <row r="16" spans="1:29" s="162" customFormat="1" ht="14.25">
      <c r="A16" s="178" t="s">
        <v>776</v>
      </c>
      <c r="B16" s="179"/>
      <c r="C16" s="179"/>
      <c r="D16" s="179"/>
      <c r="E16" s="174">
        <v>0</v>
      </c>
      <c r="F16" s="174">
        <v>0</v>
      </c>
      <c r="G16" s="176"/>
      <c r="H16" s="176"/>
      <c r="I16" s="176"/>
      <c r="J16" s="176"/>
      <c r="K16" s="176"/>
      <c r="L16" s="176"/>
      <c r="M16" s="176"/>
      <c r="N16" s="176"/>
      <c r="O16" s="176"/>
      <c r="P16" s="176"/>
      <c r="Q16" s="176"/>
      <c r="R16" s="176"/>
      <c r="S16" s="176"/>
      <c r="T16" s="176"/>
      <c r="U16" s="176"/>
      <c r="V16" s="176"/>
      <c r="W16" s="176"/>
      <c r="X16" s="176"/>
      <c r="Y16" s="176"/>
      <c r="Z16" s="176"/>
      <c r="AA16" s="177"/>
      <c r="AB16" s="177"/>
      <c r="AC16" s="177"/>
    </row>
    <row r="17" spans="1:29" s="162" customFormat="1" ht="14.25">
      <c r="A17" s="172" t="s">
        <v>27</v>
      </c>
      <c r="B17" s="173"/>
      <c r="C17" s="173"/>
      <c r="D17" s="173"/>
      <c r="E17" s="174">
        <v>62</v>
      </c>
      <c r="F17" s="175">
        <v>1.2999999999999999E-3</v>
      </c>
      <c r="G17" s="176">
        <v>0</v>
      </c>
      <c r="H17" s="176"/>
      <c r="I17" s="176">
        <v>0</v>
      </c>
      <c r="J17" s="176"/>
      <c r="K17" s="176">
        <v>0</v>
      </c>
      <c r="L17" s="176"/>
      <c r="M17" s="176">
        <v>62</v>
      </c>
      <c r="N17" s="176"/>
      <c r="O17" s="176">
        <v>0</v>
      </c>
      <c r="P17" s="176"/>
      <c r="Q17" s="176"/>
      <c r="R17" s="176"/>
      <c r="S17" s="176"/>
      <c r="T17" s="176"/>
      <c r="U17" s="176"/>
      <c r="V17" s="176"/>
      <c r="W17" s="176"/>
      <c r="X17" s="176"/>
      <c r="Y17" s="176">
        <v>0</v>
      </c>
      <c r="Z17" s="176"/>
      <c r="AA17" s="177"/>
      <c r="AB17" s="177"/>
      <c r="AC17" s="177"/>
    </row>
    <row r="18" spans="1:29" s="162" customFormat="1" ht="14.25">
      <c r="A18" s="178" t="s">
        <v>28</v>
      </c>
      <c r="B18" s="179"/>
      <c r="C18" s="179"/>
      <c r="D18" s="179"/>
      <c r="E18" s="174">
        <v>50</v>
      </c>
      <c r="F18" s="174">
        <v>12</v>
      </c>
      <c r="G18" s="176">
        <v>0</v>
      </c>
      <c r="H18" s="176">
        <v>0</v>
      </c>
      <c r="I18" s="176">
        <v>0</v>
      </c>
      <c r="J18" s="176">
        <v>0</v>
      </c>
      <c r="K18" s="176">
        <v>0</v>
      </c>
      <c r="L18" s="176">
        <v>0</v>
      </c>
      <c r="M18" s="176">
        <v>50</v>
      </c>
      <c r="N18" s="176">
        <v>12</v>
      </c>
      <c r="O18" s="176">
        <v>0</v>
      </c>
      <c r="P18" s="176">
        <v>0</v>
      </c>
      <c r="Q18" s="176"/>
      <c r="R18" s="176"/>
      <c r="S18" s="176"/>
      <c r="T18" s="176"/>
      <c r="U18" s="176"/>
      <c r="V18" s="176"/>
      <c r="W18" s="176"/>
      <c r="X18" s="176"/>
      <c r="Y18" s="176">
        <v>0</v>
      </c>
      <c r="Z18" s="176">
        <v>0</v>
      </c>
      <c r="AA18" s="177"/>
      <c r="AB18" s="177"/>
      <c r="AC18" s="177"/>
    </row>
    <row r="19" spans="1:29" s="162" customFormat="1" ht="14.25">
      <c r="A19" s="172" t="s">
        <v>29</v>
      </c>
      <c r="B19" s="173"/>
      <c r="C19" s="173"/>
      <c r="D19" s="173"/>
      <c r="E19" s="174">
        <v>89</v>
      </c>
      <c r="F19" s="175">
        <v>1.8E-3</v>
      </c>
      <c r="G19" s="176">
        <v>0</v>
      </c>
      <c r="H19" s="176"/>
      <c r="I19" s="176">
        <v>13</v>
      </c>
      <c r="J19" s="176"/>
      <c r="K19" s="176">
        <v>0</v>
      </c>
      <c r="L19" s="176"/>
      <c r="M19" s="176">
        <v>76</v>
      </c>
      <c r="N19" s="176"/>
      <c r="O19" s="176">
        <v>0</v>
      </c>
      <c r="P19" s="176"/>
      <c r="Q19" s="176"/>
      <c r="R19" s="176"/>
      <c r="S19" s="176"/>
      <c r="T19" s="176"/>
      <c r="U19" s="176"/>
      <c r="V19" s="176"/>
      <c r="W19" s="176"/>
      <c r="X19" s="176"/>
      <c r="Y19" s="176">
        <v>0</v>
      </c>
      <c r="Z19" s="176"/>
      <c r="AA19" s="177"/>
      <c r="AB19" s="177"/>
      <c r="AC19" s="177"/>
    </row>
    <row r="20" spans="1:29" s="162" customFormat="1" ht="14.25">
      <c r="A20" s="178" t="s">
        <v>30</v>
      </c>
      <c r="B20" s="179"/>
      <c r="C20" s="179"/>
      <c r="D20" s="179"/>
      <c r="E20" s="174">
        <v>69</v>
      </c>
      <c r="F20" s="174">
        <v>20</v>
      </c>
      <c r="G20" s="176">
        <v>0</v>
      </c>
      <c r="H20" s="176">
        <v>0</v>
      </c>
      <c r="I20" s="176">
        <v>7</v>
      </c>
      <c r="J20" s="176">
        <v>6</v>
      </c>
      <c r="K20" s="176">
        <v>0</v>
      </c>
      <c r="L20" s="176">
        <v>0</v>
      </c>
      <c r="M20" s="176">
        <v>62</v>
      </c>
      <c r="N20" s="176">
        <v>14</v>
      </c>
      <c r="O20" s="176">
        <v>0</v>
      </c>
      <c r="P20" s="176">
        <v>0</v>
      </c>
      <c r="Q20" s="176"/>
      <c r="R20" s="176"/>
      <c r="S20" s="176"/>
      <c r="T20" s="176"/>
      <c r="U20" s="176"/>
      <c r="V20" s="176"/>
      <c r="W20" s="176"/>
      <c r="X20" s="176"/>
      <c r="Y20" s="176">
        <v>0</v>
      </c>
      <c r="Z20" s="176">
        <v>0</v>
      </c>
      <c r="AA20" s="177"/>
      <c r="AB20" s="177"/>
      <c r="AC20" s="177"/>
    </row>
    <row r="21" spans="1:29" s="162" customFormat="1" ht="14.25">
      <c r="A21" s="172" t="s">
        <v>31</v>
      </c>
      <c r="B21" s="173"/>
      <c r="C21" s="173"/>
      <c r="D21" s="173"/>
      <c r="E21" s="174">
        <v>9</v>
      </c>
      <c r="F21" s="175">
        <v>2.0000000000000001E-4</v>
      </c>
      <c r="G21" s="176">
        <v>0</v>
      </c>
      <c r="H21" s="176"/>
      <c r="I21" s="176">
        <v>0</v>
      </c>
      <c r="J21" s="176"/>
      <c r="K21" s="176">
        <v>0</v>
      </c>
      <c r="L21" s="176"/>
      <c r="M21" s="176">
        <v>0</v>
      </c>
      <c r="N21" s="176"/>
      <c r="O21" s="176">
        <v>9</v>
      </c>
      <c r="P21" s="176"/>
      <c r="Q21" s="176"/>
      <c r="R21" s="176"/>
      <c r="S21" s="176"/>
      <c r="T21" s="176"/>
      <c r="U21" s="176"/>
      <c r="V21" s="176"/>
      <c r="W21" s="176"/>
      <c r="X21" s="176"/>
      <c r="Y21" s="176">
        <v>0</v>
      </c>
      <c r="Z21" s="176"/>
      <c r="AA21" s="177"/>
      <c r="AB21" s="177"/>
      <c r="AC21" s="177"/>
    </row>
    <row r="22" spans="1:29" s="162" customFormat="1" ht="14.25">
      <c r="A22" s="178" t="s">
        <v>32</v>
      </c>
      <c r="B22" s="179"/>
      <c r="C22" s="179"/>
      <c r="D22" s="179"/>
      <c r="E22" s="174">
        <v>2</v>
      </c>
      <c r="F22" s="174">
        <v>7</v>
      </c>
      <c r="G22" s="176">
        <v>0</v>
      </c>
      <c r="H22" s="176">
        <v>0</v>
      </c>
      <c r="I22" s="176">
        <v>0</v>
      </c>
      <c r="J22" s="176">
        <v>0</v>
      </c>
      <c r="K22" s="176">
        <v>0</v>
      </c>
      <c r="L22" s="176">
        <v>0</v>
      </c>
      <c r="M22" s="176">
        <v>0</v>
      </c>
      <c r="N22" s="176">
        <v>0</v>
      </c>
      <c r="O22" s="176">
        <v>2</v>
      </c>
      <c r="P22" s="176">
        <v>7</v>
      </c>
      <c r="Q22" s="176"/>
      <c r="R22" s="176"/>
      <c r="S22" s="176"/>
      <c r="T22" s="176"/>
      <c r="U22" s="176"/>
      <c r="V22" s="176"/>
      <c r="W22" s="176"/>
      <c r="X22" s="176"/>
      <c r="Y22" s="176">
        <v>0</v>
      </c>
      <c r="Z22" s="176">
        <v>0</v>
      </c>
      <c r="AA22" s="177"/>
      <c r="AB22" s="177"/>
      <c r="AC22" s="177"/>
    </row>
    <row r="23" spans="1:29" s="162" customFormat="1" ht="14.25">
      <c r="A23" s="172" t="s">
        <v>33</v>
      </c>
      <c r="B23" s="173"/>
      <c r="C23" s="173"/>
      <c r="D23" s="173"/>
      <c r="E23" s="174">
        <v>206</v>
      </c>
      <c r="F23" s="175">
        <v>4.1999999999999997E-3</v>
      </c>
      <c r="G23" s="176">
        <v>0</v>
      </c>
      <c r="H23" s="176"/>
      <c r="I23" s="176">
        <v>0</v>
      </c>
      <c r="J23" s="176"/>
      <c r="K23" s="176">
        <v>0</v>
      </c>
      <c r="L23" s="176"/>
      <c r="M23" s="176">
        <v>206</v>
      </c>
      <c r="N23" s="176"/>
      <c r="O23" s="176">
        <v>0</v>
      </c>
      <c r="P23" s="176"/>
      <c r="Q23" s="176"/>
      <c r="R23" s="176"/>
      <c r="S23" s="176"/>
      <c r="T23" s="176"/>
      <c r="U23" s="176"/>
      <c r="V23" s="176"/>
      <c r="W23" s="176"/>
      <c r="X23" s="176"/>
      <c r="Y23" s="176">
        <v>0</v>
      </c>
      <c r="Z23" s="176"/>
      <c r="AA23" s="177"/>
      <c r="AB23" s="177"/>
      <c r="AC23" s="177"/>
    </row>
    <row r="24" spans="1:29" s="162" customFormat="1" ht="14.25">
      <c r="A24" s="178" t="s">
        <v>34</v>
      </c>
      <c r="B24" s="179"/>
      <c r="C24" s="179"/>
      <c r="D24" s="179"/>
      <c r="E24" s="174">
        <v>154</v>
      </c>
      <c r="F24" s="174">
        <v>52</v>
      </c>
      <c r="G24" s="176">
        <v>0</v>
      </c>
      <c r="H24" s="176">
        <v>0</v>
      </c>
      <c r="I24" s="176">
        <v>0</v>
      </c>
      <c r="J24" s="176">
        <v>0</v>
      </c>
      <c r="K24" s="176">
        <v>0</v>
      </c>
      <c r="L24" s="176">
        <v>0</v>
      </c>
      <c r="M24" s="176">
        <v>154</v>
      </c>
      <c r="N24" s="176">
        <v>52</v>
      </c>
      <c r="O24" s="176">
        <v>0</v>
      </c>
      <c r="P24" s="176">
        <v>0</v>
      </c>
      <c r="Q24" s="176"/>
      <c r="R24" s="176"/>
      <c r="S24" s="176"/>
      <c r="T24" s="176"/>
      <c r="U24" s="176"/>
      <c r="V24" s="176"/>
      <c r="W24" s="176"/>
      <c r="X24" s="176"/>
      <c r="Y24" s="176">
        <v>0</v>
      </c>
      <c r="Z24" s="176">
        <v>0</v>
      </c>
      <c r="AA24" s="177"/>
      <c r="AB24" s="177"/>
      <c r="AC24" s="177"/>
    </row>
    <row r="25" spans="1:29" s="162" customFormat="1" ht="14.25">
      <c r="A25" s="172" t="s">
        <v>35</v>
      </c>
      <c r="B25" s="173"/>
      <c r="C25" s="173"/>
      <c r="D25" s="173"/>
      <c r="E25" s="174">
        <v>365</v>
      </c>
      <c r="F25" s="175">
        <v>7.4000000000000003E-3</v>
      </c>
      <c r="G25" s="176">
        <v>72</v>
      </c>
      <c r="H25" s="176"/>
      <c r="I25" s="176">
        <v>0</v>
      </c>
      <c r="J25" s="176"/>
      <c r="K25" s="176">
        <v>0</v>
      </c>
      <c r="L25" s="176"/>
      <c r="M25" s="176">
        <v>198</v>
      </c>
      <c r="N25" s="176"/>
      <c r="O25" s="176">
        <v>95</v>
      </c>
      <c r="P25" s="176"/>
      <c r="Q25" s="176"/>
      <c r="R25" s="176"/>
      <c r="S25" s="176"/>
      <c r="T25" s="176"/>
      <c r="U25" s="176"/>
      <c r="V25" s="176"/>
      <c r="W25" s="176"/>
      <c r="X25" s="176"/>
      <c r="Y25" s="176">
        <v>0</v>
      </c>
      <c r="Z25" s="176"/>
      <c r="AA25" s="177"/>
      <c r="AB25" s="177"/>
      <c r="AC25" s="177"/>
    </row>
    <row r="26" spans="1:29" s="162" customFormat="1" ht="14.25">
      <c r="A26" s="178" t="s">
        <v>36</v>
      </c>
      <c r="B26" s="179"/>
      <c r="C26" s="179"/>
      <c r="D26" s="179"/>
      <c r="E26" s="174">
        <v>307</v>
      </c>
      <c r="F26" s="174">
        <v>58</v>
      </c>
      <c r="G26" s="176">
        <v>50</v>
      </c>
      <c r="H26" s="176">
        <v>22</v>
      </c>
      <c r="I26" s="176">
        <v>0</v>
      </c>
      <c r="J26" s="176">
        <v>0</v>
      </c>
      <c r="K26" s="176">
        <v>0</v>
      </c>
      <c r="L26" s="176">
        <v>0</v>
      </c>
      <c r="M26" s="176">
        <v>188</v>
      </c>
      <c r="N26" s="176">
        <v>10</v>
      </c>
      <c r="O26" s="176">
        <v>69</v>
      </c>
      <c r="P26" s="176">
        <v>26</v>
      </c>
      <c r="Q26" s="176"/>
      <c r="R26" s="176"/>
      <c r="S26" s="176"/>
      <c r="T26" s="176"/>
      <c r="U26" s="176"/>
      <c r="V26" s="176"/>
      <c r="W26" s="176"/>
      <c r="X26" s="176"/>
      <c r="Y26" s="176">
        <v>0</v>
      </c>
      <c r="Z26" s="176">
        <v>0</v>
      </c>
      <c r="AA26" s="177"/>
      <c r="AB26" s="177"/>
      <c r="AC26" s="177"/>
    </row>
    <row r="27" spans="1:29" s="162" customFormat="1" ht="14.25">
      <c r="A27" s="172" t="s">
        <v>37</v>
      </c>
      <c r="B27" s="173"/>
      <c r="C27" s="173"/>
      <c r="D27" s="173"/>
      <c r="E27" s="174">
        <v>49</v>
      </c>
      <c r="F27" s="175">
        <v>1E-3</v>
      </c>
      <c r="G27" s="176">
        <v>11</v>
      </c>
      <c r="H27" s="176"/>
      <c r="I27" s="176">
        <v>31</v>
      </c>
      <c r="J27" s="176"/>
      <c r="K27" s="176">
        <v>0</v>
      </c>
      <c r="L27" s="176"/>
      <c r="M27" s="176">
        <v>0</v>
      </c>
      <c r="N27" s="176"/>
      <c r="O27" s="176">
        <v>7</v>
      </c>
      <c r="P27" s="176"/>
      <c r="Q27" s="176"/>
      <c r="R27" s="176"/>
      <c r="S27" s="176"/>
      <c r="T27" s="176"/>
      <c r="U27" s="176"/>
      <c r="V27" s="176"/>
      <c r="W27" s="176"/>
      <c r="X27" s="176"/>
      <c r="Y27" s="176">
        <v>0</v>
      </c>
      <c r="Z27" s="176"/>
      <c r="AA27" s="177"/>
      <c r="AB27" s="177"/>
      <c r="AC27" s="177"/>
    </row>
    <row r="28" spans="1:29" s="162" customFormat="1" ht="14.25">
      <c r="A28" s="178" t="s">
        <v>38</v>
      </c>
      <c r="B28" s="179"/>
      <c r="C28" s="179"/>
      <c r="D28" s="179"/>
      <c r="E28" s="174">
        <v>40</v>
      </c>
      <c r="F28" s="174">
        <v>9</v>
      </c>
      <c r="G28" s="176">
        <v>6</v>
      </c>
      <c r="H28" s="176">
        <v>5</v>
      </c>
      <c r="I28" s="176">
        <v>27</v>
      </c>
      <c r="J28" s="176">
        <v>4</v>
      </c>
      <c r="K28" s="176">
        <v>0</v>
      </c>
      <c r="L28" s="176">
        <v>0</v>
      </c>
      <c r="M28" s="176">
        <v>0</v>
      </c>
      <c r="N28" s="176">
        <v>0</v>
      </c>
      <c r="O28" s="176">
        <v>7</v>
      </c>
      <c r="P28" s="176">
        <v>0</v>
      </c>
      <c r="Q28" s="176"/>
      <c r="R28" s="176"/>
      <c r="S28" s="176"/>
      <c r="T28" s="176"/>
      <c r="U28" s="176"/>
      <c r="V28" s="176"/>
      <c r="W28" s="176"/>
      <c r="X28" s="176"/>
      <c r="Y28" s="176">
        <v>0</v>
      </c>
      <c r="Z28" s="176">
        <v>0</v>
      </c>
      <c r="AA28" s="177"/>
      <c r="AB28" s="177"/>
      <c r="AC28" s="177"/>
    </row>
    <row r="29" spans="1:29" s="162" customFormat="1" ht="14.25">
      <c r="A29" s="172" t="s">
        <v>39</v>
      </c>
      <c r="B29" s="173"/>
      <c r="C29" s="173"/>
      <c r="D29" s="173"/>
      <c r="E29" s="174">
        <v>24</v>
      </c>
      <c r="F29" s="175">
        <v>5.0000000000000001E-4</v>
      </c>
      <c r="G29" s="176">
        <v>0</v>
      </c>
      <c r="H29" s="176"/>
      <c r="I29" s="176">
        <v>0</v>
      </c>
      <c r="J29" s="176"/>
      <c r="K29" s="176">
        <v>0</v>
      </c>
      <c r="L29" s="176"/>
      <c r="M29" s="176">
        <v>24</v>
      </c>
      <c r="N29" s="176"/>
      <c r="O29" s="176">
        <v>0</v>
      </c>
      <c r="P29" s="176"/>
      <c r="Q29" s="176"/>
      <c r="R29" s="176"/>
      <c r="S29" s="176"/>
      <c r="T29" s="176"/>
      <c r="U29" s="176"/>
      <c r="V29" s="176"/>
      <c r="W29" s="176"/>
      <c r="X29" s="176"/>
      <c r="Y29" s="176">
        <v>0</v>
      </c>
      <c r="Z29" s="176"/>
      <c r="AA29" s="177"/>
      <c r="AB29" s="177"/>
      <c r="AC29" s="177"/>
    </row>
    <row r="30" spans="1:29" s="162" customFormat="1" ht="14.25">
      <c r="A30" s="178" t="s">
        <v>40</v>
      </c>
      <c r="B30" s="179"/>
      <c r="C30" s="179"/>
      <c r="D30" s="179"/>
      <c r="E30" s="174">
        <v>7</v>
      </c>
      <c r="F30" s="174">
        <v>17</v>
      </c>
      <c r="G30" s="176">
        <v>0</v>
      </c>
      <c r="H30" s="176">
        <v>0</v>
      </c>
      <c r="I30" s="176">
        <v>0</v>
      </c>
      <c r="J30" s="176">
        <v>0</v>
      </c>
      <c r="K30" s="176">
        <v>0</v>
      </c>
      <c r="L30" s="176">
        <v>0</v>
      </c>
      <c r="M30" s="176">
        <v>7</v>
      </c>
      <c r="N30" s="176">
        <v>17</v>
      </c>
      <c r="O30" s="176">
        <v>0</v>
      </c>
      <c r="P30" s="176">
        <v>0</v>
      </c>
      <c r="Q30" s="176"/>
      <c r="R30" s="176"/>
      <c r="S30" s="176"/>
      <c r="T30" s="176"/>
      <c r="U30" s="176"/>
      <c r="V30" s="176"/>
      <c r="W30" s="176"/>
      <c r="X30" s="176"/>
      <c r="Y30" s="176">
        <v>0</v>
      </c>
      <c r="Z30" s="176">
        <v>0</v>
      </c>
      <c r="AA30" s="177"/>
      <c r="AB30" s="177"/>
      <c r="AC30" s="177"/>
    </row>
    <row r="31" spans="1:29" s="162" customFormat="1" ht="14.25">
      <c r="A31" s="172" t="s">
        <v>41</v>
      </c>
      <c r="B31" s="173"/>
      <c r="C31" s="173"/>
      <c r="D31" s="173"/>
      <c r="E31" s="174">
        <v>91</v>
      </c>
      <c r="F31" s="175">
        <v>1.9E-3</v>
      </c>
      <c r="G31" s="176">
        <v>26</v>
      </c>
      <c r="H31" s="176"/>
      <c r="I31" s="176">
        <v>0</v>
      </c>
      <c r="J31" s="176"/>
      <c r="K31" s="176">
        <v>0</v>
      </c>
      <c r="L31" s="176"/>
      <c r="M31" s="176">
        <v>27</v>
      </c>
      <c r="N31" s="176"/>
      <c r="O31" s="176">
        <v>38</v>
      </c>
      <c r="P31" s="176"/>
      <c r="Q31" s="176"/>
      <c r="R31" s="176"/>
      <c r="S31" s="176"/>
      <c r="T31" s="176"/>
      <c r="U31" s="176"/>
      <c r="V31" s="176"/>
      <c r="W31" s="176"/>
      <c r="X31" s="176"/>
      <c r="Y31" s="176">
        <v>0</v>
      </c>
      <c r="Z31" s="176"/>
      <c r="AA31" s="177"/>
      <c r="AB31" s="177"/>
      <c r="AC31" s="177"/>
    </row>
    <row r="32" spans="1:29" s="162" customFormat="1" ht="14.25">
      <c r="A32" s="178" t="s">
        <v>777</v>
      </c>
      <c r="B32" s="179"/>
      <c r="C32" s="179"/>
      <c r="D32" s="179"/>
      <c r="E32" s="174">
        <v>59</v>
      </c>
      <c r="F32" s="174">
        <v>32</v>
      </c>
      <c r="G32" s="176">
        <v>12</v>
      </c>
      <c r="H32" s="176">
        <v>14</v>
      </c>
      <c r="I32" s="176">
        <v>0</v>
      </c>
      <c r="J32" s="176">
        <v>0</v>
      </c>
      <c r="K32" s="176">
        <v>0</v>
      </c>
      <c r="L32" s="176">
        <v>0</v>
      </c>
      <c r="M32" s="176">
        <v>27</v>
      </c>
      <c r="N32" s="176">
        <v>0</v>
      </c>
      <c r="O32" s="176">
        <v>20</v>
      </c>
      <c r="P32" s="176">
        <v>18</v>
      </c>
      <c r="Q32" s="176"/>
      <c r="R32" s="176"/>
      <c r="S32" s="176"/>
      <c r="T32" s="176"/>
      <c r="U32" s="176"/>
      <c r="V32" s="176"/>
      <c r="W32" s="176"/>
      <c r="X32" s="176"/>
      <c r="Y32" s="176">
        <v>0</v>
      </c>
      <c r="Z32" s="176">
        <v>0</v>
      </c>
      <c r="AA32" s="177"/>
      <c r="AB32" s="177"/>
      <c r="AC32" s="177"/>
    </row>
    <row r="33" spans="1:29" s="162" customFormat="1" ht="14.25">
      <c r="A33" s="172" t="s">
        <v>43</v>
      </c>
      <c r="B33" s="173"/>
      <c r="C33" s="173"/>
      <c r="D33" s="173"/>
      <c r="E33" s="174">
        <v>2338</v>
      </c>
      <c r="F33" s="175">
        <v>4.7699999999999999E-2</v>
      </c>
      <c r="G33" s="176">
        <v>195</v>
      </c>
      <c r="H33" s="176"/>
      <c r="I33" s="176">
        <v>516</v>
      </c>
      <c r="J33" s="176"/>
      <c r="K33" s="176">
        <v>0</v>
      </c>
      <c r="L33" s="176"/>
      <c r="M33" s="176">
        <v>542</v>
      </c>
      <c r="N33" s="176"/>
      <c r="O33" s="176">
        <v>1085</v>
      </c>
      <c r="P33" s="176"/>
      <c r="Q33" s="176"/>
      <c r="R33" s="176"/>
      <c r="S33" s="176"/>
      <c r="T33" s="176"/>
      <c r="U33" s="176"/>
      <c r="V33" s="176"/>
      <c r="W33" s="176"/>
      <c r="X33" s="176"/>
      <c r="Y33" s="176">
        <v>0</v>
      </c>
      <c r="Z33" s="176"/>
      <c r="AA33" s="177"/>
      <c r="AB33" s="177"/>
      <c r="AC33" s="177"/>
    </row>
    <row r="34" spans="1:29" s="162" customFormat="1" ht="14.25">
      <c r="A34" s="178" t="s">
        <v>44</v>
      </c>
      <c r="B34" s="179"/>
      <c r="C34" s="179"/>
      <c r="D34" s="179"/>
      <c r="E34" s="174">
        <v>1319</v>
      </c>
      <c r="F34" s="174">
        <v>1019</v>
      </c>
      <c r="G34" s="176">
        <v>41</v>
      </c>
      <c r="H34" s="176">
        <v>154</v>
      </c>
      <c r="I34" s="176">
        <v>358</v>
      </c>
      <c r="J34" s="176">
        <v>158</v>
      </c>
      <c r="K34" s="176">
        <v>0</v>
      </c>
      <c r="L34" s="176">
        <v>0</v>
      </c>
      <c r="M34" s="176">
        <v>363</v>
      </c>
      <c r="N34" s="176">
        <v>179</v>
      </c>
      <c r="O34" s="176">
        <v>557</v>
      </c>
      <c r="P34" s="176">
        <v>528</v>
      </c>
      <c r="Q34" s="176"/>
      <c r="R34" s="176"/>
      <c r="S34" s="176"/>
      <c r="T34" s="176"/>
      <c r="U34" s="176"/>
      <c r="V34" s="176"/>
      <c r="W34" s="176"/>
      <c r="X34" s="176"/>
      <c r="Y34" s="176">
        <v>0</v>
      </c>
      <c r="Z34" s="176">
        <v>0</v>
      </c>
      <c r="AA34" s="177"/>
      <c r="AB34" s="177"/>
      <c r="AC34" s="177"/>
    </row>
    <row r="35" spans="1:29" s="162" customFormat="1" ht="14.25">
      <c r="A35" s="172" t="s">
        <v>45</v>
      </c>
      <c r="B35" s="173"/>
      <c r="C35" s="173"/>
      <c r="D35" s="173"/>
      <c r="E35" s="174">
        <v>176</v>
      </c>
      <c r="F35" s="175">
        <v>3.5999999999999999E-3</v>
      </c>
      <c r="G35" s="176">
        <v>52</v>
      </c>
      <c r="H35" s="176"/>
      <c r="I35" s="176">
        <v>24</v>
      </c>
      <c r="J35" s="176"/>
      <c r="K35" s="176">
        <v>0</v>
      </c>
      <c r="L35" s="176"/>
      <c r="M35" s="176">
        <v>100</v>
      </c>
      <c r="N35" s="176"/>
      <c r="O35" s="176">
        <v>0</v>
      </c>
      <c r="P35" s="176"/>
      <c r="Q35" s="176"/>
      <c r="R35" s="176"/>
      <c r="S35" s="176"/>
      <c r="T35" s="176"/>
      <c r="U35" s="176"/>
      <c r="V35" s="176"/>
      <c r="W35" s="176"/>
      <c r="X35" s="176"/>
      <c r="Y35" s="176">
        <v>0</v>
      </c>
      <c r="Z35" s="176"/>
      <c r="AA35" s="177"/>
      <c r="AB35" s="177"/>
      <c r="AC35" s="177"/>
    </row>
    <row r="36" spans="1:29" s="162" customFormat="1" ht="14.25">
      <c r="A36" s="178" t="s">
        <v>46</v>
      </c>
      <c r="B36" s="179"/>
      <c r="C36" s="179"/>
      <c r="D36" s="179"/>
      <c r="E36" s="174">
        <v>117</v>
      </c>
      <c r="F36" s="174">
        <v>59</v>
      </c>
      <c r="G36" s="176">
        <v>26</v>
      </c>
      <c r="H36" s="176">
        <v>26</v>
      </c>
      <c r="I36" s="176">
        <v>19</v>
      </c>
      <c r="J36" s="176">
        <v>5</v>
      </c>
      <c r="K36" s="176">
        <v>0</v>
      </c>
      <c r="L36" s="176">
        <v>0</v>
      </c>
      <c r="M36" s="176">
        <v>72</v>
      </c>
      <c r="N36" s="176">
        <v>28</v>
      </c>
      <c r="O36" s="176">
        <v>0</v>
      </c>
      <c r="P36" s="176">
        <v>0</v>
      </c>
      <c r="Q36" s="176"/>
      <c r="R36" s="176"/>
      <c r="S36" s="176"/>
      <c r="T36" s="176"/>
      <c r="U36" s="176"/>
      <c r="V36" s="176"/>
      <c r="W36" s="176"/>
      <c r="X36" s="176"/>
      <c r="Y36" s="176">
        <v>0</v>
      </c>
      <c r="Z36" s="176">
        <v>0</v>
      </c>
      <c r="AA36" s="177"/>
      <c r="AB36" s="177"/>
      <c r="AC36" s="177"/>
    </row>
    <row r="37" spans="1:29" s="162" customFormat="1" ht="14.25">
      <c r="A37" s="172" t="s">
        <v>49</v>
      </c>
      <c r="B37" s="173"/>
      <c r="C37" s="173"/>
      <c r="D37" s="173"/>
      <c r="E37" s="174">
        <v>1082</v>
      </c>
      <c r="F37" s="175">
        <v>2.2100000000000002E-2</v>
      </c>
      <c r="G37" s="176">
        <v>127</v>
      </c>
      <c r="H37" s="176"/>
      <c r="I37" s="176">
        <v>38</v>
      </c>
      <c r="J37" s="176"/>
      <c r="K37" s="176">
        <v>0</v>
      </c>
      <c r="L37" s="176"/>
      <c r="M37" s="176">
        <v>500</v>
      </c>
      <c r="N37" s="176"/>
      <c r="O37" s="176">
        <v>417</v>
      </c>
      <c r="P37" s="176"/>
      <c r="Q37" s="176">
        <v>21</v>
      </c>
      <c r="R37" s="176"/>
      <c r="S37" s="176"/>
      <c r="T37" s="176"/>
      <c r="U37" s="176"/>
      <c r="V37" s="176"/>
      <c r="W37" s="176"/>
      <c r="X37" s="176"/>
      <c r="Y37" s="176">
        <v>0</v>
      </c>
      <c r="Z37" s="176"/>
      <c r="AA37" s="177"/>
      <c r="AB37" s="177"/>
      <c r="AC37" s="177"/>
    </row>
    <row r="38" spans="1:29" s="162" customFormat="1" ht="14.25">
      <c r="A38" s="178" t="s">
        <v>778</v>
      </c>
      <c r="B38" s="179"/>
      <c r="C38" s="179"/>
      <c r="D38" s="179"/>
      <c r="E38" s="174">
        <v>713</v>
      </c>
      <c r="F38" s="174">
        <v>369</v>
      </c>
      <c r="G38" s="176">
        <v>71</v>
      </c>
      <c r="H38" s="176">
        <v>56</v>
      </c>
      <c r="I38" s="176">
        <v>22</v>
      </c>
      <c r="J38" s="176">
        <v>16</v>
      </c>
      <c r="K38" s="176">
        <v>0</v>
      </c>
      <c r="L38" s="176">
        <v>0</v>
      </c>
      <c r="M38" s="176">
        <v>441</v>
      </c>
      <c r="N38" s="176">
        <v>59</v>
      </c>
      <c r="O38" s="176">
        <v>179</v>
      </c>
      <c r="P38" s="176">
        <v>238</v>
      </c>
      <c r="Q38" s="176">
        <v>16</v>
      </c>
      <c r="R38" s="176">
        <v>5</v>
      </c>
      <c r="S38" s="176"/>
      <c r="T38" s="176"/>
      <c r="U38" s="176"/>
      <c r="V38" s="176"/>
      <c r="W38" s="176"/>
      <c r="X38" s="176"/>
      <c r="Y38" s="176">
        <v>0</v>
      </c>
      <c r="Z38" s="176">
        <v>0</v>
      </c>
      <c r="AA38" s="177"/>
      <c r="AB38" s="177"/>
      <c r="AC38" s="177"/>
    </row>
    <row r="39" spans="1:29" s="162" customFormat="1" ht="14.25">
      <c r="A39" s="172" t="s">
        <v>51</v>
      </c>
      <c r="B39" s="173"/>
      <c r="C39" s="173"/>
      <c r="D39" s="173"/>
      <c r="E39" s="174">
        <v>30552</v>
      </c>
      <c r="F39" s="175">
        <v>0.62270000000000003</v>
      </c>
      <c r="G39" s="176">
        <v>20777</v>
      </c>
      <c r="H39" s="176"/>
      <c r="I39" s="176">
        <v>6538</v>
      </c>
      <c r="J39" s="176"/>
      <c r="K39" s="176">
        <v>2273</v>
      </c>
      <c r="L39" s="176"/>
      <c r="M39" s="176">
        <v>964</v>
      </c>
      <c r="N39" s="176"/>
      <c r="O39" s="176">
        <v>0</v>
      </c>
      <c r="P39" s="176"/>
      <c r="Q39" s="176">
        <v>392</v>
      </c>
      <c r="R39" s="176"/>
      <c r="S39" s="176"/>
      <c r="T39" s="176"/>
      <c r="U39" s="176"/>
      <c r="V39" s="176"/>
      <c r="W39" s="176">
        <v>805</v>
      </c>
      <c r="X39" s="176"/>
      <c r="Y39" s="176">
        <v>0</v>
      </c>
      <c r="Z39" s="176"/>
      <c r="AA39" s="177"/>
      <c r="AB39" s="177"/>
      <c r="AC39" s="177"/>
    </row>
    <row r="40" spans="1:29" s="162" customFormat="1" ht="14.25">
      <c r="A40" s="178" t="s">
        <v>52</v>
      </c>
      <c r="B40" s="179"/>
      <c r="C40" s="179"/>
      <c r="D40" s="179"/>
      <c r="E40" s="174">
        <v>9026</v>
      </c>
      <c r="F40" s="174">
        <v>21526</v>
      </c>
      <c r="G40" s="176">
        <v>5690</v>
      </c>
      <c r="H40" s="176">
        <v>15087</v>
      </c>
      <c r="I40" s="176">
        <v>2184</v>
      </c>
      <c r="J40" s="176">
        <v>4354</v>
      </c>
      <c r="K40" s="176">
        <v>576</v>
      </c>
      <c r="L40" s="176">
        <v>1697</v>
      </c>
      <c r="M40" s="176">
        <v>576</v>
      </c>
      <c r="N40" s="176">
        <v>388</v>
      </c>
      <c r="O40" s="176">
        <v>0</v>
      </c>
      <c r="P40" s="176">
        <v>0</v>
      </c>
      <c r="Q40" s="176">
        <v>135</v>
      </c>
      <c r="R40" s="176">
        <v>257</v>
      </c>
      <c r="S40" s="176"/>
      <c r="T40" s="176"/>
      <c r="U40" s="176"/>
      <c r="V40" s="176"/>
      <c r="W40" s="176">
        <v>488</v>
      </c>
      <c r="X40" s="176">
        <v>317</v>
      </c>
      <c r="Y40" s="176">
        <v>0</v>
      </c>
      <c r="Z40" s="176">
        <v>0</v>
      </c>
      <c r="AA40" s="177"/>
      <c r="AB40" s="177"/>
      <c r="AC40" s="177"/>
    </row>
    <row r="41" spans="1:29" s="162" customFormat="1" ht="14.25">
      <c r="A41" s="172" t="s">
        <v>779</v>
      </c>
      <c r="B41" s="173"/>
      <c r="C41" s="173"/>
      <c r="D41" s="173"/>
      <c r="E41" s="174">
        <v>3715</v>
      </c>
      <c r="F41" s="175">
        <v>7.5700000000000003E-2</v>
      </c>
      <c r="G41" s="176">
        <v>194</v>
      </c>
      <c r="H41" s="176"/>
      <c r="I41" s="176">
        <v>140</v>
      </c>
      <c r="J41" s="176"/>
      <c r="K41" s="176">
        <v>2905</v>
      </c>
      <c r="L41" s="176"/>
      <c r="M41" s="176">
        <v>476</v>
      </c>
      <c r="N41" s="176"/>
      <c r="O41" s="176">
        <v>0</v>
      </c>
      <c r="P41" s="176"/>
      <c r="Q41" s="176">
        <v>0</v>
      </c>
      <c r="R41" s="176"/>
      <c r="S41" s="176">
        <v>64</v>
      </c>
      <c r="T41" s="176"/>
      <c r="U41" s="176">
        <v>3</v>
      </c>
      <c r="V41" s="176"/>
      <c r="W41" s="176">
        <v>0</v>
      </c>
      <c r="X41" s="176"/>
      <c r="Y41" s="176">
        <v>0</v>
      </c>
      <c r="Z41" s="176"/>
      <c r="AA41" s="177"/>
      <c r="AB41" s="177"/>
      <c r="AC41" s="177"/>
    </row>
    <row r="42" spans="1:29" s="162" customFormat="1" ht="14.25">
      <c r="A42" s="178" t="s">
        <v>54</v>
      </c>
      <c r="B42" s="179"/>
      <c r="C42" s="179"/>
      <c r="D42" s="179"/>
      <c r="E42" s="174">
        <v>780</v>
      </c>
      <c r="F42" s="174">
        <v>2935</v>
      </c>
      <c r="G42" s="176">
        <v>24</v>
      </c>
      <c r="H42" s="176">
        <v>170</v>
      </c>
      <c r="I42" s="176">
        <v>72</v>
      </c>
      <c r="J42" s="176">
        <v>68</v>
      </c>
      <c r="K42" s="176">
        <v>572</v>
      </c>
      <c r="L42" s="176">
        <v>2333</v>
      </c>
      <c r="M42" s="176">
        <v>112</v>
      </c>
      <c r="N42" s="176">
        <v>364</v>
      </c>
      <c r="O42" s="176">
        <v>0</v>
      </c>
      <c r="P42" s="176">
        <v>0</v>
      </c>
      <c r="Q42" s="176"/>
      <c r="R42" s="176">
        <v>0</v>
      </c>
      <c r="S42" s="176">
        <v>64</v>
      </c>
      <c r="T42" s="176">
        <v>0</v>
      </c>
      <c r="U42" s="176">
        <v>2</v>
      </c>
      <c r="V42" s="176">
        <v>1</v>
      </c>
      <c r="W42" s="176">
        <v>0</v>
      </c>
      <c r="X42" s="176"/>
      <c r="Y42" s="176">
        <v>0</v>
      </c>
      <c r="Z42" s="176">
        <v>0</v>
      </c>
      <c r="AA42" s="177"/>
      <c r="AB42" s="177"/>
      <c r="AC42" s="177"/>
    </row>
    <row r="43" spans="1:29" s="162" customFormat="1" ht="14.25">
      <c r="A43" s="172" t="s">
        <v>55</v>
      </c>
      <c r="B43" s="173"/>
      <c r="C43" s="173"/>
      <c r="D43" s="173"/>
      <c r="E43" s="174">
        <v>994</v>
      </c>
      <c r="F43" s="175">
        <v>2.0299999999999999E-2</v>
      </c>
      <c r="G43" s="176">
        <v>54</v>
      </c>
      <c r="H43" s="176"/>
      <c r="I43" s="176">
        <v>940</v>
      </c>
      <c r="J43" s="176"/>
      <c r="K43" s="176">
        <v>0</v>
      </c>
      <c r="L43" s="176"/>
      <c r="M43" s="176">
        <v>0</v>
      </c>
      <c r="N43" s="176"/>
      <c r="O43" s="176">
        <v>0</v>
      </c>
      <c r="P43" s="176"/>
      <c r="Q43" s="176">
        <v>145</v>
      </c>
      <c r="R43" s="176"/>
      <c r="S43" s="176"/>
      <c r="T43" s="176"/>
      <c r="U43" s="176">
        <v>10</v>
      </c>
      <c r="V43" s="176"/>
      <c r="W43" s="176"/>
      <c r="X43" s="176"/>
      <c r="Y43" s="176">
        <v>0</v>
      </c>
      <c r="Z43" s="176"/>
      <c r="AA43" s="177"/>
      <c r="AB43" s="177"/>
      <c r="AC43" s="177"/>
    </row>
    <row r="44" spans="1:29" s="162" customFormat="1" ht="14.25">
      <c r="A44" s="178" t="s">
        <v>56</v>
      </c>
      <c r="B44" s="179"/>
      <c r="C44" s="179"/>
      <c r="D44" s="179"/>
      <c r="E44" s="174">
        <v>334</v>
      </c>
      <c r="F44" s="174">
        <v>660</v>
      </c>
      <c r="G44" s="176">
        <v>11</v>
      </c>
      <c r="H44" s="176">
        <v>43</v>
      </c>
      <c r="I44" s="176">
        <v>323</v>
      </c>
      <c r="J44" s="176">
        <v>617</v>
      </c>
      <c r="K44" s="176">
        <v>0</v>
      </c>
      <c r="L44" s="176">
        <v>0</v>
      </c>
      <c r="M44" s="176">
        <v>0</v>
      </c>
      <c r="N44" s="176">
        <v>0</v>
      </c>
      <c r="O44" s="176">
        <v>0</v>
      </c>
      <c r="P44" s="176">
        <v>0</v>
      </c>
      <c r="Q44" s="176">
        <v>64</v>
      </c>
      <c r="R44" s="176">
        <v>81</v>
      </c>
      <c r="S44" s="176"/>
      <c r="T44" s="176"/>
      <c r="U44" s="176">
        <v>8</v>
      </c>
      <c r="V44" s="176">
        <v>2</v>
      </c>
      <c r="W44" s="176"/>
      <c r="X44" s="176"/>
      <c r="Y44" s="176">
        <v>0</v>
      </c>
      <c r="Z44" s="176">
        <v>0</v>
      </c>
      <c r="AA44" s="177"/>
      <c r="AB44" s="177"/>
      <c r="AC44" s="177"/>
    </row>
    <row r="45" spans="1:29" s="162" customFormat="1" ht="14.25">
      <c r="A45" s="172" t="s">
        <v>57</v>
      </c>
      <c r="B45" s="173"/>
      <c r="C45" s="173"/>
      <c r="D45" s="173"/>
      <c r="E45" s="174">
        <v>621</v>
      </c>
      <c r="F45" s="175">
        <v>1.2699999999999999E-2</v>
      </c>
      <c r="G45" s="176">
        <v>312</v>
      </c>
      <c r="H45" s="176"/>
      <c r="I45" s="176">
        <v>0</v>
      </c>
      <c r="J45" s="176"/>
      <c r="K45" s="176">
        <v>80</v>
      </c>
      <c r="L45" s="176"/>
      <c r="M45" s="176">
        <v>116</v>
      </c>
      <c r="N45" s="176"/>
      <c r="O45" s="176">
        <v>113</v>
      </c>
      <c r="P45" s="176"/>
      <c r="Q45" s="176"/>
      <c r="R45" s="176"/>
      <c r="S45" s="176"/>
      <c r="T45" s="176"/>
      <c r="U45" s="176">
        <v>27</v>
      </c>
      <c r="V45" s="176"/>
      <c r="W45" s="176"/>
      <c r="X45" s="176"/>
      <c r="Y45" s="176">
        <v>0</v>
      </c>
      <c r="Z45" s="176"/>
      <c r="AA45" s="177"/>
      <c r="AB45" s="177"/>
      <c r="AC45" s="177"/>
    </row>
    <row r="46" spans="1:29" s="162" customFormat="1" ht="14.25">
      <c r="A46" s="178" t="s">
        <v>780</v>
      </c>
      <c r="B46" s="179"/>
      <c r="C46" s="179"/>
      <c r="D46" s="179"/>
      <c r="E46" s="174">
        <v>276</v>
      </c>
      <c r="F46" s="174">
        <v>345</v>
      </c>
      <c r="G46" s="176">
        <v>88</v>
      </c>
      <c r="H46" s="176">
        <v>224</v>
      </c>
      <c r="I46" s="176">
        <v>0</v>
      </c>
      <c r="J46" s="176">
        <v>0</v>
      </c>
      <c r="K46" s="176">
        <v>2</v>
      </c>
      <c r="L46" s="176">
        <v>78</v>
      </c>
      <c r="M46" s="176">
        <v>107</v>
      </c>
      <c r="N46" s="176">
        <v>9</v>
      </c>
      <c r="O46" s="176">
        <v>79</v>
      </c>
      <c r="P46" s="176">
        <v>34</v>
      </c>
      <c r="Q46" s="176"/>
      <c r="R46" s="176"/>
      <c r="S46" s="176"/>
      <c r="T46" s="176"/>
      <c r="U46" s="176">
        <v>15</v>
      </c>
      <c r="V46" s="176">
        <v>12</v>
      </c>
      <c r="W46" s="176"/>
      <c r="X46" s="176"/>
      <c r="Y46" s="176">
        <v>0</v>
      </c>
      <c r="Z46" s="176">
        <v>0</v>
      </c>
      <c r="AA46" s="177"/>
      <c r="AB46" s="177"/>
      <c r="AC46" s="177"/>
    </row>
    <row r="47" spans="1:29" s="162" customFormat="1" ht="14.25">
      <c r="A47" s="172" t="s">
        <v>59</v>
      </c>
      <c r="B47" s="173"/>
      <c r="C47" s="173"/>
      <c r="D47" s="173"/>
      <c r="E47" s="174">
        <v>1413</v>
      </c>
      <c r="F47" s="175">
        <v>2.8799999999999999E-2</v>
      </c>
      <c r="G47" s="176">
        <v>1167</v>
      </c>
      <c r="H47" s="176"/>
      <c r="I47" s="176">
        <v>0</v>
      </c>
      <c r="J47" s="176"/>
      <c r="K47" s="176">
        <v>40</v>
      </c>
      <c r="L47" s="176"/>
      <c r="M47" s="176">
        <v>206</v>
      </c>
      <c r="N47" s="176"/>
      <c r="O47" s="176">
        <v>0</v>
      </c>
      <c r="P47" s="176"/>
      <c r="Q47" s="176"/>
      <c r="R47" s="176"/>
      <c r="S47" s="176"/>
      <c r="T47" s="176"/>
      <c r="U47" s="176"/>
      <c r="V47" s="176"/>
      <c r="W47" s="176"/>
      <c r="X47" s="176"/>
      <c r="Y47" s="176">
        <v>0</v>
      </c>
      <c r="Z47" s="176"/>
      <c r="AA47" s="177"/>
      <c r="AB47" s="177"/>
      <c r="AC47" s="177"/>
    </row>
    <row r="48" spans="1:29" s="162" customFormat="1" ht="14.25">
      <c r="A48" s="178" t="s">
        <v>60</v>
      </c>
      <c r="B48" s="179"/>
      <c r="C48" s="179"/>
      <c r="D48" s="179"/>
      <c r="E48" s="174">
        <v>438</v>
      </c>
      <c r="F48" s="174">
        <v>975</v>
      </c>
      <c r="G48" s="176">
        <v>281</v>
      </c>
      <c r="H48" s="176">
        <v>886</v>
      </c>
      <c r="I48" s="176">
        <v>0</v>
      </c>
      <c r="J48" s="176">
        <v>0</v>
      </c>
      <c r="K48" s="176">
        <v>24</v>
      </c>
      <c r="L48" s="176">
        <v>16</v>
      </c>
      <c r="M48" s="176">
        <v>133</v>
      </c>
      <c r="N48" s="176">
        <v>73</v>
      </c>
      <c r="O48" s="176">
        <v>0</v>
      </c>
      <c r="P48" s="176">
        <v>0</v>
      </c>
      <c r="Q48" s="176"/>
      <c r="R48" s="176"/>
      <c r="S48" s="176"/>
      <c r="T48" s="176"/>
      <c r="U48" s="176"/>
      <c r="V48" s="176"/>
      <c r="W48" s="176"/>
      <c r="X48" s="176"/>
      <c r="Y48" s="176">
        <v>0</v>
      </c>
      <c r="Z48" s="176">
        <v>0</v>
      </c>
      <c r="AA48" s="177"/>
      <c r="AB48" s="177"/>
      <c r="AC48" s="177"/>
    </row>
    <row r="49" spans="1:29" s="162" customFormat="1" ht="14.25">
      <c r="A49" s="172" t="s">
        <v>61</v>
      </c>
      <c r="B49" s="173"/>
      <c r="C49" s="173"/>
      <c r="D49" s="173"/>
      <c r="E49" s="174">
        <v>43</v>
      </c>
      <c r="F49" s="175">
        <v>8.9999999999999998E-4</v>
      </c>
      <c r="G49" s="176">
        <v>7</v>
      </c>
      <c r="H49" s="176"/>
      <c r="I49" s="176">
        <v>0</v>
      </c>
      <c r="J49" s="176"/>
      <c r="K49" s="176">
        <v>0</v>
      </c>
      <c r="L49" s="176"/>
      <c r="M49" s="176">
        <v>0</v>
      </c>
      <c r="N49" s="176"/>
      <c r="O49" s="176">
        <v>36</v>
      </c>
      <c r="P49" s="176"/>
      <c r="Q49" s="176"/>
      <c r="R49" s="176"/>
      <c r="S49" s="176"/>
      <c r="T49" s="176"/>
      <c r="U49" s="176"/>
      <c r="V49" s="176"/>
      <c r="W49" s="176"/>
      <c r="X49" s="176"/>
      <c r="Y49" s="176">
        <v>0</v>
      </c>
      <c r="Z49" s="176"/>
      <c r="AA49" s="177"/>
      <c r="AB49" s="177"/>
      <c r="AC49" s="177"/>
    </row>
    <row r="50" spans="1:29" s="162" customFormat="1" ht="14.25">
      <c r="A50" s="178" t="s">
        <v>62</v>
      </c>
      <c r="B50" s="179"/>
      <c r="C50" s="179"/>
      <c r="D50" s="180"/>
      <c r="E50" s="174">
        <v>38</v>
      </c>
      <c r="F50" s="174">
        <v>5</v>
      </c>
      <c r="G50" s="176">
        <v>7</v>
      </c>
      <c r="H50" s="176">
        <v>0</v>
      </c>
      <c r="I50" s="176">
        <v>0</v>
      </c>
      <c r="J50" s="176">
        <v>0</v>
      </c>
      <c r="K50" s="176">
        <v>0</v>
      </c>
      <c r="L50" s="176">
        <v>0</v>
      </c>
      <c r="M50" s="176">
        <v>0</v>
      </c>
      <c r="N50" s="176">
        <v>0</v>
      </c>
      <c r="O50" s="176">
        <v>31</v>
      </c>
      <c r="P50" s="176">
        <v>5</v>
      </c>
      <c r="Q50" s="176"/>
      <c r="R50" s="176"/>
      <c r="S50" s="176"/>
      <c r="T50" s="176"/>
      <c r="U50" s="176"/>
      <c r="V50" s="176"/>
      <c r="W50" s="176"/>
      <c r="X50" s="176"/>
      <c r="Y50" s="176">
        <v>0</v>
      </c>
      <c r="Z50" s="176">
        <v>0</v>
      </c>
      <c r="AA50" s="177"/>
      <c r="AB50" s="177"/>
      <c r="AC50" s="177"/>
    </row>
    <row r="51" spans="1:29" s="162" customFormat="1" ht="14.25">
      <c r="A51" s="181" t="s">
        <v>63</v>
      </c>
      <c r="B51" s="182"/>
      <c r="C51" s="182"/>
      <c r="D51" s="182"/>
      <c r="E51" s="174">
        <v>1293</v>
      </c>
      <c r="F51" s="175">
        <v>2.64E-2</v>
      </c>
      <c r="G51" s="176">
        <v>41</v>
      </c>
      <c r="H51" s="176"/>
      <c r="I51" s="176">
        <v>202</v>
      </c>
      <c r="J51" s="176"/>
      <c r="K51" s="176">
        <v>235</v>
      </c>
      <c r="L51" s="176"/>
      <c r="M51" s="176">
        <v>200</v>
      </c>
      <c r="N51" s="176"/>
      <c r="O51" s="176">
        <v>615</v>
      </c>
      <c r="P51" s="176"/>
      <c r="Q51" s="176"/>
      <c r="R51" s="176"/>
      <c r="S51" s="176"/>
      <c r="T51" s="176"/>
      <c r="U51" s="176"/>
      <c r="V51" s="176"/>
      <c r="W51" s="176"/>
      <c r="X51" s="176"/>
      <c r="Y51" s="176">
        <v>0</v>
      </c>
      <c r="Z51" s="176"/>
      <c r="AA51" s="177"/>
      <c r="AB51" s="177"/>
      <c r="AC51" s="177"/>
    </row>
    <row r="52" spans="1:29" s="162" customFormat="1" ht="14.25">
      <c r="A52" s="178" t="s">
        <v>64</v>
      </c>
      <c r="B52" s="179"/>
      <c r="C52" s="179"/>
      <c r="D52" s="180"/>
      <c r="E52" s="174">
        <v>684</v>
      </c>
      <c r="F52" s="174">
        <v>609</v>
      </c>
      <c r="G52" s="176">
        <v>19</v>
      </c>
      <c r="H52" s="176">
        <v>22</v>
      </c>
      <c r="I52" s="176">
        <v>97</v>
      </c>
      <c r="J52" s="176">
        <v>105</v>
      </c>
      <c r="K52" s="176">
        <v>107</v>
      </c>
      <c r="L52" s="176">
        <v>128</v>
      </c>
      <c r="M52" s="176">
        <v>103</v>
      </c>
      <c r="N52" s="176">
        <v>97</v>
      </c>
      <c r="O52" s="176">
        <v>358</v>
      </c>
      <c r="P52" s="176">
        <v>257</v>
      </c>
      <c r="Q52" s="176"/>
      <c r="R52" s="176"/>
      <c r="S52" s="176"/>
      <c r="T52" s="176"/>
      <c r="U52" s="176"/>
      <c r="V52" s="176"/>
      <c r="W52" s="176"/>
      <c r="X52" s="176"/>
      <c r="Y52" s="176">
        <v>0</v>
      </c>
      <c r="Z52" s="176">
        <v>0</v>
      </c>
      <c r="AA52" s="177"/>
      <c r="AB52" s="177"/>
      <c r="AC52" s="177"/>
    </row>
    <row r="53" spans="1:29" s="162" customFormat="1" ht="14.25">
      <c r="A53" s="181" t="s">
        <v>67</v>
      </c>
      <c r="B53" s="182"/>
      <c r="C53" s="182"/>
      <c r="D53" s="182"/>
      <c r="E53" s="174">
        <v>141</v>
      </c>
      <c r="F53" s="175">
        <v>2.8999999999999998E-3</v>
      </c>
      <c r="G53" s="176">
        <v>32</v>
      </c>
      <c r="H53" s="176"/>
      <c r="I53" s="176">
        <v>48</v>
      </c>
      <c r="J53" s="176"/>
      <c r="K53" s="176">
        <v>0</v>
      </c>
      <c r="L53" s="176"/>
      <c r="M53" s="176">
        <v>61</v>
      </c>
      <c r="N53" s="176"/>
      <c r="O53" s="176">
        <v>0</v>
      </c>
      <c r="P53" s="176"/>
      <c r="Q53" s="176">
        <v>75</v>
      </c>
      <c r="R53" s="176"/>
      <c r="S53" s="176">
        <v>239</v>
      </c>
      <c r="T53" s="176"/>
      <c r="U53" s="176">
        <v>52</v>
      </c>
      <c r="V53" s="176"/>
      <c r="W53" s="176"/>
      <c r="X53" s="176"/>
      <c r="Y53" s="176">
        <v>0</v>
      </c>
      <c r="Z53" s="176"/>
      <c r="AA53" s="177"/>
      <c r="AB53" s="177"/>
      <c r="AC53" s="177"/>
    </row>
    <row r="54" spans="1:29" s="162" customFormat="1" ht="14.25">
      <c r="A54" s="178" t="s">
        <v>68</v>
      </c>
      <c r="B54" s="179"/>
      <c r="C54" s="179"/>
      <c r="D54" s="180"/>
      <c r="E54" s="174">
        <v>65</v>
      </c>
      <c r="F54" s="174">
        <v>76</v>
      </c>
      <c r="G54" s="176">
        <v>11</v>
      </c>
      <c r="H54" s="176">
        <v>21</v>
      </c>
      <c r="I54" s="176">
        <v>17</v>
      </c>
      <c r="J54" s="176">
        <v>31</v>
      </c>
      <c r="K54" s="176">
        <v>0</v>
      </c>
      <c r="L54" s="176">
        <v>0</v>
      </c>
      <c r="M54" s="176">
        <v>37</v>
      </c>
      <c r="N54" s="176">
        <v>24</v>
      </c>
      <c r="O54" s="176">
        <v>0</v>
      </c>
      <c r="P54" s="176">
        <v>0</v>
      </c>
      <c r="Q54" s="176">
        <v>21</v>
      </c>
      <c r="R54" s="176">
        <v>54</v>
      </c>
      <c r="S54" s="176">
        <v>66</v>
      </c>
      <c r="T54" s="176">
        <v>173</v>
      </c>
      <c r="U54" s="176">
        <v>26</v>
      </c>
      <c r="V54" s="176">
        <v>26</v>
      </c>
      <c r="W54" s="176"/>
      <c r="X54" s="176"/>
      <c r="Y54" s="176">
        <v>0</v>
      </c>
      <c r="Z54" s="176">
        <v>0</v>
      </c>
      <c r="AA54" s="177"/>
      <c r="AB54" s="177"/>
      <c r="AC54" s="177"/>
    </row>
    <row r="55" spans="1:29" s="162" customFormat="1" ht="14.25">
      <c r="A55" s="181" t="s">
        <v>71</v>
      </c>
      <c r="B55" s="182"/>
      <c r="C55" s="182"/>
      <c r="D55" s="182"/>
      <c r="E55" s="174">
        <v>205</v>
      </c>
      <c r="F55" s="175">
        <v>4.1999999999999997E-3</v>
      </c>
      <c r="G55" s="176">
        <v>0</v>
      </c>
      <c r="H55" s="176"/>
      <c r="I55" s="176">
        <v>0</v>
      </c>
      <c r="J55" s="176"/>
      <c r="K55" s="176">
        <v>0</v>
      </c>
      <c r="L55" s="176"/>
      <c r="M55" s="176">
        <v>15</v>
      </c>
      <c r="N55" s="176"/>
      <c r="O55" s="176">
        <v>190</v>
      </c>
      <c r="P55" s="176"/>
      <c r="Q55" s="176"/>
      <c r="R55" s="176"/>
      <c r="S55" s="176">
        <v>169</v>
      </c>
      <c r="T55" s="176"/>
      <c r="U55" s="176">
        <v>123</v>
      </c>
      <c r="V55" s="176"/>
      <c r="W55" s="176"/>
      <c r="X55" s="176"/>
      <c r="Y55" s="176">
        <v>0</v>
      </c>
      <c r="Z55" s="176"/>
      <c r="AA55" s="177"/>
      <c r="AB55" s="177"/>
      <c r="AC55" s="177"/>
    </row>
    <row r="56" spans="1:29" s="162" customFormat="1" ht="14.25">
      <c r="A56" s="178" t="s">
        <v>72</v>
      </c>
      <c r="B56" s="179"/>
      <c r="C56" s="179"/>
      <c r="D56" s="180"/>
      <c r="E56" s="174">
        <v>168</v>
      </c>
      <c r="F56" s="174">
        <v>37</v>
      </c>
      <c r="G56" s="176">
        <v>0</v>
      </c>
      <c r="H56" s="176">
        <v>0</v>
      </c>
      <c r="I56" s="176">
        <v>0</v>
      </c>
      <c r="J56" s="176">
        <v>0</v>
      </c>
      <c r="K56" s="176">
        <v>0</v>
      </c>
      <c r="L56" s="176">
        <v>0</v>
      </c>
      <c r="M56" s="176">
        <v>15</v>
      </c>
      <c r="N56" s="176">
        <v>0</v>
      </c>
      <c r="O56" s="176">
        <v>153</v>
      </c>
      <c r="P56" s="176">
        <v>37</v>
      </c>
      <c r="Q56" s="176"/>
      <c r="R56" s="176"/>
      <c r="S56" s="176">
        <v>94</v>
      </c>
      <c r="T56" s="176">
        <v>75</v>
      </c>
      <c r="U56" s="176">
        <v>66</v>
      </c>
      <c r="V56" s="176">
        <v>58</v>
      </c>
      <c r="W56" s="176"/>
      <c r="X56" s="176"/>
      <c r="Y56" s="176">
        <v>0</v>
      </c>
      <c r="Z56" s="176">
        <v>0</v>
      </c>
      <c r="AA56" s="177"/>
      <c r="AB56" s="177"/>
      <c r="AC56" s="177"/>
    </row>
    <row r="57" spans="1:29" s="162" customFormat="1" ht="14.25">
      <c r="A57" s="181" t="s">
        <v>781</v>
      </c>
      <c r="B57" s="182"/>
      <c r="C57" s="182"/>
      <c r="D57" s="182"/>
      <c r="E57" s="174"/>
      <c r="F57" s="174"/>
      <c r="G57" s="176"/>
      <c r="H57" s="176"/>
      <c r="I57" s="176"/>
      <c r="J57" s="176"/>
      <c r="K57" s="176"/>
      <c r="L57" s="176"/>
      <c r="M57" s="176"/>
      <c r="N57" s="176"/>
      <c r="O57" s="176"/>
      <c r="P57" s="176"/>
      <c r="Q57" s="176"/>
      <c r="R57" s="176"/>
      <c r="S57" s="176"/>
      <c r="T57" s="176"/>
      <c r="U57" s="176"/>
      <c r="V57" s="176"/>
      <c r="W57" s="176"/>
      <c r="X57" s="176"/>
      <c r="Y57" s="176"/>
      <c r="Z57" s="176"/>
      <c r="AA57" s="177"/>
      <c r="AB57" s="177"/>
      <c r="AC57" s="177"/>
    </row>
    <row r="58" spans="1:29" s="162" customFormat="1" ht="14.25">
      <c r="A58" s="178" t="s">
        <v>782</v>
      </c>
      <c r="B58" s="179"/>
      <c r="C58" s="179"/>
      <c r="D58" s="180"/>
      <c r="E58" s="174"/>
      <c r="F58" s="174"/>
      <c r="G58" s="176"/>
      <c r="H58" s="176"/>
      <c r="I58" s="176"/>
      <c r="J58" s="176"/>
      <c r="K58" s="176"/>
      <c r="L58" s="176"/>
      <c r="M58" s="176"/>
      <c r="N58" s="176"/>
      <c r="O58" s="176"/>
      <c r="P58" s="176"/>
      <c r="Q58" s="176"/>
      <c r="R58" s="176"/>
      <c r="S58" s="176"/>
      <c r="T58" s="176"/>
      <c r="U58" s="176"/>
      <c r="V58" s="176"/>
      <c r="W58" s="176"/>
      <c r="X58" s="176"/>
      <c r="Y58" s="176"/>
      <c r="Z58" s="176"/>
      <c r="AA58" s="177"/>
      <c r="AB58" s="177"/>
      <c r="AC58" s="177"/>
    </row>
    <row r="59" spans="1:29" s="162" customFormat="1" ht="14.25">
      <c r="A59" s="181" t="s">
        <v>73</v>
      </c>
      <c r="B59" s="182"/>
      <c r="C59" s="182"/>
      <c r="D59" s="182"/>
      <c r="E59" s="174">
        <v>128</v>
      </c>
      <c r="F59" s="175">
        <v>2.5999999999999999E-3</v>
      </c>
      <c r="G59" s="176">
        <v>74</v>
      </c>
      <c r="H59" s="176"/>
      <c r="I59" s="176">
        <v>54</v>
      </c>
      <c r="J59" s="176"/>
      <c r="K59" s="176">
        <v>0</v>
      </c>
      <c r="L59" s="176"/>
      <c r="M59" s="176">
        <v>0</v>
      </c>
      <c r="N59" s="176"/>
      <c r="O59" s="176">
        <v>0</v>
      </c>
      <c r="P59" s="176"/>
      <c r="Q59" s="176"/>
      <c r="R59" s="176"/>
      <c r="S59" s="176">
        <v>415</v>
      </c>
      <c r="T59" s="176"/>
      <c r="U59" s="176">
        <v>604</v>
      </c>
      <c r="V59" s="176"/>
      <c r="W59" s="176"/>
      <c r="X59" s="176"/>
      <c r="Y59" s="176">
        <v>0</v>
      </c>
      <c r="Z59" s="176"/>
      <c r="AA59" s="177"/>
      <c r="AB59" s="177"/>
      <c r="AC59" s="177"/>
    </row>
    <row r="60" spans="1:29" s="162" customFormat="1" ht="14.25">
      <c r="A60" s="178" t="s">
        <v>74</v>
      </c>
      <c r="B60" s="179"/>
      <c r="C60" s="179"/>
      <c r="D60" s="180"/>
      <c r="E60" s="174">
        <v>76</v>
      </c>
      <c r="F60" s="174">
        <v>52</v>
      </c>
      <c r="G60" s="176">
        <v>46</v>
      </c>
      <c r="H60" s="176">
        <v>28</v>
      </c>
      <c r="I60" s="176">
        <v>30</v>
      </c>
      <c r="J60" s="176">
        <v>24</v>
      </c>
      <c r="K60" s="176">
        <v>0</v>
      </c>
      <c r="L60" s="176">
        <v>0</v>
      </c>
      <c r="M60" s="176">
        <v>0</v>
      </c>
      <c r="N60" s="176">
        <v>0</v>
      </c>
      <c r="O60" s="176">
        <v>0</v>
      </c>
      <c r="P60" s="176">
        <v>0</v>
      </c>
      <c r="Q60" s="176"/>
      <c r="R60" s="176"/>
      <c r="S60" s="176">
        <v>352</v>
      </c>
      <c r="T60" s="176">
        <v>63</v>
      </c>
      <c r="U60" s="176">
        <v>275</v>
      </c>
      <c r="V60" s="176">
        <v>329</v>
      </c>
      <c r="W60" s="176"/>
      <c r="X60" s="176"/>
      <c r="Y60" s="176">
        <v>0</v>
      </c>
      <c r="Z60" s="176">
        <v>0</v>
      </c>
      <c r="AA60" s="177"/>
      <c r="AB60" s="177"/>
      <c r="AC60" s="177"/>
    </row>
    <row r="61" spans="1:29" s="162" customFormat="1" ht="14.25">
      <c r="A61" s="181" t="s">
        <v>783</v>
      </c>
      <c r="B61" s="182"/>
      <c r="C61" s="182"/>
      <c r="D61" s="182"/>
      <c r="E61" s="174"/>
      <c r="F61" s="174"/>
      <c r="G61" s="176"/>
      <c r="H61" s="176"/>
      <c r="I61" s="176"/>
      <c r="J61" s="176"/>
      <c r="K61" s="176"/>
      <c r="L61" s="176"/>
      <c r="M61" s="176"/>
      <c r="N61" s="176"/>
      <c r="O61" s="176"/>
      <c r="P61" s="176"/>
      <c r="Q61" s="176"/>
      <c r="R61" s="176"/>
      <c r="S61" s="176"/>
      <c r="T61" s="176"/>
      <c r="U61" s="176"/>
      <c r="V61" s="176"/>
      <c r="W61" s="176"/>
      <c r="X61" s="176"/>
      <c r="Y61" s="176"/>
      <c r="Z61" s="176"/>
      <c r="AA61" s="177"/>
      <c r="AB61" s="177"/>
      <c r="AC61" s="177"/>
    </row>
    <row r="62" spans="1:29" s="162" customFormat="1" ht="14.25">
      <c r="A62" s="178" t="s">
        <v>784</v>
      </c>
      <c r="B62" s="179"/>
      <c r="C62" s="179"/>
      <c r="D62" s="180"/>
      <c r="E62" s="174"/>
      <c r="F62" s="174"/>
      <c r="G62" s="176"/>
      <c r="H62" s="176"/>
      <c r="I62" s="176"/>
      <c r="J62" s="176"/>
      <c r="K62" s="176"/>
      <c r="L62" s="176"/>
      <c r="M62" s="176"/>
      <c r="N62" s="176"/>
      <c r="O62" s="176"/>
      <c r="P62" s="176"/>
      <c r="Q62" s="176"/>
      <c r="R62" s="176"/>
      <c r="S62" s="176"/>
      <c r="T62" s="176"/>
      <c r="U62" s="176"/>
      <c r="V62" s="176"/>
      <c r="W62" s="176"/>
      <c r="X62" s="176"/>
      <c r="Y62" s="176"/>
      <c r="Z62" s="176"/>
      <c r="AA62" s="177"/>
      <c r="AB62" s="177"/>
      <c r="AC62" s="177"/>
    </row>
    <row r="63" spans="1:29" s="162" customFormat="1" ht="14.25">
      <c r="A63" s="181" t="s">
        <v>75</v>
      </c>
      <c r="B63" s="182"/>
      <c r="C63" s="182"/>
      <c r="D63" s="182"/>
      <c r="E63" s="174">
        <v>657</v>
      </c>
      <c r="F63" s="175">
        <v>1.34E-2</v>
      </c>
      <c r="G63" s="176">
        <v>56</v>
      </c>
      <c r="H63" s="176"/>
      <c r="I63" s="176">
        <v>0</v>
      </c>
      <c r="J63" s="176"/>
      <c r="K63" s="176">
        <v>0</v>
      </c>
      <c r="L63" s="176"/>
      <c r="M63" s="176">
        <v>0</v>
      </c>
      <c r="N63" s="176"/>
      <c r="O63" s="176">
        <v>0</v>
      </c>
      <c r="P63" s="176"/>
      <c r="Q63" s="176">
        <v>250</v>
      </c>
      <c r="R63" s="176"/>
      <c r="S63" s="176">
        <v>351</v>
      </c>
      <c r="T63" s="176"/>
      <c r="U63" s="176"/>
      <c r="V63" s="176"/>
      <c r="W63" s="176"/>
      <c r="X63" s="176"/>
      <c r="Y63" s="176"/>
      <c r="Z63" s="176"/>
      <c r="AA63" s="177"/>
      <c r="AB63" s="177"/>
      <c r="AC63" s="177"/>
    </row>
    <row r="64" spans="1:29" s="162" customFormat="1" ht="14.25">
      <c r="A64" s="178" t="s">
        <v>76</v>
      </c>
      <c r="B64" s="179"/>
      <c r="C64" s="179"/>
      <c r="D64" s="180"/>
      <c r="E64" s="174">
        <v>215</v>
      </c>
      <c r="F64" s="174">
        <v>442</v>
      </c>
      <c r="G64" s="176">
        <v>17</v>
      </c>
      <c r="H64" s="176">
        <v>39</v>
      </c>
      <c r="I64" s="176">
        <v>0</v>
      </c>
      <c r="J64" s="176">
        <v>0</v>
      </c>
      <c r="K64" s="176">
        <v>0</v>
      </c>
      <c r="L64" s="176">
        <v>0</v>
      </c>
      <c r="M64" s="176">
        <v>0</v>
      </c>
      <c r="N64" s="176">
        <v>0</v>
      </c>
      <c r="O64" s="176">
        <v>0</v>
      </c>
      <c r="P64" s="176">
        <v>0</v>
      </c>
      <c r="Q64" s="176">
        <v>58</v>
      </c>
      <c r="R64" s="176">
        <v>192</v>
      </c>
      <c r="S64" s="176">
        <v>140</v>
      </c>
      <c r="T64" s="176">
        <v>211</v>
      </c>
      <c r="U64" s="176"/>
      <c r="V64" s="176"/>
      <c r="W64" s="176"/>
      <c r="X64" s="176"/>
      <c r="Y64" s="176"/>
      <c r="Z64" s="176"/>
      <c r="AA64" s="177"/>
      <c r="AB64" s="177"/>
      <c r="AC64" s="177"/>
    </row>
    <row r="65" spans="1:29" s="162" customFormat="1" ht="14.25">
      <c r="A65" s="181" t="s">
        <v>785</v>
      </c>
      <c r="B65" s="182"/>
      <c r="C65" s="182"/>
      <c r="D65" s="182"/>
      <c r="E65" s="174">
        <v>0</v>
      </c>
      <c r="F65" s="174"/>
      <c r="G65" s="176"/>
      <c r="H65" s="176"/>
      <c r="I65" s="176"/>
      <c r="J65" s="176"/>
      <c r="K65" s="176"/>
      <c r="L65" s="176"/>
      <c r="M65" s="176"/>
      <c r="N65" s="176"/>
      <c r="O65" s="176"/>
      <c r="P65" s="176"/>
      <c r="Q65" s="176"/>
      <c r="R65" s="176"/>
      <c r="S65" s="176"/>
      <c r="T65" s="176"/>
      <c r="U65" s="176"/>
      <c r="V65" s="176"/>
      <c r="W65" s="176"/>
      <c r="X65" s="176"/>
      <c r="Y65" s="176"/>
      <c r="Z65" s="176"/>
      <c r="AA65" s="177"/>
      <c r="AB65" s="177"/>
      <c r="AC65" s="177"/>
    </row>
    <row r="66" spans="1:29" s="162" customFormat="1" ht="14.25">
      <c r="A66" s="178" t="s">
        <v>786</v>
      </c>
      <c r="B66" s="179"/>
      <c r="C66" s="179"/>
      <c r="D66" s="180"/>
      <c r="E66" s="174"/>
      <c r="F66" s="174"/>
      <c r="G66" s="176"/>
      <c r="H66" s="176"/>
      <c r="I66" s="176"/>
      <c r="J66" s="176"/>
      <c r="K66" s="176"/>
      <c r="L66" s="176"/>
      <c r="M66" s="176"/>
      <c r="N66" s="176"/>
      <c r="O66" s="176"/>
      <c r="P66" s="176"/>
      <c r="Q66" s="176"/>
      <c r="R66" s="176"/>
      <c r="S66" s="176"/>
      <c r="T66" s="176"/>
      <c r="U66" s="176"/>
      <c r="V66" s="176"/>
      <c r="W66" s="176"/>
      <c r="X66" s="176"/>
      <c r="Y66" s="176"/>
      <c r="Z66" s="176"/>
      <c r="AA66" s="177"/>
      <c r="AB66" s="177"/>
      <c r="AC66" s="177"/>
    </row>
    <row r="67" spans="1:29" s="162" customFormat="1" ht="14.25">
      <c r="A67" s="181" t="s">
        <v>787</v>
      </c>
      <c r="B67" s="182"/>
      <c r="C67" s="182"/>
      <c r="D67" s="182"/>
      <c r="E67" s="174">
        <v>624</v>
      </c>
      <c r="F67" s="175">
        <v>1.2699999999999999E-2</v>
      </c>
      <c r="G67" s="176">
        <v>524</v>
      </c>
      <c r="H67" s="176"/>
      <c r="I67" s="176">
        <v>67</v>
      </c>
      <c r="J67" s="176"/>
      <c r="K67" s="176">
        <v>21</v>
      </c>
      <c r="L67" s="176"/>
      <c r="M67" s="176">
        <v>12</v>
      </c>
      <c r="N67" s="176"/>
      <c r="O67" s="176">
        <v>0</v>
      </c>
      <c r="P67" s="176"/>
      <c r="Q67" s="176">
        <v>267</v>
      </c>
      <c r="R67" s="176"/>
      <c r="S67" s="176">
        <v>61</v>
      </c>
      <c r="T67" s="176"/>
      <c r="U67" s="176">
        <v>9</v>
      </c>
      <c r="V67" s="176"/>
      <c r="W67" s="176"/>
      <c r="X67" s="176"/>
      <c r="Y67" s="176"/>
      <c r="Z67" s="176"/>
      <c r="AA67" s="177"/>
      <c r="AB67" s="177"/>
      <c r="AC67" s="177"/>
    </row>
    <row r="68" spans="1:29" s="162" customFormat="1" ht="14.25">
      <c r="A68" s="178" t="s">
        <v>80</v>
      </c>
      <c r="B68" s="179"/>
      <c r="C68" s="179"/>
      <c r="D68" s="180"/>
      <c r="E68" s="174">
        <v>203</v>
      </c>
      <c r="F68" s="174">
        <v>421</v>
      </c>
      <c r="G68" s="176">
        <v>175</v>
      </c>
      <c r="H68" s="176">
        <v>349</v>
      </c>
      <c r="I68" s="176">
        <v>17</v>
      </c>
      <c r="J68" s="176">
        <v>50</v>
      </c>
      <c r="K68" s="176">
        <v>11</v>
      </c>
      <c r="L68" s="176">
        <v>10</v>
      </c>
      <c r="M68" s="176">
        <v>0</v>
      </c>
      <c r="N68" s="176">
        <v>12</v>
      </c>
      <c r="O68" s="176">
        <v>0</v>
      </c>
      <c r="P68" s="176">
        <v>0</v>
      </c>
      <c r="Q68" s="176">
        <v>109</v>
      </c>
      <c r="R68" s="176">
        <v>158</v>
      </c>
      <c r="S68" s="176">
        <v>11</v>
      </c>
      <c r="T68" s="176">
        <v>50</v>
      </c>
      <c r="U68" s="176">
        <v>2</v>
      </c>
      <c r="V68" s="176">
        <v>7</v>
      </c>
      <c r="W68" s="176"/>
      <c r="X68" s="176"/>
      <c r="Y68" s="176"/>
      <c r="Z68" s="176"/>
      <c r="AA68" s="177"/>
      <c r="AB68" s="177"/>
      <c r="AC68" s="177"/>
    </row>
    <row r="69" spans="1:29" s="162" customFormat="1" ht="14.25">
      <c r="A69" s="181" t="s">
        <v>788</v>
      </c>
      <c r="B69" s="182"/>
      <c r="C69" s="182"/>
      <c r="D69" s="182"/>
      <c r="E69" s="174">
        <v>40</v>
      </c>
      <c r="F69" s="175">
        <v>8.0000000000000004E-4</v>
      </c>
      <c r="G69" s="176">
        <v>2</v>
      </c>
      <c r="H69" s="176"/>
      <c r="I69" s="176">
        <v>21</v>
      </c>
      <c r="J69" s="176"/>
      <c r="K69" s="176">
        <v>13</v>
      </c>
      <c r="L69" s="176"/>
      <c r="M69" s="176">
        <v>4</v>
      </c>
      <c r="N69" s="176"/>
      <c r="O69" s="176">
        <v>0</v>
      </c>
      <c r="P69" s="176"/>
      <c r="Q69" s="176"/>
      <c r="R69" s="176"/>
      <c r="S69" s="176"/>
      <c r="T69" s="176"/>
      <c r="U69" s="176"/>
      <c r="V69" s="176"/>
      <c r="W69" s="176"/>
      <c r="X69" s="176"/>
      <c r="Y69" s="176"/>
      <c r="Z69" s="176"/>
      <c r="AA69" s="177"/>
      <c r="AB69" s="177"/>
      <c r="AC69" s="177"/>
    </row>
    <row r="70" spans="1:29" s="162" customFormat="1" ht="14.25">
      <c r="A70" s="178" t="s">
        <v>82</v>
      </c>
      <c r="B70" s="179"/>
      <c r="C70" s="179"/>
      <c r="D70" s="180"/>
      <c r="E70" s="174">
        <v>7</v>
      </c>
      <c r="F70" s="174">
        <v>33</v>
      </c>
      <c r="G70" s="176">
        <v>0</v>
      </c>
      <c r="H70" s="176">
        <v>2</v>
      </c>
      <c r="I70" s="176">
        <v>4</v>
      </c>
      <c r="J70" s="176">
        <v>17</v>
      </c>
      <c r="K70" s="176">
        <v>2</v>
      </c>
      <c r="L70" s="176">
        <v>11</v>
      </c>
      <c r="M70" s="176">
        <v>1</v>
      </c>
      <c r="N70" s="176">
        <v>3</v>
      </c>
      <c r="O70" s="176">
        <v>0</v>
      </c>
      <c r="P70" s="176">
        <v>0</v>
      </c>
      <c r="Q70" s="176"/>
      <c r="R70" s="176"/>
      <c r="S70" s="176"/>
      <c r="T70" s="176"/>
      <c r="U70" s="176"/>
      <c r="V70" s="176"/>
      <c r="W70" s="176"/>
      <c r="X70" s="176"/>
      <c r="Y70" s="176"/>
      <c r="Z70" s="176"/>
      <c r="AA70" s="177"/>
      <c r="AB70" s="177"/>
      <c r="AC70" s="177"/>
    </row>
    <row r="71" spans="1:29" s="183" customFormat="1" ht="14.25">
      <c r="A71" s="200" t="s">
        <v>789</v>
      </c>
      <c r="B71" s="200"/>
      <c r="C71" s="200"/>
      <c r="D71" s="200"/>
      <c r="E71" s="200"/>
      <c r="F71" s="200"/>
      <c r="G71" s="200"/>
      <c r="H71" s="200"/>
      <c r="I71" s="200"/>
      <c r="J71" s="186"/>
      <c r="K71" s="186"/>
      <c r="L71" s="186"/>
      <c r="M71" s="186"/>
      <c r="N71" s="186"/>
      <c r="O71" s="186"/>
    </row>
    <row r="72" spans="1:29" s="183" customFormat="1" ht="14.25">
      <c r="A72" s="190"/>
      <c r="B72" s="190"/>
      <c r="C72" s="190"/>
      <c r="D72" s="190"/>
      <c r="E72" s="190"/>
      <c r="F72" s="190"/>
      <c r="G72" s="190"/>
      <c r="H72" s="190"/>
      <c r="I72" s="190"/>
      <c r="J72" s="190"/>
      <c r="K72" s="190"/>
      <c r="L72" s="190"/>
      <c r="M72" s="190"/>
      <c r="N72" s="190"/>
      <c r="O72" s="190"/>
    </row>
    <row r="73" spans="1:29" s="183" customFormat="1" ht="14.25">
      <c r="A73" s="190"/>
      <c r="B73" s="190"/>
      <c r="C73" s="190"/>
      <c r="D73" s="190"/>
      <c r="E73" s="190"/>
      <c r="F73" s="190"/>
      <c r="G73" s="190"/>
      <c r="H73" s="190"/>
      <c r="I73" s="190"/>
      <c r="J73" s="190"/>
      <c r="K73" s="190"/>
      <c r="L73" s="190"/>
      <c r="M73" s="190"/>
      <c r="N73" s="190"/>
      <c r="O73" s="190"/>
    </row>
    <row r="74" spans="1:29" s="183" customFormat="1" ht="14.25">
      <c r="A74" s="190"/>
      <c r="B74" s="190"/>
      <c r="C74" s="190"/>
      <c r="D74" s="190"/>
      <c r="E74" s="190"/>
      <c r="F74" s="190"/>
      <c r="G74" s="190"/>
      <c r="H74" s="190"/>
      <c r="I74" s="190"/>
      <c r="J74" s="190"/>
      <c r="K74" s="190"/>
      <c r="L74" s="190"/>
      <c r="M74" s="190"/>
      <c r="N74" s="190"/>
      <c r="O74" s="190"/>
    </row>
    <row r="75" spans="1:29" s="183" customFormat="1" ht="14.25">
      <c r="A75" s="190"/>
      <c r="B75" s="190"/>
      <c r="C75" s="190"/>
      <c r="D75" s="190"/>
      <c r="E75" s="190"/>
      <c r="F75" s="190"/>
      <c r="G75" s="190"/>
      <c r="H75" s="190"/>
      <c r="I75" s="190"/>
      <c r="J75" s="190"/>
      <c r="K75" s="190"/>
      <c r="L75" s="190"/>
      <c r="M75" s="190"/>
      <c r="N75" s="190"/>
      <c r="O75" s="190"/>
    </row>
    <row r="76" spans="1:29" s="183" customFormat="1" ht="14.25">
      <c r="A76" s="190"/>
      <c r="B76" s="190"/>
      <c r="C76" s="190"/>
      <c r="D76" s="190"/>
      <c r="E76" s="190"/>
      <c r="F76" s="190"/>
      <c r="G76" s="190"/>
      <c r="H76" s="190"/>
      <c r="I76" s="190"/>
      <c r="J76" s="190"/>
      <c r="K76" s="190"/>
      <c r="L76" s="190"/>
      <c r="M76" s="190"/>
      <c r="N76" s="190"/>
      <c r="O76" s="190"/>
    </row>
    <row r="77" spans="1:29" s="183" customFormat="1" ht="14.25">
      <c r="A77" s="190"/>
      <c r="B77" s="190"/>
      <c r="C77" s="190"/>
      <c r="D77" s="190"/>
      <c r="E77" s="190"/>
      <c r="F77" s="190"/>
      <c r="G77" s="190"/>
      <c r="H77" s="190"/>
      <c r="I77" s="190"/>
      <c r="J77" s="190"/>
      <c r="K77" s="190"/>
      <c r="L77" s="190"/>
      <c r="M77" s="190"/>
      <c r="N77" s="190"/>
      <c r="O77" s="190"/>
    </row>
    <row r="78" spans="1:29" s="183" customFormat="1" ht="14.25">
      <c r="A78" s="190"/>
      <c r="B78" s="190"/>
      <c r="C78" s="190"/>
      <c r="D78" s="190"/>
      <c r="E78" s="190"/>
      <c r="F78" s="190"/>
      <c r="G78" s="190"/>
      <c r="H78" s="190"/>
      <c r="I78" s="190"/>
      <c r="J78" s="190"/>
      <c r="K78" s="190"/>
      <c r="L78" s="190"/>
      <c r="M78" s="190"/>
      <c r="N78" s="190"/>
      <c r="O78" s="190"/>
    </row>
    <row r="79" spans="1:29" s="183" customFormat="1" ht="14.25">
      <c r="A79" s="190"/>
      <c r="B79" s="190"/>
      <c r="C79" s="190"/>
      <c r="D79" s="190"/>
      <c r="E79" s="190"/>
      <c r="F79" s="190"/>
      <c r="G79" s="190"/>
      <c r="H79" s="190"/>
      <c r="I79" s="190"/>
      <c r="J79" s="190"/>
      <c r="K79" s="190"/>
      <c r="L79" s="190"/>
      <c r="M79" s="190"/>
      <c r="N79" s="190"/>
      <c r="O79" s="190"/>
    </row>
    <row r="80" spans="1:29" s="183" customFormat="1" ht="14.25">
      <c r="A80" s="190"/>
      <c r="B80" s="190"/>
      <c r="C80" s="190"/>
      <c r="D80" s="190"/>
      <c r="E80" s="190"/>
      <c r="F80" s="190"/>
      <c r="G80" s="190"/>
      <c r="H80" s="190"/>
      <c r="I80" s="190"/>
      <c r="J80" s="190"/>
      <c r="K80" s="190"/>
      <c r="L80" s="190"/>
      <c r="M80" s="190"/>
      <c r="N80" s="190"/>
      <c r="O80" s="190"/>
    </row>
    <row r="81" s="162" customFormat="1" ht="14.25"/>
    <row r="82" s="162" customFormat="1" ht="14.25"/>
    <row r="83" s="162" customFormat="1" ht="14.25"/>
    <row r="84" s="162" customFormat="1" ht="14.25"/>
    <row r="85" s="162" customFormat="1" ht="14.25"/>
    <row r="86" s="162" customFormat="1" ht="14.25"/>
    <row r="87" s="162" customFormat="1" ht="14.25"/>
    <row r="88" s="162" customFormat="1" ht="14.25"/>
    <row r="89" s="162" customFormat="1" ht="14.25"/>
    <row r="90" s="162" customFormat="1" ht="14.25"/>
    <row r="91" s="162" customFormat="1" ht="14.25"/>
    <row r="92" s="162" customFormat="1" ht="14.25"/>
    <row r="93" s="162" customFormat="1" ht="14.25"/>
    <row r="94" s="162" customFormat="1" ht="14.25"/>
    <row r="95" s="162" customFormat="1" ht="14.25"/>
    <row r="96" s="162" customFormat="1" ht="14.25"/>
    <row r="97" s="162" customFormat="1" ht="14.25"/>
    <row r="98" s="162" customFormat="1" ht="14.25"/>
    <row r="99" s="162" customFormat="1" ht="14.25"/>
    <row r="100" s="162" customFormat="1" ht="14.25"/>
    <row r="101" s="162" customFormat="1" ht="14.25"/>
    <row r="102" s="162" customFormat="1" ht="14.25"/>
    <row r="103" s="162" customFormat="1" ht="14.25"/>
    <row r="104" s="162" customFormat="1" ht="14.25"/>
    <row r="105" s="162" customFormat="1" ht="14.25"/>
    <row r="106" s="162" customFormat="1" ht="14.25"/>
    <row r="107" s="162" customFormat="1" ht="14.25"/>
    <row r="108" s="162" customFormat="1" ht="14.25"/>
    <row r="109" s="162" customFormat="1" ht="14.25"/>
    <row r="110" s="162" customFormat="1" ht="14.25"/>
    <row r="111" s="162" customFormat="1" ht="14.25"/>
    <row r="112" s="162" customFormat="1" ht="14.25"/>
    <row r="113" s="162" customFormat="1" ht="14.25"/>
    <row r="114" s="162" customFormat="1" ht="14.25"/>
    <row r="115" s="162" customFormat="1" ht="14.25"/>
    <row r="116" s="162" customFormat="1" ht="14.25"/>
    <row r="117" s="162" customFormat="1" ht="14.25"/>
    <row r="118" s="162" customFormat="1" ht="14.25"/>
    <row r="119" s="162" customFormat="1" ht="14.25"/>
  </sheetData>
  <mergeCells count="4">
    <mergeCell ref="A5:D8"/>
    <mergeCell ref="E5:F5"/>
    <mergeCell ref="E6:F6"/>
    <mergeCell ref="A71:O80"/>
  </mergeCells>
  <phoneticPr fontId="17" type="noConversion"/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P71"/>
  <sheetViews>
    <sheetView zoomScaleNormal="100" workbookViewId="0"/>
  </sheetViews>
  <sheetFormatPr defaultColWidth="9.5" defaultRowHeight="16.5"/>
  <cols>
    <col min="1" max="1" width="26.625" style="1" customWidth="1"/>
    <col min="2" max="14" width="13.25" style="1" customWidth="1"/>
    <col min="15" max="15" width="12.125" style="1" customWidth="1"/>
    <col min="16" max="16384" width="9.5" style="1"/>
  </cols>
  <sheetData>
    <row r="1" spans="1:16" ht="19.5">
      <c r="A1" s="262" t="s">
        <v>0</v>
      </c>
      <c r="B1" s="262"/>
      <c r="C1" s="262"/>
      <c r="D1" s="262"/>
      <c r="E1" s="262"/>
      <c r="F1" s="262"/>
      <c r="G1" s="262"/>
      <c r="H1" s="262"/>
      <c r="I1" s="262"/>
      <c r="J1" s="262"/>
      <c r="K1" s="262"/>
      <c r="L1" s="262"/>
      <c r="M1" s="262"/>
      <c r="N1" s="262"/>
    </row>
    <row r="2" spans="1:16" ht="18.75">
      <c r="A2" s="263" t="s">
        <v>1</v>
      </c>
      <c r="B2" s="263"/>
      <c r="C2" s="263"/>
      <c r="D2" s="263"/>
      <c r="E2" s="263"/>
      <c r="F2" s="263"/>
      <c r="G2" s="263"/>
      <c r="H2" s="263"/>
      <c r="I2" s="263"/>
      <c r="J2" s="263"/>
      <c r="K2" s="263"/>
      <c r="L2" s="263"/>
      <c r="M2" s="263"/>
      <c r="N2" s="263"/>
    </row>
    <row r="3" spans="1:16" ht="19.5" customHeight="1">
      <c r="A3" s="2"/>
      <c r="B3" s="251" t="s">
        <v>99</v>
      </c>
      <c r="C3" s="251"/>
      <c r="D3" s="251"/>
      <c r="E3" s="251"/>
      <c r="F3" s="251"/>
      <c r="G3" s="251"/>
      <c r="H3" s="251"/>
      <c r="I3" s="251"/>
      <c r="J3" s="251"/>
      <c r="K3" s="251"/>
      <c r="L3" s="4"/>
      <c r="M3" s="264"/>
      <c r="N3" s="264"/>
      <c r="O3" s="264" t="s">
        <v>3</v>
      </c>
      <c r="P3" s="264"/>
    </row>
    <row r="4" spans="1:16" ht="16.5" customHeight="1">
      <c r="B4" s="265" t="s">
        <v>100</v>
      </c>
      <c r="C4" s="265"/>
      <c r="D4" s="265"/>
      <c r="E4" s="265"/>
      <c r="F4" s="265"/>
      <c r="G4" s="265"/>
      <c r="H4" s="265"/>
      <c r="I4" s="265"/>
      <c r="J4" s="265"/>
      <c r="K4" s="265"/>
      <c r="L4" s="5"/>
      <c r="M4" s="266"/>
      <c r="N4" s="266"/>
      <c r="O4" s="267" t="s">
        <v>5</v>
      </c>
      <c r="P4" s="267"/>
    </row>
    <row r="5" spans="1:16">
      <c r="A5" s="268" t="s">
        <v>6</v>
      </c>
      <c r="B5" s="269" t="s">
        <v>7</v>
      </c>
      <c r="C5" s="269"/>
      <c r="D5" s="269"/>
      <c r="E5" s="269" t="s">
        <v>8</v>
      </c>
      <c r="F5" s="269"/>
      <c r="G5" s="269" t="s">
        <v>9</v>
      </c>
      <c r="H5" s="269"/>
      <c r="I5" s="269" t="s">
        <v>10</v>
      </c>
      <c r="J5" s="269"/>
      <c r="K5" s="269" t="s">
        <v>11</v>
      </c>
      <c r="L5" s="269"/>
      <c r="M5" s="269" t="s">
        <v>12</v>
      </c>
      <c r="N5" s="269"/>
      <c r="O5" s="269" t="s">
        <v>13</v>
      </c>
      <c r="P5" s="269"/>
    </row>
    <row r="6" spans="1:16" ht="17.25" customHeight="1">
      <c r="A6" s="268"/>
      <c r="B6" s="6" t="s">
        <v>14</v>
      </c>
      <c r="C6" s="6" t="s">
        <v>15</v>
      </c>
      <c r="D6" s="8" t="s">
        <v>16</v>
      </c>
      <c r="E6" s="6" t="s">
        <v>14</v>
      </c>
      <c r="F6" s="6" t="s">
        <v>15</v>
      </c>
      <c r="G6" s="6" t="s">
        <v>14</v>
      </c>
      <c r="H6" s="6" t="s">
        <v>15</v>
      </c>
      <c r="I6" s="6" t="s">
        <v>14</v>
      </c>
      <c r="J6" s="6" t="s">
        <v>15</v>
      </c>
      <c r="K6" s="6" t="s">
        <v>14</v>
      </c>
      <c r="L6" s="6" t="s">
        <v>15</v>
      </c>
      <c r="M6" s="6" t="s">
        <v>14</v>
      </c>
      <c r="N6" s="6" t="s">
        <v>15</v>
      </c>
      <c r="O6" s="6" t="s">
        <v>14</v>
      </c>
      <c r="P6" s="6" t="s">
        <v>15</v>
      </c>
    </row>
    <row r="7" spans="1:16" ht="17.25" customHeight="1">
      <c r="A7" s="9" t="s">
        <v>17</v>
      </c>
      <c r="B7" s="10" t="s">
        <v>18</v>
      </c>
      <c r="C7" s="11" t="s">
        <v>19</v>
      </c>
      <c r="D7" s="11" t="s">
        <v>20</v>
      </c>
      <c r="E7" s="10" t="s">
        <v>18</v>
      </c>
      <c r="F7" s="11" t="s">
        <v>19</v>
      </c>
      <c r="G7" s="10" t="s">
        <v>18</v>
      </c>
      <c r="H7" s="11" t="s">
        <v>19</v>
      </c>
      <c r="I7" s="10" t="s">
        <v>18</v>
      </c>
      <c r="J7" s="11" t="s">
        <v>19</v>
      </c>
      <c r="K7" s="10" t="s">
        <v>18</v>
      </c>
      <c r="L7" s="11" t="s">
        <v>19</v>
      </c>
      <c r="M7" s="10" t="s">
        <v>18</v>
      </c>
      <c r="N7" s="11" t="s">
        <v>19</v>
      </c>
      <c r="O7" s="10" t="s">
        <v>18</v>
      </c>
      <c r="P7" s="11" t="s">
        <v>19</v>
      </c>
    </row>
    <row r="8" spans="1:16" ht="17.25" customHeight="1">
      <c r="A8" s="12" t="s">
        <v>21</v>
      </c>
      <c r="B8" s="260">
        <f>B9+C9</f>
        <v>49502</v>
      </c>
      <c r="C8" s="260"/>
      <c r="D8" s="261">
        <f>B8/$B$8</f>
        <v>1</v>
      </c>
      <c r="E8" s="260">
        <f>IF(E9+F9=0,"-",E9+F9)</f>
        <v>25141</v>
      </c>
      <c r="F8" s="260"/>
      <c r="G8" s="260">
        <f>IF(G9+H9=0,"-",G9+H9)</f>
        <v>9738</v>
      </c>
      <c r="H8" s="260"/>
      <c r="I8" s="260">
        <f>IF(I9+J9=0,"-",I9+J9)</f>
        <v>6429</v>
      </c>
      <c r="J8" s="260"/>
      <c r="K8" s="260">
        <f>IF(K9+L9=0,"-",K9+L9)</f>
        <v>4747</v>
      </c>
      <c r="L8" s="260"/>
      <c r="M8" s="260">
        <f>IF(M9+N9=0,"-",M9+N9)</f>
        <v>1834</v>
      </c>
      <c r="N8" s="260"/>
      <c r="O8" s="260">
        <f>IF(O9+P9=0,"-",O9+P9)</f>
        <v>1613</v>
      </c>
      <c r="P8" s="260"/>
    </row>
    <row r="9" spans="1:16" ht="17.25" customHeight="1">
      <c r="A9" s="13" t="s">
        <v>22</v>
      </c>
      <c r="B9" s="14">
        <v>17188</v>
      </c>
      <c r="C9" s="14">
        <v>32314</v>
      </c>
      <c r="D9" s="261"/>
      <c r="E9" s="14">
        <v>7398</v>
      </c>
      <c r="F9" s="14">
        <v>17743</v>
      </c>
      <c r="G9" s="14">
        <v>3188</v>
      </c>
      <c r="H9" s="14">
        <v>6550</v>
      </c>
      <c r="I9" s="14">
        <v>1755</v>
      </c>
      <c r="J9" s="14">
        <v>4674</v>
      </c>
      <c r="K9" s="14">
        <v>3273</v>
      </c>
      <c r="L9" s="14">
        <v>1474</v>
      </c>
      <c r="M9" s="14">
        <v>968</v>
      </c>
      <c r="N9" s="14">
        <v>866</v>
      </c>
      <c r="O9" s="14">
        <v>606</v>
      </c>
      <c r="P9" s="14">
        <v>1007</v>
      </c>
    </row>
    <row r="10" spans="1:16" ht="17.25" customHeight="1">
      <c r="A10" s="12" t="s">
        <v>23</v>
      </c>
      <c r="B10" s="260">
        <f>B11+C11</f>
        <v>239</v>
      </c>
      <c r="C10" s="260"/>
      <c r="D10" s="261">
        <f>B10/$B$8</f>
        <v>4.8280877540301404E-3</v>
      </c>
      <c r="E10" s="260" t="str">
        <f>IF(E11+F11=0,"-",E11+F11)</f>
        <v>-</v>
      </c>
      <c r="F10" s="260"/>
      <c r="G10" s="260">
        <f>IF(G11+H11=0,"-",G11+H11)</f>
        <v>3</v>
      </c>
      <c r="H10" s="260"/>
      <c r="I10" s="260">
        <f>IF(I11+J11=0,"-",I11+J11)</f>
        <v>39</v>
      </c>
      <c r="J10" s="260"/>
      <c r="K10" s="260">
        <f>IF(K11+L11=0,"-",K11+L11)</f>
        <v>130</v>
      </c>
      <c r="L10" s="260"/>
      <c r="M10" s="260">
        <f>IF(M11+N11=0,"-",M11+N11)</f>
        <v>29</v>
      </c>
      <c r="N10" s="260"/>
      <c r="O10" s="260">
        <f>IF(O11+P11=0,"-",O11+P11)</f>
        <v>38</v>
      </c>
      <c r="P10" s="260"/>
    </row>
    <row r="11" spans="1:16" ht="17.25" customHeight="1">
      <c r="A11" s="15" t="s">
        <v>24</v>
      </c>
      <c r="B11" s="14">
        <v>113</v>
      </c>
      <c r="C11" s="14">
        <v>126</v>
      </c>
      <c r="D11" s="261"/>
      <c r="E11" s="14">
        <v>0</v>
      </c>
      <c r="F11" s="14">
        <v>0</v>
      </c>
      <c r="G11" s="14">
        <v>1</v>
      </c>
      <c r="H11" s="14">
        <v>2</v>
      </c>
      <c r="I11" s="14">
        <v>9</v>
      </c>
      <c r="J11" s="14">
        <v>30</v>
      </c>
      <c r="K11" s="14">
        <v>72</v>
      </c>
      <c r="L11" s="14">
        <v>58</v>
      </c>
      <c r="M11" s="14">
        <v>14</v>
      </c>
      <c r="N11" s="14">
        <v>15</v>
      </c>
      <c r="O11" s="14">
        <v>17</v>
      </c>
      <c r="P11" s="14">
        <v>21</v>
      </c>
    </row>
    <row r="12" spans="1:16" ht="17.25" customHeight="1">
      <c r="A12" s="12" t="s">
        <v>25</v>
      </c>
      <c r="B12" s="260">
        <f>B13+C13</f>
        <v>235</v>
      </c>
      <c r="C12" s="260"/>
      <c r="D12" s="261">
        <f>B12/$B$8</f>
        <v>4.7472829380631083E-3</v>
      </c>
      <c r="E12" s="260" t="str">
        <f>IF(E13+F13=0,"-",E13+F13)</f>
        <v>-</v>
      </c>
      <c r="F12" s="260"/>
      <c r="G12" s="260" t="str">
        <f>IF(G13+H13=0,"-",G13+H13)</f>
        <v>-</v>
      </c>
      <c r="H12" s="260"/>
      <c r="I12" s="260" t="str">
        <f>IF(I13+J13=0,"-",I13+J13)</f>
        <v>-</v>
      </c>
      <c r="J12" s="260"/>
      <c r="K12" s="260">
        <f>IF(K13+L13=0,"-",K13+L13)</f>
        <v>234</v>
      </c>
      <c r="L12" s="260"/>
      <c r="M12" s="260" t="str">
        <f>IF(M13+N13=0,"-",M13+N13)</f>
        <v>-</v>
      </c>
      <c r="N12" s="260"/>
      <c r="O12" s="260">
        <f>IF(O13+P13=0,"-",O13+P13)</f>
        <v>1</v>
      </c>
      <c r="P12" s="260"/>
    </row>
    <row r="13" spans="1:16" ht="21" customHeight="1">
      <c r="A13" s="15" t="s">
        <v>26</v>
      </c>
      <c r="B13" s="14">
        <v>212</v>
      </c>
      <c r="C13" s="14">
        <v>23</v>
      </c>
      <c r="D13" s="261"/>
      <c r="E13" s="14">
        <v>0</v>
      </c>
      <c r="F13" s="14">
        <v>0</v>
      </c>
      <c r="G13" s="14">
        <v>0</v>
      </c>
      <c r="H13" s="14">
        <v>0</v>
      </c>
      <c r="I13" s="14">
        <v>0</v>
      </c>
      <c r="J13" s="14">
        <v>0</v>
      </c>
      <c r="K13" s="14">
        <v>211</v>
      </c>
      <c r="L13" s="14">
        <v>23</v>
      </c>
      <c r="M13" s="14">
        <v>0</v>
      </c>
      <c r="N13" s="14">
        <v>0</v>
      </c>
      <c r="O13" s="14">
        <v>1</v>
      </c>
      <c r="P13" s="14">
        <v>0</v>
      </c>
    </row>
    <row r="14" spans="1:16" ht="17.25" customHeight="1">
      <c r="A14" s="12" t="s">
        <v>27</v>
      </c>
      <c r="B14" s="260">
        <f>B15+C15</f>
        <v>46</v>
      </c>
      <c r="C14" s="260"/>
      <c r="D14" s="261">
        <f>B14/$B$8</f>
        <v>9.2925538362086384E-4</v>
      </c>
      <c r="E14" s="260" t="str">
        <f>IF(E15+F15=0,"-",E15+F15)</f>
        <v>-</v>
      </c>
      <c r="F14" s="260"/>
      <c r="G14" s="260">
        <f>IF(G15+H15=0,"-",G15+H15)</f>
        <v>28</v>
      </c>
      <c r="H14" s="260"/>
      <c r="I14" s="260" t="str">
        <f>IF(I15+J15=0,"-",I15+J15)</f>
        <v>-</v>
      </c>
      <c r="J14" s="260"/>
      <c r="K14" s="260">
        <f>IF(K15+L15=0,"-",K15+L15)</f>
        <v>18</v>
      </c>
      <c r="L14" s="260"/>
      <c r="M14" s="260" t="str">
        <f>IF(M15+N15=0,"-",M15+N15)</f>
        <v>-</v>
      </c>
      <c r="N14" s="260"/>
      <c r="O14" s="260" t="str">
        <f>IF(O15+P15=0,"-",O15+P15)</f>
        <v>-</v>
      </c>
      <c r="P14" s="260"/>
    </row>
    <row r="15" spans="1:16" ht="17.25" customHeight="1">
      <c r="A15" s="15" t="s">
        <v>28</v>
      </c>
      <c r="B15" s="14">
        <v>11</v>
      </c>
      <c r="C15" s="14">
        <v>35</v>
      </c>
      <c r="D15" s="261"/>
      <c r="E15" s="14">
        <v>0</v>
      </c>
      <c r="F15" s="14">
        <v>0</v>
      </c>
      <c r="G15" s="14">
        <v>1</v>
      </c>
      <c r="H15" s="14">
        <v>27</v>
      </c>
      <c r="I15" s="14">
        <v>0</v>
      </c>
      <c r="J15" s="14">
        <v>0</v>
      </c>
      <c r="K15" s="14">
        <v>10</v>
      </c>
      <c r="L15" s="14">
        <v>8</v>
      </c>
      <c r="M15" s="14">
        <v>0</v>
      </c>
      <c r="N15" s="14">
        <v>0</v>
      </c>
      <c r="O15" s="14">
        <v>0</v>
      </c>
      <c r="P15" s="14">
        <v>0</v>
      </c>
    </row>
    <row r="16" spans="1:16" ht="17.25" customHeight="1">
      <c r="A16" s="16" t="s">
        <v>29</v>
      </c>
      <c r="B16" s="260">
        <f>B17+C17</f>
        <v>50</v>
      </c>
      <c r="C16" s="260"/>
      <c r="D16" s="261">
        <f>B16/$B$8</f>
        <v>1.0100601995878954E-3</v>
      </c>
      <c r="E16" s="260" t="str">
        <f>IF(E17+F17=0,"-",E17+F17)</f>
        <v>-</v>
      </c>
      <c r="F16" s="260"/>
      <c r="G16" s="260">
        <f>IF(G17+H17=0,"-",G17+H17)</f>
        <v>29</v>
      </c>
      <c r="H16" s="260"/>
      <c r="I16" s="260" t="str">
        <f>IF(I17+J17=0,"-",I17+J17)</f>
        <v>-</v>
      </c>
      <c r="J16" s="260"/>
      <c r="K16" s="260">
        <f>IF(K17+L17=0,"-",K17+L17)</f>
        <v>21</v>
      </c>
      <c r="L16" s="260"/>
      <c r="M16" s="260" t="str">
        <f>IF(M17+N17=0,"-",M17+N17)</f>
        <v>-</v>
      </c>
      <c r="N16" s="260"/>
      <c r="O16" s="260" t="str">
        <f>IF(O17+P17=0,"-",O17+P17)</f>
        <v>-</v>
      </c>
      <c r="P16" s="260"/>
    </row>
    <row r="17" spans="1:16" ht="17.25" customHeight="1">
      <c r="A17" s="17" t="s">
        <v>30</v>
      </c>
      <c r="B17" s="14">
        <v>50</v>
      </c>
      <c r="C17" s="14">
        <v>0</v>
      </c>
      <c r="D17" s="261"/>
      <c r="E17" s="14">
        <v>0</v>
      </c>
      <c r="F17" s="14">
        <v>0</v>
      </c>
      <c r="G17" s="14">
        <v>29</v>
      </c>
      <c r="H17" s="14">
        <v>0</v>
      </c>
      <c r="I17" s="14">
        <v>0</v>
      </c>
      <c r="J17" s="14">
        <v>0</v>
      </c>
      <c r="K17" s="14">
        <v>21</v>
      </c>
      <c r="L17" s="14">
        <v>0</v>
      </c>
      <c r="M17" s="14">
        <v>0</v>
      </c>
      <c r="N17" s="14">
        <v>0</v>
      </c>
      <c r="O17" s="14">
        <v>0</v>
      </c>
      <c r="P17" s="14">
        <v>0</v>
      </c>
    </row>
    <row r="18" spans="1:16" ht="17.25" customHeight="1">
      <c r="A18" s="12" t="s">
        <v>31</v>
      </c>
      <c r="B18" s="260">
        <f>B19+C19</f>
        <v>13</v>
      </c>
      <c r="C18" s="260"/>
      <c r="D18" s="261">
        <f>B18/$B$8</f>
        <v>2.626156518928528E-4</v>
      </c>
      <c r="E18" s="260" t="str">
        <f>IF(E19+F19=0,"-",E19+F19)</f>
        <v>-</v>
      </c>
      <c r="F18" s="260"/>
      <c r="G18" s="260">
        <f>IF(G19+H19=0,"-",G19+H19)</f>
        <v>13</v>
      </c>
      <c r="H18" s="260"/>
      <c r="I18" s="260" t="str">
        <f>IF(I19+J19=0,"-",I19+J19)</f>
        <v>-</v>
      </c>
      <c r="J18" s="260"/>
      <c r="K18" s="260" t="str">
        <f>IF(K19+L19=0,"-",K19+L19)</f>
        <v>-</v>
      </c>
      <c r="L18" s="260"/>
      <c r="M18" s="260" t="str">
        <f>IF(M19+N19=0,"-",M19+N19)</f>
        <v>-</v>
      </c>
      <c r="N18" s="260"/>
      <c r="O18" s="260" t="str">
        <f>IF(O19+P19=0,"-",O19+P19)</f>
        <v>-</v>
      </c>
      <c r="P18" s="260"/>
    </row>
    <row r="19" spans="1:16" ht="17.25" customHeight="1">
      <c r="A19" s="15" t="s">
        <v>32</v>
      </c>
      <c r="B19" s="14">
        <v>7</v>
      </c>
      <c r="C19" s="14">
        <v>6</v>
      </c>
      <c r="D19" s="261"/>
      <c r="E19" s="14">
        <v>0</v>
      </c>
      <c r="F19" s="14">
        <v>0</v>
      </c>
      <c r="G19" s="14">
        <v>7</v>
      </c>
      <c r="H19" s="14">
        <v>6</v>
      </c>
      <c r="I19" s="14">
        <v>0</v>
      </c>
      <c r="J19" s="14">
        <v>0</v>
      </c>
      <c r="K19" s="14">
        <v>0</v>
      </c>
      <c r="L19" s="14">
        <v>0</v>
      </c>
      <c r="M19" s="14">
        <v>0</v>
      </c>
      <c r="N19" s="14">
        <v>0</v>
      </c>
      <c r="O19" s="14">
        <v>0</v>
      </c>
      <c r="P19" s="14">
        <v>0</v>
      </c>
    </row>
    <row r="20" spans="1:16" ht="17.25" customHeight="1">
      <c r="A20" s="12" t="s">
        <v>33</v>
      </c>
      <c r="B20" s="260">
        <f>B21+C21</f>
        <v>298</v>
      </c>
      <c r="C20" s="260"/>
      <c r="D20" s="261">
        <f>B20/$B$8</f>
        <v>6.0199587895438571E-3</v>
      </c>
      <c r="E20" s="260">
        <f>IF(E21+F21=0,"-",E21+F21)</f>
        <v>24</v>
      </c>
      <c r="F20" s="260"/>
      <c r="G20" s="260" t="str">
        <f>IF(G21+H21=0,"-",G21+H21)</f>
        <v>-</v>
      </c>
      <c r="H20" s="260"/>
      <c r="I20" s="260" t="str">
        <f>IF(I21+J21=0,"-",I21+J21)</f>
        <v>-</v>
      </c>
      <c r="J20" s="260"/>
      <c r="K20" s="260">
        <f>IF(K21+L21=0,"-",K21+L21)</f>
        <v>274</v>
      </c>
      <c r="L20" s="260"/>
      <c r="M20" s="260" t="str">
        <f>IF(M21+N21=0,"-",M21+N21)</f>
        <v>-</v>
      </c>
      <c r="N20" s="260"/>
      <c r="O20" s="260" t="str">
        <f>IF(O21+P21=0,"-",O21+P21)</f>
        <v>-</v>
      </c>
      <c r="P20" s="260"/>
    </row>
    <row r="21" spans="1:16" ht="17.25" customHeight="1">
      <c r="A21" s="15" t="s">
        <v>34</v>
      </c>
      <c r="B21" s="14">
        <v>198</v>
      </c>
      <c r="C21" s="14">
        <v>100</v>
      </c>
      <c r="D21" s="261"/>
      <c r="E21" s="14">
        <v>8</v>
      </c>
      <c r="F21" s="14">
        <v>16</v>
      </c>
      <c r="G21" s="14">
        <v>0</v>
      </c>
      <c r="H21" s="14">
        <v>0</v>
      </c>
      <c r="I21" s="14">
        <v>0</v>
      </c>
      <c r="J21" s="14">
        <v>0</v>
      </c>
      <c r="K21" s="14">
        <v>190</v>
      </c>
      <c r="L21" s="14">
        <v>84</v>
      </c>
      <c r="M21" s="14">
        <v>0</v>
      </c>
      <c r="N21" s="14">
        <v>0</v>
      </c>
      <c r="O21" s="14">
        <v>0</v>
      </c>
      <c r="P21" s="14">
        <v>0</v>
      </c>
    </row>
    <row r="22" spans="1:16" ht="17.25" customHeight="1">
      <c r="A22" s="18" t="s">
        <v>35</v>
      </c>
      <c r="B22" s="260">
        <f>B23+C23</f>
        <v>314</v>
      </c>
      <c r="C22" s="260"/>
      <c r="D22" s="261">
        <f>B22/$B$8</f>
        <v>6.3431780534119837E-3</v>
      </c>
      <c r="E22" s="260">
        <f>IF(E23+F23=0,"-",E23+F23)</f>
        <v>105</v>
      </c>
      <c r="F22" s="260"/>
      <c r="G22" s="260" t="str">
        <f>IF(G23+H23=0,"-",G23+H23)</f>
        <v>-</v>
      </c>
      <c r="H22" s="260"/>
      <c r="I22" s="260" t="str">
        <f>IF(I23+J23=0,"-",I23+J23)</f>
        <v>-</v>
      </c>
      <c r="J22" s="260"/>
      <c r="K22" s="260">
        <f>IF(K23+L23=0,"-",K23+L23)</f>
        <v>143</v>
      </c>
      <c r="L22" s="260"/>
      <c r="M22" s="260">
        <f>IF(M23+N23=0,"-",M23+N23)</f>
        <v>66</v>
      </c>
      <c r="N22" s="260"/>
      <c r="O22" s="260" t="str">
        <f>IF(O23+P23=0,"-",O23+P23)</f>
        <v>-</v>
      </c>
      <c r="P22" s="260"/>
    </row>
    <row r="23" spans="1:16" ht="17.25" customHeight="1">
      <c r="A23" s="17" t="s">
        <v>36</v>
      </c>
      <c r="B23" s="14">
        <v>277</v>
      </c>
      <c r="C23" s="14">
        <v>37</v>
      </c>
      <c r="D23" s="261"/>
      <c r="E23" s="14">
        <v>78</v>
      </c>
      <c r="F23" s="14">
        <v>27</v>
      </c>
      <c r="G23" s="14">
        <v>0</v>
      </c>
      <c r="H23" s="14">
        <v>0</v>
      </c>
      <c r="I23" s="14">
        <v>0</v>
      </c>
      <c r="J23" s="14">
        <v>0</v>
      </c>
      <c r="K23" s="14">
        <v>139</v>
      </c>
      <c r="L23" s="14">
        <v>4</v>
      </c>
      <c r="M23" s="14">
        <v>60</v>
      </c>
      <c r="N23" s="14">
        <v>6</v>
      </c>
      <c r="O23" s="14">
        <v>0</v>
      </c>
      <c r="P23" s="14">
        <v>0</v>
      </c>
    </row>
    <row r="24" spans="1:16" ht="17.25" customHeight="1">
      <c r="A24" s="19" t="s">
        <v>37</v>
      </c>
      <c r="B24" s="260">
        <f>B25+C25</f>
        <v>47</v>
      </c>
      <c r="C24" s="260"/>
      <c r="D24" s="261">
        <f>B24/$B$8</f>
        <v>9.4945658761262175E-4</v>
      </c>
      <c r="E24" s="260">
        <f>IF(E25+F25=0,"-",E25+F25)</f>
        <v>20</v>
      </c>
      <c r="F24" s="260"/>
      <c r="G24" s="260">
        <f>IF(G25+H25=0,"-",G25+H25)</f>
        <v>18</v>
      </c>
      <c r="H24" s="260"/>
      <c r="I24" s="260" t="str">
        <f>IF(I25+J25=0,"-",I25+J25)</f>
        <v>-</v>
      </c>
      <c r="J24" s="260"/>
      <c r="K24" s="260">
        <f>IF(K25+L25=0,"-",K25+L25)</f>
        <v>1</v>
      </c>
      <c r="L24" s="260"/>
      <c r="M24" s="260">
        <f>IF(M25+N25=0,"-",M25+N25)</f>
        <v>8</v>
      </c>
      <c r="N24" s="260"/>
      <c r="O24" s="260" t="str">
        <f>IF(O25+P25=0,"-",O25+P25)</f>
        <v>-</v>
      </c>
      <c r="P24" s="260"/>
    </row>
    <row r="25" spans="1:16" ht="17.25" customHeight="1">
      <c r="A25" s="15" t="s">
        <v>38</v>
      </c>
      <c r="B25" s="14">
        <v>34</v>
      </c>
      <c r="C25" s="14">
        <v>13</v>
      </c>
      <c r="D25" s="261"/>
      <c r="E25" s="14">
        <v>17</v>
      </c>
      <c r="F25" s="14">
        <v>3</v>
      </c>
      <c r="G25" s="14">
        <v>9</v>
      </c>
      <c r="H25" s="14">
        <v>9</v>
      </c>
      <c r="I25" s="14">
        <v>0</v>
      </c>
      <c r="J25" s="14">
        <v>0</v>
      </c>
      <c r="K25" s="14">
        <v>0</v>
      </c>
      <c r="L25" s="14">
        <v>1</v>
      </c>
      <c r="M25" s="14">
        <v>8</v>
      </c>
      <c r="N25" s="14">
        <v>0</v>
      </c>
      <c r="O25" s="14">
        <v>0</v>
      </c>
      <c r="P25" s="14">
        <v>0</v>
      </c>
    </row>
    <row r="26" spans="1:16" ht="17.25" customHeight="1">
      <c r="A26" s="18" t="s">
        <v>39</v>
      </c>
      <c r="B26" s="260">
        <f>B27+C27</f>
        <v>0</v>
      </c>
      <c r="C26" s="260"/>
      <c r="D26" s="261">
        <f>B26/$B$8</f>
        <v>0</v>
      </c>
      <c r="E26" s="260" t="str">
        <f>IF(E27+F27=0,"-",E27+F27)</f>
        <v>-</v>
      </c>
      <c r="F26" s="260"/>
      <c r="G26" s="260" t="str">
        <f>IF(G27+H27=0,"-",G27+H27)</f>
        <v>-</v>
      </c>
      <c r="H26" s="260"/>
      <c r="I26" s="260" t="str">
        <f>IF(I27+J27=0,"-",I27+J27)</f>
        <v>-</v>
      </c>
      <c r="J26" s="260"/>
      <c r="K26" s="260" t="str">
        <f>IF(K27+L27=0,"-",K27+L27)</f>
        <v>-</v>
      </c>
      <c r="L26" s="260"/>
      <c r="M26" s="260" t="str">
        <f>IF(M27+N27=0,"-",M27+N27)</f>
        <v>-</v>
      </c>
      <c r="N26" s="260"/>
      <c r="O26" s="260" t="str">
        <f>IF(O27+P27=0,"-",O27+P27)</f>
        <v>-</v>
      </c>
      <c r="P26" s="260"/>
    </row>
    <row r="27" spans="1:16" ht="21" customHeight="1">
      <c r="A27" s="17" t="s">
        <v>40</v>
      </c>
      <c r="B27" s="14">
        <v>0</v>
      </c>
      <c r="C27" s="14">
        <v>0</v>
      </c>
      <c r="D27" s="261"/>
      <c r="E27" s="14">
        <v>0</v>
      </c>
      <c r="F27" s="14">
        <v>0</v>
      </c>
      <c r="G27" s="14">
        <v>0</v>
      </c>
      <c r="H27" s="14">
        <v>0</v>
      </c>
      <c r="I27" s="14">
        <v>0</v>
      </c>
      <c r="J27" s="14">
        <v>0</v>
      </c>
      <c r="K27" s="14">
        <v>0</v>
      </c>
      <c r="L27" s="14">
        <v>0</v>
      </c>
      <c r="M27" s="14">
        <v>0</v>
      </c>
      <c r="N27" s="14">
        <v>0</v>
      </c>
      <c r="O27" s="14">
        <v>0</v>
      </c>
      <c r="P27" s="14">
        <v>0</v>
      </c>
    </row>
    <row r="28" spans="1:16" ht="17.25" customHeight="1">
      <c r="A28" s="12" t="s">
        <v>41</v>
      </c>
      <c r="B28" s="260">
        <f>B29+C29</f>
        <v>0</v>
      </c>
      <c r="C28" s="260"/>
      <c r="D28" s="261">
        <f>B28/$B$8</f>
        <v>0</v>
      </c>
      <c r="E28" s="260" t="str">
        <f>IF(E29+F29=0,"-",E29+F29)</f>
        <v>-</v>
      </c>
      <c r="F28" s="260"/>
      <c r="G28" s="260" t="str">
        <f>IF(G29+H29=0,"-",G29+H29)</f>
        <v>-</v>
      </c>
      <c r="H28" s="260"/>
      <c r="I28" s="260" t="str">
        <f>IF(I29+J29=0,"-",I29+J29)</f>
        <v>-</v>
      </c>
      <c r="J28" s="260"/>
      <c r="K28" s="260" t="str">
        <f>IF(K29+L29=0,"-",K29+L29)</f>
        <v>-</v>
      </c>
      <c r="L28" s="260"/>
      <c r="M28" s="260" t="str">
        <f>IF(M29+N29=0,"-",M29+N29)</f>
        <v>-</v>
      </c>
      <c r="N28" s="260"/>
      <c r="O28" s="260" t="str">
        <f>IF(O29+P29=0,"-",O29+P29)</f>
        <v>-</v>
      </c>
      <c r="P28" s="260"/>
    </row>
    <row r="29" spans="1:16" ht="17.25" customHeight="1">
      <c r="A29" s="15" t="s">
        <v>42</v>
      </c>
      <c r="B29" s="14">
        <v>0</v>
      </c>
      <c r="C29" s="14">
        <v>0</v>
      </c>
      <c r="D29" s="261"/>
      <c r="E29" s="14">
        <v>0</v>
      </c>
      <c r="F29" s="14">
        <v>0</v>
      </c>
      <c r="G29" s="14">
        <v>0</v>
      </c>
      <c r="H29" s="14">
        <v>0</v>
      </c>
      <c r="I29" s="14">
        <v>0</v>
      </c>
      <c r="J29" s="14">
        <v>0</v>
      </c>
      <c r="K29" s="14">
        <v>0</v>
      </c>
      <c r="L29" s="14">
        <v>0</v>
      </c>
      <c r="M29" s="14">
        <v>0</v>
      </c>
      <c r="N29" s="14">
        <v>0</v>
      </c>
      <c r="O29" s="14">
        <v>0</v>
      </c>
      <c r="P29" s="14">
        <v>0</v>
      </c>
    </row>
    <row r="30" spans="1:16" ht="17.25" customHeight="1">
      <c r="A30" s="18" t="s">
        <v>43</v>
      </c>
      <c r="B30" s="260">
        <f>B31+C31</f>
        <v>1792</v>
      </c>
      <c r="C30" s="260"/>
      <c r="D30" s="261">
        <f>B30/$B$8</f>
        <v>3.6200557553230171E-2</v>
      </c>
      <c r="E30" s="260">
        <f>IF(E31+F31=0,"-",E31+F31)</f>
        <v>291</v>
      </c>
      <c r="F30" s="260"/>
      <c r="G30" s="260">
        <f>IF(G31+H31=0,"-",G31+H31)</f>
        <v>349</v>
      </c>
      <c r="H30" s="260"/>
      <c r="I30" s="260" t="str">
        <f>IF(I31+J31=0,"-",I31+J31)</f>
        <v>-</v>
      </c>
      <c r="J30" s="260"/>
      <c r="K30" s="260">
        <f>IF(K31+L31=0,"-",K31+L31)</f>
        <v>512</v>
      </c>
      <c r="L30" s="260"/>
      <c r="M30" s="260">
        <f>IF(M31+N31=0,"-",M31+N31)</f>
        <v>637</v>
      </c>
      <c r="N30" s="260"/>
      <c r="O30" s="260">
        <f>IF(O31+P31=0,"-",O31+P31)</f>
        <v>3</v>
      </c>
      <c r="P30" s="260"/>
    </row>
    <row r="31" spans="1:16" ht="17.25" customHeight="1">
      <c r="A31" s="17" t="s">
        <v>44</v>
      </c>
      <c r="B31" s="14">
        <v>916</v>
      </c>
      <c r="C31" s="14">
        <v>876</v>
      </c>
      <c r="D31" s="261"/>
      <c r="E31" s="14">
        <v>53</v>
      </c>
      <c r="F31" s="14">
        <v>238</v>
      </c>
      <c r="G31" s="14">
        <v>236</v>
      </c>
      <c r="H31" s="14">
        <v>113</v>
      </c>
      <c r="I31" s="14">
        <v>0</v>
      </c>
      <c r="J31" s="14">
        <v>0</v>
      </c>
      <c r="K31" s="14">
        <v>380</v>
      </c>
      <c r="L31" s="14">
        <v>132</v>
      </c>
      <c r="M31" s="14">
        <v>244</v>
      </c>
      <c r="N31" s="14">
        <v>393</v>
      </c>
      <c r="O31" s="14">
        <v>3</v>
      </c>
      <c r="P31" s="14">
        <v>0</v>
      </c>
    </row>
    <row r="32" spans="1:16" ht="17.25" customHeight="1">
      <c r="A32" s="12" t="s">
        <v>45</v>
      </c>
      <c r="B32" s="260">
        <f>B33+C33</f>
        <v>537</v>
      </c>
      <c r="C32" s="260"/>
      <c r="D32" s="261">
        <f>B32/$B$8</f>
        <v>1.0848046543573997E-2</v>
      </c>
      <c r="E32" s="260">
        <f>IF(E33+F33=0,"-",E33+F33)</f>
        <v>51</v>
      </c>
      <c r="F32" s="260"/>
      <c r="G32" s="260">
        <f>IF(G33+H33=0,"-",G33+H33)</f>
        <v>3</v>
      </c>
      <c r="H32" s="260"/>
      <c r="I32" s="260" t="str">
        <f>IF(I33+J33=0,"-",I33+J33)</f>
        <v>-</v>
      </c>
      <c r="J32" s="260"/>
      <c r="K32" s="260">
        <f>IF(K33+L33=0,"-",K33+L33)</f>
        <v>483</v>
      </c>
      <c r="L32" s="260"/>
      <c r="M32" s="260" t="str">
        <f>IF(M33+N33=0,"-",M33+N33)</f>
        <v>-</v>
      </c>
      <c r="N32" s="260"/>
      <c r="O32" s="260" t="str">
        <f>IF(O33+P33=0,"-",O33+P33)</f>
        <v>-</v>
      </c>
      <c r="P32" s="260"/>
    </row>
    <row r="33" spans="1:16" ht="17.25" customHeight="1">
      <c r="A33" s="15" t="s">
        <v>46</v>
      </c>
      <c r="B33" s="14">
        <v>406</v>
      </c>
      <c r="C33" s="14">
        <v>131</v>
      </c>
      <c r="D33" s="261"/>
      <c r="E33" s="14">
        <v>29</v>
      </c>
      <c r="F33" s="14">
        <v>22</v>
      </c>
      <c r="G33" s="14">
        <v>3</v>
      </c>
      <c r="H33" s="14">
        <v>0</v>
      </c>
      <c r="I33" s="14">
        <v>0</v>
      </c>
      <c r="J33" s="14">
        <v>0</v>
      </c>
      <c r="K33" s="14">
        <v>374</v>
      </c>
      <c r="L33" s="14">
        <v>109</v>
      </c>
      <c r="M33" s="14">
        <v>0</v>
      </c>
      <c r="N33" s="14">
        <v>0</v>
      </c>
      <c r="O33" s="14">
        <v>0</v>
      </c>
      <c r="P33" s="14">
        <v>0</v>
      </c>
    </row>
    <row r="34" spans="1:16" ht="17.25" customHeight="1">
      <c r="A34" s="18" t="s">
        <v>47</v>
      </c>
      <c r="B34" s="260">
        <f>B35+C35</f>
        <v>265</v>
      </c>
      <c r="C34" s="260"/>
      <c r="D34" s="261">
        <f>B34/$B$8</f>
        <v>5.3533190578158455E-3</v>
      </c>
      <c r="E34" s="260" t="str">
        <f>IF(E35+F35=0,"-",E35+F35)</f>
        <v>-</v>
      </c>
      <c r="F34" s="260"/>
      <c r="G34" s="260" t="str">
        <f>IF(G35+H35=0,"-",G35+H35)</f>
        <v>-</v>
      </c>
      <c r="H34" s="260"/>
      <c r="I34" s="260" t="str">
        <f>IF(I35+J35=0,"-",I35+J35)</f>
        <v>-</v>
      </c>
      <c r="J34" s="260"/>
      <c r="K34" s="260">
        <f>IF(K35+L35=0,"-",K35+L35)</f>
        <v>243</v>
      </c>
      <c r="L34" s="260"/>
      <c r="M34" s="260">
        <f>IF(M35+N35=0,"-",M35+N35)</f>
        <v>12</v>
      </c>
      <c r="N34" s="260"/>
      <c r="O34" s="260">
        <f>IF(O35+P35=0,"-",O35+P35)</f>
        <v>10</v>
      </c>
      <c r="P34" s="260"/>
    </row>
    <row r="35" spans="1:16" ht="17.25" customHeight="1">
      <c r="A35" s="17" t="s">
        <v>48</v>
      </c>
      <c r="B35" s="14">
        <v>249</v>
      </c>
      <c r="C35" s="14">
        <v>16</v>
      </c>
      <c r="D35" s="261"/>
      <c r="E35" s="14">
        <v>0</v>
      </c>
      <c r="F35" s="14">
        <v>0</v>
      </c>
      <c r="G35" s="14">
        <v>0</v>
      </c>
      <c r="H35" s="14">
        <v>0</v>
      </c>
      <c r="I35" s="14">
        <v>0</v>
      </c>
      <c r="J35" s="14">
        <v>0</v>
      </c>
      <c r="K35" s="14">
        <v>243</v>
      </c>
      <c r="L35" s="14">
        <v>0</v>
      </c>
      <c r="M35" s="14">
        <v>4</v>
      </c>
      <c r="N35" s="14">
        <v>8</v>
      </c>
      <c r="O35" s="14">
        <v>2</v>
      </c>
      <c r="P35" s="14">
        <v>8</v>
      </c>
    </row>
    <row r="36" spans="1:16" ht="17.25" customHeight="1">
      <c r="A36" s="12" t="s">
        <v>49</v>
      </c>
      <c r="B36" s="260">
        <f>B37+C37</f>
        <v>1165</v>
      </c>
      <c r="C36" s="260"/>
      <c r="D36" s="261">
        <f>B36/$B$8</f>
        <v>2.3534402650397964E-2</v>
      </c>
      <c r="E36" s="260">
        <f>IF(E37+F37=0,"-",E37+F37)</f>
        <v>399</v>
      </c>
      <c r="F36" s="260"/>
      <c r="G36" s="260">
        <f>IF(G37+H37=0,"-",G37+H37)</f>
        <v>146</v>
      </c>
      <c r="H36" s="260"/>
      <c r="I36" s="260" t="str">
        <f>IF(I37+J37=0,"-",I37+J37)</f>
        <v>-</v>
      </c>
      <c r="J36" s="260"/>
      <c r="K36" s="260">
        <f>IF(K37+L37=0,"-",K37+L37)</f>
        <v>443</v>
      </c>
      <c r="L36" s="260"/>
      <c r="M36" s="260">
        <f>IF(M37+N37=0,"-",M37+N37)</f>
        <v>174</v>
      </c>
      <c r="N36" s="260"/>
      <c r="O36" s="260">
        <f>IF(O37+P37=0,"-",O37+P37)</f>
        <v>3</v>
      </c>
      <c r="P36" s="260"/>
    </row>
    <row r="37" spans="1:16" ht="17.25" customHeight="1">
      <c r="A37" s="15" t="s">
        <v>50</v>
      </c>
      <c r="B37" s="14">
        <v>625</v>
      </c>
      <c r="C37" s="14">
        <v>540</v>
      </c>
      <c r="D37" s="261"/>
      <c r="E37" s="14">
        <v>234</v>
      </c>
      <c r="F37" s="14">
        <v>165</v>
      </c>
      <c r="G37" s="14">
        <v>75</v>
      </c>
      <c r="H37" s="14">
        <v>71</v>
      </c>
      <c r="I37" s="14">
        <v>0</v>
      </c>
      <c r="J37" s="14">
        <v>0</v>
      </c>
      <c r="K37" s="14">
        <v>242</v>
      </c>
      <c r="L37" s="14">
        <v>201</v>
      </c>
      <c r="M37" s="14">
        <v>71</v>
      </c>
      <c r="N37" s="14">
        <v>103</v>
      </c>
      <c r="O37" s="14">
        <v>3</v>
      </c>
      <c r="P37" s="14">
        <v>0</v>
      </c>
    </row>
    <row r="38" spans="1:16" ht="17.25" customHeight="1">
      <c r="A38" s="18" t="s">
        <v>51</v>
      </c>
      <c r="B38" s="260">
        <f>B39+C39</f>
        <v>34509</v>
      </c>
      <c r="C38" s="260"/>
      <c r="D38" s="261">
        <f>B38/$B$8</f>
        <v>0.69712334855157365</v>
      </c>
      <c r="E38" s="260">
        <f>IF(E39+F39=0,"-",E39+F39)</f>
        <v>22767</v>
      </c>
      <c r="F38" s="260"/>
      <c r="G38" s="260">
        <f>IF(G39+H39=0,"-",G39+H39)</f>
        <v>7744</v>
      </c>
      <c r="H38" s="260"/>
      <c r="I38" s="260">
        <f>IF(I39+J39=0,"-",I39+J39)</f>
        <v>2481</v>
      </c>
      <c r="J38" s="260"/>
      <c r="K38" s="260">
        <f>IF(K39+L39=0,"-",K39+L39)</f>
        <v>890</v>
      </c>
      <c r="L38" s="260"/>
      <c r="M38" s="260">
        <f>IF(M39+N39=0,"-",M39+N39)</f>
        <v>88</v>
      </c>
      <c r="N38" s="260"/>
      <c r="O38" s="260">
        <f>IF(O39+P39=0,"-",O39+P39)</f>
        <v>539</v>
      </c>
      <c r="P38" s="260"/>
    </row>
    <row r="39" spans="1:16" ht="17.25" customHeight="1">
      <c r="A39" s="17" t="s">
        <v>52</v>
      </c>
      <c r="B39" s="14">
        <v>10089</v>
      </c>
      <c r="C39" s="14">
        <v>24420</v>
      </c>
      <c r="D39" s="261"/>
      <c r="E39" s="14">
        <v>6421</v>
      </c>
      <c r="F39" s="14">
        <v>16346</v>
      </c>
      <c r="G39" s="14">
        <v>2323</v>
      </c>
      <c r="H39" s="14">
        <v>5421</v>
      </c>
      <c r="I39" s="14">
        <v>425</v>
      </c>
      <c r="J39" s="14">
        <v>2056</v>
      </c>
      <c r="K39" s="14">
        <v>648</v>
      </c>
      <c r="L39" s="14">
        <v>242</v>
      </c>
      <c r="M39" s="14">
        <v>50</v>
      </c>
      <c r="N39" s="14">
        <v>38</v>
      </c>
      <c r="O39" s="14">
        <v>222</v>
      </c>
      <c r="P39" s="14">
        <v>317</v>
      </c>
    </row>
    <row r="40" spans="1:16" ht="17.25" customHeight="1">
      <c r="A40" s="12" t="s">
        <v>53</v>
      </c>
      <c r="B40" s="260">
        <f>B41+C41</f>
        <v>5632</v>
      </c>
      <c r="C40" s="260"/>
      <c r="D40" s="261">
        <f>B40/$B$8</f>
        <v>0.11377318088158055</v>
      </c>
      <c r="E40" s="260">
        <f>IF(E41+F41=0,"-",E41+F41)</f>
        <v>276</v>
      </c>
      <c r="F40" s="260"/>
      <c r="G40" s="260">
        <f>IF(G41+H41=0,"-",G41+H41)</f>
        <v>965</v>
      </c>
      <c r="H40" s="260"/>
      <c r="I40" s="260">
        <f>IF(I41+J41=0,"-",I41+J41)</f>
        <v>3435</v>
      </c>
      <c r="J40" s="260"/>
      <c r="K40" s="260">
        <f>IF(K41+L41=0,"-",K41+L41)</f>
        <v>693</v>
      </c>
      <c r="L40" s="260"/>
      <c r="M40" s="260" t="str">
        <f>IF(M41+N41=0,"-",M41+N41)</f>
        <v>-</v>
      </c>
      <c r="N40" s="260"/>
      <c r="O40" s="260">
        <f>IF(O41+P41=0,"-",O41+P41)</f>
        <v>263</v>
      </c>
      <c r="P40" s="260"/>
    </row>
    <row r="41" spans="1:16" ht="17.25" customHeight="1">
      <c r="A41" s="15" t="s">
        <v>54</v>
      </c>
      <c r="B41" s="14">
        <v>1831</v>
      </c>
      <c r="C41" s="14">
        <v>3801</v>
      </c>
      <c r="D41" s="261"/>
      <c r="E41" s="14">
        <v>82</v>
      </c>
      <c r="F41" s="14">
        <v>194</v>
      </c>
      <c r="G41" s="14">
        <v>304</v>
      </c>
      <c r="H41" s="14">
        <v>661</v>
      </c>
      <c r="I41" s="14">
        <v>1136</v>
      </c>
      <c r="J41" s="14">
        <v>2299</v>
      </c>
      <c r="K41" s="14">
        <v>280</v>
      </c>
      <c r="L41" s="14">
        <v>413</v>
      </c>
      <c r="M41" s="14">
        <v>0</v>
      </c>
      <c r="N41" s="14">
        <v>0</v>
      </c>
      <c r="O41" s="14">
        <v>29</v>
      </c>
      <c r="P41" s="14">
        <v>234</v>
      </c>
    </row>
    <row r="42" spans="1:16" ht="17.25" customHeight="1">
      <c r="A42" s="12" t="s">
        <v>55</v>
      </c>
      <c r="B42" s="260">
        <f>B43+C43</f>
        <v>706</v>
      </c>
      <c r="C42" s="260"/>
      <c r="D42" s="261">
        <f>B42/$B$8</f>
        <v>1.4262050018181083E-2</v>
      </c>
      <c r="E42" s="260">
        <f>IF(E43+F43=0,"-",E43+F43)</f>
        <v>112</v>
      </c>
      <c r="F42" s="260"/>
      <c r="G42" s="260">
        <f>IF(G43+H43=0,"-",G43+H43)</f>
        <v>167</v>
      </c>
      <c r="H42" s="260"/>
      <c r="I42" s="260">
        <f>IF(I43+J43=0,"-",I43+J43)</f>
        <v>194</v>
      </c>
      <c r="J42" s="260"/>
      <c r="K42" s="260" t="str">
        <f>IF(K43+L43=0,"-",K43+L43)</f>
        <v>-</v>
      </c>
      <c r="L42" s="260"/>
      <c r="M42" s="260">
        <f>IF(M43+N43=0,"-",M43+N43)</f>
        <v>196</v>
      </c>
      <c r="N42" s="260"/>
      <c r="O42" s="260">
        <f>IF(O43+P43=0,"-",O43+P43)</f>
        <v>37</v>
      </c>
      <c r="P42" s="260"/>
    </row>
    <row r="43" spans="1:16" ht="17.25" customHeight="1">
      <c r="A43" s="15" t="s">
        <v>56</v>
      </c>
      <c r="B43" s="14">
        <v>257</v>
      </c>
      <c r="C43" s="14">
        <v>449</v>
      </c>
      <c r="D43" s="261"/>
      <c r="E43" s="14">
        <v>5</v>
      </c>
      <c r="F43" s="14">
        <v>107</v>
      </c>
      <c r="G43" s="14">
        <v>91</v>
      </c>
      <c r="H43" s="14">
        <v>76</v>
      </c>
      <c r="I43" s="14">
        <v>89</v>
      </c>
      <c r="J43" s="14">
        <v>105</v>
      </c>
      <c r="K43" s="14">
        <v>0</v>
      </c>
      <c r="L43" s="14">
        <v>0</v>
      </c>
      <c r="M43" s="14">
        <v>67</v>
      </c>
      <c r="N43" s="14">
        <v>129</v>
      </c>
      <c r="O43" s="14">
        <v>5</v>
      </c>
      <c r="P43" s="14">
        <v>32</v>
      </c>
    </row>
    <row r="44" spans="1:16" ht="18.75" customHeight="1">
      <c r="A44" s="18" t="s">
        <v>57</v>
      </c>
      <c r="B44" s="260">
        <f>B45+C45</f>
        <v>493</v>
      </c>
      <c r="C44" s="260"/>
      <c r="D44" s="261">
        <f>B44/$B$8</f>
        <v>9.959193567936649E-3</v>
      </c>
      <c r="E44" s="260">
        <f>IF(E45+F45=0,"-",E45+F45)</f>
        <v>212</v>
      </c>
      <c r="F44" s="260"/>
      <c r="G44" s="260">
        <f>IF(G45+H45=0,"-",G45+H45)</f>
        <v>2</v>
      </c>
      <c r="H44" s="260"/>
      <c r="I44" s="260">
        <f>IF(I45+J45=0,"-",I45+J45)</f>
        <v>44</v>
      </c>
      <c r="J44" s="260"/>
      <c r="K44" s="260">
        <f>IF(K45+L45=0,"-",K45+L45)</f>
        <v>54</v>
      </c>
      <c r="L44" s="260"/>
      <c r="M44" s="260">
        <f>IF(M45+N45=0,"-",M45+N45)</f>
        <v>181</v>
      </c>
      <c r="N44" s="260"/>
      <c r="O44" s="260" t="str">
        <f>IF(O45+P45=0,"-",O45+P45)</f>
        <v>-</v>
      </c>
      <c r="P44" s="260"/>
    </row>
    <row r="45" spans="1:16" ht="18.75" customHeight="1">
      <c r="A45" s="15" t="s">
        <v>58</v>
      </c>
      <c r="B45" s="14">
        <v>254</v>
      </c>
      <c r="C45" s="14">
        <v>239</v>
      </c>
      <c r="D45" s="261"/>
      <c r="E45" s="14">
        <v>55</v>
      </c>
      <c r="F45" s="14">
        <v>157</v>
      </c>
      <c r="G45" s="14">
        <v>1</v>
      </c>
      <c r="H45" s="14">
        <v>1</v>
      </c>
      <c r="I45" s="14">
        <v>15</v>
      </c>
      <c r="J45" s="14">
        <v>29</v>
      </c>
      <c r="K45" s="14">
        <v>52</v>
      </c>
      <c r="L45" s="14">
        <v>2</v>
      </c>
      <c r="M45" s="14">
        <v>131</v>
      </c>
      <c r="N45" s="14">
        <v>50</v>
      </c>
      <c r="O45" s="14">
        <v>0</v>
      </c>
      <c r="P45" s="14">
        <v>0</v>
      </c>
    </row>
    <row r="46" spans="1:16" ht="18.75" customHeight="1">
      <c r="A46" s="18" t="s">
        <v>59</v>
      </c>
      <c r="B46" s="260">
        <f>B47+C47</f>
        <v>48</v>
      </c>
      <c r="C46" s="260"/>
      <c r="D46" s="261">
        <f>B46/$B$8</f>
        <v>9.6965779160437967E-4</v>
      </c>
      <c r="E46" s="260" t="str">
        <f>IF(E47+F47=0,"-",E47+F47)</f>
        <v>-</v>
      </c>
      <c r="F46" s="260"/>
      <c r="G46" s="260" t="str">
        <f>IF(G47+H47=0,"-",G47+H47)</f>
        <v>-</v>
      </c>
      <c r="H46" s="260"/>
      <c r="I46" s="260" t="str">
        <f>IF(I47+J47=0,"-",I47+J47)</f>
        <v>-</v>
      </c>
      <c r="J46" s="260"/>
      <c r="K46" s="260">
        <f>IF(K47+L47=0,"-",K47+L47)</f>
        <v>48</v>
      </c>
      <c r="L46" s="260"/>
      <c r="M46" s="260" t="str">
        <f>IF(M47+N47=0,"-",M47+N47)</f>
        <v>-</v>
      </c>
      <c r="N46" s="260"/>
      <c r="O46" s="260" t="str">
        <f>IF(O47+P47=0,"-",O47+P47)</f>
        <v>-</v>
      </c>
      <c r="P46" s="260"/>
    </row>
    <row r="47" spans="1:16" ht="18.75" customHeight="1">
      <c r="A47" s="15" t="s">
        <v>60</v>
      </c>
      <c r="B47" s="14">
        <v>28</v>
      </c>
      <c r="C47" s="14">
        <v>20</v>
      </c>
      <c r="D47" s="261"/>
      <c r="E47" s="14">
        <v>0</v>
      </c>
      <c r="F47" s="14">
        <v>0</v>
      </c>
      <c r="G47" s="14">
        <v>0</v>
      </c>
      <c r="H47" s="14">
        <v>0</v>
      </c>
      <c r="I47" s="14">
        <v>0</v>
      </c>
      <c r="J47" s="14">
        <v>0</v>
      </c>
      <c r="K47" s="14">
        <v>28</v>
      </c>
      <c r="L47" s="14">
        <v>20</v>
      </c>
      <c r="M47" s="14">
        <v>0</v>
      </c>
      <c r="N47" s="14">
        <v>0</v>
      </c>
      <c r="O47" s="14">
        <v>0</v>
      </c>
      <c r="P47" s="14">
        <v>0</v>
      </c>
    </row>
    <row r="48" spans="1:16" ht="18.75" customHeight="1">
      <c r="A48" s="18" t="s">
        <v>61</v>
      </c>
      <c r="B48" s="260">
        <f>B49+C49</f>
        <v>191</v>
      </c>
      <c r="C48" s="260"/>
      <c r="D48" s="261">
        <f>B48/$B$8</f>
        <v>3.8584299624257606E-3</v>
      </c>
      <c r="E48" s="260">
        <f>IF(E49+F49=0,"-",E49+F49)</f>
        <v>7</v>
      </c>
      <c r="F48" s="260"/>
      <c r="G48" s="260">
        <f>IF(G49+H49=0,"-",G49+H49)</f>
        <v>138</v>
      </c>
      <c r="H48" s="260"/>
      <c r="I48" s="260" t="str">
        <f>IF(I49+J49=0,"-",I49+J49)</f>
        <v>-</v>
      </c>
      <c r="J48" s="260"/>
      <c r="K48" s="260">
        <f>IF(K49+L49=0,"-",K49+L49)</f>
        <v>36</v>
      </c>
      <c r="L48" s="260"/>
      <c r="M48" s="260">
        <f>IF(M49+N49=0,"-",M49+N49)</f>
        <v>10</v>
      </c>
      <c r="N48" s="260"/>
      <c r="O48" s="260" t="str">
        <f>IF(O49+P49=0,"-",O49+P49)</f>
        <v>-</v>
      </c>
      <c r="P48" s="260"/>
    </row>
    <row r="49" spans="1:16" ht="18.75" customHeight="1">
      <c r="A49" s="15" t="s">
        <v>62</v>
      </c>
      <c r="B49" s="14">
        <v>98</v>
      </c>
      <c r="C49" s="14">
        <v>93</v>
      </c>
      <c r="D49" s="261"/>
      <c r="E49" s="14">
        <v>5</v>
      </c>
      <c r="F49" s="14">
        <v>2</v>
      </c>
      <c r="G49" s="14">
        <v>67</v>
      </c>
      <c r="H49" s="14">
        <v>71</v>
      </c>
      <c r="I49" s="14">
        <v>0</v>
      </c>
      <c r="J49" s="14">
        <v>0</v>
      </c>
      <c r="K49" s="14">
        <v>18</v>
      </c>
      <c r="L49" s="14">
        <v>18</v>
      </c>
      <c r="M49" s="14">
        <v>8</v>
      </c>
      <c r="N49" s="14">
        <v>2</v>
      </c>
      <c r="O49" s="14">
        <v>0</v>
      </c>
      <c r="P49" s="14">
        <v>0</v>
      </c>
    </row>
    <row r="50" spans="1:16" ht="18.75" customHeight="1">
      <c r="A50" s="18" t="s">
        <v>63</v>
      </c>
      <c r="B50" s="260">
        <f>B51+C51</f>
        <v>564</v>
      </c>
      <c r="C50" s="260"/>
      <c r="D50" s="261">
        <f>B50/$B$8</f>
        <v>1.1393479051351461E-2</v>
      </c>
      <c r="E50" s="260">
        <f>IF(E51+F51=0,"-",E51+F51)</f>
        <v>1</v>
      </c>
      <c r="F50" s="260"/>
      <c r="G50" s="260">
        <f>IF(G51+H51=0,"-",G51+H51)</f>
        <v>12</v>
      </c>
      <c r="H50" s="260"/>
      <c r="I50" s="260">
        <f>IF(I51+J51=0,"-",I51+J51)</f>
        <v>229</v>
      </c>
      <c r="J50" s="260"/>
      <c r="K50" s="260" t="str">
        <f>IF(K51+L51=0,"-",K51+L51)</f>
        <v>-</v>
      </c>
      <c r="L50" s="260"/>
      <c r="M50" s="260">
        <f>IF(M51+N51=0,"-",M51+N51)</f>
        <v>315</v>
      </c>
      <c r="N50" s="260"/>
      <c r="O50" s="260">
        <f>IF(O51+P51=0,"-",O51+P51)</f>
        <v>7</v>
      </c>
      <c r="P50" s="260"/>
    </row>
    <row r="51" spans="1:16" ht="18.75" customHeight="1">
      <c r="A51" s="15" t="s">
        <v>64</v>
      </c>
      <c r="B51" s="14">
        <v>312</v>
      </c>
      <c r="C51" s="14">
        <v>252</v>
      </c>
      <c r="D51" s="261"/>
      <c r="E51" s="14">
        <v>0</v>
      </c>
      <c r="F51" s="14">
        <v>1</v>
      </c>
      <c r="G51" s="14">
        <v>5</v>
      </c>
      <c r="H51" s="14">
        <v>7</v>
      </c>
      <c r="I51" s="14">
        <v>78</v>
      </c>
      <c r="J51" s="14">
        <v>151</v>
      </c>
      <c r="K51" s="14">
        <v>0</v>
      </c>
      <c r="L51" s="14">
        <v>0</v>
      </c>
      <c r="M51" s="14">
        <v>222</v>
      </c>
      <c r="N51" s="14">
        <v>93</v>
      </c>
      <c r="O51" s="14">
        <v>7</v>
      </c>
      <c r="P51" s="14">
        <v>0</v>
      </c>
    </row>
    <row r="52" spans="1:16" ht="18.75" customHeight="1">
      <c r="A52" s="18" t="s">
        <v>65</v>
      </c>
      <c r="B52" s="260">
        <f>B53+C53</f>
        <v>10</v>
      </c>
      <c r="C52" s="260"/>
      <c r="D52" s="261">
        <f>B52/$B$8</f>
        <v>2.0201203991757909E-4</v>
      </c>
      <c r="E52" s="260" t="str">
        <f>IF(E53+F53=0,"-",E53+F53)</f>
        <v>-</v>
      </c>
      <c r="F52" s="260"/>
      <c r="G52" s="260" t="str">
        <f>IF(G53+H53=0,"-",G53+H53)</f>
        <v>-</v>
      </c>
      <c r="H52" s="260"/>
      <c r="I52" s="260" t="str">
        <f>IF(I53+J53=0,"-",I53+J53)</f>
        <v>-</v>
      </c>
      <c r="J52" s="260"/>
      <c r="K52" s="260" t="str">
        <f>IF(K53+L53=0,"-",K53+L53)</f>
        <v>-</v>
      </c>
      <c r="L52" s="260"/>
      <c r="M52" s="260" t="str">
        <f>IF(M53+N53=0,"-",M53+N53)</f>
        <v>-</v>
      </c>
      <c r="N52" s="260"/>
      <c r="O52" s="260">
        <f>IF(O53+P53=0,"-",O53+P53)</f>
        <v>10</v>
      </c>
      <c r="P52" s="260"/>
    </row>
    <row r="53" spans="1:16" ht="18.75" customHeight="1">
      <c r="A53" s="15" t="s">
        <v>66</v>
      </c>
      <c r="B53" s="14">
        <v>3</v>
      </c>
      <c r="C53" s="14">
        <v>7</v>
      </c>
      <c r="D53" s="261"/>
      <c r="E53" s="14">
        <v>0</v>
      </c>
      <c r="F53" s="14">
        <v>0</v>
      </c>
      <c r="G53" s="14">
        <v>0</v>
      </c>
      <c r="H53" s="14">
        <v>0</v>
      </c>
      <c r="I53" s="14">
        <v>0</v>
      </c>
      <c r="J53" s="14">
        <v>0</v>
      </c>
      <c r="K53" s="14">
        <v>0</v>
      </c>
      <c r="L53" s="14">
        <v>0</v>
      </c>
      <c r="M53" s="14">
        <v>0</v>
      </c>
      <c r="N53" s="14">
        <v>0</v>
      </c>
      <c r="O53" s="14">
        <v>3</v>
      </c>
      <c r="P53" s="14">
        <v>7</v>
      </c>
    </row>
    <row r="54" spans="1:16" ht="18.75" customHeight="1">
      <c r="A54" s="18" t="s">
        <v>67</v>
      </c>
      <c r="B54" s="260">
        <f>B55+C55</f>
        <v>784</v>
      </c>
      <c r="C54" s="260"/>
      <c r="D54" s="261">
        <f>B54/$B$8</f>
        <v>1.5837743929538201E-2</v>
      </c>
      <c r="E54" s="260">
        <f>IF(E55+F55=0,"-",E55+F55)</f>
        <v>201</v>
      </c>
      <c r="F54" s="260"/>
      <c r="G54" s="260">
        <f>IF(G55+H55=0,"-",G55+H55)</f>
        <v>64</v>
      </c>
      <c r="H54" s="260"/>
      <c r="I54" s="260">
        <f>IF(I55+J55=0,"-",I55+J55)</f>
        <v>4</v>
      </c>
      <c r="J54" s="260"/>
      <c r="K54" s="260">
        <f>IF(K55+L55=0,"-",K55+L55)</f>
        <v>284</v>
      </c>
      <c r="L54" s="260"/>
      <c r="M54" s="260">
        <f>IF(M55+N55=0,"-",M55+N55)</f>
        <v>15</v>
      </c>
      <c r="N54" s="260"/>
      <c r="O54" s="260">
        <f>IF(O55+P55=0,"-",O55+P55)</f>
        <v>216</v>
      </c>
      <c r="P54" s="260"/>
    </row>
    <row r="55" spans="1:16" ht="18.75" customHeight="1">
      <c r="A55" s="15" t="s">
        <v>68</v>
      </c>
      <c r="B55" s="14">
        <v>489</v>
      </c>
      <c r="C55" s="14">
        <v>295</v>
      </c>
      <c r="D55" s="261"/>
      <c r="E55" s="14">
        <v>127</v>
      </c>
      <c r="F55" s="14">
        <v>74</v>
      </c>
      <c r="G55" s="14">
        <v>20</v>
      </c>
      <c r="H55" s="14">
        <v>44</v>
      </c>
      <c r="I55" s="14">
        <v>1</v>
      </c>
      <c r="J55" s="14">
        <v>3</v>
      </c>
      <c r="K55" s="14">
        <v>246</v>
      </c>
      <c r="L55" s="14">
        <v>38</v>
      </c>
      <c r="M55" s="14">
        <v>11</v>
      </c>
      <c r="N55" s="14">
        <v>4</v>
      </c>
      <c r="O55" s="14">
        <v>84</v>
      </c>
      <c r="P55" s="14">
        <v>132</v>
      </c>
    </row>
    <row r="56" spans="1:16" ht="18.75" customHeight="1">
      <c r="A56" s="18" t="s">
        <v>69</v>
      </c>
      <c r="B56" s="260">
        <f>B57+C57</f>
        <v>181</v>
      </c>
      <c r="C56" s="260"/>
      <c r="D56" s="261">
        <f>B56/$B$8</f>
        <v>3.6564179225081813E-3</v>
      </c>
      <c r="E56" s="260">
        <f>IF(E57+F57=0,"-",E57+F57)</f>
        <v>181</v>
      </c>
      <c r="F56" s="260"/>
      <c r="G56" s="260" t="str">
        <f>IF(G57+H57=0,"-",G57+H57)</f>
        <v>-</v>
      </c>
      <c r="H56" s="260"/>
      <c r="I56" s="260" t="str">
        <f>IF(I57+J57=0,"-",I57+J57)</f>
        <v>-</v>
      </c>
      <c r="J56" s="260"/>
      <c r="K56" s="260" t="str">
        <f>IF(K57+L57=0,"-",K57+L57)</f>
        <v>-</v>
      </c>
      <c r="L56" s="260"/>
      <c r="M56" s="260" t="str">
        <f>IF(M57+N57=0,"-",M57+N57)</f>
        <v>-</v>
      </c>
      <c r="N56" s="260"/>
      <c r="O56" s="260" t="str">
        <f>IF(O57+P57=0,"-",O57+P57)</f>
        <v>-</v>
      </c>
      <c r="P56" s="260"/>
    </row>
    <row r="57" spans="1:16" ht="18.75" customHeight="1">
      <c r="A57" s="15" t="s">
        <v>70</v>
      </c>
      <c r="B57" s="14">
        <v>163</v>
      </c>
      <c r="C57" s="14">
        <v>18</v>
      </c>
      <c r="D57" s="261"/>
      <c r="E57" s="14">
        <v>163</v>
      </c>
      <c r="F57" s="14">
        <v>18</v>
      </c>
      <c r="G57" s="14">
        <v>0</v>
      </c>
      <c r="H57" s="14">
        <v>0</v>
      </c>
      <c r="I57" s="14">
        <v>0</v>
      </c>
      <c r="J57" s="14">
        <v>0</v>
      </c>
      <c r="K57" s="14">
        <v>0</v>
      </c>
      <c r="L57" s="14">
        <v>0</v>
      </c>
      <c r="M57" s="14">
        <v>0</v>
      </c>
      <c r="N57" s="14">
        <v>0</v>
      </c>
      <c r="O57" s="14">
        <v>0</v>
      </c>
      <c r="P57" s="14">
        <v>0</v>
      </c>
    </row>
    <row r="58" spans="1:16" ht="18.75" customHeight="1">
      <c r="A58" s="18" t="s">
        <v>71</v>
      </c>
      <c r="B58" s="260">
        <f>B59+C59</f>
        <v>188</v>
      </c>
      <c r="C58" s="260"/>
      <c r="D58" s="261">
        <f>B58/$B$8</f>
        <v>3.797826350450487E-3</v>
      </c>
      <c r="E58" s="260" t="str">
        <f>IF(E59+F59=0,"-",E59+F59)</f>
        <v>-</v>
      </c>
      <c r="F58" s="260"/>
      <c r="G58" s="260" t="str">
        <f>IF(G59+H59=0,"-",G59+H59)</f>
        <v>-</v>
      </c>
      <c r="H58" s="260"/>
      <c r="I58" s="260" t="str">
        <f>IF(I59+J59=0,"-",I59+J59)</f>
        <v>-</v>
      </c>
      <c r="J58" s="260"/>
      <c r="K58" s="260">
        <f>IF(K59+L59=0,"-",K59+L59)</f>
        <v>16</v>
      </c>
      <c r="L58" s="260"/>
      <c r="M58" s="260">
        <f>IF(M59+N59=0,"-",M59+N59)</f>
        <v>103</v>
      </c>
      <c r="N58" s="260"/>
      <c r="O58" s="260">
        <f>IF(O59+P59=0,"-",O59+P59)</f>
        <v>69</v>
      </c>
      <c r="P58" s="260"/>
    </row>
    <row r="59" spans="1:16" ht="18.75" customHeight="1">
      <c r="A59" s="15" t="s">
        <v>72</v>
      </c>
      <c r="B59" s="14">
        <v>144</v>
      </c>
      <c r="C59" s="14">
        <v>44</v>
      </c>
      <c r="D59" s="261"/>
      <c r="E59" s="14">
        <v>0</v>
      </c>
      <c r="F59" s="14">
        <v>0</v>
      </c>
      <c r="G59" s="14">
        <v>0</v>
      </c>
      <c r="H59" s="14">
        <v>0</v>
      </c>
      <c r="I59" s="14">
        <v>0</v>
      </c>
      <c r="J59" s="14">
        <v>0</v>
      </c>
      <c r="K59" s="14">
        <v>16</v>
      </c>
      <c r="L59" s="14">
        <v>0</v>
      </c>
      <c r="M59" s="14">
        <v>78</v>
      </c>
      <c r="N59" s="14">
        <v>25</v>
      </c>
      <c r="O59" s="14">
        <v>50</v>
      </c>
      <c r="P59" s="14">
        <v>19</v>
      </c>
    </row>
    <row r="60" spans="1:16" ht="18.75" customHeight="1">
      <c r="A60" s="18" t="s">
        <v>73</v>
      </c>
      <c r="B60" s="260">
        <f>B61+C61</f>
        <v>353</v>
      </c>
      <c r="C60" s="260"/>
      <c r="D60" s="261">
        <f>B60/$B$8</f>
        <v>7.1310250090905417E-3</v>
      </c>
      <c r="E60" s="260">
        <f>IF(E61+F61=0,"-",E61+F61)</f>
        <v>18</v>
      </c>
      <c r="F60" s="260"/>
      <c r="G60" s="260" t="str">
        <f>IF(G61+H61=0,"-",G61+H61)</f>
        <v>-</v>
      </c>
      <c r="H60" s="260"/>
      <c r="I60" s="260" t="str">
        <f>IF(I61+J61=0,"-",I61+J61)</f>
        <v>-</v>
      </c>
      <c r="J60" s="260"/>
      <c r="K60" s="260" t="str">
        <f>IF(K61+L61=0,"-",K61+L61)</f>
        <v>-</v>
      </c>
      <c r="L60" s="260"/>
      <c r="M60" s="260" t="str">
        <f>IF(M61+N61=0,"-",M61+N61)</f>
        <v>-</v>
      </c>
      <c r="N60" s="260"/>
      <c r="O60" s="260">
        <f>IF(O61+P61=0,"-",O61+P61)</f>
        <v>335</v>
      </c>
      <c r="P60" s="260"/>
    </row>
    <row r="61" spans="1:16" ht="18.75" customHeight="1">
      <c r="A61" s="15" t="s">
        <v>74</v>
      </c>
      <c r="B61" s="14">
        <v>153</v>
      </c>
      <c r="C61" s="14">
        <v>200</v>
      </c>
      <c r="D61" s="261"/>
      <c r="E61" s="14">
        <v>7</v>
      </c>
      <c r="F61" s="14">
        <v>11</v>
      </c>
      <c r="G61" s="14">
        <v>0</v>
      </c>
      <c r="H61" s="14">
        <v>0</v>
      </c>
      <c r="I61" s="14">
        <v>0</v>
      </c>
      <c r="J61" s="14">
        <v>0</v>
      </c>
      <c r="K61" s="14">
        <v>0</v>
      </c>
      <c r="L61" s="14">
        <v>0</v>
      </c>
      <c r="M61" s="14">
        <v>0</v>
      </c>
      <c r="N61" s="14">
        <v>0</v>
      </c>
      <c r="O61" s="14">
        <v>146</v>
      </c>
      <c r="P61" s="14">
        <v>189</v>
      </c>
    </row>
    <row r="62" spans="1:16" ht="18.75" customHeight="1">
      <c r="A62" s="18" t="s">
        <v>75</v>
      </c>
      <c r="B62" s="260">
        <f>B63+C63</f>
        <v>8</v>
      </c>
      <c r="C62" s="260"/>
      <c r="D62" s="261">
        <f>B62/$B$8</f>
        <v>1.6160963193406327E-4</v>
      </c>
      <c r="E62" s="260" t="str">
        <f>IF(E63+F63=0,"-",E63+F63)</f>
        <v>-</v>
      </c>
      <c r="F62" s="260"/>
      <c r="G62" s="260" t="str">
        <f>IF(G63+H63=0,"-",G63+H63)</f>
        <v>-</v>
      </c>
      <c r="H62" s="260"/>
      <c r="I62" s="260" t="str">
        <f>IF(I63+J63=0,"-",I63+J63)</f>
        <v>-</v>
      </c>
      <c r="J62" s="260"/>
      <c r="K62" s="260" t="str">
        <f>IF(K63+L63=0,"-",K63+L63)</f>
        <v>-</v>
      </c>
      <c r="L62" s="260"/>
      <c r="M62" s="260" t="str">
        <f>IF(M63+N63=0,"-",M63+N63)</f>
        <v>-</v>
      </c>
      <c r="N62" s="260"/>
      <c r="O62" s="260">
        <f>IF(O63+P63=0,"-",O63+P63)</f>
        <v>8</v>
      </c>
      <c r="P62" s="260"/>
    </row>
    <row r="63" spans="1:16" ht="18.75" customHeight="1">
      <c r="A63" s="15" t="s">
        <v>76</v>
      </c>
      <c r="B63" s="14">
        <v>0</v>
      </c>
      <c r="C63" s="14">
        <v>8</v>
      </c>
      <c r="D63" s="261"/>
      <c r="E63" s="14">
        <v>0</v>
      </c>
      <c r="F63" s="14">
        <v>0</v>
      </c>
      <c r="G63" s="14">
        <v>0</v>
      </c>
      <c r="H63" s="14">
        <v>0</v>
      </c>
      <c r="I63" s="14">
        <v>0</v>
      </c>
      <c r="J63" s="14">
        <v>0</v>
      </c>
      <c r="K63" s="14">
        <v>0</v>
      </c>
      <c r="L63" s="14">
        <v>0</v>
      </c>
      <c r="M63" s="14">
        <v>0</v>
      </c>
      <c r="N63" s="14">
        <v>0</v>
      </c>
      <c r="O63" s="14">
        <v>0</v>
      </c>
      <c r="P63" s="14">
        <v>8</v>
      </c>
    </row>
    <row r="64" spans="1:16" ht="18.75" customHeight="1">
      <c r="A64" s="18" t="s">
        <v>77</v>
      </c>
      <c r="B64" s="260">
        <f>B65+C65</f>
        <v>3</v>
      </c>
      <c r="C64" s="260"/>
      <c r="D64" s="261">
        <f>B64/$B$8</f>
        <v>6.0603611975273729E-5</v>
      </c>
      <c r="E64" s="260" t="str">
        <f>IF(E65+F65=0,"-",E65+F65)</f>
        <v>-</v>
      </c>
      <c r="F64" s="260"/>
      <c r="G64" s="260" t="str">
        <f>IF(G65+H65=0,"-",G65+H65)</f>
        <v>-</v>
      </c>
      <c r="H64" s="260"/>
      <c r="I64" s="260" t="str">
        <f>IF(I65+J65=0,"-",I65+J65)</f>
        <v>-</v>
      </c>
      <c r="J64" s="260"/>
      <c r="K64" s="260" t="str">
        <f>IF(K65+L65=0,"-",K65+L65)</f>
        <v>-</v>
      </c>
      <c r="L64" s="260"/>
      <c r="M64" s="260" t="str">
        <f>IF(M65+N65=0,"-",M65+N65)</f>
        <v>-</v>
      </c>
      <c r="N64" s="260"/>
      <c r="O64" s="260">
        <f>IF(O65+P65=0,"-",O65+P65)</f>
        <v>3</v>
      </c>
      <c r="P64" s="260"/>
    </row>
    <row r="65" spans="1:16" ht="18.75" customHeight="1">
      <c r="A65" s="15" t="s">
        <v>78</v>
      </c>
      <c r="B65" s="14">
        <v>1</v>
      </c>
      <c r="C65" s="14">
        <v>2</v>
      </c>
      <c r="D65" s="261"/>
      <c r="E65" s="14">
        <v>0</v>
      </c>
      <c r="F65" s="14">
        <v>0</v>
      </c>
      <c r="G65" s="14">
        <v>0</v>
      </c>
      <c r="H65" s="14">
        <v>0</v>
      </c>
      <c r="I65" s="14">
        <v>0</v>
      </c>
      <c r="J65" s="14">
        <v>0</v>
      </c>
      <c r="K65" s="14">
        <v>0</v>
      </c>
      <c r="L65" s="14">
        <v>0</v>
      </c>
      <c r="M65" s="14">
        <v>0</v>
      </c>
      <c r="N65" s="14">
        <v>0</v>
      </c>
      <c r="O65" s="14">
        <v>1</v>
      </c>
      <c r="P65" s="14">
        <v>2</v>
      </c>
    </row>
    <row r="66" spans="1:16" ht="18.75" customHeight="1">
      <c r="A66" s="18" t="s">
        <v>79</v>
      </c>
      <c r="B66" s="260">
        <f>B67+C67</f>
        <v>385</v>
      </c>
      <c r="C66" s="260"/>
      <c r="D66" s="261">
        <f>B66/$B$8</f>
        <v>7.7774635368267949E-3</v>
      </c>
      <c r="E66" s="260">
        <f>IF(E67+F67=0,"-",E67+F67)</f>
        <v>362</v>
      </c>
      <c r="F66" s="260"/>
      <c r="G66" s="260" t="str">
        <f>IF(G67+H67=0,"-",G67+H67)</f>
        <v>-</v>
      </c>
      <c r="H66" s="260"/>
      <c r="I66" s="260" t="str">
        <f>IF(I67+J67=0,"-",I67+J67)</f>
        <v>-</v>
      </c>
      <c r="J66" s="260"/>
      <c r="K66" s="260" t="str">
        <f>IF(K67+L67=0,"-",K67+L67)</f>
        <v>-</v>
      </c>
      <c r="L66" s="260"/>
      <c r="M66" s="260" t="str">
        <f>IF(M67+N67=0,"-",M67+N67)</f>
        <v>-</v>
      </c>
      <c r="N66" s="260"/>
      <c r="O66" s="260">
        <f>IF(O67+P67=0,"-",O67+P67)</f>
        <v>23</v>
      </c>
      <c r="P66" s="260"/>
    </row>
    <row r="67" spans="1:16" ht="18.75" customHeight="1">
      <c r="A67" s="15" t="s">
        <v>80</v>
      </c>
      <c r="B67" s="14">
        <v>94</v>
      </c>
      <c r="C67" s="14">
        <v>291</v>
      </c>
      <c r="D67" s="261"/>
      <c r="E67" s="14">
        <v>87</v>
      </c>
      <c r="F67" s="14">
        <v>275</v>
      </c>
      <c r="G67" s="14">
        <v>0</v>
      </c>
      <c r="H67" s="14">
        <v>0</v>
      </c>
      <c r="I67" s="14">
        <v>0</v>
      </c>
      <c r="J67" s="14">
        <v>0</v>
      </c>
      <c r="K67" s="14">
        <v>0</v>
      </c>
      <c r="L67" s="14">
        <v>0</v>
      </c>
      <c r="M67" s="14">
        <v>0</v>
      </c>
      <c r="N67" s="14">
        <v>0</v>
      </c>
      <c r="O67" s="14">
        <v>7</v>
      </c>
      <c r="P67" s="14">
        <v>16</v>
      </c>
    </row>
    <row r="68" spans="1:16" ht="18.75" customHeight="1">
      <c r="A68" s="18" t="s">
        <v>81</v>
      </c>
      <c r="B68" s="260">
        <f>B69+C69</f>
        <v>446</v>
      </c>
      <c r="C68" s="260"/>
      <c r="D68" s="261">
        <f>B68/$B$8</f>
        <v>9.0097369803240276E-3</v>
      </c>
      <c r="E68" s="260">
        <f>IF(E69+F69=0,"-",E69+F69)</f>
        <v>114</v>
      </c>
      <c r="F68" s="260"/>
      <c r="G68" s="260">
        <f>IF(G69+H69=0,"-",G69+H69)</f>
        <v>57</v>
      </c>
      <c r="H68" s="260"/>
      <c r="I68" s="260">
        <f>IF(I69+J69=0,"-",I69+J69)</f>
        <v>3</v>
      </c>
      <c r="J68" s="260"/>
      <c r="K68" s="260">
        <f>IF(K69+L69=0,"-",K69+L69)</f>
        <v>224</v>
      </c>
      <c r="L68" s="260"/>
      <c r="M68" s="260" t="str">
        <f>IF(M69+N69=0,"-",M69+N69)</f>
        <v>-</v>
      </c>
      <c r="N68" s="260"/>
      <c r="O68" s="260">
        <f>IF(O69+P69=0,"-",O69+P69)</f>
        <v>48</v>
      </c>
      <c r="P68" s="260"/>
    </row>
    <row r="69" spans="1:16" ht="18.75" customHeight="1">
      <c r="A69" s="15" t="s">
        <v>82</v>
      </c>
      <c r="B69" s="14">
        <v>174</v>
      </c>
      <c r="C69" s="14">
        <v>272</v>
      </c>
      <c r="D69" s="261"/>
      <c r="E69" s="14">
        <v>27</v>
      </c>
      <c r="F69" s="14">
        <v>87</v>
      </c>
      <c r="G69" s="14">
        <v>16</v>
      </c>
      <c r="H69" s="14">
        <v>41</v>
      </c>
      <c r="I69" s="14">
        <v>2</v>
      </c>
      <c r="J69" s="14">
        <v>1</v>
      </c>
      <c r="K69" s="14">
        <v>103</v>
      </c>
      <c r="L69" s="14">
        <v>121</v>
      </c>
      <c r="M69" s="14">
        <v>0</v>
      </c>
      <c r="N69" s="14">
        <v>0</v>
      </c>
      <c r="O69" s="14">
        <v>26</v>
      </c>
      <c r="P69" s="14">
        <v>22</v>
      </c>
    </row>
    <row r="70" spans="1:16">
      <c r="A70" s="20" t="s">
        <v>83</v>
      </c>
      <c r="B70" s="20"/>
      <c r="C70" s="20"/>
      <c r="D70" s="20"/>
      <c r="E70" s="20"/>
      <c r="F70" s="20"/>
    </row>
    <row r="71" spans="1:16">
      <c r="A71" s="20" t="s">
        <v>84</v>
      </c>
      <c r="B71" s="20"/>
      <c r="C71" s="20"/>
      <c r="D71" s="20"/>
      <c r="E71" s="20"/>
      <c r="F71" s="20"/>
    </row>
  </sheetData>
  <sheetProtection selectLockedCells="1" selectUnlockedCells="1"/>
  <mergeCells count="264">
    <mergeCell ref="A1:N1"/>
    <mergeCell ref="A2:N2"/>
    <mergeCell ref="B3:K3"/>
    <mergeCell ref="M3:N3"/>
    <mergeCell ref="O3:P3"/>
    <mergeCell ref="B4:K4"/>
    <mergeCell ref="M4:N4"/>
    <mergeCell ref="O4:P4"/>
    <mergeCell ref="A5:A6"/>
    <mergeCell ref="B5:D5"/>
    <mergeCell ref="E5:F5"/>
    <mergeCell ref="G5:H5"/>
    <mergeCell ref="I5:J5"/>
    <mergeCell ref="K5:L5"/>
    <mergeCell ref="M5:N5"/>
    <mergeCell ref="O5:P5"/>
    <mergeCell ref="B8:C8"/>
    <mergeCell ref="D8:D9"/>
    <mergeCell ref="E8:F8"/>
    <mergeCell ref="G8:H8"/>
    <mergeCell ref="I8:J8"/>
    <mergeCell ref="K8:L8"/>
    <mergeCell ref="M8:N8"/>
    <mergeCell ref="O8:P8"/>
    <mergeCell ref="B10:C10"/>
    <mergeCell ref="D10:D11"/>
    <mergeCell ref="E10:F10"/>
    <mergeCell ref="G10:H10"/>
    <mergeCell ref="I10:J10"/>
    <mergeCell ref="K10:L10"/>
    <mergeCell ref="M10:N10"/>
    <mergeCell ref="O10:P10"/>
    <mergeCell ref="B12:C12"/>
    <mergeCell ref="D12:D13"/>
    <mergeCell ref="E12:F12"/>
    <mergeCell ref="G12:H12"/>
    <mergeCell ref="I12:J12"/>
    <mergeCell ref="K12:L12"/>
    <mergeCell ref="M12:N12"/>
    <mergeCell ref="O12:P12"/>
    <mergeCell ref="B14:C14"/>
    <mergeCell ref="D14:D15"/>
    <mergeCell ref="E14:F14"/>
    <mergeCell ref="G14:H14"/>
    <mergeCell ref="I14:J14"/>
    <mergeCell ref="K14:L14"/>
    <mergeCell ref="M14:N14"/>
    <mergeCell ref="O14:P14"/>
    <mergeCell ref="B16:C16"/>
    <mergeCell ref="D16:D17"/>
    <mergeCell ref="E16:F16"/>
    <mergeCell ref="G16:H16"/>
    <mergeCell ref="I16:J16"/>
    <mergeCell ref="K16:L16"/>
    <mergeCell ref="M16:N16"/>
    <mergeCell ref="O16:P16"/>
    <mergeCell ref="B18:C18"/>
    <mergeCell ref="D18:D19"/>
    <mergeCell ref="E18:F18"/>
    <mergeCell ref="G18:H18"/>
    <mergeCell ref="I18:J18"/>
    <mergeCell ref="K18:L18"/>
    <mergeCell ref="M18:N18"/>
    <mergeCell ref="O18:P18"/>
    <mergeCell ref="B20:C20"/>
    <mergeCell ref="D20:D21"/>
    <mergeCell ref="E20:F20"/>
    <mergeCell ref="G20:H20"/>
    <mergeCell ref="I20:J20"/>
    <mergeCell ref="K20:L20"/>
    <mergeCell ref="M20:N20"/>
    <mergeCell ref="O20:P20"/>
    <mergeCell ref="B22:C22"/>
    <mergeCell ref="D22:D23"/>
    <mergeCell ref="E22:F22"/>
    <mergeCell ref="G22:H22"/>
    <mergeCell ref="I22:J22"/>
    <mergeCell ref="K22:L22"/>
    <mergeCell ref="M22:N22"/>
    <mergeCell ref="O22:P22"/>
    <mergeCell ref="B24:C24"/>
    <mergeCell ref="D24:D25"/>
    <mergeCell ref="E24:F24"/>
    <mergeCell ref="G24:H24"/>
    <mergeCell ref="I24:J24"/>
    <mergeCell ref="K24:L24"/>
    <mergeCell ref="M24:N24"/>
    <mergeCell ref="O24:P24"/>
    <mergeCell ref="B26:C26"/>
    <mergeCell ref="D26:D27"/>
    <mergeCell ref="E26:F26"/>
    <mergeCell ref="G26:H26"/>
    <mergeCell ref="I26:J26"/>
    <mergeCell ref="K26:L26"/>
    <mergeCell ref="M26:N26"/>
    <mergeCell ref="O26:P26"/>
    <mergeCell ref="B28:C28"/>
    <mergeCell ref="D28:D29"/>
    <mergeCell ref="E28:F28"/>
    <mergeCell ref="G28:H28"/>
    <mergeCell ref="I28:J28"/>
    <mergeCell ref="K28:L28"/>
    <mergeCell ref="M28:N28"/>
    <mergeCell ref="O28:P28"/>
    <mergeCell ref="B30:C30"/>
    <mergeCell ref="D30:D31"/>
    <mergeCell ref="E30:F30"/>
    <mergeCell ref="G30:H30"/>
    <mergeCell ref="I30:J30"/>
    <mergeCell ref="K30:L30"/>
    <mergeCell ref="M30:N30"/>
    <mergeCell ref="O30:P30"/>
    <mergeCell ref="B32:C32"/>
    <mergeCell ref="D32:D33"/>
    <mergeCell ref="E32:F32"/>
    <mergeCell ref="G32:H32"/>
    <mergeCell ref="I32:J32"/>
    <mergeCell ref="K32:L32"/>
    <mergeCell ref="M32:N32"/>
    <mergeCell ref="O32:P32"/>
    <mergeCell ref="B34:C34"/>
    <mergeCell ref="D34:D35"/>
    <mergeCell ref="E34:F34"/>
    <mergeCell ref="G34:H34"/>
    <mergeCell ref="I34:J34"/>
    <mergeCell ref="K34:L34"/>
    <mergeCell ref="M34:N34"/>
    <mergeCell ref="O34:P34"/>
    <mergeCell ref="B36:C36"/>
    <mergeCell ref="D36:D37"/>
    <mergeCell ref="E36:F36"/>
    <mergeCell ref="G36:H36"/>
    <mergeCell ref="I36:J36"/>
    <mergeCell ref="K36:L36"/>
    <mergeCell ref="M36:N36"/>
    <mergeCell ref="O36:P36"/>
    <mergeCell ref="B38:C38"/>
    <mergeCell ref="D38:D39"/>
    <mergeCell ref="E38:F38"/>
    <mergeCell ref="G38:H38"/>
    <mergeCell ref="I38:J38"/>
    <mergeCell ref="K38:L38"/>
    <mergeCell ref="M38:N38"/>
    <mergeCell ref="O38:P38"/>
    <mergeCell ref="B40:C40"/>
    <mergeCell ref="D40:D41"/>
    <mergeCell ref="E40:F40"/>
    <mergeCell ref="G40:H40"/>
    <mergeCell ref="I40:J40"/>
    <mergeCell ref="K40:L40"/>
    <mergeCell ref="M40:N40"/>
    <mergeCell ref="O40:P40"/>
    <mergeCell ref="B42:C42"/>
    <mergeCell ref="D42:D43"/>
    <mergeCell ref="E42:F42"/>
    <mergeCell ref="G42:H42"/>
    <mergeCell ref="I42:J42"/>
    <mergeCell ref="K42:L42"/>
    <mergeCell ref="M42:N42"/>
    <mergeCell ref="O42:P42"/>
    <mergeCell ref="B44:C44"/>
    <mergeCell ref="D44:D45"/>
    <mergeCell ref="E44:F44"/>
    <mergeCell ref="G44:H44"/>
    <mergeCell ref="I44:J44"/>
    <mergeCell ref="K44:L44"/>
    <mergeCell ref="M44:N44"/>
    <mergeCell ref="O44:P44"/>
    <mergeCell ref="B46:C46"/>
    <mergeCell ref="D46:D47"/>
    <mergeCell ref="E46:F46"/>
    <mergeCell ref="G46:H46"/>
    <mergeCell ref="I46:J46"/>
    <mergeCell ref="K46:L46"/>
    <mergeCell ref="M46:N46"/>
    <mergeCell ref="O46:P46"/>
    <mergeCell ref="B48:C48"/>
    <mergeCell ref="D48:D49"/>
    <mergeCell ref="E48:F48"/>
    <mergeCell ref="G48:H48"/>
    <mergeCell ref="I48:J48"/>
    <mergeCell ref="K48:L48"/>
    <mergeCell ref="M48:N48"/>
    <mergeCell ref="O48:P48"/>
    <mergeCell ref="B50:C50"/>
    <mergeCell ref="D50:D51"/>
    <mergeCell ref="E50:F50"/>
    <mergeCell ref="G50:H50"/>
    <mergeCell ref="I50:J50"/>
    <mergeCell ref="K50:L50"/>
    <mergeCell ref="M50:N50"/>
    <mergeCell ref="O50:P50"/>
    <mergeCell ref="B52:C52"/>
    <mergeCell ref="D52:D53"/>
    <mergeCell ref="E52:F52"/>
    <mergeCell ref="G52:H52"/>
    <mergeCell ref="I52:J52"/>
    <mergeCell ref="K52:L52"/>
    <mergeCell ref="M52:N52"/>
    <mergeCell ref="O52:P52"/>
    <mergeCell ref="B54:C54"/>
    <mergeCell ref="D54:D55"/>
    <mergeCell ref="E54:F54"/>
    <mergeCell ref="G54:H54"/>
    <mergeCell ref="I54:J54"/>
    <mergeCell ref="K54:L54"/>
    <mergeCell ref="M54:N54"/>
    <mergeCell ref="O54:P54"/>
    <mergeCell ref="B56:C56"/>
    <mergeCell ref="D56:D57"/>
    <mergeCell ref="E56:F56"/>
    <mergeCell ref="G56:H56"/>
    <mergeCell ref="I56:J56"/>
    <mergeCell ref="K56:L56"/>
    <mergeCell ref="M56:N56"/>
    <mergeCell ref="O56:P56"/>
    <mergeCell ref="B58:C58"/>
    <mergeCell ref="D58:D59"/>
    <mergeCell ref="E58:F58"/>
    <mergeCell ref="G58:H58"/>
    <mergeCell ref="I58:J58"/>
    <mergeCell ref="K58:L58"/>
    <mergeCell ref="M58:N58"/>
    <mergeCell ref="O58:P58"/>
    <mergeCell ref="B60:C60"/>
    <mergeCell ref="D60:D61"/>
    <mergeCell ref="E60:F60"/>
    <mergeCell ref="G60:H60"/>
    <mergeCell ref="I60:J60"/>
    <mergeCell ref="K60:L60"/>
    <mergeCell ref="M60:N60"/>
    <mergeCell ref="O60:P60"/>
    <mergeCell ref="B62:C62"/>
    <mergeCell ref="D62:D63"/>
    <mergeCell ref="E62:F62"/>
    <mergeCell ref="G62:H62"/>
    <mergeCell ref="I62:J62"/>
    <mergeCell ref="K62:L62"/>
    <mergeCell ref="M62:N62"/>
    <mergeCell ref="O62:P62"/>
    <mergeCell ref="B68:C68"/>
    <mergeCell ref="D68:D69"/>
    <mergeCell ref="E68:F68"/>
    <mergeCell ref="G68:H68"/>
    <mergeCell ref="I68:J68"/>
    <mergeCell ref="K68:L68"/>
    <mergeCell ref="M68:N68"/>
    <mergeCell ref="O68:P68"/>
    <mergeCell ref="B64:C64"/>
    <mergeCell ref="D64:D65"/>
    <mergeCell ref="E64:F64"/>
    <mergeCell ref="G64:H64"/>
    <mergeCell ref="I64:J64"/>
    <mergeCell ref="K64:L64"/>
    <mergeCell ref="M64:N64"/>
    <mergeCell ref="O64:P64"/>
    <mergeCell ref="B66:C66"/>
    <mergeCell ref="D66:D67"/>
    <mergeCell ref="E66:F66"/>
    <mergeCell ref="G66:H66"/>
    <mergeCell ref="I66:J66"/>
    <mergeCell ref="K66:L66"/>
    <mergeCell ref="M66:N66"/>
    <mergeCell ref="O66:P66"/>
  </mergeCells>
  <phoneticPr fontId="17" type="noConversion"/>
  <pageMargins left="0.7" right="0.7" top="0.3" bottom="0.3" header="0.3" footer="0.3"/>
  <pageSetup paperSize="9" firstPageNumber="0" orientation="portrait" horizontalDpi="300" verticalDpi="300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P71"/>
  <sheetViews>
    <sheetView zoomScaleNormal="100" workbookViewId="0"/>
  </sheetViews>
  <sheetFormatPr defaultColWidth="9.5" defaultRowHeight="16.5"/>
  <cols>
    <col min="1" max="1" width="26.625" style="1" customWidth="1"/>
    <col min="2" max="14" width="13.25" style="1" customWidth="1"/>
    <col min="15" max="15" width="12.125" style="1" customWidth="1"/>
    <col min="16" max="16384" width="9.5" style="1"/>
  </cols>
  <sheetData>
    <row r="1" spans="1:16" ht="19.5">
      <c r="A1" s="262" t="s">
        <v>0</v>
      </c>
      <c r="B1" s="262"/>
      <c r="C1" s="262"/>
      <c r="D1" s="262"/>
      <c r="E1" s="262"/>
      <c r="F1" s="262"/>
      <c r="G1" s="262"/>
      <c r="H1" s="262"/>
      <c r="I1" s="262"/>
      <c r="J1" s="262"/>
      <c r="K1" s="262"/>
      <c r="L1" s="262"/>
      <c r="M1" s="262"/>
      <c r="N1" s="262"/>
    </row>
    <row r="2" spans="1:16" ht="18.75">
      <c r="A2" s="263" t="s">
        <v>1</v>
      </c>
      <c r="B2" s="263"/>
      <c r="C2" s="263"/>
      <c r="D2" s="263"/>
      <c r="E2" s="263"/>
      <c r="F2" s="263"/>
      <c r="G2" s="263"/>
      <c r="H2" s="263"/>
      <c r="I2" s="263"/>
      <c r="J2" s="263"/>
      <c r="K2" s="263"/>
      <c r="L2" s="263"/>
      <c r="M2" s="263"/>
      <c r="N2" s="263"/>
    </row>
    <row r="3" spans="1:16" ht="19.5" customHeight="1">
      <c r="A3" s="2"/>
      <c r="B3" s="251" t="s">
        <v>101</v>
      </c>
      <c r="C3" s="251"/>
      <c r="D3" s="251"/>
      <c r="E3" s="251"/>
      <c r="F3" s="251"/>
      <c r="G3" s="251"/>
      <c r="H3" s="251"/>
      <c r="I3" s="251"/>
      <c r="J3" s="251"/>
      <c r="K3" s="251"/>
      <c r="L3" s="4"/>
      <c r="M3" s="264"/>
      <c r="N3" s="264"/>
      <c r="O3" s="264" t="s">
        <v>3</v>
      </c>
      <c r="P3" s="264"/>
    </row>
    <row r="4" spans="1:16" ht="16.5" customHeight="1">
      <c r="B4" s="265" t="s">
        <v>102</v>
      </c>
      <c r="C4" s="265"/>
      <c r="D4" s="265"/>
      <c r="E4" s="265"/>
      <c r="F4" s="265"/>
      <c r="G4" s="265"/>
      <c r="H4" s="265"/>
      <c r="I4" s="265"/>
      <c r="J4" s="265"/>
      <c r="K4" s="265"/>
      <c r="L4" s="5"/>
      <c r="M4" s="266"/>
      <c r="N4" s="266"/>
      <c r="O4" s="267" t="s">
        <v>5</v>
      </c>
      <c r="P4" s="267"/>
    </row>
    <row r="5" spans="1:16">
      <c r="A5" s="268" t="s">
        <v>6</v>
      </c>
      <c r="B5" s="269" t="s">
        <v>7</v>
      </c>
      <c r="C5" s="269"/>
      <c r="D5" s="269"/>
      <c r="E5" s="269" t="s">
        <v>8</v>
      </c>
      <c r="F5" s="269"/>
      <c r="G5" s="269" t="s">
        <v>9</v>
      </c>
      <c r="H5" s="269"/>
      <c r="I5" s="269" t="s">
        <v>10</v>
      </c>
      <c r="J5" s="269"/>
      <c r="K5" s="269" t="s">
        <v>11</v>
      </c>
      <c r="L5" s="269"/>
      <c r="M5" s="269" t="s">
        <v>12</v>
      </c>
      <c r="N5" s="269"/>
      <c r="O5" s="269" t="s">
        <v>13</v>
      </c>
      <c r="P5" s="269"/>
    </row>
    <row r="6" spans="1:16" ht="17.25" customHeight="1">
      <c r="A6" s="268"/>
      <c r="B6" s="6" t="s">
        <v>14</v>
      </c>
      <c r="C6" s="6" t="s">
        <v>15</v>
      </c>
      <c r="D6" s="8" t="s">
        <v>16</v>
      </c>
      <c r="E6" s="6" t="s">
        <v>14</v>
      </c>
      <c r="F6" s="6" t="s">
        <v>15</v>
      </c>
      <c r="G6" s="6" t="s">
        <v>14</v>
      </c>
      <c r="H6" s="6" t="s">
        <v>15</v>
      </c>
      <c r="I6" s="6" t="s">
        <v>14</v>
      </c>
      <c r="J6" s="6" t="s">
        <v>15</v>
      </c>
      <c r="K6" s="6" t="s">
        <v>14</v>
      </c>
      <c r="L6" s="6" t="s">
        <v>15</v>
      </c>
      <c r="M6" s="6" t="s">
        <v>14</v>
      </c>
      <c r="N6" s="6" t="s">
        <v>15</v>
      </c>
      <c r="O6" s="6" t="s">
        <v>14</v>
      </c>
      <c r="P6" s="6" t="s">
        <v>15</v>
      </c>
    </row>
    <row r="7" spans="1:16" ht="17.25" customHeight="1">
      <c r="A7" s="9" t="s">
        <v>17</v>
      </c>
      <c r="B7" s="10" t="s">
        <v>18</v>
      </c>
      <c r="C7" s="11" t="s">
        <v>19</v>
      </c>
      <c r="D7" s="11" t="s">
        <v>20</v>
      </c>
      <c r="E7" s="10" t="s">
        <v>18</v>
      </c>
      <c r="F7" s="11" t="s">
        <v>19</v>
      </c>
      <c r="G7" s="10" t="s">
        <v>18</v>
      </c>
      <c r="H7" s="11" t="s">
        <v>19</v>
      </c>
      <c r="I7" s="10" t="s">
        <v>18</v>
      </c>
      <c r="J7" s="11" t="s">
        <v>19</v>
      </c>
      <c r="K7" s="10" t="s">
        <v>18</v>
      </c>
      <c r="L7" s="11" t="s">
        <v>19</v>
      </c>
      <c r="M7" s="10" t="s">
        <v>18</v>
      </c>
      <c r="N7" s="11" t="s">
        <v>19</v>
      </c>
      <c r="O7" s="10" t="s">
        <v>18</v>
      </c>
      <c r="P7" s="11" t="s">
        <v>19</v>
      </c>
    </row>
    <row r="8" spans="1:16" ht="17.25" customHeight="1">
      <c r="A8" s="12" t="s">
        <v>21</v>
      </c>
      <c r="B8" s="260">
        <f>B9+C9</f>
        <v>49593</v>
      </c>
      <c r="C8" s="260"/>
      <c r="D8" s="261">
        <f>B8/$B$8</f>
        <v>1</v>
      </c>
      <c r="E8" s="260">
        <f>IF(E9+F9=0,"-",E9+F9)</f>
        <v>25077</v>
      </c>
      <c r="F8" s="260"/>
      <c r="G8" s="260">
        <f>IF(G9+H9=0,"-",G9+H9)</f>
        <v>9803</v>
      </c>
      <c r="H8" s="260"/>
      <c r="I8" s="260">
        <f>IF(I9+J9=0,"-",I9+J9)</f>
        <v>6527</v>
      </c>
      <c r="J8" s="260"/>
      <c r="K8" s="260">
        <f>IF(K9+L9=0,"-",K9+L9)</f>
        <v>4732</v>
      </c>
      <c r="L8" s="260"/>
      <c r="M8" s="260">
        <f>IF(M9+N9=0,"-",M9+N9)</f>
        <v>1833</v>
      </c>
      <c r="N8" s="260"/>
      <c r="O8" s="260">
        <f>IF(O9+P9=0,"-",O9+P9)</f>
        <v>1621</v>
      </c>
      <c r="P8" s="260"/>
    </row>
    <row r="9" spans="1:16" ht="17.25" customHeight="1">
      <c r="A9" s="13" t="s">
        <v>22</v>
      </c>
      <c r="B9" s="14">
        <v>17707</v>
      </c>
      <c r="C9" s="14">
        <v>31886</v>
      </c>
      <c r="D9" s="261"/>
      <c r="E9" s="14">
        <v>7411</v>
      </c>
      <c r="F9" s="14">
        <v>17666</v>
      </c>
      <c r="G9" s="14">
        <v>3658</v>
      </c>
      <c r="H9" s="14">
        <v>6145</v>
      </c>
      <c r="I9" s="14">
        <v>1788</v>
      </c>
      <c r="J9" s="14">
        <v>4739</v>
      </c>
      <c r="K9" s="14">
        <v>3277</v>
      </c>
      <c r="L9" s="14">
        <v>1455</v>
      </c>
      <c r="M9" s="14">
        <v>967</v>
      </c>
      <c r="N9" s="14">
        <v>866</v>
      </c>
      <c r="O9" s="14">
        <v>606</v>
      </c>
      <c r="P9" s="14">
        <v>1015</v>
      </c>
    </row>
    <row r="10" spans="1:16" ht="17.25" customHeight="1">
      <c r="A10" s="12" t="s">
        <v>23</v>
      </c>
      <c r="B10" s="260">
        <f>B11+C11</f>
        <v>248</v>
      </c>
      <c r="C10" s="260"/>
      <c r="D10" s="261">
        <f>B10/$B$8</f>
        <v>5.0007057447623657E-3</v>
      </c>
      <c r="E10" s="260" t="str">
        <f>IF(E11+F11=0,"-",E11+F11)</f>
        <v>-</v>
      </c>
      <c r="F10" s="260"/>
      <c r="G10" s="260">
        <f>IF(G11+H11=0,"-",G11+H11)</f>
        <v>3</v>
      </c>
      <c r="H10" s="260"/>
      <c r="I10" s="260">
        <f>IF(I11+J11=0,"-",I11+J11)</f>
        <v>42</v>
      </c>
      <c r="J10" s="260"/>
      <c r="K10" s="260">
        <f>IF(K11+L11=0,"-",K11+L11)</f>
        <v>130</v>
      </c>
      <c r="L10" s="260"/>
      <c r="M10" s="260">
        <f>IF(M11+N11=0,"-",M11+N11)</f>
        <v>27</v>
      </c>
      <c r="N10" s="260"/>
      <c r="O10" s="260">
        <f>IF(O11+P11=0,"-",O11+P11)</f>
        <v>46</v>
      </c>
      <c r="P10" s="260"/>
    </row>
    <row r="11" spans="1:16" ht="17.25" customHeight="1">
      <c r="A11" s="15" t="s">
        <v>24</v>
      </c>
      <c r="B11" s="14">
        <v>114</v>
      </c>
      <c r="C11" s="14">
        <v>134</v>
      </c>
      <c r="D11" s="261"/>
      <c r="E11" s="14">
        <v>0</v>
      </c>
      <c r="F11" s="14">
        <v>0</v>
      </c>
      <c r="G11" s="14">
        <v>1</v>
      </c>
      <c r="H11" s="14">
        <v>2</v>
      </c>
      <c r="I11" s="14">
        <v>11</v>
      </c>
      <c r="J11" s="14">
        <v>31</v>
      </c>
      <c r="K11" s="14">
        <v>72</v>
      </c>
      <c r="L11" s="14">
        <v>58</v>
      </c>
      <c r="M11" s="14">
        <v>11</v>
      </c>
      <c r="N11" s="14">
        <v>16</v>
      </c>
      <c r="O11" s="14">
        <v>19</v>
      </c>
      <c r="P11" s="14">
        <v>27</v>
      </c>
    </row>
    <row r="12" spans="1:16" ht="17.25" customHeight="1">
      <c r="A12" s="12" t="s">
        <v>25</v>
      </c>
      <c r="B12" s="260">
        <f>B13+C13</f>
        <v>240</v>
      </c>
      <c r="C12" s="260"/>
      <c r="D12" s="261">
        <f>B12/$B$8</f>
        <v>4.8393926562216444E-3</v>
      </c>
      <c r="E12" s="260" t="str">
        <f>IF(E13+F13=0,"-",E13+F13)</f>
        <v>-</v>
      </c>
      <c r="F12" s="260"/>
      <c r="G12" s="260" t="str">
        <f>IF(G13+H13=0,"-",G13+H13)</f>
        <v>-</v>
      </c>
      <c r="H12" s="260"/>
      <c r="I12" s="260" t="str">
        <f>IF(I13+J13=0,"-",I13+J13)</f>
        <v>-</v>
      </c>
      <c r="J12" s="260"/>
      <c r="K12" s="260">
        <f>IF(K13+L13=0,"-",K13+L13)</f>
        <v>239</v>
      </c>
      <c r="L12" s="260"/>
      <c r="M12" s="260" t="str">
        <f>IF(M13+N13=0,"-",M13+N13)</f>
        <v>-</v>
      </c>
      <c r="N12" s="260"/>
      <c r="O12" s="260">
        <f>IF(O13+P13=0,"-",O13+P13)</f>
        <v>1</v>
      </c>
      <c r="P12" s="260"/>
    </row>
    <row r="13" spans="1:16" ht="21" customHeight="1">
      <c r="A13" s="15" t="s">
        <v>26</v>
      </c>
      <c r="B13" s="14">
        <v>217</v>
      </c>
      <c r="C13" s="14">
        <v>23</v>
      </c>
      <c r="D13" s="261"/>
      <c r="E13" s="14">
        <v>0</v>
      </c>
      <c r="F13" s="14">
        <v>0</v>
      </c>
      <c r="G13" s="14">
        <v>0</v>
      </c>
      <c r="H13" s="14">
        <v>0</v>
      </c>
      <c r="I13" s="14">
        <v>0</v>
      </c>
      <c r="J13" s="14">
        <v>0</v>
      </c>
      <c r="K13" s="14">
        <v>216</v>
      </c>
      <c r="L13" s="14">
        <v>23</v>
      </c>
      <c r="M13" s="14">
        <v>0</v>
      </c>
      <c r="N13" s="14">
        <v>0</v>
      </c>
      <c r="O13" s="14">
        <v>1</v>
      </c>
      <c r="P13" s="14">
        <v>0</v>
      </c>
    </row>
    <row r="14" spans="1:16" ht="17.25" customHeight="1">
      <c r="A14" s="12" t="s">
        <v>27</v>
      </c>
      <c r="B14" s="260">
        <f>B15+C15</f>
        <v>47</v>
      </c>
      <c r="C14" s="260"/>
      <c r="D14" s="261">
        <f>B14/$B$8</f>
        <v>9.4771439517673866E-4</v>
      </c>
      <c r="E14" s="260" t="str">
        <f>IF(E15+F15=0,"-",E15+F15)</f>
        <v>-</v>
      </c>
      <c r="F14" s="260"/>
      <c r="G14" s="260">
        <f>IF(G15+H15=0,"-",G15+H15)</f>
        <v>29</v>
      </c>
      <c r="H14" s="260"/>
      <c r="I14" s="260" t="str">
        <f>IF(I15+J15=0,"-",I15+J15)</f>
        <v>-</v>
      </c>
      <c r="J14" s="260"/>
      <c r="K14" s="260">
        <f>IF(K15+L15=0,"-",K15+L15)</f>
        <v>18</v>
      </c>
      <c r="L14" s="260"/>
      <c r="M14" s="260" t="str">
        <f>IF(M15+N15=0,"-",M15+N15)</f>
        <v>-</v>
      </c>
      <c r="N14" s="260"/>
      <c r="O14" s="260" t="str">
        <f>IF(O15+P15=0,"-",O15+P15)</f>
        <v>-</v>
      </c>
      <c r="P14" s="260"/>
    </row>
    <row r="15" spans="1:16" ht="17.25" customHeight="1">
      <c r="A15" s="15" t="s">
        <v>28</v>
      </c>
      <c r="B15" s="14">
        <v>11</v>
      </c>
      <c r="C15" s="14">
        <v>36</v>
      </c>
      <c r="D15" s="261"/>
      <c r="E15" s="14">
        <v>0</v>
      </c>
      <c r="F15" s="14">
        <v>0</v>
      </c>
      <c r="G15" s="14">
        <v>1</v>
      </c>
      <c r="H15" s="14">
        <v>28</v>
      </c>
      <c r="I15" s="14">
        <v>0</v>
      </c>
      <c r="J15" s="14">
        <v>0</v>
      </c>
      <c r="K15" s="14">
        <v>10</v>
      </c>
      <c r="L15" s="14">
        <v>8</v>
      </c>
      <c r="M15" s="14">
        <v>0</v>
      </c>
      <c r="N15" s="14">
        <v>0</v>
      </c>
      <c r="O15" s="14">
        <v>0</v>
      </c>
      <c r="P15" s="14">
        <v>0</v>
      </c>
    </row>
    <row r="16" spans="1:16" ht="17.25" customHeight="1">
      <c r="A16" s="16" t="s">
        <v>29</v>
      </c>
      <c r="B16" s="260">
        <f>B17+C17</f>
        <v>50</v>
      </c>
      <c r="C16" s="260"/>
      <c r="D16" s="261">
        <f>B16/$B$8</f>
        <v>1.0082068033795092E-3</v>
      </c>
      <c r="E16" s="260" t="str">
        <f>IF(E17+F17=0,"-",E17+F17)</f>
        <v>-</v>
      </c>
      <c r="F16" s="260"/>
      <c r="G16" s="260">
        <f>IF(G17+H17=0,"-",G17+H17)</f>
        <v>29</v>
      </c>
      <c r="H16" s="260"/>
      <c r="I16" s="260" t="str">
        <f>IF(I17+J17=0,"-",I17+J17)</f>
        <v>-</v>
      </c>
      <c r="J16" s="260"/>
      <c r="K16" s="260">
        <f>IF(K17+L17=0,"-",K17+L17)</f>
        <v>21</v>
      </c>
      <c r="L16" s="260"/>
      <c r="M16" s="260" t="str">
        <f>IF(M17+N17=0,"-",M17+N17)</f>
        <v>-</v>
      </c>
      <c r="N16" s="260"/>
      <c r="O16" s="260" t="str">
        <f>IF(O17+P17=0,"-",O17+P17)</f>
        <v>-</v>
      </c>
      <c r="P16" s="260"/>
    </row>
    <row r="17" spans="1:16" ht="17.25" customHeight="1">
      <c r="A17" s="17" t="s">
        <v>30</v>
      </c>
      <c r="B17" s="14">
        <v>50</v>
      </c>
      <c r="C17" s="14">
        <v>0</v>
      </c>
      <c r="D17" s="261"/>
      <c r="E17" s="14">
        <v>0</v>
      </c>
      <c r="F17" s="14">
        <v>0</v>
      </c>
      <c r="G17" s="14">
        <v>29</v>
      </c>
      <c r="H17" s="14">
        <v>0</v>
      </c>
      <c r="I17" s="14">
        <v>0</v>
      </c>
      <c r="J17" s="14">
        <v>0</v>
      </c>
      <c r="K17" s="14">
        <v>21</v>
      </c>
      <c r="L17" s="14">
        <v>0</v>
      </c>
      <c r="M17" s="14">
        <v>0</v>
      </c>
      <c r="N17" s="14">
        <v>0</v>
      </c>
      <c r="O17" s="14">
        <v>0</v>
      </c>
      <c r="P17" s="14">
        <v>0</v>
      </c>
    </row>
    <row r="18" spans="1:16" ht="17.25" customHeight="1">
      <c r="A18" s="12" t="s">
        <v>31</v>
      </c>
      <c r="B18" s="260">
        <f>B19+C19</f>
        <v>12</v>
      </c>
      <c r="C18" s="260"/>
      <c r="D18" s="261">
        <f>B18/$B$8</f>
        <v>2.4196963281108221E-4</v>
      </c>
      <c r="E18" s="260" t="str">
        <f>IF(E19+F19=0,"-",E19+F19)</f>
        <v>-</v>
      </c>
      <c r="F18" s="260"/>
      <c r="G18" s="260">
        <f>IF(G19+H19=0,"-",G19+H19)</f>
        <v>12</v>
      </c>
      <c r="H18" s="260"/>
      <c r="I18" s="260" t="str">
        <f>IF(I19+J19=0,"-",I19+J19)</f>
        <v>-</v>
      </c>
      <c r="J18" s="260"/>
      <c r="K18" s="260" t="str">
        <f>IF(K19+L19=0,"-",K19+L19)</f>
        <v>-</v>
      </c>
      <c r="L18" s="260"/>
      <c r="M18" s="260" t="str">
        <f>IF(M19+N19=0,"-",M19+N19)</f>
        <v>-</v>
      </c>
      <c r="N18" s="260"/>
      <c r="O18" s="260" t="str">
        <f>IF(O19+P19=0,"-",O19+P19)</f>
        <v>-</v>
      </c>
      <c r="P18" s="260"/>
    </row>
    <row r="19" spans="1:16" ht="17.25" customHeight="1">
      <c r="A19" s="15" t="s">
        <v>32</v>
      </c>
      <c r="B19" s="14">
        <v>7</v>
      </c>
      <c r="C19" s="14">
        <v>5</v>
      </c>
      <c r="D19" s="261"/>
      <c r="E19" s="14">
        <v>0</v>
      </c>
      <c r="F19" s="14">
        <v>0</v>
      </c>
      <c r="G19" s="14">
        <v>7</v>
      </c>
      <c r="H19" s="14">
        <v>5</v>
      </c>
      <c r="I19" s="14">
        <v>0</v>
      </c>
      <c r="J19" s="14">
        <v>0</v>
      </c>
      <c r="K19" s="14">
        <v>0</v>
      </c>
      <c r="L19" s="14">
        <v>0</v>
      </c>
      <c r="M19" s="14">
        <v>0</v>
      </c>
      <c r="N19" s="14">
        <v>0</v>
      </c>
      <c r="O19" s="14">
        <v>0</v>
      </c>
      <c r="P19" s="14">
        <v>0</v>
      </c>
    </row>
    <row r="20" spans="1:16" ht="17.25" customHeight="1">
      <c r="A20" s="12" t="s">
        <v>33</v>
      </c>
      <c r="B20" s="260">
        <f>B21+C21</f>
        <v>297</v>
      </c>
      <c r="C20" s="260"/>
      <c r="D20" s="261">
        <f>B20/$B$8</f>
        <v>5.9887484120742848E-3</v>
      </c>
      <c r="E20" s="260">
        <f>IF(E21+F21=0,"-",E21+F21)</f>
        <v>24</v>
      </c>
      <c r="F20" s="260"/>
      <c r="G20" s="260" t="str">
        <f>IF(G21+H21=0,"-",G21+H21)</f>
        <v>-</v>
      </c>
      <c r="H20" s="260"/>
      <c r="I20" s="260" t="str">
        <f>IF(I21+J21=0,"-",I21+J21)</f>
        <v>-</v>
      </c>
      <c r="J20" s="260"/>
      <c r="K20" s="260">
        <f>IF(K21+L21=0,"-",K21+L21)</f>
        <v>273</v>
      </c>
      <c r="L20" s="260"/>
      <c r="M20" s="260" t="str">
        <f>IF(M21+N21=0,"-",M21+N21)</f>
        <v>-</v>
      </c>
      <c r="N20" s="260"/>
      <c r="O20" s="260" t="str">
        <f>IF(O21+P21=0,"-",O21+P21)</f>
        <v>-</v>
      </c>
      <c r="P20" s="260"/>
    </row>
    <row r="21" spans="1:16" ht="17.25" customHeight="1">
      <c r="A21" s="15" t="s">
        <v>34</v>
      </c>
      <c r="B21" s="14">
        <v>199</v>
      </c>
      <c r="C21" s="14">
        <v>98</v>
      </c>
      <c r="D21" s="261"/>
      <c r="E21" s="14">
        <v>8</v>
      </c>
      <c r="F21" s="14">
        <v>16</v>
      </c>
      <c r="G21" s="14">
        <v>0</v>
      </c>
      <c r="H21" s="14">
        <v>0</v>
      </c>
      <c r="I21" s="14">
        <v>0</v>
      </c>
      <c r="J21" s="14">
        <v>0</v>
      </c>
      <c r="K21" s="14">
        <v>191</v>
      </c>
      <c r="L21" s="14">
        <v>82</v>
      </c>
      <c r="M21" s="14">
        <v>0</v>
      </c>
      <c r="N21" s="14">
        <v>0</v>
      </c>
      <c r="O21" s="14">
        <v>0</v>
      </c>
      <c r="P21" s="14">
        <v>0</v>
      </c>
    </row>
    <row r="22" spans="1:16" ht="17.25" customHeight="1">
      <c r="A22" s="18" t="s">
        <v>35</v>
      </c>
      <c r="B22" s="260">
        <f>B23+C23</f>
        <v>309</v>
      </c>
      <c r="C22" s="260"/>
      <c r="D22" s="261">
        <f>B22/$B$8</f>
        <v>6.2307180448853668E-3</v>
      </c>
      <c r="E22" s="260">
        <f>IF(E23+F23=0,"-",E23+F23)</f>
        <v>102</v>
      </c>
      <c r="F22" s="260"/>
      <c r="G22" s="260" t="str">
        <f>IF(G23+H23=0,"-",G23+H23)</f>
        <v>-</v>
      </c>
      <c r="H22" s="260"/>
      <c r="I22" s="260" t="str">
        <f>IF(I23+J23=0,"-",I23+J23)</f>
        <v>-</v>
      </c>
      <c r="J22" s="260"/>
      <c r="K22" s="260">
        <f>IF(K23+L23=0,"-",K23+L23)</f>
        <v>141</v>
      </c>
      <c r="L22" s="260"/>
      <c r="M22" s="260">
        <f>IF(M23+N23=0,"-",M23+N23)</f>
        <v>66</v>
      </c>
      <c r="N22" s="260"/>
      <c r="O22" s="260" t="str">
        <f>IF(O23+P23=0,"-",O23+P23)</f>
        <v>-</v>
      </c>
      <c r="P22" s="260"/>
    </row>
    <row r="23" spans="1:16" ht="17.25" customHeight="1">
      <c r="A23" s="17" t="s">
        <v>36</v>
      </c>
      <c r="B23" s="14">
        <v>274</v>
      </c>
      <c r="C23" s="14">
        <v>35</v>
      </c>
      <c r="D23" s="261"/>
      <c r="E23" s="14">
        <v>76</v>
      </c>
      <c r="F23" s="14">
        <v>26</v>
      </c>
      <c r="G23" s="14">
        <v>0</v>
      </c>
      <c r="H23" s="14">
        <v>0</v>
      </c>
      <c r="I23" s="14">
        <v>0</v>
      </c>
      <c r="J23" s="14">
        <v>0</v>
      </c>
      <c r="K23" s="14">
        <v>138</v>
      </c>
      <c r="L23" s="14">
        <v>3</v>
      </c>
      <c r="M23" s="14">
        <v>60</v>
      </c>
      <c r="N23" s="14">
        <v>6</v>
      </c>
      <c r="O23" s="14">
        <v>0</v>
      </c>
      <c r="P23" s="14">
        <v>0</v>
      </c>
    </row>
    <row r="24" spans="1:16" ht="17.25" customHeight="1">
      <c r="A24" s="19" t="s">
        <v>37</v>
      </c>
      <c r="B24" s="260">
        <f>B25+C25</f>
        <v>47</v>
      </c>
      <c r="C24" s="260"/>
      <c r="D24" s="261">
        <f>B24/$B$8</f>
        <v>9.4771439517673866E-4</v>
      </c>
      <c r="E24" s="260">
        <f>IF(E25+F25=0,"-",E25+F25)</f>
        <v>20</v>
      </c>
      <c r="F24" s="260"/>
      <c r="G24" s="260">
        <f>IF(G25+H25=0,"-",G25+H25)</f>
        <v>18</v>
      </c>
      <c r="H24" s="260"/>
      <c r="I24" s="260" t="str">
        <f>IF(I25+J25=0,"-",I25+J25)</f>
        <v>-</v>
      </c>
      <c r="J24" s="260"/>
      <c r="K24" s="260">
        <f>IF(K25+L25=0,"-",K25+L25)</f>
        <v>1</v>
      </c>
      <c r="L24" s="260"/>
      <c r="M24" s="260">
        <f>IF(M25+N25=0,"-",M25+N25)</f>
        <v>8</v>
      </c>
      <c r="N24" s="260"/>
      <c r="O24" s="260" t="str">
        <f>IF(O25+P25=0,"-",O25+P25)</f>
        <v>-</v>
      </c>
      <c r="P24" s="260"/>
    </row>
    <row r="25" spans="1:16" ht="17.25" customHeight="1">
      <c r="A25" s="15" t="s">
        <v>38</v>
      </c>
      <c r="B25" s="14">
        <v>34</v>
      </c>
      <c r="C25" s="14">
        <v>13</v>
      </c>
      <c r="D25" s="261"/>
      <c r="E25" s="14">
        <v>17</v>
      </c>
      <c r="F25" s="14">
        <v>3</v>
      </c>
      <c r="G25" s="14">
        <v>9</v>
      </c>
      <c r="H25" s="14">
        <v>9</v>
      </c>
      <c r="I25" s="14">
        <v>0</v>
      </c>
      <c r="J25" s="14">
        <v>0</v>
      </c>
      <c r="K25" s="14">
        <v>0</v>
      </c>
      <c r="L25" s="14">
        <v>1</v>
      </c>
      <c r="M25" s="14">
        <v>8</v>
      </c>
      <c r="N25" s="14">
        <v>0</v>
      </c>
      <c r="O25" s="14">
        <v>0</v>
      </c>
      <c r="P25" s="14">
        <v>0</v>
      </c>
    </row>
    <row r="26" spans="1:16" ht="17.25" customHeight="1">
      <c r="A26" s="18" t="s">
        <v>39</v>
      </c>
      <c r="B26" s="260">
        <f>B27+C27</f>
        <v>0</v>
      </c>
      <c r="C26" s="260"/>
      <c r="D26" s="261">
        <f>B26/$B$8</f>
        <v>0</v>
      </c>
      <c r="E26" s="260" t="str">
        <f>IF(E27+F27=0,"-",E27+F27)</f>
        <v>-</v>
      </c>
      <c r="F26" s="260"/>
      <c r="G26" s="260" t="str">
        <f>IF(G27+H27=0,"-",G27+H27)</f>
        <v>-</v>
      </c>
      <c r="H26" s="260"/>
      <c r="I26" s="260" t="str">
        <f>IF(I27+J27=0,"-",I27+J27)</f>
        <v>-</v>
      </c>
      <c r="J26" s="260"/>
      <c r="K26" s="260" t="str">
        <f>IF(K27+L27=0,"-",K27+L27)</f>
        <v>-</v>
      </c>
      <c r="L26" s="260"/>
      <c r="M26" s="260" t="str">
        <f>IF(M27+N27=0,"-",M27+N27)</f>
        <v>-</v>
      </c>
      <c r="N26" s="260"/>
      <c r="O26" s="260" t="str">
        <f>IF(O27+P27=0,"-",O27+P27)</f>
        <v>-</v>
      </c>
      <c r="P26" s="260"/>
    </row>
    <row r="27" spans="1:16" ht="21" customHeight="1">
      <c r="A27" s="17" t="s">
        <v>40</v>
      </c>
      <c r="B27" s="14">
        <v>0</v>
      </c>
      <c r="C27" s="14">
        <v>0</v>
      </c>
      <c r="D27" s="261"/>
      <c r="E27" s="14">
        <v>0</v>
      </c>
      <c r="F27" s="14">
        <v>0</v>
      </c>
      <c r="G27" s="14">
        <v>0</v>
      </c>
      <c r="H27" s="14">
        <v>0</v>
      </c>
      <c r="I27" s="14">
        <v>0</v>
      </c>
      <c r="J27" s="14">
        <v>0</v>
      </c>
      <c r="K27" s="14">
        <v>0</v>
      </c>
      <c r="L27" s="14">
        <v>0</v>
      </c>
      <c r="M27" s="14">
        <v>0</v>
      </c>
      <c r="N27" s="14">
        <v>0</v>
      </c>
      <c r="O27" s="14">
        <v>0</v>
      </c>
      <c r="P27" s="14">
        <v>0</v>
      </c>
    </row>
    <row r="28" spans="1:16" ht="17.25" customHeight="1">
      <c r="A28" s="12" t="s">
        <v>41</v>
      </c>
      <c r="B28" s="260">
        <f>B29+C29</f>
        <v>0</v>
      </c>
      <c r="C28" s="260"/>
      <c r="D28" s="261">
        <f>B28/$B$8</f>
        <v>0</v>
      </c>
      <c r="E28" s="260" t="str">
        <f>IF(E29+F29=0,"-",E29+F29)</f>
        <v>-</v>
      </c>
      <c r="F28" s="260"/>
      <c r="G28" s="260" t="str">
        <f>IF(G29+H29=0,"-",G29+H29)</f>
        <v>-</v>
      </c>
      <c r="H28" s="260"/>
      <c r="I28" s="260" t="str">
        <f>IF(I29+J29=0,"-",I29+J29)</f>
        <v>-</v>
      </c>
      <c r="J28" s="260"/>
      <c r="K28" s="260" t="str">
        <f>IF(K29+L29=0,"-",K29+L29)</f>
        <v>-</v>
      </c>
      <c r="L28" s="260"/>
      <c r="M28" s="260" t="str">
        <f>IF(M29+N29=0,"-",M29+N29)</f>
        <v>-</v>
      </c>
      <c r="N28" s="260"/>
      <c r="O28" s="260" t="str">
        <f>IF(O29+P29=0,"-",O29+P29)</f>
        <v>-</v>
      </c>
      <c r="P28" s="260"/>
    </row>
    <row r="29" spans="1:16" ht="17.25" customHeight="1">
      <c r="A29" s="15" t="s">
        <v>42</v>
      </c>
      <c r="B29" s="14">
        <v>0</v>
      </c>
      <c r="C29" s="14">
        <v>0</v>
      </c>
      <c r="D29" s="261"/>
      <c r="E29" s="14">
        <v>0</v>
      </c>
      <c r="F29" s="14">
        <v>0</v>
      </c>
      <c r="G29" s="14">
        <v>0</v>
      </c>
      <c r="H29" s="14">
        <v>0</v>
      </c>
      <c r="I29" s="14">
        <v>0</v>
      </c>
      <c r="J29" s="14">
        <v>0</v>
      </c>
      <c r="K29" s="14">
        <v>0</v>
      </c>
      <c r="L29" s="14">
        <v>0</v>
      </c>
      <c r="M29" s="14">
        <v>0</v>
      </c>
      <c r="N29" s="14">
        <v>0</v>
      </c>
      <c r="O29" s="14">
        <v>0</v>
      </c>
      <c r="P29" s="14">
        <v>0</v>
      </c>
    </row>
    <row r="30" spans="1:16" ht="17.25" customHeight="1">
      <c r="A30" s="18" t="s">
        <v>43</v>
      </c>
      <c r="B30" s="260">
        <f>B31+C31</f>
        <v>1811</v>
      </c>
      <c r="C30" s="260"/>
      <c r="D30" s="261">
        <f>B30/$B$8</f>
        <v>3.6517250418405825E-2</v>
      </c>
      <c r="E30" s="260">
        <f>IF(E31+F31=0,"-",E31+F31)</f>
        <v>291</v>
      </c>
      <c r="F30" s="260"/>
      <c r="G30" s="260">
        <f>IF(G31+H31=0,"-",G31+H31)</f>
        <v>352</v>
      </c>
      <c r="H30" s="260"/>
      <c r="I30" s="260" t="str">
        <f>IF(I31+J31=0,"-",I31+J31)</f>
        <v>-</v>
      </c>
      <c r="J30" s="260"/>
      <c r="K30" s="260">
        <f>IF(K31+L31=0,"-",K31+L31)</f>
        <v>529</v>
      </c>
      <c r="L30" s="260"/>
      <c r="M30" s="260">
        <f>IF(M31+N31=0,"-",M31+N31)</f>
        <v>636</v>
      </c>
      <c r="N30" s="260"/>
      <c r="O30" s="260">
        <f>IF(O31+P31=0,"-",O31+P31)</f>
        <v>3</v>
      </c>
      <c r="P30" s="260"/>
    </row>
    <row r="31" spans="1:16" ht="17.25" customHeight="1">
      <c r="A31" s="17" t="s">
        <v>44</v>
      </c>
      <c r="B31" s="14">
        <v>925</v>
      </c>
      <c r="C31" s="14">
        <v>886</v>
      </c>
      <c r="D31" s="261"/>
      <c r="E31" s="14">
        <v>53</v>
      </c>
      <c r="F31" s="14">
        <v>238</v>
      </c>
      <c r="G31" s="14">
        <v>239</v>
      </c>
      <c r="H31" s="14">
        <v>113</v>
      </c>
      <c r="I31" s="14">
        <v>0</v>
      </c>
      <c r="J31" s="14">
        <v>0</v>
      </c>
      <c r="K31" s="14">
        <v>387</v>
      </c>
      <c r="L31" s="14">
        <v>142</v>
      </c>
      <c r="M31" s="14">
        <v>243</v>
      </c>
      <c r="N31" s="14">
        <v>393</v>
      </c>
      <c r="O31" s="14">
        <v>3</v>
      </c>
      <c r="P31" s="14">
        <v>0</v>
      </c>
    </row>
    <row r="32" spans="1:16" ht="17.25" customHeight="1">
      <c r="A32" s="12" t="s">
        <v>45</v>
      </c>
      <c r="B32" s="260">
        <f>B33+C33</f>
        <v>541</v>
      </c>
      <c r="C32" s="260"/>
      <c r="D32" s="261">
        <f>B32/$B$8</f>
        <v>1.0908797612566289E-2</v>
      </c>
      <c r="E32" s="260">
        <f>IF(E33+F33=0,"-",E33+F33)</f>
        <v>51</v>
      </c>
      <c r="F32" s="260"/>
      <c r="G32" s="260">
        <f>IF(G33+H33=0,"-",G33+H33)</f>
        <v>3</v>
      </c>
      <c r="H32" s="260"/>
      <c r="I32" s="260" t="str">
        <f>IF(I33+J33=0,"-",I33+J33)</f>
        <v>-</v>
      </c>
      <c r="J32" s="260"/>
      <c r="K32" s="260">
        <f>IF(K33+L33=0,"-",K33+L33)</f>
        <v>487</v>
      </c>
      <c r="L32" s="260"/>
      <c r="M32" s="260" t="str">
        <f>IF(M33+N33=0,"-",M33+N33)</f>
        <v>-</v>
      </c>
      <c r="N32" s="260"/>
      <c r="O32" s="260" t="str">
        <f>IF(O33+P33=0,"-",O33+P33)</f>
        <v>-</v>
      </c>
      <c r="P32" s="260"/>
    </row>
    <row r="33" spans="1:16" ht="17.25" customHeight="1">
      <c r="A33" s="15" t="s">
        <v>46</v>
      </c>
      <c r="B33" s="14">
        <v>408</v>
      </c>
      <c r="C33" s="14">
        <v>133</v>
      </c>
      <c r="D33" s="261"/>
      <c r="E33" s="14">
        <v>28</v>
      </c>
      <c r="F33" s="14">
        <v>23</v>
      </c>
      <c r="G33" s="14">
        <v>3</v>
      </c>
      <c r="H33" s="14">
        <v>0</v>
      </c>
      <c r="I33" s="14">
        <v>0</v>
      </c>
      <c r="J33" s="14">
        <v>0</v>
      </c>
      <c r="K33" s="14">
        <v>377</v>
      </c>
      <c r="L33" s="14">
        <v>110</v>
      </c>
      <c r="M33" s="14">
        <v>0</v>
      </c>
      <c r="N33" s="14">
        <v>0</v>
      </c>
      <c r="O33" s="14">
        <v>0</v>
      </c>
      <c r="P33" s="14">
        <v>0</v>
      </c>
    </row>
    <row r="34" spans="1:16" ht="17.25" customHeight="1">
      <c r="A34" s="18" t="s">
        <v>47</v>
      </c>
      <c r="B34" s="260">
        <f>B35+C35</f>
        <v>258</v>
      </c>
      <c r="C34" s="260"/>
      <c r="D34" s="261">
        <f>B34/$B$8</f>
        <v>5.2023471054382679E-3</v>
      </c>
      <c r="E34" s="260" t="str">
        <f>IF(E35+F35=0,"-",E35+F35)</f>
        <v>-</v>
      </c>
      <c r="F34" s="260"/>
      <c r="G34" s="260" t="str">
        <f>IF(G35+H35=0,"-",G35+H35)</f>
        <v>-</v>
      </c>
      <c r="H34" s="260"/>
      <c r="I34" s="260" t="str">
        <f>IF(I35+J35=0,"-",I35+J35)</f>
        <v>-</v>
      </c>
      <c r="J34" s="260"/>
      <c r="K34" s="260">
        <f>IF(K35+L35=0,"-",K35+L35)</f>
        <v>236</v>
      </c>
      <c r="L34" s="260"/>
      <c r="M34" s="260">
        <f>IF(M35+N35=0,"-",M35+N35)</f>
        <v>12</v>
      </c>
      <c r="N34" s="260"/>
      <c r="O34" s="260">
        <f>IF(O35+P35=0,"-",O35+P35)</f>
        <v>10</v>
      </c>
      <c r="P34" s="260"/>
    </row>
    <row r="35" spans="1:16" ht="17.25" customHeight="1">
      <c r="A35" s="17" t="s">
        <v>48</v>
      </c>
      <c r="B35" s="14">
        <v>242</v>
      </c>
      <c r="C35" s="14">
        <v>16</v>
      </c>
      <c r="D35" s="261"/>
      <c r="E35" s="14">
        <v>0</v>
      </c>
      <c r="F35" s="14">
        <v>0</v>
      </c>
      <c r="G35" s="14">
        <v>0</v>
      </c>
      <c r="H35" s="14">
        <v>0</v>
      </c>
      <c r="I35" s="14">
        <v>0</v>
      </c>
      <c r="J35" s="14">
        <v>0</v>
      </c>
      <c r="K35" s="14">
        <v>236</v>
      </c>
      <c r="L35" s="14">
        <v>0</v>
      </c>
      <c r="M35" s="14">
        <v>4</v>
      </c>
      <c r="N35" s="14">
        <v>8</v>
      </c>
      <c r="O35" s="14">
        <v>2</v>
      </c>
      <c r="P35" s="14">
        <v>8</v>
      </c>
    </row>
    <row r="36" spans="1:16" ht="17.25" customHeight="1">
      <c r="A36" s="12" t="s">
        <v>49</v>
      </c>
      <c r="B36" s="260">
        <f>B37+C37</f>
        <v>1154</v>
      </c>
      <c r="C36" s="260"/>
      <c r="D36" s="261">
        <f>B36/$B$8</f>
        <v>2.3269413021999072E-2</v>
      </c>
      <c r="E36" s="260">
        <f>IF(E37+F37=0,"-",E37+F37)</f>
        <v>398</v>
      </c>
      <c r="F36" s="260"/>
      <c r="G36" s="260">
        <f>IF(G37+H37=0,"-",G37+H37)</f>
        <v>149</v>
      </c>
      <c r="H36" s="260"/>
      <c r="I36" s="260" t="str">
        <f>IF(I37+J37=0,"-",I37+J37)</f>
        <v>-</v>
      </c>
      <c r="J36" s="260"/>
      <c r="K36" s="260">
        <f>IF(K37+L37=0,"-",K37+L37)</f>
        <v>431</v>
      </c>
      <c r="L36" s="260"/>
      <c r="M36" s="260">
        <f>IF(M37+N37=0,"-",M37+N37)</f>
        <v>173</v>
      </c>
      <c r="N36" s="260"/>
      <c r="O36" s="260">
        <f>IF(O37+P37=0,"-",O37+P37)</f>
        <v>3</v>
      </c>
      <c r="P36" s="260"/>
    </row>
    <row r="37" spans="1:16" ht="17.25" customHeight="1">
      <c r="A37" s="15" t="s">
        <v>50</v>
      </c>
      <c r="B37" s="14">
        <v>617</v>
      </c>
      <c r="C37" s="14">
        <v>537</v>
      </c>
      <c r="D37" s="261"/>
      <c r="E37" s="14">
        <v>233</v>
      </c>
      <c r="F37" s="14">
        <v>165</v>
      </c>
      <c r="G37" s="14">
        <v>76</v>
      </c>
      <c r="H37" s="14">
        <v>73</v>
      </c>
      <c r="I37" s="14">
        <v>0</v>
      </c>
      <c r="J37" s="14">
        <v>0</v>
      </c>
      <c r="K37" s="14">
        <v>234</v>
      </c>
      <c r="L37" s="14">
        <v>197</v>
      </c>
      <c r="M37" s="14">
        <v>71</v>
      </c>
      <c r="N37" s="14">
        <v>102</v>
      </c>
      <c r="O37" s="14">
        <v>3</v>
      </c>
      <c r="P37" s="14">
        <v>0</v>
      </c>
    </row>
    <row r="38" spans="1:16" ht="17.25" customHeight="1">
      <c r="A38" s="18" t="s">
        <v>51</v>
      </c>
      <c r="B38" s="260">
        <f>B39+C39</f>
        <v>34553</v>
      </c>
      <c r="C38" s="260"/>
      <c r="D38" s="261">
        <f>B38/$B$8</f>
        <v>0.6967313935434436</v>
      </c>
      <c r="E38" s="260">
        <f>IF(E39+F39=0,"-",E39+F39)</f>
        <v>22733</v>
      </c>
      <c r="F38" s="260"/>
      <c r="G38" s="260">
        <f>IF(G39+H39=0,"-",G39+H39)</f>
        <v>7803</v>
      </c>
      <c r="H38" s="260"/>
      <c r="I38" s="260">
        <f>IF(I39+J39=0,"-",I39+J39)</f>
        <v>2505</v>
      </c>
      <c r="J38" s="260"/>
      <c r="K38" s="260">
        <f>IF(K39+L39=0,"-",K39+L39)</f>
        <v>879</v>
      </c>
      <c r="L38" s="260"/>
      <c r="M38" s="260">
        <f>IF(M39+N39=0,"-",M39+N39)</f>
        <v>94</v>
      </c>
      <c r="N38" s="260"/>
      <c r="O38" s="260">
        <f>IF(O39+P39=0,"-",O39+P39)</f>
        <v>539</v>
      </c>
      <c r="P38" s="260"/>
    </row>
    <row r="39" spans="1:16" ht="17.25" customHeight="1">
      <c r="A39" s="17" t="s">
        <v>52</v>
      </c>
      <c r="B39" s="14">
        <v>10592</v>
      </c>
      <c r="C39" s="14">
        <v>23961</v>
      </c>
      <c r="D39" s="261"/>
      <c r="E39" s="14">
        <v>6443</v>
      </c>
      <c r="F39" s="14">
        <v>16290</v>
      </c>
      <c r="G39" s="14">
        <v>2789</v>
      </c>
      <c r="H39" s="14">
        <v>5014</v>
      </c>
      <c r="I39" s="14">
        <v>441</v>
      </c>
      <c r="J39" s="14">
        <v>2064</v>
      </c>
      <c r="K39" s="14">
        <v>643</v>
      </c>
      <c r="L39" s="14">
        <v>236</v>
      </c>
      <c r="M39" s="14">
        <v>53</v>
      </c>
      <c r="N39" s="14">
        <v>41</v>
      </c>
      <c r="O39" s="14">
        <v>223</v>
      </c>
      <c r="P39" s="14">
        <v>316</v>
      </c>
    </row>
    <row r="40" spans="1:16" ht="17.25" customHeight="1">
      <c r="A40" s="12" t="s">
        <v>53</v>
      </c>
      <c r="B40" s="260">
        <f>B41+C41</f>
        <v>5666</v>
      </c>
      <c r="C40" s="260"/>
      <c r="D40" s="261">
        <f>B40/$B$8</f>
        <v>0.11424999495896598</v>
      </c>
      <c r="E40" s="260">
        <f>IF(E41+F41=0,"-",E41+F41)</f>
        <v>253</v>
      </c>
      <c r="F40" s="260"/>
      <c r="G40" s="260">
        <f>IF(G41+H41=0,"-",G41+H41)</f>
        <v>961</v>
      </c>
      <c r="H40" s="260"/>
      <c r="I40" s="260">
        <f>IF(I41+J41=0,"-",I41+J41)</f>
        <v>3514</v>
      </c>
      <c r="J40" s="260"/>
      <c r="K40" s="260">
        <f>IF(K41+L41=0,"-",K41+L41)</f>
        <v>669</v>
      </c>
      <c r="L40" s="260"/>
      <c r="M40" s="260" t="str">
        <f>IF(M41+N41=0,"-",M41+N41)</f>
        <v>-</v>
      </c>
      <c r="N40" s="260"/>
      <c r="O40" s="260">
        <f>IF(O41+P41=0,"-",O41+P41)</f>
        <v>269</v>
      </c>
      <c r="P40" s="260"/>
    </row>
    <row r="41" spans="1:16" ht="17.25" customHeight="1">
      <c r="A41" s="15" t="s">
        <v>54</v>
      </c>
      <c r="B41" s="14">
        <v>1837</v>
      </c>
      <c r="C41" s="14">
        <v>3829</v>
      </c>
      <c r="D41" s="261"/>
      <c r="E41" s="14">
        <v>79</v>
      </c>
      <c r="F41" s="14">
        <v>174</v>
      </c>
      <c r="G41" s="14">
        <v>300</v>
      </c>
      <c r="H41" s="14">
        <v>661</v>
      </c>
      <c r="I41" s="14">
        <v>1153</v>
      </c>
      <c r="J41" s="14">
        <v>2361</v>
      </c>
      <c r="K41" s="14">
        <v>273</v>
      </c>
      <c r="L41" s="14">
        <v>396</v>
      </c>
      <c r="M41" s="14">
        <v>0</v>
      </c>
      <c r="N41" s="14">
        <v>0</v>
      </c>
      <c r="O41" s="14">
        <v>32</v>
      </c>
      <c r="P41" s="14">
        <v>237</v>
      </c>
    </row>
    <row r="42" spans="1:16" ht="17.25" customHeight="1">
      <c r="A42" s="12" t="s">
        <v>55</v>
      </c>
      <c r="B42" s="260">
        <f>B43+C43</f>
        <v>716</v>
      </c>
      <c r="C42" s="260"/>
      <c r="D42" s="261">
        <f>B42/$B$8</f>
        <v>1.4437521424394572E-2</v>
      </c>
      <c r="E42" s="260">
        <f>IF(E43+F43=0,"-",E43+F43)</f>
        <v>112</v>
      </c>
      <c r="F42" s="260"/>
      <c r="G42" s="260">
        <f>IF(G43+H43=0,"-",G43+H43)</f>
        <v>175</v>
      </c>
      <c r="H42" s="260"/>
      <c r="I42" s="260">
        <f>IF(I43+J43=0,"-",I43+J43)</f>
        <v>194</v>
      </c>
      <c r="J42" s="260"/>
      <c r="K42" s="260" t="str">
        <f>IF(K43+L43=0,"-",K43+L43)</f>
        <v>-</v>
      </c>
      <c r="L42" s="260"/>
      <c r="M42" s="260">
        <f>IF(M43+N43=0,"-",M43+N43)</f>
        <v>199</v>
      </c>
      <c r="N42" s="260"/>
      <c r="O42" s="260">
        <f>IF(O43+P43=0,"-",O43+P43)</f>
        <v>36</v>
      </c>
      <c r="P42" s="260"/>
    </row>
    <row r="43" spans="1:16" ht="17.25" customHeight="1">
      <c r="A43" s="15" t="s">
        <v>56</v>
      </c>
      <c r="B43" s="14">
        <v>261</v>
      </c>
      <c r="C43" s="14">
        <v>455</v>
      </c>
      <c r="D43" s="261"/>
      <c r="E43" s="14">
        <v>5</v>
      </c>
      <c r="F43" s="14">
        <v>107</v>
      </c>
      <c r="G43" s="14">
        <v>96</v>
      </c>
      <c r="H43" s="14">
        <v>79</v>
      </c>
      <c r="I43" s="14">
        <v>89</v>
      </c>
      <c r="J43" s="14">
        <v>105</v>
      </c>
      <c r="K43" s="14">
        <v>0</v>
      </c>
      <c r="L43" s="14">
        <v>0</v>
      </c>
      <c r="M43" s="14">
        <v>66</v>
      </c>
      <c r="N43" s="14">
        <v>133</v>
      </c>
      <c r="O43" s="14">
        <v>5</v>
      </c>
      <c r="P43" s="14">
        <v>31</v>
      </c>
    </row>
    <row r="44" spans="1:16" ht="18.75" customHeight="1">
      <c r="A44" s="18" t="s">
        <v>57</v>
      </c>
      <c r="B44" s="260">
        <f>B45+C45</f>
        <v>490</v>
      </c>
      <c r="C44" s="260"/>
      <c r="D44" s="261">
        <f>B44/$B$8</f>
        <v>9.88042667311919E-3</v>
      </c>
      <c r="E44" s="260">
        <f>IF(E45+F45=0,"-",E45+F45)</f>
        <v>211</v>
      </c>
      <c r="F44" s="260"/>
      <c r="G44" s="260">
        <f>IF(G45+H45=0,"-",G45+H45)</f>
        <v>2</v>
      </c>
      <c r="H44" s="260"/>
      <c r="I44" s="260">
        <f>IF(I45+J45=0,"-",I45+J45)</f>
        <v>44</v>
      </c>
      <c r="J44" s="260"/>
      <c r="K44" s="260">
        <f>IF(K45+L45=0,"-",K45+L45)</f>
        <v>58</v>
      </c>
      <c r="L44" s="260"/>
      <c r="M44" s="260">
        <f>IF(M45+N45=0,"-",M45+N45)</f>
        <v>175</v>
      </c>
      <c r="N44" s="260"/>
      <c r="O44" s="260" t="str">
        <f>IF(O45+P45=0,"-",O45+P45)</f>
        <v>-</v>
      </c>
      <c r="P44" s="260"/>
    </row>
    <row r="45" spans="1:16" ht="18.75" customHeight="1">
      <c r="A45" s="15" t="s">
        <v>58</v>
      </c>
      <c r="B45" s="14">
        <v>249</v>
      </c>
      <c r="C45" s="14">
        <v>241</v>
      </c>
      <c r="D45" s="261"/>
      <c r="E45" s="14">
        <v>54</v>
      </c>
      <c r="F45" s="14">
        <v>157</v>
      </c>
      <c r="G45" s="14">
        <v>1</v>
      </c>
      <c r="H45" s="14">
        <v>1</v>
      </c>
      <c r="I45" s="14">
        <v>15</v>
      </c>
      <c r="J45" s="14">
        <v>29</v>
      </c>
      <c r="K45" s="14">
        <v>56</v>
      </c>
      <c r="L45" s="14">
        <v>2</v>
      </c>
      <c r="M45" s="14">
        <v>123</v>
      </c>
      <c r="N45" s="14">
        <v>52</v>
      </c>
      <c r="O45" s="14">
        <v>0</v>
      </c>
      <c r="P45" s="14">
        <v>0</v>
      </c>
    </row>
    <row r="46" spans="1:16" ht="18.75" customHeight="1">
      <c r="A46" s="18" t="s">
        <v>59</v>
      </c>
      <c r="B46" s="260">
        <f>B47+C47</f>
        <v>48</v>
      </c>
      <c r="C46" s="260"/>
      <c r="D46" s="261">
        <f>B46/$B$8</f>
        <v>9.6787853124432883E-4</v>
      </c>
      <c r="E46" s="260" t="str">
        <f>IF(E47+F47=0,"-",E47+F47)</f>
        <v>-</v>
      </c>
      <c r="F46" s="260"/>
      <c r="G46" s="260" t="str">
        <f>IF(G47+H47=0,"-",G47+H47)</f>
        <v>-</v>
      </c>
      <c r="H46" s="260"/>
      <c r="I46" s="260" t="str">
        <f>IF(I47+J47=0,"-",I47+J47)</f>
        <v>-</v>
      </c>
      <c r="J46" s="260"/>
      <c r="K46" s="260">
        <f>IF(K47+L47=0,"-",K47+L47)</f>
        <v>48</v>
      </c>
      <c r="L46" s="260"/>
      <c r="M46" s="260" t="str">
        <f>IF(M47+N47=0,"-",M47+N47)</f>
        <v>-</v>
      </c>
      <c r="N46" s="260"/>
      <c r="O46" s="260" t="str">
        <f>IF(O47+P47=0,"-",O47+P47)</f>
        <v>-</v>
      </c>
      <c r="P46" s="260"/>
    </row>
    <row r="47" spans="1:16" ht="18.75" customHeight="1">
      <c r="A47" s="15" t="s">
        <v>60</v>
      </c>
      <c r="B47" s="14">
        <v>27</v>
      </c>
      <c r="C47" s="14">
        <v>21</v>
      </c>
      <c r="D47" s="261"/>
      <c r="E47" s="14">
        <v>0</v>
      </c>
      <c r="F47" s="14">
        <v>0</v>
      </c>
      <c r="G47" s="14">
        <v>0</v>
      </c>
      <c r="H47" s="14">
        <v>0</v>
      </c>
      <c r="I47" s="14">
        <v>0</v>
      </c>
      <c r="J47" s="14">
        <v>0</v>
      </c>
      <c r="K47" s="14">
        <v>27</v>
      </c>
      <c r="L47" s="14">
        <v>21</v>
      </c>
      <c r="M47" s="14">
        <v>0</v>
      </c>
      <c r="N47" s="14">
        <v>0</v>
      </c>
      <c r="O47" s="14">
        <v>0</v>
      </c>
      <c r="P47" s="14">
        <v>0</v>
      </c>
    </row>
    <row r="48" spans="1:16" ht="18.75" customHeight="1">
      <c r="A48" s="18" t="s">
        <v>61</v>
      </c>
      <c r="B48" s="260">
        <f>B49+C49</f>
        <v>190</v>
      </c>
      <c r="C48" s="260"/>
      <c r="D48" s="261">
        <f>B48/$B$8</f>
        <v>3.831185852842135E-3</v>
      </c>
      <c r="E48" s="260">
        <f>IF(E49+F49=0,"-",E49+F49)</f>
        <v>7</v>
      </c>
      <c r="F48" s="260"/>
      <c r="G48" s="260">
        <f>IF(G49+H49=0,"-",G49+H49)</f>
        <v>137</v>
      </c>
      <c r="H48" s="260"/>
      <c r="I48" s="260" t="str">
        <f>IF(I49+J49=0,"-",I49+J49)</f>
        <v>-</v>
      </c>
      <c r="J48" s="260"/>
      <c r="K48" s="260">
        <f>IF(K49+L49=0,"-",K49+L49)</f>
        <v>37</v>
      </c>
      <c r="L48" s="260"/>
      <c r="M48" s="260">
        <f>IF(M49+N49=0,"-",M49+N49)</f>
        <v>9</v>
      </c>
      <c r="N48" s="260"/>
      <c r="O48" s="260" t="str">
        <f>IF(O49+P49=0,"-",O49+P49)</f>
        <v>-</v>
      </c>
      <c r="P48" s="260"/>
    </row>
    <row r="49" spans="1:16" ht="18.75" customHeight="1">
      <c r="A49" s="15" t="s">
        <v>62</v>
      </c>
      <c r="B49" s="14">
        <v>99</v>
      </c>
      <c r="C49" s="14">
        <v>91</v>
      </c>
      <c r="D49" s="261"/>
      <c r="E49" s="14">
        <v>5</v>
      </c>
      <c r="F49" s="14">
        <v>2</v>
      </c>
      <c r="G49" s="14">
        <v>68</v>
      </c>
      <c r="H49" s="14">
        <v>69</v>
      </c>
      <c r="I49" s="14">
        <v>0</v>
      </c>
      <c r="J49" s="14">
        <v>0</v>
      </c>
      <c r="K49" s="14">
        <v>19</v>
      </c>
      <c r="L49" s="14">
        <v>18</v>
      </c>
      <c r="M49" s="14">
        <v>7</v>
      </c>
      <c r="N49" s="14">
        <v>2</v>
      </c>
      <c r="O49" s="14">
        <v>0</v>
      </c>
      <c r="P49" s="14">
        <v>0</v>
      </c>
    </row>
    <row r="50" spans="1:16" ht="18.75" customHeight="1">
      <c r="A50" s="18" t="s">
        <v>63</v>
      </c>
      <c r="B50" s="260">
        <f>B51+C51</f>
        <v>559</v>
      </c>
      <c r="C50" s="260"/>
      <c r="D50" s="261">
        <f>B50/$B$8</f>
        <v>1.1271752061782913E-2</v>
      </c>
      <c r="E50" s="260">
        <f>IF(E51+F51=0,"-",E51+F51)</f>
        <v>1</v>
      </c>
      <c r="F50" s="260"/>
      <c r="G50" s="260">
        <f>IF(G51+H51=0,"-",G51+H51)</f>
        <v>12</v>
      </c>
      <c r="H50" s="260"/>
      <c r="I50" s="260">
        <f>IF(I51+J51=0,"-",I51+J51)</f>
        <v>221</v>
      </c>
      <c r="J50" s="260"/>
      <c r="K50" s="260" t="str">
        <f>IF(K51+L51=0,"-",K51+L51)</f>
        <v>-</v>
      </c>
      <c r="L50" s="260"/>
      <c r="M50" s="260">
        <f>IF(M51+N51=0,"-",M51+N51)</f>
        <v>318</v>
      </c>
      <c r="N50" s="260"/>
      <c r="O50" s="260">
        <f>IF(O51+P51=0,"-",O51+P51)</f>
        <v>7</v>
      </c>
      <c r="P50" s="260"/>
    </row>
    <row r="51" spans="1:16" ht="18.75" customHeight="1">
      <c r="A51" s="15" t="s">
        <v>64</v>
      </c>
      <c r="B51" s="14">
        <v>321</v>
      </c>
      <c r="C51" s="14">
        <v>238</v>
      </c>
      <c r="D51" s="261"/>
      <c r="E51" s="14">
        <v>0</v>
      </c>
      <c r="F51" s="14">
        <v>1</v>
      </c>
      <c r="G51" s="14">
        <v>5</v>
      </c>
      <c r="H51" s="14">
        <v>7</v>
      </c>
      <c r="I51" s="14">
        <v>76</v>
      </c>
      <c r="J51" s="14">
        <v>145</v>
      </c>
      <c r="K51" s="14">
        <v>0</v>
      </c>
      <c r="L51" s="14">
        <v>0</v>
      </c>
      <c r="M51" s="14">
        <v>233</v>
      </c>
      <c r="N51" s="14">
        <v>85</v>
      </c>
      <c r="O51" s="14">
        <v>7</v>
      </c>
      <c r="P51" s="14">
        <v>0</v>
      </c>
    </row>
    <row r="52" spans="1:16" ht="18.75" customHeight="1">
      <c r="A52" s="18" t="s">
        <v>65</v>
      </c>
      <c r="B52" s="260">
        <f>B53+C53</f>
        <v>10</v>
      </c>
      <c r="C52" s="260"/>
      <c r="D52" s="261">
        <f>B52/$B$8</f>
        <v>2.0164136067590184E-4</v>
      </c>
      <c r="E52" s="260" t="str">
        <f>IF(E53+F53=0,"-",E53+F53)</f>
        <v>-</v>
      </c>
      <c r="F52" s="260"/>
      <c r="G52" s="260" t="str">
        <f>IF(G53+H53=0,"-",G53+H53)</f>
        <v>-</v>
      </c>
      <c r="H52" s="260"/>
      <c r="I52" s="260" t="str">
        <f>IF(I53+J53=0,"-",I53+J53)</f>
        <v>-</v>
      </c>
      <c r="J52" s="260"/>
      <c r="K52" s="260" t="str">
        <f>IF(K53+L53=0,"-",K53+L53)</f>
        <v>-</v>
      </c>
      <c r="L52" s="260"/>
      <c r="M52" s="260" t="str">
        <f>IF(M53+N53=0,"-",M53+N53)</f>
        <v>-</v>
      </c>
      <c r="N52" s="260"/>
      <c r="O52" s="260">
        <f>IF(O53+P53=0,"-",O53+P53)</f>
        <v>10</v>
      </c>
      <c r="P52" s="260"/>
    </row>
    <row r="53" spans="1:16" ht="18.75" customHeight="1">
      <c r="A53" s="15" t="s">
        <v>66</v>
      </c>
      <c r="B53" s="14">
        <v>3</v>
      </c>
      <c r="C53" s="14">
        <v>7</v>
      </c>
      <c r="D53" s="261"/>
      <c r="E53" s="14">
        <v>0</v>
      </c>
      <c r="F53" s="14">
        <v>0</v>
      </c>
      <c r="G53" s="14">
        <v>0</v>
      </c>
      <c r="H53" s="14">
        <v>0</v>
      </c>
      <c r="I53" s="14">
        <v>0</v>
      </c>
      <c r="J53" s="14">
        <v>0</v>
      </c>
      <c r="K53" s="14">
        <v>0</v>
      </c>
      <c r="L53" s="14">
        <v>0</v>
      </c>
      <c r="M53" s="14">
        <v>0</v>
      </c>
      <c r="N53" s="14">
        <v>0</v>
      </c>
      <c r="O53" s="14">
        <v>3</v>
      </c>
      <c r="P53" s="14">
        <v>7</v>
      </c>
    </row>
    <row r="54" spans="1:16" ht="18.75" customHeight="1">
      <c r="A54" s="18" t="s">
        <v>67</v>
      </c>
      <c r="B54" s="260">
        <f>B55+C55</f>
        <v>785</v>
      </c>
      <c r="C54" s="260"/>
      <c r="D54" s="261">
        <f>B54/$B$8</f>
        <v>1.5828846813058295E-2</v>
      </c>
      <c r="E54" s="260">
        <f>IF(E55+F55=0,"-",E55+F55)</f>
        <v>203</v>
      </c>
      <c r="F54" s="260"/>
      <c r="G54" s="260">
        <f>IF(G55+H55=0,"-",G55+H55)</f>
        <v>61</v>
      </c>
      <c r="H54" s="260"/>
      <c r="I54" s="260">
        <f>IF(I55+J55=0,"-",I55+J55)</f>
        <v>4</v>
      </c>
      <c r="J54" s="260"/>
      <c r="K54" s="260">
        <f>IF(K55+L55=0,"-",K55+L55)</f>
        <v>288</v>
      </c>
      <c r="L54" s="260"/>
      <c r="M54" s="260">
        <f>IF(M55+N55=0,"-",M55+N55)</f>
        <v>13</v>
      </c>
      <c r="N54" s="260"/>
      <c r="O54" s="260">
        <f>IF(O55+P55=0,"-",O55+P55)</f>
        <v>216</v>
      </c>
      <c r="P54" s="260"/>
    </row>
    <row r="55" spans="1:16" ht="18.75" customHeight="1">
      <c r="A55" s="15" t="s">
        <v>68</v>
      </c>
      <c r="B55" s="14">
        <v>494</v>
      </c>
      <c r="C55" s="14">
        <v>291</v>
      </c>
      <c r="D55" s="261"/>
      <c r="E55" s="14">
        <v>128</v>
      </c>
      <c r="F55" s="14">
        <v>75</v>
      </c>
      <c r="G55" s="14">
        <v>18</v>
      </c>
      <c r="H55" s="14">
        <v>43</v>
      </c>
      <c r="I55" s="14">
        <v>1</v>
      </c>
      <c r="J55" s="14">
        <v>3</v>
      </c>
      <c r="K55" s="14">
        <v>255</v>
      </c>
      <c r="L55" s="14">
        <v>33</v>
      </c>
      <c r="M55" s="14">
        <v>10</v>
      </c>
      <c r="N55" s="14">
        <v>3</v>
      </c>
      <c r="O55" s="14">
        <v>82</v>
      </c>
      <c r="P55" s="14">
        <v>134</v>
      </c>
    </row>
    <row r="56" spans="1:16" ht="18.75" customHeight="1">
      <c r="A56" s="18" t="s">
        <v>69</v>
      </c>
      <c r="B56" s="260">
        <f>B57+C57</f>
        <v>178</v>
      </c>
      <c r="C56" s="260"/>
      <c r="D56" s="261">
        <f>B56/$B$8</f>
        <v>3.5892162200310529E-3</v>
      </c>
      <c r="E56" s="260">
        <f>IF(E57+F57=0,"-",E57+F57)</f>
        <v>178</v>
      </c>
      <c r="F56" s="260"/>
      <c r="G56" s="260" t="str">
        <f>IF(G57+H57=0,"-",G57+H57)</f>
        <v>-</v>
      </c>
      <c r="H56" s="260"/>
      <c r="I56" s="260" t="str">
        <f>IF(I57+J57=0,"-",I57+J57)</f>
        <v>-</v>
      </c>
      <c r="J56" s="260"/>
      <c r="K56" s="260" t="str">
        <f>IF(K57+L57=0,"-",K57+L57)</f>
        <v>-</v>
      </c>
      <c r="L56" s="260"/>
      <c r="M56" s="260" t="str">
        <f>IF(M57+N57=0,"-",M57+N57)</f>
        <v>-</v>
      </c>
      <c r="N56" s="260"/>
      <c r="O56" s="260" t="str">
        <f>IF(O57+P57=0,"-",O57+P57)</f>
        <v>-</v>
      </c>
      <c r="P56" s="260"/>
    </row>
    <row r="57" spans="1:16" ht="18.75" customHeight="1">
      <c r="A57" s="15" t="s">
        <v>70</v>
      </c>
      <c r="B57" s="14">
        <v>159</v>
      </c>
      <c r="C57" s="14">
        <v>19</v>
      </c>
      <c r="D57" s="261"/>
      <c r="E57" s="14">
        <v>159</v>
      </c>
      <c r="F57" s="14">
        <v>19</v>
      </c>
      <c r="G57" s="14">
        <v>0</v>
      </c>
      <c r="H57" s="14">
        <v>0</v>
      </c>
      <c r="I57" s="14">
        <v>0</v>
      </c>
      <c r="J57" s="14">
        <v>0</v>
      </c>
      <c r="K57" s="14">
        <v>0</v>
      </c>
      <c r="L57" s="14">
        <v>0</v>
      </c>
      <c r="M57" s="14">
        <v>0</v>
      </c>
      <c r="N57" s="14">
        <v>0</v>
      </c>
      <c r="O57" s="14">
        <v>0</v>
      </c>
      <c r="P57" s="14">
        <v>0</v>
      </c>
    </row>
    <row r="58" spans="1:16" ht="18.75" customHeight="1">
      <c r="A58" s="18" t="s">
        <v>71</v>
      </c>
      <c r="B58" s="260">
        <f>B59+C59</f>
        <v>185</v>
      </c>
      <c r="C58" s="260"/>
      <c r="D58" s="261">
        <f>B58/$B$8</f>
        <v>3.7303651725041839E-3</v>
      </c>
      <c r="E58" s="260" t="str">
        <f>IF(E59+F59=0,"-",E59+F59)</f>
        <v>-</v>
      </c>
      <c r="F58" s="260"/>
      <c r="G58" s="260" t="str">
        <f>IF(G59+H59=0,"-",G59+H59)</f>
        <v>-</v>
      </c>
      <c r="H58" s="260"/>
      <c r="I58" s="260" t="str">
        <f>IF(I59+J59=0,"-",I59+J59)</f>
        <v>-</v>
      </c>
      <c r="J58" s="260"/>
      <c r="K58" s="260">
        <f>IF(K59+L59=0,"-",K59+L59)</f>
        <v>16</v>
      </c>
      <c r="L58" s="260"/>
      <c r="M58" s="260">
        <f>IF(M59+N59=0,"-",M59+N59)</f>
        <v>103</v>
      </c>
      <c r="N58" s="260"/>
      <c r="O58" s="260">
        <f>IF(O59+P59=0,"-",O59+P59)</f>
        <v>66</v>
      </c>
      <c r="P58" s="260"/>
    </row>
    <row r="59" spans="1:16" ht="18.75" customHeight="1">
      <c r="A59" s="15" t="s">
        <v>72</v>
      </c>
      <c r="B59" s="14">
        <v>141</v>
      </c>
      <c r="C59" s="14">
        <v>44</v>
      </c>
      <c r="D59" s="261"/>
      <c r="E59" s="14">
        <v>0</v>
      </c>
      <c r="F59" s="14">
        <v>0</v>
      </c>
      <c r="G59" s="14">
        <v>0</v>
      </c>
      <c r="H59" s="14">
        <v>0</v>
      </c>
      <c r="I59" s="14">
        <v>0</v>
      </c>
      <c r="J59" s="14">
        <v>0</v>
      </c>
      <c r="K59" s="14">
        <v>16</v>
      </c>
      <c r="L59" s="14">
        <v>0</v>
      </c>
      <c r="M59" s="14">
        <v>78</v>
      </c>
      <c r="N59" s="14">
        <v>25</v>
      </c>
      <c r="O59" s="14">
        <v>47</v>
      </c>
      <c r="P59" s="14">
        <v>19</v>
      </c>
    </row>
    <row r="60" spans="1:16" ht="18.75" customHeight="1">
      <c r="A60" s="18" t="s">
        <v>73</v>
      </c>
      <c r="B60" s="260">
        <f>B61+C61</f>
        <v>351</v>
      </c>
      <c r="C60" s="260"/>
      <c r="D60" s="261">
        <f>B60/$B$8</f>
        <v>7.0776117597241544E-3</v>
      </c>
      <c r="E60" s="260">
        <f>IF(E61+F61=0,"-",E61+F61)</f>
        <v>18</v>
      </c>
      <c r="F60" s="260"/>
      <c r="G60" s="260" t="str">
        <f>IF(G61+H61=0,"-",G61+H61)</f>
        <v>-</v>
      </c>
      <c r="H60" s="260"/>
      <c r="I60" s="260" t="str">
        <f>IF(I61+J61=0,"-",I61+J61)</f>
        <v>-</v>
      </c>
      <c r="J60" s="260"/>
      <c r="K60" s="260" t="str">
        <f>IF(K61+L61=0,"-",K61+L61)</f>
        <v>-</v>
      </c>
      <c r="L60" s="260"/>
      <c r="M60" s="260" t="str">
        <f>IF(M61+N61=0,"-",M61+N61)</f>
        <v>-</v>
      </c>
      <c r="N60" s="260"/>
      <c r="O60" s="260">
        <f>IF(O61+P61=0,"-",O61+P61)</f>
        <v>333</v>
      </c>
      <c r="P60" s="260"/>
    </row>
    <row r="61" spans="1:16" ht="18.75" customHeight="1">
      <c r="A61" s="15" t="s">
        <v>74</v>
      </c>
      <c r="B61" s="14">
        <v>154</v>
      </c>
      <c r="C61" s="14">
        <v>197</v>
      </c>
      <c r="D61" s="261"/>
      <c r="E61" s="14">
        <v>7</v>
      </c>
      <c r="F61" s="14">
        <v>11</v>
      </c>
      <c r="G61" s="14">
        <v>0</v>
      </c>
      <c r="H61" s="14">
        <v>0</v>
      </c>
      <c r="I61" s="14">
        <v>0</v>
      </c>
      <c r="J61" s="14">
        <v>0</v>
      </c>
      <c r="K61" s="14">
        <v>0</v>
      </c>
      <c r="L61" s="14">
        <v>0</v>
      </c>
      <c r="M61" s="14">
        <v>0</v>
      </c>
      <c r="N61" s="14">
        <v>0</v>
      </c>
      <c r="O61" s="14">
        <v>147</v>
      </c>
      <c r="P61" s="14">
        <v>186</v>
      </c>
    </row>
    <row r="62" spans="1:16" ht="18.75" customHeight="1">
      <c r="A62" s="18" t="s">
        <v>75</v>
      </c>
      <c r="B62" s="260">
        <f>B63+C63</f>
        <v>8</v>
      </c>
      <c r="C62" s="260"/>
      <c r="D62" s="261">
        <f>B62/$B$8</f>
        <v>1.6131308854072147E-4</v>
      </c>
      <c r="E62" s="260" t="str">
        <f>IF(E63+F63=0,"-",E63+F63)</f>
        <v>-</v>
      </c>
      <c r="F62" s="260"/>
      <c r="G62" s="260" t="str">
        <f>IF(G63+H63=0,"-",G63+H63)</f>
        <v>-</v>
      </c>
      <c r="H62" s="260"/>
      <c r="I62" s="260" t="str">
        <f>IF(I63+J63=0,"-",I63+J63)</f>
        <v>-</v>
      </c>
      <c r="J62" s="260"/>
      <c r="K62" s="260" t="str">
        <f>IF(K63+L63=0,"-",K63+L63)</f>
        <v>-</v>
      </c>
      <c r="L62" s="260"/>
      <c r="M62" s="260" t="str">
        <f>IF(M63+N63=0,"-",M63+N63)</f>
        <v>-</v>
      </c>
      <c r="N62" s="260"/>
      <c r="O62" s="260">
        <f>IF(O63+P63=0,"-",O63+P63)</f>
        <v>8</v>
      </c>
      <c r="P62" s="260"/>
    </row>
    <row r="63" spans="1:16" ht="18.75" customHeight="1">
      <c r="A63" s="15" t="s">
        <v>76</v>
      </c>
      <c r="B63" s="14">
        <v>0</v>
      </c>
      <c r="C63" s="14">
        <v>8</v>
      </c>
      <c r="D63" s="261"/>
      <c r="E63" s="14">
        <v>0</v>
      </c>
      <c r="F63" s="14">
        <v>0</v>
      </c>
      <c r="G63" s="14">
        <v>0</v>
      </c>
      <c r="H63" s="14">
        <v>0</v>
      </c>
      <c r="I63" s="14">
        <v>0</v>
      </c>
      <c r="J63" s="14">
        <v>0</v>
      </c>
      <c r="K63" s="14">
        <v>0</v>
      </c>
      <c r="L63" s="14">
        <v>0</v>
      </c>
      <c r="M63" s="14">
        <v>0</v>
      </c>
      <c r="N63" s="14">
        <v>0</v>
      </c>
      <c r="O63" s="14">
        <v>0</v>
      </c>
      <c r="P63" s="14">
        <v>8</v>
      </c>
    </row>
    <row r="64" spans="1:16" ht="18.75" customHeight="1">
      <c r="A64" s="18" t="s">
        <v>77</v>
      </c>
      <c r="B64" s="260">
        <f>B65+C65</f>
        <v>2</v>
      </c>
      <c r="C64" s="260"/>
      <c r="D64" s="261">
        <f>B64/$B$8</f>
        <v>4.0328272135180368E-5</v>
      </c>
      <c r="E64" s="260" t="str">
        <f>IF(E65+F65=0,"-",E65+F65)</f>
        <v>-</v>
      </c>
      <c r="F64" s="260"/>
      <c r="G64" s="260" t="str">
        <f>IF(G65+H65=0,"-",G65+H65)</f>
        <v>-</v>
      </c>
      <c r="H64" s="260"/>
      <c r="I64" s="260" t="str">
        <f>IF(I65+J65=0,"-",I65+J65)</f>
        <v>-</v>
      </c>
      <c r="J64" s="260"/>
      <c r="K64" s="260" t="str">
        <f>IF(K65+L65=0,"-",K65+L65)</f>
        <v>-</v>
      </c>
      <c r="L64" s="260"/>
      <c r="M64" s="260" t="str">
        <f>IF(M65+N65=0,"-",M65+N65)</f>
        <v>-</v>
      </c>
      <c r="N64" s="260"/>
      <c r="O64" s="260">
        <f>IF(O65+P65=0,"-",O65+P65)</f>
        <v>2</v>
      </c>
      <c r="P64" s="260"/>
    </row>
    <row r="65" spans="1:16" ht="18.75" customHeight="1">
      <c r="A65" s="15" t="s">
        <v>78</v>
      </c>
      <c r="B65" s="14">
        <v>1</v>
      </c>
      <c r="C65" s="14">
        <v>1</v>
      </c>
      <c r="D65" s="261"/>
      <c r="E65" s="14">
        <v>0</v>
      </c>
      <c r="F65" s="14">
        <v>0</v>
      </c>
      <c r="G65" s="14">
        <v>0</v>
      </c>
      <c r="H65" s="14">
        <v>0</v>
      </c>
      <c r="I65" s="14">
        <v>0</v>
      </c>
      <c r="J65" s="14">
        <v>0</v>
      </c>
      <c r="K65" s="14">
        <v>0</v>
      </c>
      <c r="L65" s="14">
        <v>0</v>
      </c>
      <c r="M65" s="14">
        <v>0</v>
      </c>
      <c r="N65" s="14">
        <v>0</v>
      </c>
      <c r="O65" s="14">
        <v>1</v>
      </c>
      <c r="P65" s="14">
        <v>1</v>
      </c>
    </row>
    <row r="66" spans="1:16" ht="18.75" customHeight="1">
      <c r="A66" s="18" t="s">
        <v>79</v>
      </c>
      <c r="B66" s="260">
        <f>B67+C67</f>
        <v>383</v>
      </c>
      <c r="C66" s="260"/>
      <c r="D66" s="261">
        <f>B66/$B$8</f>
        <v>7.7228641138870407E-3</v>
      </c>
      <c r="E66" s="260">
        <f>IF(E67+F67=0,"-",E67+F67)</f>
        <v>361</v>
      </c>
      <c r="F66" s="260"/>
      <c r="G66" s="260" t="str">
        <f>IF(G67+H67=0,"-",G67+H67)</f>
        <v>-</v>
      </c>
      <c r="H66" s="260"/>
      <c r="I66" s="260" t="str">
        <f>IF(I67+J67=0,"-",I67+J67)</f>
        <v>-</v>
      </c>
      <c r="J66" s="260"/>
      <c r="K66" s="260" t="str">
        <f>IF(K67+L67=0,"-",K67+L67)</f>
        <v>-</v>
      </c>
      <c r="L66" s="260"/>
      <c r="M66" s="260" t="str">
        <f>IF(M67+N67=0,"-",M67+N67)</f>
        <v>-</v>
      </c>
      <c r="N66" s="260"/>
      <c r="O66" s="260">
        <f>IF(O67+P67=0,"-",O67+P67)</f>
        <v>22</v>
      </c>
      <c r="P66" s="260"/>
    </row>
    <row r="67" spans="1:16" ht="18.75" customHeight="1">
      <c r="A67" s="15" t="s">
        <v>80</v>
      </c>
      <c r="B67" s="14">
        <v>95</v>
      </c>
      <c r="C67" s="14">
        <v>288</v>
      </c>
      <c r="D67" s="261"/>
      <c r="E67" s="14">
        <v>89</v>
      </c>
      <c r="F67" s="14">
        <v>272</v>
      </c>
      <c r="G67" s="14">
        <v>0</v>
      </c>
      <c r="H67" s="14">
        <v>0</v>
      </c>
      <c r="I67" s="14">
        <v>0</v>
      </c>
      <c r="J67" s="14">
        <v>0</v>
      </c>
      <c r="K67" s="14">
        <v>0</v>
      </c>
      <c r="L67" s="14">
        <v>0</v>
      </c>
      <c r="M67" s="14">
        <v>0</v>
      </c>
      <c r="N67" s="14">
        <v>0</v>
      </c>
      <c r="O67" s="14">
        <v>6</v>
      </c>
      <c r="P67" s="14">
        <v>16</v>
      </c>
    </row>
    <row r="68" spans="1:16" ht="18.75" customHeight="1">
      <c r="A68" s="18" t="s">
        <v>81</v>
      </c>
      <c r="B68" s="260">
        <f>B69+C69</f>
        <v>455</v>
      </c>
      <c r="C68" s="260"/>
      <c r="D68" s="261">
        <f>B68/$B$8</f>
        <v>9.1746819107535339E-3</v>
      </c>
      <c r="E68" s="260">
        <f>IF(E69+F69=0,"-",E69+F69)</f>
        <v>114</v>
      </c>
      <c r="F68" s="260"/>
      <c r="G68" s="260">
        <f>IF(G69+H69=0,"-",G69+H69)</f>
        <v>57</v>
      </c>
      <c r="H68" s="260"/>
      <c r="I68" s="260">
        <f>IF(I69+J69=0,"-",I69+J69)</f>
        <v>3</v>
      </c>
      <c r="J68" s="260"/>
      <c r="K68" s="260">
        <f>IF(K69+L69=0,"-",K69+L69)</f>
        <v>231</v>
      </c>
      <c r="L68" s="260"/>
      <c r="M68" s="260" t="str">
        <f>IF(M69+N69=0,"-",M69+N69)</f>
        <v>-</v>
      </c>
      <c r="N68" s="260"/>
      <c r="O68" s="260">
        <f>IF(O69+P69=0,"-",O69+P69)</f>
        <v>50</v>
      </c>
      <c r="P68" s="260"/>
    </row>
    <row r="69" spans="1:16" ht="18.75" customHeight="1">
      <c r="A69" s="15" t="s">
        <v>82</v>
      </c>
      <c r="B69" s="14">
        <v>176</v>
      </c>
      <c r="C69" s="14">
        <v>279</v>
      </c>
      <c r="D69" s="261"/>
      <c r="E69" s="14">
        <v>27</v>
      </c>
      <c r="F69" s="14">
        <v>87</v>
      </c>
      <c r="G69" s="14">
        <v>16</v>
      </c>
      <c r="H69" s="14">
        <v>41</v>
      </c>
      <c r="I69" s="14">
        <v>2</v>
      </c>
      <c r="J69" s="14">
        <v>1</v>
      </c>
      <c r="K69" s="14">
        <v>106</v>
      </c>
      <c r="L69" s="14">
        <v>125</v>
      </c>
      <c r="M69" s="14">
        <v>0</v>
      </c>
      <c r="N69" s="14">
        <v>0</v>
      </c>
      <c r="O69" s="14">
        <v>25</v>
      </c>
      <c r="P69" s="14">
        <v>25</v>
      </c>
    </row>
    <row r="70" spans="1:16">
      <c r="A70" s="20" t="s">
        <v>83</v>
      </c>
      <c r="B70" s="20"/>
      <c r="C70" s="20"/>
      <c r="D70" s="20"/>
      <c r="E70" s="20"/>
      <c r="F70" s="20"/>
    </row>
    <row r="71" spans="1:16">
      <c r="A71" s="20" t="s">
        <v>84</v>
      </c>
      <c r="B71" s="20"/>
      <c r="C71" s="20"/>
      <c r="D71" s="20"/>
      <c r="E71" s="20"/>
      <c r="F71" s="20"/>
    </row>
  </sheetData>
  <sheetProtection selectLockedCells="1" selectUnlockedCells="1"/>
  <mergeCells count="264">
    <mergeCell ref="A1:N1"/>
    <mergeCell ref="A2:N2"/>
    <mergeCell ref="B3:K3"/>
    <mergeCell ref="M3:N3"/>
    <mergeCell ref="O3:P3"/>
    <mergeCell ref="B4:K4"/>
    <mergeCell ref="M4:N4"/>
    <mergeCell ref="O4:P4"/>
    <mergeCell ref="A5:A6"/>
    <mergeCell ref="B5:D5"/>
    <mergeCell ref="E5:F5"/>
    <mergeCell ref="G5:H5"/>
    <mergeCell ref="I5:J5"/>
    <mergeCell ref="K5:L5"/>
    <mergeCell ref="M5:N5"/>
    <mergeCell ref="O5:P5"/>
    <mergeCell ref="B8:C8"/>
    <mergeCell ref="D8:D9"/>
    <mergeCell ref="E8:F8"/>
    <mergeCell ref="G8:H8"/>
    <mergeCell ref="I8:J8"/>
    <mergeCell ref="K8:L8"/>
    <mergeCell ref="M8:N8"/>
    <mergeCell ref="O8:P8"/>
    <mergeCell ref="B10:C10"/>
    <mergeCell ref="D10:D11"/>
    <mergeCell ref="E10:F10"/>
    <mergeCell ref="G10:H10"/>
    <mergeCell ref="I10:J10"/>
    <mergeCell ref="K10:L10"/>
    <mergeCell ref="M10:N10"/>
    <mergeCell ref="O10:P10"/>
    <mergeCell ref="B12:C12"/>
    <mergeCell ref="D12:D13"/>
    <mergeCell ref="E12:F12"/>
    <mergeCell ref="G12:H12"/>
    <mergeCell ref="I12:J12"/>
    <mergeCell ref="K12:L12"/>
    <mergeCell ref="M12:N12"/>
    <mergeCell ref="O12:P12"/>
    <mergeCell ref="B14:C14"/>
    <mergeCell ref="D14:D15"/>
    <mergeCell ref="E14:F14"/>
    <mergeCell ref="G14:H14"/>
    <mergeCell ref="I14:J14"/>
    <mergeCell ref="K14:L14"/>
    <mergeCell ref="M14:N14"/>
    <mergeCell ref="O14:P14"/>
    <mergeCell ref="B16:C16"/>
    <mergeCell ref="D16:D17"/>
    <mergeCell ref="E16:F16"/>
    <mergeCell ref="G16:H16"/>
    <mergeCell ref="I16:J16"/>
    <mergeCell ref="K16:L16"/>
    <mergeCell ref="M16:N16"/>
    <mergeCell ref="O16:P16"/>
    <mergeCell ref="B18:C18"/>
    <mergeCell ref="D18:D19"/>
    <mergeCell ref="E18:F18"/>
    <mergeCell ref="G18:H18"/>
    <mergeCell ref="I18:J18"/>
    <mergeCell ref="K18:L18"/>
    <mergeCell ref="M18:N18"/>
    <mergeCell ref="O18:P18"/>
    <mergeCell ref="B20:C20"/>
    <mergeCell ref="D20:D21"/>
    <mergeCell ref="E20:F20"/>
    <mergeCell ref="G20:H20"/>
    <mergeCell ref="I20:J20"/>
    <mergeCell ref="K20:L20"/>
    <mergeCell ref="M20:N20"/>
    <mergeCell ref="O20:P20"/>
    <mergeCell ref="B22:C22"/>
    <mergeCell ref="D22:D23"/>
    <mergeCell ref="E22:F22"/>
    <mergeCell ref="G22:H22"/>
    <mergeCell ref="I22:J22"/>
    <mergeCell ref="K22:L22"/>
    <mergeCell ref="M22:N22"/>
    <mergeCell ref="O22:P22"/>
    <mergeCell ref="B24:C24"/>
    <mergeCell ref="D24:D25"/>
    <mergeCell ref="E24:F24"/>
    <mergeCell ref="G24:H24"/>
    <mergeCell ref="I24:J24"/>
    <mergeCell ref="K24:L24"/>
    <mergeCell ref="M24:N24"/>
    <mergeCell ref="O24:P24"/>
    <mergeCell ref="B26:C26"/>
    <mergeCell ref="D26:D27"/>
    <mergeCell ref="E26:F26"/>
    <mergeCell ref="G26:H26"/>
    <mergeCell ref="I26:J26"/>
    <mergeCell ref="K26:L26"/>
    <mergeCell ref="M26:N26"/>
    <mergeCell ref="O26:P26"/>
    <mergeCell ref="B28:C28"/>
    <mergeCell ref="D28:D29"/>
    <mergeCell ref="E28:F28"/>
    <mergeCell ref="G28:H28"/>
    <mergeCell ref="I28:J28"/>
    <mergeCell ref="K28:L28"/>
    <mergeCell ref="M28:N28"/>
    <mergeCell ref="O28:P28"/>
    <mergeCell ref="B30:C30"/>
    <mergeCell ref="D30:D31"/>
    <mergeCell ref="E30:F30"/>
    <mergeCell ref="G30:H30"/>
    <mergeCell ref="I30:J30"/>
    <mergeCell ref="K30:L30"/>
    <mergeCell ref="M30:N30"/>
    <mergeCell ref="O30:P30"/>
    <mergeCell ref="B32:C32"/>
    <mergeCell ref="D32:D33"/>
    <mergeCell ref="E32:F32"/>
    <mergeCell ref="G32:H32"/>
    <mergeCell ref="I32:J32"/>
    <mergeCell ref="K32:L32"/>
    <mergeCell ref="M32:N32"/>
    <mergeCell ref="O32:P32"/>
    <mergeCell ref="B34:C34"/>
    <mergeCell ref="D34:D35"/>
    <mergeCell ref="E34:F34"/>
    <mergeCell ref="G34:H34"/>
    <mergeCell ref="I34:J34"/>
    <mergeCell ref="K34:L34"/>
    <mergeCell ref="M34:N34"/>
    <mergeCell ref="O34:P34"/>
    <mergeCell ref="B36:C36"/>
    <mergeCell ref="D36:D37"/>
    <mergeCell ref="E36:F36"/>
    <mergeCell ref="G36:H36"/>
    <mergeCell ref="I36:J36"/>
    <mergeCell ref="K36:L36"/>
    <mergeCell ref="M36:N36"/>
    <mergeCell ref="O36:P36"/>
    <mergeCell ref="B38:C38"/>
    <mergeCell ref="D38:D39"/>
    <mergeCell ref="E38:F38"/>
    <mergeCell ref="G38:H38"/>
    <mergeCell ref="I38:J38"/>
    <mergeCell ref="K38:L38"/>
    <mergeCell ref="M38:N38"/>
    <mergeCell ref="O38:P38"/>
    <mergeCell ref="B40:C40"/>
    <mergeCell ref="D40:D41"/>
    <mergeCell ref="E40:F40"/>
    <mergeCell ref="G40:H40"/>
    <mergeCell ref="I40:J40"/>
    <mergeCell ref="K40:L40"/>
    <mergeCell ref="M40:N40"/>
    <mergeCell ref="O40:P40"/>
    <mergeCell ref="B42:C42"/>
    <mergeCell ref="D42:D43"/>
    <mergeCell ref="E42:F42"/>
    <mergeCell ref="G42:H42"/>
    <mergeCell ref="I42:J42"/>
    <mergeCell ref="K42:L42"/>
    <mergeCell ref="M42:N42"/>
    <mergeCell ref="O42:P42"/>
    <mergeCell ref="B44:C44"/>
    <mergeCell ref="D44:D45"/>
    <mergeCell ref="E44:F44"/>
    <mergeCell ref="G44:H44"/>
    <mergeCell ref="I44:J44"/>
    <mergeCell ref="K44:L44"/>
    <mergeCell ref="M44:N44"/>
    <mergeCell ref="O44:P44"/>
    <mergeCell ref="B46:C46"/>
    <mergeCell ref="D46:D47"/>
    <mergeCell ref="E46:F46"/>
    <mergeCell ref="G46:H46"/>
    <mergeCell ref="I46:J46"/>
    <mergeCell ref="K46:L46"/>
    <mergeCell ref="M46:N46"/>
    <mergeCell ref="O46:P46"/>
    <mergeCell ref="B48:C48"/>
    <mergeCell ref="D48:D49"/>
    <mergeCell ref="E48:F48"/>
    <mergeCell ref="G48:H48"/>
    <mergeCell ref="I48:J48"/>
    <mergeCell ref="K48:L48"/>
    <mergeCell ref="M48:N48"/>
    <mergeCell ref="O48:P48"/>
    <mergeCell ref="B50:C50"/>
    <mergeCell ref="D50:D51"/>
    <mergeCell ref="E50:F50"/>
    <mergeCell ref="G50:H50"/>
    <mergeCell ref="I50:J50"/>
    <mergeCell ref="K50:L50"/>
    <mergeCell ref="M50:N50"/>
    <mergeCell ref="O50:P50"/>
    <mergeCell ref="B52:C52"/>
    <mergeCell ref="D52:D53"/>
    <mergeCell ref="E52:F52"/>
    <mergeCell ref="G52:H52"/>
    <mergeCell ref="I52:J52"/>
    <mergeCell ref="K52:L52"/>
    <mergeCell ref="M52:N52"/>
    <mergeCell ref="O52:P52"/>
    <mergeCell ref="B54:C54"/>
    <mergeCell ref="D54:D55"/>
    <mergeCell ref="E54:F54"/>
    <mergeCell ref="G54:H54"/>
    <mergeCell ref="I54:J54"/>
    <mergeCell ref="K54:L54"/>
    <mergeCell ref="M54:N54"/>
    <mergeCell ref="O54:P54"/>
    <mergeCell ref="B56:C56"/>
    <mergeCell ref="D56:D57"/>
    <mergeCell ref="E56:F56"/>
    <mergeCell ref="G56:H56"/>
    <mergeCell ref="I56:J56"/>
    <mergeCell ref="K56:L56"/>
    <mergeCell ref="M56:N56"/>
    <mergeCell ref="O56:P56"/>
    <mergeCell ref="B58:C58"/>
    <mergeCell ref="D58:D59"/>
    <mergeCell ref="E58:F58"/>
    <mergeCell ref="G58:H58"/>
    <mergeCell ref="I58:J58"/>
    <mergeCell ref="K58:L58"/>
    <mergeCell ref="M58:N58"/>
    <mergeCell ref="O58:P58"/>
    <mergeCell ref="B60:C60"/>
    <mergeCell ref="D60:D61"/>
    <mergeCell ref="E60:F60"/>
    <mergeCell ref="G60:H60"/>
    <mergeCell ref="I60:J60"/>
    <mergeCell ref="K60:L60"/>
    <mergeCell ref="M60:N60"/>
    <mergeCell ref="O60:P60"/>
    <mergeCell ref="B62:C62"/>
    <mergeCell ref="D62:D63"/>
    <mergeCell ref="E62:F62"/>
    <mergeCell ref="G62:H62"/>
    <mergeCell ref="I62:J62"/>
    <mergeCell ref="K62:L62"/>
    <mergeCell ref="M62:N62"/>
    <mergeCell ref="O62:P62"/>
    <mergeCell ref="B68:C68"/>
    <mergeCell ref="D68:D69"/>
    <mergeCell ref="E68:F68"/>
    <mergeCell ref="G68:H68"/>
    <mergeCell ref="I68:J68"/>
    <mergeCell ref="K68:L68"/>
    <mergeCell ref="M68:N68"/>
    <mergeCell ref="O68:P68"/>
    <mergeCell ref="B64:C64"/>
    <mergeCell ref="D64:D65"/>
    <mergeCell ref="E64:F64"/>
    <mergeCell ref="G64:H64"/>
    <mergeCell ref="I64:J64"/>
    <mergeCell ref="K64:L64"/>
    <mergeCell ref="M64:N64"/>
    <mergeCell ref="O64:P64"/>
    <mergeCell ref="B66:C66"/>
    <mergeCell ref="D66:D67"/>
    <mergeCell ref="E66:F66"/>
    <mergeCell ref="G66:H66"/>
    <mergeCell ref="I66:J66"/>
    <mergeCell ref="K66:L66"/>
    <mergeCell ref="M66:N66"/>
    <mergeCell ref="O66:P66"/>
  </mergeCells>
  <phoneticPr fontId="17" type="noConversion"/>
  <pageMargins left="0.7" right="0.7" top="0.3" bottom="0.3" header="0.3" footer="0.3"/>
  <pageSetup paperSize="9" orientation="portrait" useFirstPageNumber="1" horizontalDpi="300" verticalDpi="300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P71"/>
  <sheetViews>
    <sheetView zoomScaleNormal="100" workbookViewId="0"/>
  </sheetViews>
  <sheetFormatPr defaultColWidth="9.5" defaultRowHeight="16.5"/>
  <cols>
    <col min="1" max="1" width="26.625" style="1" customWidth="1"/>
    <col min="2" max="14" width="13.25" style="1" customWidth="1"/>
    <col min="15" max="15" width="12.125" style="1" customWidth="1"/>
    <col min="16" max="16384" width="9.5" style="1"/>
  </cols>
  <sheetData>
    <row r="1" spans="1:16" ht="19.5">
      <c r="A1" s="262" t="s">
        <v>0</v>
      </c>
      <c r="B1" s="262"/>
      <c r="C1" s="262"/>
      <c r="D1" s="262"/>
      <c r="E1" s="262"/>
      <c r="F1" s="262"/>
      <c r="G1" s="262"/>
      <c r="H1" s="262"/>
      <c r="I1" s="262"/>
      <c r="J1" s="262"/>
      <c r="K1" s="262"/>
      <c r="L1" s="262"/>
      <c r="M1" s="262"/>
      <c r="N1" s="262"/>
    </row>
    <row r="2" spans="1:16" ht="18.75">
      <c r="A2" s="263" t="s">
        <v>1</v>
      </c>
      <c r="B2" s="263"/>
      <c r="C2" s="263"/>
      <c r="D2" s="263"/>
      <c r="E2" s="263"/>
      <c r="F2" s="263"/>
      <c r="G2" s="263"/>
      <c r="H2" s="263"/>
      <c r="I2" s="263"/>
      <c r="J2" s="263"/>
      <c r="K2" s="263"/>
      <c r="L2" s="263"/>
      <c r="M2" s="263"/>
      <c r="N2" s="263"/>
    </row>
    <row r="3" spans="1:16" ht="19.5" customHeight="1">
      <c r="A3" s="2"/>
      <c r="B3" s="251" t="s">
        <v>103</v>
      </c>
      <c r="C3" s="251"/>
      <c r="D3" s="251"/>
      <c r="E3" s="251"/>
      <c r="F3" s="251"/>
      <c r="G3" s="251"/>
      <c r="H3" s="251"/>
      <c r="I3" s="251"/>
      <c r="J3" s="251"/>
      <c r="K3" s="251"/>
      <c r="L3" s="4"/>
      <c r="M3" s="264"/>
      <c r="N3" s="264"/>
      <c r="O3" s="264" t="s">
        <v>3</v>
      </c>
      <c r="P3" s="264"/>
    </row>
    <row r="4" spans="1:16" ht="16.5" customHeight="1">
      <c r="B4" s="265" t="s">
        <v>104</v>
      </c>
      <c r="C4" s="265"/>
      <c r="D4" s="265"/>
      <c r="E4" s="265"/>
      <c r="F4" s="265"/>
      <c r="G4" s="265"/>
      <c r="H4" s="265"/>
      <c r="I4" s="265"/>
      <c r="J4" s="265"/>
      <c r="K4" s="265"/>
      <c r="L4" s="5"/>
      <c r="M4" s="266"/>
      <c r="N4" s="266"/>
      <c r="O4" s="267" t="s">
        <v>5</v>
      </c>
      <c r="P4" s="267"/>
    </row>
    <row r="5" spans="1:16">
      <c r="A5" s="268" t="s">
        <v>6</v>
      </c>
      <c r="B5" s="269" t="s">
        <v>7</v>
      </c>
      <c r="C5" s="269"/>
      <c r="D5" s="269"/>
      <c r="E5" s="269" t="s">
        <v>8</v>
      </c>
      <c r="F5" s="269"/>
      <c r="G5" s="269" t="s">
        <v>9</v>
      </c>
      <c r="H5" s="269"/>
      <c r="I5" s="269" t="s">
        <v>10</v>
      </c>
      <c r="J5" s="269"/>
      <c r="K5" s="269" t="s">
        <v>11</v>
      </c>
      <c r="L5" s="269"/>
      <c r="M5" s="269" t="s">
        <v>12</v>
      </c>
      <c r="N5" s="269"/>
      <c r="O5" s="269" t="s">
        <v>13</v>
      </c>
      <c r="P5" s="269"/>
    </row>
    <row r="6" spans="1:16" ht="17.25" customHeight="1">
      <c r="A6" s="268"/>
      <c r="B6" s="6" t="s">
        <v>14</v>
      </c>
      <c r="C6" s="6" t="s">
        <v>15</v>
      </c>
      <c r="D6" s="8" t="s">
        <v>16</v>
      </c>
      <c r="E6" s="6" t="s">
        <v>14</v>
      </c>
      <c r="F6" s="6" t="s">
        <v>15</v>
      </c>
      <c r="G6" s="6" t="s">
        <v>14</v>
      </c>
      <c r="H6" s="6" t="s">
        <v>15</v>
      </c>
      <c r="I6" s="6" t="s">
        <v>14</v>
      </c>
      <c r="J6" s="6" t="s">
        <v>15</v>
      </c>
      <c r="K6" s="6" t="s">
        <v>14</v>
      </c>
      <c r="L6" s="6" t="s">
        <v>15</v>
      </c>
      <c r="M6" s="6" t="s">
        <v>14</v>
      </c>
      <c r="N6" s="6" t="s">
        <v>15</v>
      </c>
      <c r="O6" s="6" t="s">
        <v>14</v>
      </c>
      <c r="P6" s="6" t="s">
        <v>15</v>
      </c>
    </row>
    <row r="7" spans="1:16" ht="17.25" customHeight="1">
      <c r="A7" s="9" t="s">
        <v>17</v>
      </c>
      <c r="B7" s="10" t="s">
        <v>18</v>
      </c>
      <c r="C7" s="11" t="s">
        <v>19</v>
      </c>
      <c r="D7" s="11" t="s">
        <v>20</v>
      </c>
      <c r="E7" s="10" t="s">
        <v>18</v>
      </c>
      <c r="F7" s="11" t="s">
        <v>19</v>
      </c>
      <c r="G7" s="10" t="s">
        <v>18</v>
      </c>
      <c r="H7" s="11" t="s">
        <v>19</v>
      </c>
      <c r="I7" s="10" t="s">
        <v>18</v>
      </c>
      <c r="J7" s="11" t="s">
        <v>19</v>
      </c>
      <c r="K7" s="10" t="s">
        <v>18</v>
      </c>
      <c r="L7" s="11" t="s">
        <v>19</v>
      </c>
      <c r="M7" s="10" t="s">
        <v>18</v>
      </c>
      <c r="N7" s="11" t="s">
        <v>19</v>
      </c>
      <c r="O7" s="10" t="s">
        <v>18</v>
      </c>
      <c r="P7" s="11" t="s">
        <v>19</v>
      </c>
    </row>
    <row r="8" spans="1:16" ht="17.25" customHeight="1">
      <c r="A8" s="12" t="s">
        <v>21</v>
      </c>
      <c r="B8" s="260">
        <f>B9+C9</f>
        <v>49162</v>
      </c>
      <c r="C8" s="260"/>
      <c r="D8" s="261">
        <f>B8/$B$8</f>
        <v>1</v>
      </c>
      <c r="E8" s="260">
        <f>IF(E9+F9=0,"-",E9+F9)</f>
        <v>25011</v>
      </c>
      <c r="F8" s="260"/>
      <c r="G8" s="260">
        <f>IF(G9+H9=0,"-",G9+H9)</f>
        <v>9484</v>
      </c>
      <c r="H8" s="260"/>
      <c r="I8" s="260">
        <f>IF(I9+J9=0,"-",I9+J9)</f>
        <v>6586</v>
      </c>
      <c r="J8" s="260"/>
      <c r="K8" s="260">
        <f>IF(K9+L9=0,"-",K9+L9)</f>
        <v>4677</v>
      </c>
      <c r="L8" s="260"/>
      <c r="M8" s="260">
        <f>IF(M9+N9=0,"-",M9+N9)</f>
        <v>1797</v>
      </c>
      <c r="N8" s="260"/>
      <c r="O8" s="260">
        <f>IF(O9+P9=0,"-",O9+P9)</f>
        <v>1607</v>
      </c>
      <c r="P8" s="260"/>
    </row>
    <row r="9" spans="1:16" ht="17.25" customHeight="1">
      <c r="A9" s="13" t="s">
        <v>22</v>
      </c>
      <c r="B9" s="14">
        <v>17034</v>
      </c>
      <c r="C9" s="14">
        <v>32128</v>
      </c>
      <c r="D9" s="261"/>
      <c r="E9" s="14">
        <v>7383</v>
      </c>
      <c r="F9" s="14">
        <v>17628</v>
      </c>
      <c r="G9" s="14">
        <v>3028</v>
      </c>
      <c r="H9" s="14">
        <v>6456</v>
      </c>
      <c r="I9" s="14">
        <v>1817</v>
      </c>
      <c r="J9" s="14">
        <v>4769</v>
      </c>
      <c r="K9" s="14">
        <v>3270</v>
      </c>
      <c r="L9" s="14">
        <v>1407</v>
      </c>
      <c r="M9" s="14">
        <v>937</v>
      </c>
      <c r="N9" s="14">
        <v>860</v>
      </c>
      <c r="O9" s="14">
        <v>599</v>
      </c>
      <c r="P9" s="14">
        <v>1008</v>
      </c>
    </row>
    <row r="10" spans="1:16" ht="17.25" customHeight="1">
      <c r="A10" s="12" t="s">
        <v>23</v>
      </c>
      <c r="B10" s="260">
        <f>B11+C11</f>
        <v>245</v>
      </c>
      <c r="C10" s="260"/>
      <c r="D10" s="261">
        <f>B10/$B$8</f>
        <v>4.9835238598917864E-3</v>
      </c>
      <c r="E10" s="260" t="str">
        <f>IF(E11+F11=0,"-",E11+F11)</f>
        <v>-</v>
      </c>
      <c r="F10" s="260"/>
      <c r="G10" s="260">
        <f>IF(G11+H11=0,"-",G11+H11)</f>
        <v>3</v>
      </c>
      <c r="H10" s="260"/>
      <c r="I10" s="260">
        <f>IF(I11+J11=0,"-",I11+J11)</f>
        <v>42</v>
      </c>
      <c r="J10" s="260"/>
      <c r="K10" s="260">
        <f>IF(K11+L11=0,"-",K11+L11)</f>
        <v>132</v>
      </c>
      <c r="L10" s="260"/>
      <c r="M10" s="260">
        <f>IF(M11+N11=0,"-",M11+N11)</f>
        <v>22</v>
      </c>
      <c r="N10" s="260"/>
      <c r="O10" s="260">
        <f>IF(O11+P11=0,"-",O11+P11)</f>
        <v>46</v>
      </c>
      <c r="P10" s="260"/>
    </row>
    <row r="11" spans="1:16" ht="17.25" customHeight="1">
      <c r="A11" s="15" t="s">
        <v>24</v>
      </c>
      <c r="B11" s="14">
        <v>111</v>
      </c>
      <c r="C11" s="14">
        <v>134</v>
      </c>
      <c r="D11" s="261"/>
      <c r="E11" s="14">
        <v>0</v>
      </c>
      <c r="F11" s="14">
        <v>0</v>
      </c>
      <c r="G11" s="14">
        <v>1</v>
      </c>
      <c r="H11" s="14">
        <v>2</v>
      </c>
      <c r="I11" s="14">
        <v>11</v>
      </c>
      <c r="J11" s="14">
        <v>31</v>
      </c>
      <c r="K11" s="14">
        <v>71</v>
      </c>
      <c r="L11" s="14">
        <v>61</v>
      </c>
      <c r="M11" s="14">
        <v>9</v>
      </c>
      <c r="N11" s="14">
        <v>13</v>
      </c>
      <c r="O11" s="14">
        <v>19</v>
      </c>
      <c r="P11" s="14">
        <v>27</v>
      </c>
    </row>
    <row r="12" spans="1:16" ht="17.25" customHeight="1">
      <c r="A12" s="12" t="s">
        <v>25</v>
      </c>
      <c r="B12" s="260">
        <f>B13+C13</f>
        <v>245</v>
      </c>
      <c r="C12" s="260"/>
      <c r="D12" s="261">
        <f>B12/$B$8</f>
        <v>4.9835238598917864E-3</v>
      </c>
      <c r="E12" s="260" t="str">
        <f>IF(E13+F13=0,"-",E13+F13)</f>
        <v>-</v>
      </c>
      <c r="F12" s="260"/>
      <c r="G12" s="260" t="str">
        <f>IF(G13+H13=0,"-",G13+H13)</f>
        <v>-</v>
      </c>
      <c r="H12" s="260"/>
      <c r="I12" s="260" t="str">
        <f>IF(I13+J13=0,"-",I13+J13)</f>
        <v>-</v>
      </c>
      <c r="J12" s="260"/>
      <c r="K12" s="260">
        <f>IF(K13+L13=0,"-",K13+L13)</f>
        <v>244</v>
      </c>
      <c r="L12" s="260"/>
      <c r="M12" s="260" t="str">
        <f>IF(M13+N13=0,"-",M13+N13)</f>
        <v>-</v>
      </c>
      <c r="N12" s="260"/>
      <c r="O12" s="260">
        <f>IF(O13+P13=0,"-",O13+P13)</f>
        <v>1</v>
      </c>
      <c r="P12" s="260"/>
    </row>
    <row r="13" spans="1:16" ht="21" customHeight="1">
      <c r="A13" s="15" t="s">
        <v>26</v>
      </c>
      <c r="B13" s="14">
        <v>222</v>
      </c>
      <c r="C13" s="14">
        <v>23</v>
      </c>
      <c r="D13" s="261"/>
      <c r="E13" s="14">
        <v>0</v>
      </c>
      <c r="F13" s="14">
        <v>0</v>
      </c>
      <c r="G13" s="14">
        <v>0</v>
      </c>
      <c r="H13" s="14">
        <v>0</v>
      </c>
      <c r="I13" s="14">
        <v>0</v>
      </c>
      <c r="J13" s="14">
        <v>0</v>
      </c>
      <c r="K13" s="14">
        <v>221</v>
      </c>
      <c r="L13" s="14">
        <v>23</v>
      </c>
      <c r="M13" s="14">
        <v>0</v>
      </c>
      <c r="N13" s="14">
        <v>0</v>
      </c>
      <c r="O13" s="14">
        <v>1</v>
      </c>
      <c r="P13" s="14">
        <v>0</v>
      </c>
    </row>
    <row r="14" spans="1:16" ht="17.25" customHeight="1">
      <c r="A14" s="12" t="s">
        <v>27</v>
      </c>
      <c r="B14" s="260">
        <f>B15+C15</f>
        <v>48</v>
      </c>
      <c r="C14" s="260"/>
      <c r="D14" s="261">
        <f>B14/$B$8</f>
        <v>9.7636385826451323E-4</v>
      </c>
      <c r="E14" s="260" t="str">
        <f>IF(E15+F15=0,"-",E15+F15)</f>
        <v>-</v>
      </c>
      <c r="F14" s="260"/>
      <c r="G14" s="260">
        <f>IF(G15+H15=0,"-",G15+H15)</f>
        <v>29</v>
      </c>
      <c r="H14" s="260"/>
      <c r="I14" s="260" t="str">
        <f>IF(I15+J15=0,"-",I15+J15)</f>
        <v>-</v>
      </c>
      <c r="J14" s="260"/>
      <c r="K14" s="260">
        <f>IF(K15+L15=0,"-",K15+L15)</f>
        <v>19</v>
      </c>
      <c r="L14" s="260"/>
      <c r="M14" s="260" t="str">
        <f>IF(M15+N15=0,"-",M15+N15)</f>
        <v>-</v>
      </c>
      <c r="N14" s="260"/>
      <c r="O14" s="260" t="str">
        <f>IF(O15+P15=0,"-",O15+P15)</f>
        <v>-</v>
      </c>
      <c r="P14" s="260"/>
    </row>
    <row r="15" spans="1:16" ht="17.25" customHeight="1">
      <c r="A15" s="15" t="s">
        <v>28</v>
      </c>
      <c r="B15" s="14">
        <v>11</v>
      </c>
      <c r="C15" s="14">
        <v>37</v>
      </c>
      <c r="D15" s="261"/>
      <c r="E15" s="14">
        <v>0</v>
      </c>
      <c r="F15" s="14">
        <v>0</v>
      </c>
      <c r="G15" s="14">
        <v>1</v>
      </c>
      <c r="H15" s="14">
        <v>28</v>
      </c>
      <c r="I15" s="14">
        <v>0</v>
      </c>
      <c r="J15" s="14">
        <v>0</v>
      </c>
      <c r="K15" s="14">
        <v>10</v>
      </c>
      <c r="L15" s="14">
        <v>9</v>
      </c>
      <c r="M15" s="14">
        <v>0</v>
      </c>
      <c r="N15" s="14">
        <v>0</v>
      </c>
      <c r="O15" s="14">
        <v>0</v>
      </c>
      <c r="P15" s="14">
        <v>0</v>
      </c>
    </row>
    <row r="16" spans="1:16" ht="17.25" customHeight="1">
      <c r="A16" s="16" t="s">
        <v>29</v>
      </c>
      <c r="B16" s="260">
        <f>B17+C17</f>
        <v>50</v>
      </c>
      <c r="C16" s="260"/>
      <c r="D16" s="261">
        <f>B16/$B$8</f>
        <v>1.0170456856922012E-3</v>
      </c>
      <c r="E16" s="260" t="str">
        <f>IF(E17+F17=0,"-",E17+F17)</f>
        <v>-</v>
      </c>
      <c r="F16" s="260"/>
      <c r="G16" s="260">
        <f>IF(G17+H17=0,"-",G17+H17)</f>
        <v>29</v>
      </c>
      <c r="H16" s="260"/>
      <c r="I16" s="260" t="str">
        <f>IF(I17+J17=0,"-",I17+J17)</f>
        <v>-</v>
      </c>
      <c r="J16" s="260"/>
      <c r="K16" s="260">
        <f>IF(K17+L17=0,"-",K17+L17)</f>
        <v>21</v>
      </c>
      <c r="L16" s="260"/>
      <c r="M16" s="260" t="str">
        <f>IF(M17+N17=0,"-",M17+N17)</f>
        <v>-</v>
      </c>
      <c r="N16" s="260"/>
      <c r="O16" s="260" t="str">
        <f>IF(O17+P17=0,"-",O17+P17)</f>
        <v>-</v>
      </c>
      <c r="P16" s="260"/>
    </row>
    <row r="17" spans="1:16" ht="17.25" customHeight="1">
      <c r="A17" s="17" t="s">
        <v>30</v>
      </c>
      <c r="B17" s="14">
        <v>50</v>
      </c>
      <c r="C17" s="14">
        <v>0</v>
      </c>
      <c r="D17" s="261"/>
      <c r="E17" s="14">
        <v>0</v>
      </c>
      <c r="F17" s="14">
        <v>0</v>
      </c>
      <c r="G17" s="14">
        <v>29</v>
      </c>
      <c r="H17" s="14">
        <v>0</v>
      </c>
      <c r="I17" s="14">
        <v>0</v>
      </c>
      <c r="J17" s="14">
        <v>0</v>
      </c>
      <c r="K17" s="14">
        <v>21</v>
      </c>
      <c r="L17" s="14">
        <v>0</v>
      </c>
      <c r="M17" s="14">
        <v>0</v>
      </c>
      <c r="N17" s="14">
        <v>0</v>
      </c>
      <c r="O17" s="14">
        <v>0</v>
      </c>
      <c r="P17" s="14">
        <v>0</v>
      </c>
    </row>
    <row r="18" spans="1:16" ht="17.25" customHeight="1">
      <c r="A18" s="12" t="s">
        <v>31</v>
      </c>
      <c r="B18" s="260">
        <f>B19+C19</f>
        <v>11</v>
      </c>
      <c r="C18" s="260"/>
      <c r="D18" s="261">
        <f>B18/$B$8</f>
        <v>2.2375005085228429E-4</v>
      </c>
      <c r="E18" s="260" t="str">
        <f>IF(E19+F19=0,"-",E19+F19)</f>
        <v>-</v>
      </c>
      <c r="F18" s="260"/>
      <c r="G18" s="260">
        <f>IF(G19+H19=0,"-",G19+H19)</f>
        <v>11</v>
      </c>
      <c r="H18" s="260"/>
      <c r="I18" s="260" t="str">
        <f>IF(I19+J19=0,"-",I19+J19)</f>
        <v>-</v>
      </c>
      <c r="J18" s="260"/>
      <c r="K18" s="260" t="str">
        <f>IF(K19+L19=0,"-",K19+L19)</f>
        <v>-</v>
      </c>
      <c r="L18" s="260"/>
      <c r="M18" s="260" t="str">
        <f>IF(M19+N19=0,"-",M19+N19)</f>
        <v>-</v>
      </c>
      <c r="N18" s="260"/>
      <c r="O18" s="260" t="str">
        <f>IF(O19+P19=0,"-",O19+P19)</f>
        <v>-</v>
      </c>
      <c r="P18" s="260"/>
    </row>
    <row r="19" spans="1:16" ht="17.25" customHeight="1">
      <c r="A19" s="15" t="s">
        <v>32</v>
      </c>
      <c r="B19" s="14">
        <v>6</v>
      </c>
      <c r="C19" s="14">
        <v>5</v>
      </c>
      <c r="D19" s="261"/>
      <c r="E19" s="14">
        <v>0</v>
      </c>
      <c r="F19" s="14">
        <v>0</v>
      </c>
      <c r="G19" s="14">
        <v>6</v>
      </c>
      <c r="H19" s="14">
        <v>5</v>
      </c>
      <c r="I19" s="14">
        <v>0</v>
      </c>
      <c r="J19" s="14">
        <v>0</v>
      </c>
      <c r="K19" s="14">
        <v>0</v>
      </c>
      <c r="L19" s="14">
        <v>0</v>
      </c>
      <c r="M19" s="14">
        <v>0</v>
      </c>
      <c r="N19" s="14">
        <v>0</v>
      </c>
      <c r="O19" s="14">
        <v>0</v>
      </c>
      <c r="P19" s="14">
        <v>0</v>
      </c>
    </row>
    <row r="20" spans="1:16" ht="17.25" customHeight="1">
      <c r="A20" s="12" t="s">
        <v>33</v>
      </c>
      <c r="B20" s="260">
        <f>B21+C21</f>
        <v>296</v>
      </c>
      <c r="C20" s="260"/>
      <c r="D20" s="261">
        <f>B20/$B$8</f>
        <v>6.0209104592978315E-3</v>
      </c>
      <c r="E20" s="260">
        <f>IF(E21+F21=0,"-",E21+F21)</f>
        <v>29</v>
      </c>
      <c r="F20" s="260"/>
      <c r="G20" s="260" t="str">
        <f>IF(G21+H21=0,"-",G21+H21)</f>
        <v>-</v>
      </c>
      <c r="H20" s="260"/>
      <c r="I20" s="260" t="str">
        <f>IF(I21+J21=0,"-",I21+J21)</f>
        <v>-</v>
      </c>
      <c r="J20" s="260"/>
      <c r="K20" s="260">
        <f>IF(K21+L21=0,"-",K21+L21)</f>
        <v>267</v>
      </c>
      <c r="L20" s="260"/>
      <c r="M20" s="260" t="str">
        <f>IF(M21+N21=0,"-",M21+N21)</f>
        <v>-</v>
      </c>
      <c r="N20" s="260"/>
      <c r="O20" s="260" t="str">
        <f>IF(O21+P21=0,"-",O21+P21)</f>
        <v>-</v>
      </c>
      <c r="P20" s="260"/>
    </row>
    <row r="21" spans="1:16" ht="17.25" customHeight="1">
      <c r="A21" s="15" t="s">
        <v>34</v>
      </c>
      <c r="B21" s="14">
        <v>199</v>
      </c>
      <c r="C21" s="14">
        <v>97</v>
      </c>
      <c r="D21" s="261"/>
      <c r="E21" s="14">
        <v>13</v>
      </c>
      <c r="F21" s="14">
        <v>16</v>
      </c>
      <c r="G21" s="14">
        <v>0</v>
      </c>
      <c r="H21" s="14">
        <v>0</v>
      </c>
      <c r="I21" s="14">
        <v>0</v>
      </c>
      <c r="J21" s="14">
        <v>0</v>
      </c>
      <c r="K21" s="14">
        <v>186</v>
      </c>
      <c r="L21" s="14">
        <v>81</v>
      </c>
      <c r="M21" s="14">
        <v>0</v>
      </c>
      <c r="N21" s="14">
        <v>0</v>
      </c>
      <c r="O21" s="14">
        <v>0</v>
      </c>
      <c r="P21" s="14">
        <v>0</v>
      </c>
    </row>
    <row r="22" spans="1:16" ht="17.25" customHeight="1">
      <c r="A22" s="18" t="s">
        <v>35</v>
      </c>
      <c r="B22" s="260">
        <f>B23+C23</f>
        <v>303</v>
      </c>
      <c r="C22" s="260"/>
      <c r="D22" s="261">
        <f>B22/$B$8</f>
        <v>6.1632968552947399E-3</v>
      </c>
      <c r="E22" s="260">
        <f>IF(E23+F23=0,"-",E23+F23)</f>
        <v>102</v>
      </c>
      <c r="F22" s="260"/>
      <c r="G22" s="260" t="str">
        <f>IF(G23+H23=0,"-",G23+H23)</f>
        <v>-</v>
      </c>
      <c r="H22" s="260"/>
      <c r="I22" s="260" t="str">
        <f>IF(I23+J23=0,"-",I23+J23)</f>
        <v>-</v>
      </c>
      <c r="J22" s="260"/>
      <c r="K22" s="260">
        <f>IF(K23+L23=0,"-",K23+L23)</f>
        <v>137</v>
      </c>
      <c r="L22" s="260"/>
      <c r="M22" s="260">
        <f>IF(M23+N23=0,"-",M23+N23)</f>
        <v>64</v>
      </c>
      <c r="N22" s="260"/>
      <c r="O22" s="260" t="str">
        <f>IF(O23+P23=0,"-",O23+P23)</f>
        <v>-</v>
      </c>
      <c r="P22" s="260"/>
    </row>
    <row r="23" spans="1:16" ht="17.25" customHeight="1">
      <c r="A23" s="17" t="s">
        <v>36</v>
      </c>
      <c r="B23" s="14">
        <v>269</v>
      </c>
      <c r="C23" s="14">
        <v>34</v>
      </c>
      <c r="D23" s="261"/>
      <c r="E23" s="14">
        <v>77</v>
      </c>
      <c r="F23" s="14">
        <v>25</v>
      </c>
      <c r="G23" s="14">
        <v>0</v>
      </c>
      <c r="H23" s="14">
        <v>0</v>
      </c>
      <c r="I23" s="14">
        <v>0</v>
      </c>
      <c r="J23" s="14">
        <v>0</v>
      </c>
      <c r="K23" s="14">
        <v>134</v>
      </c>
      <c r="L23" s="14">
        <v>3</v>
      </c>
      <c r="M23" s="14">
        <v>58</v>
      </c>
      <c r="N23" s="14">
        <v>6</v>
      </c>
      <c r="O23" s="14">
        <v>0</v>
      </c>
      <c r="P23" s="14">
        <v>0</v>
      </c>
    </row>
    <row r="24" spans="1:16" ht="17.25" customHeight="1">
      <c r="A24" s="19" t="s">
        <v>37</v>
      </c>
      <c r="B24" s="260">
        <f>B25+C25</f>
        <v>45</v>
      </c>
      <c r="C24" s="260"/>
      <c r="D24" s="261">
        <f>B24/$B$8</f>
        <v>9.153411171229812E-4</v>
      </c>
      <c r="E24" s="260">
        <f>IF(E25+F25=0,"-",E25+F25)</f>
        <v>20</v>
      </c>
      <c r="F24" s="260"/>
      <c r="G24" s="260">
        <f>IF(G25+H25=0,"-",G25+H25)</f>
        <v>16</v>
      </c>
      <c r="H24" s="260"/>
      <c r="I24" s="260" t="str">
        <f>IF(I25+J25=0,"-",I25+J25)</f>
        <v>-</v>
      </c>
      <c r="J24" s="260"/>
      <c r="K24" s="260">
        <f>IF(K25+L25=0,"-",K25+L25)</f>
        <v>1</v>
      </c>
      <c r="L24" s="260"/>
      <c r="M24" s="260">
        <f>IF(M25+N25=0,"-",M25+N25)</f>
        <v>8</v>
      </c>
      <c r="N24" s="260"/>
      <c r="O24" s="260" t="str">
        <f>IF(O25+P25=0,"-",O25+P25)</f>
        <v>-</v>
      </c>
      <c r="P24" s="260"/>
    </row>
    <row r="25" spans="1:16" ht="17.25" customHeight="1">
      <c r="A25" s="15" t="s">
        <v>38</v>
      </c>
      <c r="B25" s="14">
        <v>33</v>
      </c>
      <c r="C25" s="14">
        <v>12</v>
      </c>
      <c r="D25" s="261"/>
      <c r="E25" s="14">
        <v>17</v>
      </c>
      <c r="F25" s="14">
        <v>3</v>
      </c>
      <c r="G25" s="14">
        <v>8</v>
      </c>
      <c r="H25" s="14">
        <v>8</v>
      </c>
      <c r="I25" s="14">
        <v>0</v>
      </c>
      <c r="J25" s="14">
        <v>0</v>
      </c>
      <c r="K25" s="14">
        <v>0</v>
      </c>
      <c r="L25" s="14">
        <v>1</v>
      </c>
      <c r="M25" s="14">
        <v>8</v>
      </c>
      <c r="N25" s="14">
        <v>0</v>
      </c>
      <c r="O25" s="14">
        <v>0</v>
      </c>
      <c r="P25" s="14">
        <v>0</v>
      </c>
    </row>
    <row r="26" spans="1:16" ht="17.25" customHeight="1">
      <c r="A26" s="18" t="s">
        <v>39</v>
      </c>
      <c r="B26" s="260">
        <f>B27+C27</f>
        <v>0</v>
      </c>
      <c r="C26" s="260"/>
      <c r="D26" s="261">
        <f>B26/$B$8</f>
        <v>0</v>
      </c>
      <c r="E26" s="260" t="str">
        <f>IF(E27+F27=0,"-",E27+F27)</f>
        <v>-</v>
      </c>
      <c r="F26" s="260"/>
      <c r="G26" s="260" t="str">
        <f>IF(G27+H27=0,"-",G27+H27)</f>
        <v>-</v>
      </c>
      <c r="H26" s="260"/>
      <c r="I26" s="260" t="str">
        <f>IF(I27+J27=0,"-",I27+J27)</f>
        <v>-</v>
      </c>
      <c r="J26" s="260"/>
      <c r="K26" s="260" t="str">
        <f>IF(K27+L27=0,"-",K27+L27)</f>
        <v>-</v>
      </c>
      <c r="L26" s="260"/>
      <c r="M26" s="260" t="str">
        <f>IF(M27+N27=0,"-",M27+N27)</f>
        <v>-</v>
      </c>
      <c r="N26" s="260"/>
      <c r="O26" s="260" t="str">
        <f>IF(O27+P27=0,"-",O27+P27)</f>
        <v>-</v>
      </c>
      <c r="P26" s="260"/>
    </row>
    <row r="27" spans="1:16" ht="21" customHeight="1">
      <c r="A27" s="17" t="s">
        <v>40</v>
      </c>
      <c r="B27" s="14">
        <v>0</v>
      </c>
      <c r="C27" s="14">
        <v>0</v>
      </c>
      <c r="D27" s="261"/>
      <c r="E27" s="14">
        <v>0</v>
      </c>
      <c r="F27" s="14">
        <v>0</v>
      </c>
      <c r="G27" s="14">
        <v>0</v>
      </c>
      <c r="H27" s="14">
        <v>0</v>
      </c>
      <c r="I27" s="14">
        <v>0</v>
      </c>
      <c r="J27" s="14">
        <v>0</v>
      </c>
      <c r="K27" s="14">
        <v>0</v>
      </c>
      <c r="L27" s="14">
        <v>0</v>
      </c>
      <c r="M27" s="14">
        <v>0</v>
      </c>
      <c r="N27" s="14">
        <v>0</v>
      </c>
      <c r="O27" s="14">
        <v>0</v>
      </c>
      <c r="P27" s="14">
        <v>0</v>
      </c>
    </row>
    <row r="28" spans="1:16" ht="17.25" customHeight="1">
      <c r="A28" s="12" t="s">
        <v>41</v>
      </c>
      <c r="B28" s="260">
        <f>B29+C29</f>
        <v>0</v>
      </c>
      <c r="C28" s="260"/>
      <c r="D28" s="261">
        <f>B28/$B$8</f>
        <v>0</v>
      </c>
      <c r="E28" s="260" t="str">
        <f>IF(E29+F29=0,"-",E29+F29)</f>
        <v>-</v>
      </c>
      <c r="F28" s="260"/>
      <c r="G28" s="260" t="str">
        <f>IF(G29+H29=0,"-",G29+H29)</f>
        <v>-</v>
      </c>
      <c r="H28" s="260"/>
      <c r="I28" s="260" t="str">
        <f>IF(I29+J29=0,"-",I29+J29)</f>
        <v>-</v>
      </c>
      <c r="J28" s="260"/>
      <c r="K28" s="260" t="str">
        <f>IF(K29+L29=0,"-",K29+L29)</f>
        <v>-</v>
      </c>
      <c r="L28" s="260"/>
      <c r="M28" s="260" t="str">
        <f>IF(M29+N29=0,"-",M29+N29)</f>
        <v>-</v>
      </c>
      <c r="N28" s="260"/>
      <c r="O28" s="260" t="str">
        <f>IF(O29+P29=0,"-",O29+P29)</f>
        <v>-</v>
      </c>
      <c r="P28" s="260"/>
    </row>
    <row r="29" spans="1:16" ht="17.25" customHeight="1">
      <c r="A29" s="15" t="s">
        <v>42</v>
      </c>
      <c r="B29" s="14">
        <v>0</v>
      </c>
      <c r="C29" s="14">
        <v>0</v>
      </c>
      <c r="D29" s="261"/>
      <c r="E29" s="14">
        <v>0</v>
      </c>
      <c r="F29" s="14">
        <v>0</v>
      </c>
      <c r="G29" s="14">
        <v>0</v>
      </c>
      <c r="H29" s="14">
        <v>0</v>
      </c>
      <c r="I29" s="14">
        <v>0</v>
      </c>
      <c r="J29" s="14">
        <v>0</v>
      </c>
      <c r="K29" s="14">
        <v>0</v>
      </c>
      <c r="L29" s="14">
        <v>0</v>
      </c>
      <c r="M29" s="14">
        <v>0</v>
      </c>
      <c r="N29" s="14">
        <v>0</v>
      </c>
      <c r="O29" s="14">
        <v>0</v>
      </c>
      <c r="P29" s="14">
        <v>0</v>
      </c>
    </row>
    <row r="30" spans="1:16" ht="17.25" customHeight="1">
      <c r="A30" s="18" t="s">
        <v>43</v>
      </c>
      <c r="B30" s="260">
        <f>B31+C31</f>
        <v>1801</v>
      </c>
      <c r="C30" s="260"/>
      <c r="D30" s="261">
        <f>B30/$B$8</f>
        <v>3.6633985598633088E-2</v>
      </c>
      <c r="E30" s="260">
        <f>IF(E31+F31=0,"-",E31+F31)</f>
        <v>292</v>
      </c>
      <c r="F30" s="260"/>
      <c r="G30" s="260">
        <f>IF(G31+H31=0,"-",G31+H31)</f>
        <v>354</v>
      </c>
      <c r="H30" s="260"/>
      <c r="I30" s="260" t="str">
        <f>IF(I31+J31=0,"-",I31+J31)</f>
        <v>-</v>
      </c>
      <c r="J30" s="260"/>
      <c r="K30" s="260">
        <f>IF(K31+L31=0,"-",K31+L31)</f>
        <v>518</v>
      </c>
      <c r="L30" s="260"/>
      <c r="M30" s="260">
        <f>IF(M31+N31=0,"-",M31+N31)</f>
        <v>634</v>
      </c>
      <c r="N30" s="260"/>
      <c r="O30" s="260">
        <f>IF(O31+P31=0,"-",O31+P31)</f>
        <v>3</v>
      </c>
      <c r="P30" s="260"/>
    </row>
    <row r="31" spans="1:16" ht="17.25" customHeight="1">
      <c r="A31" s="17" t="s">
        <v>44</v>
      </c>
      <c r="B31" s="14">
        <v>910</v>
      </c>
      <c r="C31" s="14">
        <v>891</v>
      </c>
      <c r="D31" s="261"/>
      <c r="E31" s="14">
        <v>54</v>
      </c>
      <c r="F31" s="14">
        <v>238</v>
      </c>
      <c r="G31" s="14">
        <v>240</v>
      </c>
      <c r="H31" s="14">
        <v>114</v>
      </c>
      <c r="I31" s="14">
        <v>0</v>
      </c>
      <c r="J31" s="14">
        <v>0</v>
      </c>
      <c r="K31" s="14">
        <v>372</v>
      </c>
      <c r="L31" s="14">
        <v>146</v>
      </c>
      <c r="M31" s="14">
        <v>241</v>
      </c>
      <c r="N31" s="14">
        <v>393</v>
      </c>
      <c r="O31" s="14">
        <v>3</v>
      </c>
      <c r="P31" s="14">
        <v>0</v>
      </c>
    </row>
    <row r="32" spans="1:16" ht="17.25" customHeight="1">
      <c r="A32" s="12" t="s">
        <v>45</v>
      </c>
      <c r="B32" s="260">
        <f>B33+C33</f>
        <v>558</v>
      </c>
      <c r="C32" s="260"/>
      <c r="D32" s="261">
        <f>B32/$B$8</f>
        <v>1.1350229852324966E-2</v>
      </c>
      <c r="E32" s="260">
        <f>IF(E33+F33=0,"-",E33+F33)</f>
        <v>52</v>
      </c>
      <c r="F32" s="260"/>
      <c r="G32" s="260">
        <f>IF(G33+H33=0,"-",G33+H33)</f>
        <v>3</v>
      </c>
      <c r="H32" s="260"/>
      <c r="I32" s="260" t="str">
        <f>IF(I33+J33=0,"-",I33+J33)</f>
        <v>-</v>
      </c>
      <c r="J32" s="260"/>
      <c r="K32" s="260">
        <f>IF(K33+L33=0,"-",K33+L33)</f>
        <v>503</v>
      </c>
      <c r="L32" s="260"/>
      <c r="M32" s="260" t="str">
        <f>IF(M33+N33=0,"-",M33+N33)</f>
        <v>-</v>
      </c>
      <c r="N32" s="260"/>
      <c r="O32" s="260" t="str">
        <f>IF(O33+P33=0,"-",O33+P33)</f>
        <v>-</v>
      </c>
      <c r="P32" s="260"/>
    </row>
    <row r="33" spans="1:16" ht="17.25" customHeight="1">
      <c r="A33" s="15" t="s">
        <v>46</v>
      </c>
      <c r="B33" s="14">
        <v>420</v>
      </c>
      <c r="C33" s="14">
        <v>138</v>
      </c>
      <c r="D33" s="261"/>
      <c r="E33" s="14">
        <v>29</v>
      </c>
      <c r="F33" s="14">
        <v>23</v>
      </c>
      <c r="G33" s="14">
        <v>3</v>
      </c>
      <c r="H33" s="14">
        <v>0</v>
      </c>
      <c r="I33" s="14">
        <v>0</v>
      </c>
      <c r="J33" s="14">
        <v>0</v>
      </c>
      <c r="K33" s="14">
        <v>388</v>
      </c>
      <c r="L33" s="14">
        <v>115</v>
      </c>
      <c r="M33" s="14">
        <v>0</v>
      </c>
      <c r="N33" s="14">
        <v>0</v>
      </c>
      <c r="O33" s="14">
        <v>0</v>
      </c>
      <c r="P33" s="14">
        <v>0</v>
      </c>
    </row>
    <row r="34" spans="1:16" ht="17.25" customHeight="1">
      <c r="A34" s="18" t="s">
        <v>47</v>
      </c>
      <c r="B34" s="260">
        <f>B35+C35</f>
        <v>262</v>
      </c>
      <c r="C34" s="260"/>
      <c r="D34" s="261">
        <f>B34/$B$8</f>
        <v>5.329319393027135E-3</v>
      </c>
      <c r="E34" s="260" t="str">
        <f>IF(E35+F35=0,"-",E35+F35)</f>
        <v>-</v>
      </c>
      <c r="F34" s="260"/>
      <c r="G34" s="260" t="str">
        <f>IF(G35+H35=0,"-",G35+H35)</f>
        <v>-</v>
      </c>
      <c r="H34" s="260"/>
      <c r="I34" s="260" t="str">
        <f>IF(I35+J35=0,"-",I35+J35)</f>
        <v>-</v>
      </c>
      <c r="J34" s="260"/>
      <c r="K34" s="260">
        <f>IF(K35+L35=0,"-",K35+L35)</f>
        <v>240</v>
      </c>
      <c r="L34" s="260"/>
      <c r="M34" s="260">
        <f>IF(M35+N35=0,"-",M35+N35)</f>
        <v>12</v>
      </c>
      <c r="N34" s="260"/>
      <c r="O34" s="260">
        <f>IF(O35+P35=0,"-",O35+P35)</f>
        <v>10</v>
      </c>
      <c r="P34" s="260"/>
    </row>
    <row r="35" spans="1:16" ht="17.25" customHeight="1">
      <c r="A35" s="17" t="s">
        <v>48</v>
      </c>
      <c r="B35" s="14">
        <v>247</v>
      </c>
      <c r="C35" s="14">
        <v>15</v>
      </c>
      <c r="D35" s="261"/>
      <c r="E35" s="14">
        <v>0</v>
      </c>
      <c r="F35" s="14">
        <v>0</v>
      </c>
      <c r="G35" s="14">
        <v>0</v>
      </c>
      <c r="H35" s="14">
        <v>0</v>
      </c>
      <c r="I35" s="14">
        <v>0</v>
      </c>
      <c r="J35" s="14">
        <v>0</v>
      </c>
      <c r="K35" s="14">
        <v>240</v>
      </c>
      <c r="L35" s="14">
        <v>0</v>
      </c>
      <c r="M35" s="14">
        <v>5</v>
      </c>
      <c r="N35" s="14">
        <v>7</v>
      </c>
      <c r="O35" s="14">
        <v>2</v>
      </c>
      <c r="P35" s="14">
        <v>8</v>
      </c>
    </row>
    <row r="36" spans="1:16" ht="17.25" customHeight="1">
      <c r="A36" s="12" t="s">
        <v>49</v>
      </c>
      <c r="B36" s="260">
        <f>B37+C37</f>
        <v>1093</v>
      </c>
      <c r="C36" s="260"/>
      <c r="D36" s="261">
        <f>B36/$B$8</f>
        <v>2.2232618689231522E-2</v>
      </c>
      <c r="E36" s="260">
        <f>IF(E37+F37=0,"-",E37+F37)</f>
        <v>398</v>
      </c>
      <c r="F36" s="260"/>
      <c r="G36" s="260">
        <f>IF(G37+H37=0,"-",G37+H37)</f>
        <v>159</v>
      </c>
      <c r="H36" s="260"/>
      <c r="I36" s="260" t="str">
        <f>IF(I37+J37=0,"-",I37+J37)</f>
        <v>-</v>
      </c>
      <c r="J36" s="260"/>
      <c r="K36" s="260">
        <f>IF(K37+L37=0,"-",K37+L37)</f>
        <v>357</v>
      </c>
      <c r="L36" s="260"/>
      <c r="M36" s="260">
        <f>IF(M37+N37=0,"-",M37+N37)</f>
        <v>176</v>
      </c>
      <c r="N36" s="260"/>
      <c r="O36" s="260">
        <f>IF(O37+P37=0,"-",O37+P37)</f>
        <v>3</v>
      </c>
      <c r="P36" s="260"/>
    </row>
    <row r="37" spans="1:16" ht="17.25" customHeight="1">
      <c r="A37" s="15" t="s">
        <v>50</v>
      </c>
      <c r="B37" s="14">
        <v>590</v>
      </c>
      <c r="C37" s="14">
        <v>503</v>
      </c>
      <c r="D37" s="261"/>
      <c r="E37" s="14">
        <v>235</v>
      </c>
      <c r="F37" s="14">
        <v>163</v>
      </c>
      <c r="G37" s="14">
        <v>83</v>
      </c>
      <c r="H37" s="14">
        <v>76</v>
      </c>
      <c r="I37" s="14">
        <v>0</v>
      </c>
      <c r="J37" s="14">
        <v>0</v>
      </c>
      <c r="K37" s="14">
        <v>198</v>
      </c>
      <c r="L37" s="14">
        <v>159</v>
      </c>
      <c r="M37" s="14">
        <v>71</v>
      </c>
      <c r="N37" s="14">
        <v>105</v>
      </c>
      <c r="O37" s="14">
        <v>3</v>
      </c>
      <c r="P37" s="14">
        <v>0</v>
      </c>
    </row>
    <row r="38" spans="1:16" ht="17.25" customHeight="1">
      <c r="A38" s="18" t="s">
        <v>51</v>
      </c>
      <c r="B38" s="260">
        <f>B39+C39</f>
        <v>34114</v>
      </c>
      <c r="C38" s="260"/>
      <c r="D38" s="261">
        <f>B38/$B$8</f>
        <v>0.69390993043407512</v>
      </c>
      <c r="E38" s="260">
        <f>IF(E39+F39=0,"-",E39+F39)</f>
        <v>22647</v>
      </c>
      <c r="F38" s="260"/>
      <c r="G38" s="260">
        <f>IF(G39+H39=0,"-",G39+H39)</f>
        <v>7474</v>
      </c>
      <c r="H38" s="260"/>
      <c r="I38" s="260">
        <f>IF(I39+J39=0,"-",I39+J39)</f>
        <v>2478</v>
      </c>
      <c r="J38" s="260"/>
      <c r="K38" s="260">
        <f>IF(K39+L39=0,"-",K39+L39)</f>
        <v>870</v>
      </c>
      <c r="L38" s="260"/>
      <c r="M38" s="260">
        <f>IF(M39+N39=0,"-",M39+N39)</f>
        <v>95</v>
      </c>
      <c r="N38" s="260"/>
      <c r="O38" s="260">
        <f>IF(O39+P39=0,"-",O39+P39)</f>
        <v>550</v>
      </c>
      <c r="P38" s="260"/>
    </row>
    <row r="39" spans="1:16" ht="17.25" customHeight="1">
      <c r="A39" s="17" t="s">
        <v>52</v>
      </c>
      <c r="B39" s="14">
        <v>9932</v>
      </c>
      <c r="C39" s="14">
        <v>24182</v>
      </c>
      <c r="D39" s="261"/>
      <c r="E39" s="14">
        <v>6393</v>
      </c>
      <c r="F39" s="14">
        <v>16254</v>
      </c>
      <c r="G39" s="14">
        <v>2146</v>
      </c>
      <c r="H39" s="14">
        <v>5328</v>
      </c>
      <c r="I39" s="14">
        <v>452</v>
      </c>
      <c r="J39" s="14">
        <v>2026</v>
      </c>
      <c r="K39" s="14">
        <v>658</v>
      </c>
      <c r="L39" s="14">
        <v>212</v>
      </c>
      <c r="M39" s="14">
        <v>55</v>
      </c>
      <c r="N39" s="14">
        <v>40</v>
      </c>
      <c r="O39" s="14">
        <v>228</v>
      </c>
      <c r="P39" s="14">
        <v>322</v>
      </c>
    </row>
    <row r="40" spans="1:16" ht="17.25" customHeight="1">
      <c r="A40" s="12" t="s">
        <v>53</v>
      </c>
      <c r="B40" s="260">
        <f>B41+C41</f>
        <v>5714</v>
      </c>
      <c r="C40" s="260"/>
      <c r="D40" s="261">
        <f>B40/$B$8</f>
        <v>0.11622798096090477</v>
      </c>
      <c r="E40" s="260">
        <f>IF(E41+F41=0,"-",E41+F41)</f>
        <v>261</v>
      </c>
      <c r="F40" s="260"/>
      <c r="G40" s="260">
        <f>IF(G41+H41=0,"-",G41+H41)</f>
        <v>960</v>
      </c>
      <c r="H40" s="260"/>
      <c r="I40" s="260">
        <f>IF(I41+J41=0,"-",I41+J41)</f>
        <v>3580</v>
      </c>
      <c r="J40" s="260"/>
      <c r="K40" s="260">
        <f>IF(K41+L41=0,"-",K41+L41)</f>
        <v>646</v>
      </c>
      <c r="L40" s="260"/>
      <c r="M40" s="260" t="str">
        <f>IF(M41+N41=0,"-",M41+N41)</f>
        <v>-</v>
      </c>
      <c r="N40" s="260"/>
      <c r="O40" s="260">
        <f>IF(O41+P41=0,"-",O41+P41)</f>
        <v>267</v>
      </c>
      <c r="P40" s="260"/>
    </row>
    <row r="41" spans="1:16" ht="17.25" customHeight="1">
      <c r="A41" s="15" t="s">
        <v>54</v>
      </c>
      <c r="B41" s="14">
        <v>1844</v>
      </c>
      <c r="C41" s="14">
        <v>3870</v>
      </c>
      <c r="D41" s="261"/>
      <c r="E41" s="14">
        <v>85</v>
      </c>
      <c r="F41" s="14">
        <v>176</v>
      </c>
      <c r="G41" s="14">
        <v>301</v>
      </c>
      <c r="H41" s="14">
        <v>659</v>
      </c>
      <c r="I41" s="14">
        <v>1164</v>
      </c>
      <c r="J41" s="14">
        <v>2416</v>
      </c>
      <c r="K41" s="14">
        <v>262</v>
      </c>
      <c r="L41" s="14">
        <v>384</v>
      </c>
      <c r="M41" s="14">
        <v>0</v>
      </c>
      <c r="N41" s="14">
        <v>0</v>
      </c>
      <c r="O41" s="14">
        <v>32</v>
      </c>
      <c r="P41" s="14">
        <v>235</v>
      </c>
    </row>
    <row r="42" spans="1:16" ht="17.25" customHeight="1">
      <c r="A42" s="12" t="s">
        <v>55</v>
      </c>
      <c r="B42" s="260">
        <f>B43+C43</f>
        <v>713</v>
      </c>
      <c r="C42" s="260"/>
      <c r="D42" s="261">
        <f>B42/$B$8</f>
        <v>1.4503071477970791E-2</v>
      </c>
      <c r="E42" s="260">
        <f>IF(E43+F43=0,"-",E43+F43)</f>
        <v>111</v>
      </c>
      <c r="F42" s="260"/>
      <c r="G42" s="260">
        <f>IF(G43+H43=0,"-",G43+H43)</f>
        <v>175</v>
      </c>
      <c r="H42" s="260"/>
      <c r="I42" s="260">
        <f>IF(I43+J43=0,"-",I43+J43)</f>
        <v>197</v>
      </c>
      <c r="J42" s="260"/>
      <c r="K42" s="260" t="str">
        <f>IF(K43+L43=0,"-",K43+L43)</f>
        <v>-</v>
      </c>
      <c r="L42" s="260"/>
      <c r="M42" s="260">
        <f>IF(M43+N43=0,"-",M43+N43)</f>
        <v>198</v>
      </c>
      <c r="N42" s="260"/>
      <c r="O42" s="260">
        <f>IF(O43+P43=0,"-",O43+P43)</f>
        <v>32</v>
      </c>
      <c r="P42" s="260"/>
    </row>
    <row r="43" spans="1:16" ht="17.25" customHeight="1">
      <c r="A43" s="15" t="s">
        <v>56</v>
      </c>
      <c r="B43" s="14">
        <v>262</v>
      </c>
      <c r="C43" s="14">
        <v>451</v>
      </c>
      <c r="D43" s="261"/>
      <c r="E43" s="14">
        <v>5</v>
      </c>
      <c r="F43" s="14">
        <v>106</v>
      </c>
      <c r="G43" s="14">
        <v>97</v>
      </c>
      <c r="H43" s="14">
        <v>78</v>
      </c>
      <c r="I43" s="14">
        <v>90</v>
      </c>
      <c r="J43" s="14">
        <v>107</v>
      </c>
      <c r="K43" s="14">
        <v>0</v>
      </c>
      <c r="L43" s="14">
        <v>0</v>
      </c>
      <c r="M43" s="14">
        <v>66</v>
      </c>
      <c r="N43" s="14">
        <v>132</v>
      </c>
      <c r="O43" s="14">
        <v>4</v>
      </c>
      <c r="P43" s="14">
        <v>28</v>
      </c>
    </row>
    <row r="44" spans="1:16" ht="18.75" customHeight="1">
      <c r="A44" s="18" t="s">
        <v>57</v>
      </c>
      <c r="B44" s="260">
        <f>B45+C45</f>
        <v>488</v>
      </c>
      <c r="C44" s="260"/>
      <c r="D44" s="261">
        <f>B44/$B$8</f>
        <v>9.9263658923558849E-3</v>
      </c>
      <c r="E44" s="260">
        <f>IF(E45+F45=0,"-",E45+F45)</f>
        <v>210</v>
      </c>
      <c r="F44" s="260"/>
      <c r="G44" s="260">
        <f>IF(G45+H45=0,"-",G45+H45)</f>
        <v>2</v>
      </c>
      <c r="H44" s="260"/>
      <c r="I44" s="260">
        <f>IF(I45+J45=0,"-",I45+J45)</f>
        <v>44</v>
      </c>
      <c r="J44" s="260"/>
      <c r="K44" s="260">
        <f>IF(K45+L45=0,"-",K45+L45)</f>
        <v>57</v>
      </c>
      <c r="L44" s="260"/>
      <c r="M44" s="260">
        <f>IF(M45+N45=0,"-",M45+N45)</f>
        <v>175</v>
      </c>
      <c r="N44" s="260"/>
      <c r="O44" s="260" t="str">
        <f>IF(O45+P45=0,"-",O45+P45)</f>
        <v>-</v>
      </c>
      <c r="P44" s="260"/>
    </row>
    <row r="45" spans="1:16" ht="18.75" customHeight="1">
      <c r="A45" s="15" t="s">
        <v>58</v>
      </c>
      <c r="B45" s="14">
        <v>246</v>
      </c>
      <c r="C45" s="14">
        <v>242</v>
      </c>
      <c r="D45" s="261"/>
      <c r="E45" s="14">
        <v>53</v>
      </c>
      <c r="F45" s="14">
        <v>157</v>
      </c>
      <c r="G45" s="14">
        <v>1</v>
      </c>
      <c r="H45" s="14">
        <v>1</v>
      </c>
      <c r="I45" s="14">
        <v>14</v>
      </c>
      <c r="J45" s="14">
        <v>30</v>
      </c>
      <c r="K45" s="14">
        <v>55</v>
      </c>
      <c r="L45" s="14">
        <v>2</v>
      </c>
      <c r="M45" s="14">
        <v>123</v>
      </c>
      <c r="N45" s="14">
        <v>52</v>
      </c>
      <c r="O45" s="14">
        <v>0</v>
      </c>
      <c r="P45" s="14">
        <v>0</v>
      </c>
    </row>
    <row r="46" spans="1:16" ht="18.75" customHeight="1">
      <c r="A46" s="18" t="s">
        <v>59</v>
      </c>
      <c r="B46" s="260">
        <f>B47+C47</f>
        <v>47</v>
      </c>
      <c r="C46" s="260"/>
      <c r="D46" s="261">
        <f>B46/$B$8</f>
        <v>9.5602294455066918E-4</v>
      </c>
      <c r="E46" s="260" t="str">
        <f>IF(E47+F47=0,"-",E47+F47)</f>
        <v>-</v>
      </c>
      <c r="F46" s="260"/>
      <c r="G46" s="260" t="str">
        <f>IF(G47+H47=0,"-",G47+H47)</f>
        <v>-</v>
      </c>
      <c r="H46" s="260"/>
      <c r="I46" s="260" t="str">
        <f>IF(I47+J47=0,"-",I47+J47)</f>
        <v>-</v>
      </c>
      <c r="J46" s="260"/>
      <c r="K46" s="260">
        <f>IF(K47+L47=0,"-",K47+L47)</f>
        <v>47</v>
      </c>
      <c r="L46" s="260"/>
      <c r="M46" s="260" t="str">
        <f>IF(M47+N47=0,"-",M47+N47)</f>
        <v>-</v>
      </c>
      <c r="N46" s="260"/>
      <c r="O46" s="260" t="str">
        <f>IF(O47+P47=0,"-",O47+P47)</f>
        <v>-</v>
      </c>
      <c r="P46" s="260"/>
    </row>
    <row r="47" spans="1:16" ht="18.75" customHeight="1">
      <c r="A47" s="15" t="s">
        <v>60</v>
      </c>
      <c r="B47" s="14">
        <v>25</v>
      </c>
      <c r="C47" s="14">
        <v>22</v>
      </c>
      <c r="D47" s="261"/>
      <c r="E47" s="14">
        <v>0</v>
      </c>
      <c r="F47" s="14">
        <v>0</v>
      </c>
      <c r="G47" s="14">
        <v>0</v>
      </c>
      <c r="H47" s="14">
        <v>0</v>
      </c>
      <c r="I47" s="14">
        <v>0</v>
      </c>
      <c r="J47" s="14">
        <v>0</v>
      </c>
      <c r="K47" s="14">
        <v>25</v>
      </c>
      <c r="L47" s="14">
        <v>22</v>
      </c>
      <c r="M47" s="14">
        <v>0</v>
      </c>
      <c r="N47" s="14">
        <v>0</v>
      </c>
      <c r="O47" s="14">
        <v>0</v>
      </c>
      <c r="P47" s="14">
        <v>0</v>
      </c>
    </row>
    <row r="48" spans="1:16" ht="18.75" customHeight="1">
      <c r="A48" s="18" t="s">
        <v>61</v>
      </c>
      <c r="B48" s="260">
        <f>B49+C49</f>
        <v>200</v>
      </c>
      <c r="C48" s="260"/>
      <c r="D48" s="261">
        <f>B48/$B$8</f>
        <v>4.0681827427688048E-3</v>
      </c>
      <c r="E48" s="260">
        <f>IF(E49+F49=0,"-",E49+F49)</f>
        <v>7</v>
      </c>
      <c r="F48" s="260"/>
      <c r="G48" s="260">
        <f>IF(G49+H49=0,"-",G49+H49)</f>
        <v>140</v>
      </c>
      <c r="H48" s="260"/>
      <c r="I48" s="260" t="str">
        <f>IF(I49+J49=0,"-",I49+J49)</f>
        <v>-</v>
      </c>
      <c r="J48" s="260"/>
      <c r="K48" s="260">
        <f>IF(K49+L49=0,"-",K49+L49)</f>
        <v>44</v>
      </c>
      <c r="L48" s="260"/>
      <c r="M48" s="260">
        <f>IF(M49+N49=0,"-",M49+N49)</f>
        <v>9</v>
      </c>
      <c r="N48" s="260"/>
      <c r="O48" s="260" t="str">
        <f>IF(O49+P49=0,"-",O49+P49)</f>
        <v>-</v>
      </c>
      <c r="P48" s="260"/>
    </row>
    <row r="49" spans="1:16" ht="18.75" customHeight="1">
      <c r="A49" s="15" t="s">
        <v>62</v>
      </c>
      <c r="B49" s="14">
        <v>105</v>
      </c>
      <c r="C49" s="14">
        <v>95</v>
      </c>
      <c r="D49" s="261"/>
      <c r="E49" s="14">
        <v>5</v>
      </c>
      <c r="F49" s="14">
        <v>2</v>
      </c>
      <c r="G49" s="14">
        <v>74</v>
      </c>
      <c r="H49" s="14">
        <v>66</v>
      </c>
      <c r="I49" s="14">
        <v>0</v>
      </c>
      <c r="J49" s="14">
        <v>0</v>
      </c>
      <c r="K49" s="14">
        <v>19</v>
      </c>
      <c r="L49" s="14">
        <v>25</v>
      </c>
      <c r="M49" s="14">
        <v>7</v>
      </c>
      <c r="N49" s="14">
        <v>2</v>
      </c>
      <c r="O49" s="14">
        <v>0</v>
      </c>
      <c r="P49" s="14">
        <v>0</v>
      </c>
    </row>
    <row r="50" spans="1:16" ht="18.75" customHeight="1">
      <c r="A50" s="18" t="s">
        <v>63</v>
      </c>
      <c r="B50" s="260">
        <f>B51+C51</f>
        <v>545</v>
      </c>
      <c r="C50" s="260"/>
      <c r="D50" s="261">
        <f>B50/$B$8</f>
        <v>1.1085797974044994E-2</v>
      </c>
      <c r="E50" s="260">
        <f>IF(E51+F51=0,"-",E51+F51)</f>
        <v>1</v>
      </c>
      <c r="F50" s="260"/>
      <c r="G50" s="260">
        <f>IF(G51+H51=0,"-",G51+H51)</f>
        <v>11</v>
      </c>
      <c r="H50" s="260"/>
      <c r="I50" s="260">
        <f>IF(I51+J51=0,"-",I51+J51)</f>
        <v>238</v>
      </c>
      <c r="J50" s="260"/>
      <c r="K50" s="260" t="str">
        <f>IF(K51+L51=0,"-",K51+L51)</f>
        <v>-</v>
      </c>
      <c r="L50" s="260"/>
      <c r="M50" s="260">
        <f>IF(M51+N51=0,"-",M51+N51)</f>
        <v>288</v>
      </c>
      <c r="N50" s="260"/>
      <c r="O50" s="260">
        <f>IF(O51+P51=0,"-",O51+P51)</f>
        <v>7</v>
      </c>
      <c r="P50" s="260"/>
    </row>
    <row r="51" spans="1:16" ht="18.75" customHeight="1">
      <c r="A51" s="15" t="s">
        <v>64</v>
      </c>
      <c r="B51" s="14">
        <v>300</v>
      </c>
      <c r="C51" s="14">
        <v>245</v>
      </c>
      <c r="D51" s="261"/>
      <c r="E51" s="14">
        <v>0</v>
      </c>
      <c r="F51" s="14">
        <v>1</v>
      </c>
      <c r="G51" s="14">
        <v>4</v>
      </c>
      <c r="H51" s="14">
        <v>7</v>
      </c>
      <c r="I51" s="14">
        <v>83</v>
      </c>
      <c r="J51" s="14">
        <v>155</v>
      </c>
      <c r="K51" s="14">
        <v>0</v>
      </c>
      <c r="L51" s="14">
        <v>0</v>
      </c>
      <c r="M51" s="14">
        <v>206</v>
      </c>
      <c r="N51" s="14">
        <v>82</v>
      </c>
      <c r="O51" s="14">
        <v>7</v>
      </c>
      <c r="P51" s="14">
        <v>0</v>
      </c>
    </row>
    <row r="52" spans="1:16" ht="18.75" customHeight="1">
      <c r="A52" s="18" t="s">
        <v>65</v>
      </c>
      <c r="B52" s="260">
        <f>B53+C53</f>
        <v>10</v>
      </c>
      <c r="C52" s="260"/>
      <c r="D52" s="261">
        <f>B52/$B$8</f>
        <v>2.0340913713844027E-4</v>
      </c>
      <c r="E52" s="260" t="str">
        <f>IF(E53+F53=0,"-",E53+F53)</f>
        <v>-</v>
      </c>
      <c r="F52" s="260"/>
      <c r="G52" s="260" t="str">
        <f>IF(G53+H53=0,"-",G53+H53)</f>
        <v>-</v>
      </c>
      <c r="H52" s="260"/>
      <c r="I52" s="260" t="str">
        <f>IF(I53+J53=0,"-",I53+J53)</f>
        <v>-</v>
      </c>
      <c r="J52" s="260"/>
      <c r="K52" s="260" t="str">
        <f>IF(K53+L53=0,"-",K53+L53)</f>
        <v>-</v>
      </c>
      <c r="L52" s="260"/>
      <c r="M52" s="260" t="str">
        <f>IF(M53+N53=0,"-",M53+N53)</f>
        <v>-</v>
      </c>
      <c r="N52" s="260"/>
      <c r="O52" s="260">
        <f>IF(O53+P53=0,"-",O53+P53)</f>
        <v>10</v>
      </c>
      <c r="P52" s="260"/>
    </row>
    <row r="53" spans="1:16" ht="18.75" customHeight="1">
      <c r="A53" s="15" t="s">
        <v>66</v>
      </c>
      <c r="B53" s="14">
        <v>3</v>
      </c>
      <c r="C53" s="14">
        <v>7</v>
      </c>
      <c r="D53" s="261"/>
      <c r="E53" s="14">
        <v>0</v>
      </c>
      <c r="F53" s="14">
        <v>0</v>
      </c>
      <c r="G53" s="14">
        <v>0</v>
      </c>
      <c r="H53" s="14">
        <v>0</v>
      </c>
      <c r="I53" s="14">
        <v>0</v>
      </c>
      <c r="J53" s="14">
        <v>0</v>
      </c>
      <c r="K53" s="14">
        <v>0</v>
      </c>
      <c r="L53" s="14">
        <v>0</v>
      </c>
      <c r="M53" s="14">
        <v>0</v>
      </c>
      <c r="N53" s="14">
        <v>0</v>
      </c>
      <c r="O53" s="14">
        <v>3</v>
      </c>
      <c r="P53" s="14">
        <v>7</v>
      </c>
    </row>
    <row r="54" spans="1:16" ht="18.75" customHeight="1">
      <c r="A54" s="18" t="s">
        <v>67</v>
      </c>
      <c r="B54" s="260">
        <f>B55+C55</f>
        <v>803</v>
      </c>
      <c r="C54" s="260"/>
      <c r="D54" s="261">
        <f>B54/$B$8</f>
        <v>1.6333753712216754E-2</v>
      </c>
      <c r="E54" s="260">
        <f>IF(E55+F55=0,"-",E55+F55)</f>
        <v>202</v>
      </c>
      <c r="F54" s="260"/>
      <c r="G54" s="260">
        <f>IF(G55+H55=0,"-",G55+H55)</f>
        <v>61</v>
      </c>
      <c r="H54" s="260"/>
      <c r="I54" s="260">
        <f>IF(I55+J55=0,"-",I55+J55)</f>
        <v>4</v>
      </c>
      <c r="J54" s="260"/>
      <c r="K54" s="260">
        <f>IF(K55+L55=0,"-",K55+L55)</f>
        <v>305</v>
      </c>
      <c r="L54" s="260"/>
      <c r="M54" s="260">
        <f>IF(M55+N55=0,"-",M55+N55)</f>
        <v>13</v>
      </c>
      <c r="N54" s="260"/>
      <c r="O54" s="260">
        <f>IF(O55+P55=0,"-",O55+P55)</f>
        <v>218</v>
      </c>
      <c r="P54" s="260"/>
    </row>
    <row r="55" spans="1:16" ht="18.75" customHeight="1">
      <c r="A55" s="15" t="s">
        <v>68</v>
      </c>
      <c r="B55" s="14">
        <v>513</v>
      </c>
      <c r="C55" s="14">
        <v>290</v>
      </c>
      <c r="D55" s="261"/>
      <c r="E55" s="14">
        <v>130</v>
      </c>
      <c r="F55" s="14">
        <v>72</v>
      </c>
      <c r="G55" s="14">
        <v>18</v>
      </c>
      <c r="H55" s="14">
        <v>43</v>
      </c>
      <c r="I55" s="14">
        <v>1</v>
      </c>
      <c r="J55" s="14">
        <v>3</v>
      </c>
      <c r="K55" s="14">
        <v>270</v>
      </c>
      <c r="L55" s="14">
        <v>35</v>
      </c>
      <c r="M55" s="14">
        <v>10</v>
      </c>
      <c r="N55" s="14">
        <v>3</v>
      </c>
      <c r="O55" s="14">
        <v>84</v>
      </c>
      <c r="P55" s="14">
        <v>134</v>
      </c>
    </row>
    <row r="56" spans="1:16" ht="18.75" customHeight="1">
      <c r="A56" s="18" t="s">
        <v>69</v>
      </c>
      <c r="B56" s="260">
        <f>B57+C57</f>
        <v>182</v>
      </c>
      <c r="C56" s="260"/>
      <c r="D56" s="261">
        <f>B56/$B$8</f>
        <v>3.7020462959196127E-3</v>
      </c>
      <c r="E56" s="260">
        <f>IF(E57+F57=0,"-",E57+F57)</f>
        <v>182</v>
      </c>
      <c r="F56" s="260"/>
      <c r="G56" s="260" t="str">
        <f>IF(G57+H57=0,"-",G57+H57)</f>
        <v>-</v>
      </c>
      <c r="H56" s="260"/>
      <c r="I56" s="260" t="str">
        <f>IF(I57+J57=0,"-",I57+J57)</f>
        <v>-</v>
      </c>
      <c r="J56" s="260"/>
      <c r="K56" s="260" t="str">
        <f>IF(K57+L57=0,"-",K57+L57)</f>
        <v>-</v>
      </c>
      <c r="L56" s="260"/>
      <c r="M56" s="260" t="str">
        <f>IF(M57+N57=0,"-",M57+N57)</f>
        <v>-</v>
      </c>
      <c r="N56" s="260"/>
      <c r="O56" s="260" t="str">
        <f>IF(O57+P57=0,"-",O57+P57)</f>
        <v>-</v>
      </c>
      <c r="P56" s="260"/>
    </row>
    <row r="57" spans="1:16" ht="18.75" customHeight="1">
      <c r="A57" s="15" t="s">
        <v>70</v>
      </c>
      <c r="B57" s="14">
        <v>162</v>
      </c>
      <c r="C57" s="14">
        <v>20</v>
      </c>
      <c r="D57" s="261"/>
      <c r="E57" s="14">
        <v>162</v>
      </c>
      <c r="F57" s="14">
        <v>20</v>
      </c>
      <c r="G57" s="14">
        <v>0</v>
      </c>
      <c r="H57" s="14">
        <v>0</v>
      </c>
      <c r="I57" s="14">
        <v>0</v>
      </c>
      <c r="J57" s="14">
        <v>0</v>
      </c>
      <c r="K57" s="14">
        <v>0</v>
      </c>
      <c r="L57" s="14">
        <v>0</v>
      </c>
      <c r="M57" s="14">
        <v>0</v>
      </c>
      <c r="N57" s="14">
        <v>0</v>
      </c>
      <c r="O57" s="14">
        <v>0</v>
      </c>
      <c r="P57" s="14">
        <v>0</v>
      </c>
    </row>
    <row r="58" spans="1:16" ht="18.75" customHeight="1">
      <c r="A58" s="18" t="s">
        <v>71</v>
      </c>
      <c r="B58" s="260">
        <f>B59+C59</f>
        <v>199</v>
      </c>
      <c r="C58" s="260"/>
      <c r="D58" s="261">
        <f>B58/$B$8</f>
        <v>4.0478418290549609E-3</v>
      </c>
      <c r="E58" s="260" t="str">
        <f>IF(E59+F59=0,"-",E59+F59)</f>
        <v>-</v>
      </c>
      <c r="F58" s="260"/>
      <c r="G58" s="260" t="str">
        <f>IF(G59+H59=0,"-",G59+H59)</f>
        <v>-</v>
      </c>
      <c r="H58" s="260"/>
      <c r="I58" s="260" t="str">
        <f>IF(I59+J59=0,"-",I59+J59)</f>
        <v>-</v>
      </c>
      <c r="J58" s="260"/>
      <c r="K58" s="260">
        <f>IF(K59+L59=0,"-",K59+L59)</f>
        <v>31</v>
      </c>
      <c r="L58" s="260"/>
      <c r="M58" s="260">
        <f>IF(M59+N59=0,"-",M59+N59)</f>
        <v>103</v>
      </c>
      <c r="N58" s="260"/>
      <c r="O58" s="260">
        <f>IF(O59+P59=0,"-",O59+P59)</f>
        <v>65</v>
      </c>
      <c r="P58" s="260"/>
    </row>
    <row r="59" spans="1:16" ht="18.75" customHeight="1">
      <c r="A59" s="15" t="s">
        <v>72</v>
      </c>
      <c r="B59" s="14">
        <v>152</v>
      </c>
      <c r="C59" s="14">
        <v>47</v>
      </c>
      <c r="D59" s="261"/>
      <c r="E59" s="14">
        <v>0</v>
      </c>
      <c r="F59" s="14">
        <v>0</v>
      </c>
      <c r="G59" s="14">
        <v>0</v>
      </c>
      <c r="H59" s="14">
        <v>0</v>
      </c>
      <c r="I59" s="14">
        <v>0</v>
      </c>
      <c r="J59" s="14">
        <v>0</v>
      </c>
      <c r="K59" s="14">
        <v>28</v>
      </c>
      <c r="L59" s="14">
        <v>3</v>
      </c>
      <c r="M59" s="14">
        <v>78</v>
      </c>
      <c r="N59" s="14">
        <v>25</v>
      </c>
      <c r="O59" s="14">
        <v>46</v>
      </c>
      <c r="P59" s="14">
        <v>19</v>
      </c>
    </row>
    <row r="60" spans="1:16" ht="18.75" customHeight="1">
      <c r="A60" s="18" t="s">
        <v>73</v>
      </c>
      <c r="B60" s="260">
        <f>B61+C61</f>
        <v>331</v>
      </c>
      <c r="C60" s="260"/>
      <c r="D60" s="261">
        <f>B60/$B$8</f>
        <v>6.7328424392823728E-3</v>
      </c>
      <c r="E60" s="260">
        <f>IF(E61+F61=0,"-",E61+F61)</f>
        <v>17</v>
      </c>
      <c r="F60" s="260"/>
      <c r="G60" s="260" t="str">
        <f>IF(G61+H61=0,"-",G61+H61)</f>
        <v>-</v>
      </c>
      <c r="H60" s="260"/>
      <c r="I60" s="260" t="str">
        <f>IF(I61+J61=0,"-",I61+J61)</f>
        <v>-</v>
      </c>
      <c r="J60" s="260"/>
      <c r="K60" s="260" t="str">
        <f>IF(K61+L61=0,"-",K61+L61)</f>
        <v>-</v>
      </c>
      <c r="L60" s="260"/>
      <c r="M60" s="260" t="str">
        <f>IF(M61+N61=0,"-",M61+N61)</f>
        <v>-</v>
      </c>
      <c r="N60" s="260"/>
      <c r="O60" s="260">
        <f>IF(O61+P61=0,"-",O61+P61)</f>
        <v>314</v>
      </c>
      <c r="P60" s="260"/>
    </row>
    <row r="61" spans="1:16" ht="18.75" customHeight="1">
      <c r="A61" s="15" t="s">
        <v>74</v>
      </c>
      <c r="B61" s="14">
        <v>142</v>
      </c>
      <c r="C61" s="14">
        <v>189</v>
      </c>
      <c r="D61" s="261"/>
      <c r="E61" s="14">
        <v>7</v>
      </c>
      <c r="F61" s="14">
        <v>10</v>
      </c>
      <c r="G61" s="14">
        <v>0</v>
      </c>
      <c r="H61" s="14">
        <v>0</v>
      </c>
      <c r="I61" s="14">
        <v>0</v>
      </c>
      <c r="J61" s="14">
        <v>0</v>
      </c>
      <c r="K61" s="14">
        <v>0</v>
      </c>
      <c r="L61" s="14">
        <v>0</v>
      </c>
      <c r="M61" s="14">
        <v>0</v>
      </c>
      <c r="N61" s="14">
        <v>0</v>
      </c>
      <c r="O61" s="14">
        <v>135</v>
      </c>
      <c r="P61" s="14">
        <v>179</v>
      </c>
    </row>
    <row r="62" spans="1:16" ht="18.75" customHeight="1">
      <c r="A62" s="18" t="s">
        <v>75</v>
      </c>
      <c r="B62" s="260">
        <f>B63+C63</f>
        <v>8</v>
      </c>
      <c r="C62" s="260"/>
      <c r="D62" s="261">
        <f>B62/$B$8</f>
        <v>1.627273097107522E-4</v>
      </c>
      <c r="E62" s="260" t="str">
        <f>IF(E63+F63=0,"-",E63+F63)</f>
        <v>-</v>
      </c>
      <c r="F62" s="260"/>
      <c r="G62" s="260" t="str">
        <f>IF(G63+H63=0,"-",G63+H63)</f>
        <v>-</v>
      </c>
      <c r="H62" s="260"/>
      <c r="I62" s="260" t="str">
        <f>IF(I63+J63=0,"-",I63+J63)</f>
        <v>-</v>
      </c>
      <c r="J62" s="260"/>
      <c r="K62" s="260" t="str">
        <f>IF(K63+L63=0,"-",K63+L63)</f>
        <v>-</v>
      </c>
      <c r="L62" s="260"/>
      <c r="M62" s="260" t="str">
        <f>IF(M63+N63=0,"-",M63+N63)</f>
        <v>-</v>
      </c>
      <c r="N62" s="260"/>
      <c r="O62" s="260">
        <f>IF(O63+P63=0,"-",O63+P63)</f>
        <v>8</v>
      </c>
      <c r="P62" s="260"/>
    </row>
    <row r="63" spans="1:16" ht="18.75" customHeight="1">
      <c r="A63" s="15" t="s">
        <v>76</v>
      </c>
      <c r="B63" s="14">
        <v>0</v>
      </c>
      <c r="C63" s="14">
        <v>8</v>
      </c>
      <c r="D63" s="261"/>
      <c r="E63" s="14">
        <v>0</v>
      </c>
      <c r="F63" s="14">
        <v>0</v>
      </c>
      <c r="G63" s="14">
        <v>0</v>
      </c>
      <c r="H63" s="14">
        <v>0</v>
      </c>
      <c r="I63" s="14">
        <v>0</v>
      </c>
      <c r="J63" s="14">
        <v>0</v>
      </c>
      <c r="K63" s="14">
        <v>0</v>
      </c>
      <c r="L63" s="14">
        <v>0</v>
      </c>
      <c r="M63" s="14">
        <v>0</v>
      </c>
      <c r="N63" s="14">
        <v>0</v>
      </c>
      <c r="O63" s="14">
        <v>0</v>
      </c>
      <c r="P63" s="14">
        <v>8</v>
      </c>
    </row>
    <row r="64" spans="1:16" ht="18.75" customHeight="1">
      <c r="A64" s="18" t="s">
        <v>77</v>
      </c>
      <c r="B64" s="260">
        <f>B65+C65</f>
        <v>2</v>
      </c>
      <c r="C64" s="260"/>
      <c r="D64" s="261">
        <f>B64/$B$8</f>
        <v>4.0681827427688051E-5</v>
      </c>
      <c r="E64" s="260" t="str">
        <f>IF(E65+F65=0,"-",E65+F65)</f>
        <v>-</v>
      </c>
      <c r="F64" s="260"/>
      <c r="G64" s="260" t="str">
        <f>IF(G65+H65=0,"-",G65+H65)</f>
        <v>-</v>
      </c>
      <c r="H64" s="260"/>
      <c r="I64" s="260" t="str">
        <f>IF(I65+J65=0,"-",I65+J65)</f>
        <v>-</v>
      </c>
      <c r="J64" s="260"/>
      <c r="K64" s="260" t="str">
        <f>IF(K65+L65=0,"-",K65+L65)</f>
        <v>-</v>
      </c>
      <c r="L64" s="260"/>
      <c r="M64" s="260" t="str">
        <f>IF(M65+N65=0,"-",M65+N65)</f>
        <v>-</v>
      </c>
      <c r="N64" s="260"/>
      <c r="O64" s="260">
        <f>IF(O65+P65=0,"-",O65+P65)</f>
        <v>2</v>
      </c>
      <c r="P64" s="260"/>
    </row>
    <row r="65" spans="1:16" ht="18.75" customHeight="1">
      <c r="A65" s="15" t="s">
        <v>78</v>
      </c>
      <c r="B65" s="14">
        <v>1</v>
      </c>
      <c r="C65" s="14">
        <v>1</v>
      </c>
      <c r="D65" s="261"/>
      <c r="E65" s="14">
        <v>0</v>
      </c>
      <c r="F65" s="14">
        <v>0</v>
      </c>
      <c r="G65" s="14">
        <v>0</v>
      </c>
      <c r="H65" s="14">
        <v>0</v>
      </c>
      <c r="I65" s="14">
        <v>0</v>
      </c>
      <c r="J65" s="14">
        <v>0</v>
      </c>
      <c r="K65" s="14">
        <v>0</v>
      </c>
      <c r="L65" s="14">
        <v>0</v>
      </c>
      <c r="M65" s="14">
        <v>0</v>
      </c>
      <c r="N65" s="14">
        <v>0</v>
      </c>
      <c r="O65" s="14">
        <v>1</v>
      </c>
      <c r="P65" s="14">
        <v>1</v>
      </c>
    </row>
    <row r="66" spans="1:16" ht="18.75" customHeight="1">
      <c r="A66" s="18" t="s">
        <v>79</v>
      </c>
      <c r="B66" s="260">
        <f>B67+C67</f>
        <v>388</v>
      </c>
      <c r="C66" s="260"/>
      <c r="D66" s="261">
        <f>B66/$B$8</f>
        <v>7.8922745209714824E-3</v>
      </c>
      <c r="E66" s="260">
        <f>IF(E67+F67=0,"-",E67+F67)</f>
        <v>366</v>
      </c>
      <c r="F66" s="260"/>
      <c r="G66" s="260" t="str">
        <f>IF(G67+H67=0,"-",G67+H67)</f>
        <v>-</v>
      </c>
      <c r="H66" s="260"/>
      <c r="I66" s="260" t="str">
        <f>IF(I67+J67=0,"-",I67+J67)</f>
        <v>-</v>
      </c>
      <c r="J66" s="260"/>
      <c r="K66" s="260" t="str">
        <f>IF(K67+L67=0,"-",K67+L67)</f>
        <v>-</v>
      </c>
      <c r="L66" s="260"/>
      <c r="M66" s="260" t="str">
        <f>IF(M67+N67=0,"-",M67+N67)</f>
        <v>-</v>
      </c>
      <c r="N66" s="260"/>
      <c r="O66" s="260">
        <f>IF(O67+P67=0,"-",O67+P67)</f>
        <v>22</v>
      </c>
      <c r="P66" s="260"/>
    </row>
    <row r="67" spans="1:16" ht="18.75" customHeight="1">
      <c r="A67" s="15" t="s">
        <v>80</v>
      </c>
      <c r="B67" s="14">
        <v>97</v>
      </c>
      <c r="C67" s="14">
        <v>291</v>
      </c>
      <c r="D67" s="261"/>
      <c r="E67" s="14">
        <v>91</v>
      </c>
      <c r="F67" s="14">
        <v>275</v>
      </c>
      <c r="G67" s="14">
        <v>0</v>
      </c>
      <c r="H67" s="14">
        <v>0</v>
      </c>
      <c r="I67" s="14">
        <v>0</v>
      </c>
      <c r="J67" s="14">
        <v>0</v>
      </c>
      <c r="K67" s="14">
        <v>0</v>
      </c>
      <c r="L67" s="14">
        <v>0</v>
      </c>
      <c r="M67" s="14">
        <v>0</v>
      </c>
      <c r="N67" s="14">
        <v>0</v>
      </c>
      <c r="O67" s="14">
        <v>6</v>
      </c>
      <c r="P67" s="14">
        <v>16</v>
      </c>
    </row>
    <row r="68" spans="1:16" ht="18.75" customHeight="1">
      <c r="A68" s="18" t="s">
        <v>81</v>
      </c>
      <c r="B68" s="260">
        <f>B69+C69</f>
        <v>461</v>
      </c>
      <c r="C68" s="260"/>
      <c r="D68" s="261">
        <f>B68/$B$8</f>
        <v>9.3771612220820959E-3</v>
      </c>
      <c r="E68" s="260">
        <f>IF(E69+F69=0,"-",E69+F69)</f>
        <v>114</v>
      </c>
      <c r="F68" s="260"/>
      <c r="G68" s="260">
        <f>IF(G69+H69=0,"-",G69+H69)</f>
        <v>57</v>
      </c>
      <c r="H68" s="260"/>
      <c r="I68" s="260">
        <f>IF(I69+J69=0,"-",I69+J69)</f>
        <v>3</v>
      </c>
      <c r="J68" s="260"/>
      <c r="K68" s="260">
        <f>IF(K69+L69=0,"-",K69+L69)</f>
        <v>238</v>
      </c>
      <c r="L68" s="260"/>
      <c r="M68" s="260" t="str">
        <f>IF(M69+N69=0,"-",M69+N69)</f>
        <v>-</v>
      </c>
      <c r="N68" s="260"/>
      <c r="O68" s="260">
        <f>IF(O69+P69=0,"-",O69+P69)</f>
        <v>49</v>
      </c>
      <c r="P68" s="260"/>
    </row>
    <row r="69" spans="1:16" ht="18.75" customHeight="1">
      <c r="A69" s="15" t="s">
        <v>82</v>
      </c>
      <c r="B69" s="14">
        <v>182</v>
      </c>
      <c r="C69" s="14">
        <v>279</v>
      </c>
      <c r="D69" s="261"/>
      <c r="E69" s="14">
        <v>27</v>
      </c>
      <c r="F69" s="14">
        <v>87</v>
      </c>
      <c r="G69" s="14">
        <v>16</v>
      </c>
      <c r="H69" s="14">
        <v>41</v>
      </c>
      <c r="I69" s="14">
        <v>2</v>
      </c>
      <c r="J69" s="14">
        <v>1</v>
      </c>
      <c r="K69" s="14">
        <v>112</v>
      </c>
      <c r="L69" s="14">
        <v>126</v>
      </c>
      <c r="M69" s="14">
        <v>0</v>
      </c>
      <c r="N69" s="14">
        <v>0</v>
      </c>
      <c r="O69" s="14">
        <v>25</v>
      </c>
      <c r="P69" s="14">
        <v>24</v>
      </c>
    </row>
    <row r="70" spans="1:16">
      <c r="A70" s="20" t="s">
        <v>83</v>
      </c>
      <c r="B70" s="20"/>
      <c r="C70" s="20"/>
      <c r="D70" s="20"/>
      <c r="E70" s="20"/>
      <c r="F70" s="20"/>
    </row>
    <row r="71" spans="1:16">
      <c r="A71" s="20" t="s">
        <v>84</v>
      </c>
      <c r="B71" s="20"/>
      <c r="C71" s="20"/>
      <c r="D71" s="20"/>
      <c r="E71" s="20"/>
      <c r="F71" s="20"/>
    </row>
  </sheetData>
  <sheetProtection selectLockedCells="1" selectUnlockedCells="1"/>
  <mergeCells count="264">
    <mergeCell ref="A1:N1"/>
    <mergeCell ref="A2:N2"/>
    <mergeCell ref="B3:K3"/>
    <mergeCell ref="M3:N3"/>
    <mergeCell ref="O3:P3"/>
    <mergeCell ref="B4:K4"/>
    <mergeCell ref="M4:N4"/>
    <mergeCell ref="O4:P4"/>
    <mergeCell ref="A5:A6"/>
    <mergeCell ref="B5:D5"/>
    <mergeCell ref="E5:F5"/>
    <mergeCell ref="G5:H5"/>
    <mergeCell ref="I5:J5"/>
    <mergeCell ref="K5:L5"/>
    <mergeCell ref="M5:N5"/>
    <mergeCell ref="O5:P5"/>
    <mergeCell ref="B8:C8"/>
    <mergeCell ref="D8:D9"/>
    <mergeCell ref="E8:F8"/>
    <mergeCell ref="G8:H8"/>
    <mergeCell ref="I8:J8"/>
    <mergeCell ref="K8:L8"/>
    <mergeCell ref="M8:N8"/>
    <mergeCell ref="O8:P8"/>
    <mergeCell ref="B10:C10"/>
    <mergeCell ref="D10:D11"/>
    <mergeCell ref="E10:F10"/>
    <mergeCell ref="G10:H10"/>
    <mergeCell ref="I10:J10"/>
    <mergeCell ref="K10:L10"/>
    <mergeCell ref="M10:N10"/>
    <mergeCell ref="O10:P10"/>
    <mergeCell ref="B12:C12"/>
    <mergeCell ref="D12:D13"/>
    <mergeCell ref="E12:F12"/>
    <mergeCell ref="G12:H12"/>
    <mergeCell ref="I12:J12"/>
    <mergeCell ref="K12:L12"/>
    <mergeCell ref="M12:N12"/>
    <mergeCell ref="O12:P12"/>
    <mergeCell ref="B14:C14"/>
    <mergeCell ref="D14:D15"/>
    <mergeCell ref="E14:F14"/>
    <mergeCell ref="G14:H14"/>
    <mergeCell ref="I14:J14"/>
    <mergeCell ref="K14:L14"/>
    <mergeCell ref="M14:N14"/>
    <mergeCell ref="O14:P14"/>
    <mergeCell ref="B16:C16"/>
    <mergeCell ref="D16:D17"/>
    <mergeCell ref="E16:F16"/>
    <mergeCell ref="G16:H16"/>
    <mergeCell ref="I16:J16"/>
    <mergeCell ref="K16:L16"/>
    <mergeCell ref="M16:N16"/>
    <mergeCell ref="O16:P16"/>
    <mergeCell ref="B18:C18"/>
    <mergeCell ref="D18:D19"/>
    <mergeCell ref="E18:F18"/>
    <mergeCell ref="G18:H18"/>
    <mergeCell ref="I18:J18"/>
    <mergeCell ref="K18:L18"/>
    <mergeCell ref="M18:N18"/>
    <mergeCell ref="O18:P18"/>
    <mergeCell ref="B20:C20"/>
    <mergeCell ref="D20:D21"/>
    <mergeCell ref="E20:F20"/>
    <mergeCell ref="G20:H20"/>
    <mergeCell ref="I20:J20"/>
    <mergeCell ref="K20:L20"/>
    <mergeCell ref="M20:N20"/>
    <mergeCell ref="O20:P20"/>
    <mergeCell ref="B22:C22"/>
    <mergeCell ref="D22:D23"/>
    <mergeCell ref="E22:F22"/>
    <mergeCell ref="G22:H22"/>
    <mergeCell ref="I22:J22"/>
    <mergeCell ref="K22:L22"/>
    <mergeCell ref="M22:N22"/>
    <mergeCell ref="O22:P22"/>
    <mergeCell ref="B24:C24"/>
    <mergeCell ref="D24:D25"/>
    <mergeCell ref="E24:F24"/>
    <mergeCell ref="G24:H24"/>
    <mergeCell ref="I24:J24"/>
    <mergeCell ref="K24:L24"/>
    <mergeCell ref="M24:N24"/>
    <mergeCell ref="O24:P24"/>
    <mergeCell ref="B26:C26"/>
    <mergeCell ref="D26:D27"/>
    <mergeCell ref="E26:F26"/>
    <mergeCell ref="G26:H26"/>
    <mergeCell ref="I26:J26"/>
    <mergeCell ref="K26:L26"/>
    <mergeCell ref="M26:N26"/>
    <mergeCell ref="O26:P26"/>
    <mergeCell ref="B28:C28"/>
    <mergeCell ref="D28:D29"/>
    <mergeCell ref="E28:F28"/>
    <mergeCell ref="G28:H28"/>
    <mergeCell ref="I28:J28"/>
    <mergeCell ref="K28:L28"/>
    <mergeCell ref="M28:N28"/>
    <mergeCell ref="O28:P28"/>
    <mergeCell ref="B30:C30"/>
    <mergeCell ref="D30:D31"/>
    <mergeCell ref="E30:F30"/>
    <mergeCell ref="G30:H30"/>
    <mergeCell ref="I30:J30"/>
    <mergeCell ref="K30:L30"/>
    <mergeCell ref="M30:N30"/>
    <mergeCell ref="O30:P30"/>
    <mergeCell ref="B32:C32"/>
    <mergeCell ref="D32:D33"/>
    <mergeCell ref="E32:F32"/>
    <mergeCell ref="G32:H32"/>
    <mergeCell ref="I32:J32"/>
    <mergeCell ref="K32:L32"/>
    <mergeCell ref="M32:N32"/>
    <mergeCell ref="O32:P32"/>
    <mergeCell ref="B34:C34"/>
    <mergeCell ref="D34:D35"/>
    <mergeCell ref="E34:F34"/>
    <mergeCell ref="G34:H34"/>
    <mergeCell ref="I34:J34"/>
    <mergeCell ref="K34:L34"/>
    <mergeCell ref="M34:N34"/>
    <mergeCell ref="O34:P34"/>
    <mergeCell ref="B36:C36"/>
    <mergeCell ref="D36:D37"/>
    <mergeCell ref="E36:F36"/>
    <mergeCell ref="G36:H36"/>
    <mergeCell ref="I36:J36"/>
    <mergeCell ref="K36:L36"/>
    <mergeCell ref="M36:N36"/>
    <mergeCell ref="O36:P36"/>
    <mergeCell ref="B38:C38"/>
    <mergeCell ref="D38:D39"/>
    <mergeCell ref="E38:F38"/>
    <mergeCell ref="G38:H38"/>
    <mergeCell ref="I38:J38"/>
    <mergeCell ref="K38:L38"/>
    <mergeCell ref="M38:N38"/>
    <mergeCell ref="O38:P38"/>
    <mergeCell ref="B40:C40"/>
    <mergeCell ref="D40:D41"/>
    <mergeCell ref="E40:F40"/>
    <mergeCell ref="G40:H40"/>
    <mergeCell ref="I40:J40"/>
    <mergeCell ref="K40:L40"/>
    <mergeCell ref="M40:N40"/>
    <mergeCell ref="O40:P40"/>
    <mergeCell ref="B42:C42"/>
    <mergeCell ref="D42:D43"/>
    <mergeCell ref="E42:F42"/>
    <mergeCell ref="G42:H42"/>
    <mergeCell ref="I42:J42"/>
    <mergeCell ref="K42:L42"/>
    <mergeCell ref="M42:N42"/>
    <mergeCell ref="O42:P42"/>
    <mergeCell ref="B44:C44"/>
    <mergeCell ref="D44:D45"/>
    <mergeCell ref="E44:F44"/>
    <mergeCell ref="G44:H44"/>
    <mergeCell ref="I44:J44"/>
    <mergeCell ref="K44:L44"/>
    <mergeCell ref="M44:N44"/>
    <mergeCell ref="O44:P44"/>
    <mergeCell ref="B46:C46"/>
    <mergeCell ref="D46:D47"/>
    <mergeCell ref="E46:F46"/>
    <mergeCell ref="G46:H46"/>
    <mergeCell ref="I46:J46"/>
    <mergeCell ref="K46:L46"/>
    <mergeCell ref="M46:N46"/>
    <mergeCell ref="O46:P46"/>
    <mergeCell ref="B48:C48"/>
    <mergeCell ref="D48:D49"/>
    <mergeCell ref="E48:F48"/>
    <mergeCell ref="G48:H48"/>
    <mergeCell ref="I48:J48"/>
    <mergeCell ref="K48:L48"/>
    <mergeCell ref="M48:N48"/>
    <mergeCell ref="O48:P48"/>
    <mergeCell ref="B50:C50"/>
    <mergeCell ref="D50:D51"/>
    <mergeCell ref="E50:F50"/>
    <mergeCell ref="G50:H50"/>
    <mergeCell ref="I50:J50"/>
    <mergeCell ref="K50:L50"/>
    <mergeCell ref="M50:N50"/>
    <mergeCell ref="O50:P50"/>
    <mergeCell ref="B52:C52"/>
    <mergeCell ref="D52:D53"/>
    <mergeCell ref="E52:F52"/>
    <mergeCell ref="G52:H52"/>
    <mergeCell ref="I52:J52"/>
    <mergeCell ref="K52:L52"/>
    <mergeCell ref="M52:N52"/>
    <mergeCell ref="O52:P52"/>
    <mergeCell ref="B54:C54"/>
    <mergeCell ref="D54:D55"/>
    <mergeCell ref="E54:F54"/>
    <mergeCell ref="G54:H54"/>
    <mergeCell ref="I54:J54"/>
    <mergeCell ref="K54:L54"/>
    <mergeCell ref="M54:N54"/>
    <mergeCell ref="O54:P54"/>
    <mergeCell ref="B56:C56"/>
    <mergeCell ref="D56:D57"/>
    <mergeCell ref="E56:F56"/>
    <mergeCell ref="G56:H56"/>
    <mergeCell ref="I56:J56"/>
    <mergeCell ref="K56:L56"/>
    <mergeCell ref="M56:N56"/>
    <mergeCell ref="O56:P56"/>
    <mergeCell ref="B58:C58"/>
    <mergeCell ref="D58:D59"/>
    <mergeCell ref="E58:F58"/>
    <mergeCell ref="G58:H58"/>
    <mergeCell ref="I58:J58"/>
    <mergeCell ref="K58:L58"/>
    <mergeCell ref="M58:N58"/>
    <mergeCell ref="O58:P58"/>
    <mergeCell ref="B60:C60"/>
    <mergeCell ref="D60:D61"/>
    <mergeCell ref="E60:F60"/>
    <mergeCell ref="G60:H60"/>
    <mergeCell ref="I60:J60"/>
    <mergeCell ref="K60:L60"/>
    <mergeCell ref="M60:N60"/>
    <mergeCell ref="O60:P60"/>
    <mergeCell ref="B62:C62"/>
    <mergeCell ref="D62:D63"/>
    <mergeCell ref="E62:F62"/>
    <mergeCell ref="G62:H62"/>
    <mergeCell ref="I62:J62"/>
    <mergeCell ref="K62:L62"/>
    <mergeCell ref="M62:N62"/>
    <mergeCell ref="O62:P62"/>
    <mergeCell ref="B68:C68"/>
    <mergeCell ref="D68:D69"/>
    <mergeCell ref="E68:F68"/>
    <mergeCell ref="G68:H68"/>
    <mergeCell ref="I68:J68"/>
    <mergeCell ref="K68:L68"/>
    <mergeCell ref="M68:N68"/>
    <mergeCell ref="O68:P68"/>
    <mergeCell ref="B64:C64"/>
    <mergeCell ref="D64:D65"/>
    <mergeCell ref="E64:F64"/>
    <mergeCell ref="G64:H64"/>
    <mergeCell ref="I64:J64"/>
    <mergeCell ref="K64:L64"/>
    <mergeCell ref="M64:N64"/>
    <mergeCell ref="O64:P64"/>
    <mergeCell ref="B66:C66"/>
    <mergeCell ref="D66:D67"/>
    <mergeCell ref="E66:F66"/>
    <mergeCell ref="G66:H66"/>
    <mergeCell ref="I66:J66"/>
    <mergeCell ref="K66:L66"/>
    <mergeCell ref="M66:N66"/>
    <mergeCell ref="O66:P66"/>
  </mergeCells>
  <phoneticPr fontId="17" type="noConversion"/>
  <pageMargins left="0.7" right="0.7" top="0.3" bottom="0.3" header="0.3" footer="0.3"/>
  <pageSetup paperSize="9" orientation="portrait" horizontalDpi="300" verticalDpi="300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P71"/>
  <sheetViews>
    <sheetView zoomScaleNormal="100" workbookViewId="0"/>
  </sheetViews>
  <sheetFormatPr defaultColWidth="9.5" defaultRowHeight="16.5"/>
  <cols>
    <col min="1" max="1" width="26.625" style="1" customWidth="1"/>
    <col min="2" max="14" width="13.25" style="1" customWidth="1"/>
    <col min="15" max="15" width="12.125" style="1" customWidth="1"/>
    <col min="16" max="16384" width="9.5" style="1"/>
  </cols>
  <sheetData>
    <row r="1" spans="1:16" ht="19.5">
      <c r="A1" s="262" t="s">
        <v>0</v>
      </c>
      <c r="B1" s="262"/>
      <c r="C1" s="262"/>
      <c r="D1" s="262"/>
      <c r="E1" s="262"/>
      <c r="F1" s="262"/>
      <c r="G1" s="262"/>
      <c r="H1" s="262"/>
      <c r="I1" s="262"/>
      <c r="J1" s="262"/>
      <c r="K1" s="262"/>
      <c r="L1" s="262"/>
      <c r="M1" s="262"/>
      <c r="N1" s="262"/>
    </row>
    <row r="2" spans="1:16" ht="18.75">
      <c r="A2" s="263" t="s">
        <v>1</v>
      </c>
      <c r="B2" s="263"/>
      <c r="C2" s="263"/>
      <c r="D2" s="263"/>
      <c r="E2" s="263"/>
      <c r="F2" s="263"/>
      <c r="G2" s="263"/>
      <c r="H2" s="263"/>
      <c r="I2" s="263"/>
      <c r="J2" s="263"/>
      <c r="K2" s="263"/>
      <c r="L2" s="263"/>
      <c r="M2" s="263"/>
      <c r="N2" s="263"/>
    </row>
    <row r="3" spans="1:16" ht="19.5" customHeight="1">
      <c r="A3" s="2"/>
      <c r="B3" s="251" t="s">
        <v>105</v>
      </c>
      <c r="C3" s="251"/>
      <c r="D3" s="251"/>
      <c r="E3" s="251"/>
      <c r="F3" s="251"/>
      <c r="G3" s="251"/>
      <c r="H3" s="251"/>
      <c r="I3" s="251"/>
      <c r="J3" s="251"/>
      <c r="K3" s="251"/>
      <c r="L3" s="4"/>
      <c r="M3" s="264"/>
      <c r="N3" s="264"/>
      <c r="O3" s="264" t="s">
        <v>3</v>
      </c>
      <c r="P3" s="264"/>
    </row>
    <row r="4" spans="1:16" ht="16.5" customHeight="1">
      <c r="B4" s="265" t="s">
        <v>106</v>
      </c>
      <c r="C4" s="265"/>
      <c r="D4" s="265"/>
      <c r="E4" s="265"/>
      <c r="F4" s="265"/>
      <c r="G4" s="265"/>
      <c r="H4" s="265"/>
      <c r="I4" s="265"/>
      <c r="J4" s="265"/>
      <c r="K4" s="265"/>
      <c r="L4" s="5"/>
      <c r="M4" s="266"/>
      <c r="N4" s="266"/>
      <c r="O4" s="267" t="s">
        <v>5</v>
      </c>
      <c r="P4" s="267"/>
    </row>
    <row r="5" spans="1:16">
      <c r="A5" s="268" t="s">
        <v>6</v>
      </c>
      <c r="B5" s="269" t="s">
        <v>7</v>
      </c>
      <c r="C5" s="269"/>
      <c r="D5" s="269"/>
      <c r="E5" s="269" t="s">
        <v>8</v>
      </c>
      <c r="F5" s="269"/>
      <c r="G5" s="269" t="s">
        <v>9</v>
      </c>
      <c r="H5" s="269"/>
      <c r="I5" s="269" t="s">
        <v>10</v>
      </c>
      <c r="J5" s="269"/>
      <c r="K5" s="269" t="s">
        <v>11</v>
      </c>
      <c r="L5" s="269"/>
      <c r="M5" s="269" t="s">
        <v>12</v>
      </c>
      <c r="N5" s="269"/>
      <c r="O5" s="269" t="s">
        <v>13</v>
      </c>
      <c r="P5" s="269"/>
    </row>
    <row r="6" spans="1:16" ht="17.25" customHeight="1">
      <c r="A6" s="268"/>
      <c r="B6" s="6" t="s">
        <v>14</v>
      </c>
      <c r="C6" s="6" t="s">
        <v>15</v>
      </c>
      <c r="D6" s="8" t="s">
        <v>16</v>
      </c>
      <c r="E6" s="6" t="s">
        <v>14</v>
      </c>
      <c r="F6" s="6" t="s">
        <v>15</v>
      </c>
      <c r="G6" s="6" t="s">
        <v>14</v>
      </c>
      <c r="H6" s="6" t="s">
        <v>15</v>
      </c>
      <c r="I6" s="6" t="s">
        <v>14</v>
      </c>
      <c r="J6" s="6" t="s">
        <v>15</v>
      </c>
      <c r="K6" s="6" t="s">
        <v>14</v>
      </c>
      <c r="L6" s="6" t="s">
        <v>15</v>
      </c>
      <c r="M6" s="6" t="s">
        <v>14</v>
      </c>
      <c r="N6" s="6" t="s">
        <v>15</v>
      </c>
      <c r="O6" s="6" t="s">
        <v>14</v>
      </c>
      <c r="P6" s="6" t="s">
        <v>15</v>
      </c>
    </row>
    <row r="7" spans="1:16" ht="17.25" customHeight="1">
      <c r="A7" s="9" t="s">
        <v>17</v>
      </c>
      <c r="B7" s="10" t="s">
        <v>18</v>
      </c>
      <c r="C7" s="11" t="s">
        <v>19</v>
      </c>
      <c r="D7" s="11" t="s">
        <v>20</v>
      </c>
      <c r="E7" s="10" t="s">
        <v>18</v>
      </c>
      <c r="F7" s="11" t="s">
        <v>19</v>
      </c>
      <c r="G7" s="10" t="s">
        <v>18</v>
      </c>
      <c r="H7" s="11" t="s">
        <v>19</v>
      </c>
      <c r="I7" s="10" t="s">
        <v>18</v>
      </c>
      <c r="J7" s="11" t="s">
        <v>19</v>
      </c>
      <c r="K7" s="10" t="s">
        <v>18</v>
      </c>
      <c r="L7" s="11" t="s">
        <v>19</v>
      </c>
      <c r="M7" s="10" t="s">
        <v>18</v>
      </c>
      <c r="N7" s="11" t="s">
        <v>19</v>
      </c>
      <c r="O7" s="10" t="s">
        <v>18</v>
      </c>
      <c r="P7" s="11" t="s">
        <v>19</v>
      </c>
    </row>
    <row r="8" spans="1:16" ht="17.25" customHeight="1">
      <c r="A8" s="12" t="s">
        <v>21</v>
      </c>
      <c r="B8" s="260">
        <f>B9+C9</f>
        <v>48851</v>
      </c>
      <c r="C8" s="260"/>
      <c r="D8" s="261">
        <f>B8/$B$8</f>
        <v>1</v>
      </c>
      <c r="E8" s="260">
        <f>IF(E9+F9=0,"-",E9+F9)</f>
        <v>24693</v>
      </c>
      <c r="F8" s="260"/>
      <c r="G8" s="260">
        <f>IF(G9+H9=0,"-",G9+H9)</f>
        <v>9525</v>
      </c>
      <c r="H8" s="260"/>
      <c r="I8" s="260">
        <f>IF(I9+J9=0,"-",I9+J9)</f>
        <v>6435</v>
      </c>
      <c r="J8" s="260"/>
      <c r="K8" s="260">
        <f>IF(K9+L9=0,"-",K9+L9)</f>
        <v>4765</v>
      </c>
      <c r="L8" s="260"/>
      <c r="M8" s="260">
        <f>IF(M9+N9=0,"-",M9+N9)</f>
        <v>1768</v>
      </c>
      <c r="N8" s="260"/>
      <c r="O8" s="260">
        <f>IF(O9+P9=0,"-",O9+P9)</f>
        <v>1665</v>
      </c>
      <c r="P8" s="260"/>
    </row>
    <row r="9" spans="1:16" ht="17.25" customHeight="1">
      <c r="A9" s="13" t="s">
        <v>22</v>
      </c>
      <c r="B9" s="14">
        <v>16910</v>
      </c>
      <c r="C9" s="14">
        <v>31941</v>
      </c>
      <c r="D9" s="261"/>
      <c r="E9" s="14">
        <v>7276</v>
      </c>
      <c r="F9" s="14">
        <v>17417</v>
      </c>
      <c r="G9" s="14">
        <v>3022</v>
      </c>
      <c r="H9" s="14">
        <v>6503</v>
      </c>
      <c r="I9" s="14">
        <v>1754</v>
      </c>
      <c r="J9" s="14">
        <v>4681</v>
      </c>
      <c r="K9" s="14">
        <v>3297</v>
      </c>
      <c r="L9" s="14">
        <v>1468</v>
      </c>
      <c r="M9" s="14">
        <v>932</v>
      </c>
      <c r="N9" s="14">
        <v>836</v>
      </c>
      <c r="O9" s="14">
        <v>629</v>
      </c>
      <c r="P9" s="14">
        <v>1036</v>
      </c>
    </row>
    <row r="10" spans="1:16" ht="17.25" customHeight="1">
      <c r="A10" s="12" t="s">
        <v>23</v>
      </c>
      <c r="B10" s="260">
        <f>B11+C11</f>
        <v>228</v>
      </c>
      <c r="C10" s="260"/>
      <c r="D10" s="261">
        <f>B10/$B$8</f>
        <v>4.6672534850873059E-3</v>
      </c>
      <c r="E10" s="260" t="str">
        <f>IF(E11+F11=0,"-",E11+F11)</f>
        <v>-</v>
      </c>
      <c r="F10" s="260"/>
      <c r="G10" s="260">
        <f>IF(G11+H11=0,"-",G11+H11)</f>
        <v>3</v>
      </c>
      <c r="H10" s="260"/>
      <c r="I10" s="260">
        <f>IF(I11+J11=0,"-",I11+J11)</f>
        <v>40</v>
      </c>
      <c r="J10" s="260"/>
      <c r="K10" s="260">
        <f>IF(K11+L11=0,"-",K11+L11)</f>
        <v>132</v>
      </c>
      <c r="L10" s="260"/>
      <c r="M10" s="260">
        <f>IF(M11+N11=0,"-",M11+N11)</f>
        <v>10</v>
      </c>
      <c r="N10" s="260"/>
      <c r="O10" s="260">
        <f>IF(O11+P11=0,"-",O11+P11)</f>
        <v>43</v>
      </c>
      <c r="P10" s="260"/>
    </row>
    <row r="11" spans="1:16" ht="17.25" customHeight="1">
      <c r="A11" s="15" t="s">
        <v>24</v>
      </c>
      <c r="B11" s="14">
        <v>103</v>
      </c>
      <c r="C11" s="14">
        <v>125</v>
      </c>
      <c r="D11" s="261"/>
      <c r="E11" s="14">
        <v>0</v>
      </c>
      <c r="F11" s="14">
        <v>0</v>
      </c>
      <c r="G11" s="14">
        <v>1</v>
      </c>
      <c r="H11" s="14">
        <v>2</v>
      </c>
      <c r="I11" s="14">
        <v>10</v>
      </c>
      <c r="J11" s="14">
        <v>30</v>
      </c>
      <c r="K11" s="14">
        <v>68</v>
      </c>
      <c r="L11" s="14">
        <v>64</v>
      </c>
      <c r="M11" s="14">
        <v>4</v>
      </c>
      <c r="N11" s="14">
        <v>6</v>
      </c>
      <c r="O11" s="14">
        <v>20</v>
      </c>
      <c r="P11" s="14">
        <v>23</v>
      </c>
    </row>
    <row r="12" spans="1:16" ht="17.25" customHeight="1">
      <c r="A12" s="12" t="s">
        <v>25</v>
      </c>
      <c r="B12" s="260">
        <f>B13+C13</f>
        <v>233</v>
      </c>
      <c r="C12" s="260"/>
      <c r="D12" s="261">
        <f>B12/$B$8</f>
        <v>4.7696055351988701E-3</v>
      </c>
      <c r="E12" s="260" t="str">
        <f>IF(E13+F13=0,"-",E13+F13)</f>
        <v>-</v>
      </c>
      <c r="F12" s="260"/>
      <c r="G12" s="260" t="str">
        <f>IF(G13+H13=0,"-",G13+H13)</f>
        <v>-</v>
      </c>
      <c r="H12" s="260"/>
      <c r="I12" s="260" t="str">
        <f>IF(I13+J13=0,"-",I13+J13)</f>
        <v>-</v>
      </c>
      <c r="J12" s="260"/>
      <c r="K12" s="260">
        <f>IF(K13+L13=0,"-",K13+L13)</f>
        <v>232</v>
      </c>
      <c r="L12" s="260"/>
      <c r="M12" s="260" t="str">
        <f>IF(M13+N13=0,"-",M13+N13)</f>
        <v>-</v>
      </c>
      <c r="N12" s="260"/>
      <c r="O12" s="260">
        <f>IF(O13+P13=0,"-",O13+P13)</f>
        <v>1</v>
      </c>
      <c r="P12" s="260"/>
    </row>
    <row r="13" spans="1:16" ht="21" customHeight="1">
      <c r="A13" s="15" t="s">
        <v>26</v>
      </c>
      <c r="B13" s="14">
        <v>207</v>
      </c>
      <c r="C13" s="14">
        <v>26</v>
      </c>
      <c r="D13" s="261"/>
      <c r="E13" s="14">
        <v>0</v>
      </c>
      <c r="F13" s="14">
        <v>0</v>
      </c>
      <c r="G13" s="14">
        <v>0</v>
      </c>
      <c r="H13" s="14">
        <v>0</v>
      </c>
      <c r="I13" s="14">
        <v>0</v>
      </c>
      <c r="J13" s="14">
        <v>0</v>
      </c>
      <c r="K13" s="14">
        <v>206</v>
      </c>
      <c r="L13" s="14">
        <v>26</v>
      </c>
      <c r="M13" s="14">
        <v>0</v>
      </c>
      <c r="N13" s="14">
        <v>0</v>
      </c>
      <c r="O13" s="14">
        <v>1</v>
      </c>
      <c r="P13" s="14">
        <v>0</v>
      </c>
    </row>
    <row r="14" spans="1:16" ht="17.25" customHeight="1">
      <c r="A14" s="12" t="s">
        <v>27</v>
      </c>
      <c r="B14" s="260">
        <f>B15+C15</f>
        <v>47</v>
      </c>
      <c r="C14" s="260"/>
      <c r="D14" s="261">
        <f>B14/$B$8</f>
        <v>9.6210927104869906E-4</v>
      </c>
      <c r="E14" s="260" t="str">
        <f>IF(E15+F15=0,"-",E15+F15)</f>
        <v>-</v>
      </c>
      <c r="F14" s="260"/>
      <c r="G14" s="260">
        <f>IF(G15+H15=0,"-",G15+H15)</f>
        <v>29</v>
      </c>
      <c r="H14" s="260"/>
      <c r="I14" s="260" t="str">
        <f>IF(I15+J15=0,"-",I15+J15)</f>
        <v>-</v>
      </c>
      <c r="J14" s="260"/>
      <c r="K14" s="260">
        <f>IF(K15+L15=0,"-",K15+L15)</f>
        <v>18</v>
      </c>
      <c r="L14" s="260"/>
      <c r="M14" s="260" t="str">
        <f>IF(M15+N15=0,"-",M15+N15)</f>
        <v>-</v>
      </c>
      <c r="N14" s="260"/>
      <c r="O14" s="260" t="str">
        <f>IF(O15+P15=0,"-",O15+P15)</f>
        <v>-</v>
      </c>
      <c r="P14" s="260"/>
    </row>
    <row r="15" spans="1:16" ht="17.25" customHeight="1">
      <c r="A15" s="15" t="s">
        <v>28</v>
      </c>
      <c r="B15" s="14">
        <v>12</v>
      </c>
      <c r="C15" s="14">
        <v>35</v>
      </c>
      <c r="D15" s="261"/>
      <c r="E15" s="14">
        <v>0</v>
      </c>
      <c r="F15" s="14">
        <v>0</v>
      </c>
      <c r="G15" s="14">
        <v>2</v>
      </c>
      <c r="H15" s="14">
        <v>27</v>
      </c>
      <c r="I15" s="14">
        <v>0</v>
      </c>
      <c r="J15" s="14">
        <v>0</v>
      </c>
      <c r="K15" s="14">
        <v>10</v>
      </c>
      <c r="L15" s="14">
        <v>8</v>
      </c>
      <c r="M15" s="14">
        <v>0</v>
      </c>
      <c r="N15" s="14">
        <v>0</v>
      </c>
      <c r="O15" s="14">
        <v>0</v>
      </c>
      <c r="P15" s="14">
        <v>0</v>
      </c>
    </row>
    <row r="16" spans="1:16" ht="17.25" customHeight="1">
      <c r="A16" s="16" t="s">
        <v>29</v>
      </c>
      <c r="B16" s="260">
        <f>B17+C17</f>
        <v>50</v>
      </c>
      <c r="C16" s="260"/>
      <c r="D16" s="261">
        <f>B16/$B$8</f>
        <v>1.0235205011156373E-3</v>
      </c>
      <c r="E16" s="260" t="str">
        <f>IF(E17+F17=0,"-",E17+F17)</f>
        <v>-</v>
      </c>
      <c r="F16" s="260"/>
      <c r="G16" s="260">
        <f>IF(G17+H17=0,"-",G17+H17)</f>
        <v>29</v>
      </c>
      <c r="H16" s="260"/>
      <c r="I16" s="260" t="str">
        <f>IF(I17+J17=0,"-",I17+J17)</f>
        <v>-</v>
      </c>
      <c r="J16" s="260"/>
      <c r="K16" s="260">
        <f>IF(K17+L17=0,"-",K17+L17)</f>
        <v>21</v>
      </c>
      <c r="L16" s="260"/>
      <c r="M16" s="260" t="str">
        <f>IF(M17+N17=0,"-",M17+N17)</f>
        <v>-</v>
      </c>
      <c r="N16" s="260"/>
      <c r="O16" s="260" t="str">
        <f>IF(O17+P17=0,"-",O17+P17)</f>
        <v>-</v>
      </c>
      <c r="P16" s="260"/>
    </row>
    <row r="17" spans="1:16" ht="17.25" customHeight="1">
      <c r="A17" s="17" t="s">
        <v>30</v>
      </c>
      <c r="B17" s="14">
        <v>50</v>
      </c>
      <c r="C17" s="14">
        <v>0</v>
      </c>
      <c r="D17" s="261"/>
      <c r="E17" s="14">
        <v>0</v>
      </c>
      <c r="F17" s="14">
        <v>0</v>
      </c>
      <c r="G17" s="14">
        <v>29</v>
      </c>
      <c r="H17" s="14">
        <v>0</v>
      </c>
      <c r="I17" s="14">
        <v>0</v>
      </c>
      <c r="J17" s="14">
        <v>0</v>
      </c>
      <c r="K17" s="14">
        <v>21</v>
      </c>
      <c r="L17" s="14">
        <v>0</v>
      </c>
      <c r="M17" s="14">
        <v>0</v>
      </c>
      <c r="N17" s="14">
        <v>0</v>
      </c>
      <c r="O17" s="14">
        <v>0</v>
      </c>
      <c r="P17" s="14">
        <v>0</v>
      </c>
    </row>
    <row r="18" spans="1:16" ht="17.25" customHeight="1">
      <c r="A18" s="12" t="s">
        <v>31</v>
      </c>
      <c r="B18" s="260">
        <f>B19+C19</f>
        <v>11</v>
      </c>
      <c r="C18" s="260"/>
      <c r="D18" s="261">
        <f>B18/$B$8</f>
        <v>2.2517451024544022E-4</v>
      </c>
      <c r="E18" s="260" t="str">
        <f>IF(E19+F19=0,"-",E19+F19)</f>
        <v>-</v>
      </c>
      <c r="F18" s="260"/>
      <c r="G18" s="260">
        <f>IF(G19+H19=0,"-",G19+H19)</f>
        <v>11</v>
      </c>
      <c r="H18" s="260"/>
      <c r="I18" s="260" t="str">
        <f>IF(I19+J19=0,"-",I19+J19)</f>
        <v>-</v>
      </c>
      <c r="J18" s="260"/>
      <c r="K18" s="260" t="str">
        <f>IF(K19+L19=0,"-",K19+L19)</f>
        <v>-</v>
      </c>
      <c r="L18" s="260"/>
      <c r="M18" s="260" t="str">
        <f>IF(M19+N19=0,"-",M19+N19)</f>
        <v>-</v>
      </c>
      <c r="N18" s="260"/>
      <c r="O18" s="260" t="str">
        <f>IF(O19+P19=0,"-",O19+P19)</f>
        <v>-</v>
      </c>
      <c r="P18" s="260"/>
    </row>
    <row r="19" spans="1:16" ht="17.25" customHeight="1">
      <c r="A19" s="15" t="s">
        <v>32</v>
      </c>
      <c r="B19" s="14">
        <v>6</v>
      </c>
      <c r="C19" s="14">
        <v>5</v>
      </c>
      <c r="D19" s="261"/>
      <c r="E19" s="14">
        <v>0</v>
      </c>
      <c r="F19" s="14">
        <v>0</v>
      </c>
      <c r="G19" s="14">
        <v>6</v>
      </c>
      <c r="H19" s="14">
        <v>5</v>
      </c>
      <c r="I19" s="14">
        <v>0</v>
      </c>
      <c r="J19" s="14">
        <v>0</v>
      </c>
      <c r="K19" s="14">
        <v>0</v>
      </c>
      <c r="L19" s="14">
        <v>0</v>
      </c>
      <c r="M19" s="14">
        <v>0</v>
      </c>
      <c r="N19" s="14">
        <v>0</v>
      </c>
      <c r="O19" s="14">
        <v>0</v>
      </c>
      <c r="P19" s="14">
        <v>0</v>
      </c>
    </row>
    <row r="20" spans="1:16" ht="17.25" customHeight="1">
      <c r="A20" s="12" t="s">
        <v>33</v>
      </c>
      <c r="B20" s="260">
        <f>B21+C21</f>
        <v>292</v>
      </c>
      <c r="C20" s="260"/>
      <c r="D20" s="261">
        <f>B20/$B$8</f>
        <v>5.9773597265153225E-3</v>
      </c>
      <c r="E20" s="260">
        <f>IF(E21+F21=0,"-",E21+F21)</f>
        <v>29</v>
      </c>
      <c r="F20" s="260"/>
      <c r="G20" s="260" t="str">
        <f>IF(G21+H21=0,"-",G21+H21)</f>
        <v>-</v>
      </c>
      <c r="H20" s="260"/>
      <c r="I20" s="260" t="str">
        <f>IF(I21+J21=0,"-",I21+J21)</f>
        <v>-</v>
      </c>
      <c r="J20" s="260"/>
      <c r="K20" s="260">
        <f>IF(K21+L21=0,"-",K21+L21)</f>
        <v>263</v>
      </c>
      <c r="L20" s="260"/>
      <c r="M20" s="260" t="str">
        <f>IF(M21+N21=0,"-",M21+N21)</f>
        <v>-</v>
      </c>
      <c r="N20" s="260"/>
      <c r="O20" s="260" t="str">
        <f>IF(O21+P21=0,"-",O21+P21)</f>
        <v>-</v>
      </c>
      <c r="P20" s="260"/>
    </row>
    <row r="21" spans="1:16" ht="17.25" customHeight="1">
      <c r="A21" s="15" t="s">
        <v>34</v>
      </c>
      <c r="B21" s="14">
        <v>195</v>
      </c>
      <c r="C21" s="14">
        <v>97</v>
      </c>
      <c r="D21" s="261"/>
      <c r="E21" s="14">
        <v>13</v>
      </c>
      <c r="F21" s="14">
        <v>16</v>
      </c>
      <c r="G21" s="14">
        <v>0</v>
      </c>
      <c r="H21" s="14">
        <v>0</v>
      </c>
      <c r="I21" s="14">
        <v>0</v>
      </c>
      <c r="J21" s="14">
        <v>0</v>
      </c>
      <c r="K21" s="14">
        <v>182</v>
      </c>
      <c r="L21" s="14">
        <v>81</v>
      </c>
      <c r="M21" s="14">
        <v>0</v>
      </c>
      <c r="N21" s="14">
        <v>0</v>
      </c>
      <c r="O21" s="14">
        <v>0</v>
      </c>
      <c r="P21" s="14">
        <v>0</v>
      </c>
    </row>
    <row r="22" spans="1:16" ht="17.25" customHeight="1">
      <c r="A22" s="18" t="s">
        <v>35</v>
      </c>
      <c r="B22" s="260">
        <f>B23+C23</f>
        <v>308</v>
      </c>
      <c r="C22" s="260"/>
      <c r="D22" s="261">
        <f>B22/$B$8</f>
        <v>6.3048862868723262E-3</v>
      </c>
      <c r="E22" s="260">
        <f>IF(E23+F23=0,"-",E23+F23)</f>
        <v>100</v>
      </c>
      <c r="F22" s="260"/>
      <c r="G22" s="260" t="str">
        <f>IF(G23+H23=0,"-",G23+H23)</f>
        <v>-</v>
      </c>
      <c r="H22" s="260"/>
      <c r="I22" s="260" t="str">
        <f>IF(I23+J23=0,"-",I23+J23)</f>
        <v>-</v>
      </c>
      <c r="J22" s="260"/>
      <c r="K22" s="260">
        <f>IF(K23+L23=0,"-",K23+L23)</f>
        <v>138</v>
      </c>
      <c r="L22" s="260"/>
      <c r="M22" s="260">
        <f>IF(M23+N23=0,"-",M23+N23)</f>
        <v>70</v>
      </c>
      <c r="N22" s="260"/>
      <c r="O22" s="260" t="str">
        <f>IF(O23+P23=0,"-",O23+P23)</f>
        <v>-</v>
      </c>
      <c r="P22" s="260"/>
    </row>
    <row r="23" spans="1:16" ht="17.25" customHeight="1">
      <c r="A23" s="17" t="s">
        <v>36</v>
      </c>
      <c r="B23" s="14">
        <v>270</v>
      </c>
      <c r="C23" s="14">
        <v>38</v>
      </c>
      <c r="D23" s="261"/>
      <c r="E23" s="14">
        <v>73</v>
      </c>
      <c r="F23" s="14">
        <v>27</v>
      </c>
      <c r="G23" s="14">
        <v>0</v>
      </c>
      <c r="H23" s="14">
        <v>0</v>
      </c>
      <c r="I23" s="14">
        <v>0</v>
      </c>
      <c r="J23" s="14">
        <v>0</v>
      </c>
      <c r="K23" s="14">
        <v>133</v>
      </c>
      <c r="L23" s="14">
        <v>5</v>
      </c>
      <c r="M23" s="14">
        <v>64</v>
      </c>
      <c r="N23" s="14">
        <v>6</v>
      </c>
      <c r="O23" s="14">
        <v>0</v>
      </c>
      <c r="P23" s="14">
        <v>0</v>
      </c>
    </row>
    <row r="24" spans="1:16" ht="17.25" customHeight="1">
      <c r="A24" s="19" t="s">
        <v>37</v>
      </c>
      <c r="B24" s="260">
        <f>B25+C25</f>
        <v>47</v>
      </c>
      <c r="C24" s="260"/>
      <c r="D24" s="261">
        <f>B24/$B$8</f>
        <v>9.6210927104869906E-4</v>
      </c>
      <c r="E24" s="260">
        <f>IF(E25+F25=0,"-",E25+F25)</f>
        <v>22</v>
      </c>
      <c r="F24" s="260"/>
      <c r="G24" s="260">
        <f>IF(G25+H25=0,"-",G25+H25)</f>
        <v>16</v>
      </c>
      <c r="H24" s="260"/>
      <c r="I24" s="260" t="str">
        <f>IF(I25+J25=0,"-",I25+J25)</f>
        <v>-</v>
      </c>
      <c r="J24" s="260"/>
      <c r="K24" s="260">
        <f>IF(K25+L25=0,"-",K25+L25)</f>
        <v>1</v>
      </c>
      <c r="L24" s="260"/>
      <c r="M24" s="260">
        <f>IF(M25+N25=0,"-",M25+N25)</f>
        <v>8</v>
      </c>
      <c r="N24" s="260"/>
      <c r="O24" s="260" t="str">
        <f>IF(O25+P25=0,"-",O25+P25)</f>
        <v>-</v>
      </c>
      <c r="P24" s="260"/>
    </row>
    <row r="25" spans="1:16" ht="17.25" customHeight="1">
      <c r="A25" s="15" t="s">
        <v>38</v>
      </c>
      <c r="B25" s="14">
        <v>35</v>
      </c>
      <c r="C25" s="14">
        <v>12</v>
      </c>
      <c r="D25" s="261"/>
      <c r="E25" s="14">
        <v>19</v>
      </c>
      <c r="F25" s="14">
        <v>3</v>
      </c>
      <c r="G25" s="14">
        <v>8</v>
      </c>
      <c r="H25" s="14">
        <v>8</v>
      </c>
      <c r="I25" s="14">
        <v>0</v>
      </c>
      <c r="J25" s="14">
        <v>0</v>
      </c>
      <c r="K25" s="14">
        <v>0</v>
      </c>
      <c r="L25" s="14">
        <v>1</v>
      </c>
      <c r="M25" s="14">
        <v>8</v>
      </c>
      <c r="N25" s="14">
        <v>0</v>
      </c>
      <c r="O25" s="14">
        <v>0</v>
      </c>
      <c r="P25" s="14">
        <v>0</v>
      </c>
    </row>
    <row r="26" spans="1:16" ht="17.25" customHeight="1">
      <c r="A26" s="18" t="s">
        <v>39</v>
      </c>
      <c r="B26" s="260">
        <f>B27+C27</f>
        <v>0</v>
      </c>
      <c r="C26" s="260"/>
      <c r="D26" s="261">
        <f>B26/$B$8</f>
        <v>0</v>
      </c>
      <c r="E26" s="260" t="str">
        <f>IF(E27+F27=0,"-",E27+F27)</f>
        <v>-</v>
      </c>
      <c r="F26" s="260"/>
      <c r="G26" s="260" t="str">
        <f>IF(G27+H27=0,"-",G27+H27)</f>
        <v>-</v>
      </c>
      <c r="H26" s="260"/>
      <c r="I26" s="260" t="str">
        <f>IF(I27+J27=0,"-",I27+J27)</f>
        <v>-</v>
      </c>
      <c r="J26" s="260"/>
      <c r="K26" s="260" t="str">
        <f>IF(K27+L27=0,"-",K27+L27)</f>
        <v>-</v>
      </c>
      <c r="L26" s="260"/>
      <c r="M26" s="260" t="str">
        <f>IF(M27+N27=0,"-",M27+N27)</f>
        <v>-</v>
      </c>
      <c r="N26" s="260"/>
      <c r="O26" s="260" t="str">
        <f>IF(O27+P27=0,"-",O27+P27)</f>
        <v>-</v>
      </c>
      <c r="P26" s="260"/>
    </row>
    <row r="27" spans="1:16" ht="21" customHeight="1">
      <c r="A27" s="17" t="s">
        <v>40</v>
      </c>
      <c r="B27" s="14">
        <v>0</v>
      </c>
      <c r="C27" s="14">
        <v>0</v>
      </c>
      <c r="D27" s="261"/>
      <c r="E27" s="14">
        <v>0</v>
      </c>
      <c r="F27" s="14">
        <v>0</v>
      </c>
      <c r="G27" s="14">
        <v>0</v>
      </c>
      <c r="H27" s="14">
        <v>0</v>
      </c>
      <c r="I27" s="14">
        <v>0</v>
      </c>
      <c r="J27" s="14">
        <v>0</v>
      </c>
      <c r="K27" s="14">
        <v>0</v>
      </c>
      <c r="L27" s="14">
        <v>0</v>
      </c>
      <c r="M27" s="14">
        <v>0</v>
      </c>
      <c r="N27" s="14">
        <v>0</v>
      </c>
      <c r="O27" s="14">
        <v>0</v>
      </c>
      <c r="P27" s="14">
        <v>0</v>
      </c>
    </row>
    <row r="28" spans="1:16" ht="17.25" customHeight="1">
      <c r="A28" s="12" t="s">
        <v>41</v>
      </c>
      <c r="B28" s="260">
        <f>B29+C29</f>
        <v>0</v>
      </c>
      <c r="C28" s="260"/>
      <c r="D28" s="261">
        <f>B28/$B$8</f>
        <v>0</v>
      </c>
      <c r="E28" s="260" t="str">
        <f>IF(E29+F29=0,"-",E29+F29)</f>
        <v>-</v>
      </c>
      <c r="F28" s="260"/>
      <c r="G28" s="260" t="str">
        <f>IF(G29+H29=0,"-",G29+H29)</f>
        <v>-</v>
      </c>
      <c r="H28" s="260"/>
      <c r="I28" s="260" t="str">
        <f>IF(I29+J29=0,"-",I29+J29)</f>
        <v>-</v>
      </c>
      <c r="J28" s="260"/>
      <c r="K28" s="260" t="str">
        <f>IF(K29+L29=0,"-",K29+L29)</f>
        <v>-</v>
      </c>
      <c r="L28" s="260"/>
      <c r="M28" s="260" t="str">
        <f>IF(M29+N29=0,"-",M29+N29)</f>
        <v>-</v>
      </c>
      <c r="N28" s="260"/>
      <c r="O28" s="260" t="str">
        <f>IF(O29+P29=0,"-",O29+P29)</f>
        <v>-</v>
      </c>
      <c r="P28" s="260"/>
    </row>
    <row r="29" spans="1:16" ht="17.25" customHeight="1">
      <c r="A29" s="15" t="s">
        <v>42</v>
      </c>
      <c r="B29" s="14">
        <v>0</v>
      </c>
      <c r="C29" s="14">
        <v>0</v>
      </c>
      <c r="D29" s="261"/>
      <c r="E29" s="14">
        <v>0</v>
      </c>
      <c r="F29" s="14">
        <v>0</v>
      </c>
      <c r="G29" s="14">
        <v>0</v>
      </c>
      <c r="H29" s="14">
        <v>0</v>
      </c>
      <c r="I29" s="14">
        <v>0</v>
      </c>
      <c r="J29" s="14">
        <v>0</v>
      </c>
      <c r="K29" s="14">
        <v>0</v>
      </c>
      <c r="L29" s="14">
        <v>0</v>
      </c>
      <c r="M29" s="14">
        <v>0</v>
      </c>
      <c r="N29" s="14">
        <v>0</v>
      </c>
      <c r="O29" s="14">
        <v>0</v>
      </c>
      <c r="P29" s="14">
        <v>0</v>
      </c>
    </row>
    <row r="30" spans="1:16" ht="17.25" customHeight="1">
      <c r="A30" s="18" t="s">
        <v>43</v>
      </c>
      <c r="B30" s="260">
        <f>B31+C31</f>
        <v>1760</v>
      </c>
      <c r="C30" s="260"/>
      <c r="D30" s="261">
        <f>B30/$B$8</f>
        <v>3.6027921639270433E-2</v>
      </c>
      <c r="E30" s="260">
        <f>IF(E31+F31=0,"-",E31+F31)</f>
        <v>289</v>
      </c>
      <c r="F30" s="260"/>
      <c r="G30" s="260">
        <f>IF(G31+H31=0,"-",G31+H31)</f>
        <v>353</v>
      </c>
      <c r="H30" s="260"/>
      <c r="I30" s="260" t="str">
        <f>IF(I31+J31=0,"-",I31+J31)</f>
        <v>-</v>
      </c>
      <c r="J30" s="260"/>
      <c r="K30" s="260">
        <f>IF(K31+L31=0,"-",K31+L31)</f>
        <v>510</v>
      </c>
      <c r="L30" s="260"/>
      <c r="M30" s="260">
        <f>IF(M31+N31=0,"-",M31+N31)</f>
        <v>605</v>
      </c>
      <c r="N30" s="260"/>
      <c r="O30" s="260">
        <f>IF(O31+P31=0,"-",O31+P31)</f>
        <v>3</v>
      </c>
      <c r="P30" s="260"/>
    </row>
    <row r="31" spans="1:16" ht="17.25" customHeight="1">
      <c r="A31" s="17" t="s">
        <v>44</v>
      </c>
      <c r="B31" s="14">
        <v>894</v>
      </c>
      <c r="C31" s="14">
        <v>866</v>
      </c>
      <c r="D31" s="261"/>
      <c r="E31" s="14">
        <v>55</v>
      </c>
      <c r="F31" s="14">
        <v>234</v>
      </c>
      <c r="G31" s="14">
        <v>239</v>
      </c>
      <c r="H31" s="14">
        <v>114</v>
      </c>
      <c r="I31" s="14">
        <v>0</v>
      </c>
      <c r="J31" s="14">
        <v>0</v>
      </c>
      <c r="K31" s="14">
        <v>369</v>
      </c>
      <c r="L31" s="14">
        <v>141</v>
      </c>
      <c r="M31" s="14">
        <v>228</v>
      </c>
      <c r="N31" s="14">
        <v>377</v>
      </c>
      <c r="O31" s="14">
        <v>3</v>
      </c>
      <c r="P31" s="14">
        <v>0</v>
      </c>
    </row>
    <row r="32" spans="1:16" ht="17.25" customHeight="1">
      <c r="A32" s="12" t="s">
        <v>45</v>
      </c>
      <c r="B32" s="260">
        <f>B33+C33</f>
        <v>563</v>
      </c>
      <c r="C32" s="260"/>
      <c r="D32" s="261">
        <f>B32/$B$8</f>
        <v>1.1524840842562077E-2</v>
      </c>
      <c r="E32" s="260">
        <f>IF(E33+F33=0,"-",E33+F33)</f>
        <v>53</v>
      </c>
      <c r="F32" s="260"/>
      <c r="G32" s="260">
        <f>IF(G33+H33=0,"-",G33+H33)</f>
        <v>3</v>
      </c>
      <c r="H32" s="260"/>
      <c r="I32" s="260" t="str">
        <f>IF(I33+J33=0,"-",I33+J33)</f>
        <v>-</v>
      </c>
      <c r="J32" s="260"/>
      <c r="K32" s="260">
        <f>IF(K33+L33=0,"-",K33+L33)</f>
        <v>507</v>
      </c>
      <c r="L32" s="260"/>
      <c r="M32" s="260" t="str">
        <f>IF(M33+N33=0,"-",M33+N33)</f>
        <v>-</v>
      </c>
      <c r="N32" s="260"/>
      <c r="O32" s="260" t="str">
        <f>IF(O33+P33=0,"-",O33+P33)</f>
        <v>-</v>
      </c>
      <c r="P32" s="260"/>
    </row>
    <row r="33" spans="1:16" ht="17.25" customHeight="1">
      <c r="A33" s="15" t="s">
        <v>46</v>
      </c>
      <c r="B33" s="14">
        <v>422</v>
      </c>
      <c r="C33" s="14">
        <v>141</v>
      </c>
      <c r="D33" s="261"/>
      <c r="E33" s="14">
        <v>29</v>
      </c>
      <c r="F33" s="14">
        <v>24</v>
      </c>
      <c r="G33" s="14">
        <v>3</v>
      </c>
      <c r="H33" s="14">
        <v>0</v>
      </c>
      <c r="I33" s="14">
        <v>0</v>
      </c>
      <c r="J33" s="14">
        <v>0</v>
      </c>
      <c r="K33" s="14">
        <v>390</v>
      </c>
      <c r="L33" s="14">
        <v>117</v>
      </c>
      <c r="M33" s="14">
        <v>0</v>
      </c>
      <c r="N33" s="14">
        <v>0</v>
      </c>
      <c r="O33" s="14">
        <v>0</v>
      </c>
      <c r="P33" s="14">
        <v>0</v>
      </c>
    </row>
    <row r="34" spans="1:16" ht="17.25" customHeight="1">
      <c r="A34" s="18" t="s">
        <v>47</v>
      </c>
      <c r="B34" s="260">
        <f>B35+C35</f>
        <v>263</v>
      </c>
      <c r="C34" s="260"/>
      <c r="D34" s="261">
        <f>B34/$B$8</f>
        <v>5.3837178358682528E-3</v>
      </c>
      <c r="E34" s="260" t="str">
        <f>IF(E35+F35=0,"-",E35+F35)</f>
        <v>-</v>
      </c>
      <c r="F34" s="260"/>
      <c r="G34" s="260" t="str">
        <f>IF(G35+H35=0,"-",G35+H35)</f>
        <v>-</v>
      </c>
      <c r="H34" s="260"/>
      <c r="I34" s="260" t="str">
        <f>IF(I35+J35=0,"-",I35+J35)</f>
        <v>-</v>
      </c>
      <c r="J34" s="260"/>
      <c r="K34" s="260">
        <f>IF(K35+L35=0,"-",K35+L35)</f>
        <v>241</v>
      </c>
      <c r="L34" s="260"/>
      <c r="M34" s="260">
        <f>IF(M35+N35=0,"-",M35+N35)</f>
        <v>12</v>
      </c>
      <c r="N34" s="260"/>
      <c r="O34" s="260">
        <f>IF(O35+P35=0,"-",O35+P35)</f>
        <v>10</v>
      </c>
      <c r="P34" s="260"/>
    </row>
    <row r="35" spans="1:16" ht="17.25" customHeight="1">
      <c r="A35" s="17" t="s">
        <v>48</v>
      </c>
      <c r="B35" s="14">
        <v>248</v>
      </c>
      <c r="C35" s="14">
        <v>15</v>
      </c>
      <c r="D35" s="261"/>
      <c r="E35" s="14">
        <v>0</v>
      </c>
      <c r="F35" s="14">
        <v>0</v>
      </c>
      <c r="G35" s="14">
        <v>0</v>
      </c>
      <c r="H35" s="14">
        <v>0</v>
      </c>
      <c r="I35" s="14">
        <v>0</v>
      </c>
      <c r="J35" s="14">
        <v>0</v>
      </c>
      <c r="K35" s="14">
        <v>241</v>
      </c>
      <c r="L35" s="14">
        <v>0</v>
      </c>
      <c r="M35" s="14">
        <v>5</v>
      </c>
      <c r="N35" s="14">
        <v>7</v>
      </c>
      <c r="O35" s="14">
        <v>2</v>
      </c>
      <c r="P35" s="14">
        <v>8</v>
      </c>
    </row>
    <row r="36" spans="1:16" ht="17.25" customHeight="1">
      <c r="A36" s="12" t="s">
        <v>49</v>
      </c>
      <c r="B36" s="260">
        <f>B37+C37</f>
        <v>1101</v>
      </c>
      <c r="C36" s="260"/>
      <c r="D36" s="261">
        <f>B36/$B$8</f>
        <v>2.2537921434566333E-2</v>
      </c>
      <c r="E36" s="260">
        <f>IF(E37+F37=0,"-",E37+F37)</f>
        <v>386</v>
      </c>
      <c r="F36" s="260"/>
      <c r="G36" s="260">
        <f>IF(G37+H37=0,"-",G37+H37)</f>
        <v>150</v>
      </c>
      <c r="H36" s="260"/>
      <c r="I36" s="260" t="str">
        <f>IF(I37+J37=0,"-",I37+J37)</f>
        <v>-</v>
      </c>
      <c r="J36" s="260"/>
      <c r="K36" s="260">
        <f>IF(K37+L37=0,"-",K37+L37)</f>
        <v>387</v>
      </c>
      <c r="L36" s="260"/>
      <c r="M36" s="260">
        <f>IF(M37+N37=0,"-",M37+N37)</f>
        <v>175</v>
      </c>
      <c r="N36" s="260"/>
      <c r="O36" s="260">
        <f>IF(O37+P37=0,"-",O37+P37)</f>
        <v>3</v>
      </c>
      <c r="P36" s="260"/>
    </row>
    <row r="37" spans="1:16" ht="17.25" customHeight="1">
      <c r="A37" s="15" t="s">
        <v>50</v>
      </c>
      <c r="B37" s="14">
        <v>593</v>
      </c>
      <c r="C37" s="14">
        <v>508</v>
      </c>
      <c r="D37" s="261"/>
      <c r="E37" s="14">
        <v>236</v>
      </c>
      <c r="F37" s="14">
        <v>150</v>
      </c>
      <c r="G37" s="14">
        <v>77</v>
      </c>
      <c r="H37" s="14">
        <v>73</v>
      </c>
      <c r="I37" s="14">
        <v>0</v>
      </c>
      <c r="J37" s="14">
        <v>0</v>
      </c>
      <c r="K37" s="14">
        <v>206</v>
      </c>
      <c r="L37" s="14">
        <v>181</v>
      </c>
      <c r="M37" s="14">
        <v>71</v>
      </c>
      <c r="N37" s="14">
        <v>104</v>
      </c>
      <c r="O37" s="14">
        <v>3</v>
      </c>
      <c r="P37" s="14">
        <v>0</v>
      </c>
    </row>
    <row r="38" spans="1:16" ht="17.25" customHeight="1">
      <c r="A38" s="18" t="s">
        <v>51</v>
      </c>
      <c r="B38" s="260">
        <f>B39+C39</f>
        <v>33827</v>
      </c>
      <c r="C38" s="260"/>
      <c r="D38" s="261">
        <f>B38/$B$8</f>
        <v>0.69245255982477327</v>
      </c>
      <c r="E38" s="260">
        <f>IF(E39+F39=0,"-",E39+F39)</f>
        <v>22330</v>
      </c>
      <c r="F38" s="260"/>
      <c r="G38" s="260">
        <f>IF(G39+H39=0,"-",G39+H39)</f>
        <v>7518</v>
      </c>
      <c r="H38" s="260"/>
      <c r="I38" s="260">
        <f>IF(I39+J39=0,"-",I39+J39)</f>
        <v>2479</v>
      </c>
      <c r="J38" s="260"/>
      <c r="K38" s="260">
        <f>IF(K39+L39=0,"-",K39+L39)</f>
        <v>847</v>
      </c>
      <c r="L38" s="260"/>
      <c r="M38" s="260">
        <f>IF(M39+N39=0,"-",M39+N39)</f>
        <v>94</v>
      </c>
      <c r="N38" s="260"/>
      <c r="O38" s="260">
        <f>IF(O39+P39=0,"-",O39+P39)</f>
        <v>559</v>
      </c>
      <c r="P38" s="260"/>
    </row>
    <row r="39" spans="1:16" ht="17.25" customHeight="1">
      <c r="A39" s="17" t="s">
        <v>52</v>
      </c>
      <c r="B39" s="14">
        <v>9814</v>
      </c>
      <c r="C39" s="14">
        <v>24013</v>
      </c>
      <c r="D39" s="261"/>
      <c r="E39" s="14">
        <v>6280</v>
      </c>
      <c r="F39" s="14">
        <v>16050</v>
      </c>
      <c r="G39" s="14">
        <v>2151</v>
      </c>
      <c r="H39" s="14">
        <v>5367</v>
      </c>
      <c r="I39" s="14">
        <v>445</v>
      </c>
      <c r="J39" s="14">
        <v>2034</v>
      </c>
      <c r="K39" s="14">
        <v>657</v>
      </c>
      <c r="L39" s="14">
        <v>190</v>
      </c>
      <c r="M39" s="14">
        <v>56</v>
      </c>
      <c r="N39" s="14">
        <v>38</v>
      </c>
      <c r="O39" s="14">
        <v>225</v>
      </c>
      <c r="P39" s="14">
        <v>334</v>
      </c>
    </row>
    <row r="40" spans="1:16" ht="17.25" customHeight="1">
      <c r="A40" s="12" t="s">
        <v>53</v>
      </c>
      <c r="B40" s="260">
        <f>B41+C41</f>
        <v>5678</v>
      </c>
      <c r="C40" s="260"/>
      <c r="D40" s="261">
        <f>B40/$B$8</f>
        <v>0.11623098810669177</v>
      </c>
      <c r="E40" s="260">
        <f>IF(E41+F41=0,"-",E41+F41)</f>
        <v>266</v>
      </c>
      <c r="F40" s="260"/>
      <c r="G40" s="260">
        <f>IF(G41+H41=0,"-",G41+H41)</f>
        <v>964</v>
      </c>
      <c r="H40" s="260"/>
      <c r="I40" s="260">
        <f>IF(I41+J41=0,"-",I41+J41)</f>
        <v>3451</v>
      </c>
      <c r="J40" s="260"/>
      <c r="K40" s="260">
        <f>IF(K41+L41=0,"-",K41+L41)</f>
        <v>742</v>
      </c>
      <c r="L40" s="260"/>
      <c r="M40" s="260" t="str">
        <f>IF(M41+N41=0,"-",M41+N41)</f>
        <v>-</v>
      </c>
      <c r="N40" s="260"/>
      <c r="O40" s="260">
        <f>IF(O41+P41=0,"-",O41+P41)</f>
        <v>255</v>
      </c>
      <c r="P40" s="260"/>
    </row>
    <row r="41" spans="1:16" ht="17.25" customHeight="1">
      <c r="A41" s="15" t="s">
        <v>54</v>
      </c>
      <c r="B41" s="14">
        <v>1820</v>
      </c>
      <c r="C41" s="14">
        <v>3858</v>
      </c>
      <c r="D41" s="261"/>
      <c r="E41" s="14">
        <v>89</v>
      </c>
      <c r="F41" s="14">
        <v>177</v>
      </c>
      <c r="G41" s="14">
        <v>296</v>
      </c>
      <c r="H41" s="14">
        <v>668</v>
      </c>
      <c r="I41" s="14">
        <v>1115</v>
      </c>
      <c r="J41" s="14">
        <v>2336</v>
      </c>
      <c r="K41" s="14">
        <v>294</v>
      </c>
      <c r="L41" s="14">
        <v>448</v>
      </c>
      <c r="M41" s="14">
        <v>0</v>
      </c>
      <c r="N41" s="14">
        <v>0</v>
      </c>
      <c r="O41" s="14">
        <v>26</v>
      </c>
      <c r="P41" s="14">
        <v>229</v>
      </c>
    </row>
    <row r="42" spans="1:16" ht="17.25" customHeight="1">
      <c r="A42" s="12" t="s">
        <v>55</v>
      </c>
      <c r="B42" s="260">
        <f>B43+C43</f>
        <v>715</v>
      </c>
      <c r="C42" s="260"/>
      <c r="D42" s="261">
        <f>B42/$B$8</f>
        <v>1.4636343165953613E-2</v>
      </c>
      <c r="E42" s="260">
        <f>IF(E43+F43=0,"-",E43+F43)</f>
        <v>113</v>
      </c>
      <c r="F42" s="260"/>
      <c r="G42" s="260">
        <f>IF(G43+H43=0,"-",G43+H43)</f>
        <v>176</v>
      </c>
      <c r="H42" s="260"/>
      <c r="I42" s="260">
        <f>IF(I43+J43=0,"-",I43+J43)</f>
        <v>191</v>
      </c>
      <c r="J42" s="260"/>
      <c r="K42" s="260" t="str">
        <f>IF(K43+L43=0,"-",K43+L43)</f>
        <v>-</v>
      </c>
      <c r="L42" s="260"/>
      <c r="M42" s="260">
        <f>IF(M43+N43=0,"-",M43+N43)</f>
        <v>202</v>
      </c>
      <c r="N42" s="260"/>
      <c r="O42" s="260">
        <f>IF(O43+P43=0,"-",O43+P43)</f>
        <v>33</v>
      </c>
      <c r="P42" s="260"/>
    </row>
    <row r="43" spans="1:16" ht="17.25" customHeight="1">
      <c r="A43" s="15" t="s">
        <v>56</v>
      </c>
      <c r="B43" s="14">
        <v>265</v>
      </c>
      <c r="C43" s="14">
        <v>450</v>
      </c>
      <c r="D43" s="261"/>
      <c r="E43" s="14">
        <v>7</v>
      </c>
      <c r="F43" s="14">
        <v>106</v>
      </c>
      <c r="G43" s="14">
        <v>97</v>
      </c>
      <c r="H43" s="14">
        <v>79</v>
      </c>
      <c r="I43" s="14">
        <v>89</v>
      </c>
      <c r="J43" s="14">
        <v>102</v>
      </c>
      <c r="K43" s="14">
        <v>0</v>
      </c>
      <c r="L43" s="14">
        <v>0</v>
      </c>
      <c r="M43" s="14">
        <v>67</v>
      </c>
      <c r="N43" s="14">
        <v>135</v>
      </c>
      <c r="O43" s="14">
        <v>5</v>
      </c>
      <c r="P43" s="14">
        <v>28</v>
      </c>
    </row>
    <row r="44" spans="1:16" ht="18.75" customHeight="1">
      <c r="A44" s="18" t="s">
        <v>57</v>
      </c>
      <c r="B44" s="260">
        <f>B45+C45</f>
        <v>491</v>
      </c>
      <c r="C44" s="260"/>
      <c r="D44" s="261">
        <f>B44/$B$8</f>
        <v>1.005097132095556E-2</v>
      </c>
      <c r="E44" s="260">
        <f>IF(E45+F45=0,"-",E45+F45)</f>
        <v>209</v>
      </c>
      <c r="F44" s="260"/>
      <c r="G44" s="260">
        <f>IF(G45+H45=0,"-",G45+H45)</f>
        <v>2</v>
      </c>
      <c r="H44" s="260"/>
      <c r="I44" s="260">
        <f>IF(I45+J45=0,"-",I45+J45)</f>
        <v>44</v>
      </c>
      <c r="J44" s="260"/>
      <c r="K44" s="260">
        <f>IF(K45+L45=0,"-",K45+L45)</f>
        <v>52</v>
      </c>
      <c r="L44" s="260"/>
      <c r="M44" s="260">
        <f>IF(M45+N45=0,"-",M45+N45)</f>
        <v>184</v>
      </c>
      <c r="N44" s="260"/>
      <c r="O44" s="260" t="str">
        <f>IF(O45+P45=0,"-",O45+P45)</f>
        <v>-</v>
      </c>
      <c r="P44" s="260"/>
    </row>
    <row r="45" spans="1:16" ht="18.75" customHeight="1">
      <c r="A45" s="15" t="s">
        <v>58</v>
      </c>
      <c r="B45" s="14">
        <v>249</v>
      </c>
      <c r="C45" s="14">
        <v>242</v>
      </c>
      <c r="D45" s="261"/>
      <c r="E45" s="14">
        <v>52</v>
      </c>
      <c r="F45" s="14">
        <v>157</v>
      </c>
      <c r="G45" s="14">
        <v>1</v>
      </c>
      <c r="H45" s="14">
        <v>1</v>
      </c>
      <c r="I45" s="14">
        <v>14</v>
      </c>
      <c r="J45" s="14">
        <v>30</v>
      </c>
      <c r="K45" s="14">
        <v>50</v>
      </c>
      <c r="L45" s="14">
        <v>2</v>
      </c>
      <c r="M45" s="14">
        <v>132</v>
      </c>
      <c r="N45" s="14">
        <v>52</v>
      </c>
      <c r="O45" s="14">
        <v>0</v>
      </c>
      <c r="P45" s="14">
        <v>0</v>
      </c>
    </row>
    <row r="46" spans="1:16" ht="18.75" customHeight="1">
      <c r="A46" s="18" t="s">
        <v>59</v>
      </c>
      <c r="B46" s="260">
        <f>B47+C47</f>
        <v>50</v>
      </c>
      <c r="C46" s="260"/>
      <c r="D46" s="261">
        <f>B46/$B$8</f>
        <v>1.0235205011156373E-3</v>
      </c>
      <c r="E46" s="260" t="str">
        <f>IF(E47+F47=0,"-",E47+F47)</f>
        <v>-</v>
      </c>
      <c r="F46" s="260"/>
      <c r="G46" s="260" t="str">
        <f>IF(G47+H47=0,"-",G47+H47)</f>
        <v>-</v>
      </c>
      <c r="H46" s="260"/>
      <c r="I46" s="260" t="str">
        <f>IF(I47+J47=0,"-",I47+J47)</f>
        <v>-</v>
      </c>
      <c r="J46" s="260"/>
      <c r="K46" s="260">
        <f>IF(K47+L47=0,"-",K47+L47)</f>
        <v>50</v>
      </c>
      <c r="L46" s="260"/>
      <c r="M46" s="260" t="str">
        <f>IF(M47+N47=0,"-",M47+N47)</f>
        <v>-</v>
      </c>
      <c r="N46" s="260"/>
      <c r="O46" s="260" t="str">
        <f>IF(O47+P47=0,"-",O47+P47)</f>
        <v>-</v>
      </c>
      <c r="P46" s="260"/>
    </row>
    <row r="47" spans="1:16" ht="18.75" customHeight="1">
      <c r="A47" s="15" t="s">
        <v>60</v>
      </c>
      <c r="B47" s="14">
        <v>26</v>
      </c>
      <c r="C47" s="14">
        <v>24</v>
      </c>
      <c r="D47" s="261"/>
      <c r="E47" s="14">
        <v>0</v>
      </c>
      <c r="F47" s="14">
        <v>0</v>
      </c>
      <c r="G47" s="14">
        <v>0</v>
      </c>
      <c r="H47" s="14">
        <v>0</v>
      </c>
      <c r="I47" s="14">
        <v>0</v>
      </c>
      <c r="J47" s="14">
        <v>0</v>
      </c>
      <c r="K47" s="14">
        <v>26</v>
      </c>
      <c r="L47" s="14">
        <v>24</v>
      </c>
      <c r="M47" s="14">
        <v>0</v>
      </c>
      <c r="N47" s="14">
        <v>0</v>
      </c>
      <c r="O47" s="14">
        <v>0</v>
      </c>
      <c r="P47" s="14">
        <v>0</v>
      </c>
    </row>
    <row r="48" spans="1:16" ht="18.75" customHeight="1">
      <c r="A48" s="18" t="s">
        <v>61</v>
      </c>
      <c r="B48" s="260">
        <f>B49+C49</f>
        <v>190</v>
      </c>
      <c r="C48" s="260"/>
      <c r="D48" s="261">
        <f>B48/$B$8</f>
        <v>3.8893779042394219E-3</v>
      </c>
      <c r="E48" s="260">
        <f>IF(E49+F49=0,"-",E49+F49)</f>
        <v>7</v>
      </c>
      <c r="F48" s="260"/>
      <c r="G48" s="260">
        <f>IF(G49+H49=0,"-",G49+H49)</f>
        <v>144</v>
      </c>
      <c r="H48" s="260"/>
      <c r="I48" s="260" t="str">
        <f>IF(I49+J49=0,"-",I49+J49)</f>
        <v>-</v>
      </c>
      <c r="J48" s="260"/>
      <c r="K48" s="260">
        <f>IF(K49+L49=0,"-",K49+L49)</f>
        <v>30</v>
      </c>
      <c r="L48" s="260"/>
      <c r="M48" s="260">
        <f>IF(M49+N49=0,"-",M49+N49)</f>
        <v>9</v>
      </c>
      <c r="N48" s="260"/>
      <c r="O48" s="260" t="str">
        <f>IF(O49+P49=0,"-",O49+P49)</f>
        <v>-</v>
      </c>
      <c r="P48" s="260"/>
    </row>
    <row r="49" spans="1:16" ht="18.75" customHeight="1">
      <c r="A49" s="15" t="s">
        <v>62</v>
      </c>
      <c r="B49" s="14">
        <v>99</v>
      </c>
      <c r="C49" s="14">
        <v>91</v>
      </c>
      <c r="D49" s="261"/>
      <c r="E49" s="14">
        <v>5</v>
      </c>
      <c r="F49" s="14">
        <v>2</v>
      </c>
      <c r="G49" s="14">
        <v>74</v>
      </c>
      <c r="H49" s="14">
        <v>70</v>
      </c>
      <c r="I49" s="14">
        <v>0</v>
      </c>
      <c r="J49" s="14">
        <v>0</v>
      </c>
      <c r="K49" s="14">
        <v>13</v>
      </c>
      <c r="L49" s="14">
        <v>17</v>
      </c>
      <c r="M49" s="14">
        <v>7</v>
      </c>
      <c r="N49" s="14">
        <v>2</v>
      </c>
      <c r="O49" s="14">
        <v>0</v>
      </c>
      <c r="P49" s="14">
        <v>0</v>
      </c>
    </row>
    <row r="50" spans="1:16" ht="18.75" customHeight="1">
      <c r="A50" s="18" t="s">
        <v>63</v>
      </c>
      <c r="B50" s="260">
        <f>B51+C51</f>
        <v>527</v>
      </c>
      <c r="C50" s="260"/>
      <c r="D50" s="261">
        <f>B50/$B$8</f>
        <v>1.0787906081758818E-2</v>
      </c>
      <c r="E50" s="260">
        <f>IF(E51+F51=0,"-",E51+F51)</f>
        <v>3</v>
      </c>
      <c r="F50" s="260"/>
      <c r="G50" s="260">
        <f>IF(G51+H51=0,"-",G51+H51)</f>
        <v>10</v>
      </c>
      <c r="H50" s="260"/>
      <c r="I50" s="260">
        <f>IF(I51+J51=0,"-",I51+J51)</f>
        <v>223</v>
      </c>
      <c r="J50" s="260"/>
      <c r="K50" s="260" t="str">
        <f>IF(K51+L51=0,"-",K51+L51)</f>
        <v>-</v>
      </c>
      <c r="L50" s="260"/>
      <c r="M50" s="260">
        <f>IF(M51+N51=0,"-",M51+N51)</f>
        <v>284</v>
      </c>
      <c r="N50" s="260"/>
      <c r="O50" s="260">
        <f>IF(O51+P51=0,"-",O51+P51)</f>
        <v>7</v>
      </c>
      <c r="P50" s="260"/>
    </row>
    <row r="51" spans="1:16" ht="18.75" customHeight="1">
      <c r="A51" s="15" t="s">
        <v>64</v>
      </c>
      <c r="B51" s="14">
        <v>293</v>
      </c>
      <c r="C51" s="14">
        <v>234</v>
      </c>
      <c r="D51" s="261"/>
      <c r="E51" s="14">
        <v>1</v>
      </c>
      <c r="F51" s="14">
        <v>2</v>
      </c>
      <c r="G51" s="14">
        <v>4</v>
      </c>
      <c r="H51" s="14">
        <v>6</v>
      </c>
      <c r="I51" s="14">
        <v>78</v>
      </c>
      <c r="J51" s="14">
        <v>145</v>
      </c>
      <c r="K51" s="14">
        <v>0</v>
      </c>
      <c r="L51" s="14">
        <v>0</v>
      </c>
      <c r="M51" s="14">
        <v>203</v>
      </c>
      <c r="N51" s="14">
        <v>81</v>
      </c>
      <c r="O51" s="14">
        <v>7</v>
      </c>
      <c r="P51" s="14">
        <v>0</v>
      </c>
    </row>
    <row r="52" spans="1:16" ht="18.75" customHeight="1">
      <c r="A52" s="18" t="s">
        <v>65</v>
      </c>
      <c r="B52" s="260">
        <f>B53+C53</f>
        <v>10</v>
      </c>
      <c r="C52" s="260"/>
      <c r="D52" s="261">
        <f>B52/$B$8</f>
        <v>2.0470410022312746E-4</v>
      </c>
      <c r="E52" s="260" t="str">
        <f>IF(E53+F53=0,"-",E53+F53)</f>
        <v>-</v>
      </c>
      <c r="F52" s="260"/>
      <c r="G52" s="260" t="str">
        <f>IF(G53+H53=0,"-",G53+H53)</f>
        <v>-</v>
      </c>
      <c r="H52" s="260"/>
      <c r="I52" s="260" t="str">
        <f>IF(I53+J53=0,"-",I53+J53)</f>
        <v>-</v>
      </c>
      <c r="J52" s="260"/>
      <c r="K52" s="260" t="str">
        <f>IF(K53+L53=0,"-",K53+L53)</f>
        <v>-</v>
      </c>
      <c r="L52" s="260"/>
      <c r="M52" s="260" t="str">
        <f>IF(M53+N53=0,"-",M53+N53)</f>
        <v>-</v>
      </c>
      <c r="N52" s="260"/>
      <c r="O52" s="260">
        <f>IF(O53+P53=0,"-",O53+P53)</f>
        <v>10</v>
      </c>
      <c r="P52" s="260"/>
    </row>
    <row r="53" spans="1:16" ht="18.75" customHeight="1">
      <c r="A53" s="15" t="s">
        <v>66</v>
      </c>
      <c r="B53" s="14">
        <v>3</v>
      </c>
      <c r="C53" s="14">
        <v>7</v>
      </c>
      <c r="D53" s="261"/>
      <c r="E53" s="14">
        <v>0</v>
      </c>
      <c r="F53" s="14">
        <v>0</v>
      </c>
      <c r="G53" s="14">
        <v>0</v>
      </c>
      <c r="H53" s="14">
        <v>0</v>
      </c>
      <c r="I53" s="14">
        <v>0</v>
      </c>
      <c r="J53" s="14">
        <v>0</v>
      </c>
      <c r="K53" s="14">
        <v>0</v>
      </c>
      <c r="L53" s="14">
        <v>0</v>
      </c>
      <c r="M53" s="14">
        <v>0</v>
      </c>
      <c r="N53" s="14">
        <v>0</v>
      </c>
      <c r="O53" s="14">
        <v>3</v>
      </c>
      <c r="P53" s="14">
        <v>7</v>
      </c>
    </row>
    <row r="54" spans="1:16" ht="18.75" customHeight="1">
      <c r="A54" s="18" t="s">
        <v>67</v>
      </c>
      <c r="B54" s="260">
        <f>B55+C55</f>
        <v>829</v>
      </c>
      <c r="C54" s="260"/>
      <c r="D54" s="261">
        <f>B54/$B$8</f>
        <v>1.6969969908497268E-2</v>
      </c>
      <c r="E54" s="260">
        <f>IF(E55+F55=0,"-",E55+F55)</f>
        <v>204</v>
      </c>
      <c r="F54" s="260"/>
      <c r="G54" s="260">
        <f>IF(G55+H55=0,"-",G55+H55)</f>
        <v>60</v>
      </c>
      <c r="H54" s="260"/>
      <c r="I54" s="260">
        <f>IF(I55+J55=0,"-",I55+J55)</f>
        <v>4</v>
      </c>
      <c r="J54" s="260"/>
      <c r="K54" s="260">
        <f>IF(K55+L55=0,"-",K55+L55)</f>
        <v>324</v>
      </c>
      <c r="L54" s="260"/>
      <c r="M54" s="260">
        <f>IF(M55+N55=0,"-",M55+N55)</f>
        <v>12</v>
      </c>
      <c r="N54" s="260"/>
      <c r="O54" s="260">
        <f>IF(O55+P55=0,"-",O55+P55)</f>
        <v>225</v>
      </c>
      <c r="P54" s="260"/>
    </row>
    <row r="55" spans="1:16" ht="18.75" customHeight="1">
      <c r="A55" s="15" t="s">
        <v>68</v>
      </c>
      <c r="B55" s="14">
        <v>538</v>
      </c>
      <c r="C55" s="14">
        <v>291</v>
      </c>
      <c r="D55" s="261"/>
      <c r="E55" s="14">
        <v>130</v>
      </c>
      <c r="F55" s="14">
        <v>74</v>
      </c>
      <c r="G55" s="14">
        <v>18</v>
      </c>
      <c r="H55" s="14">
        <v>42</v>
      </c>
      <c r="I55" s="14">
        <v>1</v>
      </c>
      <c r="J55" s="14">
        <v>3</v>
      </c>
      <c r="K55" s="14">
        <v>290</v>
      </c>
      <c r="L55" s="14">
        <v>34</v>
      </c>
      <c r="M55" s="14">
        <v>9</v>
      </c>
      <c r="N55" s="14">
        <v>3</v>
      </c>
      <c r="O55" s="14">
        <v>90</v>
      </c>
      <c r="P55" s="14">
        <v>135</v>
      </c>
    </row>
    <row r="56" spans="1:16" ht="18.75" customHeight="1">
      <c r="A56" s="18" t="s">
        <v>69</v>
      </c>
      <c r="B56" s="260">
        <f>B57+C57</f>
        <v>183</v>
      </c>
      <c r="C56" s="260"/>
      <c r="D56" s="261">
        <f>B56/$B$8</f>
        <v>3.7460850340832329E-3</v>
      </c>
      <c r="E56" s="260">
        <f>IF(E57+F57=0,"-",E57+F57)</f>
        <v>183</v>
      </c>
      <c r="F56" s="260"/>
      <c r="G56" s="260" t="str">
        <f>IF(G57+H57=0,"-",G57+H57)</f>
        <v>-</v>
      </c>
      <c r="H56" s="260"/>
      <c r="I56" s="260" t="str">
        <f>IF(I57+J57=0,"-",I57+J57)</f>
        <v>-</v>
      </c>
      <c r="J56" s="260"/>
      <c r="K56" s="260" t="str">
        <f>IF(K57+L57=0,"-",K57+L57)</f>
        <v>-</v>
      </c>
      <c r="L56" s="260"/>
      <c r="M56" s="260" t="str">
        <f>IF(M57+N57=0,"-",M57+N57)</f>
        <v>-</v>
      </c>
      <c r="N56" s="260"/>
      <c r="O56" s="260" t="str">
        <f>IF(O57+P57=0,"-",O57+P57)</f>
        <v>-</v>
      </c>
      <c r="P56" s="260"/>
    </row>
    <row r="57" spans="1:16" ht="18.75" customHeight="1">
      <c r="A57" s="15" t="s">
        <v>70</v>
      </c>
      <c r="B57" s="14">
        <v>161</v>
      </c>
      <c r="C57" s="14">
        <v>22</v>
      </c>
      <c r="D57" s="261"/>
      <c r="E57" s="14">
        <v>161</v>
      </c>
      <c r="F57" s="14">
        <v>22</v>
      </c>
      <c r="G57" s="14">
        <v>0</v>
      </c>
      <c r="H57" s="14">
        <v>0</v>
      </c>
      <c r="I57" s="14">
        <v>0</v>
      </c>
      <c r="J57" s="14">
        <v>0</v>
      </c>
      <c r="K57" s="14">
        <v>0</v>
      </c>
      <c r="L57" s="14">
        <v>0</v>
      </c>
      <c r="M57" s="14">
        <v>0</v>
      </c>
      <c r="N57" s="14">
        <v>0</v>
      </c>
      <c r="O57" s="14">
        <v>0</v>
      </c>
      <c r="P57" s="14">
        <v>0</v>
      </c>
    </row>
    <row r="58" spans="1:16" ht="18.75" customHeight="1">
      <c r="A58" s="18" t="s">
        <v>71</v>
      </c>
      <c r="B58" s="260">
        <f>B59+C59</f>
        <v>197</v>
      </c>
      <c r="C58" s="260"/>
      <c r="D58" s="261">
        <f>B58/$B$8</f>
        <v>4.0326707743956114E-3</v>
      </c>
      <c r="E58" s="260" t="str">
        <f>IF(E59+F59=0,"-",E59+F59)</f>
        <v>-</v>
      </c>
      <c r="F58" s="260"/>
      <c r="G58" s="260" t="str">
        <f>IF(G59+H59=0,"-",G59+H59)</f>
        <v>-</v>
      </c>
      <c r="H58" s="260"/>
      <c r="I58" s="260" t="str">
        <f>IF(I59+J59=0,"-",I59+J59)</f>
        <v>-</v>
      </c>
      <c r="J58" s="260"/>
      <c r="K58" s="260">
        <f>IF(K59+L59=0,"-",K59+L59)</f>
        <v>29</v>
      </c>
      <c r="L58" s="260"/>
      <c r="M58" s="260">
        <f>IF(M59+N59=0,"-",M59+N59)</f>
        <v>103</v>
      </c>
      <c r="N58" s="260"/>
      <c r="O58" s="260">
        <f>IF(O59+P59=0,"-",O59+P59)</f>
        <v>65</v>
      </c>
      <c r="P58" s="260"/>
    </row>
    <row r="59" spans="1:16" ht="18.75" customHeight="1">
      <c r="A59" s="15" t="s">
        <v>72</v>
      </c>
      <c r="B59" s="14">
        <v>153</v>
      </c>
      <c r="C59" s="14">
        <v>44</v>
      </c>
      <c r="D59" s="261"/>
      <c r="E59" s="14">
        <v>0</v>
      </c>
      <c r="F59" s="14">
        <v>0</v>
      </c>
      <c r="G59" s="14">
        <v>0</v>
      </c>
      <c r="H59" s="14">
        <v>0</v>
      </c>
      <c r="I59" s="14">
        <v>0</v>
      </c>
      <c r="J59" s="14">
        <v>0</v>
      </c>
      <c r="K59" s="14">
        <v>29</v>
      </c>
      <c r="L59" s="14">
        <v>0</v>
      </c>
      <c r="M59" s="14">
        <v>78</v>
      </c>
      <c r="N59" s="14">
        <v>25</v>
      </c>
      <c r="O59" s="14">
        <v>46</v>
      </c>
      <c r="P59" s="14">
        <v>19</v>
      </c>
    </row>
    <row r="60" spans="1:16" ht="18.75" customHeight="1">
      <c r="A60" s="18" t="s">
        <v>73</v>
      </c>
      <c r="B60" s="260">
        <f>B61+C61</f>
        <v>383</v>
      </c>
      <c r="C60" s="260"/>
      <c r="D60" s="261">
        <f>B60/$B$8</f>
        <v>7.8401670385457815E-3</v>
      </c>
      <c r="E60" s="260">
        <f>IF(E61+F61=0,"-",E61+F61)</f>
        <v>16</v>
      </c>
      <c r="F60" s="260"/>
      <c r="G60" s="260" t="str">
        <f>IF(G61+H61=0,"-",G61+H61)</f>
        <v>-</v>
      </c>
      <c r="H60" s="260"/>
      <c r="I60" s="260" t="str">
        <f>IF(I61+J61=0,"-",I61+J61)</f>
        <v>-</v>
      </c>
      <c r="J60" s="260"/>
      <c r="K60" s="260" t="str">
        <f>IF(K61+L61=0,"-",K61+L61)</f>
        <v>-</v>
      </c>
      <c r="L60" s="260"/>
      <c r="M60" s="260" t="str">
        <f>IF(M61+N61=0,"-",M61+N61)</f>
        <v>-</v>
      </c>
      <c r="N60" s="260"/>
      <c r="O60" s="260">
        <f>IF(O61+P61=0,"-",O61+P61)</f>
        <v>367</v>
      </c>
      <c r="P60" s="260"/>
    </row>
    <row r="61" spans="1:16" ht="18.75" customHeight="1">
      <c r="A61" s="15" t="s">
        <v>74</v>
      </c>
      <c r="B61" s="14">
        <v>173</v>
      </c>
      <c r="C61" s="14">
        <v>210</v>
      </c>
      <c r="D61" s="261"/>
      <c r="E61" s="14">
        <v>7</v>
      </c>
      <c r="F61" s="14">
        <v>9</v>
      </c>
      <c r="G61" s="14">
        <v>0</v>
      </c>
      <c r="H61" s="14">
        <v>0</v>
      </c>
      <c r="I61" s="14">
        <v>0</v>
      </c>
      <c r="J61" s="14">
        <v>0</v>
      </c>
      <c r="K61" s="14">
        <v>0</v>
      </c>
      <c r="L61" s="14">
        <v>0</v>
      </c>
      <c r="M61" s="14">
        <v>0</v>
      </c>
      <c r="N61" s="14">
        <v>0</v>
      </c>
      <c r="O61" s="14">
        <v>166</v>
      </c>
      <c r="P61" s="14">
        <v>201</v>
      </c>
    </row>
    <row r="62" spans="1:16" ht="18.75" customHeight="1">
      <c r="A62" s="18" t="s">
        <v>75</v>
      </c>
      <c r="B62" s="260">
        <f>B63+C63</f>
        <v>11</v>
      </c>
      <c r="C62" s="260"/>
      <c r="D62" s="261">
        <f>B62/$B$8</f>
        <v>2.2517451024544022E-4</v>
      </c>
      <c r="E62" s="260" t="str">
        <f>IF(E63+F63=0,"-",E63+F63)</f>
        <v>-</v>
      </c>
      <c r="F62" s="260"/>
      <c r="G62" s="260" t="str">
        <f>IF(G63+H63=0,"-",G63+H63)</f>
        <v>-</v>
      </c>
      <c r="H62" s="260"/>
      <c r="I62" s="260" t="str">
        <f>IF(I63+J63=0,"-",I63+J63)</f>
        <v>-</v>
      </c>
      <c r="J62" s="260"/>
      <c r="K62" s="260" t="str">
        <f>IF(K63+L63=0,"-",K63+L63)</f>
        <v>-</v>
      </c>
      <c r="L62" s="260"/>
      <c r="M62" s="260" t="str">
        <f>IF(M63+N63=0,"-",M63+N63)</f>
        <v>-</v>
      </c>
      <c r="N62" s="260"/>
      <c r="O62" s="260">
        <f>IF(O63+P63=0,"-",O63+P63)</f>
        <v>11</v>
      </c>
      <c r="P62" s="260"/>
    </row>
    <row r="63" spans="1:16" ht="18.75" customHeight="1">
      <c r="A63" s="15" t="s">
        <v>76</v>
      </c>
      <c r="B63" s="14">
        <v>0</v>
      </c>
      <c r="C63" s="14">
        <v>11</v>
      </c>
      <c r="D63" s="261"/>
      <c r="E63" s="14">
        <v>0</v>
      </c>
      <c r="F63" s="14">
        <v>0</v>
      </c>
      <c r="G63" s="14">
        <v>0</v>
      </c>
      <c r="H63" s="14">
        <v>0</v>
      </c>
      <c r="I63" s="14">
        <v>0</v>
      </c>
      <c r="J63" s="14">
        <v>0</v>
      </c>
      <c r="K63" s="14">
        <v>0</v>
      </c>
      <c r="L63" s="14">
        <v>0</v>
      </c>
      <c r="M63" s="14">
        <v>0</v>
      </c>
      <c r="N63" s="14">
        <v>0</v>
      </c>
      <c r="O63" s="14">
        <v>0</v>
      </c>
      <c r="P63" s="14">
        <v>11</v>
      </c>
    </row>
    <row r="64" spans="1:16" ht="18.75" customHeight="1">
      <c r="A64" s="18" t="s">
        <v>77</v>
      </c>
      <c r="B64" s="260">
        <f>B65+C65</f>
        <v>4</v>
      </c>
      <c r="C64" s="260"/>
      <c r="D64" s="261">
        <f>B64/$B$8</f>
        <v>8.1881640089250982E-5</v>
      </c>
      <c r="E64" s="260" t="str">
        <f>IF(E65+F65=0,"-",E65+F65)</f>
        <v>-</v>
      </c>
      <c r="F64" s="260"/>
      <c r="G64" s="260" t="str">
        <f>IF(G65+H65=0,"-",G65+H65)</f>
        <v>-</v>
      </c>
      <c r="H64" s="260"/>
      <c r="I64" s="260" t="str">
        <f>IF(I65+J65=0,"-",I65+J65)</f>
        <v>-</v>
      </c>
      <c r="J64" s="260"/>
      <c r="K64" s="260" t="str">
        <f>IF(K65+L65=0,"-",K65+L65)</f>
        <v>-</v>
      </c>
      <c r="L64" s="260"/>
      <c r="M64" s="260" t="str">
        <f>IF(M65+N65=0,"-",M65+N65)</f>
        <v>-</v>
      </c>
      <c r="N64" s="260"/>
      <c r="O64" s="260">
        <f>IF(O65+P65=0,"-",O65+P65)</f>
        <v>4</v>
      </c>
      <c r="P64" s="260"/>
    </row>
    <row r="65" spans="1:16" ht="18.75" customHeight="1">
      <c r="A65" s="15" t="s">
        <v>78</v>
      </c>
      <c r="B65" s="14">
        <v>3</v>
      </c>
      <c r="C65" s="14">
        <v>1</v>
      </c>
      <c r="D65" s="261"/>
      <c r="E65" s="14">
        <v>0</v>
      </c>
      <c r="F65" s="14">
        <v>0</v>
      </c>
      <c r="G65" s="14">
        <v>0</v>
      </c>
      <c r="H65" s="14">
        <v>0</v>
      </c>
      <c r="I65" s="14">
        <v>0</v>
      </c>
      <c r="J65" s="14">
        <v>0</v>
      </c>
      <c r="K65" s="14">
        <v>0</v>
      </c>
      <c r="L65" s="14">
        <v>0</v>
      </c>
      <c r="M65" s="14">
        <v>0</v>
      </c>
      <c r="N65" s="14">
        <v>0</v>
      </c>
      <c r="O65" s="14">
        <v>3</v>
      </c>
      <c r="P65" s="14">
        <v>1</v>
      </c>
    </row>
    <row r="66" spans="1:16" ht="18.75" customHeight="1">
      <c r="A66" s="18" t="s">
        <v>79</v>
      </c>
      <c r="B66" s="260">
        <f>B67+C67</f>
        <v>390</v>
      </c>
      <c r="C66" s="260"/>
      <c r="D66" s="261">
        <f>B66/$B$8</f>
        <v>7.9834599087019713E-3</v>
      </c>
      <c r="E66" s="260">
        <f>IF(E67+F67=0,"-",E67+F67)</f>
        <v>369</v>
      </c>
      <c r="F66" s="260"/>
      <c r="G66" s="260" t="str">
        <f>IF(G67+H67=0,"-",G67+H67)</f>
        <v>-</v>
      </c>
      <c r="H66" s="260"/>
      <c r="I66" s="260" t="str">
        <f>IF(I67+J67=0,"-",I67+J67)</f>
        <v>-</v>
      </c>
      <c r="J66" s="260"/>
      <c r="K66" s="260" t="str">
        <f>IF(K67+L67=0,"-",K67+L67)</f>
        <v>-</v>
      </c>
      <c r="L66" s="260"/>
      <c r="M66" s="260" t="str">
        <f>IF(M67+N67=0,"-",M67+N67)</f>
        <v>-</v>
      </c>
      <c r="N66" s="260"/>
      <c r="O66" s="260">
        <f>IF(O67+P67=0,"-",O67+P67)</f>
        <v>21</v>
      </c>
      <c r="P66" s="260"/>
    </row>
    <row r="67" spans="1:16" ht="18.75" customHeight="1">
      <c r="A67" s="15" t="s">
        <v>80</v>
      </c>
      <c r="B67" s="14">
        <v>98</v>
      </c>
      <c r="C67" s="14">
        <v>292</v>
      </c>
      <c r="D67" s="261"/>
      <c r="E67" s="14">
        <v>92</v>
      </c>
      <c r="F67" s="14">
        <v>277</v>
      </c>
      <c r="G67" s="14">
        <v>0</v>
      </c>
      <c r="H67" s="14">
        <v>0</v>
      </c>
      <c r="I67" s="14">
        <v>0</v>
      </c>
      <c r="J67" s="14">
        <v>0</v>
      </c>
      <c r="K67" s="14">
        <v>0</v>
      </c>
      <c r="L67" s="14">
        <v>0</v>
      </c>
      <c r="M67" s="14">
        <v>0</v>
      </c>
      <c r="N67" s="14">
        <v>0</v>
      </c>
      <c r="O67" s="14">
        <v>6</v>
      </c>
      <c r="P67" s="14">
        <v>15</v>
      </c>
    </row>
    <row r="68" spans="1:16" ht="18.75" customHeight="1">
      <c r="A68" s="18" t="s">
        <v>81</v>
      </c>
      <c r="B68" s="260">
        <f>B69+C69</f>
        <v>463</v>
      </c>
      <c r="C68" s="260"/>
      <c r="D68" s="261">
        <f>B68/$B$8</f>
        <v>9.4777998403308018E-3</v>
      </c>
      <c r="E68" s="260">
        <f>IF(E69+F69=0,"-",E69+F69)</f>
        <v>114</v>
      </c>
      <c r="F68" s="260"/>
      <c r="G68" s="260">
        <f>IF(G69+H69=0,"-",G69+H69)</f>
        <v>57</v>
      </c>
      <c r="H68" s="260"/>
      <c r="I68" s="260">
        <f>IF(I69+J69=0,"-",I69+J69)</f>
        <v>3</v>
      </c>
      <c r="J68" s="260"/>
      <c r="K68" s="260">
        <f>IF(K69+L69=0,"-",K69+L69)</f>
        <v>241</v>
      </c>
      <c r="L68" s="260"/>
      <c r="M68" s="260" t="str">
        <f>IF(M69+N69=0,"-",M69+N69)</f>
        <v>-</v>
      </c>
      <c r="N68" s="260"/>
      <c r="O68" s="260">
        <f>IF(O69+P69=0,"-",O69+P69)</f>
        <v>48</v>
      </c>
      <c r="P68" s="260"/>
    </row>
    <row r="69" spans="1:16" ht="18.75" customHeight="1">
      <c r="A69" s="15" t="s">
        <v>82</v>
      </c>
      <c r="B69" s="14">
        <v>180</v>
      </c>
      <c r="C69" s="14">
        <v>283</v>
      </c>
      <c r="D69" s="261"/>
      <c r="E69" s="14">
        <v>27</v>
      </c>
      <c r="F69" s="14">
        <v>87</v>
      </c>
      <c r="G69" s="14">
        <v>16</v>
      </c>
      <c r="H69" s="14">
        <v>41</v>
      </c>
      <c r="I69" s="14">
        <v>2</v>
      </c>
      <c r="J69" s="14">
        <v>1</v>
      </c>
      <c r="K69" s="14">
        <v>112</v>
      </c>
      <c r="L69" s="14">
        <v>129</v>
      </c>
      <c r="M69" s="14">
        <v>0</v>
      </c>
      <c r="N69" s="14">
        <v>0</v>
      </c>
      <c r="O69" s="14">
        <v>23</v>
      </c>
      <c r="P69" s="14">
        <v>25</v>
      </c>
    </row>
    <row r="70" spans="1:16">
      <c r="A70" s="20" t="s">
        <v>83</v>
      </c>
      <c r="B70" s="20"/>
      <c r="C70" s="20"/>
      <c r="D70" s="20"/>
      <c r="E70" s="20"/>
      <c r="F70" s="20"/>
    </row>
    <row r="71" spans="1:16">
      <c r="A71" s="20" t="s">
        <v>84</v>
      </c>
      <c r="B71" s="20"/>
      <c r="C71" s="20"/>
      <c r="D71" s="20"/>
      <c r="E71" s="20"/>
      <c r="F71" s="20"/>
    </row>
  </sheetData>
  <sheetProtection selectLockedCells="1" selectUnlockedCells="1"/>
  <mergeCells count="264">
    <mergeCell ref="A1:N1"/>
    <mergeCell ref="A2:N2"/>
    <mergeCell ref="B3:K3"/>
    <mergeCell ref="M3:N3"/>
    <mergeCell ref="O3:P3"/>
    <mergeCell ref="B4:K4"/>
    <mergeCell ref="M4:N4"/>
    <mergeCell ref="O4:P4"/>
    <mergeCell ref="A5:A6"/>
    <mergeCell ref="B5:D5"/>
    <mergeCell ref="E5:F5"/>
    <mergeCell ref="G5:H5"/>
    <mergeCell ref="I5:J5"/>
    <mergeCell ref="K5:L5"/>
    <mergeCell ref="M5:N5"/>
    <mergeCell ref="O5:P5"/>
    <mergeCell ref="B8:C8"/>
    <mergeCell ref="D8:D9"/>
    <mergeCell ref="E8:F8"/>
    <mergeCell ref="G8:H8"/>
    <mergeCell ref="I8:J8"/>
    <mergeCell ref="K8:L8"/>
    <mergeCell ref="M8:N8"/>
    <mergeCell ref="O8:P8"/>
    <mergeCell ref="B10:C10"/>
    <mergeCell ref="D10:D11"/>
    <mergeCell ref="E10:F10"/>
    <mergeCell ref="G10:H10"/>
    <mergeCell ref="I10:J10"/>
    <mergeCell ref="K10:L10"/>
    <mergeCell ref="M10:N10"/>
    <mergeCell ref="O10:P10"/>
    <mergeCell ref="B12:C12"/>
    <mergeCell ref="D12:D13"/>
    <mergeCell ref="E12:F12"/>
    <mergeCell ref="G12:H12"/>
    <mergeCell ref="I12:J12"/>
    <mergeCell ref="K12:L12"/>
    <mergeCell ref="M12:N12"/>
    <mergeCell ref="O12:P12"/>
    <mergeCell ref="B14:C14"/>
    <mergeCell ref="D14:D15"/>
    <mergeCell ref="E14:F14"/>
    <mergeCell ref="G14:H14"/>
    <mergeCell ref="I14:J14"/>
    <mergeCell ref="K14:L14"/>
    <mergeCell ref="M14:N14"/>
    <mergeCell ref="O14:P14"/>
    <mergeCell ref="B16:C16"/>
    <mergeCell ref="D16:D17"/>
    <mergeCell ref="E16:F16"/>
    <mergeCell ref="G16:H16"/>
    <mergeCell ref="I16:J16"/>
    <mergeCell ref="K16:L16"/>
    <mergeCell ref="M16:N16"/>
    <mergeCell ref="O16:P16"/>
    <mergeCell ref="B18:C18"/>
    <mergeCell ref="D18:D19"/>
    <mergeCell ref="E18:F18"/>
    <mergeCell ref="G18:H18"/>
    <mergeCell ref="I18:J18"/>
    <mergeCell ref="K18:L18"/>
    <mergeCell ref="M18:N18"/>
    <mergeCell ref="O18:P18"/>
    <mergeCell ref="B20:C20"/>
    <mergeCell ref="D20:D21"/>
    <mergeCell ref="E20:F20"/>
    <mergeCell ref="G20:H20"/>
    <mergeCell ref="I20:J20"/>
    <mergeCell ref="K20:L20"/>
    <mergeCell ref="M20:N20"/>
    <mergeCell ref="O20:P20"/>
    <mergeCell ref="B22:C22"/>
    <mergeCell ref="D22:D23"/>
    <mergeCell ref="E22:F22"/>
    <mergeCell ref="G22:H22"/>
    <mergeCell ref="I22:J22"/>
    <mergeCell ref="K22:L22"/>
    <mergeCell ref="M22:N22"/>
    <mergeCell ref="O22:P22"/>
    <mergeCell ref="B24:C24"/>
    <mergeCell ref="D24:D25"/>
    <mergeCell ref="E24:F24"/>
    <mergeCell ref="G24:H24"/>
    <mergeCell ref="I24:J24"/>
    <mergeCell ref="K24:L24"/>
    <mergeCell ref="M24:N24"/>
    <mergeCell ref="O24:P24"/>
    <mergeCell ref="B26:C26"/>
    <mergeCell ref="D26:D27"/>
    <mergeCell ref="E26:F26"/>
    <mergeCell ref="G26:H26"/>
    <mergeCell ref="I26:J26"/>
    <mergeCell ref="K26:L26"/>
    <mergeCell ref="M26:N26"/>
    <mergeCell ref="O26:P26"/>
    <mergeCell ref="B28:C28"/>
    <mergeCell ref="D28:D29"/>
    <mergeCell ref="E28:F28"/>
    <mergeCell ref="G28:H28"/>
    <mergeCell ref="I28:J28"/>
    <mergeCell ref="K28:L28"/>
    <mergeCell ref="M28:N28"/>
    <mergeCell ref="O28:P28"/>
    <mergeCell ref="B30:C30"/>
    <mergeCell ref="D30:D31"/>
    <mergeCell ref="E30:F30"/>
    <mergeCell ref="G30:H30"/>
    <mergeCell ref="I30:J30"/>
    <mergeCell ref="K30:L30"/>
    <mergeCell ref="M30:N30"/>
    <mergeCell ref="O30:P30"/>
    <mergeCell ref="B32:C32"/>
    <mergeCell ref="D32:D33"/>
    <mergeCell ref="E32:F32"/>
    <mergeCell ref="G32:H32"/>
    <mergeCell ref="I32:J32"/>
    <mergeCell ref="K32:L32"/>
    <mergeCell ref="M32:N32"/>
    <mergeCell ref="O32:P32"/>
    <mergeCell ref="B34:C34"/>
    <mergeCell ref="D34:D35"/>
    <mergeCell ref="E34:F34"/>
    <mergeCell ref="G34:H34"/>
    <mergeCell ref="I34:J34"/>
    <mergeCell ref="K34:L34"/>
    <mergeCell ref="M34:N34"/>
    <mergeCell ref="O34:P34"/>
    <mergeCell ref="B36:C36"/>
    <mergeCell ref="D36:D37"/>
    <mergeCell ref="E36:F36"/>
    <mergeCell ref="G36:H36"/>
    <mergeCell ref="I36:J36"/>
    <mergeCell ref="K36:L36"/>
    <mergeCell ref="M36:N36"/>
    <mergeCell ref="O36:P36"/>
    <mergeCell ref="B38:C38"/>
    <mergeCell ref="D38:D39"/>
    <mergeCell ref="E38:F38"/>
    <mergeCell ref="G38:H38"/>
    <mergeCell ref="I38:J38"/>
    <mergeCell ref="K38:L38"/>
    <mergeCell ref="M38:N38"/>
    <mergeCell ref="O38:P38"/>
    <mergeCell ref="B40:C40"/>
    <mergeCell ref="D40:D41"/>
    <mergeCell ref="E40:F40"/>
    <mergeCell ref="G40:H40"/>
    <mergeCell ref="I40:J40"/>
    <mergeCell ref="K40:L40"/>
    <mergeCell ref="M40:N40"/>
    <mergeCell ref="O40:P40"/>
    <mergeCell ref="B42:C42"/>
    <mergeCell ref="D42:D43"/>
    <mergeCell ref="E42:F42"/>
    <mergeCell ref="G42:H42"/>
    <mergeCell ref="I42:J42"/>
    <mergeCell ref="K42:L42"/>
    <mergeCell ref="M42:N42"/>
    <mergeCell ref="O42:P42"/>
    <mergeCell ref="B44:C44"/>
    <mergeCell ref="D44:D45"/>
    <mergeCell ref="E44:F44"/>
    <mergeCell ref="G44:H44"/>
    <mergeCell ref="I44:J44"/>
    <mergeCell ref="K44:L44"/>
    <mergeCell ref="M44:N44"/>
    <mergeCell ref="O44:P44"/>
    <mergeCell ref="B46:C46"/>
    <mergeCell ref="D46:D47"/>
    <mergeCell ref="E46:F46"/>
    <mergeCell ref="G46:H46"/>
    <mergeCell ref="I46:J46"/>
    <mergeCell ref="K46:L46"/>
    <mergeCell ref="M46:N46"/>
    <mergeCell ref="O46:P46"/>
    <mergeCell ref="B48:C48"/>
    <mergeCell ref="D48:D49"/>
    <mergeCell ref="E48:F48"/>
    <mergeCell ref="G48:H48"/>
    <mergeCell ref="I48:J48"/>
    <mergeCell ref="K48:L48"/>
    <mergeCell ref="M48:N48"/>
    <mergeCell ref="O48:P48"/>
    <mergeCell ref="B50:C50"/>
    <mergeCell ref="D50:D51"/>
    <mergeCell ref="E50:F50"/>
    <mergeCell ref="G50:H50"/>
    <mergeCell ref="I50:J50"/>
    <mergeCell ref="K50:L50"/>
    <mergeCell ref="M50:N50"/>
    <mergeCell ref="O50:P50"/>
    <mergeCell ref="B52:C52"/>
    <mergeCell ref="D52:D53"/>
    <mergeCell ref="E52:F52"/>
    <mergeCell ref="G52:H52"/>
    <mergeCell ref="I52:J52"/>
    <mergeCell ref="K52:L52"/>
    <mergeCell ref="M52:N52"/>
    <mergeCell ref="O52:P52"/>
    <mergeCell ref="B54:C54"/>
    <mergeCell ref="D54:D55"/>
    <mergeCell ref="E54:F54"/>
    <mergeCell ref="G54:H54"/>
    <mergeCell ref="I54:J54"/>
    <mergeCell ref="K54:L54"/>
    <mergeCell ref="M54:N54"/>
    <mergeCell ref="O54:P54"/>
    <mergeCell ref="B56:C56"/>
    <mergeCell ref="D56:D57"/>
    <mergeCell ref="E56:F56"/>
    <mergeCell ref="G56:H56"/>
    <mergeCell ref="I56:J56"/>
    <mergeCell ref="K56:L56"/>
    <mergeCell ref="M56:N56"/>
    <mergeCell ref="O56:P56"/>
    <mergeCell ref="B58:C58"/>
    <mergeCell ref="D58:D59"/>
    <mergeCell ref="E58:F58"/>
    <mergeCell ref="G58:H58"/>
    <mergeCell ref="I58:J58"/>
    <mergeCell ref="K58:L58"/>
    <mergeCell ref="M58:N58"/>
    <mergeCell ref="O58:P58"/>
    <mergeCell ref="B60:C60"/>
    <mergeCell ref="D60:D61"/>
    <mergeCell ref="E60:F60"/>
    <mergeCell ref="G60:H60"/>
    <mergeCell ref="I60:J60"/>
    <mergeCell ref="K60:L60"/>
    <mergeCell ref="M60:N60"/>
    <mergeCell ref="O60:P60"/>
    <mergeCell ref="B62:C62"/>
    <mergeCell ref="D62:D63"/>
    <mergeCell ref="E62:F62"/>
    <mergeCell ref="G62:H62"/>
    <mergeCell ref="I62:J62"/>
    <mergeCell ref="K62:L62"/>
    <mergeCell ref="M62:N62"/>
    <mergeCell ref="O62:P62"/>
    <mergeCell ref="B68:C68"/>
    <mergeCell ref="D68:D69"/>
    <mergeCell ref="E68:F68"/>
    <mergeCell ref="G68:H68"/>
    <mergeCell ref="I68:J68"/>
    <mergeCell ref="K68:L68"/>
    <mergeCell ref="M68:N68"/>
    <mergeCell ref="O68:P68"/>
    <mergeCell ref="B64:C64"/>
    <mergeCell ref="D64:D65"/>
    <mergeCell ref="E64:F64"/>
    <mergeCell ref="G64:H64"/>
    <mergeCell ref="I64:J64"/>
    <mergeCell ref="K64:L64"/>
    <mergeCell ref="M64:N64"/>
    <mergeCell ref="O64:P64"/>
    <mergeCell ref="B66:C66"/>
    <mergeCell ref="D66:D67"/>
    <mergeCell ref="E66:F66"/>
    <mergeCell ref="G66:H66"/>
    <mergeCell ref="I66:J66"/>
    <mergeCell ref="K66:L66"/>
    <mergeCell ref="M66:N66"/>
    <mergeCell ref="O66:P66"/>
  </mergeCells>
  <phoneticPr fontId="17" type="noConversion"/>
  <pageMargins left="0.7" right="0.7" top="0.3" bottom="0.3" header="0.3" footer="0.3"/>
  <pageSetup paperSize="9" orientation="portrait" horizontalDpi="300" verticalDpi="300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P71"/>
  <sheetViews>
    <sheetView zoomScaleNormal="100" workbookViewId="0"/>
  </sheetViews>
  <sheetFormatPr defaultColWidth="9.5" defaultRowHeight="16.5"/>
  <cols>
    <col min="1" max="1" width="26.625" style="1" customWidth="1"/>
    <col min="2" max="14" width="13.25" style="1" customWidth="1"/>
    <col min="15" max="15" width="12.125" style="1" customWidth="1"/>
    <col min="16" max="16384" width="9.5" style="1"/>
  </cols>
  <sheetData>
    <row r="1" spans="1:16" ht="19.5">
      <c r="A1" s="262" t="s">
        <v>0</v>
      </c>
      <c r="B1" s="262"/>
      <c r="C1" s="262"/>
      <c r="D1" s="262"/>
      <c r="E1" s="262"/>
      <c r="F1" s="262"/>
      <c r="G1" s="262"/>
      <c r="H1" s="262"/>
      <c r="I1" s="262"/>
      <c r="J1" s="262"/>
      <c r="K1" s="262"/>
      <c r="L1" s="262"/>
      <c r="M1" s="262"/>
      <c r="N1" s="262"/>
    </row>
    <row r="2" spans="1:16" ht="18.75">
      <c r="A2" s="263" t="s">
        <v>1</v>
      </c>
      <c r="B2" s="263"/>
      <c r="C2" s="263"/>
      <c r="D2" s="263"/>
      <c r="E2" s="263"/>
      <c r="F2" s="263"/>
      <c r="G2" s="263"/>
      <c r="H2" s="263"/>
      <c r="I2" s="263"/>
      <c r="J2" s="263"/>
      <c r="K2" s="263"/>
      <c r="L2" s="263"/>
      <c r="M2" s="263"/>
      <c r="N2" s="263"/>
    </row>
    <row r="3" spans="1:16" ht="19.5" customHeight="1">
      <c r="A3" s="2"/>
      <c r="B3" s="251" t="s">
        <v>107</v>
      </c>
      <c r="C3" s="251"/>
      <c r="D3" s="251"/>
      <c r="E3" s="251"/>
      <c r="F3" s="251"/>
      <c r="G3" s="251"/>
      <c r="H3" s="251"/>
      <c r="I3" s="251"/>
      <c r="J3" s="251"/>
      <c r="K3" s="251"/>
      <c r="L3" s="4"/>
      <c r="M3" s="264"/>
      <c r="N3" s="264"/>
      <c r="O3" s="264" t="s">
        <v>3</v>
      </c>
      <c r="P3" s="264"/>
    </row>
    <row r="4" spans="1:16" ht="16.5" customHeight="1">
      <c r="B4" s="265" t="s">
        <v>108</v>
      </c>
      <c r="C4" s="265"/>
      <c r="D4" s="265"/>
      <c r="E4" s="265"/>
      <c r="F4" s="265"/>
      <c r="G4" s="265"/>
      <c r="H4" s="265"/>
      <c r="I4" s="265"/>
      <c r="J4" s="265"/>
      <c r="K4" s="265"/>
      <c r="L4" s="5"/>
      <c r="M4" s="266"/>
      <c r="N4" s="266"/>
      <c r="O4" s="267" t="s">
        <v>5</v>
      </c>
      <c r="P4" s="267"/>
    </row>
    <row r="5" spans="1:16">
      <c r="A5" s="268" t="s">
        <v>6</v>
      </c>
      <c r="B5" s="269" t="s">
        <v>7</v>
      </c>
      <c r="C5" s="269"/>
      <c r="D5" s="269"/>
      <c r="E5" s="269" t="s">
        <v>8</v>
      </c>
      <c r="F5" s="269"/>
      <c r="G5" s="269" t="s">
        <v>9</v>
      </c>
      <c r="H5" s="269"/>
      <c r="I5" s="269" t="s">
        <v>10</v>
      </c>
      <c r="J5" s="269"/>
      <c r="K5" s="269" t="s">
        <v>11</v>
      </c>
      <c r="L5" s="269"/>
      <c r="M5" s="269" t="s">
        <v>12</v>
      </c>
      <c r="N5" s="269"/>
      <c r="O5" s="269" t="s">
        <v>13</v>
      </c>
      <c r="P5" s="269"/>
    </row>
    <row r="6" spans="1:16" ht="17.25" customHeight="1">
      <c r="A6" s="268"/>
      <c r="B6" s="6" t="s">
        <v>14</v>
      </c>
      <c r="C6" s="6" t="s">
        <v>15</v>
      </c>
      <c r="D6" s="8" t="s">
        <v>16</v>
      </c>
      <c r="E6" s="6" t="s">
        <v>14</v>
      </c>
      <c r="F6" s="6" t="s">
        <v>15</v>
      </c>
      <c r="G6" s="6" t="s">
        <v>14</v>
      </c>
      <c r="H6" s="6" t="s">
        <v>15</v>
      </c>
      <c r="I6" s="6" t="s">
        <v>14</v>
      </c>
      <c r="J6" s="6" t="s">
        <v>15</v>
      </c>
      <c r="K6" s="6" t="s">
        <v>14</v>
      </c>
      <c r="L6" s="6" t="s">
        <v>15</v>
      </c>
      <c r="M6" s="6" t="s">
        <v>14</v>
      </c>
      <c r="N6" s="6" t="s">
        <v>15</v>
      </c>
      <c r="O6" s="6" t="s">
        <v>14</v>
      </c>
      <c r="P6" s="6" t="s">
        <v>15</v>
      </c>
    </row>
    <row r="7" spans="1:16" ht="17.25" customHeight="1">
      <c r="A7" s="9" t="s">
        <v>17</v>
      </c>
      <c r="B7" s="10" t="s">
        <v>18</v>
      </c>
      <c r="C7" s="11" t="s">
        <v>19</v>
      </c>
      <c r="D7" s="11" t="s">
        <v>20</v>
      </c>
      <c r="E7" s="10" t="s">
        <v>18</v>
      </c>
      <c r="F7" s="11" t="s">
        <v>19</v>
      </c>
      <c r="G7" s="10" t="s">
        <v>18</v>
      </c>
      <c r="H7" s="11" t="s">
        <v>19</v>
      </c>
      <c r="I7" s="10" t="s">
        <v>18</v>
      </c>
      <c r="J7" s="11" t="s">
        <v>19</v>
      </c>
      <c r="K7" s="10" t="s">
        <v>18</v>
      </c>
      <c r="L7" s="11" t="s">
        <v>19</v>
      </c>
      <c r="M7" s="10" t="s">
        <v>18</v>
      </c>
      <c r="N7" s="11" t="s">
        <v>19</v>
      </c>
      <c r="O7" s="10" t="s">
        <v>18</v>
      </c>
      <c r="P7" s="11" t="s">
        <v>19</v>
      </c>
    </row>
    <row r="8" spans="1:16" ht="17.25" customHeight="1">
      <c r="A8" s="12" t="s">
        <v>21</v>
      </c>
      <c r="B8" s="260">
        <f>B9+C9</f>
        <v>49033</v>
      </c>
      <c r="C8" s="260"/>
      <c r="D8" s="261">
        <f>B8/$B$8</f>
        <v>1</v>
      </c>
      <c r="E8" s="260">
        <f>IF(E9+F9=0,"-",E9+F9)</f>
        <v>24670</v>
      </c>
      <c r="F8" s="260"/>
      <c r="G8" s="260">
        <f>IF(G9+H9=0,"-",G9+H9)</f>
        <v>9641</v>
      </c>
      <c r="H8" s="260"/>
      <c r="I8" s="260">
        <f>IF(I9+J9=0,"-",I9+J9)</f>
        <v>6426</v>
      </c>
      <c r="J8" s="260"/>
      <c r="K8" s="260">
        <f>IF(K9+L9=0,"-",K9+L9)</f>
        <v>4773</v>
      </c>
      <c r="L8" s="260"/>
      <c r="M8" s="260">
        <f>IF(M9+N9=0,"-",M9+N9)</f>
        <v>1770</v>
      </c>
      <c r="N8" s="260"/>
      <c r="O8" s="260">
        <f>IF(O9+P9=0,"-",O9+P9)</f>
        <v>1753</v>
      </c>
      <c r="P8" s="260"/>
    </row>
    <row r="9" spans="1:16" ht="17.25" customHeight="1">
      <c r="A9" s="13" t="s">
        <v>22</v>
      </c>
      <c r="B9" s="14">
        <v>17139</v>
      </c>
      <c r="C9" s="14">
        <v>31894</v>
      </c>
      <c r="D9" s="261"/>
      <c r="E9" s="14">
        <v>7332</v>
      </c>
      <c r="F9" s="14">
        <v>17338</v>
      </c>
      <c r="G9" s="14">
        <v>3069</v>
      </c>
      <c r="H9" s="14">
        <v>6572</v>
      </c>
      <c r="I9" s="14">
        <v>1753</v>
      </c>
      <c r="J9" s="14">
        <v>4673</v>
      </c>
      <c r="K9" s="14">
        <v>3338</v>
      </c>
      <c r="L9" s="14">
        <v>1435</v>
      </c>
      <c r="M9" s="14">
        <v>930</v>
      </c>
      <c r="N9" s="14">
        <v>840</v>
      </c>
      <c r="O9" s="14">
        <v>717</v>
      </c>
      <c r="P9" s="14">
        <v>1036</v>
      </c>
    </row>
    <row r="10" spans="1:16" ht="17.25" customHeight="1">
      <c r="A10" s="12" t="s">
        <v>23</v>
      </c>
      <c r="B10" s="260">
        <f>B11+C11</f>
        <v>223</v>
      </c>
      <c r="C10" s="260"/>
      <c r="D10" s="261">
        <f>B10/$B$8</f>
        <v>4.5479574980115435E-3</v>
      </c>
      <c r="E10" s="260" t="str">
        <f>IF(E11+F11=0,"-",E11+F11)</f>
        <v>-</v>
      </c>
      <c r="F10" s="260"/>
      <c r="G10" s="260">
        <f>IF(G11+H11=0,"-",G11+H11)</f>
        <v>3</v>
      </c>
      <c r="H10" s="260"/>
      <c r="I10" s="260">
        <f>IF(I11+J11=0,"-",I11+J11)</f>
        <v>40</v>
      </c>
      <c r="J10" s="260"/>
      <c r="K10" s="260">
        <f>IF(K11+L11=0,"-",K11+L11)</f>
        <v>134</v>
      </c>
      <c r="L10" s="260"/>
      <c r="M10" s="260">
        <f>IF(M11+N11=0,"-",M11+N11)</f>
        <v>10</v>
      </c>
      <c r="N10" s="260"/>
      <c r="O10" s="260">
        <f>IF(O11+P11=0,"-",O11+P11)</f>
        <v>36</v>
      </c>
      <c r="P10" s="260"/>
    </row>
    <row r="11" spans="1:16" ht="17.25" customHeight="1">
      <c r="A11" s="15" t="s">
        <v>24</v>
      </c>
      <c r="B11" s="14">
        <v>101</v>
      </c>
      <c r="C11" s="14">
        <v>122</v>
      </c>
      <c r="D11" s="261"/>
      <c r="E11" s="14">
        <v>0</v>
      </c>
      <c r="F11" s="14">
        <v>0</v>
      </c>
      <c r="G11" s="14">
        <v>1</v>
      </c>
      <c r="H11" s="14">
        <v>2</v>
      </c>
      <c r="I11" s="14">
        <v>10</v>
      </c>
      <c r="J11" s="14">
        <v>30</v>
      </c>
      <c r="K11" s="14">
        <v>69</v>
      </c>
      <c r="L11" s="14">
        <v>65</v>
      </c>
      <c r="M11" s="14">
        <v>4</v>
      </c>
      <c r="N11" s="14">
        <v>6</v>
      </c>
      <c r="O11" s="14">
        <v>17</v>
      </c>
      <c r="P11" s="14">
        <v>19</v>
      </c>
    </row>
    <row r="12" spans="1:16" ht="17.25" customHeight="1">
      <c r="A12" s="12" t="s">
        <v>25</v>
      </c>
      <c r="B12" s="260">
        <f>B13+C13</f>
        <v>232</v>
      </c>
      <c r="C12" s="260"/>
      <c r="D12" s="261">
        <f>B12/$B$8</f>
        <v>4.7315073521913813E-3</v>
      </c>
      <c r="E12" s="260" t="str">
        <f>IF(E13+F13=0,"-",E13+F13)</f>
        <v>-</v>
      </c>
      <c r="F12" s="260"/>
      <c r="G12" s="260" t="str">
        <f>IF(G13+H13=0,"-",G13+H13)</f>
        <v>-</v>
      </c>
      <c r="H12" s="260"/>
      <c r="I12" s="260" t="str">
        <f>IF(I13+J13=0,"-",I13+J13)</f>
        <v>-</v>
      </c>
      <c r="J12" s="260"/>
      <c r="K12" s="260">
        <f>IF(K13+L13=0,"-",K13+L13)</f>
        <v>231</v>
      </c>
      <c r="L12" s="260"/>
      <c r="M12" s="260" t="str">
        <f>IF(M13+N13=0,"-",M13+N13)</f>
        <v>-</v>
      </c>
      <c r="N12" s="260"/>
      <c r="O12" s="260">
        <f>IF(O13+P13=0,"-",O13+P13)</f>
        <v>1</v>
      </c>
      <c r="P12" s="260"/>
    </row>
    <row r="13" spans="1:16" ht="21" customHeight="1">
      <c r="A13" s="15" t="s">
        <v>26</v>
      </c>
      <c r="B13" s="14">
        <v>206</v>
      </c>
      <c r="C13" s="14">
        <v>26</v>
      </c>
      <c r="D13" s="261"/>
      <c r="E13" s="14">
        <v>0</v>
      </c>
      <c r="F13" s="14">
        <v>0</v>
      </c>
      <c r="G13" s="14">
        <v>0</v>
      </c>
      <c r="H13" s="14">
        <v>0</v>
      </c>
      <c r="I13" s="14">
        <v>0</v>
      </c>
      <c r="J13" s="14">
        <v>0</v>
      </c>
      <c r="K13" s="14">
        <v>205</v>
      </c>
      <c r="L13" s="14">
        <v>26</v>
      </c>
      <c r="M13" s="14">
        <v>0</v>
      </c>
      <c r="N13" s="14">
        <v>0</v>
      </c>
      <c r="O13" s="14">
        <v>1</v>
      </c>
      <c r="P13" s="14">
        <v>0</v>
      </c>
    </row>
    <row r="14" spans="1:16" ht="17.25" customHeight="1">
      <c r="A14" s="12" t="s">
        <v>27</v>
      </c>
      <c r="B14" s="260">
        <f>B15+C15</f>
        <v>48</v>
      </c>
      <c r="C14" s="260"/>
      <c r="D14" s="261">
        <f>B14/$B$8</f>
        <v>9.7893255562580303E-4</v>
      </c>
      <c r="E14" s="260" t="str">
        <f>IF(E15+F15=0,"-",E15+F15)</f>
        <v>-</v>
      </c>
      <c r="F14" s="260"/>
      <c r="G14" s="260">
        <f>IF(G15+H15=0,"-",G15+H15)</f>
        <v>29</v>
      </c>
      <c r="H14" s="260"/>
      <c r="I14" s="260" t="str">
        <f>IF(I15+J15=0,"-",I15+J15)</f>
        <v>-</v>
      </c>
      <c r="J14" s="260"/>
      <c r="K14" s="260">
        <f>IF(K15+L15=0,"-",K15+L15)</f>
        <v>19</v>
      </c>
      <c r="L14" s="260"/>
      <c r="M14" s="260" t="str">
        <f>IF(M15+N15=0,"-",M15+N15)</f>
        <v>-</v>
      </c>
      <c r="N14" s="260"/>
      <c r="O14" s="260" t="str">
        <f>IF(O15+P15=0,"-",O15+P15)</f>
        <v>-</v>
      </c>
      <c r="P14" s="260"/>
    </row>
    <row r="15" spans="1:16" ht="17.25" customHeight="1">
      <c r="A15" s="15" t="s">
        <v>28</v>
      </c>
      <c r="B15" s="14">
        <v>12</v>
      </c>
      <c r="C15" s="14">
        <v>36</v>
      </c>
      <c r="D15" s="261"/>
      <c r="E15" s="14">
        <v>0</v>
      </c>
      <c r="F15" s="14">
        <v>0</v>
      </c>
      <c r="G15" s="14">
        <v>2</v>
      </c>
      <c r="H15" s="14">
        <v>27</v>
      </c>
      <c r="I15" s="14">
        <v>0</v>
      </c>
      <c r="J15" s="14">
        <v>0</v>
      </c>
      <c r="K15" s="14">
        <v>10</v>
      </c>
      <c r="L15" s="14">
        <v>9</v>
      </c>
      <c r="M15" s="14">
        <v>0</v>
      </c>
      <c r="N15" s="14">
        <v>0</v>
      </c>
      <c r="O15" s="14">
        <v>0</v>
      </c>
      <c r="P15" s="14">
        <v>0</v>
      </c>
    </row>
    <row r="16" spans="1:16" ht="17.25" customHeight="1">
      <c r="A16" s="16" t="s">
        <v>29</v>
      </c>
      <c r="B16" s="260">
        <f>B17+C17</f>
        <v>51</v>
      </c>
      <c r="C16" s="260"/>
      <c r="D16" s="261">
        <f>B16/$B$8</f>
        <v>1.0401158403524158E-3</v>
      </c>
      <c r="E16" s="260" t="str">
        <f>IF(E17+F17=0,"-",E17+F17)</f>
        <v>-</v>
      </c>
      <c r="F16" s="260"/>
      <c r="G16" s="260">
        <f>IF(G17+H17=0,"-",G17+H17)</f>
        <v>30</v>
      </c>
      <c r="H16" s="260"/>
      <c r="I16" s="260" t="str">
        <f>IF(I17+J17=0,"-",I17+J17)</f>
        <v>-</v>
      </c>
      <c r="J16" s="260"/>
      <c r="K16" s="260">
        <f>IF(K17+L17=0,"-",K17+L17)</f>
        <v>21</v>
      </c>
      <c r="L16" s="260"/>
      <c r="M16" s="260" t="str">
        <f>IF(M17+N17=0,"-",M17+N17)</f>
        <v>-</v>
      </c>
      <c r="N16" s="260"/>
      <c r="O16" s="260" t="str">
        <f>IF(O17+P17=0,"-",O17+P17)</f>
        <v>-</v>
      </c>
      <c r="P16" s="260"/>
    </row>
    <row r="17" spans="1:16" ht="17.25" customHeight="1">
      <c r="A17" s="17" t="s">
        <v>30</v>
      </c>
      <c r="B17" s="14">
        <v>51</v>
      </c>
      <c r="C17" s="14">
        <v>0</v>
      </c>
      <c r="D17" s="261"/>
      <c r="E17" s="14">
        <v>0</v>
      </c>
      <c r="F17" s="14">
        <v>0</v>
      </c>
      <c r="G17" s="14">
        <v>30</v>
      </c>
      <c r="H17" s="14">
        <v>0</v>
      </c>
      <c r="I17" s="14">
        <v>0</v>
      </c>
      <c r="J17" s="14">
        <v>0</v>
      </c>
      <c r="K17" s="14">
        <v>21</v>
      </c>
      <c r="L17" s="14">
        <v>0</v>
      </c>
      <c r="M17" s="14">
        <v>0</v>
      </c>
      <c r="N17" s="14">
        <v>0</v>
      </c>
      <c r="O17" s="14">
        <v>0</v>
      </c>
      <c r="P17" s="14">
        <v>0</v>
      </c>
    </row>
    <row r="18" spans="1:16" ht="17.25" customHeight="1">
      <c r="A18" s="12" t="s">
        <v>31</v>
      </c>
      <c r="B18" s="260">
        <f>B19+C19</f>
        <v>11</v>
      </c>
      <c r="C18" s="260"/>
      <c r="D18" s="261">
        <f>B18/$B$8</f>
        <v>2.2433871066424653E-4</v>
      </c>
      <c r="E18" s="260" t="str">
        <f>IF(E19+F19=0,"-",E19+F19)</f>
        <v>-</v>
      </c>
      <c r="F18" s="260"/>
      <c r="G18" s="260">
        <f>IF(G19+H19=0,"-",G19+H19)</f>
        <v>11</v>
      </c>
      <c r="H18" s="260"/>
      <c r="I18" s="260" t="str">
        <f>IF(I19+J19=0,"-",I19+J19)</f>
        <v>-</v>
      </c>
      <c r="J18" s="260"/>
      <c r="K18" s="260" t="str">
        <f>IF(K19+L19=0,"-",K19+L19)</f>
        <v>-</v>
      </c>
      <c r="L18" s="260"/>
      <c r="M18" s="260" t="str">
        <f>IF(M19+N19=0,"-",M19+N19)</f>
        <v>-</v>
      </c>
      <c r="N18" s="260"/>
      <c r="O18" s="260" t="str">
        <f>IF(O19+P19=0,"-",O19+P19)</f>
        <v>-</v>
      </c>
      <c r="P18" s="260"/>
    </row>
    <row r="19" spans="1:16" ht="17.25" customHeight="1">
      <c r="A19" s="15" t="s">
        <v>32</v>
      </c>
      <c r="B19" s="14">
        <v>6</v>
      </c>
      <c r="C19" s="14">
        <v>5</v>
      </c>
      <c r="D19" s="261"/>
      <c r="E19" s="14">
        <v>0</v>
      </c>
      <c r="F19" s="14">
        <v>0</v>
      </c>
      <c r="G19" s="14">
        <v>6</v>
      </c>
      <c r="H19" s="14">
        <v>5</v>
      </c>
      <c r="I19" s="14">
        <v>0</v>
      </c>
      <c r="J19" s="14">
        <v>0</v>
      </c>
      <c r="K19" s="14">
        <v>0</v>
      </c>
      <c r="L19" s="14">
        <v>0</v>
      </c>
      <c r="M19" s="14">
        <v>0</v>
      </c>
      <c r="N19" s="14">
        <v>0</v>
      </c>
      <c r="O19" s="14">
        <v>0</v>
      </c>
      <c r="P19" s="14">
        <v>0</v>
      </c>
    </row>
    <row r="20" spans="1:16" ht="17.25" customHeight="1">
      <c r="A20" s="12" t="s">
        <v>33</v>
      </c>
      <c r="B20" s="260">
        <f>B21+C21</f>
        <v>295</v>
      </c>
      <c r="C20" s="260"/>
      <c r="D20" s="261">
        <f>B20/$B$8</f>
        <v>6.0163563314502479E-3</v>
      </c>
      <c r="E20" s="260">
        <f>IF(E21+F21=0,"-",E21+F21)</f>
        <v>29</v>
      </c>
      <c r="F20" s="260"/>
      <c r="G20" s="260" t="str">
        <f>IF(G21+H21=0,"-",G21+H21)</f>
        <v>-</v>
      </c>
      <c r="H20" s="260"/>
      <c r="I20" s="260" t="str">
        <f>IF(I21+J21=0,"-",I21+J21)</f>
        <v>-</v>
      </c>
      <c r="J20" s="260"/>
      <c r="K20" s="260">
        <f>IF(K21+L21=0,"-",K21+L21)</f>
        <v>266</v>
      </c>
      <c r="L20" s="260"/>
      <c r="M20" s="260" t="str">
        <f>IF(M21+N21=0,"-",M21+N21)</f>
        <v>-</v>
      </c>
      <c r="N20" s="260"/>
      <c r="O20" s="260" t="str">
        <f>IF(O21+P21=0,"-",O21+P21)</f>
        <v>-</v>
      </c>
      <c r="P20" s="260"/>
    </row>
    <row r="21" spans="1:16" ht="17.25" customHeight="1">
      <c r="A21" s="15" t="s">
        <v>34</v>
      </c>
      <c r="B21" s="14">
        <v>193</v>
      </c>
      <c r="C21" s="14">
        <v>102</v>
      </c>
      <c r="D21" s="261"/>
      <c r="E21" s="14">
        <v>13</v>
      </c>
      <c r="F21" s="14">
        <v>16</v>
      </c>
      <c r="G21" s="14">
        <v>0</v>
      </c>
      <c r="H21" s="14">
        <v>0</v>
      </c>
      <c r="I21" s="14">
        <v>0</v>
      </c>
      <c r="J21" s="14">
        <v>0</v>
      </c>
      <c r="K21" s="14">
        <v>180</v>
      </c>
      <c r="L21" s="14">
        <v>86</v>
      </c>
      <c r="M21" s="14">
        <v>0</v>
      </c>
      <c r="N21" s="14">
        <v>0</v>
      </c>
      <c r="O21" s="14">
        <v>0</v>
      </c>
      <c r="P21" s="14">
        <v>0</v>
      </c>
    </row>
    <row r="22" spans="1:16" ht="17.25" customHeight="1">
      <c r="A22" s="18" t="s">
        <v>35</v>
      </c>
      <c r="B22" s="260">
        <f>B23+C23</f>
        <v>305</v>
      </c>
      <c r="C22" s="260"/>
      <c r="D22" s="261">
        <f>B22/$B$8</f>
        <v>6.2203006138722905E-3</v>
      </c>
      <c r="E22" s="260">
        <f>IF(E23+F23=0,"-",E23+F23)</f>
        <v>99</v>
      </c>
      <c r="F22" s="260"/>
      <c r="G22" s="260" t="str">
        <f>IF(G23+H23=0,"-",G23+H23)</f>
        <v>-</v>
      </c>
      <c r="H22" s="260"/>
      <c r="I22" s="260" t="str">
        <f>IF(I23+J23=0,"-",I23+J23)</f>
        <v>-</v>
      </c>
      <c r="J22" s="260"/>
      <c r="K22" s="260">
        <f>IF(K23+L23=0,"-",K23+L23)</f>
        <v>139</v>
      </c>
      <c r="L22" s="260"/>
      <c r="M22" s="260">
        <f>IF(M23+N23=0,"-",M23+N23)</f>
        <v>67</v>
      </c>
      <c r="N22" s="260"/>
      <c r="O22" s="260" t="str">
        <f>IF(O23+P23=0,"-",O23+P23)</f>
        <v>-</v>
      </c>
      <c r="P22" s="260"/>
    </row>
    <row r="23" spans="1:16" ht="17.25" customHeight="1">
      <c r="A23" s="17" t="s">
        <v>36</v>
      </c>
      <c r="B23" s="14">
        <v>267</v>
      </c>
      <c r="C23" s="14">
        <v>38</v>
      </c>
      <c r="D23" s="261"/>
      <c r="E23" s="14">
        <v>72</v>
      </c>
      <c r="F23" s="14">
        <v>27</v>
      </c>
      <c r="G23" s="14">
        <v>0</v>
      </c>
      <c r="H23" s="14">
        <v>0</v>
      </c>
      <c r="I23" s="14">
        <v>0</v>
      </c>
      <c r="J23" s="14">
        <v>0</v>
      </c>
      <c r="K23" s="14">
        <v>134</v>
      </c>
      <c r="L23" s="14">
        <v>5</v>
      </c>
      <c r="M23" s="14">
        <v>61</v>
      </c>
      <c r="N23" s="14">
        <v>6</v>
      </c>
      <c r="O23" s="14">
        <v>0</v>
      </c>
      <c r="P23" s="14">
        <v>0</v>
      </c>
    </row>
    <row r="24" spans="1:16" ht="17.25" customHeight="1">
      <c r="A24" s="19" t="s">
        <v>37</v>
      </c>
      <c r="B24" s="260">
        <f>B25+C25</f>
        <v>46</v>
      </c>
      <c r="C24" s="260"/>
      <c r="D24" s="261">
        <f>B24/$B$8</f>
        <v>9.3814369914139452E-4</v>
      </c>
      <c r="E24" s="260">
        <f>IF(E25+F25=0,"-",E25+F25)</f>
        <v>21</v>
      </c>
      <c r="F24" s="260"/>
      <c r="G24" s="260">
        <f>IF(G25+H25=0,"-",G25+H25)</f>
        <v>16</v>
      </c>
      <c r="H24" s="260"/>
      <c r="I24" s="260" t="str">
        <f>IF(I25+J25=0,"-",I25+J25)</f>
        <v>-</v>
      </c>
      <c r="J24" s="260"/>
      <c r="K24" s="260">
        <f>IF(K25+L25=0,"-",K25+L25)</f>
        <v>1</v>
      </c>
      <c r="L24" s="260"/>
      <c r="M24" s="260">
        <f>IF(M25+N25=0,"-",M25+N25)</f>
        <v>8</v>
      </c>
      <c r="N24" s="260"/>
      <c r="O24" s="260" t="str">
        <f>IF(O25+P25=0,"-",O25+P25)</f>
        <v>-</v>
      </c>
      <c r="P24" s="260"/>
    </row>
    <row r="25" spans="1:16" ht="17.25" customHeight="1">
      <c r="A25" s="15" t="s">
        <v>38</v>
      </c>
      <c r="B25" s="14">
        <v>34</v>
      </c>
      <c r="C25" s="14">
        <v>12</v>
      </c>
      <c r="D25" s="261"/>
      <c r="E25" s="14">
        <v>18</v>
      </c>
      <c r="F25" s="14">
        <v>3</v>
      </c>
      <c r="G25" s="14">
        <v>8</v>
      </c>
      <c r="H25" s="14">
        <v>8</v>
      </c>
      <c r="I25" s="14">
        <v>0</v>
      </c>
      <c r="J25" s="14">
        <v>0</v>
      </c>
      <c r="K25" s="14">
        <v>0</v>
      </c>
      <c r="L25" s="14">
        <v>1</v>
      </c>
      <c r="M25" s="14">
        <v>8</v>
      </c>
      <c r="N25" s="14">
        <v>0</v>
      </c>
      <c r="O25" s="14">
        <v>0</v>
      </c>
      <c r="P25" s="14">
        <v>0</v>
      </c>
    </row>
    <row r="26" spans="1:16" ht="17.25" customHeight="1">
      <c r="A26" s="18" t="s">
        <v>39</v>
      </c>
      <c r="B26" s="260">
        <f>B27+C27</f>
        <v>0</v>
      </c>
      <c r="C26" s="260"/>
      <c r="D26" s="261">
        <f>B26/$B$8</f>
        <v>0</v>
      </c>
      <c r="E26" s="260" t="str">
        <f>IF(E27+F27=0,"-",E27+F27)</f>
        <v>-</v>
      </c>
      <c r="F26" s="260"/>
      <c r="G26" s="260" t="str">
        <f>IF(G27+H27=0,"-",G27+H27)</f>
        <v>-</v>
      </c>
      <c r="H26" s="260"/>
      <c r="I26" s="260" t="str">
        <f>IF(I27+J27=0,"-",I27+J27)</f>
        <v>-</v>
      </c>
      <c r="J26" s="260"/>
      <c r="K26" s="260" t="str">
        <f>IF(K27+L27=0,"-",K27+L27)</f>
        <v>-</v>
      </c>
      <c r="L26" s="260"/>
      <c r="M26" s="260" t="str">
        <f>IF(M27+N27=0,"-",M27+N27)</f>
        <v>-</v>
      </c>
      <c r="N26" s="260"/>
      <c r="O26" s="260" t="str">
        <f>IF(O27+P27=0,"-",O27+P27)</f>
        <v>-</v>
      </c>
      <c r="P26" s="260"/>
    </row>
    <row r="27" spans="1:16" ht="21" customHeight="1">
      <c r="A27" s="17" t="s">
        <v>40</v>
      </c>
      <c r="B27" s="14">
        <v>0</v>
      </c>
      <c r="C27" s="14">
        <v>0</v>
      </c>
      <c r="D27" s="261"/>
      <c r="E27" s="14">
        <v>0</v>
      </c>
      <c r="F27" s="14">
        <v>0</v>
      </c>
      <c r="G27" s="14">
        <v>0</v>
      </c>
      <c r="H27" s="14">
        <v>0</v>
      </c>
      <c r="I27" s="14">
        <v>0</v>
      </c>
      <c r="J27" s="14">
        <v>0</v>
      </c>
      <c r="K27" s="14">
        <v>0</v>
      </c>
      <c r="L27" s="14">
        <v>0</v>
      </c>
      <c r="M27" s="14">
        <v>0</v>
      </c>
      <c r="N27" s="14">
        <v>0</v>
      </c>
      <c r="O27" s="14">
        <v>0</v>
      </c>
      <c r="P27" s="14">
        <v>0</v>
      </c>
    </row>
    <row r="28" spans="1:16" ht="17.25" customHeight="1">
      <c r="A28" s="12" t="s">
        <v>41</v>
      </c>
      <c r="B28" s="260">
        <f>B29+C29</f>
        <v>0</v>
      </c>
      <c r="C28" s="260"/>
      <c r="D28" s="261">
        <f>B28/$B$8</f>
        <v>0</v>
      </c>
      <c r="E28" s="260" t="str">
        <f>IF(E29+F29=0,"-",E29+F29)</f>
        <v>-</v>
      </c>
      <c r="F28" s="260"/>
      <c r="G28" s="260" t="str">
        <f>IF(G29+H29=0,"-",G29+H29)</f>
        <v>-</v>
      </c>
      <c r="H28" s="260"/>
      <c r="I28" s="260" t="str">
        <f>IF(I29+J29=0,"-",I29+J29)</f>
        <v>-</v>
      </c>
      <c r="J28" s="260"/>
      <c r="K28" s="260" t="str">
        <f>IF(K29+L29=0,"-",K29+L29)</f>
        <v>-</v>
      </c>
      <c r="L28" s="260"/>
      <c r="M28" s="260" t="str">
        <f>IF(M29+N29=0,"-",M29+N29)</f>
        <v>-</v>
      </c>
      <c r="N28" s="260"/>
      <c r="O28" s="260" t="str">
        <f>IF(O29+P29=0,"-",O29+P29)</f>
        <v>-</v>
      </c>
      <c r="P28" s="260"/>
    </row>
    <row r="29" spans="1:16" ht="17.25" customHeight="1">
      <c r="A29" s="15" t="s">
        <v>42</v>
      </c>
      <c r="B29" s="14">
        <v>0</v>
      </c>
      <c r="C29" s="14">
        <v>0</v>
      </c>
      <c r="D29" s="261"/>
      <c r="E29" s="14">
        <v>0</v>
      </c>
      <c r="F29" s="14">
        <v>0</v>
      </c>
      <c r="G29" s="14">
        <v>0</v>
      </c>
      <c r="H29" s="14">
        <v>0</v>
      </c>
      <c r="I29" s="14">
        <v>0</v>
      </c>
      <c r="J29" s="14">
        <v>0</v>
      </c>
      <c r="K29" s="14">
        <v>0</v>
      </c>
      <c r="L29" s="14">
        <v>0</v>
      </c>
      <c r="M29" s="14">
        <v>0</v>
      </c>
      <c r="N29" s="14">
        <v>0</v>
      </c>
      <c r="O29" s="14">
        <v>0</v>
      </c>
      <c r="P29" s="14">
        <v>0</v>
      </c>
    </row>
    <row r="30" spans="1:16" ht="17.25" customHeight="1">
      <c r="A30" s="18" t="s">
        <v>43</v>
      </c>
      <c r="B30" s="260">
        <f>B31+C31</f>
        <v>1756</v>
      </c>
      <c r="C30" s="260"/>
      <c r="D30" s="261">
        <f>B30/$B$8</f>
        <v>3.5812615993310627E-2</v>
      </c>
      <c r="E30" s="260">
        <f>IF(E31+F31=0,"-",E31+F31)</f>
        <v>287</v>
      </c>
      <c r="F30" s="260"/>
      <c r="G30" s="260">
        <f>IF(G31+H31=0,"-",G31+H31)</f>
        <v>362</v>
      </c>
      <c r="H30" s="260"/>
      <c r="I30" s="260" t="str">
        <f>IF(I31+J31=0,"-",I31+J31)</f>
        <v>-</v>
      </c>
      <c r="J30" s="260"/>
      <c r="K30" s="260">
        <f>IF(K31+L31=0,"-",K31+L31)</f>
        <v>498</v>
      </c>
      <c r="L30" s="260"/>
      <c r="M30" s="260">
        <f>IF(M31+N31=0,"-",M31+N31)</f>
        <v>606</v>
      </c>
      <c r="N30" s="260"/>
      <c r="O30" s="260">
        <f>IF(O31+P31=0,"-",O31+P31)</f>
        <v>3</v>
      </c>
      <c r="P30" s="260"/>
    </row>
    <row r="31" spans="1:16" ht="17.25" customHeight="1">
      <c r="A31" s="17" t="s">
        <v>44</v>
      </c>
      <c r="B31" s="14">
        <v>882</v>
      </c>
      <c r="C31" s="14">
        <v>874</v>
      </c>
      <c r="D31" s="261"/>
      <c r="E31" s="14">
        <v>53</v>
      </c>
      <c r="F31" s="14">
        <v>234</v>
      </c>
      <c r="G31" s="14">
        <v>237</v>
      </c>
      <c r="H31" s="14">
        <v>125</v>
      </c>
      <c r="I31" s="14">
        <v>0</v>
      </c>
      <c r="J31" s="14">
        <v>0</v>
      </c>
      <c r="K31" s="14">
        <v>360</v>
      </c>
      <c r="L31" s="14">
        <v>138</v>
      </c>
      <c r="M31" s="14">
        <v>229</v>
      </c>
      <c r="N31" s="14">
        <v>377</v>
      </c>
      <c r="O31" s="14">
        <v>3</v>
      </c>
      <c r="P31" s="14">
        <v>0</v>
      </c>
    </row>
    <row r="32" spans="1:16" ht="17.25" customHeight="1">
      <c r="A32" s="12" t="s">
        <v>45</v>
      </c>
      <c r="B32" s="260">
        <f>B33+C33</f>
        <v>563</v>
      </c>
      <c r="C32" s="260"/>
      <c r="D32" s="261">
        <f>B32/$B$8</f>
        <v>1.1482063100360981E-2</v>
      </c>
      <c r="E32" s="260">
        <f>IF(E33+F33=0,"-",E33+F33)</f>
        <v>55</v>
      </c>
      <c r="F32" s="260"/>
      <c r="G32" s="260">
        <f>IF(G33+H33=0,"-",G33+H33)</f>
        <v>3</v>
      </c>
      <c r="H32" s="260"/>
      <c r="I32" s="260" t="str">
        <f>IF(I33+J33=0,"-",I33+J33)</f>
        <v>-</v>
      </c>
      <c r="J32" s="260"/>
      <c r="K32" s="260">
        <f>IF(K33+L33=0,"-",K33+L33)</f>
        <v>505</v>
      </c>
      <c r="L32" s="260"/>
      <c r="M32" s="260" t="str">
        <f>IF(M33+N33=0,"-",M33+N33)</f>
        <v>-</v>
      </c>
      <c r="N32" s="260"/>
      <c r="O32" s="260" t="str">
        <f>IF(O33+P33=0,"-",O33+P33)</f>
        <v>-</v>
      </c>
      <c r="P32" s="260"/>
    </row>
    <row r="33" spans="1:16" ht="17.25" customHeight="1">
      <c r="A33" s="15" t="s">
        <v>46</v>
      </c>
      <c r="B33" s="14">
        <v>422</v>
      </c>
      <c r="C33" s="14">
        <v>141</v>
      </c>
      <c r="D33" s="261"/>
      <c r="E33" s="14">
        <v>31</v>
      </c>
      <c r="F33" s="14">
        <v>24</v>
      </c>
      <c r="G33" s="14">
        <v>3</v>
      </c>
      <c r="H33" s="14">
        <v>0</v>
      </c>
      <c r="I33" s="14">
        <v>0</v>
      </c>
      <c r="J33" s="14">
        <v>0</v>
      </c>
      <c r="K33" s="14">
        <v>388</v>
      </c>
      <c r="L33" s="14">
        <v>117</v>
      </c>
      <c r="M33" s="14">
        <v>0</v>
      </c>
      <c r="N33" s="14">
        <v>0</v>
      </c>
      <c r="O33" s="14">
        <v>0</v>
      </c>
      <c r="P33" s="14">
        <v>0</v>
      </c>
    </row>
    <row r="34" spans="1:16" ht="17.25" customHeight="1">
      <c r="A34" s="18" t="s">
        <v>47</v>
      </c>
      <c r="B34" s="260">
        <f>B35+C35</f>
        <v>254</v>
      </c>
      <c r="C34" s="260"/>
      <c r="D34" s="261">
        <f>B34/$B$8</f>
        <v>5.180184773519874E-3</v>
      </c>
      <c r="E34" s="260" t="str">
        <f>IF(E35+F35=0,"-",E35+F35)</f>
        <v>-</v>
      </c>
      <c r="F34" s="260"/>
      <c r="G34" s="260" t="str">
        <f>IF(G35+H35=0,"-",G35+H35)</f>
        <v>-</v>
      </c>
      <c r="H34" s="260"/>
      <c r="I34" s="260" t="str">
        <f>IF(I35+J35=0,"-",I35+J35)</f>
        <v>-</v>
      </c>
      <c r="J34" s="260"/>
      <c r="K34" s="260">
        <f>IF(K35+L35=0,"-",K35+L35)</f>
        <v>232</v>
      </c>
      <c r="L34" s="260"/>
      <c r="M34" s="260">
        <f>IF(M35+N35=0,"-",M35+N35)</f>
        <v>12</v>
      </c>
      <c r="N34" s="260"/>
      <c r="O34" s="260">
        <f>IF(O35+P35=0,"-",O35+P35)</f>
        <v>10</v>
      </c>
      <c r="P34" s="260"/>
    </row>
    <row r="35" spans="1:16" ht="17.25" customHeight="1">
      <c r="A35" s="17" t="s">
        <v>48</v>
      </c>
      <c r="B35" s="14">
        <v>239</v>
      </c>
      <c r="C35" s="14">
        <v>15</v>
      </c>
      <c r="D35" s="261"/>
      <c r="E35" s="14">
        <v>0</v>
      </c>
      <c r="F35" s="14">
        <v>0</v>
      </c>
      <c r="G35" s="14">
        <v>0</v>
      </c>
      <c r="H35" s="14">
        <v>0</v>
      </c>
      <c r="I35" s="14">
        <v>0</v>
      </c>
      <c r="J35" s="14">
        <v>0</v>
      </c>
      <c r="K35" s="14">
        <v>232</v>
      </c>
      <c r="L35" s="14">
        <v>0</v>
      </c>
      <c r="M35" s="14">
        <v>5</v>
      </c>
      <c r="N35" s="14">
        <v>7</v>
      </c>
      <c r="O35" s="14">
        <v>2</v>
      </c>
      <c r="P35" s="14">
        <v>8</v>
      </c>
    </row>
    <row r="36" spans="1:16" ht="17.25" customHeight="1">
      <c r="A36" s="12" t="s">
        <v>49</v>
      </c>
      <c r="B36" s="260">
        <f>B37+C37</f>
        <v>1170</v>
      </c>
      <c r="C36" s="260"/>
      <c r="D36" s="261">
        <f>B36/$B$8</f>
        <v>2.386148104337895E-2</v>
      </c>
      <c r="E36" s="260">
        <f>IF(E37+F37=0,"-",E37+F37)</f>
        <v>400</v>
      </c>
      <c r="F36" s="260"/>
      <c r="G36" s="260">
        <f>IF(G37+H37=0,"-",G37+H37)</f>
        <v>145</v>
      </c>
      <c r="H36" s="260"/>
      <c r="I36" s="260" t="str">
        <f>IF(I37+J37=0,"-",I37+J37)</f>
        <v>-</v>
      </c>
      <c r="J36" s="260"/>
      <c r="K36" s="260">
        <f>IF(K37+L37=0,"-",K37+L37)</f>
        <v>447</v>
      </c>
      <c r="L36" s="260"/>
      <c r="M36" s="260">
        <f>IF(M37+N37=0,"-",M37+N37)</f>
        <v>175</v>
      </c>
      <c r="N36" s="260"/>
      <c r="O36" s="260">
        <f>IF(O37+P37=0,"-",O37+P37)</f>
        <v>3</v>
      </c>
      <c r="P36" s="260"/>
    </row>
    <row r="37" spans="1:16" ht="17.25" customHeight="1">
      <c r="A37" s="15" t="s">
        <v>50</v>
      </c>
      <c r="B37" s="14">
        <v>634</v>
      </c>
      <c r="C37" s="14">
        <v>536</v>
      </c>
      <c r="D37" s="261"/>
      <c r="E37" s="14">
        <v>236</v>
      </c>
      <c r="F37" s="14">
        <v>164</v>
      </c>
      <c r="G37" s="14">
        <v>75</v>
      </c>
      <c r="H37" s="14">
        <v>70</v>
      </c>
      <c r="I37" s="14">
        <v>0</v>
      </c>
      <c r="J37" s="14">
        <v>0</v>
      </c>
      <c r="K37" s="14">
        <v>248</v>
      </c>
      <c r="L37" s="14">
        <v>199</v>
      </c>
      <c r="M37" s="14">
        <v>72</v>
      </c>
      <c r="N37" s="14">
        <v>103</v>
      </c>
      <c r="O37" s="14">
        <v>3</v>
      </c>
      <c r="P37" s="14">
        <v>0</v>
      </c>
    </row>
    <row r="38" spans="1:16" ht="17.25" customHeight="1">
      <c r="A38" s="18" t="s">
        <v>51</v>
      </c>
      <c r="B38" s="260">
        <f>B39+C39</f>
        <v>33843</v>
      </c>
      <c r="C38" s="260"/>
      <c r="D38" s="261">
        <f>B38/$B$8</f>
        <v>0.69020863500091778</v>
      </c>
      <c r="E38" s="260">
        <f>IF(E39+F39=0,"-",E39+F39)</f>
        <v>22301</v>
      </c>
      <c r="F38" s="260"/>
      <c r="G38" s="260">
        <f>IF(G39+H39=0,"-",G39+H39)</f>
        <v>7627</v>
      </c>
      <c r="H38" s="260"/>
      <c r="I38" s="260">
        <f>IF(I39+J39=0,"-",I39+J39)</f>
        <v>2470</v>
      </c>
      <c r="J38" s="260"/>
      <c r="K38" s="260">
        <f>IF(K39+L39=0,"-",K39+L39)</f>
        <v>812</v>
      </c>
      <c r="L38" s="260"/>
      <c r="M38" s="260">
        <f>IF(M39+N39=0,"-",M39+N39)</f>
        <v>94</v>
      </c>
      <c r="N38" s="260"/>
      <c r="O38" s="260">
        <f>IF(O39+P39=0,"-",O39+P39)</f>
        <v>539</v>
      </c>
      <c r="P38" s="260"/>
    </row>
    <row r="39" spans="1:16" ht="17.25" customHeight="1">
      <c r="A39" s="17" t="s">
        <v>52</v>
      </c>
      <c r="B39" s="14">
        <v>9890</v>
      </c>
      <c r="C39" s="14">
        <v>23953</v>
      </c>
      <c r="D39" s="261"/>
      <c r="E39" s="14">
        <v>6338</v>
      </c>
      <c r="F39" s="14">
        <v>15963</v>
      </c>
      <c r="G39" s="14">
        <v>2205</v>
      </c>
      <c r="H39" s="14">
        <v>5422</v>
      </c>
      <c r="I39" s="14">
        <v>439</v>
      </c>
      <c r="J39" s="14">
        <v>2031</v>
      </c>
      <c r="K39" s="14">
        <v>642</v>
      </c>
      <c r="L39" s="14">
        <v>170</v>
      </c>
      <c r="M39" s="14">
        <v>56</v>
      </c>
      <c r="N39" s="14">
        <v>38</v>
      </c>
      <c r="O39" s="14">
        <v>210</v>
      </c>
      <c r="P39" s="14">
        <v>329</v>
      </c>
    </row>
    <row r="40" spans="1:16" ht="17.25" customHeight="1">
      <c r="A40" s="12" t="s">
        <v>53</v>
      </c>
      <c r="B40" s="260">
        <f>B41+C41</f>
        <v>5666</v>
      </c>
      <c r="C40" s="260"/>
      <c r="D40" s="261">
        <f>B40/$B$8</f>
        <v>0.11555483042032917</v>
      </c>
      <c r="E40" s="260">
        <f>IF(E41+F41=0,"-",E41+F41)</f>
        <v>271</v>
      </c>
      <c r="F40" s="260"/>
      <c r="G40" s="260">
        <f>IF(G41+H41=0,"-",G41+H41)</f>
        <v>963</v>
      </c>
      <c r="H40" s="260"/>
      <c r="I40" s="260">
        <f>IF(I41+J41=0,"-",I41+J41)</f>
        <v>3448</v>
      </c>
      <c r="J40" s="260"/>
      <c r="K40" s="260">
        <f>IF(K41+L41=0,"-",K41+L41)</f>
        <v>721</v>
      </c>
      <c r="L40" s="260"/>
      <c r="M40" s="260" t="str">
        <f>IF(M41+N41=0,"-",M41+N41)</f>
        <v>-</v>
      </c>
      <c r="N40" s="260"/>
      <c r="O40" s="260">
        <f>IF(O41+P41=0,"-",O41+P41)</f>
        <v>263</v>
      </c>
      <c r="P40" s="260"/>
    </row>
    <row r="41" spans="1:16" ht="17.25" customHeight="1">
      <c r="A41" s="15" t="s">
        <v>54</v>
      </c>
      <c r="B41" s="14">
        <v>1837</v>
      </c>
      <c r="C41" s="14">
        <v>3829</v>
      </c>
      <c r="D41" s="261"/>
      <c r="E41" s="14">
        <v>94</v>
      </c>
      <c r="F41" s="14">
        <v>177</v>
      </c>
      <c r="G41" s="14">
        <v>291</v>
      </c>
      <c r="H41" s="14">
        <v>672</v>
      </c>
      <c r="I41" s="14">
        <v>1118</v>
      </c>
      <c r="J41" s="14">
        <v>2330</v>
      </c>
      <c r="K41" s="14">
        <v>305</v>
      </c>
      <c r="L41" s="14">
        <v>416</v>
      </c>
      <c r="M41" s="14">
        <v>0</v>
      </c>
      <c r="N41" s="14">
        <v>0</v>
      </c>
      <c r="O41" s="14">
        <v>29</v>
      </c>
      <c r="P41" s="14">
        <v>234</v>
      </c>
    </row>
    <row r="42" spans="1:16" ht="17.25" customHeight="1">
      <c r="A42" s="12" t="s">
        <v>55</v>
      </c>
      <c r="B42" s="260">
        <f>B43+C43</f>
        <v>706</v>
      </c>
      <c r="C42" s="260"/>
      <c r="D42" s="261">
        <f>B42/$B$8</f>
        <v>1.4398466338996186E-2</v>
      </c>
      <c r="E42" s="260">
        <f>IF(E43+F43=0,"-",E43+F43)</f>
        <v>110</v>
      </c>
      <c r="F42" s="260"/>
      <c r="G42" s="260">
        <f>IF(G43+H43=0,"-",G43+H43)</f>
        <v>174</v>
      </c>
      <c r="H42" s="260"/>
      <c r="I42" s="260">
        <f>IF(I43+J43=0,"-",I43+J43)</f>
        <v>188</v>
      </c>
      <c r="J42" s="260"/>
      <c r="K42" s="260" t="str">
        <f>IF(K43+L43=0,"-",K43+L43)</f>
        <v>-</v>
      </c>
      <c r="L42" s="260"/>
      <c r="M42" s="260">
        <f>IF(M43+N43=0,"-",M43+N43)</f>
        <v>202</v>
      </c>
      <c r="N42" s="260"/>
      <c r="O42" s="260">
        <f>IF(O43+P43=0,"-",O43+P43)</f>
        <v>32</v>
      </c>
      <c r="P42" s="260"/>
    </row>
    <row r="43" spans="1:16" ht="17.25" customHeight="1">
      <c r="A43" s="15" t="s">
        <v>56</v>
      </c>
      <c r="B43" s="14">
        <v>261</v>
      </c>
      <c r="C43" s="14">
        <v>445</v>
      </c>
      <c r="D43" s="261"/>
      <c r="E43" s="14">
        <v>7</v>
      </c>
      <c r="F43" s="14">
        <v>103</v>
      </c>
      <c r="G43" s="14">
        <v>94</v>
      </c>
      <c r="H43" s="14">
        <v>80</v>
      </c>
      <c r="I43" s="14">
        <v>88</v>
      </c>
      <c r="J43" s="14">
        <v>100</v>
      </c>
      <c r="K43" s="14">
        <v>0</v>
      </c>
      <c r="L43" s="14">
        <v>0</v>
      </c>
      <c r="M43" s="14">
        <v>67</v>
      </c>
      <c r="N43" s="14">
        <v>135</v>
      </c>
      <c r="O43" s="14">
        <v>5</v>
      </c>
      <c r="P43" s="14">
        <v>27</v>
      </c>
    </row>
    <row r="44" spans="1:16" ht="18.75" customHeight="1">
      <c r="A44" s="18" t="s">
        <v>57</v>
      </c>
      <c r="B44" s="260">
        <f>B45+C45</f>
        <v>495</v>
      </c>
      <c r="C44" s="260"/>
      <c r="D44" s="261">
        <f>B44/$B$8</f>
        <v>1.0095241979891093E-2</v>
      </c>
      <c r="E44" s="260">
        <f>IF(E45+F45=0,"-",E45+F45)</f>
        <v>208</v>
      </c>
      <c r="F44" s="260"/>
      <c r="G44" s="260">
        <f>IF(G45+H45=0,"-",G45+H45)</f>
        <v>2</v>
      </c>
      <c r="H44" s="260"/>
      <c r="I44" s="260">
        <f>IF(I45+J45=0,"-",I45+J45)</f>
        <v>49</v>
      </c>
      <c r="J44" s="260"/>
      <c r="K44" s="260">
        <f>IF(K45+L45=0,"-",K45+L45)</f>
        <v>52</v>
      </c>
      <c r="L44" s="260"/>
      <c r="M44" s="260">
        <f>IF(M45+N45=0,"-",M45+N45)</f>
        <v>184</v>
      </c>
      <c r="N44" s="260"/>
      <c r="O44" s="260" t="str">
        <f>IF(O45+P45=0,"-",O45+P45)</f>
        <v>-</v>
      </c>
      <c r="P44" s="260"/>
    </row>
    <row r="45" spans="1:16" ht="18.75" customHeight="1">
      <c r="A45" s="15" t="s">
        <v>58</v>
      </c>
      <c r="B45" s="14">
        <v>251</v>
      </c>
      <c r="C45" s="14">
        <v>244</v>
      </c>
      <c r="D45" s="261"/>
      <c r="E45" s="14">
        <v>51</v>
      </c>
      <c r="F45" s="14">
        <v>157</v>
      </c>
      <c r="G45" s="14">
        <v>1</v>
      </c>
      <c r="H45" s="14">
        <v>1</v>
      </c>
      <c r="I45" s="14">
        <v>17</v>
      </c>
      <c r="J45" s="14">
        <v>32</v>
      </c>
      <c r="K45" s="14">
        <v>50</v>
      </c>
      <c r="L45" s="14">
        <v>2</v>
      </c>
      <c r="M45" s="14">
        <v>132</v>
      </c>
      <c r="N45" s="14">
        <v>52</v>
      </c>
      <c r="O45" s="14">
        <v>0</v>
      </c>
      <c r="P45" s="14">
        <v>0</v>
      </c>
    </row>
    <row r="46" spans="1:16" ht="18.75" customHeight="1">
      <c r="A46" s="18" t="s">
        <v>59</v>
      </c>
      <c r="B46" s="260">
        <f>B47+C47</f>
        <v>47</v>
      </c>
      <c r="C46" s="260"/>
      <c r="D46" s="261">
        <f>B46/$B$8</f>
        <v>9.5853812738359878E-4</v>
      </c>
      <c r="E46" s="260" t="str">
        <f>IF(E47+F47=0,"-",E47+F47)</f>
        <v>-</v>
      </c>
      <c r="F46" s="260"/>
      <c r="G46" s="260" t="str">
        <f>IF(G47+H47=0,"-",G47+H47)</f>
        <v>-</v>
      </c>
      <c r="H46" s="260"/>
      <c r="I46" s="260" t="str">
        <f>IF(I47+J47=0,"-",I47+J47)</f>
        <v>-</v>
      </c>
      <c r="J46" s="260"/>
      <c r="K46" s="260">
        <f>IF(K47+L47=0,"-",K47+L47)</f>
        <v>47</v>
      </c>
      <c r="L46" s="260"/>
      <c r="M46" s="260" t="str">
        <f>IF(M47+N47=0,"-",M47+N47)</f>
        <v>-</v>
      </c>
      <c r="N46" s="260"/>
      <c r="O46" s="260" t="str">
        <f>IF(O47+P47=0,"-",O47+P47)</f>
        <v>-</v>
      </c>
      <c r="P46" s="260"/>
    </row>
    <row r="47" spans="1:16" ht="18.75" customHeight="1">
      <c r="A47" s="15" t="s">
        <v>60</v>
      </c>
      <c r="B47" s="14">
        <v>27</v>
      </c>
      <c r="C47" s="14">
        <v>20</v>
      </c>
      <c r="D47" s="261"/>
      <c r="E47" s="14">
        <v>0</v>
      </c>
      <c r="F47" s="14">
        <v>0</v>
      </c>
      <c r="G47" s="14">
        <v>0</v>
      </c>
      <c r="H47" s="14">
        <v>0</v>
      </c>
      <c r="I47" s="14">
        <v>0</v>
      </c>
      <c r="J47" s="14">
        <v>0</v>
      </c>
      <c r="K47" s="14">
        <v>27</v>
      </c>
      <c r="L47" s="14">
        <v>20</v>
      </c>
      <c r="M47" s="14">
        <v>0</v>
      </c>
      <c r="N47" s="14">
        <v>0</v>
      </c>
      <c r="O47" s="14">
        <v>0</v>
      </c>
      <c r="P47" s="14">
        <v>0</v>
      </c>
    </row>
    <row r="48" spans="1:16" ht="18.75" customHeight="1">
      <c r="A48" s="18" t="s">
        <v>61</v>
      </c>
      <c r="B48" s="260">
        <f>B49+C49</f>
        <v>194</v>
      </c>
      <c r="C48" s="260"/>
      <c r="D48" s="261">
        <f>B48/$B$8</f>
        <v>3.9565190789876206E-3</v>
      </c>
      <c r="E48" s="260">
        <f>IF(E49+F49=0,"-",E49+F49)</f>
        <v>7</v>
      </c>
      <c r="F48" s="260"/>
      <c r="G48" s="260">
        <f>IF(G49+H49=0,"-",G49+H49)</f>
        <v>147</v>
      </c>
      <c r="H48" s="260"/>
      <c r="I48" s="260" t="str">
        <f>IF(I49+J49=0,"-",I49+J49)</f>
        <v>-</v>
      </c>
      <c r="J48" s="260"/>
      <c r="K48" s="260">
        <f>IF(K49+L49=0,"-",K49+L49)</f>
        <v>30</v>
      </c>
      <c r="L48" s="260"/>
      <c r="M48" s="260">
        <f>IF(M49+N49=0,"-",M49+N49)</f>
        <v>10</v>
      </c>
      <c r="N48" s="260"/>
      <c r="O48" s="260" t="str">
        <f>IF(O49+P49=0,"-",O49+P49)</f>
        <v>-</v>
      </c>
      <c r="P48" s="260"/>
    </row>
    <row r="49" spans="1:16" ht="18.75" customHeight="1">
      <c r="A49" s="15" t="s">
        <v>62</v>
      </c>
      <c r="B49" s="14">
        <v>103</v>
      </c>
      <c r="C49" s="14">
        <v>91</v>
      </c>
      <c r="D49" s="261"/>
      <c r="E49" s="14">
        <v>5</v>
      </c>
      <c r="F49" s="14">
        <v>2</v>
      </c>
      <c r="G49" s="14">
        <v>77</v>
      </c>
      <c r="H49" s="14">
        <v>70</v>
      </c>
      <c r="I49" s="14">
        <v>0</v>
      </c>
      <c r="J49" s="14">
        <v>0</v>
      </c>
      <c r="K49" s="14">
        <v>13</v>
      </c>
      <c r="L49" s="14">
        <v>17</v>
      </c>
      <c r="M49" s="14">
        <v>8</v>
      </c>
      <c r="N49" s="14">
        <v>2</v>
      </c>
      <c r="O49" s="14">
        <v>0</v>
      </c>
      <c r="P49" s="14">
        <v>0</v>
      </c>
    </row>
    <row r="50" spans="1:16" ht="18.75" customHeight="1">
      <c r="A50" s="18" t="s">
        <v>63</v>
      </c>
      <c r="B50" s="260">
        <f>B51+C51</f>
        <v>534</v>
      </c>
      <c r="C50" s="260"/>
      <c r="D50" s="261">
        <f>B50/$B$8</f>
        <v>1.0890624681337059E-2</v>
      </c>
      <c r="E50" s="260">
        <f>IF(E51+F51=0,"-",E51+F51)</f>
        <v>3</v>
      </c>
      <c r="F50" s="260"/>
      <c r="G50" s="260">
        <f>IF(G51+H51=0,"-",G51+H51)</f>
        <v>11</v>
      </c>
      <c r="H50" s="260"/>
      <c r="I50" s="260">
        <f>IF(I51+J51=0,"-",I51+J51)</f>
        <v>224</v>
      </c>
      <c r="J50" s="260"/>
      <c r="K50" s="260" t="str">
        <f>IF(K51+L51=0,"-",K51+L51)</f>
        <v>-</v>
      </c>
      <c r="L50" s="260"/>
      <c r="M50" s="260">
        <f>IF(M51+N51=0,"-",M51+N51)</f>
        <v>289</v>
      </c>
      <c r="N50" s="260"/>
      <c r="O50" s="260">
        <f>IF(O51+P51=0,"-",O51+P51)</f>
        <v>7</v>
      </c>
      <c r="P50" s="260"/>
    </row>
    <row r="51" spans="1:16" ht="18.75" customHeight="1">
      <c r="A51" s="15" t="s">
        <v>64</v>
      </c>
      <c r="B51" s="14">
        <v>293</v>
      </c>
      <c r="C51" s="14">
        <v>241</v>
      </c>
      <c r="D51" s="261"/>
      <c r="E51" s="14">
        <v>1</v>
      </c>
      <c r="F51" s="14">
        <v>2</v>
      </c>
      <c r="G51" s="14">
        <v>4</v>
      </c>
      <c r="H51" s="14">
        <v>7</v>
      </c>
      <c r="I51" s="14">
        <v>78</v>
      </c>
      <c r="J51" s="14">
        <v>146</v>
      </c>
      <c r="K51" s="14">
        <v>0</v>
      </c>
      <c r="L51" s="14">
        <v>0</v>
      </c>
      <c r="M51" s="14">
        <v>203</v>
      </c>
      <c r="N51" s="14">
        <v>86</v>
      </c>
      <c r="O51" s="14">
        <v>7</v>
      </c>
      <c r="P51" s="14">
        <v>0</v>
      </c>
    </row>
    <row r="52" spans="1:16" ht="18.75" customHeight="1">
      <c r="A52" s="18" t="s">
        <v>65</v>
      </c>
      <c r="B52" s="260">
        <f>B53+C53</f>
        <v>10</v>
      </c>
      <c r="C52" s="260"/>
      <c r="D52" s="261">
        <f>B52/$B$8</f>
        <v>2.0394428242204231E-4</v>
      </c>
      <c r="E52" s="260" t="str">
        <f>IF(E53+F53=0,"-",E53+F53)</f>
        <v>-</v>
      </c>
      <c r="F52" s="260"/>
      <c r="G52" s="260" t="str">
        <f>IF(G53+H53=0,"-",G53+H53)</f>
        <v>-</v>
      </c>
      <c r="H52" s="260"/>
      <c r="I52" s="260" t="str">
        <f>IF(I53+J53=0,"-",I53+J53)</f>
        <v>-</v>
      </c>
      <c r="J52" s="260"/>
      <c r="K52" s="260" t="str">
        <f>IF(K53+L53=0,"-",K53+L53)</f>
        <v>-</v>
      </c>
      <c r="L52" s="260"/>
      <c r="M52" s="260" t="str">
        <f>IF(M53+N53=0,"-",M53+N53)</f>
        <v>-</v>
      </c>
      <c r="N52" s="260"/>
      <c r="O52" s="260">
        <f>IF(O53+P53=0,"-",O53+P53)</f>
        <v>10</v>
      </c>
      <c r="P52" s="260"/>
    </row>
    <row r="53" spans="1:16" ht="18.75" customHeight="1">
      <c r="A53" s="15" t="s">
        <v>66</v>
      </c>
      <c r="B53" s="14">
        <v>3</v>
      </c>
      <c r="C53" s="14">
        <v>7</v>
      </c>
      <c r="D53" s="261"/>
      <c r="E53" s="14">
        <v>0</v>
      </c>
      <c r="F53" s="14">
        <v>0</v>
      </c>
      <c r="G53" s="14">
        <v>0</v>
      </c>
      <c r="H53" s="14">
        <v>0</v>
      </c>
      <c r="I53" s="14">
        <v>0</v>
      </c>
      <c r="J53" s="14">
        <v>0</v>
      </c>
      <c r="K53" s="14">
        <v>0</v>
      </c>
      <c r="L53" s="14">
        <v>0</v>
      </c>
      <c r="M53" s="14">
        <v>0</v>
      </c>
      <c r="N53" s="14">
        <v>0</v>
      </c>
      <c r="O53" s="14">
        <v>3</v>
      </c>
      <c r="P53" s="14">
        <v>7</v>
      </c>
    </row>
    <row r="54" spans="1:16" ht="18.75" customHeight="1">
      <c r="A54" s="18" t="s">
        <v>67</v>
      </c>
      <c r="B54" s="260">
        <f>B55+C55</f>
        <v>840</v>
      </c>
      <c r="C54" s="260"/>
      <c r="D54" s="261">
        <f>B54/$B$8</f>
        <v>1.7131319723451555E-2</v>
      </c>
      <c r="E54" s="260">
        <f>IF(E55+F55=0,"-",E55+F55)</f>
        <v>204</v>
      </c>
      <c r="F54" s="260"/>
      <c r="G54" s="260">
        <f>IF(G55+H55=0,"-",G55+H55)</f>
        <v>61</v>
      </c>
      <c r="H54" s="260"/>
      <c r="I54" s="260">
        <f>IF(I55+J55=0,"-",I55+J55)</f>
        <v>4</v>
      </c>
      <c r="J54" s="260"/>
      <c r="K54" s="260">
        <f>IF(K55+L55=0,"-",K55+L55)</f>
        <v>342</v>
      </c>
      <c r="L54" s="260"/>
      <c r="M54" s="260">
        <f>IF(M55+N55=0,"-",M55+N55)</f>
        <v>10</v>
      </c>
      <c r="N54" s="260"/>
      <c r="O54" s="260">
        <f>IF(O55+P55=0,"-",O55+P55)</f>
        <v>219</v>
      </c>
      <c r="P54" s="260"/>
    </row>
    <row r="55" spans="1:16" ht="18.75" customHeight="1">
      <c r="A55" s="15" t="s">
        <v>68</v>
      </c>
      <c r="B55" s="14">
        <v>551</v>
      </c>
      <c r="C55" s="14">
        <v>289</v>
      </c>
      <c r="D55" s="261"/>
      <c r="E55" s="14">
        <v>129</v>
      </c>
      <c r="F55" s="14">
        <v>75</v>
      </c>
      <c r="G55" s="14">
        <v>19</v>
      </c>
      <c r="H55" s="14">
        <v>42</v>
      </c>
      <c r="I55" s="14">
        <v>1</v>
      </c>
      <c r="J55" s="14">
        <v>3</v>
      </c>
      <c r="K55" s="14">
        <v>308</v>
      </c>
      <c r="L55" s="14">
        <v>34</v>
      </c>
      <c r="M55" s="14">
        <v>7</v>
      </c>
      <c r="N55" s="14">
        <v>3</v>
      </c>
      <c r="O55" s="14">
        <v>87</v>
      </c>
      <c r="P55" s="14">
        <v>132</v>
      </c>
    </row>
    <row r="56" spans="1:16" ht="18.75" customHeight="1">
      <c r="A56" s="18" t="s">
        <v>69</v>
      </c>
      <c r="B56" s="260">
        <f>B57+C57</f>
        <v>179</v>
      </c>
      <c r="C56" s="260"/>
      <c r="D56" s="261">
        <f>B56/$B$8</f>
        <v>3.6506026553545573E-3</v>
      </c>
      <c r="E56" s="260">
        <f>IF(E57+F57=0,"-",E57+F57)</f>
        <v>179</v>
      </c>
      <c r="F56" s="260"/>
      <c r="G56" s="260" t="str">
        <f>IF(G57+H57=0,"-",G57+H57)</f>
        <v>-</v>
      </c>
      <c r="H56" s="260"/>
      <c r="I56" s="260" t="str">
        <f>IF(I57+J57=0,"-",I57+J57)</f>
        <v>-</v>
      </c>
      <c r="J56" s="260"/>
      <c r="K56" s="260" t="str">
        <f>IF(K57+L57=0,"-",K57+L57)</f>
        <v>-</v>
      </c>
      <c r="L56" s="260"/>
      <c r="M56" s="260" t="str">
        <f>IF(M57+N57=0,"-",M57+N57)</f>
        <v>-</v>
      </c>
      <c r="N56" s="260"/>
      <c r="O56" s="260" t="str">
        <f>IF(O57+P57=0,"-",O57+P57)</f>
        <v>-</v>
      </c>
      <c r="P56" s="260"/>
    </row>
    <row r="57" spans="1:16" ht="18.75" customHeight="1">
      <c r="A57" s="15" t="s">
        <v>70</v>
      </c>
      <c r="B57" s="14">
        <v>158</v>
      </c>
      <c r="C57" s="14">
        <v>21</v>
      </c>
      <c r="D57" s="261"/>
      <c r="E57" s="14">
        <v>158</v>
      </c>
      <c r="F57" s="14">
        <v>21</v>
      </c>
      <c r="G57" s="14">
        <v>0</v>
      </c>
      <c r="H57" s="14">
        <v>0</v>
      </c>
      <c r="I57" s="14">
        <v>0</v>
      </c>
      <c r="J57" s="14">
        <v>0</v>
      </c>
      <c r="K57" s="14">
        <v>0</v>
      </c>
      <c r="L57" s="14">
        <v>0</v>
      </c>
      <c r="M57" s="14">
        <v>0</v>
      </c>
      <c r="N57" s="14">
        <v>0</v>
      </c>
      <c r="O57" s="14">
        <v>0</v>
      </c>
      <c r="P57" s="14">
        <v>0</v>
      </c>
    </row>
    <row r="58" spans="1:16" ht="18.75" customHeight="1">
      <c r="A58" s="18" t="s">
        <v>71</v>
      </c>
      <c r="B58" s="260">
        <f>B59+C59</f>
        <v>196</v>
      </c>
      <c r="C58" s="260"/>
      <c r="D58" s="261">
        <f>B58/$B$8</f>
        <v>3.9973079354720291E-3</v>
      </c>
      <c r="E58" s="260" t="str">
        <f>IF(E59+F59=0,"-",E59+F59)</f>
        <v>-</v>
      </c>
      <c r="F58" s="260"/>
      <c r="G58" s="260" t="str">
        <f>IF(G59+H59=0,"-",G59+H59)</f>
        <v>-</v>
      </c>
      <c r="H58" s="260"/>
      <c r="I58" s="260" t="str">
        <f>IF(I59+J59=0,"-",I59+J59)</f>
        <v>-</v>
      </c>
      <c r="J58" s="260"/>
      <c r="K58" s="260">
        <f>IF(K59+L59=0,"-",K59+L59)</f>
        <v>28</v>
      </c>
      <c r="L58" s="260"/>
      <c r="M58" s="260">
        <f>IF(M59+N59=0,"-",M59+N59)</f>
        <v>103</v>
      </c>
      <c r="N58" s="260"/>
      <c r="O58" s="260">
        <f>IF(O59+P59=0,"-",O59+P59)</f>
        <v>65</v>
      </c>
      <c r="P58" s="260"/>
    </row>
    <row r="59" spans="1:16" ht="18.75" customHeight="1">
      <c r="A59" s="15" t="s">
        <v>72</v>
      </c>
      <c r="B59" s="14">
        <v>152</v>
      </c>
      <c r="C59" s="14">
        <v>44</v>
      </c>
      <c r="D59" s="261"/>
      <c r="E59" s="14">
        <v>0</v>
      </c>
      <c r="F59" s="14">
        <v>0</v>
      </c>
      <c r="G59" s="14">
        <v>0</v>
      </c>
      <c r="H59" s="14">
        <v>0</v>
      </c>
      <c r="I59" s="14">
        <v>0</v>
      </c>
      <c r="J59" s="14">
        <v>0</v>
      </c>
      <c r="K59" s="14">
        <v>28</v>
      </c>
      <c r="L59" s="14">
        <v>0</v>
      </c>
      <c r="M59" s="14">
        <v>78</v>
      </c>
      <c r="N59" s="14">
        <v>25</v>
      </c>
      <c r="O59" s="14">
        <v>46</v>
      </c>
      <c r="P59" s="14">
        <v>19</v>
      </c>
    </row>
    <row r="60" spans="1:16" ht="18.75" customHeight="1">
      <c r="A60" s="18" t="s">
        <v>73</v>
      </c>
      <c r="B60" s="260">
        <f>B61+C61</f>
        <v>497</v>
      </c>
      <c r="C60" s="260"/>
      <c r="D60" s="261">
        <f>B60/$B$8</f>
        <v>1.0136030836375503E-2</v>
      </c>
      <c r="E60" s="260">
        <f>IF(E61+F61=0,"-",E61+F61)</f>
        <v>15</v>
      </c>
      <c r="F60" s="260"/>
      <c r="G60" s="260" t="str">
        <f>IF(G61+H61=0,"-",G61+H61)</f>
        <v>-</v>
      </c>
      <c r="H60" s="260"/>
      <c r="I60" s="260" t="str">
        <f>IF(I61+J61=0,"-",I61+J61)</f>
        <v>-</v>
      </c>
      <c r="J60" s="260"/>
      <c r="K60" s="260" t="str">
        <f>IF(K61+L61=0,"-",K61+L61)</f>
        <v>-</v>
      </c>
      <c r="L60" s="260"/>
      <c r="M60" s="260" t="str">
        <f>IF(M61+N61=0,"-",M61+N61)</f>
        <v>-</v>
      </c>
      <c r="N60" s="260"/>
      <c r="O60" s="260">
        <f>IF(O61+P61=0,"-",O61+P61)</f>
        <v>482</v>
      </c>
      <c r="P60" s="260"/>
    </row>
    <row r="61" spans="1:16" ht="18.75" customHeight="1">
      <c r="A61" s="15" t="s">
        <v>74</v>
      </c>
      <c r="B61" s="14">
        <v>278</v>
      </c>
      <c r="C61" s="14">
        <v>219</v>
      </c>
      <c r="D61" s="261"/>
      <c r="E61" s="14">
        <v>7</v>
      </c>
      <c r="F61" s="14">
        <v>8</v>
      </c>
      <c r="G61" s="14">
        <v>0</v>
      </c>
      <c r="H61" s="14">
        <v>0</v>
      </c>
      <c r="I61" s="14">
        <v>0</v>
      </c>
      <c r="J61" s="14">
        <v>0</v>
      </c>
      <c r="K61" s="14">
        <v>0</v>
      </c>
      <c r="L61" s="14">
        <v>0</v>
      </c>
      <c r="M61" s="14">
        <v>0</v>
      </c>
      <c r="N61" s="14">
        <v>0</v>
      </c>
      <c r="O61" s="14">
        <v>271</v>
      </c>
      <c r="P61" s="14">
        <v>211</v>
      </c>
    </row>
    <row r="62" spans="1:16" ht="18.75" customHeight="1">
      <c r="A62" s="18" t="s">
        <v>75</v>
      </c>
      <c r="B62" s="260">
        <f>B63+C63</f>
        <v>11</v>
      </c>
      <c r="C62" s="260"/>
      <c r="D62" s="261">
        <f>B62/$B$8</f>
        <v>2.2433871066424653E-4</v>
      </c>
      <c r="E62" s="260" t="str">
        <f>IF(E63+F63=0,"-",E63+F63)</f>
        <v>-</v>
      </c>
      <c r="F62" s="260"/>
      <c r="G62" s="260" t="str">
        <f>IF(G63+H63=0,"-",G63+H63)</f>
        <v>-</v>
      </c>
      <c r="H62" s="260"/>
      <c r="I62" s="260" t="str">
        <f>IF(I63+J63=0,"-",I63+J63)</f>
        <v>-</v>
      </c>
      <c r="J62" s="260"/>
      <c r="K62" s="260" t="str">
        <f>IF(K63+L63=0,"-",K63+L63)</f>
        <v>-</v>
      </c>
      <c r="L62" s="260"/>
      <c r="M62" s="260" t="str">
        <f>IF(M63+N63=0,"-",M63+N63)</f>
        <v>-</v>
      </c>
      <c r="N62" s="260"/>
      <c r="O62" s="260">
        <f>IF(O63+P63=0,"-",O63+P63)</f>
        <v>11</v>
      </c>
      <c r="P62" s="260"/>
    </row>
    <row r="63" spans="1:16" ht="18.75" customHeight="1">
      <c r="A63" s="15" t="s">
        <v>76</v>
      </c>
      <c r="B63" s="14">
        <v>0</v>
      </c>
      <c r="C63" s="14">
        <v>11</v>
      </c>
      <c r="D63" s="261"/>
      <c r="E63" s="14">
        <v>0</v>
      </c>
      <c r="F63" s="14">
        <v>0</v>
      </c>
      <c r="G63" s="14">
        <v>0</v>
      </c>
      <c r="H63" s="14">
        <v>0</v>
      </c>
      <c r="I63" s="14">
        <v>0</v>
      </c>
      <c r="J63" s="14">
        <v>0</v>
      </c>
      <c r="K63" s="14">
        <v>0</v>
      </c>
      <c r="L63" s="14">
        <v>0</v>
      </c>
      <c r="M63" s="14">
        <v>0</v>
      </c>
      <c r="N63" s="14">
        <v>0</v>
      </c>
      <c r="O63" s="14">
        <v>0</v>
      </c>
      <c r="P63" s="14">
        <v>11</v>
      </c>
    </row>
    <row r="64" spans="1:16" ht="18.75" customHeight="1">
      <c r="A64" s="18" t="s">
        <v>77</v>
      </c>
      <c r="B64" s="260">
        <f>B65+C65</f>
        <v>3</v>
      </c>
      <c r="C64" s="260"/>
      <c r="D64" s="261">
        <f>B64/$B$8</f>
        <v>6.1183284726612689E-5</v>
      </c>
      <c r="E64" s="260" t="str">
        <f>IF(E65+F65=0,"-",E65+F65)</f>
        <v>-</v>
      </c>
      <c r="F64" s="260"/>
      <c r="G64" s="260" t="str">
        <f>IF(G65+H65=0,"-",G65+H65)</f>
        <v>-</v>
      </c>
      <c r="H64" s="260"/>
      <c r="I64" s="260" t="str">
        <f>IF(I65+J65=0,"-",I65+J65)</f>
        <v>-</v>
      </c>
      <c r="J64" s="260"/>
      <c r="K64" s="260" t="str">
        <f>IF(K65+L65=0,"-",K65+L65)</f>
        <v>-</v>
      </c>
      <c r="L64" s="260"/>
      <c r="M64" s="260" t="str">
        <f>IF(M65+N65=0,"-",M65+N65)</f>
        <v>-</v>
      </c>
      <c r="N64" s="260"/>
      <c r="O64" s="260">
        <f>IF(O65+P65=0,"-",O65+P65)</f>
        <v>3</v>
      </c>
      <c r="P64" s="260"/>
    </row>
    <row r="65" spans="1:16" ht="18.75" customHeight="1">
      <c r="A65" s="15" t="s">
        <v>78</v>
      </c>
      <c r="B65" s="14">
        <v>2</v>
      </c>
      <c r="C65" s="14">
        <v>1</v>
      </c>
      <c r="D65" s="261"/>
      <c r="E65" s="14">
        <v>0</v>
      </c>
      <c r="F65" s="14">
        <v>0</v>
      </c>
      <c r="G65" s="14">
        <v>0</v>
      </c>
      <c r="H65" s="14">
        <v>0</v>
      </c>
      <c r="I65" s="14">
        <v>0</v>
      </c>
      <c r="J65" s="14">
        <v>0</v>
      </c>
      <c r="K65" s="14">
        <v>0</v>
      </c>
      <c r="L65" s="14">
        <v>0</v>
      </c>
      <c r="M65" s="14">
        <v>0</v>
      </c>
      <c r="N65" s="14">
        <v>0</v>
      </c>
      <c r="O65" s="14">
        <v>2</v>
      </c>
      <c r="P65" s="14">
        <v>1</v>
      </c>
    </row>
    <row r="66" spans="1:16" ht="18.75" customHeight="1">
      <c r="A66" s="18" t="s">
        <v>79</v>
      </c>
      <c r="B66" s="260">
        <f>B67+C67</f>
        <v>389</v>
      </c>
      <c r="C66" s="260"/>
      <c r="D66" s="261">
        <f>B66/$B$8</f>
        <v>7.9334325862174451E-3</v>
      </c>
      <c r="E66" s="260">
        <f>IF(E67+F67=0,"-",E67+F67)</f>
        <v>367</v>
      </c>
      <c r="F66" s="260"/>
      <c r="G66" s="260" t="str">
        <f>IF(G67+H67=0,"-",G67+H67)</f>
        <v>-</v>
      </c>
      <c r="H66" s="260"/>
      <c r="I66" s="260" t="str">
        <f>IF(I67+J67=0,"-",I67+J67)</f>
        <v>-</v>
      </c>
      <c r="J66" s="260"/>
      <c r="K66" s="260" t="str">
        <f>IF(K67+L67=0,"-",K67+L67)</f>
        <v>-</v>
      </c>
      <c r="L66" s="260"/>
      <c r="M66" s="260" t="str">
        <f>IF(M67+N67=0,"-",M67+N67)</f>
        <v>-</v>
      </c>
      <c r="N66" s="260"/>
      <c r="O66" s="260">
        <f>IF(O67+P67=0,"-",O67+P67)</f>
        <v>22</v>
      </c>
      <c r="P66" s="260"/>
    </row>
    <row r="67" spans="1:16" ht="18.75" customHeight="1">
      <c r="A67" s="15" t="s">
        <v>80</v>
      </c>
      <c r="B67" s="14">
        <v>99</v>
      </c>
      <c r="C67" s="14">
        <v>290</v>
      </c>
      <c r="D67" s="261"/>
      <c r="E67" s="14">
        <v>92</v>
      </c>
      <c r="F67" s="14">
        <v>275</v>
      </c>
      <c r="G67" s="14">
        <v>0</v>
      </c>
      <c r="H67" s="14">
        <v>0</v>
      </c>
      <c r="I67" s="14">
        <v>0</v>
      </c>
      <c r="J67" s="14">
        <v>0</v>
      </c>
      <c r="K67" s="14">
        <v>0</v>
      </c>
      <c r="L67" s="14">
        <v>0</v>
      </c>
      <c r="M67" s="14">
        <v>0</v>
      </c>
      <c r="N67" s="14">
        <v>0</v>
      </c>
      <c r="O67" s="14">
        <v>7</v>
      </c>
      <c r="P67" s="14">
        <v>15</v>
      </c>
    </row>
    <row r="68" spans="1:16" ht="18.75" customHeight="1">
      <c r="A68" s="18" t="s">
        <v>81</v>
      </c>
      <c r="B68" s="260">
        <f>B69+C69</f>
        <v>469</v>
      </c>
      <c r="C68" s="260"/>
      <c r="D68" s="261">
        <f>B68/$B$8</f>
        <v>9.5649868455937835E-3</v>
      </c>
      <c r="E68" s="260">
        <f>IF(E69+F69=0,"-",E69+F69)</f>
        <v>114</v>
      </c>
      <c r="F68" s="260"/>
      <c r="G68" s="260">
        <f>IF(G69+H69=0,"-",G69+H69)</f>
        <v>57</v>
      </c>
      <c r="H68" s="260"/>
      <c r="I68" s="260">
        <f>IF(I69+J69=0,"-",I69+J69)</f>
        <v>3</v>
      </c>
      <c r="J68" s="260"/>
      <c r="K68" s="260">
        <f>IF(K69+L69=0,"-",K69+L69)</f>
        <v>248</v>
      </c>
      <c r="L68" s="260"/>
      <c r="M68" s="260" t="str">
        <f>IF(M69+N69=0,"-",M69+N69)</f>
        <v>-</v>
      </c>
      <c r="N68" s="260"/>
      <c r="O68" s="260">
        <f>IF(O69+P69=0,"-",O69+P69)</f>
        <v>47</v>
      </c>
      <c r="P68" s="260"/>
    </row>
    <row r="69" spans="1:16" ht="18.75" customHeight="1">
      <c r="A69" s="15" t="s">
        <v>82</v>
      </c>
      <c r="B69" s="14">
        <v>187</v>
      </c>
      <c r="C69" s="14">
        <v>282</v>
      </c>
      <c r="D69" s="261"/>
      <c r="E69" s="14">
        <v>27</v>
      </c>
      <c r="F69" s="14">
        <v>87</v>
      </c>
      <c r="G69" s="14">
        <v>16</v>
      </c>
      <c r="H69" s="14">
        <v>41</v>
      </c>
      <c r="I69" s="14">
        <v>2</v>
      </c>
      <c r="J69" s="14">
        <v>1</v>
      </c>
      <c r="K69" s="14">
        <v>118</v>
      </c>
      <c r="L69" s="14">
        <v>130</v>
      </c>
      <c r="M69" s="14">
        <v>0</v>
      </c>
      <c r="N69" s="14">
        <v>0</v>
      </c>
      <c r="O69" s="14">
        <v>24</v>
      </c>
      <c r="P69" s="14">
        <v>23</v>
      </c>
    </row>
    <row r="70" spans="1:16">
      <c r="A70" s="20" t="s">
        <v>83</v>
      </c>
      <c r="B70" s="20"/>
      <c r="C70" s="20"/>
      <c r="D70" s="20"/>
      <c r="E70" s="20"/>
      <c r="F70" s="20"/>
    </row>
    <row r="71" spans="1:16">
      <c r="A71" s="20" t="s">
        <v>84</v>
      </c>
      <c r="B71" s="20"/>
      <c r="C71" s="20"/>
      <c r="D71" s="20"/>
      <c r="E71" s="20"/>
      <c r="F71" s="20"/>
    </row>
  </sheetData>
  <sheetProtection selectLockedCells="1" selectUnlockedCells="1"/>
  <mergeCells count="264">
    <mergeCell ref="A1:N1"/>
    <mergeCell ref="A2:N2"/>
    <mergeCell ref="B3:K3"/>
    <mergeCell ref="M3:N3"/>
    <mergeCell ref="O3:P3"/>
    <mergeCell ref="B4:K4"/>
    <mergeCell ref="M4:N4"/>
    <mergeCell ref="O4:P4"/>
    <mergeCell ref="A5:A6"/>
    <mergeCell ref="B5:D5"/>
    <mergeCell ref="E5:F5"/>
    <mergeCell ref="G5:H5"/>
    <mergeCell ref="I5:J5"/>
    <mergeCell ref="K5:L5"/>
    <mergeCell ref="M5:N5"/>
    <mergeCell ref="O5:P5"/>
    <mergeCell ref="B8:C8"/>
    <mergeCell ref="D8:D9"/>
    <mergeCell ref="E8:F8"/>
    <mergeCell ref="G8:H8"/>
    <mergeCell ref="I8:J8"/>
    <mergeCell ref="K8:L8"/>
    <mergeCell ref="M8:N8"/>
    <mergeCell ref="O8:P8"/>
    <mergeCell ref="B10:C10"/>
    <mergeCell ref="D10:D11"/>
    <mergeCell ref="E10:F10"/>
    <mergeCell ref="G10:H10"/>
    <mergeCell ref="I10:J10"/>
    <mergeCell ref="K10:L10"/>
    <mergeCell ref="M10:N10"/>
    <mergeCell ref="O10:P10"/>
    <mergeCell ref="B12:C12"/>
    <mergeCell ref="D12:D13"/>
    <mergeCell ref="E12:F12"/>
    <mergeCell ref="G12:H12"/>
    <mergeCell ref="I12:J12"/>
    <mergeCell ref="K12:L12"/>
    <mergeCell ref="M12:N12"/>
    <mergeCell ref="O12:P12"/>
    <mergeCell ref="B14:C14"/>
    <mergeCell ref="D14:D15"/>
    <mergeCell ref="E14:F14"/>
    <mergeCell ref="G14:H14"/>
    <mergeCell ref="I14:J14"/>
    <mergeCell ref="K14:L14"/>
    <mergeCell ref="M14:N14"/>
    <mergeCell ref="O14:P14"/>
    <mergeCell ref="B16:C16"/>
    <mergeCell ref="D16:D17"/>
    <mergeCell ref="E16:F16"/>
    <mergeCell ref="G16:H16"/>
    <mergeCell ref="I16:J16"/>
    <mergeCell ref="K16:L16"/>
    <mergeCell ref="M16:N16"/>
    <mergeCell ref="O16:P16"/>
    <mergeCell ref="B18:C18"/>
    <mergeCell ref="D18:D19"/>
    <mergeCell ref="E18:F18"/>
    <mergeCell ref="G18:H18"/>
    <mergeCell ref="I18:J18"/>
    <mergeCell ref="K18:L18"/>
    <mergeCell ref="M18:N18"/>
    <mergeCell ref="O18:P18"/>
    <mergeCell ref="B20:C20"/>
    <mergeCell ref="D20:D21"/>
    <mergeCell ref="E20:F20"/>
    <mergeCell ref="G20:H20"/>
    <mergeCell ref="I20:J20"/>
    <mergeCell ref="K20:L20"/>
    <mergeCell ref="M20:N20"/>
    <mergeCell ref="O20:P20"/>
    <mergeCell ref="B22:C22"/>
    <mergeCell ref="D22:D23"/>
    <mergeCell ref="E22:F22"/>
    <mergeCell ref="G22:H22"/>
    <mergeCell ref="I22:J22"/>
    <mergeCell ref="K22:L22"/>
    <mergeCell ref="M22:N22"/>
    <mergeCell ref="O22:P22"/>
    <mergeCell ref="B24:C24"/>
    <mergeCell ref="D24:D25"/>
    <mergeCell ref="E24:F24"/>
    <mergeCell ref="G24:H24"/>
    <mergeCell ref="I24:J24"/>
    <mergeCell ref="K24:L24"/>
    <mergeCell ref="M24:N24"/>
    <mergeCell ref="O24:P24"/>
    <mergeCell ref="B26:C26"/>
    <mergeCell ref="D26:D27"/>
    <mergeCell ref="E26:F26"/>
    <mergeCell ref="G26:H26"/>
    <mergeCell ref="I26:J26"/>
    <mergeCell ref="K26:L26"/>
    <mergeCell ref="M26:N26"/>
    <mergeCell ref="O26:P26"/>
    <mergeCell ref="B28:C28"/>
    <mergeCell ref="D28:D29"/>
    <mergeCell ref="E28:F28"/>
    <mergeCell ref="G28:H28"/>
    <mergeCell ref="I28:J28"/>
    <mergeCell ref="K28:L28"/>
    <mergeCell ref="M28:N28"/>
    <mergeCell ref="O28:P28"/>
    <mergeCell ref="B30:C30"/>
    <mergeCell ref="D30:D31"/>
    <mergeCell ref="E30:F30"/>
    <mergeCell ref="G30:H30"/>
    <mergeCell ref="I30:J30"/>
    <mergeCell ref="K30:L30"/>
    <mergeCell ref="M30:N30"/>
    <mergeCell ref="O30:P30"/>
    <mergeCell ref="B32:C32"/>
    <mergeCell ref="D32:D33"/>
    <mergeCell ref="E32:F32"/>
    <mergeCell ref="G32:H32"/>
    <mergeCell ref="I32:J32"/>
    <mergeCell ref="K32:L32"/>
    <mergeCell ref="M32:N32"/>
    <mergeCell ref="O32:P32"/>
    <mergeCell ref="B34:C34"/>
    <mergeCell ref="D34:D35"/>
    <mergeCell ref="E34:F34"/>
    <mergeCell ref="G34:H34"/>
    <mergeCell ref="I34:J34"/>
    <mergeCell ref="K34:L34"/>
    <mergeCell ref="M34:N34"/>
    <mergeCell ref="O34:P34"/>
    <mergeCell ref="B36:C36"/>
    <mergeCell ref="D36:D37"/>
    <mergeCell ref="E36:F36"/>
    <mergeCell ref="G36:H36"/>
    <mergeCell ref="I36:J36"/>
    <mergeCell ref="K36:L36"/>
    <mergeCell ref="M36:N36"/>
    <mergeCell ref="O36:P36"/>
    <mergeCell ref="B38:C38"/>
    <mergeCell ref="D38:D39"/>
    <mergeCell ref="E38:F38"/>
    <mergeCell ref="G38:H38"/>
    <mergeCell ref="I38:J38"/>
    <mergeCell ref="K38:L38"/>
    <mergeCell ref="M38:N38"/>
    <mergeCell ref="O38:P38"/>
    <mergeCell ref="B40:C40"/>
    <mergeCell ref="D40:D41"/>
    <mergeCell ref="E40:F40"/>
    <mergeCell ref="G40:H40"/>
    <mergeCell ref="I40:J40"/>
    <mergeCell ref="K40:L40"/>
    <mergeCell ref="M40:N40"/>
    <mergeCell ref="O40:P40"/>
    <mergeCell ref="B42:C42"/>
    <mergeCell ref="D42:D43"/>
    <mergeCell ref="E42:F42"/>
    <mergeCell ref="G42:H42"/>
    <mergeCell ref="I42:J42"/>
    <mergeCell ref="K42:L42"/>
    <mergeCell ref="M42:N42"/>
    <mergeCell ref="O42:P42"/>
    <mergeCell ref="B44:C44"/>
    <mergeCell ref="D44:D45"/>
    <mergeCell ref="E44:F44"/>
    <mergeCell ref="G44:H44"/>
    <mergeCell ref="I44:J44"/>
    <mergeCell ref="K44:L44"/>
    <mergeCell ref="M44:N44"/>
    <mergeCell ref="O44:P44"/>
    <mergeCell ref="B46:C46"/>
    <mergeCell ref="D46:D47"/>
    <mergeCell ref="E46:F46"/>
    <mergeCell ref="G46:H46"/>
    <mergeCell ref="I46:J46"/>
    <mergeCell ref="K46:L46"/>
    <mergeCell ref="M46:N46"/>
    <mergeCell ref="O46:P46"/>
    <mergeCell ref="B48:C48"/>
    <mergeCell ref="D48:D49"/>
    <mergeCell ref="E48:F48"/>
    <mergeCell ref="G48:H48"/>
    <mergeCell ref="I48:J48"/>
    <mergeCell ref="K48:L48"/>
    <mergeCell ref="M48:N48"/>
    <mergeCell ref="O48:P48"/>
    <mergeCell ref="B50:C50"/>
    <mergeCell ref="D50:D51"/>
    <mergeCell ref="E50:F50"/>
    <mergeCell ref="G50:H50"/>
    <mergeCell ref="I50:J50"/>
    <mergeCell ref="K50:L50"/>
    <mergeCell ref="M50:N50"/>
    <mergeCell ref="O50:P50"/>
    <mergeCell ref="B52:C52"/>
    <mergeCell ref="D52:D53"/>
    <mergeCell ref="E52:F52"/>
    <mergeCell ref="G52:H52"/>
    <mergeCell ref="I52:J52"/>
    <mergeCell ref="K52:L52"/>
    <mergeCell ref="M52:N52"/>
    <mergeCell ref="O52:P52"/>
    <mergeCell ref="B54:C54"/>
    <mergeCell ref="D54:D55"/>
    <mergeCell ref="E54:F54"/>
    <mergeCell ref="G54:H54"/>
    <mergeCell ref="I54:J54"/>
    <mergeCell ref="K54:L54"/>
    <mergeCell ref="M54:N54"/>
    <mergeCell ref="O54:P54"/>
    <mergeCell ref="B56:C56"/>
    <mergeCell ref="D56:D57"/>
    <mergeCell ref="E56:F56"/>
    <mergeCell ref="G56:H56"/>
    <mergeCell ref="I56:J56"/>
    <mergeCell ref="K56:L56"/>
    <mergeCell ref="M56:N56"/>
    <mergeCell ref="O56:P56"/>
    <mergeCell ref="B58:C58"/>
    <mergeCell ref="D58:D59"/>
    <mergeCell ref="E58:F58"/>
    <mergeCell ref="G58:H58"/>
    <mergeCell ref="I58:J58"/>
    <mergeCell ref="K58:L58"/>
    <mergeCell ref="M58:N58"/>
    <mergeCell ref="O58:P58"/>
    <mergeCell ref="B60:C60"/>
    <mergeCell ref="D60:D61"/>
    <mergeCell ref="E60:F60"/>
    <mergeCell ref="G60:H60"/>
    <mergeCell ref="I60:J60"/>
    <mergeCell ref="K60:L60"/>
    <mergeCell ref="M60:N60"/>
    <mergeCell ref="O60:P60"/>
    <mergeCell ref="B62:C62"/>
    <mergeCell ref="D62:D63"/>
    <mergeCell ref="E62:F62"/>
    <mergeCell ref="G62:H62"/>
    <mergeCell ref="I62:J62"/>
    <mergeCell ref="K62:L62"/>
    <mergeCell ref="M62:N62"/>
    <mergeCell ref="O62:P62"/>
    <mergeCell ref="B68:C68"/>
    <mergeCell ref="D68:D69"/>
    <mergeCell ref="E68:F68"/>
    <mergeCell ref="G68:H68"/>
    <mergeCell ref="I68:J68"/>
    <mergeCell ref="K68:L68"/>
    <mergeCell ref="M68:N68"/>
    <mergeCell ref="O68:P68"/>
    <mergeCell ref="B64:C64"/>
    <mergeCell ref="D64:D65"/>
    <mergeCell ref="E64:F64"/>
    <mergeCell ref="G64:H64"/>
    <mergeCell ref="I64:J64"/>
    <mergeCell ref="K64:L64"/>
    <mergeCell ref="M64:N64"/>
    <mergeCell ref="O64:P64"/>
    <mergeCell ref="B66:C66"/>
    <mergeCell ref="D66:D67"/>
    <mergeCell ref="E66:F66"/>
    <mergeCell ref="G66:H66"/>
    <mergeCell ref="I66:J66"/>
    <mergeCell ref="K66:L66"/>
    <mergeCell ref="M66:N66"/>
    <mergeCell ref="O66:P66"/>
  </mergeCells>
  <phoneticPr fontId="17" type="noConversion"/>
  <pageMargins left="0.7" right="0.7" top="0.3" bottom="0.3" header="0.3" footer="0.3"/>
  <pageSetup paperSize="9" orientation="portrait" horizontalDpi="300" verticalDpi="300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P71"/>
  <sheetViews>
    <sheetView zoomScaleNormal="100" workbookViewId="0"/>
  </sheetViews>
  <sheetFormatPr defaultColWidth="9.5" defaultRowHeight="16.5"/>
  <cols>
    <col min="1" max="1" width="26.625" style="1" customWidth="1"/>
    <col min="2" max="14" width="13.25" style="1" customWidth="1"/>
    <col min="15" max="15" width="12.125" style="1" customWidth="1"/>
    <col min="16" max="16384" width="9.5" style="1"/>
  </cols>
  <sheetData>
    <row r="1" spans="1:16" ht="19.5">
      <c r="A1" s="262" t="s">
        <v>0</v>
      </c>
      <c r="B1" s="262"/>
      <c r="C1" s="262"/>
      <c r="D1" s="262"/>
      <c r="E1" s="262"/>
      <c r="F1" s="262"/>
      <c r="G1" s="262"/>
      <c r="H1" s="262"/>
      <c r="I1" s="262"/>
      <c r="J1" s="262"/>
      <c r="K1" s="262"/>
      <c r="L1" s="262"/>
      <c r="M1" s="262"/>
      <c r="N1" s="262"/>
    </row>
    <row r="2" spans="1:16" ht="18.75">
      <c r="A2" s="263" t="s">
        <v>1</v>
      </c>
      <c r="B2" s="263"/>
      <c r="C2" s="263"/>
      <c r="D2" s="263"/>
      <c r="E2" s="263"/>
      <c r="F2" s="263"/>
      <c r="G2" s="263"/>
      <c r="H2" s="263"/>
      <c r="I2" s="263"/>
      <c r="J2" s="263"/>
      <c r="K2" s="263"/>
      <c r="L2" s="263"/>
      <c r="M2" s="263"/>
      <c r="N2" s="263"/>
    </row>
    <row r="3" spans="1:16" ht="19.5" customHeight="1">
      <c r="A3" s="2"/>
      <c r="B3" s="251" t="s">
        <v>109</v>
      </c>
      <c r="C3" s="251"/>
      <c r="D3" s="251"/>
      <c r="E3" s="251"/>
      <c r="F3" s="251"/>
      <c r="G3" s="251"/>
      <c r="H3" s="251"/>
      <c r="I3" s="251"/>
      <c r="J3" s="251"/>
      <c r="K3" s="251"/>
      <c r="L3" s="4"/>
      <c r="M3" s="264"/>
      <c r="N3" s="264"/>
      <c r="O3" s="264" t="s">
        <v>3</v>
      </c>
      <c r="P3" s="264"/>
    </row>
    <row r="4" spans="1:16" ht="16.5" customHeight="1">
      <c r="B4" s="265" t="s">
        <v>110</v>
      </c>
      <c r="C4" s="265"/>
      <c r="D4" s="265"/>
      <c r="E4" s="265"/>
      <c r="F4" s="265"/>
      <c r="G4" s="265"/>
      <c r="H4" s="265"/>
      <c r="I4" s="265"/>
      <c r="J4" s="265"/>
      <c r="K4" s="265"/>
      <c r="L4" s="5"/>
      <c r="M4" s="266"/>
      <c r="N4" s="266"/>
      <c r="O4" s="267" t="s">
        <v>5</v>
      </c>
      <c r="P4" s="267"/>
    </row>
    <row r="5" spans="1:16">
      <c r="A5" s="268" t="s">
        <v>6</v>
      </c>
      <c r="B5" s="269" t="s">
        <v>7</v>
      </c>
      <c r="C5" s="269"/>
      <c r="D5" s="269"/>
      <c r="E5" s="269" t="s">
        <v>8</v>
      </c>
      <c r="F5" s="269"/>
      <c r="G5" s="269" t="s">
        <v>9</v>
      </c>
      <c r="H5" s="269"/>
      <c r="I5" s="269" t="s">
        <v>10</v>
      </c>
      <c r="J5" s="269"/>
      <c r="K5" s="269" t="s">
        <v>11</v>
      </c>
      <c r="L5" s="269"/>
      <c r="M5" s="269" t="s">
        <v>12</v>
      </c>
      <c r="N5" s="269"/>
      <c r="O5" s="269" t="s">
        <v>13</v>
      </c>
      <c r="P5" s="269"/>
    </row>
    <row r="6" spans="1:16" ht="17.25" customHeight="1">
      <c r="A6" s="268"/>
      <c r="B6" s="6" t="s">
        <v>14</v>
      </c>
      <c r="C6" s="6" t="s">
        <v>15</v>
      </c>
      <c r="D6" s="8" t="s">
        <v>16</v>
      </c>
      <c r="E6" s="6" t="s">
        <v>14</v>
      </c>
      <c r="F6" s="6" t="s">
        <v>15</v>
      </c>
      <c r="G6" s="6" t="s">
        <v>14</v>
      </c>
      <c r="H6" s="6" t="s">
        <v>15</v>
      </c>
      <c r="I6" s="6" t="s">
        <v>14</v>
      </c>
      <c r="J6" s="6" t="s">
        <v>15</v>
      </c>
      <c r="K6" s="6" t="s">
        <v>14</v>
      </c>
      <c r="L6" s="6" t="s">
        <v>15</v>
      </c>
      <c r="M6" s="6" t="s">
        <v>14</v>
      </c>
      <c r="N6" s="6" t="s">
        <v>15</v>
      </c>
      <c r="O6" s="6" t="s">
        <v>14</v>
      </c>
      <c r="P6" s="6" t="s">
        <v>15</v>
      </c>
    </row>
    <row r="7" spans="1:16" ht="17.25" customHeight="1">
      <c r="A7" s="9" t="s">
        <v>17</v>
      </c>
      <c r="B7" s="10" t="s">
        <v>18</v>
      </c>
      <c r="C7" s="11" t="s">
        <v>19</v>
      </c>
      <c r="D7" s="11" t="s">
        <v>20</v>
      </c>
      <c r="E7" s="10" t="s">
        <v>18</v>
      </c>
      <c r="F7" s="11" t="s">
        <v>19</v>
      </c>
      <c r="G7" s="10" t="s">
        <v>18</v>
      </c>
      <c r="H7" s="11" t="s">
        <v>19</v>
      </c>
      <c r="I7" s="10" t="s">
        <v>18</v>
      </c>
      <c r="J7" s="11" t="s">
        <v>19</v>
      </c>
      <c r="K7" s="10" t="s">
        <v>18</v>
      </c>
      <c r="L7" s="11" t="s">
        <v>19</v>
      </c>
      <c r="M7" s="10" t="s">
        <v>18</v>
      </c>
      <c r="N7" s="11" t="s">
        <v>19</v>
      </c>
      <c r="O7" s="10" t="s">
        <v>18</v>
      </c>
      <c r="P7" s="11" t="s">
        <v>19</v>
      </c>
    </row>
    <row r="8" spans="1:16" ht="17.25" customHeight="1">
      <c r="A8" s="12" t="s">
        <v>21</v>
      </c>
      <c r="B8" s="260">
        <f>B9+C9</f>
        <v>48876</v>
      </c>
      <c r="C8" s="260"/>
      <c r="D8" s="261">
        <f>B8/$B$8</f>
        <v>1</v>
      </c>
      <c r="E8" s="260">
        <f>IF(E9+F9=0,"-",E9+F9)</f>
        <v>24412</v>
      </c>
      <c r="F8" s="260"/>
      <c r="G8" s="260">
        <f>IF(G9+H9=0,"-",G9+H9)</f>
        <v>9646</v>
      </c>
      <c r="H8" s="260"/>
      <c r="I8" s="260">
        <f>IF(I9+J9=0,"-",I9+J9)</f>
        <v>6473</v>
      </c>
      <c r="J8" s="260"/>
      <c r="K8" s="260">
        <f>IF(K9+L9=0,"-",K9+L9)</f>
        <v>4803</v>
      </c>
      <c r="L8" s="260"/>
      <c r="M8" s="260">
        <f>IF(M9+N9=0,"-",M9+N9)</f>
        <v>1769</v>
      </c>
      <c r="N8" s="260"/>
      <c r="O8" s="260">
        <f>IF(O9+P9=0,"-",O9+P9)</f>
        <v>1773</v>
      </c>
      <c r="P8" s="260"/>
    </row>
    <row r="9" spans="1:16" ht="17.25" customHeight="1">
      <c r="A9" s="13" t="s">
        <v>22</v>
      </c>
      <c r="B9" s="14">
        <v>17097</v>
      </c>
      <c r="C9" s="14">
        <v>31779</v>
      </c>
      <c r="D9" s="261"/>
      <c r="E9" s="14">
        <v>7227</v>
      </c>
      <c r="F9" s="14">
        <v>17185</v>
      </c>
      <c r="G9" s="14">
        <v>3077</v>
      </c>
      <c r="H9" s="14">
        <v>6569</v>
      </c>
      <c r="I9" s="14">
        <v>1812</v>
      </c>
      <c r="J9" s="14">
        <v>4661</v>
      </c>
      <c r="K9" s="14">
        <v>3354</v>
      </c>
      <c r="L9" s="14">
        <v>1449</v>
      </c>
      <c r="M9" s="14">
        <v>938</v>
      </c>
      <c r="N9" s="14">
        <v>831</v>
      </c>
      <c r="O9" s="14">
        <v>689</v>
      </c>
      <c r="P9" s="14">
        <v>1084</v>
      </c>
    </row>
    <row r="10" spans="1:16" ht="17.25" customHeight="1">
      <c r="A10" s="12" t="s">
        <v>23</v>
      </c>
      <c r="B10" s="260">
        <f>B11+C11</f>
        <v>223</v>
      </c>
      <c r="C10" s="260"/>
      <c r="D10" s="261">
        <f>B10/$B$8</f>
        <v>4.5625664948031755E-3</v>
      </c>
      <c r="E10" s="260" t="str">
        <f>IF(E11+F11=0,"-",E11+F11)</f>
        <v>-</v>
      </c>
      <c r="F10" s="260"/>
      <c r="G10" s="260">
        <f>IF(G11+H11=0,"-",G11+H11)</f>
        <v>3</v>
      </c>
      <c r="H10" s="260"/>
      <c r="I10" s="260">
        <f>IF(I11+J11=0,"-",I11+J11)</f>
        <v>40</v>
      </c>
      <c r="J10" s="260"/>
      <c r="K10" s="260">
        <f>IF(K11+L11=0,"-",K11+L11)</f>
        <v>134</v>
      </c>
      <c r="L10" s="260"/>
      <c r="M10" s="260">
        <f>IF(M11+N11=0,"-",M11+N11)</f>
        <v>10</v>
      </c>
      <c r="N10" s="260"/>
      <c r="O10" s="260">
        <f>IF(O11+P11=0,"-",O11+P11)</f>
        <v>36</v>
      </c>
      <c r="P10" s="260"/>
    </row>
    <row r="11" spans="1:16" ht="17.25" customHeight="1">
      <c r="A11" s="15" t="s">
        <v>24</v>
      </c>
      <c r="B11" s="14">
        <v>100</v>
      </c>
      <c r="C11" s="14">
        <v>123</v>
      </c>
      <c r="D11" s="261"/>
      <c r="E11" s="14">
        <v>0</v>
      </c>
      <c r="F11" s="14">
        <v>0</v>
      </c>
      <c r="G11" s="14">
        <v>1</v>
      </c>
      <c r="H11" s="14">
        <v>2</v>
      </c>
      <c r="I11" s="14">
        <v>10</v>
      </c>
      <c r="J11" s="14">
        <v>30</v>
      </c>
      <c r="K11" s="14">
        <v>69</v>
      </c>
      <c r="L11" s="14">
        <v>65</v>
      </c>
      <c r="M11" s="14">
        <v>4</v>
      </c>
      <c r="N11" s="14">
        <v>6</v>
      </c>
      <c r="O11" s="14">
        <v>16</v>
      </c>
      <c r="P11" s="14">
        <v>20</v>
      </c>
    </row>
    <row r="12" spans="1:16" ht="17.25" customHeight="1">
      <c r="A12" s="12" t="s">
        <v>25</v>
      </c>
      <c r="B12" s="260">
        <f>B13+C13</f>
        <v>234</v>
      </c>
      <c r="C12" s="260"/>
      <c r="D12" s="261">
        <f>B12/$B$8</f>
        <v>4.787625828627547E-3</v>
      </c>
      <c r="E12" s="260" t="str">
        <f>IF(E13+F13=0,"-",E13+F13)</f>
        <v>-</v>
      </c>
      <c r="F12" s="260"/>
      <c r="G12" s="260" t="str">
        <f>IF(G13+H13=0,"-",G13+H13)</f>
        <v>-</v>
      </c>
      <c r="H12" s="260"/>
      <c r="I12" s="260" t="str">
        <f>IF(I13+J13=0,"-",I13+J13)</f>
        <v>-</v>
      </c>
      <c r="J12" s="260"/>
      <c r="K12" s="260">
        <f>IF(K13+L13=0,"-",K13+L13)</f>
        <v>233</v>
      </c>
      <c r="L12" s="260"/>
      <c r="M12" s="260" t="str">
        <f>IF(M13+N13=0,"-",M13+N13)</f>
        <v>-</v>
      </c>
      <c r="N12" s="260"/>
      <c r="O12" s="260">
        <f>IF(O13+P13=0,"-",O13+P13)</f>
        <v>1</v>
      </c>
      <c r="P12" s="260"/>
    </row>
    <row r="13" spans="1:16" ht="21.2" customHeight="1">
      <c r="A13" s="15" t="s">
        <v>26</v>
      </c>
      <c r="B13" s="14">
        <v>207</v>
      </c>
      <c r="C13" s="14">
        <v>27</v>
      </c>
      <c r="D13" s="261"/>
      <c r="E13" s="14">
        <v>0</v>
      </c>
      <c r="F13" s="14">
        <v>0</v>
      </c>
      <c r="G13" s="14">
        <v>0</v>
      </c>
      <c r="H13" s="14">
        <v>0</v>
      </c>
      <c r="I13" s="14">
        <v>0</v>
      </c>
      <c r="J13" s="14">
        <v>0</v>
      </c>
      <c r="K13" s="14">
        <v>206</v>
      </c>
      <c r="L13" s="14">
        <v>27</v>
      </c>
      <c r="M13" s="14">
        <v>0</v>
      </c>
      <c r="N13" s="14">
        <v>0</v>
      </c>
      <c r="O13" s="14">
        <v>1</v>
      </c>
      <c r="P13" s="14">
        <v>0</v>
      </c>
    </row>
    <row r="14" spans="1:16" ht="17.25" customHeight="1">
      <c r="A14" s="12" t="s">
        <v>27</v>
      </c>
      <c r="B14" s="260">
        <f>B15+C15</f>
        <v>49</v>
      </c>
      <c r="C14" s="260"/>
      <c r="D14" s="261">
        <f>B14/$B$8</f>
        <v>1.0025370324903838E-3</v>
      </c>
      <c r="E14" s="260" t="str">
        <f>IF(E15+F15=0,"-",E15+F15)</f>
        <v>-</v>
      </c>
      <c r="F14" s="260"/>
      <c r="G14" s="260">
        <f>IF(G15+H15=0,"-",G15+H15)</f>
        <v>29</v>
      </c>
      <c r="H14" s="260"/>
      <c r="I14" s="260" t="str">
        <f>IF(I15+J15=0,"-",I15+J15)</f>
        <v>-</v>
      </c>
      <c r="J14" s="260"/>
      <c r="K14" s="260">
        <f>IF(K15+L15=0,"-",K15+L15)</f>
        <v>20</v>
      </c>
      <c r="L14" s="260"/>
      <c r="M14" s="260" t="str">
        <f>IF(M15+N15=0,"-",M15+N15)</f>
        <v>-</v>
      </c>
      <c r="N14" s="260"/>
      <c r="O14" s="260" t="str">
        <f>IF(O15+P15=0,"-",O15+P15)</f>
        <v>-</v>
      </c>
      <c r="P14" s="260"/>
    </row>
    <row r="15" spans="1:16" ht="17.25" customHeight="1">
      <c r="A15" s="15" t="s">
        <v>28</v>
      </c>
      <c r="B15" s="14">
        <v>11</v>
      </c>
      <c r="C15" s="14">
        <v>38</v>
      </c>
      <c r="D15" s="261"/>
      <c r="E15" s="14">
        <v>0</v>
      </c>
      <c r="F15" s="14">
        <v>0</v>
      </c>
      <c r="G15" s="14">
        <v>2</v>
      </c>
      <c r="H15" s="14">
        <v>27</v>
      </c>
      <c r="I15" s="14">
        <v>0</v>
      </c>
      <c r="J15" s="14">
        <v>0</v>
      </c>
      <c r="K15" s="14">
        <v>9</v>
      </c>
      <c r="L15" s="14">
        <v>11</v>
      </c>
      <c r="M15" s="14">
        <v>0</v>
      </c>
      <c r="N15" s="14">
        <v>0</v>
      </c>
      <c r="O15" s="14">
        <v>0</v>
      </c>
      <c r="P15" s="14">
        <v>0</v>
      </c>
    </row>
    <row r="16" spans="1:16" ht="17.25" customHeight="1">
      <c r="A16" s="16" t="s">
        <v>29</v>
      </c>
      <c r="B16" s="260">
        <f>B17+C17</f>
        <v>48</v>
      </c>
      <c r="C16" s="260"/>
      <c r="D16" s="261">
        <f>B16/$B$8</f>
        <v>9.8207709305180458E-4</v>
      </c>
      <c r="E16" s="260" t="str">
        <f>IF(E17+F17=0,"-",E17+F17)</f>
        <v>-</v>
      </c>
      <c r="F16" s="260"/>
      <c r="G16" s="260">
        <f>IF(G17+H17=0,"-",G17+H17)</f>
        <v>27</v>
      </c>
      <c r="H16" s="260"/>
      <c r="I16" s="260" t="str">
        <f>IF(I17+J17=0,"-",I17+J17)</f>
        <v>-</v>
      </c>
      <c r="J16" s="260"/>
      <c r="K16" s="260">
        <f>IF(K17+L17=0,"-",K17+L17)</f>
        <v>21</v>
      </c>
      <c r="L16" s="260"/>
      <c r="M16" s="260" t="str">
        <f>IF(M17+N17=0,"-",M17+N17)</f>
        <v>-</v>
      </c>
      <c r="N16" s="260"/>
      <c r="O16" s="260" t="str">
        <f>IF(O17+P17=0,"-",O17+P17)</f>
        <v>-</v>
      </c>
      <c r="P16" s="260"/>
    </row>
    <row r="17" spans="1:16" ht="17.25" customHeight="1">
      <c r="A17" s="17" t="s">
        <v>30</v>
      </c>
      <c r="B17" s="14">
        <v>48</v>
      </c>
      <c r="C17" s="14">
        <v>0</v>
      </c>
      <c r="D17" s="261"/>
      <c r="E17" s="14">
        <v>0</v>
      </c>
      <c r="F17" s="14">
        <v>0</v>
      </c>
      <c r="G17" s="14">
        <v>27</v>
      </c>
      <c r="H17" s="14">
        <v>0</v>
      </c>
      <c r="I17" s="14">
        <v>0</v>
      </c>
      <c r="J17" s="14">
        <v>0</v>
      </c>
      <c r="K17" s="14">
        <v>21</v>
      </c>
      <c r="L17" s="14">
        <v>0</v>
      </c>
      <c r="M17" s="14">
        <v>0</v>
      </c>
      <c r="N17" s="14">
        <v>0</v>
      </c>
      <c r="O17" s="14">
        <v>0</v>
      </c>
      <c r="P17" s="14">
        <v>0</v>
      </c>
    </row>
    <row r="18" spans="1:16" ht="17.25" customHeight="1">
      <c r="A18" s="12" t="s">
        <v>31</v>
      </c>
      <c r="B18" s="260">
        <f>B19+C19</f>
        <v>11</v>
      </c>
      <c r="C18" s="260"/>
      <c r="D18" s="261">
        <f>B18/$B$8</f>
        <v>2.2505933382437187E-4</v>
      </c>
      <c r="E18" s="260" t="str">
        <f>IF(E19+F19=0,"-",E19+F19)</f>
        <v>-</v>
      </c>
      <c r="F18" s="260"/>
      <c r="G18" s="260">
        <f>IF(G19+H19=0,"-",G19+H19)</f>
        <v>11</v>
      </c>
      <c r="H18" s="260"/>
      <c r="I18" s="260" t="str">
        <f>IF(I19+J19=0,"-",I19+J19)</f>
        <v>-</v>
      </c>
      <c r="J18" s="260"/>
      <c r="K18" s="260" t="str">
        <f>IF(K19+L19=0,"-",K19+L19)</f>
        <v>-</v>
      </c>
      <c r="L18" s="260"/>
      <c r="M18" s="260" t="str">
        <f>IF(M19+N19=0,"-",M19+N19)</f>
        <v>-</v>
      </c>
      <c r="N18" s="260"/>
      <c r="O18" s="260" t="str">
        <f>IF(O19+P19=0,"-",O19+P19)</f>
        <v>-</v>
      </c>
      <c r="P18" s="260"/>
    </row>
    <row r="19" spans="1:16" ht="17.25" customHeight="1">
      <c r="A19" s="15" t="s">
        <v>32</v>
      </c>
      <c r="B19" s="14">
        <v>6</v>
      </c>
      <c r="C19" s="14">
        <v>5</v>
      </c>
      <c r="D19" s="261"/>
      <c r="E19" s="14">
        <v>0</v>
      </c>
      <c r="F19" s="14">
        <v>0</v>
      </c>
      <c r="G19" s="14">
        <v>6</v>
      </c>
      <c r="H19" s="14">
        <v>5</v>
      </c>
      <c r="I19" s="14">
        <v>0</v>
      </c>
      <c r="J19" s="14">
        <v>0</v>
      </c>
      <c r="K19" s="14">
        <v>0</v>
      </c>
      <c r="L19" s="14">
        <v>0</v>
      </c>
      <c r="M19" s="14">
        <v>0</v>
      </c>
      <c r="N19" s="14">
        <v>0</v>
      </c>
      <c r="O19" s="14">
        <v>0</v>
      </c>
      <c r="P19" s="14">
        <v>0</v>
      </c>
    </row>
    <row r="20" spans="1:16" ht="17.25" customHeight="1">
      <c r="A20" s="12" t="s">
        <v>33</v>
      </c>
      <c r="B20" s="260">
        <f>B21+C21</f>
        <v>295</v>
      </c>
      <c r="C20" s="260"/>
      <c r="D20" s="261">
        <f>B20/$B$8</f>
        <v>6.035682134380882E-3</v>
      </c>
      <c r="E20" s="260">
        <f>IF(E21+F21=0,"-",E21+F21)</f>
        <v>29</v>
      </c>
      <c r="F20" s="260"/>
      <c r="G20" s="260" t="str">
        <f>IF(G21+H21=0,"-",G21+H21)</f>
        <v>-</v>
      </c>
      <c r="H20" s="260"/>
      <c r="I20" s="260" t="str">
        <f>IF(I21+J21=0,"-",I21+J21)</f>
        <v>-</v>
      </c>
      <c r="J20" s="260"/>
      <c r="K20" s="260">
        <f>IF(K21+L21=0,"-",K21+L21)</f>
        <v>266</v>
      </c>
      <c r="L20" s="260"/>
      <c r="M20" s="260" t="str">
        <f>IF(M21+N21=0,"-",M21+N21)</f>
        <v>-</v>
      </c>
      <c r="N20" s="260"/>
      <c r="O20" s="260" t="str">
        <f>IF(O21+P21=0,"-",O21+P21)</f>
        <v>-</v>
      </c>
      <c r="P20" s="260"/>
    </row>
    <row r="21" spans="1:16" ht="17.25" customHeight="1">
      <c r="A21" s="15" t="s">
        <v>34</v>
      </c>
      <c r="B21" s="14">
        <v>195</v>
      </c>
      <c r="C21" s="14">
        <v>100</v>
      </c>
      <c r="D21" s="261"/>
      <c r="E21" s="14">
        <v>13</v>
      </c>
      <c r="F21" s="14">
        <v>16</v>
      </c>
      <c r="G21" s="14">
        <v>0</v>
      </c>
      <c r="H21" s="14">
        <v>0</v>
      </c>
      <c r="I21" s="14">
        <v>0</v>
      </c>
      <c r="J21" s="14">
        <v>0</v>
      </c>
      <c r="K21" s="14">
        <v>182</v>
      </c>
      <c r="L21" s="14">
        <v>84</v>
      </c>
      <c r="M21" s="14">
        <v>0</v>
      </c>
      <c r="N21" s="14">
        <v>0</v>
      </c>
      <c r="O21" s="14">
        <v>0</v>
      </c>
      <c r="P21" s="14">
        <v>0</v>
      </c>
    </row>
    <row r="22" spans="1:16" ht="17.25" customHeight="1">
      <c r="A22" s="18" t="s">
        <v>35</v>
      </c>
      <c r="B22" s="260">
        <f>B23+C23</f>
        <v>307</v>
      </c>
      <c r="C22" s="260"/>
      <c r="D22" s="261">
        <f>B22/$B$8</f>
        <v>6.2812014076438338E-3</v>
      </c>
      <c r="E22" s="260">
        <f>IF(E23+F23=0,"-",E23+F23)</f>
        <v>100</v>
      </c>
      <c r="F22" s="260"/>
      <c r="G22" s="260" t="str">
        <f>IF(G23+H23=0,"-",G23+H23)</f>
        <v>-</v>
      </c>
      <c r="H22" s="260"/>
      <c r="I22" s="260" t="str">
        <f>IF(I23+J23=0,"-",I23+J23)</f>
        <v>-</v>
      </c>
      <c r="J22" s="260"/>
      <c r="K22" s="260">
        <f>IF(K23+L23=0,"-",K23+L23)</f>
        <v>139</v>
      </c>
      <c r="L22" s="260"/>
      <c r="M22" s="260">
        <f>IF(M23+N23=0,"-",M23+N23)</f>
        <v>68</v>
      </c>
      <c r="N22" s="260"/>
      <c r="O22" s="260" t="str">
        <f>IF(O23+P23=0,"-",O23+P23)</f>
        <v>-</v>
      </c>
      <c r="P22" s="260"/>
    </row>
    <row r="23" spans="1:16" ht="17.25" customHeight="1">
      <c r="A23" s="17" t="s">
        <v>36</v>
      </c>
      <c r="B23" s="14">
        <v>269</v>
      </c>
      <c r="C23" s="14">
        <v>38</v>
      </c>
      <c r="D23" s="261"/>
      <c r="E23" s="14">
        <v>73</v>
      </c>
      <c r="F23" s="14">
        <v>27</v>
      </c>
      <c r="G23" s="14">
        <v>0</v>
      </c>
      <c r="H23" s="14">
        <v>0</v>
      </c>
      <c r="I23" s="14">
        <v>0</v>
      </c>
      <c r="J23" s="14">
        <v>0</v>
      </c>
      <c r="K23" s="14">
        <v>134</v>
      </c>
      <c r="L23" s="14">
        <v>5</v>
      </c>
      <c r="M23" s="14">
        <v>62</v>
      </c>
      <c r="N23" s="14">
        <v>6</v>
      </c>
      <c r="O23" s="14">
        <v>0</v>
      </c>
      <c r="P23" s="14">
        <v>0</v>
      </c>
    </row>
    <row r="24" spans="1:16" ht="17.25" customHeight="1">
      <c r="A24" s="19" t="s">
        <v>37</v>
      </c>
      <c r="B24" s="260">
        <f>B25+C25</f>
        <v>46</v>
      </c>
      <c r="C24" s="260"/>
      <c r="D24" s="261">
        <f>B24/$B$8</f>
        <v>9.4115721417464609E-4</v>
      </c>
      <c r="E24" s="260">
        <f>IF(E25+F25=0,"-",E25+F25)</f>
        <v>21</v>
      </c>
      <c r="F24" s="260"/>
      <c r="G24" s="260">
        <f>IF(G25+H25=0,"-",G25+H25)</f>
        <v>16</v>
      </c>
      <c r="H24" s="260"/>
      <c r="I24" s="260" t="str">
        <f>IF(I25+J25=0,"-",I25+J25)</f>
        <v>-</v>
      </c>
      <c r="J24" s="260"/>
      <c r="K24" s="260">
        <f>IF(K25+L25=0,"-",K25+L25)</f>
        <v>1</v>
      </c>
      <c r="L24" s="260"/>
      <c r="M24" s="260">
        <f>IF(M25+N25=0,"-",M25+N25)</f>
        <v>8</v>
      </c>
      <c r="N24" s="260"/>
      <c r="O24" s="260" t="str">
        <f>IF(O25+P25=0,"-",O25+P25)</f>
        <v>-</v>
      </c>
      <c r="P24" s="260"/>
    </row>
    <row r="25" spans="1:16" ht="17.25" customHeight="1">
      <c r="A25" s="15" t="s">
        <v>38</v>
      </c>
      <c r="B25" s="14">
        <v>34</v>
      </c>
      <c r="C25" s="14">
        <v>12</v>
      </c>
      <c r="D25" s="261"/>
      <c r="E25" s="14">
        <v>18</v>
      </c>
      <c r="F25" s="14">
        <v>3</v>
      </c>
      <c r="G25" s="14">
        <v>8</v>
      </c>
      <c r="H25" s="14">
        <v>8</v>
      </c>
      <c r="I25" s="14">
        <v>0</v>
      </c>
      <c r="J25" s="14">
        <v>0</v>
      </c>
      <c r="K25" s="14">
        <v>0</v>
      </c>
      <c r="L25" s="14">
        <v>1</v>
      </c>
      <c r="M25" s="14">
        <v>8</v>
      </c>
      <c r="N25" s="14">
        <v>0</v>
      </c>
      <c r="O25" s="14">
        <v>0</v>
      </c>
      <c r="P25" s="14">
        <v>0</v>
      </c>
    </row>
    <row r="26" spans="1:16" ht="17.25" customHeight="1">
      <c r="A26" s="18" t="s">
        <v>39</v>
      </c>
      <c r="B26" s="260">
        <f>B27+C27</f>
        <v>0</v>
      </c>
      <c r="C26" s="260"/>
      <c r="D26" s="261">
        <f>B26/$B$8</f>
        <v>0</v>
      </c>
      <c r="E26" s="260" t="str">
        <f>IF(E27+F27=0,"-",E27+F27)</f>
        <v>-</v>
      </c>
      <c r="F26" s="260"/>
      <c r="G26" s="260" t="str">
        <f>IF(G27+H27=0,"-",G27+H27)</f>
        <v>-</v>
      </c>
      <c r="H26" s="260"/>
      <c r="I26" s="260" t="str">
        <f>IF(I27+J27=0,"-",I27+J27)</f>
        <v>-</v>
      </c>
      <c r="J26" s="260"/>
      <c r="K26" s="260" t="str">
        <f>IF(K27+L27=0,"-",K27+L27)</f>
        <v>-</v>
      </c>
      <c r="L26" s="260"/>
      <c r="M26" s="260" t="str">
        <f>IF(M27+N27=0,"-",M27+N27)</f>
        <v>-</v>
      </c>
      <c r="N26" s="260"/>
      <c r="O26" s="260" t="str">
        <f>IF(O27+P27=0,"-",O27+P27)</f>
        <v>-</v>
      </c>
      <c r="P26" s="260"/>
    </row>
    <row r="27" spans="1:16" ht="21.2" customHeight="1">
      <c r="A27" s="17" t="s">
        <v>40</v>
      </c>
      <c r="B27" s="14">
        <v>0</v>
      </c>
      <c r="C27" s="14">
        <v>0</v>
      </c>
      <c r="D27" s="261"/>
      <c r="E27" s="14">
        <v>0</v>
      </c>
      <c r="F27" s="14">
        <v>0</v>
      </c>
      <c r="G27" s="14">
        <v>0</v>
      </c>
      <c r="H27" s="14">
        <v>0</v>
      </c>
      <c r="I27" s="14">
        <v>0</v>
      </c>
      <c r="J27" s="14">
        <v>0</v>
      </c>
      <c r="K27" s="14">
        <v>0</v>
      </c>
      <c r="L27" s="14">
        <v>0</v>
      </c>
      <c r="M27" s="14">
        <v>0</v>
      </c>
      <c r="N27" s="14">
        <v>0</v>
      </c>
      <c r="O27" s="14">
        <v>0</v>
      </c>
      <c r="P27" s="14">
        <v>0</v>
      </c>
    </row>
    <row r="28" spans="1:16" ht="17.25" customHeight="1">
      <c r="A28" s="12" t="s">
        <v>41</v>
      </c>
      <c r="B28" s="260">
        <f>B29+C29</f>
        <v>0</v>
      </c>
      <c r="C28" s="260"/>
      <c r="D28" s="261">
        <f>B28/$B$8</f>
        <v>0</v>
      </c>
      <c r="E28" s="260" t="str">
        <f>IF(E29+F29=0,"-",E29+F29)</f>
        <v>-</v>
      </c>
      <c r="F28" s="260"/>
      <c r="G28" s="260" t="str">
        <f>IF(G29+H29=0,"-",G29+H29)</f>
        <v>-</v>
      </c>
      <c r="H28" s="260"/>
      <c r="I28" s="260" t="str">
        <f>IF(I29+J29=0,"-",I29+J29)</f>
        <v>-</v>
      </c>
      <c r="J28" s="260"/>
      <c r="K28" s="260" t="str">
        <f>IF(K29+L29=0,"-",K29+L29)</f>
        <v>-</v>
      </c>
      <c r="L28" s="260"/>
      <c r="M28" s="260" t="str">
        <f>IF(M29+N29=0,"-",M29+N29)</f>
        <v>-</v>
      </c>
      <c r="N28" s="260"/>
      <c r="O28" s="260" t="str">
        <f>IF(O29+P29=0,"-",O29+P29)</f>
        <v>-</v>
      </c>
      <c r="P28" s="260"/>
    </row>
    <row r="29" spans="1:16" ht="17.25" customHeight="1">
      <c r="A29" s="15" t="s">
        <v>42</v>
      </c>
      <c r="B29" s="14">
        <v>0</v>
      </c>
      <c r="C29" s="14">
        <v>0</v>
      </c>
      <c r="D29" s="261"/>
      <c r="E29" s="14">
        <v>0</v>
      </c>
      <c r="F29" s="14">
        <v>0</v>
      </c>
      <c r="G29" s="14">
        <v>0</v>
      </c>
      <c r="H29" s="14">
        <v>0</v>
      </c>
      <c r="I29" s="14">
        <v>0</v>
      </c>
      <c r="J29" s="14">
        <v>0</v>
      </c>
      <c r="K29" s="14">
        <v>0</v>
      </c>
      <c r="L29" s="14">
        <v>0</v>
      </c>
      <c r="M29" s="14">
        <v>0</v>
      </c>
      <c r="N29" s="14">
        <v>0</v>
      </c>
      <c r="O29" s="14">
        <v>0</v>
      </c>
      <c r="P29" s="14">
        <v>0</v>
      </c>
    </row>
    <row r="30" spans="1:16" ht="17.25" customHeight="1">
      <c r="A30" s="18" t="s">
        <v>43</v>
      </c>
      <c r="B30" s="260">
        <f>B31+C31</f>
        <v>1737</v>
      </c>
      <c r="C30" s="260"/>
      <c r="D30" s="261">
        <f>B30/$B$8</f>
        <v>3.553891480481218E-2</v>
      </c>
      <c r="E30" s="260">
        <f>IF(E31+F31=0,"-",E31+F31)</f>
        <v>282</v>
      </c>
      <c r="F30" s="260"/>
      <c r="G30" s="260">
        <f>IF(G31+H31=0,"-",G31+H31)</f>
        <v>361</v>
      </c>
      <c r="H30" s="260"/>
      <c r="I30" s="260" t="str">
        <f>IF(I31+J31=0,"-",I31+J31)</f>
        <v>-</v>
      </c>
      <c r="J30" s="260"/>
      <c r="K30" s="260">
        <f>IF(K31+L31=0,"-",K31+L31)</f>
        <v>484</v>
      </c>
      <c r="L30" s="260"/>
      <c r="M30" s="260">
        <f>IF(M31+N31=0,"-",M31+N31)</f>
        <v>607</v>
      </c>
      <c r="N30" s="260"/>
      <c r="O30" s="260">
        <f>IF(O31+P31=0,"-",O31+P31)</f>
        <v>3</v>
      </c>
      <c r="P30" s="260"/>
    </row>
    <row r="31" spans="1:16" ht="17.25" customHeight="1">
      <c r="A31" s="17" t="s">
        <v>44</v>
      </c>
      <c r="B31" s="14">
        <v>872</v>
      </c>
      <c r="C31" s="14">
        <v>865</v>
      </c>
      <c r="D31" s="261"/>
      <c r="E31" s="14">
        <v>50</v>
      </c>
      <c r="F31" s="14">
        <v>232</v>
      </c>
      <c r="G31" s="14">
        <v>236</v>
      </c>
      <c r="H31" s="14">
        <v>125</v>
      </c>
      <c r="I31" s="14">
        <v>0</v>
      </c>
      <c r="J31" s="14">
        <v>0</v>
      </c>
      <c r="K31" s="14">
        <v>353</v>
      </c>
      <c r="L31" s="14">
        <v>131</v>
      </c>
      <c r="M31" s="14">
        <v>230</v>
      </c>
      <c r="N31" s="14">
        <v>377</v>
      </c>
      <c r="O31" s="14">
        <v>3</v>
      </c>
      <c r="P31" s="14">
        <v>0</v>
      </c>
    </row>
    <row r="32" spans="1:16" ht="17.25" customHeight="1">
      <c r="A32" s="12" t="s">
        <v>45</v>
      </c>
      <c r="B32" s="260">
        <f>B33+C33</f>
        <v>558</v>
      </c>
      <c r="C32" s="260"/>
      <c r="D32" s="261">
        <f>B32/$B$8</f>
        <v>1.1416646206727228E-2</v>
      </c>
      <c r="E32" s="260">
        <f>IF(E33+F33=0,"-",E33+F33)</f>
        <v>54</v>
      </c>
      <c r="F32" s="260"/>
      <c r="G32" s="260">
        <f>IF(G33+H33=0,"-",G33+H33)</f>
        <v>3</v>
      </c>
      <c r="H32" s="260"/>
      <c r="I32" s="260" t="str">
        <f>IF(I33+J33=0,"-",I33+J33)</f>
        <v>-</v>
      </c>
      <c r="J32" s="260"/>
      <c r="K32" s="260">
        <f>IF(K33+L33=0,"-",K33+L33)</f>
        <v>501</v>
      </c>
      <c r="L32" s="260"/>
      <c r="M32" s="260" t="str">
        <f>IF(M33+N33=0,"-",M33+N33)</f>
        <v>-</v>
      </c>
      <c r="N32" s="260"/>
      <c r="O32" s="260" t="str">
        <f>IF(O33+P33=0,"-",O33+P33)</f>
        <v>-</v>
      </c>
      <c r="P32" s="260"/>
    </row>
    <row r="33" spans="1:16" ht="17.25" customHeight="1">
      <c r="A33" s="15" t="s">
        <v>46</v>
      </c>
      <c r="B33" s="14">
        <v>417</v>
      </c>
      <c r="C33" s="14">
        <v>141</v>
      </c>
      <c r="D33" s="261"/>
      <c r="E33" s="14">
        <v>30</v>
      </c>
      <c r="F33" s="14">
        <v>24</v>
      </c>
      <c r="G33" s="14">
        <v>3</v>
      </c>
      <c r="H33" s="14">
        <v>0</v>
      </c>
      <c r="I33" s="14">
        <v>0</v>
      </c>
      <c r="J33" s="14">
        <v>0</v>
      </c>
      <c r="K33" s="14">
        <v>384</v>
      </c>
      <c r="L33" s="14">
        <v>117</v>
      </c>
      <c r="M33" s="14">
        <v>0</v>
      </c>
      <c r="N33" s="14">
        <v>0</v>
      </c>
      <c r="O33" s="14">
        <v>0</v>
      </c>
      <c r="P33" s="14">
        <v>0</v>
      </c>
    </row>
    <row r="34" spans="1:16" ht="17.25" customHeight="1">
      <c r="A34" s="18" t="s">
        <v>47</v>
      </c>
      <c r="B34" s="260">
        <f>B35+C35</f>
        <v>254</v>
      </c>
      <c r="C34" s="260"/>
      <c r="D34" s="261">
        <f>B34/$B$8</f>
        <v>5.1968246173991327E-3</v>
      </c>
      <c r="E34" s="260" t="str">
        <f>IF(E35+F35=0,"-",E35+F35)</f>
        <v>-</v>
      </c>
      <c r="F34" s="260"/>
      <c r="G34" s="260" t="str">
        <f>IF(G35+H35=0,"-",G35+H35)</f>
        <v>-</v>
      </c>
      <c r="H34" s="260"/>
      <c r="I34" s="260" t="str">
        <f>IF(I35+J35=0,"-",I35+J35)</f>
        <v>-</v>
      </c>
      <c r="J34" s="260"/>
      <c r="K34" s="260">
        <f>IF(K35+L35=0,"-",K35+L35)</f>
        <v>232</v>
      </c>
      <c r="L34" s="260"/>
      <c r="M34" s="260">
        <f>IF(M35+N35=0,"-",M35+N35)</f>
        <v>12</v>
      </c>
      <c r="N34" s="260"/>
      <c r="O34" s="260">
        <f>IF(O35+P35=0,"-",O35+P35)</f>
        <v>10</v>
      </c>
      <c r="P34" s="260"/>
    </row>
    <row r="35" spans="1:16" ht="17.25" customHeight="1">
      <c r="A35" s="17" t="s">
        <v>48</v>
      </c>
      <c r="B35" s="14">
        <v>239</v>
      </c>
      <c r="C35" s="14">
        <v>15</v>
      </c>
      <c r="D35" s="261"/>
      <c r="E35" s="14">
        <v>0</v>
      </c>
      <c r="F35" s="14">
        <v>0</v>
      </c>
      <c r="G35" s="14">
        <v>0</v>
      </c>
      <c r="H35" s="14">
        <v>0</v>
      </c>
      <c r="I35" s="14">
        <v>0</v>
      </c>
      <c r="J35" s="14">
        <v>0</v>
      </c>
      <c r="K35" s="14">
        <v>232</v>
      </c>
      <c r="L35" s="14">
        <v>0</v>
      </c>
      <c r="M35" s="14">
        <v>5</v>
      </c>
      <c r="N35" s="14">
        <v>7</v>
      </c>
      <c r="O35" s="14">
        <v>2</v>
      </c>
      <c r="P35" s="14">
        <v>8</v>
      </c>
    </row>
    <row r="36" spans="1:16" ht="17.25" customHeight="1">
      <c r="A36" s="12" t="s">
        <v>49</v>
      </c>
      <c r="B36" s="260">
        <f>B37+C37</f>
        <v>1165</v>
      </c>
      <c r="C36" s="260"/>
      <c r="D36" s="261">
        <f>B36/$B$8</f>
        <v>2.3835829445944839E-2</v>
      </c>
      <c r="E36" s="260">
        <f>IF(E37+F37=0,"-",E37+F37)</f>
        <v>388</v>
      </c>
      <c r="F36" s="260"/>
      <c r="G36" s="260">
        <f>IF(G37+H37=0,"-",G37+H37)</f>
        <v>146</v>
      </c>
      <c r="H36" s="260"/>
      <c r="I36" s="260" t="str">
        <f>IF(I37+J37=0,"-",I37+J37)</f>
        <v>-</v>
      </c>
      <c r="J36" s="260"/>
      <c r="K36" s="260">
        <f>IF(K37+L37=0,"-",K37+L37)</f>
        <v>455</v>
      </c>
      <c r="L36" s="260"/>
      <c r="M36" s="260">
        <f>IF(M37+N37=0,"-",M37+N37)</f>
        <v>173</v>
      </c>
      <c r="N36" s="260"/>
      <c r="O36" s="260">
        <f>IF(O37+P37=0,"-",O37+P37)</f>
        <v>3</v>
      </c>
      <c r="P36" s="260"/>
    </row>
    <row r="37" spans="1:16" ht="17.25" customHeight="1">
      <c r="A37" s="15" t="s">
        <v>50</v>
      </c>
      <c r="B37" s="14">
        <v>633</v>
      </c>
      <c r="C37" s="14">
        <v>532</v>
      </c>
      <c r="D37" s="261"/>
      <c r="E37" s="14">
        <v>231</v>
      </c>
      <c r="F37" s="14">
        <v>157</v>
      </c>
      <c r="G37" s="14">
        <v>77</v>
      </c>
      <c r="H37" s="14">
        <v>69</v>
      </c>
      <c r="I37" s="14">
        <v>0</v>
      </c>
      <c r="J37" s="14">
        <v>0</v>
      </c>
      <c r="K37" s="14">
        <v>251</v>
      </c>
      <c r="L37" s="14">
        <v>204</v>
      </c>
      <c r="M37" s="14">
        <v>71</v>
      </c>
      <c r="N37" s="14">
        <v>102</v>
      </c>
      <c r="O37" s="14">
        <v>3</v>
      </c>
      <c r="P37" s="14">
        <v>0</v>
      </c>
    </row>
    <row r="38" spans="1:16" ht="17.25" customHeight="1">
      <c r="A38" s="18" t="s">
        <v>51</v>
      </c>
      <c r="B38" s="260">
        <f>B39+C39</f>
        <v>33663</v>
      </c>
      <c r="C38" s="260"/>
      <c r="D38" s="261">
        <f>B38/$B$8</f>
        <v>0.68874294132089364</v>
      </c>
      <c r="E38" s="260">
        <f>IF(E39+F39=0,"-",E39+F39)</f>
        <v>22051</v>
      </c>
      <c r="F38" s="260"/>
      <c r="G38" s="260">
        <f>IF(G39+H39=0,"-",G39+H39)</f>
        <v>7643</v>
      </c>
      <c r="H38" s="260"/>
      <c r="I38" s="260">
        <f>IF(I39+J39=0,"-",I39+J39)</f>
        <v>2519</v>
      </c>
      <c r="J38" s="260"/>
      <c r="K38" s="260">
        <f>IF(K39+L39=0,"-",K39+L39)</f>
        <v>818</v>
      </c>
      <c r="L38" s="260"/>
      <c r="M38" s="260">
        <f>IF(M39+N39=0,"-",M39+N39)</f>
        <v>98</v>
      </c>
      <c r="N38" s="260"/>
      <c r="O38" s="260">
        <f>IF(O39+P39=0,"-",O39+P39)</f>
        <v>534</v>
      </c>
      <c r="P38" s="260"/>
    </row>
    <row r="39" spans="1:16" ht="17.25" customHeight="1">
      <c r="A39" s="17" t="s">
        <v>52</v>
      </c>
      <c r="B39" s="14">
        <v>9850</v>
      </c>
      <c r="C39" s="14">
        <v>23813</v>
      </c>
      <c r="D39" s="261"/>
      <c r="E39" s="14">
        <v>6232</v>
      </c>
      <c r="F39" s="14">
        <v>15819</v>
      </c>
      <c r="G39" s="14">
        <v>2219</v>
      </c>
      <c r="H39" s="14">
        <v>5424</v>
      </c>
      <c r="I39" s="14">
        <v>488</v>
      </c>
      <c r="J39" s="14">
        <v>2031</v>
      </c>
      <c r="K39" s="14">
        <v>639</v>
      </c>
      <c r="L39" s="14">
        <v>179</v>
      </c>
      <c r="M39" s="14">
        <v>59</v>
      </c>
      <c r="N39" s="14">
        <v>39</v>
      </c>
      <c r="O39" s="14">
        <v>213</v>
      </c>
      <c r="P39" s="14">
        <v>321</v>
      </c>
    </row>
    <row r="40" spans="1:16" ht="17.25" customHeight="1">
      <c r="A40" s="12" t="s">
        <v>53</v>
      </c>
      <c r="B40" s="260">
        <f>B41+C41</f>
        <v>5700</v>
      </c>
      <c r="C40" s="260"/>
      <c r="D40" s="261">
        <f>B40/$B$8</f>
        <v>0.11662165479990179</v>
      </c>
      <c r="E40" s="260">
        <f>IF(E41+F41=0,"-",E41+F41)</f>
        <v>271</v>
      </c>
      <c r="F40" s="260"/>
      <c r="G40" s="260">
        <f>IF(G41+H41=0,"-",G41+H41)</f>
        <v>959</v>
      </c>
      <c r="H40" s="260"/>
      <c r="I40" s="260">
        <f>IF(I41+J41=0,"-",I41+J41)</f>
        <v>3457</v>
      </c>
      <c r="J40" s="260"/>
      <c r="K40" s="260">
        <f>IF(K41+L41=0,"-",K41+L41)</f>
        <v>720</v>
      </c>
      <c r="L40" s="260"/>
      <c r="M40" s="260" t="str">
        <f>IF(M41+N41=0,"-",M41+N41)</f>
        <v>-</v>
      </c>
      <c r="N40" s="260"/>
      <c r="O40" s="260">
        <f>IF(O41+P41=0,"-",O41+P41)</f>
        <v>293</v>
      </c>
      <c r="P40" s="260"/>
    </row>
    <row r="41" spans="1:16" ht="17.25" customHeight="1">
      <c r="A41" s="15" t="s">
        <v>54</v>
      </c>
      <c r="B41" s="14">
        <v>1844</v>
      </c>
      <c r="C41" s="14">
        <v>3856</v>
      </c>
      <c r="D41" s="261"/>
      <c r="E41" s="14">
        <v>98</v>
      </c>
      <c r="F41" s="14">
        <v>173</v>
      </c>
      <c r="G41" s="14">
        <v>282</v>
      </c>
      <c r="H41" s="14">
        <v>677</v>
      </c>
      <c r="I41" s="14">
        <v>1123</v>
      </c>
      <c r="J41" s="14">
        <v>2334</v>
      </c>
      <c r="K41" s="14">
        <v>305</v>
      </c>
      <c r="L41" s="14">
        <v>415</v>
      </c>
      <c r="M41" s="14">
        <v>0</v>
      </c>
      <c r="N41" s="14">
        <v>0</v>
      </c>
      <c r="O41" s="14">
        <v>36</v>
      </c>
      <c r="P41" s="14">
        <v>257</v>
      </c>
    </row>
    <row r="42" spans="1:16" ht="17.25" customHeight="1">
      <c r="A42" s="12" t="s">
        <v>55</v>
      </c>
      <c r="B42" s="260">
        <f>B43+C43</f>
        <v>701</v>
      </c>
      <c r="C42" s="260"/>
      <c r="D42" s="261">
        <f>B42/$B$8</f>
        <v>1.4342417546444063E-2</v>
      </c>
      <c r="E42" s="260">
        <f>IF(E43+F43=0,"-",E43+F43)</f>
        <v>113</v>
      </c>
      <c r="F42" s="260"/>
      <c r="G42" s="260">
        <f>IF(G43+H43=0,"-",G43+H43)</f>
        <v>167</v>
      </c>
      <c r="H42" s="260"/>
      <c r="I42" s="260">
        <f>IF(I43+J43=0,"-",I43+J43)</f>
        <v>185</v>
      </c>
      <c r="J42" s="260"/>
      <c r="K42" s="260" t="str">
        <f>IF(K43+L43=0,"-",K43+L43)</f>
        <v>-</v>
      </c>
      <c r="L42" s="260"/>
      <c r="M42" s="260">
        <f>IF(M43+N43=0,"-",M43+N43)</f>
        <v>204</v>
      </c>
      <c r="N42" s="260"/>
      <c r="O42" s="260">
        <f>IF(O43+P43=0,"-",O43+P43)</f>
        <v>32</v>
      </c>
      <c r="P42" s="260"/>
    </row>
    <row r="43" spans="1:16" ht="17.25" customHeight="1">
      <c r="A43" s="15" t="s">
        <v>56</v>
      </c>
      <c r="B43" s="14">
        <v>265</v>
      </c>
      <c r="C43" s="14">
        <v>436</v>
      </c>
      <c r="D43" s="261"/>
      <c r="E43" s="14">
        <v>7</v>
      </c>
      <c r="F43" s="14">
        <v>106</v>
      </c>
      <c r="G43" s="14">
        <v>95</v>
      </c>
      <c r="H43" s="14">
        <v>72</v>
      </c>
      <c r="I43" s="14">
        <v>90</v>
      </c>
      <c r="J43" s="14">
        <v>95</v>
      </c>
      <c r="K43" s="14">
        <v>0</v>
      </c>
      <c r="L43" s="14">
        <v>0</v>
      </c>
      <c r="M43" s="14">
        <v>68</v>
      </c>
      <c r="N43" s="14">
        <v>136</v>
      </c>
      <c r="O43" s="14">
        <v>5</v>
      </c>
      <c r="P43" s="14">
        <v>27</v>
      </c>
    </row>
    <row r="44" spans="1:16" ht="18.75" customHeight="1">
      <c r="A44" s="18" t="s">
        <v>57</v>
      </c>
      <c r="B44" s="260">
        <f>B45+C45</f>
        <v>486</v>
      </c>
      <c r="C44" s="260"/>
      <c r="D44" s="261">
        <f>B44/$B$8</f>
        <v>9.9435305671495208E-3</v>
      </c>
      <c r="E44" s="260">
        <f>IF(E45+F45=0,"-",E45+F45)</f>
        <v>209</v>
      </c>
      <c r="F44" s="260"/>
      <c r="G44" s="260">
        <f>IF(G45+H45=0,"-",G45+H45)</f>
        <v>2</v>
      </c>
      <c r="H44" s="260"/>
      <c r="I44" s="260">
        <f>IF(I45+J45=0,"-",I45+J45)</f>
        <v>43</v>
      </c>
      <c r="J44" s="260"/>
      <c r="K44" s="260">
        <f>IF(K45+L45=0,"-",K45+L45)</f>
        <v>49</v>
      </c>
      <c r="L44" s="260"/>
      <c r="M44" s="260">
        <f>IF(M45+N45=0,"-",M45+N45)</f>
        <v>183</v>
      </c>
      <c r="N44" s="260"/>
      <c r="O44" s="260" t="str">
        <f>IF(O45+P45=0,"-",O45+P45)</f>
        <v>-</v>
      </c>
      <c r="P44" s="260"/>
    </row>
    <row r="45" spans="1:16" ht="18.75" customHeight="1">
      <c r="A45" s="15" t="s">
        <v>58</v>
      </c>
      <c r="B45" s="14">
        <v>250</v>
      </c>
      <c r="C45" s="14">
        <v>236</v>
      </c>
      <c r="D45" s="261"/>
      <c r="E45" s="14">
        <v>52</v>
      </c>
      <c r="F45" s="14">
        <v>157</v>
      </c>
      <c r="G45" s="14">
        <v>1</v>
      </c>
      <c r="H45" s="14">
        <v>1</v>
      </c>
      <c r="I45" s="14">
        <v>19</v>
      </c>
      <c r="J45" s="14">
        <v>24</v>
      </c>
      <c r="K45" s="14">
        <v>47</v>
      </c>
      <c r="L45" s="14">
        <v>2</v>
      </c>
      <c r="M45" s="14">
        <v>131</v>
      </c>
      <c r="N45" s="14">
        <v>52</v>
      </c>
      <c r="O45" s="14">
        <v>0</v>
      </c>
      <c r="P45" s="14">
        <v>0</v>
      </c>
    </row>
    <row r="46" spans="1:16" ht="18.75" customHeight="1">
      <c r="A46" s="18" t="s">
        <v>59</v>
      </c>
      <c r="B46" s="260">
        <f>B47+C47</f>
        <v>47</v>
      </c>
      <c r="C46" s="260"/>
      <c r="D46" s="261">
        <f>B46/$B$8</f>
        <v>9.6161715361322534E-4</v>
      </c>
      <c r="E46" s="260" t="str">
        <f>IF(E47+F47=0,"-",E47+F47)</f>
        <v>-</v>
      </c>
      <c r="F46" s="260"/>
      <c r="G46" s="260" t="str">
        <f>IF(G47+H47=0,"-",G47+H47)</f>
        <v>-</v>
      </c>
      <c r="H46" s="260"/>
      <c r="I46" s="260" t="str">
        <f>IF(I47+J47=0,"-",I47+J47)</f>
        <v>-</v>
      </c>
      <c r="J46" s="260"/>
      <c r="K46" s="260">
        <f>IF(K47+L47=0,"-",K47+L47)</f>
        <v>47</v>
      </c>
      <c r="L46" s="260"/>
      <c r="M46" s="260" t="str">
        <f>IF(M47+N47=0,"-",M47+N47)</f>
        <v>-</v>
      </c>
      <c r="N46" s="260"/>
      <c r="O46" s="260" t="str">
        <f>IF(O47+P47=0,"-",O47+P47)</f>
        <v>-</v>
      </c>
      <c r="P46" s="260"/>
    </row>
    <row r="47" spans="1:16" ht="18.75" customHeight="1">
      <c r="A47" s="15" t="s">
        <v>60</v>
      </c>
      <c r="B47" s="14">
        <v>28</v>
      </c>
      <c r="C47" s="14">
        <v>19</v>
      </c>
      <c r="D47" s="261"/>
      <c r="E47" s="14">
        <v>0</v>
      </c>
      <c r="F47" s="14">
        <v>0</v>
      </c>
      <c r="G47" s="14">
        <v>0</v>
      </c>
      <c r="H47" s="14">
        <v>0</v>
      </c>
      <c r="I47" s="14">
        <v>0</v>
      </c>
      <c r="J47" s="14">
        <v>0</v>
      </c>
      <c r="K47" s="14">
        <v>28</v>
      </c>
      <c r="L47" s="14">
        <v>19</v>
      </c>
      <c r="M47" s="14">
        <v>0</v>
      </c>
      <c r="N47" s="14">
        <v>0</v>
      </c>
      <c r="O47" s="14">
        <v>0</v>
      </c>
      <c r="P47" s="14">
        <v>0</v>
      </c>
    </row>
    <row r="48" spans="1:16" ht="18.75" customHeight="1">
      <c r="A48" s="18" t="s">
        <v>61</v>
      </c>
      <c r="B48" s="260">
        <f>B49+C49</f>
        <v>197</v>
      </c>
      <c r="C48" s="260"/>
      <c r="D48" s="261">
        <f>B48/$B$8</f>
        <v>4.0306080694001148E-3</v>
      </c>
      <c r="E48" s="260">
        <f>IF(E49+F49=0,"-",E49+F49)</f>
        <v>7</v>
      </c>
      <c r="F48" s="260"/>
      <c r="G48" s="260">
        <f>IF(G49+H49=0,"-",G49+H49)</f>
        <v>152</v>
      </c>
      <c r="H48" s="260"/>
      <c r="I48" s="260" t="str">
        <f>IF(I49+J49=0,"-",I49+J49)</f>
        <v>-</v>
      </c>
      <c r="J48" s="260"/>
      <c r="K48" s="260">
        <f>IF(K49+L49=0,"-",K49+L49)</f>
        <v>28</v>
      </c>
      <c r="L48" s="260"/>
      <c r="M48" s="260">
        <f>IF(M49+N49=0,"-",M49+N49)</f>
        <v>10</v>
      </c>
      <c r="N48" s="260"/>
      <c r="O48" s="260" t="str">
        <f>IF(O49+P49=0,"-",O49+P49)</f>
        <v>-</v>
      </c>
      <c r="P48" s="260"/>
    </row>
    <row r="49" spans="1:16" ht="18.75" customHeight="1">
      <c r="A49" s="15" t="s">
        <v>62</v>
      </c>
      <c r="B49" s="14">
        <v>106</v>
      </c>
      <c r="C49" s="14">
        <v>91</v>
      </c>
      <c r="D49" s="261"/>
      <c r="E49" s="14">
        <v>5</v>
      </c>
      <c r="F49" s="14">
        <v>2</v>
      </c>
      <c r="G49" s="14">
        <v>81</v>
      </c>
      <c r="H49" s="14">
        <v>71</v>
      </c>
      <c r="I49" s="14">
        <v>0</v>
      </c>
      <c r="J49" s="14">
        <v>0</v>
      </c>
      <c r="K49" s="14">
        <v>12</v>
      </c>
      <c r="L49" s="14">
        <v>16</v>
      </c>
      <c r="M49" s="14">
        <v>8</v>
      </c>
      <c r="N49" s="14">
        <v>2</v>
      </c>
      <c r="O49" s="14">
        <v>0</v>
      </c>
      <c r="P49" s="14">
        <v>0</v>
      </c>
    </row>
    <row r="50" spans="1:16" ht="18.75" customHeight="1">
      <c r="A50" s="18" t="s">
        <v>63</v>
      </c>
      <c r="B50" s="260">
        <f>B51+C51</f>
        <v>527</v>
      </c>
      <c r="C50" s="260"/>
      <c r="D50" s="261">
        <f>B50/$B$8</f>
        <v>1.0782388084131272E-2</v>
      </c>
      <c r="E50" s="260">
        <f>IF(E51+F51=0,"-",E51+F51)</f>
        <v>3</v>
      </c>
      <c r="F50" s="260"/>
      <c r="G50" s="260">
        <f>IF(G51+H51=0,"-",G51+H51)</f>
        <v>12</v>
      </c>
      <c r="H50" s="260"/>
      <c r="I50" s="260">
        <f>IF(I51+J51=0,"-",I51+J51)</f>
        <v>222</v>
      </c>
      <c r="J50" s="260"/>
      <c r="K50" s="260" t="str">
        <f>IF(K51+L51=0,"-",K51+L51)</f>
        <v>-</v>
      </c>
      <c r="L50" s="260"/>
      <c r="M50" s="260">
        <f>IF(M51+N51=0,"-",M51+N51)</f>
        <v>283</v>
      </c>
      <c r="N50" s="260"/>
      <c r="O50" s="260">
        <f>IF(O51+P51=0,"-",O51+P51)</f>
        <v>7</v>
      </c>
      <c r="P50" s="260"/>
    </row>
    <row r="51" spans="1:16" ht="18.75" customHeight="1">
      <c r="A51" s="15" t="s">
        <v>64</v>
      </c>
      <c r="B51" s="14">
        <v>299</v>
      </c>
      <c r="C51" s="14">
        <v>228</v>
      </c>
      <c r="D51" s="261"/>
      <c r="E51" s="14">
        <v>1</v>
      </c>
      <c r="F51" s="14">
        <v>2</v>
      </c>
      <c r="G51" s="14">
        <v>5</v>
      </c>
      <c r="H51" s="14">
        <v>7</v>
      </c>
      <c r="I51" s="14">
        <v>79</v>
      </c>
      <c r="J51" s="14">
        <v>143</v>
      </c>
      <c r="K51" s="14">
        <v>0</v>
      </c>
      <c r="L51" s="14">
        <v>0</v>
      </c>
      <c r="M51" s="14">
        <v>207</v>
      </c>
      <c r="N51" s="14">
        <v>76</v>
      </c>
      <c r="O51" s="14">
        <v>7</v>
      </c>
      <c r="P51" s="14">
        <v>0</v>
      </c>
    </row>
    <row r="52" spans="1:16" ht="18.75" customHeight="1">
      <c r="A52" s="18" t="s">
        <v>65</v>
      </c>
      <c r="B52" s="260">
        <f>B53+C53</f>
        <v>10</v>
      </c>
      <c r="C52" s="260"/>
      <c r="D52" s="261">
        <f>B52/$B$8</f>
        <v>2.0459939438579263E-4</v>
      </c>
      <c r="E52" s="260" t="str">
        <f>IF(E53+F53=0,"-",E53+F53)</f>
        <v>-</v>
      </c>
      <c r="F52" s="260"/>
      <c r="G52" s="260" t="str">
        <f>IF(G53+H53=0,"-",G53+H53)</f>
        <v>-</v>
      </c>
      <c r="H52" s="260"/>
      <c r="I52" s="260" t="str">
        <f>IF(I53+J53=0,"-",I53+J53)</f>
        <v>-</v>
      </c>
      <c r="J52" s="260"/>
      <c r="K52" s="260" t="str">
        <f>IF(K53+L53=0,"-",K53+L53)</f>
        <v>-</v>
      </c>
      <c r="L52" s="260"/>
      <c r="M52" s="260" t="str">
        <f>IF(M53+N53=0,"-",M53+N53)</f>
        <v>-</v>
      </c>
      <c r="N52" s="260"/>
      <c r="O52" s="260">
        <f>IF(O53+P53=0,"-",O53+P53)</f>
        <v>10</v>
      </c>
      <c r="P52" s="260"/>
    </row>
    <row r="53" spans="1:16" ht="18.75" customHeight="1">
      <c r="A53" s="15" t="s">
        <v>66</v>
      </c>
      <c r="B53" s="14">
        <v>3</v>
      </c>
      <c r="C53" s="14">
        <v>7</v>
      </c>
      <c r="D53" s="261"/>
      <c r="E53" s="14">
        <v>0</v>
      </c>
      <c r="F53" s="14">
        <v>0</v>
      </c>
      <c r="G53" s="14">
        <v>0</v>
      </c>
      <c r="H53" s="14">
        <v>0</v>
      </c>
      <c r="I53" s="14">
        <v>0</v>
      </c>
      <c r="J53" s="14">
        <v>0</v>
      </c>
      <c r="K53" s="14">
        <v>0</v>
      </c>
      <c r="L53" s="14">
        <v>0</v>
      </c>
      <c r="M53" s="14">
        <v>0</v>
      </c>
      <c r="N53" s="14">
        <v>0</v>
      </c>
      <c r="O53" s="14">
        <v>3</v>
      </c>
      <c r="P53" s="14">
        <v>7</v>
      </c>
    </row>
    <row r="54" spans="1:16" ht="18.75" customHeight="1">
      <c r="A54" s="18" t="s">
        <v>67</v>
      </c>
      <c r="B54" s="260">
        <f>B55+C55</f>
        <v>860</v>
      </c>
      <c r="C54" s="260"/>
      <c r="D54" s="261">
        <f>B54/$B$8</f>
        <v>1.7595547917178166E-2</v>
      </c>
      <c r="E54" s="260">
        <f>IF(E55+F55=0,"-",E55+F55)</f>
        <v>209</v>
      </c>
      <c r="F54" s="260"/>
      <c r="G54" s="260">
        <f>IF(G55+H55=0,"-",G55+H55)</f>
        <v>58</v>
      </c>
      <c r="H54" s="260"/>
      <c r="I54" s="260">
        <f>IF(I55+J55=0,"-",I55+J55)</f>
        <v>4</v>
      </c>
      <c r="J54" s="260"/>
      <c r="K54" s="260">
        <f>IF(K55+L55=0,"-",K55+L55)</f>
        <v>361</v>
      </c>
      <c r="L54" s="260"/>
      <c r="M54" s="260">
        <f>IF(M55+N55=0,"-",M55+N55)</f>
        <v>10</v>
      </c>
      <c r="N54" s="260"/>
      <c r="O54" s="260">
        <f>IF(O55+P55=0,"-",O55+P55)</f>
        <v>218</v>
      </c>
      <c r="P54" s="260"/>
    </row>
    <row r="55" spans="1:16" ht="18.75" customHeight="1">
      <c r="A55" s="15" t="s">
        <v>68</v>
      </c>
      <c r="B55" s="14">
        <v>570</v>
      </c>
      <c r="C55" s="14">
        <v>290</v>
      </c>
      <c r="D55" s="261"/>
      <c r="E55" s="14">
        <v>132</v>
      </c>
      <c r="F55" s="14">
        <v>77</v>
      </c>
      <c r="G55" s="14">
        <v>18</v>
      </c>
      <c r="H55" s="14">
        <v>40</v>
      </c>
      <c r="I55" s="14">
        <v>1</v>
      </c>
      <c r="J55" s="14">
        <v>3</v>
      </c>
      <c r="K55" s="14">
        <v>327</v>
      </c>
      <c r="L55" s="14">
        <v>34</v>
      </c>
      <c r="M55" s="14">
        <v>7</v>
      </c>
      <c r="N55" s="14">
        <v>3</v>
      </c>
      <c r="O55" s="14">
        <v>85</v>
      </c>
      <c r="P55" s="14">
        <v>133</v>
      </c>
    </row>
    <row r="56" spans="1:16" ht="18.75" customHeight="1">
      <c r="A56" s="18" t="s">
        <v>69</v>
      </c>
      <c r="B56" s="260">
        <f>B57+C57</f>
        <v>179</v>
      </c>
      <c r="C56" s="260"/>
      <c r="D56" s="261">
        <f>B56/$B$8</f>
        <v>3.6623291595056879E-3</v>
      </c>
      <c r="E56" s="260">
        <f>IF(E57+F57=0,"-",E57+F57)</f>
        <v>179</v>
      </c>
      <c r="F56" s="260"/>
      <c r="G56" s="260" t="str">
        <f>IF(G57+H57=0,"-",G57+H57)</f>
        <v>-</v>
      </c>
      <c r="H56" s="260"/>
      <c r="I56" s="260" t="str">
        <f>IF(I57+J57=0,"-",I57+J57)</f>
        <v>-</v>
      </c>
      <c r="J56" s="260"/>
      <c r="K56" s="260" t="str">
        <f>IF(K57+L57=0,"-",K57+L57)</f>
        <v>-</v>
      </c>
      <c r="L56" s="260"/>
      <c r="M56" s="260" t="str">
        <f>IF(M57+N57=0,"-",M57+N57)</f>
        <v>-</v>
      </c>
      <c r="N56" s="260"/>
      <c r="O56" s="260" t="str">
        <f>IF(O57+P57=0,"-",O57+P57)</f>
        <v>-</v>
      </c>
      <c r="P56" s="260"/>
    </row>
    <row r="57" spans="1:16" ht="18.75" customHeight="1">
      <c r="A57" s="15" t="s">
        <v>70</v>
      </c>
      <c r="B57" s="14">
        <v>158</v>
      </c>
      <c r="C57" s="14">
        <v>21</v>
      </c>
      <c r="D57" s="261"/>
      <c r="E57" s="14">
        <v>158</v>
      </c>
      <c r="F57" s="14">
        <v>21</v>
      </c>
      <c r="G57" s="14">
        <v>0</v>
      </c>
      <c r="H57" s="14">
        <v>0</v>
      </c>
      <c r="I57" s="14">
        <v>0</v>
      </c>
      <c r="J57" s="14">
        <v>0</v>
      </c>
      <c r="K57" s="14">
        <v>0</v>
      </c>
      <c r="L57" s="14">
        <v>0</v>
      </c>
      <c r="M57" s="14">
        <v>0</v>
      </c>
      <c r="N57" s="14">
        <v>0</v>
      </c>
      <c r="O57" s="14">
        <v>0</v>
      </c>
      <c r="P57" s="14">
        <v>0</v>
      </c>
    </row>
    <row r="58" spans="1:16" ht="18.75" customHeight="1">
      <c r="A58" s="18" t="s">
        <v>71</v>
      </c>
      <c r="B58" s="260">
        <f>B59+C59</f>
        <v>201</v>
      </c>
      <c r="C58" s="260"/>
      <c r="D58" s="261">
        <f>B58/$B$8</f>
        <v>4.1124478271544317E-3</v>
      </c>
      <c r="E58" s="260" t="str">
        <f>IF(E59+F59=0,"-",E59+F59)</f>
        <v>-</v>
      </c>
      <c r="F58" s="260"/>
      <c r="G58" s="260" t="str">
        <f>IF(G59+H59=0,"-",G59+H59)</f>
        <v>-</v>
      </c>
      <c r="H58" s="260"/>
      <c r="I58" s="260" t="str">
        <f>IF(I59+J59=0,"-",I59+J59)</f>
        <v>-</v>
      </c>
      <c r="J58" s="260"/>
      <c r="K58" s="260">
        <f>IF(K59+L59=0,"-",K59+L59)</f>
        <v>29</v>
      </c>
      <c r="L58" s="260"/>
      <c r="M58" s="260">
        <f>IF(M59+N59=0,"-",M59+N59)</f>
        <v>103</v>
      </c>
      <c r="N58" s="260"/>
      <c r="O58" s="260">
        <f>IF(O59+P59=0,"-",O59+P59)</f>
        <v>69</v>
      </c>
      <c r="P58" s="260"/>
    </row>
    <row r="59" spans="1:16" ht="18.75" customHeight="1">
      <c r="A59" s="15" t="s">
        <v>72</v>
      </c>
      <c r="B59" s="14">
        <v>156</v>
      </c>
      <c r="C59" s="14">
        <v>45</v>
      </c>
      <c r="D59" s="261"/>
      <c r="E59" s="14">
        <v>0</v>
      </c>
      <c r="F59" s="14">
        <v>0</v>
      </c>
      <c r="G59" s="14">
        <v>0</v>
      </c>
      <c r="H59" s="14">
        <v>0</v>
      </c>
      <c r="I59" s="14">
        <v>0</v>
      </c>
      <c r="J59" s="14">
        <v>0</v>
      </c>
      <c r="K59" s="14">
        <v>29</v>
      </c>
      <c r="L59" s="14">
        <v>0</v>
      </c>
      <c r="M59" s="14">
        <v>78</v>
      </c>
      <c r="N59" s="14">
        <v>25</v>
      </c>
      <c r="O59" s="14">
        <v>49</v>
      </c>
      <c r="P59" s="14">
        <v>20</v>
      </c>
    </row>
    <row r="60" spans="1:16" ht="18.75" customHeight="1">
      <c r="A60" s="18" t="s">
        <v>73</v>
      </c>
      <c r="B60" s="260">
        <f>B61+C61</f>
        <v>357</v>
      </c>
      <c r="C60" s="260"/>
      <c r="D60" s="261">
        <f>B60/$B$8</f>
        <v>7.3041983795727964E-3</v>
      </c>
      <c r="E60" s="260">
        <f>IF(E61+F61=0,"-",E61+F61)</f>
        <v>15</v>
      </c>
      <c r="F60" s="260"/>
      <c r="G60" s="260" t="str">
        <f>IF(G61+H61=0,"-",G61+H61)</f>
        <v>-</v>
      </c>
      <c r="H60" s="260"/>
      <c r="I60" s="260" t="str">
        <f>IF(I61+J61=0,"-",I61+J61)</f>
        <v>-</v>
      </c>
      <c r="J60" s="260"/>
      <c r="K60" s="260" t="str">
        <f>IF(K61+L61=0,"-",K61+L61)</f>
        <v>-</v>
      </c>
      <c r="L60" s="260"/>
      <c r="M60" s="260" t="str">
        <f>IF(M61+N61=0,"-",M61+N61)</f>
        <v>-</v>
      </c>
      <c r="N60" s="260"/>
      <c r="O60" s="260">
        <f>IF(O61+P61=0,"-",O61+P61)</f>
        <v>342</v>
      </c>
      <c r="P60" s="260"/>
    </row>
    <row r="61" spans="1:16" ht="18.75" customHeight="1">
      <c r="A61" s="15" t="s">
        <v>74</v>
      </c>
      <c r="B61" s="14">
        <v>156</v>
      </c>
      <c r="C61" s="14">
        <v>201</v>
      </c>
      <c r="D61" s="261"/>
      <c r="E61" s="14">
        <v>7</v>
      </c>
      <c r="F61" s="14">
        <v>8</v>
      </c>
      <c r="G61" s="14">
        <v>0</v>
      </c>
      <c r="H61" s="14">
        <v>0</v>
      </c>
      <c r="I61" s="14">
        <v>0</v>
      </c>
      <c r="J61" s="14">
        <v>0</v>
      </c>
      <c r="K61" s="14">
        <v>0</v>
      </c>
      <c r="L61" s="14">
        <v>0</v>
      </c>
      <c r="M61" s="14">
        <v>0</v>
      </c>
      <c r="N61" s="14">
        <v>0</v>
      </c>
      <c r="O61" s="14">
        <v>149</v>
      </c>
      <c r="P61" s="14">
        <v>193</v>
      </c>
    </row>
    <row r="62" spans="1:16" ht="18.75" customHeight="1">
      <c r="A62" s="18" t="s">
        <v>75</v>
      </c>
      <c r="B62" s="260">
        <f>B63+C63</f>
        <v>146</v>
      </c>
      <c r="C62" s="260"/>
      <c r="D62" s="261">
        <f>B62/$B$8</f>
        <v>2.9871511580325722E-3</v>
      </c>
      <c r="E62" s="260" t="str">
        <f>IF(E63+F63=0,"-",E63+F63)</f>
        <v>-</v>
      </c>
      <c r="F62" s="260"/>
      <c r="G62" s="260" t="str">
        <f>IF(G63+H63=0,"-",G63+H63)</f>
        <v>-</v>
      </c>
      <c r="H62" s="260"/>
      <c r="I62" s="260" t="str">
        <f>IF(I63+J63=0,"-",I63+J63)</f>
        <v>-</v>
      </c>
      <c r="J62" s="260"/>
      <c r="K62" s="260" t="str">
        <f>IF(K63+L63=0,"-",K63+L63)</f>
        <v>-</v>
      </c>
      <c r="L62" s="260"/>
      <c r="M62" s="260" t="str">
        <f>IF(M63+N63=0,"-",M63+N63)</f>
        <v>-</v>
      </c>
      <c r="N62" s="260"/>
      <c r="O62" s="260">
        <f>IF(O63+P63=0,"-",O63+P63)</f>
        <v>146</v>
      </c>
      <c r="P62" s="260"/>
    </row>
    <row r="63" spans="1:16" ht="18.75" customHeight="1">
      <c r="A63" s="15" t="s">
        <v>76</v>
      </c>
      <c r="B63" s="14">
        <v>86</v>
      </c>
      <c r="C63" s="14">
        <v>60</v>
      </c>
      <c r="D63" s="261"/>
      <c r="E63" s="14">
        <v>0</v>
      </c>
      <c r="F63" s="14">
        <v>0</v>
      </c>
      <c r="G63" s="14">
        <v>0</v>
      </c>
      <c r="H63" s="14">
        <v>0</v>
      </c>
      <c r="I63" s="14">
        <v>0</v>
      </c>
      <c r="J63" s="14">
        <v>0</v>
      </c>
      <c r="K63" s="14">
        <v>0</v>
      </c>
      <c r="L63" s="14">
        <v>0</v>
      </c>
      <c r="M63" s="14">
        <v>0</v>
      </c>
      <c r="N63" s="14">
        <v>0</v>
      </c>
      <c r="O63" s="14">
        <v>86</v>
      </c>
      <c r="P63" s="14">
        <v>60</v>
      </c>
    </row>
    <row r="64" spans="1:16" ht="18.75" customHeight="1">
      <c r="A64" s="18" t="s">
        <v>77</v>
      </c>
      <c r="B64" s="260">
        <f>B65+C65</f>
        <v>3</v>
      </c>
      <c r="C64" s="260"/>
      <c r="D64" s="261">
        <f>B64/$B$8</f>
        <v>6.1379818315737786E-5</v>
      </c>
      <c r="E64" s="260" t="str">
        <f>IF(E65+F65=0,"-",E65+F65)</f>
        <v>-</v>
      </c>
      <c r="F64" s="260"/>
      <c r="G64" s="260" t="str">
        <f>IF(G65+H65=0,"-",G65+H65)</f>
        <v>-</v>
      </c>
      <c r="H64" s="260"/>
      <c r="I64" s="260" t="str">
        <f>IF(I65+J65=0,"-",I65+J65)</f>
        <v>-</v>
      </c>
      <c r="J64" s="260"/>
      <c r="K64" s="260" t="str">
        <f>IF(K65+L65=0,"-",K65+L65)</f>
        <v>-</v>
      </c>
      <c r="L64" s="260"/>
      <c r="M64" s="260" t="str">
        <f>IF(M65+N65=0,"-",M65+N65)</f>
        <v>-</v>
      </c>
      <c r="N64" s="260"/>
      <c r="O64" s="260">
        <f>IF(O65+P65=0,"-",O65+P65)</f>
        <v>3</v>
      </c>
      <c r="P64" s="260"/>
    </row>
    <row r="65" spans="1:16" ht="18.75" customHeight="1">
      <c r="A65" s="15" t="s">
        <v>78</v>
      </c>
      <c r="B65" s="14">
        <v>2</v>
      </c>
      <c r="C65" s="14">
        <v>1</v>
      </c>
      <c r="D65" s="261"/>
      <c r="E65" s="14">
        <v>0</v>
      </c>
      <c r="F65" s="14">
        <v>0</v>
      </c>
      <c r="G65" s="14">
        <v>0</v>
      </c>
      <c r="H65" s="14">
        <v>0</v>
      </c>
      <c r="I65" s="14">
        <v>0</v>
      </c>
      <c r="J65" s="14">
        <v>0</v>
      </c>
      <c r="K65" s="14">
        <v>0</v>
      </c>
      <c r="L65" s="14">
        <v>0</v>
      </c>
      <c r="M65" s="14">
        <v>0</v>
      </c>
      <c r="N65" s="14">
        <v>0</v>
      </c>
      <c r="O65" s="14">
        <v>2</v>
      </c>
      <c r="P65" s="14">
        <v>1</v>
      </c>
    </row>
    <row r="66" spans="1:16" ht="18.75" customHeight="1">
      <c r="A66" s="18" t="s">
        <v>79</v>
      </c>
      <c r="B66" s="260">
        <f>B67+C67</f>
        <v>389</v>
      </c>
      <c r="C66" s="260"/>
      <c r="D66" s="261">
        <f>B66/$B$8</f>
        <v>7.9589164416073322E-3</v>
      </c>
      <c r="E66" s="260">
        <f>IF(E67+F67=0,"-",E67+F67)</f>
        <v>367</v>
      </c>
      <c r="F66" s="260"/>
      <c r="G66" s="260" t="str">
        <f>IF(G67+H67=0,"-",G67+H67)</f>
        <v>-</v>
      </c>
      <c r="H66" s="260"/>
      <c r="I66" s="260" t="str">
        <f>IF(I67+J67=0,"-",I67+J67)</f>
        <v>-</v>
      </c>
      <c r="J66" s="260"/>
      <c r="K66" s="260" t="str">
        <f>IF(K67+L67=0,"-",K67+L67)</f>
        <v>-</v>
      </c>
      <c r="L66" s="260"/>
      <c r="M66" s="260" t="str">
        <f>IF(M67+N67=0,"-",M67+N67)</f>
        <v>-</v>
      </c>
      <c r="N66" s="260"/>
      <c r="O66" s="260">
        <f>IF(O67+P67=0,"-",O67+P67)</f>
        <v>22</v>
      </c>
      <c r="P66" s="260"/>
    </row>
    <row r="67" spans="1:16" ht="18.75" customHeight="1">
      <c r="A67" s="15" t="s">
        <v>80</v>
      </c>
      <c r="B67" s="14">
        <v>100</v>
      </c>
      <c r="C67" s="14">
        <v>289</v>
      </c>
      <c r="D67" s="261"/>
      <c r="E67" s="14">
        <v>93</v>
      </c>
      <c r="F67" s="14">
        <v>274</v>
      </c>
      <c r="G67" s="14">
        <v>0</v>
      </c>
      <c r="H67" s="14">
        <v>0</v>
      </c>
      <c r="I67" s="14">
        <v>0</v>
      </c>
      <c r="J67" s="14">
        <v>0</v>
      </c>
      <c r="K67" s="14">
        <v>0</v>
      </c>
      <c r="L67" s="14">
        <v>0</v>
      </c>
      <c r="M67" s="14">
        <v>0</v>
      </c>
      <c r="N67" s="14">
        <v>0</v>
      </c>
      <c r="O67" s="14">
        <v>7</v>
      </c>
      <c r="P67" s="14">
        <v>15</v>
      </c>
    </row>
    <row r="68" spans="1:16" ht="18.75" customHeight="1">
      <c r="A68" s="18" t="s">
        <v>81</v>
      </c>
      <c r="B68" s="260">
        <f>B69+C69</f>
        <v>483</v>
      </c>
      <c r="C68" s="260"/>
      <c r="D68" s="261">
        <f>B68/$B$8</f>
        <v>9.8821507488337842E-3</v>
      </c>
      <c r="E68" s="260">
        <f>IF(E69+F69=0,"-",E69+F69)</f>
        <v>114</v>
      </c>
      <c r="F68" s="260"/>
      <c r="G68" s="260">
        <f>IF(G69+H69=0,"-",G69+H69)</f>
        <v>57</v>
      </c>
      <c r="H68" s="260"/>
      <c r="I68" s="260">
        <f>IF(I69+J69=0,"-",I69+J69)</f>
        <v>3</v>
      </c>
      <c r="J68" s="260"/>
      <c r="K68" s="260">
        <f>IF(K69+L69=0,"-",K69+L69)</f>
        <v>265</v>
      </c>
      <c r="L68" s="260"/>
      <c r="M68" s="260" t="str">
        <f>IF(M69+N69=0,"-",M69+N69)</f>
        <v>-</v>
      </c>
      <c r="N68" s="260"/>
      <c r="O68" s="260">
        <f>IF(O69+P69=0,"-",O69+P69)</f>
        <v>44</v>
      </c>
      <c r="P68" s="260"/>
    </row>
    <row r="69" spans="1:16" ht="18.75" customHeight="1">
      <c r="A69" s="15" t="s">
        <v>82</v>
      </c>
      <c r="B69" s="14">
        <v>193</v>
      </c>
      <c r="C69" s="14">
        <v>290</v>
      </c>
      <c r="D69" s="261"/>
      <c r="E69" s="14">
        <v>27</v>
      </c>
      <c r="F69" s="14">
        <v>87</v>
      </c>
      <c r="G69" s="14">
        <v>16</v>
      </c>
      <c r="H69" s="14">
        <v>41</v>
      </c>
      <c r="I69" s="14">
        <v>2</v>
      </c>
      <c r="J69" s="14">
        <v>1</v>
      </c>
      <c r="K69" s="14">
        <v>126</v>
      </c>
      <c r="L69" s="14">
        <v>139</v>
      </c>
      <c r="M69" s="14">
        <v>0</v>
      </c>
      <c r="N69" s="14">
        <v>0</v>
      </c>
      <c r="O69" s="14">
        <v>22</v>
      </c>
      <c r="P69" s="14">
        <v>22</v>
      </c>
    </row>
    <row r="70" spans="1:16">
      <c r="A70" s="25" t="s">
        <v>83</v>
      </c>
      <c r="B70" s="20"/>
      <c r="C70" s="20"/>
      <c r="D70" s="20"/>
      <c r="E70" s="20"/>
      <c r="F70" s="20"/>
    </row>
    <row r="71" spans="1:16">
      <c r="A71" s="25" t="s">
        <v>84</v>
      </c>
      <c r="B71" s="20"/>
      <c r="C71" s="20"/>
      <c r="D71" s="20"/>
      <c r="E71" s="20"/>
      <c r="F71" s="20"/>
    </row>
  </sheetData>
  <sheetProtection selectLockedCells="1" selectUnlockedCells="1"/>
  <mergeCells count="264">
    <mergeCell ref="A1:N1"/>
    <mergeCell ref="A2:N2"/>
    <mergeCell ref="B3:K3"/>
    <mergeCell ref="M3:N3"/>
    <mergeCell ref="O3:P3"/>
    <mergeCell ref="B4:K4"/>
    <mergeCell ref="M4:N4"/>
    <mergeCell ref="O4:P4"/>
    <mergeCell ref="A5:A6"/>
    <mergeCell ref="B5:D5"/>
    <mergeCell ref="E5:F5"/>
    <mergeCell ref="G5:H5"/>
    <mergeCell ref="I5:J5"/>
    <mergeCell ref="K5:L5"/>
    <mergeCell ref="M5:N5"/>
    <mergeCell ref="O5:P5"/>
    <mergeCell ref="B8:C8"/>
    <mergeCell ref="D8:D9"/>
    <mergeCell ref="E8:F8"/>
    <mergeCell ref="G8:H8"/>
    <mergeCell ref="I8:J8"/>
    <mergeCell ref="K8:L8"/>
    <mergeCell ref="M8:N8"/>
    <mergeCell ref="O8:P8"/>
    <mergeCell ref="B10:C10"/>
    <mergeCell ref="D10:D11"/>
    <mergeCell ref="E10:F10"/>
    <mergeCell ref="G10:H10"/>
    <mergeCell ref="I10:J10"/>
    <mergeCell ref="K10:L10"/>
    <mergeCell ref="M10:N10"/>
    <mergeCell ref="O10:P10"/>
    <mergeCell ref="B12:C12"/>
    <mergeCell ref="D12:D13"/>
    <mergeCell ref="E12:F12"/>
    <mergeCell ref="G12:H12"/>
    <mergeCell ref="I12:J12"/>
    <mergeCell ref="K12:L12"/>
    <mergeCell ref="M12:N12"/>
    <mergeCell ref="O12:P12"/>
    <mergeCell ref="B14:C14"/>
    <mergeCell ref="D14:D15"/>
    <mergeCell ref="E14:F14"/>
    <mergeCell ref="G14:H14"/>
    <mergeCell ref="I14:J14"/>
    <mergeCell ref="K14:L14"/>
    <mergeCell ref="M14:N14"/>
    <mergeCell ref="O14:P14"/>
    <mergeCell ref="B16:C16"/>
    <mergeCell ref="D16:D17"/>
    <mergeCell ref="E16:F16"/>
    <mergeCell ref="G16:H16"/>
    <mergeCell ref="I16:J16"/>
    <mergeCell ref="K16:L16"/>
    <mergeCell ref="M16:N16"/>
    <mergeCell ref="O16:P16"/>
    <mergeCell ref="B18:C18"/>
    <mergeCell ref="D18:D19"/>
    <mergeCell ref="E18:F18"/>
    <mergeCell ref="G18:H18"/>
    <mergeCell ref="I18:J18"/>
    <mergeCell ref="K18:L18"/>
    <mergeCell ref="M18:N18"/>
    <mergeCell ref="O18:P18"/>
    <mergeCell ref="B20:C20"/>
    <mergeCell ref="D20:D21"/>
    <mergeCell ref="E20:F20"/>
    <mergeCell ref="G20:H20"/>
    <mergeCell ref="I20:J20"/>
    <mergeCell ref="K20:L20"/>
    <mergeCell ref="M20:N20"/>
    <mergeCell ref="O20:P20"/>
    <mergeCell ref="B22:C22"/>
    <mergeCell ref="D22:D23"/>
    <mergeCell ref="E22:F22"/>
    <mergeCell ref="G22:H22"/>
    <mergeCell ref="I22:J22"/>
    <mergeCell ref="K22:L22"/>
    <mergeCell ref="M22:N22"/>
    <mergeCell ref="O22:P22"/>
    <mergeCell ref="B24:C24"/>
    <mergeCell ref="D24:D25"/>
    <mergeCell ref="E24:F24"/>
    <mergeCell ref="G24:H24"/>
    <mergeCell ref="I24:J24"/>
    <mergeCell ref="K24:L24"/>
    <mergeCell ref="M24:N24"/>
    <mergeCell ref="O24:P24"/>
    <mergeCell ref="B26:C26"/>
    <mergeCell ref="D26:D27"/>
    <mergeCell ref="E26:F26"/>
    <mergeCell ref="G26:H26"/>
    <mergeCell ref="I26:J26"/>
    <mergeCell ref="K26:L26"/>
    <mergeCell ref="M26:N26"/>
    <mergeCell ref="O26:P26"/>
    <mergeCell ref="B28:C28"/>
    <mergeCell ref="D28:D29"/>
    <mergeCell ref="E28:F28"/>
    <mergeCell ref="G28:H28"/>
    <mergeCell ref="I28:J28"/>
    <mergeCell ref="K28:L28"/>
    <mergeCell ref="M28:N28"/>
    <mergeCell ref="O28:P28"/>
    <mergeCell ref="B30:C30"/>
    <mergeCell ref="D30:D31"/>
    <mergeCell ref="E30:F30"/>
    <mergeCell ref="G30:H30"/>
    <mergeCell ref="I30:J30"/>
    <mergeCell ref="K30:L30"/>
    <mergeCell ref="M30:N30"/>
    <mergeCell ref="O30:P30"/>
    <mergeCell ref="B32:C32"/>
    <mergeCell ref="D32:D33"/>
    <mergeCell ref="E32:F32"/>
    <mergeCell ref="G32:H32"/>
    <mergeCell ref="I32:J32"/>
    <mergeCell ref="K32:L32"/>
    <mergeCell ref="M32:N32"/>
    <mergeCell ref="O32:P32"/>
    <mergeCell ref="B34:C34"/>
    <mergeCell ref="D34:D35"/>
    <mergeCell ref="E34:F34"/>
    <mergeCell ref="G34:H34"/>
    <mergeCell ref="I34:J34"/>
    <mergeCell ref="K34:L34"/>
    <mergeCell ref="M34:N34"/>
    <mergeCell ref="O34:P34"/>
    <mergeCell ref="B36:C36"/>
    <mergeCell ref="D36:D37"/>
    <mergeCell ref="E36:F36"/>
    <mergeCell ref="G36:H36"/>
    <mergeCell ref="I36:J36"/>
    <mergeCell ref="K36:L36"/>
    <mergeCell ref="M36:N36"/>
    <mergeCell ref="O36:P36"/>
    <mergeCell ref="B38:C38"/>
    <mergeCell ref="D38:D39"/>
    <mergeCell ref="E38:F38"/>
    <mergeCell ref="G38:H38"/>
    <mergeCell ref="I38:J38"/>
    <mergeCell ref="K38:L38"/>
    <mergeCell ref="M38:N38"/>
    <mergeCell ref="O38:P38"/>
    <mergeCell ref="B40:C40"/>
    <mergeCell ref="D40:D41"/>
    <mergeCell ref="E40:F40"/>
    <mergeCell ref="G40:H40"/>
    <mergeCell ref="I40:J40"/>
    <mergeCell ref="K40:L40"/>
    <mergeCell ref="M40:N40"/>
    <mergeCell ref="O40:P40"/>
    <mergeCell ref="B42:C42"/>
    <mergeCell ref="D42:D43"/>
    <mergeCell ref="E42:F42"/>
    <mergeCell ref="G42:H42"/>
    <mergeCell ref="I42:J42"/>
    <mergeCell ref="K42:L42"/>
    <mergeCell ref="M42:N42"/>
    <mergeCell ref="O42:P42"/>
    <mergeCell ref="B44:C44"/>
    <mergeCell ref="D44:D45"/>
    <mergeCell ref="E44:F44"/>
    <mergeCell ref="G44:H44"/>
    <mergeCell ref="I44:J44"/>
    <mergeCell ref="K44:L44"/>
    <mergeCell ref="M44:N44"/>
    <mergeCell ref="O44:P44"/>
    <mergeCell ref="B46:C46"/>
    <mergeCell ref="D46:D47"/>
    <mergeCell ref="E46:F46"/>
    <mergeCell ref="G46:H46"/>
    <mergeCell ref="I46:J46"/>
    <mergeCell ref="K46:L46"/>
    <mergeCell ref="M46:N46"/>
    <mergeCell ref="O46:P46"/>
    <mergeCell ref="B48:C48"/>
    <mergeCell ref="D48:D49"/>
    <mergeCell ref="E48:F48"/>
    <mergeCell ref="G48:H48"/>
    <mergeCell ref="I48:J48"/>
    <mergeCell ref="K48:L48"/>
    <mergeCell ref="M48:N48"/>
    <mergeCell ref="O48:P48"/>
    <mergeCell ref="B50:C50"/>
    <mergeCell ref="D50:D51"/>
    <mergeCell ref="E50:F50"/>
    <mergeCell ref="G50:H50"/>
    <mergeCell ref="I50:J50"/>
    <mergeCell ref="K50:L50"/>
    <mergeCell ref="M50:N50"/>
    <mergeCell ref="O50:P50"/>
    <mergeCell ref="B52:C52"/>
    <mergeCell ref="D52:D53"/>
    <mergeCell ref="E52:F52"/>
    <mergeCell ref="G52:H52"/>
    <mergeCell ref="I52:J52"/>
    <mergeCell ref="K52:L52"/>
    <mergeCell ref="M52:N52"/>
    <mergeCell ref="O52:P52"/>
    <mergeCell ref="B54:C54"/>
    <mergeCell ref="D54:D55"/>
    <mergeCell ref="E54:F54"/>
    <mergeCell ref="G54:H54"/>
    <mergeCell ref="I54:J54"/>
    <mergeCell ref="K54:L54"/>
    <mergeCell ref="M54:N54"/>
    <mergeCell ref="O54:P54"/>
    <mergeCell ref="B56:C56"/>
    <mergeCell ref="D56:D57"/>
    <mergeCell ref="E56:F56"/>
    <mergeCell ref="G56:H56"/>
    <mergeCell ref="I56:J56"/>
    <mergeCell ref="K56:L56"/>
    <mergeCell ref="M56:N56"/>
    <mergeCell ref="O56:P56"/>
    <mergeCell ref="B58:C58"/>
    <mergeCell ref="D58:D59"/>
    <mergeCell ref="E58:F58"/>
    <mergeCell ref="G58:H58"/>
    <mergeCell ref="I58:J58"/>
    <mergeCell ref="K58:L58"/>
    <mergeCell ref="M58:N58"/>
    <mergeCell ref="O58:P58"/>
    <mergeCell ref="B60:C60"/>
    <mergeCell ref="D60:D61"/>
    <mergeCell ref="E60:F60"/>
    <mergeCell ref="G60:H60"/>
    <mergeCell ref="I60:J60"/>
    <mergeCell ref="K60:L60"/>
    <mergeCell ref="M60:N60"/>
    <mergeCell ref="O60:P60"/>
    <mergeCell ref="B62:C62"/>
    <mergeCell ref="D62:D63"/>
    <mergeCell ref="E62:F62"/>
    <mergeCell ref="G62:H62"/>
    <mergeCell ref="I62:J62"/>
    <mergeCell ref="K62:L62"/>
    <mergeCell ref="M62:N62"/>
    <mergeCell ref="O62:P62"/>
    <mergeCell ref="B68:C68"/>
    <mergeCell ref="D68:D69"/>
    <mergeCell ref="E68:F68"/>
    <mergeCell ref="G68:H68"/>
    <mergeCell ref="I68:J68"/>
    <mergeCell ref="K68:L68"/>
    <mergeCell ref="M68:N68"/>
    <mergeCell ref="O68:P68"/>
    <mergeCell ref="B64:C64"/>
    <mergeCell ref="D64:D65"/>
    <mergeCell ref="E64:F64"/>
    <mergeCell ref="G64:H64"/>
    <mergeCell ref="I64:J64"/>
    <mergeCell ref="K64:L64"/>
    <mergeCell ref="M64:N64"/>
    <mergeCell ref="O64:P64"/>
    <mergeCell ref="B66:C66"/>
    <mergeCell ref="D66:D67"/>
    <mergeCell ref="E66:F66"/>
    <mergeCell ref="G66:H66"/>
    <mergeCell ref="I66:J66"/>
    <mergeCell ref="K66:L66"/>
    <mergeCell ref="M66:N66"/>
    <mergeCell ref="O66:P66"/>
  </mergeCells>
  <phoneticPr fontId="17" type="noConversion"/>
  <pageMargins left="0.7" right="0.7" top="0.3" bottom="0.3" header="0.3" footer="0.3"/>
  <pageSetup paperSize="9" orientation="portrait" horizontalDpi="300" verticalDpi="300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P71"/>
  <sheetViews>
    <sheetView zoomScaleNormal="100" workbookViewId="0"/>
  </sheetViews>
  <sheetFormatPr defaultColWidth="9.5" defaultRowHeight="16.5"/>
  <cols>
    <col min="1" max="1" width="26.625" style="1" customWidth="1"/>
    <col min="2" max="14" width="13.25" style="1" customWidth="1"/>
    <col min="15" max="15" width="12.125" style="1" customWidth="1"/>
    <col min="16" max="16384" width="9.5" style="1"/>
  </cols>
  <sheetData>
    <row r="1" spans="1:16" ht="19.5">
      <c r="A1" s="262" t="s">
        <v>0</v>
      </c>
      <c r="B1" s="262"/>
      <c r="C1" s="262"/>
      <c r="D1" s="262"/>
      <c r="E1" s="262"/>
      <c r="F1" s="262"/>
      <c r="G1" s="262"/>
      <c r="H1" s="262"/>
      <c r="I1" s="262"/>
      <c r="J1" s="262"/>
      <c r="K1" s="262"/>
      <c r="L1" s="262"/>
      <c r="M1" s="262"/>
      <c r="N1" s="262"/>
    </row>
    <row r="2" spans="1:16" ht="18.75">
      <c r="A2" s="263" t="s">
        <v>1</v>
      </c>
      <c r="B2" s="263"/>
      <c r="C2" s="263"/>
      <c r="D2" s="263"/>
      <c r="E2" s="263"/>
      <c r="F2" s="263"/>
      <c r="G2" s="263"/>
      <c r="H2" s="263"/>
      <c r="I2" s="263"/>
      <c r="J2" s="263"/>
      <c r="K2" s="263"/>
      <c r="L2" s="263"/>
      <c r="M2" s="263"/>
      <c r="N2" s="263"/>
    </row>
    <row r="3" spans="1:16" ht="19.5" customHeight="1">
      <c r="A3" s="2"/>
      <c r="B3" s="251" t="s">
        <v>111</v>
      </c>
      <c r="C3" s="251"/>
      <c r="D3" s="251"/>
      <c r="E3" s="251"/>
      <c r="F3" s="251"/>
      <c r="G3" s="251"/>
      <c r="H3" s="251"/>
      <c r="I3" s="251"/>
      <c r="J3" s="251"/>
      <c r="K3" s="251"/>
      <c r="L3" s="4"/>
      <c r="M3" s="264"/>
      <c r="N3" s="264"/>
      <c r="O3" s="264" t="s">
        <v>3</v>
      </c>
      <c r="P3" s="264"/>
    </row>
    <row r="4" spans="1:16" ht="16.5" customHeight="1">
      <c r="B4" s="265" t="s">
        <v>112</v>
      </c>
      <c r="C4" s="265"/>
      <c r="D4" s="265"/>
      <c r="E4" s="265"/>
      <c r="F4" s="265"/>
      <c r="G4" s="265"/>
      <c r="H4" s="265"/>
      <c r="I4" s="265"/>
      <c r="J4" s="265"/>
      <c r="K4" s="265"/>
      <c r="L4" s="5"/>
      <c r="M4" s="266"/>
      <c r="N4" s="266"/>
      <c r="O4" s="267" t="s">
        <v>5</v>
      </c>
      <c r="P4" s="267"/>
    </row>
    <row r="5" spans="1:16">
      <c r="A5" s="268" t="s">
        <v>6</v>
      </c>
      <c r="B5" s="269" t="s">
        <v>7</v>
      </c>
      <c r="C5" s="269"/>
      <c r="D5" s="269"/>
      <c r="E5" s="269" t="s">
        <v>8</v>
      </c>
      <c r="F5" s="269"/>
      <c r="G5" s="269" t="s">
        <v>9</v>
      </c>
      <c r="H5" s="269"/>
      <c r="I5" s="269" t="s">
        <v>10</v>
      </c>
      <c r="J5" s="269"/>
      <c r="K5" s="269" t="s">
        <v>11</v>
      </c>
      <c r="L5" s="269"/>
      <c r="M5" s="269" t="s">
        <v>12</v>
      </c>
      <c r="N5" s="269"/>
      <c r="O5" s="269" t="s">
        <v>13</v>
      </c>
      <c r="P5" s="269"/>
    </row>
    <row r="6" spans="1:16" ht="17.25" customHeight="1">
      <c r="A6" s="268"/>
      <c r="B6" s="6" t="s">
        <v>14</v>
      </c>
      <c r="C6" s="6" t="s">
        <v>15</v>
      </c>
      <c r="D6" s="8" t="s">
        <v>16</v>
      </c>
      <c r="E6" s="6" t="s">
        <v>14</v>
      </c>
      <c r="F6" s="6" t="s">
        <v>15</v>
      </c>
      <c r="G6" s="6" t="s">
        <v>14</v>
      </c>
      <c r="H6" s="6" t="s">
        <v>15</v>
      </c>
      <c r="I6" s="6" t="s">
        <v>14</v>
      </c>
      <c r="J6" s="6" t="s">
        <v>15</v>
      </c>
      <c r="K6" s="6" t="s">
        <v>14</v>
      </c>
      <c r="L6" s="6" t="s">
        <v>15</v>
      </c>
      <c r="M6" s="6" t="s">
        <v>14</v>
      </c>
      <c r="N6" s="6" t="s">
        <v>15</v>
      </c>
      <c r="O6" s="6" t="s">
        <v>14</v>
      </c>
      <c r="P6" s="6" t="s">
        <v>15</v>
      </c>
    </row>
    <row r="7" spans="1:16" ht="17.25" customHeight="1">
      <c r="A7" s="9" t="s">
        <v>17</v>
      </c>
      <c r="B7" s="10" t="s">
        <v>18</v>
      </c>
      <c r="C7" s="11" t="s">
        <v>19</v>
      </c>
      <c r="D7" s="11" t="s">
        <v>20</v>
      </c>
      <c r="E7" s="10" t="s">
        <v>18</v>
      </c>
      <c r="F7" s="11" t="s">
        <v>19</v>
      </c>
      <c r="G7" s="10" t="s">
        <v>18</v>
      </c>
      <c r="H7" s="11" t="s">
        <v>19</v>
      </c>
      <c r="I7" s="10" t="s">
        <v>18</v>
      </c>
      <c r="J7" s="11" t="s">
        <v>19</v>
      </c>
      <c r="K7" s="10" t="s">
        <v>18</v>
      </c>
      <c r="L7" s="11" t="s">
        <v>19</v>
      </c>
      <c r="M7" s="10" t="s">
        <v>18</v>
      </c>
      <c r="N7" s="11" t="s">
        <v>19</v>
      </c>
      <c r="O7" s="10" t="s">
        <v>18</v>
      </c>
      <c r="P7" s="11" t="s">
        <v>19</v>
      </c>
    </row>
    <row r="8" spans="1:16" ht="17.25" customHeight="1">
      <c r="A8" s="12" t="s">
        <v>21</v>
      </c>
      <c r="B8" s="260">
        <f>B9+C9</f>
        <v>48611</v>
      </c>
      <c r="C8" s="260"/>
      <c r="D8" s="261">
        <f>B8/$B$8</f>
        <v>1</v>
      </c>
      <c r="E8" s="260">
        <f>IF(E9+F9=0,"-",E9+F9)</f>
        <v>24011</v>
      </c>
      <c r="F8" s="260"/>
      <c r="G8" s="260">
        <f>IF(G9+H9=0,"-",G9+H9)</f>
        <v>9715</v>
      </c>
      <c r="H8" s="260"/>
      <c r="I8" s="260">
        <f>IF(I9+J9=0,"-",I9+J9)</f>
        <v>6545</v>
      </c>
      <c r="J8" s="260"/>
      <c r="K8" s="260">
        <f>IF(K9+L9=0,"-",K9+L9)</f>
        <v>4813</v>
      </c>
      <c r="L8" s="260"/>
      <c r="M8" s="260">
        <f>IF(M9+N9=0,"-",M9+N9)</f>
        <v>1787</v>
      </c>
      <c r="N8" s="260"/>
      <c r="O8" s="260">
        <f>IF(O9+P9=0,"-",O9+P9)</f>
        <v>1740</v>
      </c>
      <c r="P8" s="260"/>
    </row>
    <row r="9" spans="1:16" ht="17.25" customHeight="1">
      <c r="A9" s="13" t="s">
        <v>22</v>
      </c>
      <c r="B9" s="14">
        <v>17057</v>
      </c>
      <c r="C9" s="14">
        <v>31554</v>
      </c>
      <c r="D9" s="261"/>
      <c r="E9" s="14">
        <v>7166</v>
      </c>
      <c r="F9" s="14">
        <v>16845</v>
      </c>
      <c r="G9" s="14">
        <v>3083</v>
      </c>
      <c r="H9" s="14">
        <v>6632</v>
      </c>
      <c r="I9" s="14">
        <v>1828</v>
      </c>
      <c r="J9" s="14">
        <v>4717</v>
      </c>
      <c r="K9" s="14">
        <v>3359</v>
      </c>
      <c r="L9" s="14">
        <v>1454</v>
      </c>
      <c r="M9" s="14">
        <v>945</v>
      </c>
      <c r="N9" s="14">
        <v>842</v>
      </c>
      <c r="O9" s="14">
        <v>676</v>
      </c>
      <c r="P9" s="14">
        <v>1064</v>
      </c>
    </row>
    <row r="10" spans="1:16" ht="17.25" customHeight="1">
      <c r="A10" s="12" t="s">
        <v>23</v>
      </c>
      <c r="B10" s="260">
        <f>B11+C11</f>
        <v>223</v>
      </c>
      <c r="C10" s="260"/>
      <c r="D10" s="261">
        <f>B10/$B$8</f>
        <v>4.5874390570035586E-3</v>
      </c>
      <c r="E10" s="260" t="str">
        <f>IF(E11+F11=0,"-",E11+F11)</f>
        <v>-</v>
      </c>
      <c r="F10" s="260"/>
      <c r="G10" s="260">
        <f>IF(G11+H11=0,"-",G11+H11)</f>
        <v>3</v>
      </c>
      <c r="H10" s="260"/>
      <c r="I10" s="260">
        <f>IF(I11+J11=0,"-",I11+J11)</f>
        <v>40</v>
      </c>
      <c r="J10" s="260"/>
      <c r="K10" s="260">
        <f>IF(K11+L11=0,"-",K11+L11)</f>
        <v>134</v>
      </c>
      <c r="L10" s="260"/>
      <c r="M10" s="260">
        <f>IF(M11+N11=0,"-",M11+N11)</f>
        <v>10</v>
      </c>
      <c r="N10" s="260"/>
      <c r="O10" s="260">
        <f>IF(O11+P11=0,"-",O11+P11)</f>
        <v>36</v>
      </c>
      <c r="P10" s="260"/>
    </row>
    <row r="11" spans="1:16" ht="17.25" customHeight="1">
      <c r="A11" s="15" t="s">
        <v>24</v>
      </c>
      <c r="B11" s="14">
        <v>99</v>
      </c>
      <c r="C11" s="14">
        <v>124</v>
      </c>
      <c r="D11" s="261"/>
      <c r="E11" s="14">
        <v>0</v>
      </c>
      <c r="F11" s="14">
        <v>0</v>
      </c>
      <c r="G11" s="14">
        <v>1</v>
      </c>
      <c r="H11" s="14">
        <v>2</v>
      </c>
      <c r="I11" s="14">
        <v>10</v>
      </c>
      <c r="J11" s="14">
        <v>30</v>
      </c>
      <c r="K11" s="14">
        <v>69</v>
      </c>
      <c r="L11" s="14">
        <v>65</v>
      </c>
      <c r="M11" s="14">
        <v>4</v>
      </c>
      <c r="N11" s="14">
        <v>6</v>
      </c>
      <c r="O11" s="14">
        <v>15</v>
      </c>
      <c r="P11" s="14">
        <v>21</v>
      </c>
    </row>
    <row r="12" spans="1:16" ht="17.25" customHeight="1">
      <c r="A12" s="12" t="s">
        <v>25</v>
      </c>
      <c r="B12" s="260">
        <f>B13+C13</f>
        <v>235</v>
      </c>
      <c r="C12" s="260"/>
      <c r="D12" s="261">
        <f>B12/$B$8</f>
        <v>4.8342967641068898E-3</v>
      </c>
      <c r="E12" s="260" t="str">
        <f>IF(E13+F13=0,"-",E13+F13)</f>
        <v>-</v>
      </c>
      <c r="F12" s="260"/>
      <c r="G12" s="260" t="str">
        <f>IF(G13+H13=0,"-",G13+H13)</f>
        <v>-</v>
      </c>
      <c r="H12" s="260"/>
      <c r="I12" s="260" t="str">
        <f>IF(I13+J13=0,"-",I13+J13)</f>
        <v>-</v>
      </c>
      <c r="J12" s="260"/>
      <c r="K12" s="260">
        <f>IF(K13+L13=0,"-",K13+L13)</f>
        <v>234</v>
      </c>
      <c r="L12" s="260"/>
      <c r="M12" s="260" t="str">
        <f>IF(M13+N13=0,"-",M13+N13)</f>
        <v>-</v>
      </c>
      <c r="N12" s="260"/>
      <c r="O12" s="260">
        <f>IF(O13+P13=0,"-",O13+P13)</f>
        <v>1</v>
      </c>
      <c r="P12" s="260"/>
    </row>
    <row r="13" spans="1:16" ht="21.2" customHeight="1">
      <c r="A13" s="15" t="s">
        <v>26</v>
      </c>
      <c r="B13" s="14">
        <v>205</v>
      </c>
      <c r="C13" s="14">
        <v>30</v>
      </c>
      <c r="D13" s="261"/>
      <c r="E13" s="14">
        <v>0</v>
      </c>
      <c r="F13" s="14">
        <v>0</v>
      </c>
      <c r="G13" s="14">
        <v>0</v>
      </c>
      <c r="H13" s="14">
        <v>0</v>
      </c>
      <c r="I13" s="14">
        <v>0</v>
      </c>
      <c r="J13" s="14">
        <v>0</v>
      </c>
      <c r="K13" s="14">
        <v>204</v>
      </c>
      <c r="L13" s="14">
        <v>30</v>
      </c>
      <c r="M13" s="14">
        <v>0</v>
      </c>
      <c r="N13" s="14">
        <v>0</v>
      </c>
      <c r="O13" s="14">
        <v>1</v>
      </c>
      <c r="P13" s="14">
        <v>0</v>
      </c>
    </row>
    <row r="14" spans="1:16" ht="17.25" customHeight="1">
      <c r="A14" s="12" t="s">
        <v>27</v>
      </c>
      <c r="B14" s="260">
        <f>B15+C15</f>
        <v>49</v>
      </c>
      <c r="C14" s="260"/>
      <c r="D14" s="261">
        <f>B14/$B$8</f>
        <v>1.0080023040052663E-3</v>
      </c>
      <c r="E14" s="260" t="str">
        <f>IF(E15+F15=0,"-",E15+F15)</f>
        <v>-</v>
      </c>
      <c r="F14" s="260"/>
      <c r="G14" s="260">
        <f>IF(G15+H15=0,"-",G15+H15)</f>
        <v>29</v>
      </c>
      <c r="H14" s="260"/>
      <c r="I14" s="260" t="str">
        <f>IF(I15+J15=0,"-",I15+J15)</f>
        <v>-</v>
      </c>
      <c r="J14" s="260"/>
      <c r="K14" s="260">
        <f>IF(K15+L15=0,"-",K15+L15)</f>
        <v>20</v>
      </c>
      <c r="L14" s="260"/>
      <c r="M14" s="260" t="str">
        <f>IF(M15+N15=0,"-",M15+N15)</f>
        <v>-</v>
      </c>
      <c r="N14" s="260"/>
      <c r="O14" s="260" t="str">
        <f>IF(O15+P15=0,"-",O15+P15)</f>
        <v>-</v>
      </c>
      <c r="P14" s="260"/>
    </row>
    <row r="15" spans="1:16" ht="17.25" customHeight="1">
      <c r="A15" s="15" t="s">
        <v>28</v>
      </c>
      <c r="B15" s="14">
        <v>10</v>
      </c>
      <c r="C15" s="14">
        <v>39</v>
      </c>
      <c r="D15" s="261"/>
      <c r="E15" s="14">
        <v>0</v>
      </c>
      <c r="F15" s="14">
        <v>0</v>
      </c>
      <c r="G15" s="14">
        <v>2</v>
      </c>
      <c r="H15" s="14">
        <v>27</v>
      </c>
      <c r="I15" s="14">
        <v>0</v>
      </c>
      <c r="J15" s="14">
        <v>0</v>
      </c>
      <c r="K15" s="14">
        <v>8</v>
      </c>
      <c r="L15" s="14">
        <v>12</v>
      </c>
      <c r="M15" s="14">
        <v>0</v>
      </c>
      <c r="N15" s="14">
        <v>0</v>
      </c>
      <c r="O15" s="14">
        <v>0</v>
      </c>
      <c r="P15" s="14">
        <v>0</v>
      </c>
    </row>
    <row r="16" spans="1:16" ht="17.25" customHeight="1">
      <c r="A16" s="16" t="s">
        <v>29</v>
      </c>
      <c r="B16" s="260">
        <f>B17+C17</f>
        <v>48</v>
      </c>
      <c r="C16" s="260"/>
      <c r="D16" s="261">
        <f>B16/$B$8</f>
        <v>9.8743082841332218E-4</v>
      </c>
      <c r="E16" s="260" t="str">
        <f>IF(E17+F17=0,"-",E17+F17)</f>
        <v>-</v>
      </c>
      <c r="F16" s="260"/>
      <c r="G16" s="260">
        <f>IF(G17+H17=0,"-",G17+H17)</f>
        <v>27</v>
      </c>
      <c r="H16" s="260"/>
      <c r="I16" s="260" t="str">
        <f>IF(I17+J17=0,"-",I17+J17)</f>
        <v>-</v>
      </c>
      <c r="J16" s="260"/>
      <c r="K16" s="260">
        <f>IF(K17+L17=0,"-",K17+L17)</f>
        <v>21</v>
      </c>
      <c r="L16" s="260"/>
      <c r="M16" s="260" t="str">
        <f>IF(M17+N17=0,"-",M17+N17)</f>
        <v>-</v>
      </c>
      <c r="N16" s="260"/>
      <c r="O16" s="260" t="str">
        <f>IF(O17+P17=0,"-",O17+P17)</f>
        <v>-</v>
      </c>
      <c r="P16" s="260"/>
    </row>
    <row r="17" spans="1:16" ht="17.25" customHeight="1">
      <c r="A17" s="17" t="s">
        <v>30</v>
      </c>
      <c r="B17" s="14">
        <v>48</v>
      </c>
      <c r="C17" s="14">
        <v>0</v>
      </c>
      <c r="D17" s="261"/>
      <c r="E17" s="14">
        <v>0</v>
      </c>
      <c r="F17" s="14">
        <v>0</v>
      </c>
      <c r="G17" s="14">
        <v>27</v>
      </c>
      <c r="H17" s="14">
        <v>0</v>
      </c>
      <c r="I17" s="14">
        <v>0</v>
      </c>
      <c r="J17" s="14">
        <v>0</v>
      </c>
      <c r="K17" s="14">
        <v>21</v>
      </c>
      <c r="L17" s="14">
        <v>0</v>
      </c>
      <c r="M17" s="14">
        <v>0</v>
      </c>
      <c r="N17" s="14">
        <v>0</v>
      </c>
      <c r="O17" s="14">
        <v>0</v>
      </c>
      <c r="P17" s="14">
        <v>0</v>
      </c>
    </row>
    <row r="18" spans="1:16" ht="17.25" customHeight="1">
      <c r="A18" s="12" t="s">
        <v>31</v>
      </c>
      <c r="B18" s="260">
        <f>B19+C19</f>
        <v>11</v>
      </c>
      <c r="C18" s="260"/>
      <c r="D18" s="261">
        <f>B18/$B$8</f>
        <v>2.2628623151138631E-4</v>
      </c>
      <c r="E18" s="260" t="str">
        <f>IF(E19+F19=0,"-",E19+F19)</f>
        <v>-</v>
      </c>
      <c r="F18" s="260"/>
      <c r="G18" s="260">
        <f>IF(G19+H19=0,"-",G19+H19)</f>
        <v>11</v>
      </c>
      <c r="H18" s="260"/>
      <c r="I18" s="260" t="str">
        <f>IF(I19+J19=0,"-",I19+J19)</f>
        <v>-</v>
      </c>
      <c r="J18" s="260"/>
      <c r="K18" s="260" t="str">
        <f>IF(K19+L19=0,"-",K19+L19)</f>
        <v>-</v>
      </c>
      <c r="L18" s="260"/>
      <c r="M18" s="260" t="str">
        <f>IF(M19+N19=0,"-",M19+N19)</f>
        <v>-</v>
      </c>
      <c r="N18" s="260"/>
      <c r="O18" s="260" t="str">
        <f>IF(O19+P19=0,"-",O19+P19)</f>
        <v>-</v>
      </c>
      <c r="P18" s="260"/>
    </row>
    <row r="19" spans="1:16" ht="17.25" customHeight="1">
      <c r="A19" s="15" t="s">
        <v>32</v>
      </c>
      <c r="B19" s="14">
        <v>6</v>
      </c>
      <c r="C19" s="14">
        <v>5</v>
      </c>
      <c r="D19" s="261"/>
      <c r="E19" s="14">
        <v>0</v>
      </c>
      <c r="F19" s="14">
        <v>0</v>
      </c>
      <c r="G19" s="14">
        <v>6</v>
      </c>
      <c r="H19" s="14">
        <v>5</v>
      </c>
      <c r="I19" s="14">
        <v>0</v>
      </c>
      <c r="J19" s="14">
        <v>0</v>
      </c>
      <c r="K19" s="14">
        <v>0</v>
      </c>
      <c r="L19" s="14">
        <v>0</v>
      </c>
      <c r="M19" s="14">
        <v>0</v>
      </c>
      <c r="N19" s="14">
        <v>0</v>
      </c>
      <c r="O19" s="14">
        <v>0</v>
      </c>
      <c r="P19" s="14">
        <v>0</v>
      </c>
    </row>
    <row r="20" spans="1:16" ht="17.25" customHeight="1">
      <c r="A20" s="12" t="s">
        <v>33</v>
      </c>
      <c r="B20" s="260">
        <f>B21+C21</f>
        <v>294</v>
      </c>
      <c r="C20" s="260"/>
      <c r="D20" s="261">
        <f>B20/$B$8</f>
        <v>6.0480138240315978E-3</v>
      </c>
      <c r="E20" s="260">
        <f>IF(E21+F21=0,"-",E21+F21)</f>
        <v>29</v>
      </c>
      <c r="F20" s="260"/>
      <c r="G20" s="260" t="str">
        <f>IF(G21+H21=0,"-",G21+H21)</f>
        <v>-</v>
      </c>
      <c r="H20" s="260"/>
      <c r="I20" s="260" t="str">
        <f>IF(I21+J21=0,"-",I21+J21)</f>
        <v>-</v>
      </c>
      <c r="J20" s="260"/>
      <c r="K20" s="260">
        <f>IF(K21+L21=0,"-",K21+L21)</f>
        <v>265</v>
      </c>
      <c r="L20" s="260"/>
      <c r="M20" s="260" t="str">
        <f>IF(M21+N21=0,"-",M21+N21)</f>
        <v>-</v>
      </c>
      <c r="N20" s="260"/>
      <c r="O20" s="260" t="str">
        <f>IF(O21+P21=0,"-",O21+P21)</f>
        <v>-</v>
      </c>
      <c r="P20" s="260"/>
    </row>
    <row r="21" spans="1:16" ht="17.25" customHeight="1">
      <c r="A21" s="15" t="s">
        <v>34</v>
      </c>
      <c r="B21" s="14">
        <v>196</v>
      </c>
      <c r="C21" s="14">
        <v>98</v>
      </c>
      <c r="D21" s="261"/>
      <c r="E21" s="14">
        <v>13</v>
      </c>
      <c r="F21" s="14">
        <v>16</v>
      </c>
      <c r="G21" s="14">
        <v>0</v>
      </c>
      <c r="H21" s="14">
        <v>0</v>
      </c>
      <c r="I21" s="14">
        <v>0</v>
      </c>
      <c r="J21" s="14">
        <v>0</v>
      </c>
      <c r="K21" s="14">
        <v>183</v>
      </c>
      <c r="L21" s="14">
        <v>82</v>
      </c>
      <c r="M21" s="14">
        <v>0</v>
      </c>
      <c r="N21" s="14">
        <v>0</v>
      </c>
      <c r="O21" s="14">
        <v>0</v>
      </c>
      <c r="P21" s="14">
        <v>0</v>
      </c>
    </row>
    <row r="22" spans="1:16" ht="17.25" customHeight="1">
      <c r="A22" s="18" t="s">
        <v>35</v>
      </c>
      <c r="B22" s="260">
        <f>B23+C23</f>
        <v>304</v>
      </c>
      <c r="C22" s="260"/>
      <c r="D22" s="261">
        <f>B22/$B$8</f>
        <v>6.2537285799510395E-3</v>
      </c>
      <c r="E22" s="260">
        <f>IF(E23+F23=0,"-",E23+F23)</f>
        <v>102</v>
      </c>
      <c r="F22" s="260"/>
      <c r="G22" s="260" t="str">
        <f>IF(G23+H23=0,"-",G23+H23)</f>
        <v>-</v>
      </c>
      <c r="H22" s="260"/>
      <c r="I22" s="260" t="str">
        <f>IF(I23+J23=0,"-",I23+J23)</f>
        <v>-</v>
      </c>
      <c r="J22" s="260"/>
      <c r="K22" s="260">
        <f>IF(K23+L23=0,"-",K23+L23)</f>
        <v>136</v>
      </c>
      <c r="L22" s="260"/>
      <c r="M22" s="260">
        <f>IF(M23+N23=0,"-",M23+N23)</f>
        <v>66</v>
      </c>
      <c r="N22" s="260"/>
      <c r="O22" s="260" t="str">
        <f>IF(O23+P23=0,"-",O23+P23)</f>
        <v>-</v>
      </c>
      <c r="P22" s="260"/>
    </row>
    <row r="23" spans="1:16" ht="17.25" customHeight="1">
      <c r="A23" s="17" t="s">
        <v>36</v>
      </c>
      <c r="B23" s="14">
        <v>266</v>
      </c>
      <c r="C23" s="14">
        <v>38</v>
      </c>
      <c r="D23" s="261"/>
      <c r="E23" s="14">
        <v>75</v>
      </c>
      <c r="F23" s="14">
        <v>27</v>
      </c>
      <c r="G23" s="14">
        <v>0</v>
      </c>
      <c r="H23" s="14">
        <v>0</v>
      </c>
      <c r="I23" s="14">
        <v>0</v>
      </c>
      <c r="J23" s="14">
        <v>0</v>
      </c>
      <c r="K23" s="14">
        <v>131</v>
      </c>
      <c r="L23" s="14">
        <v>5</v>
      </c>
      <c r="M23" s="14">
        <v>60</v>
      </c>
      <c r="N23" s="14">
        <v>6</v>
      </c>
      <c r="O23" s="14">
        <v>0</v>
      </c>
      <c r="P23" s="14">
        <v>0</v>
      </c>
    </row>
    <row r="24" spans="1:16" ht="17.25" customHeight="1">
      <c r="A24" s="19" t="s">
        <v>37</v>
      </c>
      <c r="B24" s="260">
        <f>B25+C25</f>
        <v>44</v>
      </c>
      <c r="C24" s="260"/>
      <c r="D24" s="261">
        <f>B24/$B$8</f>
        <v>9.0514492604554524E-4</v>
      </c>
      <c r="E24" s="260">
        <f>IF(E25+F25=0,"-",E25+F25)</f>
        <v>21</v>
      </c>
      <c r="F24" s="260"/>
      <c r="G24" s="260">
        <f>IF(G25+H25=0,"-",G25+H25)</f>
        <v>14</v>
      </c>
      <c r="H24" s="260"/>
      <c r="I24" s="260" t="str">
        <f>IF(I25+J25=0,"-",I25+J25)</f>
        <v>-</v>
      </c>
      <c r="J24" s="260"/>
      <c r="K24" s="260">
        <f>IF(K25+L25=0,"-",K25+L25)</f>
        <v>1</v>
      </c>
      <c r="L24" s="260"/>
      <c r="M24" s="260">
        <f>IF(M25+N25=0,"-",M25+N25)</f>
        <v>8</v>
      </c>
      <c r="N24" s="260"/>
      <c r="O24" s="260" t="str">
        <f>IF(O25+P25=0,"-",O25+P25)</f>
        <v>-</v>
      </c>
      <c r="P24" s="260"/>
    </row>
    <row r="25" spans="1:16" ht="17.25" customHeight="1">
      <c r="A25" s="15" t="s">
        <v>38</v>
      </c>
      <c r="B25" s="14">
        <v>34</v>
      </c>
      <c r="C25" s="14">
        <v>10</v>
      </c>
      <c r="D25" s="261"/>
      <c r="E25" s="14">
        <v>18</v>
      </c>
      <c r="F25" s="14">
        <v>3</v>
      </c>
      <c r="G25" s="14">
        <v>8</v>
      </c>
      <c r="H25" s="14">
        <v>6</v>
      </c>
      <c r="I25" s="14">
        <v>0</v>
      </c>
      <c r="J25" s="14">
        <v>0</v>
      </c>
      <c r="K25" s="14">
        <v>0</v>
      </c>
      <c r="L25" s="14">
        <v>1</v>
      </c>
      <c r="M25" s="14">
        <v>8</v>
      </c>
      <c r="N25" s="14">
        <v>0</v>
      </c>
      <c r="O25" s="14">
        <v>0</v>
      </c>
      <c r="P25" s="14">
        <v>0</v>
      </c>
    </row>
    <row r="26" spans="1:16" ht="17.25" customHeight="1">
      <c r="A26" s="18" t="s">
        <v>39</v>
      </c>
      <c r="B26" s="260">
        <f>B27+C27</f>
        <v>0</v>
      </c>
      <c r="C26" s="260"/>
      <c r="D26" s="261">
        <f>B26/$B$8</f>
        <v>0</v>
      </c>
      <c r="E26" s="260" t="str">
        <f>IF(E27+F27=0,"-",E27+F27)</f>
        <v>-</v>
      </c>
      <c r="F26" s="260"/>
      <c r="G26" s="260" t="str">
        <f>IF(G27+H27=0,"-",G27+H27)</f>
        <v>-</v>
      </c>
      <c r="H26" s="260"/>
      <c r="I26" s="260" t="str">
        <f>IF(I27+J27=0,"-",I27+J27)</f>
        <v>-</v>
      </c>
      <c r="J26" s="260"/>
      <c r="K26" s="260" t="str">
        <f>IF(K27+L27=0,"-",K27+L27)</f>
        <v>-</v>
      </c>
      <c r="L26" s="260"/>
      <c r="M26" s="260" t="str">
        <f>IF(M27+N27=0,"-",M27+N27)</f>
        <v>-</v>
      </c>
      <c r="N26" s="260"/>
      <c r="O26" s="260" t="str">
        <f>IF(O27+P27=0,"-",O27+P27)</f>
        <v>-</v>
      </c>
      <c r="P26" s="260"/>
    </row>
    <row r="27" spans="1:16" ht="21.2" customHeight="1">
      <c r="A27" s="17" t="s">
        <v>40</v>
      </c>
      <c r="B27" s="14">
        <v>0</v>
      </c>
      <c r="C27" s="14">
        <v>0</v>
      </c>
      <c r="D27" s="261"/>
      <c r="E27" s="14">
        <v>0</v>
      </c>
      <c r="F27" s="14">
        <v>0</v>
      </c>
      <c r="G27" s="14">
        <v>0</v>
      </c>
      <c r="H27" s="14">
        <v>0</v>
      </c>
      <c r="I27" s="14">
        <v>0</v>
      </c>
      <c r="J27" s="14">
        <v>0</v>
      </c>
      <c r="K27" s="14">
        <v>0</v>
      </c>
      <c r="L27" s="14">
        <v>0</v>
      </c>
      <c r="M27" s="14">
        <v>0</v>
      </c>
      <c r="N27" s="14">
        <v>0</v>
      </c>
      <c r="O27" s="14">
        <v>0</v>
      </c>
      <c r="P27" s="14">
        <v>0</v>
      </c>
    </row>
    <row r="28" spans="1:16" ht="17.25" customHeight="1">
      <c r="A28" s="12" t="s">
        <v>41</v>
      </c>
      <c r="B28" s="260">
        <f>B29+C29</f>
        <v>0</v>
      </c>
      <c r="C28" s="260"/>
      <c r="D28" s="261">
        <f>B28/$B$8</f>
        <v>0</v>
      </c>
      <c r="E28" s="260" t="str">
        <f>IF(E29+F29=0,"-",E29+F29)</f>
        <v>-</v>
      </c>
      <c r="F28" s="260"/>
      <c r="G28" s="260" t="str">
        <f>IF(G29+H29=0,"-",G29+H29)</f>
        <v>-</v>
      </c>
      <c r="H28" s="260"/>
      <c r="I28" s="260" t="str">
        <f>IF(I29+J29=0,"-",I29+J29)</f>
        <v>-</v>
      </c>
      <c r="J28" s="260"/>
      <c r="K28" s="260" t="str">
        <f>IF(K29+L29=0,"-",K29+L29)</f>
        <v>-</v>
      </c>
      <c r="L28" s="260"/>
      <c r="M28" s="260" t="str">
        <f>IF(M29+N29=0,"-",M29+N29)</f>
        <v>-</v>
      </c>
      <c r="N28" s="260"/>
      <c r="O28" s="260" t="str">
        <f>IF(O29+P29=0,"-",O29+P29)</f>
        <v>-</v>
      </c>
      <c r="P28" s="260"/>
    </row>
    <row r="29" spans="1:16" ht="17.25" customHeight="1">
      <c r="A29" s="15" t="s">
        <v>42</v>
      </c>
      <c r="B29" s="14">
        <v>0</v>
      </c>
      <c r="C29" s="14">
        <v>0</v>
      </c>
      <c r="D29" s="261"/>
      <c r="E29" s="14">
        <v>0</v>
      </c>
      <c r="F29" s="14">
        <v>0</v>
      </c>
      <c r="G29" s="14">
        <v>0</v>
      </c>
      <c r="H29" s="14">
        <v>0</v>
      </c>
      <c r="I29" s="14">
        <v>0</v>
      </c>
      <c r="J29" s="14">
        <v>0</v>
      </c>
      <c r="K29" s="14">
        <v>0</v>
      </c>
      <c r="L29" s="14">
        <v>0</v>
      </c>
      <c r="M29" s="14">
        <v>0</v>
      </c>
      <c r="N29" s="14">
        <v>0</v>
      </c>
      <c r="O29" s="14">
        <v>0</v>
      </c>
      <c r="P29" s="14">
        <v>0</v>
      </c>
    </row>
    <row r="30" spans="1:16" ht="17.25" customHeight="1">
      <c r="A30" s="18" t="s">
        <v>43</v>
      </c>
      <c r="B30" s="260">
        <f>B31+C31</f>
        <v>1757</v>
      </c>
      <c r="C30" s="260"/>
      <c r="D30" s="261">
        <f>B30/$B$8</f>
        <v>3.614408261504598E-2</v>
      </c>
      <c r="E30" s="260">
        <f>IF(E31+F31=0,"-",E31+F31)</f>
        <v>289</v>
      </c>
      <c r="F30" s="260"/>
      <c r="G30" s="260">
        <f>IF(G31+H31=0,"-",G31+H31)</f>
        <v>373</v>
      </c>
      <c r="H30" s="260"/>
      <c r="I30" s="260" t="str">
        <f>IF(I31+J31=0,"-",I31+J31)</f>
        <v>-</v>
      </c>
      <c r="J30" s="260"/>
      <c r="K30" s="260">
        <f>IF(K31+L31=0,"-",K31+L31)</f>
        <v>486</v>
      </c>
      <c r="L30" s="260"/>
      <c r="M30" s="260">
        <f>IF(M31+N31=0,"-",M31+N31)</f>
        <v>606</v>
      </c>
      <c r="N30" s="260"/>
      <c r="O30" s="260">
        <f>IF(O31+P31=0,"-",O31+P31)</f>
        <v>3</v>
      </c>
      <c r="P30" s="260"/>
    </row>
    <row r="31" spans="1:16" ht="17.25" customHeight="1">
      <c r="A31" s="17" t="s">
        <v>44</v>
      </c>
      <c r="B31" s="14">
        <v>885</v>
      </c>
      <c r="C31" s="14">
        <v>872</v>
      </c>
      <c r="D31" s="261"/>
      <c r="E31" s="14">
        <v>54</v>
      </c>
      <c r="F31" s="14">
        <v>235</v>
      </c>
      <c r="G31" s="14">
        <v>244</v>
      </c>
      <c r="H31" s="14">
        <v>129</v>
      </c>
      <c r="I31" s="14">
        <v>0</v>
      </c>
      <c r="J31" s="14">
        <v>0</v>
      </c>
      <c r="K31" s="14">
        <v>355</v>
      </c>
      <c r="L31" s="14">
        <v>131</v>
      </c>
      <c r="M31" s="14">
        <v>229</v>
      </c>
      <c r="N31" s="14">
        <v>377</v>
      </c>
      <c r="O31" s="14">
        <v>3</v>
      </c>
      <c r="P31" s="14">
        <v>0</v>
      </c>
    </row>
    <row r="32" spans="1:16" ht="17.25" customHeight="1">
      <c r="A32" s="12" t="s">
        <v>45</v>
      </c>
      <c r="B32" s="260">
        <f>B33+C33</f>
        <v>563</v>
      </c>
      <c r="C32" s="260"/>
      <c r="D32" s="261">
        <f>B32/$B$8</f>
        <v>1.158174075826459E-2</v>
      </c>
      <c r="E32" s="260">
        <f>IF(E33+F33=0,"-",E33+F33)</f>
        <v>56</v>
      </c>
      <c r="F32" s="260"/>
      <c r="G32" s="260">
        <f>IF(G33+H33=0,"-",G33+H33)</f>
        <v>3</v>
      </c>
      <c r="H32" s="260"/>
      <c r="I32" s="260" t="str">
        <f>IF(I33+J33=0,"-",I33+J33)</f>
        <v>-</v>
      </c>
      <c r="J32" s="260"/>
      <c r="K32" s="260">
        <f>IF(K33+L33=0,"-",K33+L33)</f>
        <v>504</v>
      </c>
      <c r="L32" s="260"/>
      <c r="M32" s="260" t="str">
        <f>IF(M33+N33=0,"-",M33+N33)</f>
        <v>-</v>
      </c>
      <c r="N32" s="260"/>
      <c r="O32" s="260" t="str">
        <f>IF(O33+P33=0,"-",O33+P33)</f>
        <v>-</v>
      </c>
      <c r="P32" s="260"/>
    </row>
    <row r="33" spans="1:16" ht="17.25" customHeight="1">
      <c r="A33" s="15" t="s">
        <v>46</v>
      </c>
      <c r="B33" s="14">
        <v>421</v>
      </c>
      <c r="C33" s="14">
        <v>142</v>
      </c>
      <c r="D33" s="261"/>
      <c r="E33" s="14">
        <v>32</v>
      </c>
      <c r="F33" s="14">
        <v>24</v>
      </c>
      <c r="G33" s="14">
        <v>3</v>
      </c>
      <c r="H33" s="14">
        <v>0</v>
      </c>
      <c r="I33" s="14">
        <v>0</v>
      </c>
      <c r="J33" s="14">
        <v>0</v>
      </c>
      <c r="K33" s="14">
        <v>386</v>
      </c>
      <c r="L33" s="14">
        <v>118</v>
      </c>
      <c r="M33" s="14">
        <v>0</v>
      </c>
      <c r="N33" s="14">
        <v>0</v>
      </c>
      <c r="O33" s="14">
        <v>0</v>
      </c>
      <c r="P33" s="14">
        <v>0</v>
      </c>
    </row>
    <row r="34" spans="1:16" ht="17.25" customHeight="1">
      <c r="A34" s="18" t="s">
        <v>47</v>
      </c>
      <c r="B34" s="260">
        <f>B35+C35</f>
        <v>250</v>
      </c>
      <c r="C34" s="260"/>
      <c r="D34" s="261">
        <f>B34/$B$8</f>
        <v>5.1428688979860528E-3</v>
      </c>
      <c r="E34" s="260" t="str">
        <f>IF(E35+F35=0,"-",E35+F35)</f>
        <v>-</v>
      </c>
      <c r="F34" s="260"/>
      <c r="G34" s="260" t="str">
        <f>IF(G35+H35=0,"-",G35+H35)</f>
        <v>-</v>
      </c>
      <c r="H34" s="260"/>
      <c r="I34" s="260" t="str">
        <f>IF(I35+J35=0,"-",I35+J35)</f>
        <v>-</v>
      </c>
      <c r="J34" s="260"/>
      <c r="K34" s="260">
        <f>IF(K35+L35=0,"-",K35+L35)</f>
        <v>228</v>
      </c>
      <c r="L34" s="260"/>
      <c r="M34" s="260">
        <f>IF(M35+N35=0,"-",M35+N35)</f>
        <v>12</v>
      </c>
      <c r="N34" s="260"/>
      <c r="O34" s="260">
        <f>IF(O35+P35=0,"-",O35+P35)</f>
        <v>10</v>
      </c>
      <c r="P34" s="260"/>
    </row>
    <row r="35" spans="1:16" ht="17.25" customHeight="1">
      <c r="A35" s="17" t="s">
        <v>48</v>
      </c>
      <c r="B35" s="14">
        <v>235</v>
      </c>
      <c r="C35" s="14">
        <v>15</v>
      </c>
      <c r="D35" s="261"/>
      <c r="E35" s="14">
        <v>0</v>
      </c>
      <c r="F35" s="14">
        <v>0</v>
      </c>
      <c r="G35" s="14">
        <v>0</v>
      </c>
      <c r="H35" s="14">
        <v>0</v>
      </c>
      <c r="I35" s="14">
        <v>0</v>
      </c>
      <c r="J35" s="14">
        <v>0</v>
      </c>
      <c r="K35" s="14">
        <v>228</v>
      </c>
      <c r="L35" s="14">
        <v>0</v>
      </c>
      <c r="M35" s="14">
        <v>5</v>
      </c>
      <c r="N35" s="14">
        <v>7</v>
      </c>
      <c r="O35" s="14">
        <v>2</v>
      </c>
      <c r="P35" s="14">
        <v>8</v>
      </c>
    </row>
    <row r="36" spans="1:16" ht="17.25" customHeight="1">
      <c r="A36" s="12" t="s">
        <v>49</v>
      </c>
      <c r="B36" s="260">
        <f>B37+C37</f>
        <v>1175</v>
      </c>
      <c r="C36" s="260"/>
      <c r="D36" s="261">
        <f>B36/$B$8</f>
        <v>2.4171483820534446E-2</v>
      </c>
      <c r="E36" s="260">
        <f>IF(E37+F37=0,"-",E37+F37)</f>
        <v>389</v>
      </c>
      <c r="F36" s="260"/>
      <c r="G36" s="260">
        <f>IF(G37+H37=0,"-",G37+H37)</f>
        <v>151</v>
      </c>
      <c r="H36" s="260"/>
      <c r="I36" s="260" t="str">
        <f>IF(I37+J37=0,"-",I37+J37)</f>
        <v>-</v>
      </c>
      <c r="J36" s="260"/>
      <c r="K36" s="260">
        <f>IF(K37+L37=0,"-",K37+L37)</f>
        <v>460</v>
      </c>
      <c r="L36" s="260"/>
      <c r="M36" s="260">
        <f>IF(M37+N37=0,"-",M37+N37)</f>
        <v>172</v>
      </c>
      <c r="N36" s="260"/>
      <c r="O36" s="260">
        <f>IF(O37+P37=0,"-",O37+P37)</f>
        <v>3</v>
      </c>
      <c r="P36" s="260"/>
    </row>
    <row r="37" spans="1:16" ht="17.25" customHeight="1">
      <c r="A37" s="15" t="s">
        <v>50</v>
      </c>
      <c r="B37" s="14">
        <v>638</v>
      </c>
      <c r="C37" s="14">
        <v>537</v>
      </c>
      <c r="D37" s="261"/>
      <c r="E37" s="14">
        <v>233</v>
      </c>
      <c r="F37" s="14">
        <v>156</v>
      </c>
      <c r="G37" s="14">
        <v>78</v>
      </c>
      <c r="H37" s="14">
        <v>73</v>
      </c>
      <c r="I37" s="14">
        <v>0</v>
      </c>
      <c r="J37" s="14">
        <v>0</v>
      </c>
      <c r="K37" s="14">
        <v>255</v>
      </c>
      <c r="L37" s="14">
        <v>205</v>
      </c>
      <c r="M37" s="14">
        <v>69</v>
      </c>
      <c r="N37" s="14">
        <v>103</v>
      </c>
      <c r="O37" s="14">
        <v>3</v>
      </c>
      <c r="P37" s="14">
        <v>0</v>
      </c>
    </row>
    <row r="38" spans="1:16" ht="17.25" customHeight="1">
      <c r="A38" s="18" t="s">
        <v>51</v>
      </c>
      <c r="B38" s="260">
        <f>B39+C39</f>
        <v>33316</v>
      </c>
      <c r="C38" s="260"/>
      <c r="D38" s="261">
        <f>B38/$B$8</f>
        <v>0.68535928082121333</v>
      </c>
      <c r="E38" s="260">
        <f>IF(E39+F39=0,"-",E39+F39)</f>
        <v>21650</v>
      </c>
      <c r="F38" s="260"/>
      <c r="G38" s="260">
        <f>IF(G39+H39=0,"-",G39+H39)</f>
        <v>7692</v>
      </c>
      <c r="H38" s="260"/>
      <c r="I38" s="260">
        <f>IF(I39+J39=0,"-",I39+J39)</f>
        <v>2554</v>
      </c>
      <c r="J38" s="260"/>
      <c r="K38" s="260">
        <f>IF(K39+L39=0,"-",K39+L39)</f>
        <v>787</v>
      </c>
      <c r="L38" s="260"/>
      <c r="M38" s="260">
        <f>IF(M39+N39=0,"-",M39+N39)</f>
        <v>95</v>
      </c>
      <c r="N38" s="260"/>
      <c r="O38" s="260">
        <f>IF(O39+P39=0,"-",O39+P39)</f>
        <v>538</v>
      </c>
      <c r="P38" s="260"/>
    </row>
    <row r="39" spans="1:16" ht="17.25" customHeight="1">
      <c r="A39" s="17" t="s">
        <v>52</v>
      </c>
      <c r="B39" s="14">
        <v>9758</v>
      </c>
      <c r="C39" s="14">
        <v>23558</v>
      </c>
      <c r="D39" s="261"/>
      <c r="E39" s="14">
        <v>6162</v>
      </c>
      <c r="F39" s="14">
        <v>15488</v>
      </c>
      <c r="G39" s="14">
        <v>2215</v>
      </c>
      <c r="H39" s="14">
        <v>5477</v>
      </c>
      <c r="I39" s="14">
        <v>498</v>
      </c>
      <c r="J39" s="14">
        <v>2056</v>
      </c>
      <c r="K39" s="14">
        <v>610</v>
      </c>
      <c r="L39" s="14">
        <v>177</v>
      </c>
      <c r="M39" s="14">
        <v>57</v>
      </c>
      <c r="N39" s="14">
        <v>38</v>
      </c>
      <c r="O39" s="14">
        <v>216</v>
      </c>
      <c r="P39" s="14">
        <v>322</v>
      </c>
    </row>
    <row r="40" spans="1:16" ht="17.25" customHeight="1">
      <c r="A40" s="12" t="s">
        <v>53</v>
      </c>
      <c r="B40" s="260">
        <f>B41+C41</f>
        <v>5708</v>
      </c>
      <c r="C40" s="260"/>
      <c r="D40" s="261">
        <f>B40/$B$8</f>
        <v>0.11742198267881755</v>
      </c>
      <c r="E40" s="260">
        <f>IF(E41+F41=0,"-",E41+F41)</f>
        <v>258</v>
      </c>
      <c r="F40" s="260"/>
      <c r="G40" s="260">
        <f>IF(G41+H41=0,"-",G41+H41)</f>
        <v>968</v>
      </c>
      <c r="H40" s="260"/>
      <c r="I40" s="260">
        <f>IF(I41+J41=0,"-",I41+J41)</f>
        <v>3497</v>
      </c>
      <c r="J40" s="260"/>
      <c r="K40" s="260">
        <f>IF(K41+L41=0,"-",K41+L41)</f>
        <v>722</v>
      </c>
      <c r="L40" s="260"/>
      <c r="M40" s="260" t="str">
        <f>IF(M41+N41=0,"-",M41+N41)</f>
        <v>-</v>
      </c>
      <c r="N40" s="260"/>
      <c r="O40" s="260">
        <f>IF(O41+P41=0,"-",O41+P41)</f>
        <v>263</v>
      </c>
      <c r="P40" s="260"/>
    </row>
    <row r="41" spans="1:16" ht="17.25" customHeight="1">
      <c r="A41" s="15" t="s">
        <v>54</v>
      </c>
      <c r="B41" s="14">
        <v>1850</v>
      </c>
      <c r="C41" s="14">
        <v>3858</v>
      </c>
      <c r="D41" s="261"/>
      <c r="E41" s="14">
        <v>94</v>
      </c>
      <c r="F41" s="14">
        <v>164</v>
      </c>
      <c r="G41" s="14">
        <v>285</v>
      </c>
      <c r="H41" s="14">
        <v>683</v>
      </c>
      <c r="I41" s="14">
        <v>1135</v>
      </c>
      <c r="J41" s="14">
        <v>2362</v>
      </c>
      <c r="K41" s="14">
        <v>306</v>
      </c>
      <c r="L41" s="14">
        <v>416</v>
      </c>
      <c r="M41" s="14">
        <v>0</v>
      </c>
      <c r="N41" s="14">
        <v>0</v>
      </c>
      <c r="O41" s="14">
        <v>30</v>
      </c>
      <c r="P41" s="14">
        <v>233</v>
      </c>
    </row>
    <row r="42" spans="1:16" ht="17.25" customHeight="1">
      <c r="A42" s="12" t="s">
        <v>55</v>
      </c>
      <c r="B42" s="260">
        <f>B43+C43</f>
        <v>706</v>
      </c>
      <c r="C42" s="260"/>
      <c r="D42" s="261">
        <f>B42/$B$8</f>
        <v>1.4523461767912612E-2</v>
      </c>
      <c r="E42" s="260">
        <f>IF(E43+F43=0,"-",E43+F43)</f>
        <v>112</v>
      </c>
      <c r="F42" s="260"/>
      <c r="G42" s="260">
        <f>IF(G43+H43=0,"-",G43+H43)</f>
        <v>169</v>
      </c>
      <c r="H42" s="260"/>
      <c r="I42" s="260">
        <f>IF(I43+J43=0,"-",I43+J43)</f>
        <v>179</v>
      </c>
      <c r="J42" s="260"/>
      <c r="K42" s="260" t="str">
        <f>IF(K43+L43=0,"-",K43+L43)</f>
        <v>-</v>
      </c>
      <c r="L42" s="260"/>
      <c r="M42" s="260">
        <f>IF(M43+N43=0,"-",M43+N43)</f>
        <v>214</v>
      </c>
      <c r="N42" s="260"/>
      <c r="O42" s="260">
        <f>IF(O43+P43=0,"-",O43+P43)</f>
        <v>32</v>
      </c>
      <c r="P42" s="260"/>
    </row>
    <row r="43" spans="1:16" ht="17.25" customHeight="1">
      <c r="A43" s="15" t="s">
        <v>56</v>
      </c>
      <c r="B43" s="14">
        <v>266</v>
      </c>
      <c r="C43" s="14">
        <v>440</v>
      </c>
      <c r="D43" s="261"/>
      <c r="E43" s="14">
        <v>8</v>
      </c>
      <c r="F43" s="14">
        <v>104</v>
      </c>
      <c r="G43" s="14">
        <v>97</v>
      </c>
      <c r="H43" s="14">
        <v>72</v>
      </c>
      <c r="I43" s="14">
        <v>84</v>
      </c>
      <c r="J43" s="14">
        <v>95</v>
      </c>
      <c r="K43" s="14">
        <v>0</v>
      </c>
      <c r="L43" s="14">
        <v>0</v>
      </c>
      <c r="M43" s="14">
        <v>72</v>
      </c>
      <c r="N43" s="14">
        <v>142</v>
      </c>
      <c r="O43" s="14">
        <v>5</v>
      </c>
      <c r="P43" s="14">
        <v>27</v>
      </c>
    </row>
    <row r="44" spans="1:16" ht="18.75" customHeight="1">
      <c r="A44" s="18" t="s">
        <v>57</v>
      </c>
      <c r="B44" s="260">
        <f>B45+C45</f>
        <v>492</v>
      </c>
      <c r="C44" s="260"/>
      <c r="D44" s="261">
        <f>B44/$B$8</f>
        <v>1.0121165991236551E-2</v>
      </c>
      <c r="E44" s="260">
        <f>IF(E45+F45=0,"-",E45+F45)</f>
        <v>209</v>
      </c>
      <c r="F44" s="260"/>
      <c r="G44" s="260">
        <f>IF(G45+H45=0,"-",G45+H45)</f>
        <v>2</v>
      </c>
      <c r="H44" s="260"/>
      <c r="I44" s="260">
        <f>IF(I45+J45=0,"-",I45+J45)</f>
        <v>45</v>
      </c>
      <c r="J44" s="260"/>
      <c r="K44" s="260">
        <f>IF(K45+L45=0,"-",K45+L45)</f>
        <v>51</v>
      </c>
      <c r="L44" s="260"/>
      <c r="M44" s="260">
        <f>IF(M45+N45=0,"-",M45+N45)</f>
        <v>185</v>
      </c>
      <c r="N44" s="260"/>
      <c r="O44" s="260" t="str">
        <f>IF(O45+P45=0,"-",O45+P45)</f>
        <v>-</v>
      </c>
      <c r="P44" s="260"/>
    </row>
    <row r="45" spans="1:16" ht="18.75" customHeight="1">
      <c r="A45" s="15" t="s">
        <v>58</v>
      </c>
      <c r="B45" s="14">
        <v>254</v>
      </c>
      <c r="C45" s="14">
        <v>238</v>
      </c>
      <c r="D45" s="261"/>
      <c r="E45" s="14">
        <v>52</v>
      </c>
      <c r="F45" s="14">
        <v>157</v>
      </c>
      <c r="G45" s="14">
        <v>1</v>
      </c>
      <c r="H45" s="14">
        <v>1</v>
      </c>
      <c r="I45" s="14">
        <v>20</v>
      </c>
      <c r="J45" s="14">
        <v>25</v>
      </c>
      <c r="K45" s="14">
        <v>49</v>
      </c>
      <c r="L45" s="14">
        <v>2</v>
      </c>
      <c r="M45" s="14">
        <v>132</v>
      </c>
      <c r="N45" s="14">
        <v>53</v>
      </c>
      <c r="O45" s="14">
        <v>0</v>
      </c>
      <c r="P45" s="14">
        <v>0</v>
      </c>
    </row>
    <row r="46" spans="1:16" ht="18.75" customHeight="1">
      <c r="A46" s="18" t="s">
        <v>59</v>
      </c>
      <c r="B46" s="260">
        <f>B47+C47</f>
        <v>48</v>
      </c>
      <c r="C46" s="260"/>
      <c r="D46" s="261">
        <f>B46/$B$8</f>
        <v>9.8743082841332218E-4</v>
      </c>
      <c r="E46" s="260" t="str">
        <f>IF(E47+F47=0,"-",E47+F47)</f>
        <v>-</v>
      </c>
      <c r="F46" s="260"/>
      <c r="G46" s="260" t="str">
        <f>IF(G47+H47=0,"-",G47+H47)</f>
        <v>-</v>
      </c>
      <c r="H46" s="260"/>
      <c r="I46" s="260" t="str">
        <f>IF(I47+J47=0,"-",I47+J47)</f>
        <v>-</v>
      </c>
      <c r="J46" s="260"/>
      <c r="K46" s="260">
        <f>IF(K47+L47=0,"-",K47+L47)</f>
        <v>48</v>
      </c>
      <c r="L46" s="260"/>
      <c r="M46" s="260" t="str">
        <f>IF(M47+N47=0,"-",M47+N47)</f>
        <v>-</v>
      </c>
      <c r="N46" s="260"/>
      <c r="O46" s="260" t="str">
        <f>IF(O47+P47=0,"-",O47+P47)</f>
        <v>-</v>
      </c>
      <c r="P46" s="260"/>
    </row>
    <row r="47" spans="1:16" ht="18.75" customHeight="1">
      <c r="A47" s="15" t="s">
        <v>60</v>
      </c>
      <c r="B47" s="14">
        <v>29</v>
      </c>
      <c r="C47" s="14">
        <v>19</v>
      </c>
      <c r="D47" s="261"/>
      <c r="E47" s="14">
        <v>0</v>
      </c>
      <c r="F47" s="14">
        <v>0</v>
      </c>
      <c r="G47" s="14">
        <v>0</v>
      </c>
      <c r="H47" s="14">
        <v>0</v>
      </c>
      <c r="I47" s="14">
        <v>0</v>
      </c>
      <c r="J47" s="14">
        <v>0</v>
      </c>
      <c r="K47" s="14">
        <v>29</v>
      </c>
      <c r="L47" s="14">
        <v>19</v>
      </c>
      <c r="M47" s="14">
        <v>0</v>
      </c>
      <c r="N47" s="14">
        <v>0</v>
      </c>
      <c r="O47" s="14">
        <v>0</v>
      </c>
      <c r="P47" s="14">
        <v>0</v>
      </c>
    </row>
    <row r="48" spans="1:16" ht="18.75" customHeight="1">
      <c r="A48" s="18" t="s">
        <v>61</v>
      </c>
      <c r="B48" s="260">
        <f>B49+C49</f>
        <v>190</v>
      </c>
      <c r="C48" s="260"/>
      <c r="D48" s="261">
        <f>B48/$B$8</f>
        <v>3.9085803624694E-3</v>
      </c>
      <c r="E48" s="260">
        <f>IF(E49+F49=0,"-",E49+F49)</f>
        <v>7</v>
      </c>
      <c r="F48" s="260"/>
      <c r="G48" s="260">
        <f>IF(G49+H49=0,"-",G49+H49)</f>
        <v>147</v>
      </c>
      <c r="H48" s="260"/>
      <c r="I48" s="260" t="str">
        <f>IF(I49+J49=0,"-",I49+J49)</f>
        <v>-</v>
      </c>
      <c r="J48" s="260"/>
      <c r="K48" s="260">
        <f>IF(K49+L49=0,"-",K49+L49)</f>
        <v>28</v>
      </c>
      <c r="L48" s="260"/>
      <c r="M48" s="260">
        <f>IF(M49+N49=0,"-",M49+N49)</f>
        <v>8</v>
      </c>
      <c r="N48" s="260"/>
      <c r="O48" s="260" t="str">
        <f>IF(O49+P49=0,"-",O49+P49)</f>
        <v>-</v>
      </c>
      <c r="P48" s="260"/>
    </row>
    <row r="49" spans="1:16" ht="18.75" customHeight="1">
      <c r="A49" s="15" t="s">
        <v>62</v>
      </c>
      <c r="B49" s="14">
        <v>102</v>
      </c>
      <c r="C49" s="14">
        <v>88</v>
      </c>
      <c r="D49" s="261"/>
      <c r="E49" s="14">
        <v>5</v>
      </c>
      <c r="F49" s="14">
        <v>2</v>
      </c>
      <c r="G49" s="14">
        <v>77</v>
      </c>
      <c r="H49" s="14">
        <v>70</v>
      </c>
      <c r="I49" s="14">
        <v>0</v>
      </c>
      <c r="J49" s="14">
        <v>0</v>
      </c>
      <c r="K49" s="14">
        <v>14</v>
      </c>
      <c r="L49" s="14">
        <v>14</v>
      </c>
      <c r="M49" s="14">
        <v>6</v>
      </c>
      <c r="N49" s="14">
        <v>2</v>
      </c>
      <c r="O49" s="14">
        <v>0</v>
      </c>
      <c r="P49" s="14">
        <v>0</v>
      </c>
    </row>
    <row r="50" spans="1:16" ht="18.75" customHeight="1">
      <c r="A50" s="18" t="s">
        <v>63</v>
      </c>
      <c r="B50" s="260">
        <f>B51+C51</f>
        <v>542</v>
      </c>
      <c r="C50" s="260"/>
      <c r="D50" s="261">
        <f>B50/$B$8</f>
        <v>1.1149739770833762E-2</v>
      </c>
      <c r="E50" s="260">
        <f>IF(E51+F51=0,"-",E51+F51)</f>
        <v>3</v>
      </c>
      <c r="F50" s="260"/>
      <c r="G50" s="260">
        <f>IF(G51+H51=0,"-",G51+H51)</f>
        <v>12</v>
      </c>
      <c r="H50" s="260"/>
      <c r="I50" s="260">
        <f>IF(I51+J51=0,"-",I51+J51)</f>
        <v>224</v>
      </c>
      <c r="J50" s="260"/>
      <c r="K50" s="260" t="str">
        <f>IF(K51+L51=0,"-",K51+L51)</f>
        <v>-</v>
      </c>
      <c r="L50" s="260"/>
      <c r="M50" s="260">
        <f>IF(M51+N51=0,"-",M51+N51)</f>
        <v>296</v>
      </c>
      <c r="N50" s="260"/>
      <c r="O50" s="260">
        <f>IF(O51+P51=0,"-",O51+P51)</f>
        <v>7</v>
      </c>
      <c r="P50" s="260"/>
    </row>
    <row r="51" spans="1:16" ht="18.75" customHeight="1">
      <c r="A51" s="15" t="s">
        <v>64</v>
      </c>
      <c r="B51" s="14">
        <v>307</v>
      </c>
      <c r="C51" s="14">
        <v>235</v>
      </c>
      <c r="D51" s="261"/>
      <c r="E51" s="14">
        <v>1</v>
      </c>
      <c r="F51" s="14">
        <v>2</v>
      </c>
      <c r="G51" s="14">
        <v>5</v>
      </c>
      <c r="H51" s="14">
        <v>7</v>
      </c>
      <c r="I51" s="14">
        <v>78</v>
      </c>
      <c r="J51" s="14">
        <v>146</v>
      </c>
      <c r="K51" s="14">
        <v>0</v>
      </c>
      <c r="L51" s="14">
        <v>0</v>
      </c>
      <c r="M51" s="14">
        <v>216</v>
      </c>
      <c r="N51" s="14">
        <v>80</v>
      </c>
      <c r="O51" s="14">
        <v>7</v>
      </c>
      <c r="P51" s="14">
        <v>0</v>
      </c>
    </row>
    <row r="52" spans="1:16" ht="18.75" customHeight="1">
      <c r="A52" s="18" t="s">
        <v>65</v>
      </c>
      <c r="B52" s="260">
        <f>B53+C53</f>
        <v>10</v>
      </c>
      <c r="C52" s="260"/>
      <c r="D52" s="261">
        <f>B52/$B$8</f>
        <v>2.057147559194421E-4</v>
      </c>
      <c r="E52" s="260" t="str">
        <f>IF(E53+F53=0,"-",E53+F53)</f>
        <v>-</v>
      </c>
      <c r="F52" s="260"/>
      <c r="G52" s="260" t="str">
        <f>IF(G53+H53=0,"-",G53+H53)</f>
        <v>-</v>
      </c>
      <c r="H52" s="260"/>
      <c r="I52" s="260" t="str">
        <f>IF(I53+J53=0,"-",I53+J53)</f>
        <v>-</v>
      </c>
      <c r="J52" s="260"/>
      <c r="K52" s="260" t="str">
        <f>IF(K53+L53=0,"-",K53+L53)</f>
        <v>-</v>
      </c>
      <c r="L52" s="260"/>
      <c r="M52" s="260" t="str">
        <f>IF(M53+N53=0,"-",M53+N53)</f>
        <v>-</v>
      </c>
      <c r="N52" s="260"/>
      <c r="O52" s="260">
        <f>IF(O53+P53=0,"-",O53+P53)</f>
        <v>10</v>
      </c>
      <c r="P52" s="260"/>
    </row>
    <row r="53" spans="1:16" ht="18.75" customHeight="1">
      <c r="A53" s="15" t="s">
        <v>66</v>
      </c>
      <c r="B53" s="14">
        <v>3</v>
      </c>
      <c r="C53" s="14">
        <v>7</v>
      </c>
      <c r="D53" s="261"/>
      <c r="E53" s="14">
        <v>0</v>
      </c>
      <c r="F53" s="14">
        <v>0</v>
      </c>
      <c r="G53" s="14">
        <v>0</v>
      </c>
      <c r="H53" s="14">
        <v>0</v>
      </c>
      <c r="I53" s="14">
        <v>0</v>
      </c>
      <c r="J53" s="14">
        <v>0</v>
      </c>
      <c r="K53" s="14">
        <v>0</v>
      </c>
      <c r="L53" s="14">
        <v>0</v>
      </c>
      <c r="M53" s="14">
        <v>0</v>
      </c>
      <c r="N53" s="14">
        <v>0</v>
      </c>
      <c r="O53" s="14">
        <v>3</v>
      </c>
      <c r="P53" s="14">
        <v>7</v>
      </c>
    </row>
    <row r="54" spans="1:16" ht="18.75" customHeight="1">
      <c r="A54" s="18" t="s">
        <v>67</v>
      </c>
      <c r="B54" s="260">
        <f>B55+C55</f>
        <v>877</v>
      </c>
      <c r="C54" s="260"/>
      <c r="D54" s="261">
        <f>B54/$B$8</f>
        <v>1.8041184094135073E-2</v>
      </c>
      <c r="E54" s="260">
        <f>IF(E55+F55=0,"-",E55+F55)</f>
        <v>211</v>
      </c>
      <c r="F54" s="260"/>
      <c r="G54" s="260">
        <f>IF(G55+H55=0,"-",G55+H55)</f>
        <v>57</v>
      </c>
      <c r="H54" s="260"/>
      <c r="I54" s="260">
        <f>IF(I55+J55=0,"-",I55+J55)</f>
        <v>3</v>
      </c>
      <c r="J54" s="260"/>
      <c r="K54" s="260">
        <f>IF(K55+L55=0,"-",K55+L55)</f>
        <v>380</v>
      </c>
      <c r="L54" s="260"/>
      <c r="M54" s="260">
        <f>IF(M55+N55=0,"-",M55+N55)</f>
        <v>12</v>
      </c>
      <c r="N54" s="260"/>
      <c r="O54" s="260">
        <f>IF(O55+P55=0,"-",O55+P55)</f>
        <v>214</v>
      </c>
      <c r="P54" s="260"/>
    </row>
    <row r="55" spans="1:16" ht="18.75" customHeight="1">
      <c r="A55" s="15" t="s">
        <v>68</v>
      </c>
      <c r="B55" s="14">
        <v>588</v>
      </c>
      <c r="C55" s="14">
        <v>289</v>
      </c>
      <c r="D55" s="261"/>
      <c r="E55" s="14">
        <v>132</v>
      </c>
      <c r="F55" s="14">
        <v>79</v>
      </c>
      <c r="G55" s="14">
        <v>18</v>
      </c>
      <c r="H55" s="14">
        <v>39</v>
      </c>
      <c r="I55" s="14">
        <v>1</v>
      </c>
      <c r="J55" s="14">
        <v>2</v>
      </c>
      <c r="K55" s="14">
        <v>345</v>
      </c>
      <c r="L55" s="14">
        <v>35</v>
      </c>
      <c r="M55" s="14">
        <v>9</v>
      </c>
      <c r="N55" s="14">
        <v>3</v>
      </c>
      <c r="O55" s="14">
        <v>83</v>
      </c>
      <c r="P55" s="14">
        <v>131</v>
      </c>
    </row>
    <row r="56" spans="1:16" ht="18.75" customHeight="1">
      <c r="A56" s="18" t="s">
        <v>69</v>
      </c>
      <c r="B56" s="260">
        <f>B57+C57</f>
        <v>179</v>
      </c>
      <c r="C56" s="260"/>
      <c r="D56" s="261">
        <f>B56/$B$8</f>
        <v>3.6822941309580135E-3</v>
      </c>
      <c r="E56" s="260">
        <f>IF(E57+F57=0,"-",E57+F57)</f>
        <v>179</v>
      </c>
      <c r="F56" s="260"/>
      <c r="G56" s="260" t="str">
        <f>IF(G57+H57=0,"-",G57+H57)</f>
        <v>-</v>
      </c>
      <c r="H56" s="260"/>
      <c r="I56" s="260" t="str">
        <f>IF(I57+J57=0,"-",I57+J57)</f>
        <v>-</v>
      </c>
      <c r="J56" s="260"/>
      <c r="K56" s="260" t="str">
        <f>IF(K57+L57=0,"-",K57+L57)</f>
        <v>-</v>
      </c>
      <c r="L56" s="260"/>
      <c r="M56" s="260" t="str">
        <f>IF(M57+N57=0,"-",M57+N57)</f>
        <v>-</v>
      </c>
      <c r="N56" s="260"/>
      <c r="O56" s="260" t="str">
        <f>IF(O57+P57=0,"-",O57+P57)</f>
        <v>-</v>
      </c>
      <c r="P56" s="260"/>
    </row>
    <row r="57" spans="1:16" ht="18.75" customHeight="1">
      <c r="A57" s="15" t="s">
        <v>70</v>
      </c>
      <c r="B57" s="14">
        <v>158</v>
      </c>
      <c r="C57" s="14">
        <v>21</v>
      </c>
      <c r="D57" s="261"/>
      <c r="E57" s="14">
        <v>158</v>
      </c>
      <c r="F57" s="14">
        <v>21</v>
      </c>
      <c r="G57" s="14">
        <v>0</v>
      </c>
      <c r="H57" s="14">
        <v>0</v>
      </c>
      <c r="I57" s="14">
        <v>0</v>
      </c>
      <c r="J57" s="14">
        <v>0</v>
      </c>
      <c r="K57" s="14">
        <v>0</v>
      </c>
      <c r="L57" s="14">
        <v>0</v>
      </c>
      <c r="M57" s="14">
        <v>0</v>
      </c>
      <c r="N57" s="14">
        <v>0</v>
      </c>
      <c r="O57" s="14">
        <v>0</v>
      </c>
      <c r="P57" s="14">
        <v>0</v>
      </c>
    </row>
    <row r="58" spans="1:16" ht="18.75" customHeight="1">
      <c r="A58" s="18" t="s">
        <v>71</v>
      </c>
      <c r="B58" s="260">
        <f>B59+C59</f>
        <v>207</v>
      </c>
      <c r="C58" s="260"/>
      <c r="D58" s="261">
        <f>B58/$B$8</f>
        <v>4.2582954475324517E-3</v>
      </c>
      <c r="E58" s="260" t="str">
        <f>IF(E59+F59=0,"-",E59+F59)</f>
        <v>-</v>
      </c>
      <c r="F58" s="260"/>
      <c r="G58" s="260" t="str">
        <f>IF(G59+H59=0,"-",G59+H59)</f>
        <v>-</v>
      </c>
      <c r="H58" s="260"/>
      <c r="I58" s="260" t="str">
        <f>IF(I59+J59=0,"-",I59+J59)</f>
        <v>-</v>
      </c>
      <c r="J58" s="260"/>
      <c r="K58" s="260">
        <f>IF(K59+L59=0,"-",K59+L59)</f>
        <v>31</v>
      </c>
      <c r="L58" s="260"/>
      <c r="M58" s="260">
        <f>IF(M59+N59=0,"-",M59+N59)</f>
        <v>103</v>
      </c>
      <c r="N58" s="260"/>
      <c r="O58" s="260">
        <f>IF(O59+P59=0,"-",O59+P59)</f>
        <v>73</v>
      </c>
      <c r="P58" s="260"/>
    </row>
    <row r="59" spans="1:16" ht="18.75" customHeight="1">
      <c r="A59" s="15" t="s">
        <v>72</v>
      </c>
      <c r="B59" s="14">
        <v>159</v>
      </c>
      <c r="C59" s="14">
        <v>48</v>
      </c>
      <c r="D59" s="261"/>
      <c r="E59" s="14">
        <v>0</v>
      </c>
      <c r="F59" s="14">
        <v>0</v>
      </c>
      <c r="G59" s="14">
        <v>0</v>
      </c>
      <c r="H59" s="14">
        <v>0</v>
      </c>
      <c r="I59" s="14">
        <v>0</v>
      </c>
      <c r="J59" s="14">
        <v>0</v>
      </c>
      <c r="K59" s="14">
        <v>31</v>
      </c>
      <c r="L59" s="14">
        <v>0</v>
      </c>
      <c r="M59" s="14">
        <v>78</v>
      </c>
      <c r="N59" s="14">
        <v>25</v>
      </c>
      <c r="O59" s="14">
        <v>50</v>
      </c>
      <c r="P59" s="14">
        <v>23</v>
      </c>
    </row>
    <row r="60" spans="1:16" ht="18.75" customHeight="1">
      <c r="A60" s="18" t="s">
        <v>73</v>
      </c>
      <c r="B60" s="260">
        <f>B61+C61</f>
        <v>347</v>
      </c>
      <c r="C60" s="260"/>
      <c r="D60" s="261">
        <f>B60/$B$8</f>
        <v>7.1383020304046406E-3</v>
      </c>
      <c r="E60" s="260">
        <f>IF(E61+F61=0,"-",E61+F61)</f>
        <v>16</v>
      </c>
      <c r="F60" s="260"/>
      <c r="G60" s="260" t="str">
        <f>IF(G61+H61=0,"-",G61+H61)</f>
        <v>-</v>
      </c>
      <c r="H60" s="260"/>
      <c r="I60" s="260" t="str">
        <f>IF(I61+J61=0,"-",I61+J61)</f>
        <v>-</v>
      </c>
      <c r="J60" s="260"/>
      <c r="K60" s="260" t="str">
        <f>IF(K61+L61=0,"-",K61+L61)</f>
        <v>-</v>
      </c>
      <c r="L60" s="260"/>
      <c r="M60" s="260" t="str">
        <f>IF(M61+N61=0,"-",M61+N61)</f>
        <v>-</v>
      </c>
      <c r="N60" s="260"/>
      <c r="O60" s="260">
        <f>IF(O61+P61=0,"-",O61+P61)</f>
        <v>331</v>
      </c>
      <c r="P60" s="260"/>
    </row>
    <row r="61" spans="1:16" ht="18.75" customHeight="1">
      <c r="A61" s="15" t="s">
        <v>74</v>
      </c>
      <c r="B61" s="14">
        <v>147</v>
      </c>
      <c r="C61" s="14">
        <v>200</v>
      </c>
      <c r="D61" s="261"/>
      <c r="E61" s="14">
        <v>8</v>
      </c>
      <c r="F61" s="14">
        <v>8</v>
      </c>
      <c r="G61" s="14">
        <v>0</v>
      </c>
      <c r="H61" s="14">
        <v>0</v>
      </c>
      <c r="I61" s="14">
        <v>0</v>
      </c>
      <c r="J61" s="14">
        <v>0</v>
      </c>
      <c r="K61" s="14">
        <v>0</v>
      </c>
      <c r="L61" s="14">
        <v>0</v>
      </c>
      <c r="M61" s="14">
        <v>0</v>
      </c>
      <c r="N61" s="14">
        <v>0</v>
      </c>
      <c r="O61" s="14">
        <v>139</v>
      </c>
      <c r="P61" s="14">
        <v>192</v>
      </c>
    </row>
    <row r="62" spans="1:16" ht="18.75" customHeight="1">
      <c r="A62" s="18" t="s">
        <v>75</v>
      </c>
      <c r="B62" s="260">
        <f>B63+C63</f>
        <v>148</v>
      </c>
      <c r="C62" s="260"/>
      <c r="D62" s="261">
        <f>B62/$B$8</f>
        <v>3.0445783876077433E-3</v>
      </c>
      <c r="E62" s="260" t="str">
        <f>IF(E63+F63=0,"-",E63+F63)</f>
        <v>-</v>
      </c>
      <c r="F62" s="260"/>
      <c r="G62" s="260" t="str">
        <f>IF(G63+H63=0,"-",G63+H63)</f>
        <v>-</v>
      </c>
      <c r="H62" s="260"/>
      <c r="I62" s="260" t="str">
        <f>IF(I63+J63=0,"-",I63+J63)</f>
        <v>-</v>
      </c>
      <c r="J62" s="260"/>
      <c r="K62" s="260" t="str">
        <f>IF(K63+L63=0,"-",K63+L63)</f>
        <v>-</v>
      </c>
      <c r="L62" s="260"/>
      <c r="M62" s="260" t="str">
        <f>IF(M63+N63=0,"-",M63+N63)</f>
        <v>-</v>
      </c>
      <c r="N62" s="260"/>
      <c r="O62" s="260">
        <f>IF(O63+P63=0,"-",O63+P63)</f>
        <v>148</v>
      </c>
      <c r="P62" s="260"/>
    </row>
    <row r="63" spans="1:16" ht="18.75" customHeight="1">
      <c r="A63" s="15" t="s">
        <v>76</v>
      </c>
      <c r="B63" s="14">
        <v>89</v>
      </c>
      <c r="C63" s="14">
        <v>59</v>
      </c>
      <c r="D63" s="261"/>
      <c r="E63" s="14">
        <v>0</v>
      </c>
      <c r="F63" s="14">
        <v>0</v>
      </c>
      <c r="G63" s="14">
        <v>0</v>
      </c>
      <c r="H63" s="14">
        <v>0</v>
      </c>
      <c r="I63" s="14">
        <v>0</v>
      </c>
      <c r="J63" s="14">
        <v>0</v>
      </c>
      <c r="K63" s="14">
        <v>0</v>
      </c>
      <c r="L63" s="14">
        <v>0</v>
      </c>
      <c r="M63" s="14">
        <v>0</v>
      </c>
      <c r="N63" s="14">
        <v>0</v>
      </c>
      <c r="O63" s="14">
        <v>89</v>
      </c>
      <c r="P63" s="14">
        <v>59</v>
      </c>
    </row>
    <row r="64" spans="1:16" ht="18.75" customHeight="1">
      <c r="A64" s="18" t="s">
        <v>77</v>
      </c>
      <c r="B64" s="260">
        <f>B65+C65</f>
        <v>3</v>
      </c>
      <c r="C64" s="260"/>
      <c r="D64" s="261">
        <f>B64/$B$8</f>
        <v>6.1714426775832636E-5</v>
      </c>
      <c r="E64" s="260" t="str">
        <f>IF(E65+F65=0,"-",E65+F65)</f>
        <v>-</v>
      </c>
      <c r="F64" s="260"/>
      <c r="G64" s="260" t="str">
        <f>IF(G65+H65=0,"-",G65+H65)</f>
        <v>-</v>
      </c>
      <c r="H64" s="260"/>
      <c r="I64" s="260" t="str">
        <f>IF(I65+J65=0,"-",I65+J65)</f>
        <v>-</v>
      </c>
      <c r="J64" s="260"/>
      <c r="K64" s="260" t="str">
        <f>IF(K65+L65=0,"-",K65+L65)</f>
        <v>-</v>
      </c>
      <c r="L64" s="260"/>
      <c r="M64" s="260" t="str">
        <f>IF(M65+N65=0,"-",M65+N65)</f>
        <v>-</v>
      </c>
      <c r="N64" s="260"/>
      <c r="O64" s="260">
        <f>IF(O65+P65=0,"-",O65+P65)</f>
        <v>3</v>
      </c>
      <c r="P64" s="260"/>
    </row>
    <row r="65" spans="1:16" ht="18.75" customHeight="1">
      <c r="A65" s="15" t="s">
        <v>78</v>
      </c>
      <c r="B65" s="14">
        <v>2</v>
      </c>
      <c r="C65" s="14">
        <v>1</v>
      </c>
      <c r="D65" s="261"/>
      <c r="E65" s="14">
        <v>0</v>
      </c>
      <c r="F65" s="14">
        <v>0</v>
      </c>
      <c r="G65" s="14">
        <v>0</v>
      </c>
      <c r="H65" s="14">
        <v>0</v>
      </c>
      <c r="I65" s="14">
        <v>0</v>
      </c>
      <c r="J65" s="14">
        <v>0</v>
      </c>
      <c r="K65" s="14">
        <v>0</v>
      </c>
      <c r="L65" s="14">
        <v>0</v>
      </c>
      <c r="M65" s="14">
        <v>0</v>
      </c>
      <c r="N65" s="14">
        <v>0</v>
      </c>
      <c r="O65" s="14">
        <v>2</v>
      </c>
      <c r="P65" s="14">
        <v>1</v>
      </c>
    </row>
    <row r="66" spans="1:16" ht="18.75" customHeight="1">
      <c r="A66" s="18" t="s">
        <v>79</v>
      </c>
      <c r="B66" s="260">
        <f>B67+C67</f>
        <v>388</v>
      </c>
      <c r="C66" s="260"/>
      <c r="D66" s="261">
        <f>B66/$B$8</f>
        <v>7.9817325296743531E-3</v>
      </c>
      <c r="E66" s="260">
        <f>IF(E67+F67=0,"-",E67+F67)</f>
        <v>366</v>
      </c>
      <c r="F66" s="260"/>
      <c r="G66" s="260" t="str">
        <f>IF(G67+H67=0,"-",G67+H67)</f>
        <v>-</v>
      </c>
      <c r="H66" s="260"/>
      <c r="I66" s="260" t="str">
        <f>IF(I67+J67=0,"-",I67+J67)</f>
        <v>-</v>
      </c>
      <c r="J66" s="260"/>
      <c r="K66" s="260" t="str">
        <f>IF(K67+L67=0,"-",K67+L67)</f>
        <v>-</v>
      </c>
      <c r="L66" s="260"/>
      <c r="M66" s="260" t="str">
        <f>IF(M67+N67=0,"-",M67+N67)</f>
        <v>-</v>
      </c>
      <c r="N66" s="260"/>
      <c r="O66" s="260">
        <f>IF(O67+P67=0,"-",O67+P67)</f>
        <v>22</v>
      </c>
      <c r="P66" s="260"/>
    </row>
    <row r="67" spans="1:16" ht="18.75" customHeight="1">
      <c r="A67" s="15" t="s">
        <v>80</v>
      </c>
      <c r="B67" s="14">
        <v>101</v>
      </c>
      <c r="C67" s="14">
        <v>287</v>
      </c>
      <c r="D67" s="261"/>
      <c r="E67" s="14">
        <v>94</v>
      </c>
      <c r="F67" s="14">
        <v>272</v>
      </c>
      <c r="G67" s="14">
        <v>0</v>
      </c>
      <c r="H67" s="14">
        <v>0</v>
      </c>
      <c r="I67" s="14">
        <v>0</v>
      </c>
      <c r="J67" s="14">
        <v>0</v>
      </c>
      <c r="K67" s="14">
        <v>0</v>
      </c>
      <c r="L67" s="14">
        <v>0</v>
      </c>
      <c r="M67" s="14">
        <v>0</v>
      </c>
      <c r="N67" s="14">
        <v>0</v>
      </c>
      <c r="O67" s="14">
        <v>7</v>
      </c>
      <c r="P67" s="14">
        <v>15</v>
      </c>
    </row>
    <row r="68" spans="1:16" ht="18.75" customHeight="1">
      <c r="A68" s="18" t="s">
        <v>81</v>
      </c>
      <c r="B68" s="260">
        <f>B69+C69</f>
        <v>497</v>
      </c>
      <c r="C68" s="260"/>
      <c r="D68" s="261">
        <f>B68/$B$8</f>
        <v>1.0224023369196273E-2</v>
      </c>
      <c r="E68" s="260">
        <f>IF(E69+F69=0,"-",E69+F69)</f>
        <v>114</v>
      </c>
      <c r="F68" s="260"/>
      <c r="G68" s="260">
        <f>IF(G69+H69=0,"-",G69+H69)</f>
        <v>57</v>
      </c>
      <c r="H68" s="260"/>
      <c r="I68" s="260">
        <f>IF(I69+J69=0,"-",I69+J69)</f>
        <v>3</v>
      </c>
      <c r="J68" s="260"/>
      <c r="K68" s="260">
        <f>IF(K69+L69=0,"-",K69+L69)</f>
        <v>277</v>
      </c>
      <c r="L68" s="260"/>
      <c r="M68" s="260" t="str">
        <f>IF(M69+N69=0,"-",M69+N69)</f>
        <v>-</v>
      </c>
      <c r="N68" s="260"/>
      <c r="O68" s="260">
        <f>IF(O69+P69=0,"-",O69+P69)</f>
        <v>46</v>
      </c>
      <c r="P68" s="260"/>
    </row>
    <row r="69" spans="1:16" ht="18.75" customHeight="1">
      <c r="A69" s="15" t="s">
        <v>82</v>
      </c>
      <c r="B69" s="14">
        <v>201</v>
      </c>
      <c r="C69" s="14">
        <v>296</v>
      </c>
      <c r="D69" s="261"/>
      <c r="E69" s="14">
        <v>27</v>
      </c>
      <c r="F69" s="14">
        <v>87</v>
      </c>
      <c r="G69" s="14">
        <v>16</v>
      </c>
      <c r="H69" s="14">
        <v>41</v>
      </c>
      <c r="I69" s="14">
        <v>2</v>
      </c>
      <c r="J69" s="14">
        <v>1</v>
      </c>
      <c r="K69" s="14">
        <v>135</v>
      </c>
      <c r="L69" s="14">
        <v>142</v>
      </c>
      <c r="M69" s="14">
        <v>0</v>
      </c>
      <c r="N69" s="14">
        <v>0</v>
      </c>
      <c r="O69" s="14">
        <v>21</v>
      </c>
      <c r="P69" s="14">
        <v>25</v>
      </c>
    </row>
    <row r="70" spans="1:16">
      <c r="A70" s="20" t="s">
        <v>83</v>
      </c>
      <c r="B70" s="20"/>
      <c r="C70" s="20"/>
      <c r="D70" s="20"/>
      <c r="E70" s="20"/>
      <c r="F70" s="20"/>
    </row>
    <row r="71" spans="1:16">
      <c r="A71" s="20" t="s">
        <v>84</v>
      </c>
      <c r="B71" s="20"/>
      <c r="C71" s="20"/>
      <c r="D71" s="20"/>
      <c r="E71" s="20"/>
      <c r="F71" s="20"/>
    </row>
  </sheetData>
  <sheetProtection selectLockedCells="1" selectUnlockedCells="1"/>
  <mergeCells count="264">
    <mergeCell ref="A1:N1"/>
    <mergeCell ref="A2:N2"/>
    <mergeCell ref="B3:K3"/>
    <mergeCell ref="M3:N3"/>
    <mergeCell ref="O3:P3"/>
    <mergeCell ref="B4:K4"/>
    <mergeCell ref="M4:N4"/>
    <mergeCell ref="O4:P4"/>
    <mergeCell ref="A5:A6"/>
    <mergeCell ref="B5:D5"/>
    <mergeCell ref="E5:F5"/>
    <mergeCell ref="G5:H5"/>
    <mergeCell ref="I5:J5"/>
    <mergeCell ref="K5:L5"/>
    <mergeCell ref="M5:N5"/>
    <mergeCell ref="O5:P5"/>
    <mergeCell ref="B8:C8"/>
    <mergeCell ref="D8:D9"/>
    <mergeCell ref="E8:F8"/>
    <mergeCell ref="G8:H8"/>
    <mergeCell ref="I8:J8"/>
    <mergeCell ref="K8:L8"/>
    <mergeCell ref="M8:N8"/>
    <mergeCell ref="O8:P8"/>
    <mergeCell ref="B10:C10"/>
    <mergeCell ref="D10:D11"/>
    <mergeCell ref="E10:F10"/>
    <mergeCell ref="G10:H10"/>
    <mergeCell ref="I10:J10"/>
    <mergeCell ref="K10:L10"/>
    <mergeCell ref="M10:N10"/>
    <mergeCell ref="O10:P10"/>
    <mergeCell ref="B12:C12"/>
    <mergeCell ref="D12:D13"/>
    <mergeCell ref="E12:F12"/>
    <mergeCell ref="G12:H12"/>
    <mergeCell ref="I12:J12"/>
    <mergeCell ref="K12:L12"/>
    <mergeCell ref="M12:N12"/>
    <mergeCell ref="O12:P12"/>
    <mergeCell ref="B14:C14"/>
    <mergeCell ref="D14:D15"/>
    <mergeCell ref="E14:F14"/>
    <mergeCell ref="G14:H14"/>
    <mergeCell ref="I14:J14"/>
    <mergeCell ref="K14:L14"/>
    <mergeCell ref="M14:N14"/>
    <mergeCell ref="O14:P14"/>
    <mergeCell ref="B16:C16"/>
    <mergeCell ref="D16:D17"/>
    <mergeCell ref="E16:F16"/>
    <mergeCell ref="G16:H16"/>
    <mergeCell ref="I16:J16"/>
    <mergeCell ref="K16:L16"/>
    <mergeCell ref="M16:N16"/>
    <mergeCell ref="O16:P16"/>
    <mergeCell ref="B18:C18"/>
    <mergeCell ref="D18:D19"/>
    <mergeCell ref="E18:F18"/>
    <mergeCell ref="G18:H18"/>
    <mergeCell ref="I18:J18"/>
    <mergeCell ref="K18:L18"/>
    <mergeCell ref="M18:N18"/>
    <mergeCell ref="O18:P18"/>
    <mergeCell ref="B20:C20"/>
    <mergeCell ref="D20:D21"/>
    <mergeCell ref="E20:F20"/>
    <mergeCell ref="G20:H20"/>
    <mergeCell ref="I20:J20"/>
    <mergeCell ref="K20:L20"/>
    <mergeCell ref="M20:N20"/>
    <mergeCell ref="O20:P20"/>
    <mergeCell ref="B22:C22"/>
    <mergeCell ref="D22:D23"/>
    <mergeCell ref="E22:F22"/>
    <mergeCell ref="G22:H22"/>
    <mergeCell ref="I22:J22"/>
    <mergeCell ref="K22:L22"/>
    <mergeCell ref="M22:N22"/>
    <mergeCell ref="O22:P22"/>
    <mergeCell ref="B24:C24"/>
    <mergeCell ref="D24:D25"/>
    <mergeCell ref="E24:F24"/>
    <mergeCell ref="G24:H24"/>
    <mergeCell ref="I24:J24"/>
    <mergeCell ref="K24:L24"/>
    <mergeCell ref="M24:N24"/>
    <mergeCell ref="O24:P24"/>
    <mergeCell ref="B26:C26"/>
    <mergeCell ref="D26:D27"/>
    <mergeCell ref="E26:F26"/>
    <mergeCell ref="G26:H26"/>
    <mergeCell ref="I26:J26"/>
    <mergeCell ref="K26:L26"/>
    <mergeCell ref="M26:N26"/>
    <mergeCell ref="O26:P26"/>
    <mergeCell ref="B28:C28"/>
    <mergeCell ref="D28:D29"/>
    <mergeCell ref="E28:F28"/>
    <mergeCell ref="G28:H28"/>
    <mergeCell ref="I28:J28"/>
    <mergeCell ref="K28:L28"/>
    <mergeCell ref="M28:N28"/>
    <mergeCell ref="O28:P28"/>
    <mergeCell ref="B30:C30"/>
    <mergeCell ref="D30:D31"/>
    <mergeCell ref="E30:F30"/>
    <mergeCell ref="G30:H30"/>
    <mergeCell ref="I30:J30"/>
    <mergeCell ref="K30:L30"/>
    <mergeCell ref="M30:N30"/>
    <mergeCell ref="O30:P30"/>
    <mergeCell ref="B32:C32"/>
    <mergeCell ref="D32:D33"/>
    <mergeCell ref="E32:F32"/>
    <mergeCell ref="G32:H32"/>
    <mergeCell ref="I32:J32"/>
    <mergeCell ref="K32:L32"/>
    <mergeCell ref="M32:N32"/>
    <mergeCell ref="O32:P32"/>
    <mergeCell ref="B34:C34"/>
    <mergeCell ref="D34:D35"/>
    <mergeCell ref="E34:F34"/>
    <mergeCell ref="G34:H34"/>
    <mergeCell ref="I34:J34"/>
    <mergeCell ref="K34:L34"/>
    <mergeCell ref="M34:N34"/>
    <mergeCell ref="O34:P34"/>
    <mergeCell ref="B36:C36"/>
    <mergeCell ref="D36:D37"/>
    <mergeCell ref="E36:F36"/>
    <mergeCell ref="G36:H36"/>
    <mergeCell ref="I36:J36"/>
    <mergeCell ref="K36:L36"/>
    <mergeCell ref="M36:N36"/>
    <mergeCell ref="O36:P36"/>
    <mergeCell ref="B38:C38"/>
    <mergeCell ref="D38:D39"/>
    <mergeCell ref="E38:F38"/>
    <mergeCell ref="G38:H38"/>
    <mergeCell ref="I38:J38"/>
    <mergeCell ref="K38:L38"/>
    <mergeCell ref="M38:N38"/>
    <mergeCell ref="O38:P38"/>
    <mergeCell ref="B40:C40"/>
    <mergeCell ref="D40:D41"/>
    <mergeCell ref="E40:F40"/>
    <mergeCell ref="G40:H40"/>
    <mergeCell ref="I40:J40"/>
    <mergeCell ref="K40:L40"/>
    <mergeCell ref="M40:N40"/>
    <mergeCell ref="O40:P40"/>
    <mergeCell ref="B42:C42"/>
    <mergeCell ref="D42:D43"/>
    <mergeCell ref="E42:F42"/>
    <mergeCell ref="G42:H42"/>
    <mergeCell ref="I42:J42"/>
    <mergeCell ref="K42:L42"/>
    <mergeCell ref="M42:N42"/>
    <mergeCell ref="O42:P42"/>
    <mergeCell ref="B44:C44"/>
    <mergeCell ref="D44:D45"/>
    <mergeCell ref="E44:F44"/>
    <mergeCell ref="G44:H44"/>
    <mergeCell ref="I44:J44"/>
    <mergeCell ref="K44:L44"/>
    <mergeCell ref="M44:N44"/>
    <mergeCell ref="O44:P44"/>
    <mergeCell ref="B46:C46"/>
    <mergeCell ref="D46:D47"/>
    <mergeCell ref="E46:F46"/>
    <mergeCell ref="G46:H46"/>
    <mergeCell ref="I46:J46"/>
    <mergeCell ref="K46:L46"/>
    <mergeCell ref="M46:N46"/>
    <mergeCell ref="O46:P46"/>
    <mergeCell ref="B48:C48"/>
    <mergeCell ref="D48:D49"/>
    <mergeCell ref="E48:F48"/>
    <mergeCell ref="G48:H48"/>
    <mergeCell ref="I48:J48"/>
    <mergeCell ref="K48:L48"/>
    <mergeCell ref="M48:N48"/>
    <mergeCell ref="O48:P48"/>
    <mergeCell ref="B50:C50"/>
    <mergeCell ref="D50:D51"/>
    <mergeCell ref="E50:F50"/>
    <mergeCell ref="G50:H50"/>
    <mergeCell ref="I50:J50"/>
    <mergeCell ref="K50:L50"/>
    <mergeCell ref="M50:N50"/>
    <mergeCell ref="O50:P50"/>
    <mergeCell ref="B52:C52"/>
    <mergeCell ref="D52:D53"/>
    <mergeCell ref="E52:F52"/>
    <mergeCell ref="G52:H52"/>
    <mergeCell ref="I52:J52"/>
    <mergeCell ref="K52:L52"/>
    <mergeCell ref="M52:N52"/>
    <mergeCell ref="O52:P52"/>
    <mergeCell ref="B54:C54"/>
    <mergeCell ref="D54:D55"/>
    <mergeCell ref="E54:F54"/>
    <mergeCell ref="G54:H54"/>
    <mergeCell ref="I54:J54"/>
    <mergeCell ref="K54:L54"/>
    <mergeCell ref="M54:N54"/>
    <mergeCell ref="O54:P54"/>
    <mergeCell ref="B56:C56"/>
    <mergeCell ref="D56:D57"/>
    <mergeCell ref="E56:F56"/>
    <mergeCell ref="G56:H56"/>
    <mergeCell ref="I56:J56"/>
    <mergeCell ref="K56:L56"/>
    <mergeCell ref="M56:N56"/>
    <mergeCell ref="O56:P56"/>
    <mergeCell ref="B58:C58"/>
    <mergeCell ref="D58:D59"/>
    <mergeCell ref="E58:F58"/>
    <mergeCell ref="G58:H58"/>
    <mergeCell ref="I58:J58"/>
    <mergeCell ref="K58:L58"/>
    <mergeCell ref="M58:N58"/>
    <mergeCell ref="O58:P58"/>
    <mergeCell ref="B60:C60"/>
    <mergeCell ref="D60:D61"/>
    <mergeCell ref="E60:F60"/>
    <mergeCell ref="G60:H60"/>
    <mergeCell ref="I60:J60"/>
    <mergeCell ref="K60:L60"/>
    <mergeCell ref="M60:N60"/>
    <mergeCell ref="O60:P60"/>
    <mergeCell ref="B62:C62"/>
    <mergeCell ref="D62:D63"/>
    <mergeCell ref="E62:F62"/>
    <mergeCell ref="G62:H62"/>
    <mergeCell ref="I62:J62"/>
    <mergeCell ref="K62:L62"/>
    <mergeCell ref="M62:N62"/>
    <mergeCell ref="O62:P62"/>
    <mergeCell ref="B68:C68"/>
    <mergeCell ref="D68:D69"/>
    <mergeCell ref="E68:F68"/>
    <mergeCell ref="G68:H68"/>
    <mergeCell ref="I68:J68"/>
    <mergeCell ref="K68:L68"/>
    <mergeCell ref="M68:N68"/>
    <mergeCell ref="O68:P68"/>
    <mergeCell ref="B64:C64"/>
    <mergeCell ref="D64:D65"/>
    <mergeCell ref="E64:F64"/>
    <mergeCell ref="G64:H64"/>
    <mergeCell ref="I64:J64"/>
    <mergeCell ref="K64:L64"/>
    <mergeCell ref="M64:N64"/>
    <mergeCell ref="O64:P64"/>
    <mergeCell ref="B66:C66"/>
    <mergeCell ref="D66:D67"/>
    <mergeCell ref="E66:F66"/>
    <mergeCell ref="G66:H66"/>
    <mergeCell ref="I66:J66"/>
    <mergeCell ref="K66:L66"/>
    <mergeCell ref="M66:N66"/>
    <mergeCell ref="O66:P66"/>
  </mergeCells>
  <phoneticPr fontId="17" type="noConversion"/>
  <pageMargins left="0.7" right="0.7" top="0.3" bottom="0.3" header="0.3" footer="0.3"/>
  <pageSetup paperSize="9" orientation="portrait" horizontalDpi="300" verticalDpi="300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P71"/>
  <sheetViews>
    <sheetView zoomScaleNormal="100" workbookViewId="0"/>
  </sheetViews>
  <sheetFormatPr defaultColWidth="9.5" defaultRowHeight="16.5"/>
  <cols>
    <col min="1" max="1" width="26.625" style="1" customWidth="1"/>
    <col min="2" max="14" width="13.25" style="1" customWidth="1"/>
    <col min="15" max="15" width="12.125" style="1" customWidth="1"/>
    <col min="16" max="16384" width="9.5" style="1"/>
  </cols>
  <sheetData>
    <row r="1" spans="1:16" ht="19.5">
      <c r="A1" s="262" t="s">
        <v>0</v>
      </c>
      <c r="B1" s="262"/>
      <c r="C1" s="262"/>
      <c r="D1" s="262"/>
      <c r="E1" s="262"/>
      <c r="F1" s="262"/>
      <c r="G1" s="262"/>
      <c r="H1" s="262"/>
      <c r="I1" s="262"/>
      <c r="J1" s="262"/>
      <c r="K1" s="262"/>
      <c r="L1" s="262"/>
      <c r="M1" s="262"/>
      <c r="N1" s="262"/>
    </row>
    <row r="2" spans="1:16" ht="18.75">
      <c r="A2" s="263" t="s">
        <v>1</v>
      </c>
      <c r="B2" s="263"/>
      <c r="C2" s="263"/>
      <c r="D2" s="263"/>
      <c r="E2" s="263"/>
      <c r="F2" s="263"/>
      <c r="G2" s="263"/>
      <c r="H2" s="263"/>
      <c r="I2" s="263"/>
      <c r="J2" s="263"/>
      <c r="K2" s="263"/>
      <c r="L2" s="263"/>
      <c r="M2" s="263"/>
      <c r="N2" s="263"/>
    </row>
    <row r="3" spans="1:16" ht="19.5" customHeight="1">
      <c r="A3" s="2"/>
      <c r="B3" s="251" t="s">
        <v>113</v>
      </c>
      <c r="C3" s="251"/>
      <c r="D3" s="251"/>
      <c r="E3" s="251"/>
      <c r="F3" s="251"/>
      <c r="G3" s="251"/>
      <c r="H3" s="251"/>
      <c r="I3" s="251"/>
      <c r="J3" s="251"/>
      <c r="K3" s="251"/>
      <c r="L3" s="4"/>
      <c r="M3" s="264"/>
      <c r="N3" s="264"/>
      <c r="O3" s="264" t="s">
        <v>3</v>
      </c>
      <c r="P3" s="264"/>
    </row>
    <row r="4" spans="1:16" ht="16.5" customHeight="1">
      <c r="B4" s="265" t="s">
        <v>114</v>
      </c>
      <c r="C4" s="265"/>
      <c r="D4" s="265"/>
      <c r="E4" s="265"/>
      <c r="F4" s="265"/>
      <c r="G4" s="265"/>
      <c r="H4" s="265"/>
      <c r="I4" s="265"/>
      <c r="J4" s="265"/>
      <c r="K4" s="265"/>
      <c r="L4" s="5"/>
      <c r="M4" s="266"/>
      <c r="N4" s="266"/>
      <c r="O4" s="267" t="s">
        <v>5</v>
      </c>
      <c r="P4" s="267"/>
    </row>
    <row r="5" spans="1:16">
      <c r="A5" s="268" t="s">
        <v>6</v>
      </c>
      <c r="B5" s="269" t="s">
        <v>7</v>
      </c>
      <c r="C5" s="269"/>
      <c r="D5" s="269"/>
      <c r="E5" s="269" t="s">
        <v>8</v>
      </c>
      <c r="F5" s="269"/>
      <c r="G5" s="269" t="s">
        <v>9</v>
      </c>
      <c r="H5" s="269"/>
      <c r="I5" s="269" t="s">
        <v>10</v>
      </c>
      <c r="J5" s="269"/>
      <c r="K5" s="269" t="s">
        <v>11</v>
      </c>
      <c r="L5" s="269"/>
      <c r="M5" s="269" t="s">
        <v>12</v>
      </c>
      <c r="N5" s="269"/>
      <c r="O5" s="269" t="s">
        <v>13</v>
      </c>
      <c r="P5" s="269"/>
    </row>
    <row r="6" spans="1:16" ht="17.25" customHeight="1">
      <c r="A6" s="268"/>
      <c r="B6" s="6" t="s">
        <v>14</v>
      </c>
      <c r="C6" s="6" t="s">
        <v>15</v>
      </c>
      <c r="D6" s="8" t="s">
        <v>16</v>
      </c>
      <c r="E6" s="6" t="s">
        <v>14</v>
      </c>
      <c r="F6" s="6" t="s">
        <v>15</v>
      </c>
      <c r="G6" s="6" t="s">
        <v>14</v>
      </c>
      <c r="H6" s="6" t="s">
        <v>15</v>
      </c>
      <c r="I6" s="6" t="s">
        <v>14</v>
      </c>
      <c r="J6" s="6" t="s">
        <v>15</v>
      </c>
      <c r="K6" s="6" t="s">
        <v>14</v>
      </c>
      <c r="L6" s="6" t="s">
        <v>15</v>
      </c>
      <c r="M6" s="6" t="s">
        <v>14</v>
      </c>
      <c r="N6" s="6" t="s">
        <v>15</v>
      </c>
      <c r="O6" s="6" t="s">
        <v>14</v>
      </c>
      <c r="P6" s="6" t="s">
        <v>15</v>
      </c>
    </row>
    <row r="7" spans="1:16" ht="17.25" customHeight="1">
      <c r="A7" s="9" t="s">
        <v>17</v>
      </c>
      <c r="B7" s="10" t="s">
        <v>18</v>
      </c>
      <c r="C7" s="11" t="s">
        <v>19</v>
      </c>
      <c r="D7" s="11" t="s">
        <v>20</v>
      </c>
      <c r="E7" s="10" t="s">
        <v>18</v>
      </c>
      <c r="F7" s="11" t="s">
        <v>19</v>
      </c>
      <c r="G7" s="10" t="s">
        <v>18</v>
      </c>
      <c r="H7" s="11" t="s">
        <v>19</v>
      </c>
      <c r="I7" s="10" t="s">
        <v>18</v>
      </c>
      <c r="J7" s="11" t="s">
        <v>19</v>
      </c>
      <c r="K7" s="10" t="s">
        <v>18</v>
      </c>
      <c r="L7" s="11" t="s">
        <v>19</v>
      </c>
      <c r="M7" s="10" t="s">
        <v>18</v>
      </c>
      <c r="N7" s="11" t="s">
        <v>19</v>
      </c>
      <c r="O7" s="10" t="s">
        <v>18</v>
      </c>
      <c r="P7" s="11" t="s">
        <v>19</v>
      </c>
    </row>
    <row r="8" spans="1:16" ht="17.25" customHeight="1">
      <c r="A8" s="12" t="s">
        <v>21</v>
      </c>
      <c r="B8" s="260">
        <f>B9+C9</f>
        <v>49000</v>
      </c>
      <c r="C8" s="260"/>
      <c r="D8" s="261">
        <f>B8/$B$8</f>
        <v>1</v>
      </c>
      <c r="E8" s="260">
        <f>IF(E9+F9=0,"-",E9+F9)</f>
        <v>24456</v>
      </c>
      <c r="F8" s="260"/>
      <c r="G8" s="260">
        <f>IF(G9+H9=0,"-",G9+H9)</f>
        <v>9685</v>
      </c>
      <c r="H8" s="260"/>
      <c r="I8" s="260">
        <f>IF(I9+J9=0,"-",I9+J9)</f>
        <v>6561</v>
      </c>
      <c r="J8" s="260"/>
      <c r="K8" s="260">
        <f>IF(K9+L9=0,"-",K9+L9)</f>
        <v>4826</v>
      </c>
      <c r="L8" s="260"/>
      <c r="M8" s="260">
        <f>IF(M9+N9=0,"-",M9+N9)</f>
        <v>1745</v>
      </c>
      <c r="N8" s="260"/>
      <c r="O8" s="260">
        <f>IF(O9+P9=0,"-",O9+P9)</f>
        <v>1727</v>
      </c>
      <c r="P8" s="260"/>
    </row>
    <row r="9" spans="1:16" ht="17.25" customHeight="1">
      <c r="A9" s="13" t="s">
        <v>22</v>
      </c>
      <c r="B9" s="14">
        <v>17198</v>
      </c>
      <c r="C9" s="14">
        <v>31802</v>
      </c>
      <c r="D9" s="261"/>
      <c r="E9" s="14">
        <v>7294</v>
      </c>
      <c r="F9" s="14">
        <v>17162</v>
      </c>
      <c r="G9" s="14">
        <v>3088</v>
      </c>
      <c r="H9" s="14">
        <v>6597</v>
      </c>
      <c r="I9" s="14">
        <v>1835</v>
      </c>
      <c r="J9" s="14">
        <v>4726</v>
      </c>
      <c r="K9" s="14">
        <v>3368</v>
      </c>
      <c r="L9" s="14">
        <v>1458</v>
      </c>
      <c r="M9" s="14">
        <v>934</v>
      </c>
      <c r="N9" s="14">
        <v>811</v>
      </c>
      <c r="O9" s="14">
        <v>679</v>
      </c>
      <c r="P9" s="14">
        <v>1048</v>
      </c>
    </row>
    <row r="10" spans="1:16" ht="17.25" customHeight="1">
      <c r="A10" s="12" t="s">
        <v>23</v>
      </c>
      <c r="B10" s="260">
        <f>B11+C11</f>
        <v>215</v>
      </c>
      <c r="C10" s="260"/>
      <c r="D10" s="261">
        <f>B10/$B$8</f>
        <v>4.387755102040816E-3</v>
      </c>
      <c r="E10" s="260" t="str">
        <f>IF(E11+F11=0,"-",E11+F11)</f>
        <v>-</v>
      </c>
      <c r="F10" s="260"/>
      <c r="G10" s="260">
        <f>IF(G11+H11=0,"-",G11+H11)</f>
        <v>3</v>
      </c>
      <c r="H10" s="260"/>
      <c r="I10" s="260">
        <f>IF(I11+J11=0,"-",I11+J11)</f>
        <v>41</v>
      </c>
      <c r="J10" s="260"/>
      <c r="K10" s="260">
        <f>IF(K11+L11=0,"-",K11+L11)</f>
        <v>134</v>
      </c>
      <c r="L10" s="260"/>
      <c r="M10" s="260">
        <f>IF(M11+N11=0,"-",M11+N11)</f>
        <v>10</v>
      </c>
      <c r="N10" s="260"/>
      <c r="O10" s="260">
        <f>IF(O11+P11=0,"-",O11+P11)</f>
        <v>27</v>
      </c>
      <c r="P10" s="260"/>
    </row>
    <row r="11" spans="1:16" ht="17.25" customHeight="1">
      <c r="A11" s="15" t="s">
        <v>24</v>
      </c>
      <c r="B11" s="14">
        <v>103</v>
      </c>
      <c r="C11" s="14">
        <v>112</v>
      </c>
      <c r="D11" s="261"/>
      <c r="E11" s="14">
        <v>0</v>
      </c>
      <c r="F11" s="14">
        <v>0</v>
      </c>
      <c r="G11" s="14">
        <v>1</v>
      </c>
      <c r="H11" s="14">
        <v>2</v>
      </c>
      <c r="I11" s="14">
        <v>10</v>
      </c>
      <c r="J11" s="14">
        <v>31</v>
      </c>
      <c r="K11" s="14">
        <v>70</v>
      </c>
      <c r="L11" s="14">
        <v>64</v>
      </c>
      <c r="M11" s="14">
        <v>4</v>
      </c>
      <c r="N11" s="14">
        <v>6</v>
      </c>
      <c r="O11" s="14">
        <v>18</v>
      </c>
      <c r="P11" s="14">
        <v>9</v>
      </c>
    </row>
    <row r="12" spans="1:16" ht="17.25" customHeight="1">
      <c r="A12" s="12" t="s">
        <v>25</v>
      </c>
      <c r="B12" s="260">
        <f>B13+C13</f>
        <v>235</v>
      </c>
      <c r="C12" s="260"/>
      <c r="D12" s="261">
        <f>B12/$B$8</f>
        <v>4.795918367346939E-3</v>
      </c>
      <c r="E12" s="260" t="str">
        <f>IF(E13+F13=0,"-",E13+F13)</f>
        <v>-</v>
      </c>
      <c r="F12" s="260"/>
      <c r="G12" s="260" t="str">
        <f>IF(G13+H13=0,"-",G13+H13)</f>
        <v>-</v>
      </c>
      <c r="H12" s="260"/>
      <c r="I12" s="260" t="str">
        <f>IF(I13+J13=0,"-",I13+J13)</f>
        <v>-</v>
      </c>
      <c r="J12" s="260"/>
      <c r="K12" s="260">
        <f>IF(K13+L13=0,"-",K13+L13)</f>
        <v>234</v>
      </c>
      <c r="L12" s="260"/>
      <c r="M12" s="260" t="str">
        <f>IF(M13+N13=0,"-",M13+N13)</f>
        <v>-</v>
      </c>
      <c r="N12" s="260"/>
      <c r="O12" s="260">
        <f>IF(O13+P13=0,"-",O13+P13)</f>
        <v>1</v>
      </c>
      <c r="P12" s="260"/>
    </row>
    <row r="13" spans="1:16" ht="21.2" customHeight="1">
      <c r="A13" s="15" t="s">
        <v>26</v>
      </c>
      <c r="B13" s="14">
        <v>205</v>
      </c>
      <c r="C13" s="14">
        <v>30</v>
      </c>
      <c r="D13" s="261"/>
      <c r="E13" s="14">
        <v>0</v>
      </c>
      <c r="F13" s="14">
        <v>0</v>
      </c>
      <c r="G13" s="14">
        <v>0</v>
      </c>
      <c r="H13" s="14">
        <v>0</v>
      </c>
      <c r="I13" s="14">
        <v>0</v>
      </c>
      <c r="J13" s="14">
        <v>0</v>
      </c>
      <c r="K13" s="14">
        <v>204</v>
      </c>
      <c r="L13" s="14">
        <v>30</v>
      </c>
      <c r="M13" s="14">
        <v>0</v>
      </c>
      <c r="N13" s="14">
        <v>0</v>
      </c>
      <c r="O13" s="14">
        <v>1</v>
      </c>
      <c r="P13" s="14">
        <v>0</v>
      </c>
    </row>
    <row r="14" spans="1:16" ht="17.25" customHeight="1">
      <c r="A14" s="12" t="s">
        <v>27</v>
      </c>
      <c r="B14" s="260">
        <f>B15+C15</f>
        <v>48</v>
      </c>
      <c r="C14" s="260"/>
      <c r="D14" s="261">
        <f>B14/$B$8</f>
        <v>9.7959183673469383E-4</v>
      </c>
      <c r="E14" s="260" t="str">
        <f>IF(E15+F15=0,"-",E15+F15)</f>
        <v>-</v>
      </c>
      <c r="F14" s="260"/>
      <c r="G14" s="260">
        <f>IF(G15+H15=0,"-",G15+H15)</f>
        <v>29</v>
      </c>
      <c r="H14" s="260"/>
      <c r="I14" s="260" t="str">
        <f>IF(I15+J15=0,"-",I15+J15)</f>
        <v>-</v>
      </c>
      <c r="J14" s="260"/>
      <c r="K14" s="260">
        <f>IF(K15+L15=0,"-",K15+L15)</f>
        <v>19</v>
      </c>
      <c r="L14" s="260"/>
      <c r="M14" s="260" t="str">
        <f>IF(M15+N15=0,"-",M15+N15)</f>
        <v>-</v>
      </c>
      <c r="N14" s="260"/>
      <c r="O14" s="260" t="str">
        <f>IF(O15+P15=0,"-",O15+P15)</f>
        <v>-</v>
      </c>
      <c r="P14" s="260"/>
    </row>
    <row r="15" spans="1:16" ht="17.25" customHeight="1">
      <c r="A15" s="15" t="s">
        <v>28</v>
      </c>
      <c r="B15" s="14">
        <v>11</v>
      </c>
      <c r="C15" s="14">
        <v>37</v>
      </c>
      <c r="D15" s="261"/>
      <c r="E15" s="14">
        <v>0</v>
      </c>
      <c r="F15" s="14">
        <v>0</v>
      </c>
      <c r="G15" s="14">
        <v>2</v>
      </c>
      <c r="H15" s="14">
        <v>27</v>
      </c>
      <c r="I15" s="14">
        <v>0</v>
      </c>
      <c r="J15" s="14">
        <v>0</v>
      </c>
      <c r="K15" s="14">
        <v>9</v>
      </c>
      <c r="L15" s="14">
        <v>10</v>
      </c>
      <c r="M15" s="14">
        <v>0</v>
      </c>
      <c r="N15" s="14">
        <v>0</v>
      </c>
      <c r="O15" s="14">
        <v>0</v>
      </c>
      <c r="P15" s="14">
        <v>0</v>
      </c>
    </row>
    <row r="16" spans="1:16" ht="17.25" customHeight="1">
      <c r="A16" s="16" t="s">
        <v>29</v>
      </c>
      <c r="B16" s="260">
        <f>B17+C17</f>
        <v>45</v>
      </c>
      <c r="C16" s="260"/>
      <c r="D16" s="261">
        <f>B16/$B$8</f>
        <v>9.1836734693877546E-4</v>
      </c>
      <c r="E16" s="260" t="str">
        <f>IF(E17+F17=0,"-",E17+F17)</f>
        <v>-</v>
      </c>
      <c r="F16" s="260"/>
      <c r="G16" s="260">
        <f>IF(G17+H17=0,"-",G17+H17)</f>
        <v>24</v>
      </c>
      <c r="H16" s="260"/>
      <c r="I16" s="260" t="str">
        <f>IF(I17+J17=0,"-",I17+J17)</f>
        <v>-</v>
      </c>
      <c r="J16" s="260"/>
      <c r="K16" s="260">
        <f>IF(K17+L17=0,"-",K17+L17)</f>
        <v>21</v>
      </c>
      <c r="L16" s="260"/>
      <c r="M16" s="260" t="str">
        <f>IF(M17+N17=0,"-",M17+N17)</f>
        <v>-</v>
      </c>
      <c r="N16" s="260"/>
      <c r="O16" s="260" t="str">
        <f>IF(O17+P17=0,"-",O17+P17)</f>
        <v>-</v>
      </c>
      <c r="P16" s="260"/>
    </row>
    <row r="17" spans="1:16" ht="17.25" customHeight="1">
      <c r="A17" s="17" t="s">
        <v>30</v>
      </c>
      <c r="B17" s="14">
        <v>45</v>
      </c>
      <c r="C17" s="14">
        <v>0</v>
      </c>
      <c r="D17" s="261"/>
      <c r="E17" s="14">
        <v>0</v>
      </c>
      <c r="F17" s="14">
        <v>0</v>
      </c>
      <c r="G17" s="14">
        <v>24</v>
      </c>
      <c r="H17" s="14">
        <v>0</v>
      </c>
      <c r="I17" s="14">
        <v>0</v>
      </c>
      <c r="J17" s="14">
        <v>0</v>
      </c>
      <c r="K17" s="14">
        <v>21</v>
      </c>
      <c r="L17" s="14">
        <v>0</v>
      </c>
      <c r="M17" s="14">
        <v>0</v>
      </c>
      <c r="N17" s="14">
        <v>0</v>
      </c>
      <c r="O17" s="14">
        <v>0</v>
      </c>
      <c r="P17" s="14">
        <v>0</v>
      </c>
    </row>
    <row r="18" spans="1:16" ht="17.25" customHeight="1">
      <c r="A18" s="12" t="s">
        <v>31</v>
      </c>
      <c r="B18" s="260">
        <f>B19+C19</f>
        <v>11</v>
      </c>
      <c r="C18" s="260"/>
      <c r="D18" s="261">
        <f>B18/$B$8</f>
        <v>2.2448979591836734E-4</v>
      </c>
      <c r="E18" s="260" t="str">
        <f>IF(E19+F19=0,"-",E19+F19)</f>
        <v>-</v>
      </c>
      <c r="F18" s="260"/>
      <c r="G18" s="260">
        <f>IF(G19+H19=0,"-",G19+H19)</f>
        <v>11</v>
      </c>
      <c r="H18" s="260"/>
      <c r="I18" s="260" t="str">
        <f>IF(I19+J19=0,"-",I19+J19)</f>
        <v>-</v>
      </c>
      <c r="J18" s="260"/>
      <c r="K18" s="260" t="str">
        <f>IF(K19+L19=0,"-",K19+L19)</f>
        <v>-</v>
      </c>
      <c r="L18" s="260"/>
      <c r="M18" s="260" t="str">
        <f>IF(M19+N19=0,"-",M19+N19)</f>
        <v>-</v>
      </c>
      <c r="N18" s="260"/>
      <c r="O18" s="260" t="str">
        <f>IF(O19+P19=0,"-",O19+P19)</f>
        <v>-</v>
      </c>
      <c r="P18" s="260"/>
    </row>
    <row r="19" spans="1:16" ht="17.25" customHeight="1">
      <c r="A19" s="15" t="s">
        <v>32</v>
      </c>
      <c r="B19" s="14">
        <v>6</v>
      </c>
      <c r="C19" s="14">
        <v>5</v>
      </c>
      <c r="D19" s="261"/>
      <c r="E19" s="14">
        <v>0</v>
      </c>
      <c r="F19" s="14">
        <v>0</v>
      </c>
      <c r="G19" s="14">
        <v>6</v>
      </c>
      <c r="H19" s="14">
        <v>5</v>
      </c>
      <c r="I19" s="14">
        <v>0</v>
      </c>
      <c r="J19" s="14">
        <v>0</v>
      </c>
      <c r="K19" s="14">
        <v>0</v>
      </c>
      <c r="L19" s="14">
        <v>0</v>
      </c>
      <c r="M19" s="14">
        <v>0</v>
      </c>
      <c r="N19" s="14">
        <v>0</v>
      </c>
      <c r="O19" s="14">
        <v>0</v>
      </c>
      <c r="P19" s="14">
        <v>0</v>
      </c>
    </row>
    <row r="20" spans="1:16" ht="17.25" customHeight="1">
      <c r="A20" s="12" t="s">
        <v>33</v>
      </c>
      <c r="B20" s="260">
        <f>B21+C21</f>
        <v>292</v>
      </c>
      <c r="C20" s="260"/>
      <c r="D20" s="261">
        <f>B20/$B$8</f>
        <v>5.9591836734693877E-3</v>
      </c>
      <c r="E20" s="260">
        <f>IF(E21+F21=0,"-",E21+F21)</f>
        <v>29</v>
      </c>
      <c r="F20" s="260"/>
      <c r="G20" s="260" t="str">
        <f>IF(G21+H21=0,"-",G21+H21)</f>
        <v>-</v>
      </c>
      <c r="H20" s="260"/>
      <c r="I20" s="260" t="str">
        <f>IF(I21+J21=0,"-",I21+J21)</f>
        <v>-</v>
      </c>
      <c r="J20" s="260"/>
      <c r="K20" s="260">
        <f>IF(K21+L21=0,"-",K21+L21)</f>
        <v>263</v>
      </c>
      <c r="L20" s="260"/>
      <c r="M20" s="260" t="str">
        <f>IF(M21+N21=0,"-",M21+N21)</f>
        <v>-</v>
      </c>
      <c r="N20" s="260"/>
      <c r="O20" s="260" t="str">
        <f>IF(O21+P21=0,"-",O21+P21)</f>
        <v>-</v>
      </c>
      <c r="P20" s="260"/>
    </row>
    <row r="21" spans="1:16" ht="17.25" customHeight="1">
      <c r="A21" s="15" t="s">
        <v>34</v>
      </c>
      <c r="B21" s="14">
        <v>193</v>
      </c>
      <c r="C21" s="14">
        <v>99</v>
      </c>
      <c r="D21" s="261"/>
      <c r="E21" s="14">
        <v>13</v>
      </c>
      <c r="F21" s="14">
        <v>16</v>
      </c>
      <c r="G21" s="14">
        <v>0</v>
      </c>
      <c r="H21" s="14">
        <v>0</v>
      </c>
      <c r="I21" s="14">
        <v>0</v>
      </c>
      <c r="J21" s="14">
        <v>0</v>
      </c>
      <c r="K21" s="14">
        <v>180</v>
      </c>
      <c r="L21" s="14">
        <v>83</v>
      </c>
      <c r="M21" s="14">
        <v>0</v>
      </c>
      <c r="N21" s="14">
        <v>0</v>
      </c>
      <c r="O21" s="14">
        <v>0</v>
      </c>
      <c r="P21" s="14">
        <v>0</v>
      </c>
    </row>
    <row r="22" spans="1:16" ht="17.25" customHeight="1">
      <c r="A22" s="18" t="s">
        <v>35</v>
      </c>
      <c r="B22" s="260">
        <f>B23+C23</f>
        <v>297</v>
      </c>
      <c r="C22" s="260"/>
      <c r="D22" s="261">
        <f>B22/$B$8</f>
        <v>6.0612244897959187E-3</v>
      </c>
      <c r="E22" s="260">
        <f>IF(E23+F23=0,"-",E23+F23)</f>
        <v>102</v>
      </c>
      <c r="F22" s="260"/>
      <c r="G22" s="260" t="str">
        <f>IF(G23+H23=0,"-",G23+H23)</f>
        <v>-</v>
      </c>
      <c r="H22" s="260"/>
      <c r="I22" s="260" t="str">
        <f>IF(I23+J23=0,"-",I23+J23)</f>
        <v>-</v>
      </c>
      <c r="J22" s="260"/>
      <c r="K22" s="260">
        <f>IF(K23+L23=0,"-",K23+L23)</f>
        <v>131</v>
      </c>
      <c r="L22" s="260"/>
      <c r="M22" s="260">
        <f>IF(M23+N23=0,"-",M23+N23)</f>
        <v>64</v>
      </c>
      <c r="N22" s="260"/>
      <c r="O22" s="260" t="str">
        <f>IF(O23+P23=0,"-",O23+P23)</f>
        <v>-</v>
      </c>
      <c r="P22" s="260"/>
    </row>
    <row r="23" spans="1:16" ht="17.25" customHeight="1">
      <c r="A23" s="17" t="s">
        <v>36</v>
      </c>
      <c r="B23" s="14">
        <v>259</v>
      </c>
      <c r="C23" s="14">
        <v>38</v>
      </c>
      <c r="D23" s="261"/>
      <c r="E23" s="14">
        <v>75</v>
      </c>
      <c r="F23" s="14">
        <v>27</v>
      </c>
      <c r="G23" s="14">
        <v>0</v>
      </c>
      <c r="H23" s="14">
        <v>0</v>
      </c>
      <c r="I23" s="14">
        <v>0</v>
      </c>
      <c r="J23" s="14">
        <v>0</v>
      </c>
      <c r="K23" s="14">
        <v>126</v>
      </c>
      <c r="L23" s="14">
        <v>5</v>
      </c>
      <c r="M23" s="14">
        <v>58</v>
      </c>
      <c r="N23" s="14">
        <v>6</v>
      </c>
      <c r="O23" s="14">
        <v>0</v>
      </c>
      <c r="P23" s="14">
        <v>0</v>
      </c>
    </row>
    <row r="24" spans="1:16" ht="17.25" customHeight="1">
      <c r="A24" s="19" t="s">
        <v>37</v>
      </c>
      <c r="B24" s="260">
        <f>B25+C25</f>
        <v>44</v>
      </c>
      <c r="C24" s="260"/>
      <c r="D24" s="261">
        <f>B24/$B$8</f>
        <v>8.9795918367346938E-4</v>
      </c>
      <c r="E24" s="260">
        <f>IF(E25+F25=0,"-",E25+F25)</f>
        <v>21</v>
      </c>
      <c r="F24" s="260"/>
      <c r="G24" s="260">
        <f>IF(G25+H25=0,"-",G25+H25)</f>
        <v>14</v>
      </c>
      <c r="H24" s="260"/>
      <c r="I24" s="260" t="str">
        <f>IF(I25+J25=0,"-",I25+J25)</f>
        <v>-</v>
      </c>
      <c r="J24" s="260"/>
      <c r="K24" s="260">
        <f>IF(K25+L25=0,"-",K25+L25)</f>
        <v>1</v>
      </c>
      <c r="L24" s="260"/>
      <c r="M24" s="260">
        <f>IF(M25+N25=0,"-",M25+N25)</f>
        <v>8</v>
      </c>
      <c r="N24" s="260"/>
      <c r="O24" s="260" t="str">
        <f>IF(O25+P25=0,"-",O25+P25)</f>
        <v>-</v>
      </c>
      <c r="P24" s="260"/>
    </row>
    <row r="25" spans="1:16" ht="17.25" customHeight="1">
      <c r="A25" s="15" t="s">
        <v>38</v>
      </c>
      <c r="B25" s="14">
        <v>34</v>
      </c>
      <c r="C25" s="14">
        <v>10</v>
      </c>
      <c r="D25" s="261"/>
      <c r="E25" s="14">
        <v>18</v>
      </c>
      <c r="F25" s="14">
        <v>3</v>
      </c>
      <c r="G25" s="14">
        <v>8</v>
      </c>
      <c r="H25" s="14">
        <v>6</v>
      </c>
      <c r="I25" s="14">
        <v>0</v>
      </c>
      <c r="J25" s="14">
        <v>0</v>
      </c>
      <c r="K25" s="14">
        <v>0</v>
      </c>
      <c r="L25" s="14">
        <v>1</v>
      </c>
      <c r="M25" s="14">
        <v>8</v>
      </c>
      <c r="N25" s="14">
        <v>0</v>
      </c>
      <c r="O25" s="14">
        <v>0</v>
      </c>
      <c r="P25" s="14">
        <v>0</v>
      </c>
    </row>
    <row r="26" spans="1:16" ht="17.25" customHeight="1">
      <c r="A26" s="18" t="s">
        <v>39</v>
      </c>
      <c r="B26" s="260">
        <f>B27+C27</f>
        <v>0</v>
      </c>
      <c r="C26" s="260"/>
      <c r="D26" s="261">
        <f>B26/$B$8</f>
        <v>0</v>
      </c>
      <c r="E26" s="260" t="str">
        <f>IF(E27+F27=0,"-",E27+F27)</f>
        <v>-</v>
      </c>
      <c r="F26" s="260"/>
      <c r="G26" s="260" t="str">
        <f>IF(G27+H27=0,"-",G27+H27)</f>
        <v>-</v>
      </c>
      <c r="H26" s="260"/>
      <c r="I26" s="260" t="str">
        <f>IF(I27+J27=0,"-",I27+J27)</f>
        <v>-</v>
      </c>
      <c r="J26" s="260"/>
      <c r="K26" s="260" t="str">
        <f>IF(K27+L27=0,"-",K27+L27)</f>
        <v>-</v>
      </c>
      <c r="L26" s="260"/>
      <c r="M26" s="260" t="str">
        <f>IF(M27+N27=0,"-",M27+N27)</f>
        <v>-</v>
      </c>
      <c r="N26" s="260"/>
      <c r="O26" s="260" t="str">
        <f>IF(O27+P27=0,"-",O27+P27)</f>
        <v>-</v>
      </c>
      <c r="P26" s="260"/>
    </row>
    <row r="27" spans="1:16" ht="21.2" customHeight="1">
      <c r="A27" s="17" t="s">
        <v>40</v>
      </c>
      <c r="B27" s="14">
        <v>0</v>
      </c>
      <c r="C27" s="14">
        <v>0</v>
      </c>
      <c r="D27" s="261"/>
      <c r="E27" s="14">
        <v>0</v>
      </c>
      <c r="F27" s="14">
        <v>0</v>
      </c>
      <c r="G27" s="14">
        <v>0</v>
      </c>
      <c r="H27" s="14">
        <v>0</v>
      </c>
      <c r="I27" s="14">
        <v>0</v>
      </c>
      <c r="J27" s="14">
        <v>0</v>
      </c>
      <c r="K27" s="14">
        <v>0</v>
      </c>
      <c r="L27" s="14">
        <v>0</v>
      </c>
      <c r="M27" s="14">
        <v>0</v>
      </c>
      <c r="N27" s="14">
        <v>0</v>
      </c>
      <c r="O27" s="14">
        <v>0</v>
      </c>
      <c r="P27" s="14">
        <v>0</v>
      </c>
    </row>
    <row r="28" spans="1:16" ht="17.25" customHeight="1">
      <c r="A28" s="12" t="s">
        <v>41</v>
      </c>
      <c r="B28" s="260">
        <f>B29+C29</f>
        <v>0</v>
      </c>
      <c r="C28" s="260"/>
      <c r="D28" s="261">
        <f>B28/$B$8</f>
        <v>0</v>
      </c>
      <c r="E28" s="260" t="str">
        <f>IF(E29+F29=0,"-",E29+F29)</f>
        <v>-</v>
      </c>
      <c r="F28" s="260"/>
      <c r="G28" s="260" t="str">
        <f>IF(G29+H29=0,"-",G29+H29)</f>
        <v>-</v>
      </c>
      <c r="H28" s="260"/>
      <c r="I28" s="260" t="str">
        <f>IF(I29+J29=0,"-",I29+J29)</f>
        <v>-</v>
      </c>
      <c r="J28" s="260"/>
      <c r="K28" s="260" t="str">
        <f>IF(K29+L29=0,"-",K29+L29)</f>
        <v>-</v>
      </c>
      <c r="L28" s="260"/>
      <c r="M28" s="260" t="str">
        <f>IF(M29+N29=0,"-",M29+N29)</f>
        <v>-</v>
      </c>
      <c r="N28" s="260"/>
      <c r="O28" s="260" t="str">
        <f>IF(O29+P29=0,"-",O29+P29)</f>
        <v>-</v>
      </c>
      <c r="P28" s="260"/>
    </row>
    <row r="29" spans="1:16" ht="17.25" customHeight="1">
      <c r="A29" s="15" t="s">
        <v>42</v>
      </c>
      <c r="B29" s="14">
        <v>0</v>
      </c>
      <c r="C29" s="14">
        <v>0</v>
      </c>
      <c r="D29" s="261"/>
      <c r="E29" s="14">
        <v>0</v>
      </c>
      <c r="F29" s="14">
        <v>0</v>
      </c>
      <c r="G29" s="14">
        <v>0</v>
      </c>
      <c r="H29" s="14">
        <v>0</v>
      </c>
      <c r="I29" s="14">
        <v>0</v>
      </c>
      <c r="J29" s="14">
        <v>0</v>
      </c>
      <c r="K29" s="14">
        <v>0</v>
      </c>
      <c r="L29" s="14">
        <v>0</v>
      </c>
      <c r="M29" s="14">
        <v>0</v>
      </c>
      <c r="N29" s="14">
        <v>0</v>
      </c>
      <c r="O29" s="14">
        <v>0</v>
      </c>
      <c r="P29" s="14">
        <v>0</v>
      </c>
    </row>
    <row r="30" spans="1:16" ht="17.25" customHeight="1">
      <c r="A30" s="18" t="s">
        <v>43</v>
      </c>
      <c r="B30" s="260">
        <f>B31+C31</f>
        <v>1737</v>
      </c>
      <c r="C30" s="260"/>
      <c r="D30" s="261">
        <f>B30/$B$8</f>
        <v>3.5448979591836738E-2</v>
      </c>
      <c r="E30" s="260">
        <f>IF(E31+F31=0,"-",E31+F31)</f>
        <v>287</v>
      </c>
      <c r="F30" s="260"/>
      <c r="G30" s="260">
        <f>IF(G31+H31=0,"-",G31+H31)</f>
        <v>384</v>
      </c>
      <c r="H30" s="260"/>
      <c r="I30" s="260" t="str">
        <f>IF(I31+J31=0,"-",I31+J31)</f>
        <v>-</v>
      </c>
      <c r="J30" s="260"/>
      <c r="K30" s="260">
        <f>IF(K31+L31=0,"-",K31+L31)</f>
        <v>481</v>
      </c>
      <c r="L30" s="260"/>
      <c r="M30" s="260">
        <f>IF(M31+N31=0,"-",M31+N31)</f>
        <v>582</v>
      </c>
      <c r="N30" s="260"/>
      <c r="O30" s="260">
        <f>IF(O31+P31=0,"-",O31+P31)</f>
        <v>3</v>
      </c>
      <c r="P30" s="260"/>
    </row>
    <row r="31" spans="1:16" ht="17.25" customHeight="1">
      <c r="A31" s="17" t="s">
        <v>44</v>
      </c>
      <c r="B31" s="14">
        <v>870</v>
      </c>
      <c r="C31" s="14">
        <v>867</v>
      </c>
      <c r="D31" s="261"/>
      <c r="E31" s="14">
        <v>53</v>
      </c>
      <c r="F31" s="14">
        <v>234</v>
      </c>
      <c r="G31" s="14">
        <v>240</v>
      </c>
      <c r="H31" s="14">
        <v>144</v>
      </c>
      <c r="I31" s="14">
        <v>0</v>
      </c>
      <c r="J31" s="14">
        <v>0</v>
      </c>
      <c r="K31" s="14">
        <v>346</v>
      </c>
      <c r="L31" s="14">
        <v>135</v>
      </c>
      <c r="M31" s="14">
        <v>228</v>
      </c>
      <c r="N31" s="14">
        <v>354</v>
      </c>
      <c r="O31" s="14">
        <v>3</v>
      </c>
      <c r="P31" s="14">
        <v>0</v>
      </c>
    </row>
    <row r="32" spans="1:16" ht="17.25" customHeight="1">
      <c r="A32" s="12" t="s">
        <v>45</v>
      </c>
      <c r="B32" s="260">
        <f>B33+C33</f>
        <v>569</v>
      </c>
      <c r="C32" s="260"/>
      <c r="D32" s="261">
        <f>B32/$B$8</f>
        <v>1.1612244897959183E-2</v>
      </c>
      <c r="E32" s="260">
        <f>IF(E33+F33=0,"-",E33+F33)</f>
        <v>56</v>
      </c>
      <c r="F32" s="260"/>
      <c r="G32" s="260">
        <f>IF(G33+H33=0,"-",G33+H33)</f>
        <v>3</v>
      </c>
      <c r="H32" s="260"/>
      <c r="I32" s="260" t="str">
        <f>IF(I33+J33=0,"-",I33+J33)</f>
        <v>-</v>
      </c>
      <c r="J32" s="260"/>
      <c r="K32" s="260">
        <f>IF(K33+L33=0,"-",K33+L33)</f>
        <v>510</v>
      </c>
      <c r="L32" s="260"/>
      <c r="M32" s="260" t="str">
        <f>IF(M33+N33=0,"-",M33+N33)</f>
        <v>-</v>
      </c>
      <c r="N32" s="260"/>
      <c r="O32" s="260" t="str">
        <f>IF(O33+P33=0,"-",O33+P33)</f>
        <v>-</v>
      </c>
      <c r="P32" s="260"/>
    </row>
    <row r="33" spans="1:16" ht="17.25" customHeight="1">
      <c r="A33" s="15" t="s">
        <v>46</v>
      </c>
      <c r="B33" s="14">
        <v>428</v>
      </c>
      <c r="C33" s="14">
        <v>141</v>
      </c>
      <c r="D33" s="261"/>
      <c r="E33" s="14">
        <v>32</v>
      </c>
      <c r="F33" s="14">
        <v>24</v>
      </c>
      <c r="G33" s="14">
        <v>3</v>
      </c>
      <c r="H33" s="14">
        <v>0</v>
      </c>
      <c r="I33" s="14">
        <v>0</v>
      </c>
      <c r="J33" s="14">
        <v>0</v>
      </c>
      <c r="K33" s="14">
        <v>393</v>
      </c>
      <c r="L33" s="14">
        <v>117</v>
      </c>
      <c r="M33" s="14">
        <v>0</v>
      </c>
      <c r="N33" s="14">
        <v>0</v>
      </c>
      <c r="O33" s="14">
        <v>0</v>
      </c>
      <c r="P33" s="14">
        <v>0</v>
      </c>
    </row>
    <row r="34" spans="1:16" ht="17.25" customHeight="1">
      <c r="A34" s="18" t="s">
        <v>47</v>
      </c>
      <c r="B34" s="260">
        <f>B35+C35</f>
        <v>249</v>
      </c>
      <c r="C34" s="260"/>
      <c r="D34" s="261">
        <f>B34/$B$8</f>
        <v>5.0816326530612249E-3</v>
      </c>
      <c r="E34" s="260" t="str">
        <f>IF(E35+F35=0,"-",E35+F35)</f>
        <v>-</v>
      </c>
      <c r="F34" s="260"/>
      <c r="G34" s="260" t="str">
        <f>IF(G35+H35=0,"-",G35+H35)</f>
        <v>-</v>
      </c>
      <c r="H34" s="260"/>
      <c r="I34" s="260" t="str">
        <f>IF(I35+J35=0,"-",I35+J35)</f>
        <v>-</v>
      </c>
      <c r="J34" s="260"/>
      <c r="K34" s="260">
        <f>IF(K35+L35=0,"-",K35+L35)</f>
        <v>228</v>
      </c>
      <c r="L34" s="260"/>
      <c r="M34" s="260">
        <f>IF(M35+N35=0,"-",M35+N35)</f>
        <v>11</v>
      </c>
      <c r="N34" s="260"/>
      <c r="O34" s="260">
        <f>IF(O35+P35=0,"-",O35+P35)</f>
        <v>10</v>
      </c>
      <c r="P34" s="260"/>
    </row>
    <row r="35" spans="1:16" ht="17.25" customHeight="1">
      <c r="A35" s="17" t="s">
        <v>48</v>
      </c>
      <c r="B35" s="14">
        <v>235</v>
      </c>
      <c r="C35" s="14">
        <v>14</v>
      </c>
      <c r="D35" s="261"/>
      <c r="E35" s="14">
        <v>0</v>
      </c>
      <c r="F35" s="14">
        <v>0</v>
      </c>
      <c r="G35" s="14">
        <v>0</v>
      </c>
      <c r="H35" s="14">
        <v>0</v>
      </c>
      <c r="I35" s="14">
        <v>0</v>
      </c>
      <c r="J35" s="14">
        <v>0</v>
      </c>
      <c r="K35" s="14">
        <v>228</v>
      </c>
      <c r="L35" s="14">
        <v>0</v>
      </c>
      <c r="M35" s="14">
        <v>5</v>
      </c>
      <c r="N35" s="14">
        <v>6</v>
      </c>
      <c r="O35" s="14">
        <v>2</v>
      </c>
      <c r="P35" s="14">
        <v>8</v>
      </c>
    </row>
    <row r="36" spans="1:16" ht="17.25" customHeight="1">
      <c r="A36" s="12" t="s">
        <v>49</v>
      </c>
      <c r="B36" s="260">
        <f>B37+C37</f>
        <v>1176</v>
      </c>
      <c r="C36" s="260"/>
      <c r="D36" s="261">
        <f>B36/$B$8</f>
        <v>2.4E-2</v>
      </c>
      <c r="E36" s="260">
        <f>IF(E37+F37=0,"-",E37+F37)</f>
        <v>392</v>
      </c>
      <c r="F36" s="260"/>
      <c r="G36" s="260">
        <f>IF(G37+H37=0,"-",G37+H37)</f>
        <v>152</v>
      </c>
      <c r="H36" s="260"/>
      <c r="I36" s="260" t="str">
        <f>IF(I37+J37=0,"-",I37+J37)</f>
        <v>-</v>
      </c>
      <c r="J36" s="260"/>
      <c r="K36" s="260">
        <f>IF(K37+L37=0,"-",K37+L37)</f>
        <v>455</v>
      </c>
      <c r="L36" s="260"/>
      <c r="M36" s="260">
        <f>IF(M37+N37=0,"-",M37+N37)</f>
        <v>174</v>
      </c>
      <c r="N36" s="260"/>
      <c r="O36" s="260">
        <f>IF(O37+P37=0,"-",O37+P37)</f>
        <v>3</v>
      </c>
      <c r="P36" s="260"/>
    </row>
    <row r="37" spans="1:16" ht="17.25" customHeight="1">
      <c r="A37" s="15" t="s">
        <v>50</v>
      </c>
      <c r="B37" s="14">
        <v>642</v>
      </c>
      <c r="C37" s="14">
        <v>534</v>
      </c>
      <c r="D37" s="261"/>
      <c r="E37" s="14">
        <v>236</v>
      </c>
      <c r="F37" s="14">
        <v>156</v>
      </c>
      <c r="G37" s="14">
        <v>78</v>
      </c>
      <c r="H37" s="14">
        <v>74</v>
      </c>
      <c r="I37" s="14">
        <v>0</v>
      </c>
      <c r="J37" s="14">
        <v>0</v>
      </c>
      <c r="K37" s="14">
        <v>252</v>
      </c>
      <c r="L37" s="14">
        <v>203</v>
      </c>
      <c r="M37" s="14">
        <v>73</v>
      </c>
      <c r="N37" s="14">
        <v>101</v>
      </c>
      <c r="O37" s="14">
        <v>3</v>
      </c>
      <c r="P37" s="14">
        <v>0</v>
      </c>
    </row>
    <row r="38" spans="1:16" ht="17.25" customHeight="1">
      <c r="A38" s="18" t="s">
        <v>51</v>
      </c>
      <c r="B38" s="260">
        <f>B39+C39</f>
        <v>33696</v>
      </c>
      <c r="C38" s="260"/>
      <c r="D38" s="261">
        <f>B38/$B$8</f>
        <v>0.68767346938775509</v>
      </c>
      <c r="E38" s="260">
        <f>IF(E39+F39=0,"-",E39+F39)</f>
        <v>22097</v>
      </c>
      <c r="F38" s="260"/>
      <c r="G38" s="260">
        <f>IF(G39+H39=0,"-",G39+H39)</f>
        <v>7645</v>
      </c>
      <c r="H38" s="260"/>
      <c r="I38" s="260">
        <f>IF(I39+J39=0,"-",I39+J39)</f>
        <v>2533</v>
      </c>
      <c r="J38" s="260"/>
      <c r="K38" s="260">
        <f>IF(K39+L39=0,"-",K39+L39)</f>
        <v>795</v>
      </c>
      <c r="L38" s="260"/>
      <c r="M38" s="260">
        <f>IF(M39+N39=0,"-",M39+N39)</f>
        <v>91</v>
      </c>
      <c r="N38" s="260"/>
      <c r="O38" s="260">
        <f>IF(O39+P39=0,"-",O39+P39)</f>
        <v>535</v>
      </c>
      <c r="P38" s="260"/>
    </row>
    <row r="39" spans="1:16" ht="17.25" customHeight="1">
      <c r="A39" s="17" t="s">
        <v>52</v>
      </c>
      <c r="B39" s="14">
        <v>9872</v>
      </c>
      <c r="C39" s="14">
        <v>23824</v>
      </c>
      <c r="D39" s="261"/>
      <c r="E39" s="14">
        <v>6294</v>
      </c>
      <c r="F39" s="14">
        <v>15803</v>
      </c>
      <c r="G39" s="14">
        <v>2219</v>
      </c>
      <c r="H39" s="14">
        <v>5426</v>
      </c>
      <c r="I39" s="14">
        <v>471</v>
      </c>
      <c r="J39" s="14">
        <v>2062</v>
      </c>
      <c r="K39" s="14">
        <v>616</v>
      </c>
      <c r="L39" s="14">
        <v>179</v>
      </c>
      <c r="M39" s="14">
        <v>54</v>
      </c>
      <c r="N39" s="14">
        <v>37</v>
      </c>
      <c r="O39" s="14">
        <v>218</v>
      </c>
      <c r="P39" s="14">
        <v>317</v>
      </c>
    </row>
    <row r="40" spans="1:16" ht="17.25" customHeight="1">
      <c r="A40" s="12" t="s">
        <v>53</v>
      </c>
      <c r="B40" s="260">
        <f>B41+C41</f>
        <v>5753</v>
      </c>
      <c r="C40" s="260"/>
      <c r="D40" s="261">
        <f>B40/$B$8</f>
        <v>0.11740816326530612</v>
      </c>
      <c r="E40" s="260">
        <f>IF(E41+F41=0,"-",E41+F41)</f>
        <v>256</v>
      </c>
      <c r="F40" s="260"/>
      <c r="G40" s="260">
        <f>IF(G41+H41=0,"-",G41+H41)</f>
        <v>981</v>
      </c>
      <c r="H40" s="260"/>
      <c r="I40" s="260">
        <f>IF(I41+J41=0,"-",I41+J41)</f>
        <v>3542</v>
      </c>
      <c r="J40" s="260"/>
      <c r="K40" s="260">
        <f>IF(K41+L41=0,"-",K41+L41)</f>
        <v>712</v>
      </c>
      <c r="L40" s="260"/>
      <c r="M40" s="260" t="str">
        <f>IF(M41+N41=0,"-",M41+N41)</f>
        <v>-</v>
      </c>
      <c r="N40" s="260"/>
      <c r="O40" s="260">
        <f>IF(O41+P41=0,"-",O41+P41)</f>
        <v>262</v>
      </c>
      <c r="P40" s="260"/>
    </row>
    <row r="41" spans="1:16" ht="17.25" customHeight="1">
      <c r="A41" s="15" t="s">
        <v>54</v>
      </c>
      <c r="B41" s="14">
        <v>1878</v>
      </c>
      <c r="C41" s="14">
        <v>3875</v>
      </c>
      <c r="D41" s="261"/>
      <c r="E41" s="14">
        <v>91</v>
      </c>
      <c r="F41" s="14">
        <v>165</v>
      </c>
      <c r="G41" s="14">
        <v>291</v>
      </c>
      <c r="H41" s="14">
        <v>690</v>
      </c>
      <c r="I41" s="14">
        <v>1171</v>
      </c>
      <c r="J41" s="14">
        <v>2371</v>
      </c>
      <c r="K41" s="14">
        <v>295</v>
      </c>
      <c r="L41" s="14">
        <v>417</v>
      </c>
      <c r="M41" s="14">
        <v>0</v>
      </c>
      <c r="N41" s="14">
        <v>0</v>
      </c>
      <c r="O41" s="14">
        <v>30</v>
      </c>
      <c r="P41" s="14">
        <v>232</v>
      </c>
    </row>
    <row r="42" spans="1:16" ht="17.25" customHeight="1">
      <c r="A42" s="12" t="s">
        <v>55</v>
      </c>
      <c r="B42" s="260">
        <f>B43+C43</f>
        <v>687</v>
      </c>
      <c r="C42" s="260"/>
      <c r="D42" s="261">
        <f>B42/$B$8</f>
        <v>1.4020408163265306E-2</v>
      </c>
      <c r="E42" s="260">
        <f>IF(E43+F43=0,"-",E43+F43)</f>
        <v>109</v>
      </c>
      <c r="F42" s="260"/>
      <c r="G42" s="260">
        <f>IF(G43+H43=0,"-",G43+H43)</f>
        <v>170</v>
      </c>
      <c r="H42" s="260"/>
      <c r="I42" s="260">
        <f>IF(I43+J43=0,"-",I43+J43)</f>
        <v>177</v>
      </c>
      <c r="J42" s="260"/>
      <c r="K42" s="260" t="str">
        <f>IF(K43+L43=0,"-",K43+L43)</f>
        <v>-</v>
      </c>
      <c r="L42" s="260"/>
      <c r="M42" s="260">
        <f>IF(M43+N43=0,"-",M43+N43)</f>
        <v>197</v>
      </c>
      <c r="N42" s="260"/>
      <c r="O42" s="260">
        <f>IF(O43+P43=0,"-",O43+P43)</f>
        <v>34</v>
      </c>
      <c r="P42" s="260"/>
    </row>
    <row r="43" spans="1:16" ht="17.25" customHeight="1">
      <c r="A43" s="15" t="s">
        <v>56</v>
      </c>
      <c r="B43" s="14">
        <v>254</v>
      </c>
      <c r="C43" s="14">
        <v>433</v>
      </c>
      <c r="D43" s="261"/>
      <c r="E43" s="14">
        <v>7</v>
      </c>
      <c r="F43" s="14">
        <v>102</v>
      </c>
      <c r="G43" s="14">
        <v>98</v>
      </c>
      <c r="H43" s="14">
        <v>72</v>
      </c>
      <c r="I43" s="14">
        <v>83</v>
      </c>
      <c r="J43" s="14">
        <v>94</v>
      </c>
      <c r="K43" s="14">
        <v>0</v>
      </c>
      <c r="L43" s="14">
        <v>0</v>
      </c>
      <c r="M43" s="14">
        <v>62</v>
      </c>
      <c r="N43" s="14">
        <v>135</v>
      </c>
      <c r="O43" s="14">
        <v>4</v>
      </c>
      <c r="P43" s="14">
        <v>30</v>
      </c>
    </row>
    <row r="44" spans="1:16" ht="18.75" customHeight="1">
      <c r="A44" s="18" t="s">
        <v>57</v>
      </c>
      <c r="B44" s="260">
        <f>B45+C45</f>
        <v>495</v>
      </c>
      <c r="C44" s="260"/>
      <c r="D44" s="261">
        <f>B44/$B$8</f>
        <v>1.010204081632653E-2</v>
      </c>
      <c r="E44" s="260">
        <f>IF(E45+F45=0,"-",E45+F45)</f>
        <v>208</v>
      </c>
      <c r="F44" s="260"/>
      <c r="G44" s="260">
        <f>IF(G45+H45=0,"-",G45+H45)</f>
        <v>2</v>
      </c>
      <c r="H44" s="260"/>
      <c r="I44" s="260">
        <f>IF(I45+J45=0,"-",I45+J45)</f>
        <v>45</v>
      </c>
      <c r="J44" s="260"/>
      <c r="K44" s="260">
        <f>IF(K45+L45=0,"-",K45+L45)</f>
        <v>54</v>
      </c>
      <c r="L44" s="260"/>
      <c r="M44" s="260">
        <f>IF(M45+N45=0,"-",M45+N45)</f>
        <v>186</v>
      </c>
      <c r="N44" s="260"/>
      <c r="O44" s="260" t="str">
        <f>IF(O45+P45=0,"-",O45+P45)</f>
        <v>-</v>
      </c>
      <c r="P44" s="260"/>
    </row>
    <row r="45" spans="1:16" ht="18.75" customHeight="1">
      <c r="A45" s="15" t="s">
        <v>58</v>
      </c>
      <c r="B45" s="14">
        <v>257</v>
      </c>
      <c r="C45" s="14">
        <v>238</v>
      </c>
      <c r="D45" s="261"/>
      <c r="E45" s="14">
        <v>51</v>
      </c>
      <c r="F45" s="14">
        <v>157</v>
      </c>
      <c r="G45" s="14">
        <v>1</v>
      </c>
      <c r="H45" s="14">
        <v>1</v>
      </c>
      <c r="I45" s="14">
        <v>20</v>
      </c>
      <c r="J45" s="14">
        <v>25</v>
      </c>
      <c r="K45" s="14">
        <v>52</v>
      </c>
      <c r="L45" s="14">
        <v>2</v>
      </c>
      <c r="M45" s="14">
        <v>133</v>
      </c>
      <c r="N45" s="14">
        <v>53</v>
      </c>
      <c r="O45" s="14">
        <v>0</v>
      </c>
      <c r="P45" s="14">
        <v>0</v>
      </c>
    </row>
    <row r="46" spans="1:16" ht="18.75" customHeight="1">
      <c r="A46" s="18" t="s">
        <v>59</v>
      </c>
      <c r="B46" s="260">
        <f>B47+C47</f>
        <v>49</v>
      </c>
      <c r="C46" s="260"/>
      <c r="D46" s="261">
        <f>B46/$B$8</f>
        <v>1E-3</v>
      </c>
      <c r="E46" s="260" t="str">
        <f>IF(E47+F47=0,"-",E47+F47)</f>
        <v>-</v>
      </c>
      <c r="F46" s="260"/>
      <c r="G46" s="260" t="str">
        <f>IF(G47+H47=0,"-",G47+H47)</f>
        <v>-</v>
      </c>
      <c r="H46" s="260"/>
      <c r="I46" s="260" t="str">
        <f>IF(I47+J47=0,"-",I47+J47)</f>
        <v>-</v>
      </c>
      <c r="J46" s="260"/>
      <c r="K46" s="260">
        <f>IF(K47+L47=0,"-",K47+L47)</f>
        <v>49</v>
      </c>
      <c r="L46" s="260"/>
      <c r="M46" s="260" t="str">
        <f>IF(M47+N47=0,"-",M47+N47)</f>
        <v>-</v>
      </c>
      <c r="N46" s="260"/>
      <c r="O46" s="260" t="str">
        <f>IF(O47+P47=0,"-",O47+P47)</f>
        <v>-</v>
      </c>
      <c r="P46" s="260"/>
    </row>
    <row r="47" spans="1:16" ht="18.75" customHeight="1">
      <c r="A47" s="15" t="s">
        <v>60</v>
      </c>
      <c r="B47" s="14">
        <v>30</v>
      </c>
      <c r="C47" s="14">
        <v>19</v>
      </c>
      <c r="D47" s="261"/>
      <c r="E47" s="14">
        <v>0</v>
      </c>
      <c r="F47" s="14">
        <v>0</v>
      </c>
      <c r="G47" s="14">
        <v>0</v>
      </c>
      <c r="H47" s="14">
        <v>0</v>
      </c>
      <c r="I47" s="14">
        <v>0</v>
      </c>
      <c r="J47" s="14">
        <v>0</v>
      </c>
      <c r="K47" s="14">
        <v>30</v>
      </c>
      <c r="L47" s="14">
        <v>19</v>
      </c>
      <c r="M47" s="14">
        <v>0</v>
      </c>
      <c r="N47" s="14">
        <v>0</v>
      </c>
      <c r="O47" s="14">
        <v>0</v>
      </c>
      <c r="P47" s="14">
        <v>0</v>
      </c>
    </row>
    <row r="48" spans="1:16" ht="18.75" customHeight="1">
      <c r="A48" s="18" t="s">
        <v>61</v>
      </c>
      <c r="B48" s="260">
        <f>B49+C49</f>
        <v>194</v>
      </c>
      <c r="C48" s="260"/>
      <c r="D48" s="261">
        <f>B48/$B$8</f>
        <v>3.9591836734693877E-3</v>
      </c>
      <c r="E48" s="260">
        <f>IF(E49+F49=0,"-",E49+F49)</f>
        <v>7</v>
      </c>
      <c r="F48" s="260"/>
      <c r="G48" s="260">
        <f>IF(G49+H49=0,"-",G49+H49)</f>
        <v>147</v>
      </c>
      <c r="H48" s="260"/>
      <c r="I48" s="260" t="str">
        <f>IF(I49+J49=0,"-",I49+J49)</f>
        <v>-</v>
      </c>
      <c r="J48" s="260"/>
      <c r="K48" s="260">
        <f>IF(K49+L49=0,"-",K49+L49)</f>
        <v>32</v>
      </c>
      <c r="L48" s="260"/>
      <c r="M48" s="260">
        <f>IF(M49+N49=0,"-",M49+N49)</f>
        <v>8</v>
      </c>
      <c r="N48" s="260"/>
      <c r="O48" s="260" t="str">
        <f>IF(O49+P49=0,"-",O49+P49)</f>
        <v>-</v>
      </c>
      <c r="P48" s="260"/>
    </row>
    <row r="49" spans="1:16" ht="18.75" customHeight="1">
      <c r="A49" s="15" t="s">
        <v>62</v>
      </c>
      <c r="B49" s="14">
        <v>107</v>
      </c>
      <c r="C49" s="14">
        <v>87</v>
      </c>
      <c r="D49" s="261"/>
      <c r="E49" s="14">
        <v>5</v>
      </c>
      <c r="F49" s="14">
        <v>2</v>
      </c>
      <c r="G49" s="14">
        <v>81</v>
      </c>
      <c r="H49" s="14">
        <v>66</v>
      </c>
      <c r="I49" s="14">
        <v>0</v>
      </c>
      <c r="J49" s="14">
        <v>0</v>
      </c>
      <c r="K49" s="14">
        <v>15</v>
      </c>
      <c r="L49" s="14">
        <v>17</v>
      </c>
      <c r="M49" s="14">
        <v>6</v>
      </c>
      <c r="N49" s="14">
        <v>2</v>
      </c>
      <c r="O49" s="14">
        <v>0</v>
      </c>
      <c r="P49" s="14">
        <v>0</v>
      </c>
    </row>
    <row r="50" spans="1:16" ht="18.75" customHeight="1">
      <c r="A50" s="18" t="s">
        <v>63</v>
      </c>
      <c r="B50" s="260">
        <f>B51+C51</f>
        <v>541</v>
      </c>
      <c r="C50" s="260"/>
      <c r="D50" s="261">
        <f>B50/$B$8</f>
        <v>1.1040816326530612E-2</v>
      </c>
      <c r="E50" s="260">
        <f>IF(E51+F51=0,"-",E51+F51)</f>
        <v>3</v>
      </c>
      <c r="F50" s="260"/>
      <c r="G50" s="260">
        <f>IF(G51+H51=0,"-",G51+H51)</f>
        <v>12</v>
      </c>
      <c r="H50" s="260"/>
      <c r="I50" s="260">
        <f>IF(I51+J51=0,"-",I51+J51)</f>
        <v>217</v>
      </c>
      <c r="J50" s="260"/>
      <c r="K50" s="260" t="str">
        <f>IF(K51+L51=0,"-",K51+L51)</f>
        <v>-</v>
      </c>
      <c r="L50" s="260"/>
      <c r="M50" s="260">
        <f>IF(M51+N51=0,"-",M51+N51)</f>
        <v>302</v>
      </c>
      <c r="N50" s="260"/>
      <c r="O50" s="260">
        <f>IF(O51+P51=0,"-",O51+P51)</f>
        <v>7</v>
      </c>
      <c r="P50" s="260"/>
    </row>
    <row r="51" spans="1:16" ht="18.75" customHeight="1">
      <c r="A51" s="15" t="s">
        <v>64</v>
      </c>
      <c r="B51" s="14">
        <v>309</v>
      </c>
      <c r="C51" s="14">
        <v>232</v>
      </c>
      <c r="D51" s="261"/>
      <c r="E51" s="14">
        <v>1</v>
      </c>
      <c r="F51" s="14">
        <v>2</v>
      </c>
      <c r="G51" s="14">
        <v>5</v>
      </c>
      <c r="H51" s="14">
        <v>7</v>
      </c>
      <c r="I51" s="14">
        <v>77</v>
      </c>
      <c r="J51" s="14">
        <v>140</v>
      </c>
      <c r="K51" s="14">
        <v>0</v>
      </c>
      <c r="L51" s="14">
        <v>0</v>
      </c>
      <c r="M51" s="14">
        <v>219</v>
      </c>
      <c r="N51" s="14">
        <v>83</v>
      </c>
      <c r="O51" s="14">
        <v>7</v>
      </c>
      <c r="P51" s="14">
        <v>0</v>
      </c>
    </row>
    <row r="52" spans="1:16" ht="18.75" customHeight="1">
      <c r="A52" s="18" t="s">
        <v>65</v>
      </c>
      <c r="B52" s="260">
        <f>B53+C53</f>
        <v>10</v>
      </c>
      <c r="C52" s="260"/>
      <c r="D52" s="261">
        <f>B52/$B$8</f>
        <v>2.0408163265306123E-4</v>
      </c>
      <c r="E52" s="260" t="str">
        <f>IF(E53+F53=0,"-",E53+F53)</f>
        <v>-</v>
      </c>
      <c r="F52" s="260"/>
      <c r="G52" s="260" t="str">
        <f>IF(G53+H53=0,"-",G53+H53)</f>
        <v>-</v>
      </c>
      <c r="H52" s="260"/>
      <c r="I52" s="260" t="str">
        <f>IF(I53+J53=0,"-",I53+J53)</f>
        <v>-</v>
      </c>
      <c r="J52" s="260"/>
      <c r="K52" s="260" t="str">
        <f>IF(K53+L53=0,"-",K53+L53)</f>
        <v>-</v>
      </c>
      <c r="L52" s="260"/>
      <c r="M52" s="260" t="str">
        <f>IF(M53+N53=0,"-",M53+N53)</f>
        <v>-</v>
      </c>
      <c r="N52" s="260"/>
      <c r="O52" s="260">
        <f>IF(O53+P53=0,"-",O53+P53)</f>
        <v>10</v>
      </c>
      <c r="P52" s="260"/>
    </row>
    <row r="53" spans="1:16" ht="18.75" customHeight="1">
      <c r="A53" s="15" t="s">
        <v>66</v>
      </c>
      <c r="B53" s="14">
        <v>3</v>
      </c>
      <c r="C53" s="14">
        <v>7</v>
      </c>
      <c r="D53" s="261"/>
      <c r="E53" s="14">
        <v>0</v>
      </c>
      <c r="F53" s="14">
        <v>0</v>
      </c>
      <c r="G53" s="14">
        <v>0</v>
      </c>
      <c r="H53" s="14">
        <v>0</v>
      </c>
      <c r="I53" s="14">
        <v>0</v>
      </c>
      <c r="J53" s="14">
        <v>0</v>
      </c>
      <c r="K53" s="14">
        <v>0</v>
      </c>
      <c r="L53" s="14">
        <v>0</v>
      </c>
      <c r="M53" s="14">
        <v>0</v>
      </c>
      <c r="N53" s="14">
        <v>0</v>
      </c>
      <c r="O53" s="14">
        <v>3</v>
      </c>
      <c r="P53" s="14">
        <v>7</v>
      </c>
    </row>
    <row r="54" spans="1:16" ht="18.75" customHeight="1">
      <c r="A54" s="18" t="s">
        <v>67</v>
      </c>
      <c r="B54" s="260">
        <f>B55+C55</f>
        <v>887</v>
      </c>
      <c r="C54" s="260"/>
      <c r="D54" s="261">
        <f>B54/$B$8</f>
        <v>1.810204081632653E-2</v>
      </c>
      <c r="E54" s="260">
        <f>IF(E55+F55=0,"-",E55+F55)</f>
        <v>211</v>
      </c>
      <c r="F54" s="260"/>
      <c r="G54" s="260">
        <f>IF(G55+H55=0,"-",G55+H55)</f>
        <v>51</v>
      </c>
      <c r="H54" s="260"/>
      <c r="I54" s="260">
        <f>IF(I55+J55=0,"-",I55+J55)</f>
        <v>3</v>
      </c>
      <c r="J54" s="260"/>
      <c r="K54" s="260">
        <f>IF(K55+L55=0,"-",K55+L55)</f>
        <v>395</v>
      </c>
      <c r="L54" s="260"/>
      <c r="M54" s="260">
        <f>IF(M55+N55=0,"-",M55+N55)</f>
        <v>9</v>
      </c>
      <c r="N54" s="260"/>
      <c r="O54" s="260">
        <f>IF(O55+P55=0,"-",O55+P55)</f>
        <v>218</v>
      </c>
      <c r="P54" s="260"/>
    </row>
    <row r="55" spans="1:16" ht="18.75" customHeight="1">
      <c r="A55" s="15" t="s">
        <v>68</v>
      </c>
      <c r="B55" s="14">
        <v>600</v>
      </c>
      <c r="C55" s="14">
        <v>287</v>
      </c>
      <c r="D55" s="261"/>
      <c r="E55" s="14">
        <v>132</v>
      </c>
      <c r="F55" s="14">
        <v>79</v>
      </c>
      <c r="G55" s="14">
        <v>15</v>
      </c>
      <c r="H55" s="14">
        <v>36</v>
      </c>
      <c r="I55" s="14">
        <v>1</v>
      </c>
      <c r="J55" s="14">
        <v>2</v>
      </c>
      <c r="K55" s="14">
        <v>361</v>
      </c>
      <c r="L55" s="14">
        <v>34</v>
      </c>
      <c r="M55" s="14">
        <v>6</v>
      </c>
      <c r="N55" s="14">
        <v>3</v>
      </c>
      <c r="O55" s="14">
        <v>85</v>
      </c>
      <c r="P55" s="14">
        <v>133</v>
      </c>
    </row>
    <row r="56" spans="1:16" ht="18.75" customHeight="1">
      <c r="A56" s="18" t="s">
        <v>69</v>
      </c>
      <c r="B56" s="260">
        <f>B57+C57</f>
        <v>178</v>
      </c>
      <c r="C56" s="260"/>
      <c r="D56" s="261">
        <f>B56/$B$8</f>
        <v>3.6326530612244899E-3</v>
      </c>
      <c r="E56" s="260">
        <f>IF(E57+F57=0,"-",E57+F57)</f>
        <v>178</v>
      </c>
      <c r="F56" s="260"/>
      <c r="G56" s="260" t="str">
        <f>IF(G57+H57=0,"-",G57+H57)</f>
        <v>-</v>
      </c>
      <c r="H56" s="260"/>
      <c r="I56" s="260" t="str">
        <f>IF(I57+J57=0,"-",I57+J57)</f>
        <v>-</v>
      </c>
      <c r="J56" s="260"/>
      <c r="K56" s="260" t="str">
        <f>IF(K57+L57=0,"-",K57+L57)</f>
        <v>-</v>
      </c>
      <c r="L56" s="260"/>
      <c r="M56" s="260" t="str">
        <f>IF(M57+N57=0,"-",M57+N57)</f>
        <v>-</v>
      </c>
      <c r="N56" s="260"/>
      <c r="O56" s="260" t="str">
        <f>IF(O57+P57=0,"-",O57+P57)</f>
        <v>-</v>
      </c>
      <c r="P56" s="260"/>
    </row>
    <row r="57" spans="1:16" ht="18.75" customHeight="1">
      <c r="A57" s="15" t="s">
        <v>70</v>
      </c>
      <c r="B57" s="14">
        <v>157</v>
      </c>
      <c r="C57" s="14">
        <v>21</v>
      </c>
      <c r="D57" s="261"/>
      <c r="E57" s="14">
        <v>157</v>
      </c>
      <c r="F57" s="14">
        <v>21</v>
      </c>
      <c r="G57" s="14">
        <v>0</v>
      </c>
      <c r="H57" s="14">
        <v>0</v>
      </c>
      <c r="I57" s="14">
        <v>0</v>
      </c>
      <c r="J57" s="14">
        <v>0</v>
      </c>
      <c r="K57" s="14">
        <v>0</v>
      </c>
      <c r="L57" s="14">
        <v>0</v>
      </c>
      <c r="M57" s="14">
        <v>0</v>
      </c>
      <c r="N57" s="14">
        <v>0</v>
      </c>
      <c r="O57" s="14">
        <v>0</v>
      </c>
      <c r="P57" s="14">
        <v>0</v>
      </c>
    </row>
    <row r="58" spans="1:16" ht="18.75" customHeight="1">
      <c r="A58" s="18" t="s">
        <v>71</v>
      </c>
      <c r="B58" s="260">
        <f>B59+C59</f>
        <v>207</v>
      </c>
      <c r="C58" s="260"/>
      <c r="D58" s="261">
        <f>B58/$B$8</f>
        <v>4.2244897959183673E-3</v>
      </c>
      <c r="E58" s="260" t="str">
        <f>IF(E59+F59=0,"-",E59+F59)</f>
        <v>-</v>
      </c>
      <c r="F58" s="260"/>
      <c r="G58" s="260" t="str">
        <f>IF(G59+H59=0,"-",G59+H59)</f>
        <v>-</v>
      </c>
      <c r="H58" s="260"/>
      <c r="I58" s="260" t="str">
        <f>IF(I59+J59=0,"-",I59+J59)</f>
        <v>-</v>
      </c>
      <c r="J58" s="260"/>
      <c r="K58" s="260">
        <f>IF(K59+L59=0,"-",K59+L59)</f>
        <v>31</v>
      </c>
      <c r="L58" s="260"/>
      <c r="M58" s="260">
        <f>IF(M59+N59=0,"-",M59+N59)</f>
        <v>103</v>
      </c>
      <c r="N58" s="260"/>
      <c r="O58" s="260">
        <f>IF(O59+P59=0,"-",O59+P59)</f>
        <v>73</v>
      </c>
      <c r="P58" s="260"/>
    </row>
    <row r="59" spans="1:16" ht="18.75" customHeight="1">
      <c r="A59" s="15" t="s">
        <v>72</v>
      </c>
      <c r="B59" s="14">
        <v>159</v>
      </c>
      <c r="C59" s="14">
        <v>48</v>
      </c>
      <c r="D59" s="261"/>
      <c r="E59" s="14">
        <v>0</v>
      </c>
      <c r="F59" s="14">
        <v>0</v>
      </c>
      <c r="G59" s="14">
        <v>0</v>
      </c>
      <c r="H59" s="14">
        <v>0</v>
      </c>
      <c r="I59" s="14">
        <v>0</v>
      </c>
      <c r="J59" s="14">
        <v>0</v>
      </c>
      <c r="K59" s="14">
        <v>31</v>
      </c>
      <c r="L59" s="14">
        <v>0</v>
      </c>
      <c r="M59" s="14">
        <v>78</v>
      </c>
      <c r="N59" s="14">
        <v>25</v>
      </c>
      <c r="O59" s="14">
        <v>50</v>
      </c>
      <c r="P59" s="14">
        <v>23</v>
      </c>
    </row>
    <row r="60" spans="1:16" ht="18.75" customHeight="1">
      <c r="A60" s="18" t="s">
        <v>73</v>
      </c>
      <c r="B60" s="260">
        <f>B61+C61</f>
        <v>345</v>
      </c>
      <c r="C60" s="260"/>
      <c r="D60" s="261">
        <f>B60/$B$8</f>
        <v>7.0408163265306125E-3</v>
      </c>
      <c r="E60" s="260">
        <f>IF(E61+F61=0,"-",E61+F61)</f>
        <v>16</v>
      </c>
      <c r="F60" s="260"/>
      <c r="G60" s="260" t="str">
        <f>IF(G61+H61=0,"-",G61+H61)</f>
        <v>-</v>
      </c>
      <c r="H60" s="260"/>
      <c r="I60" s="260" t="str">
        <f>IF(I61+J61=0,"-",I61+J61)</f>
        <v>-</v>
      </c>
      <c r="J60" s="260"/>
      <c r="K60" s="260" t="str">
        <f>IF(K61+L61=0,"-",K61+L61)</f>
        <v>-</v>
      </c>
      <c r="L60" s="260"/>
      <c r="M60" s="260" t="str">
        <f>IF(M61+N61=0,"-",M61+N61)</f>
        <v>-</v>
      </c>
      <c r="N60" s="260"/>
      <c r="O60" s="260">
        <f>IF(O61+P61=0,"-",O61+P61)</f>
        <v>329</v>
      </c>
      <c r="P60" s="260"/>
    </row>
    <row r="61" spans="1:16" ht="18.75" customHeight="1">
      <c r="A61" s="15" t="s">
        <v>74</v>
      </c>
      <c r="B61" s="14">
        <v>146</v>
      </c>
      <c r="C61" s="14">
        <v>199</v>
      </c>
      <c r="D61" s="261"/>
      <c r="E61" s="14">
        <v>8</v>
      </c>
      <c r="F61" s="14">
        <v>8</v>
      </c>
      <c r="G61" s="14">
        <v>0</v>
      </c>
      <c r="H61" s="14">
        <v>0</v>
      </c>
      <c r="I61" s="14">
        <v>0</v>
      </c>
      <c r="J61" s="14">
        <v>0</v>
      </c>
      <c r="K61" s="14">
        <v>0</v>
      </c>
      <c r="L61" s="14">
        <v>0</v>
      </c>
      <c r="M61" s="14">
        <v>0</v>
      </c>
      <c r="N61" s="14">
        <v>0</v>
      </c>
      <c r="O61" s="14">
        <v>138</v>
      </c>
      <c r="P61" s="14">
        <v>191</v>
      </c>
    </row>
    <row r="62" spans="1:16" ht="18.75" customHeight="1">
      <c r="A62" s="18" t="s">
        <v>75</v>
      </c>
      <c r="B62" s="260">
        <f>B63+C63</f>
        <v>145</v>
      </c>
      <c r="C62" s="260"/>
      <c r="D62" s="261">
        <f>B62/$B$8</f>
        <v>2.9591836734693877E-3</v>
      </c>
      <c r="E62" s="260" t="str">
        <f>IF(E63+F63=0,"-",E63+F63)</f>
        <v>-</v>
      </c>
      <c r="F62" s="260"/>
      <c r="G62" s="260" t="str">
        <f>IF(G63+H63=0,"-",G63+H63)</f>
        <v>-</v>
      </c>
      <c r="H62" s="260"/>
      <c r="I62" s="260" t="str">
        <f>IF(I63+J63=0,"-",I63+J63)</f>
        <v>-</v>
      </c>
      <c r="J62" s="260"/>
      <c r="K62" s="260" t="str">
        <f>IF(K63+L63=0,"-",K63+L63)</f>
        <v>-</v>
      </c>
      <c r="L62" s="260"/>
      <c r="M62" s="260" t="str">
        <f>IF(M63+N63=0,"-",M63+N63)</f>
        <v>-</v>
      </c>
      <c r="N62" s="260"/>
      <c r="O62" s="260">
        <f>IF(O63+P63=0,"-",O63+P63)</f>
        <v>145</v>
      </c>
      <c r="P62" s="260"/>
    </row>
    <row r="63" spans="1:16" ht="18.75" customHeight="1">
      <c r="A63" s="15" t="s">
        <v>76</v>
      </c>
      <c r="B63" s="14">
        <v>87</v>
      </c>
      <c r="C63" s="14">
        <v>58</v>
      </c>
      <c r="D63" s="261"/>
      <c r="E63" s="14">
        <v>0</v>
      </c>
      <c r="F63" s="14">
        <v>0</v>
      </c>
      <c r="G63" s="14">
        <v>0</v>
      </c>
      <c r="H63" s="14">
        <v>0</v>
      </c>
      <c r="I63" s="14">
        <v>0</v>
      </c>
      <c r="J63" s="14">
        <v>0</v>
      </c>
      <c r="K63" s="14">
        <v>0</v>
      </c>
      <c r="L63" s="14">
        <v>0</v>
      </c>
      <c r="M63" s="14">
        <v>0</v>
      </c>
      <c r="N63" s="14">
        <v>0</v>
      </c>
      <c r="O63" s="14">
        <v>87</v>
      </c>
      <c r="P63" s="14">
        <v>58</v>
      </c>
    </row>
    <row r="64" spans="1:16" ht="18.75" customHeight="1">
      <c r="A64" s="18" t="s">
        <v>77</v>
      </c>
      <c r="B64" s="260">
        <f>B65+C65</f>
        <v>4</v>
      </c>
      <c r="C64" s="260"/>
      <c r="D64" s="261">
        <f>B64/$B$8</f>
        <v>8.163265306122449E-5</v>
      </c>
      <c r="E64" s="260" t="str">
        <f>IF(E65+F65=0,"-",E65+F65)</f>
        <v>-</v>
      </c>
      <c r="F64" s="260"/>
      <c r="G64" s="260" t="str">
        <f>IF(G65+H65=0,"-",G65+H65)</f>
        <v>-</v>
      </c>
      <c r="H64" s="260"/>
      <c r="I64" s="260" t="str">
        <f>IF(I65+J65=0,"-",I65+J65)</f>
        <v>-</v>
      </c>
      <c r="J64" s="260"/>
      <c r="K64" s="260" t="str">
        <f>IF(K65+L65=0,"-",K65+L65)</f>
        <v>-</v>
      </c>
      <c r="L64" s="260"/>
      <c r="M64" s="260" t="str">
        <f>IF(M65+N65=0,"-",M65+N65)</f>
        <v>-</v>
      </c>
      <c r="N64" s="260"/>
      <c r="O64" s="260">
        <f>IF(O65+P65=0,"-",O65+P65)</f>
        <v>4</v>
      </c>
      <c r="P64" s="260"/>
    </row>
    <row r="65" spans="1:16" ht="18.75" customHeight="1">
      <c r="A65" s="15" t="s">
        <v>78</v>
      </c>
      <c r="B65" s="14">
        <v>3</v>
      </c>
      <c r="C65" s="14">
        <v>1</v>
      </c>
      <c r="D65" s="261"/>
      <c r="E65" s="14">
        <v>0</v>
      </c>
      <c r="F65" s="14">
        <v>0</v>
      </c>
      <c r="G65" s="14">
        <v>0</v>
      </c>
      <c r="H65" s="14">
        <v>0</v>
      </c>
      <c r="I65" s="14">
        <v>0</v>
      </c>
      <c r="J65" s="14">
        <v>0</v>
      </c>
      <c r="K65" s="14">
        <v>0</v>
      </c>
      <c r="L65" s="14">
        <v>0</v>
      </c>
      <c r="M65" s="14">
        <v>0</v>
      </c>
      <c r="N65" s="14">
        <v>0</v>
      </c>
      <c r="O65" s="14">
        <v>3</v>
      </c>
      <c r="P65" s="14">
        <v>1</v>
      </c>
    </row>
    <row r="66" spans="1:16" ht="18.75" customHeight="1">
      <c r="A66" s="18" t="s">
        <v>79</v>
      </c>
      <c r="B66" s="260">
        <f>B67+C67</f>
        <v>391</v>
      </c>
      <c r="C66" s="260"/>
      <c r="D66" s="261">
        <f>B66/$B$8</f>
        <v>7.9795918367346931E-3</v>
      </c>
      <c r="E66" s="260">
        <f>IF(E67+F67=0,"-",E67+F67)</f>
        <v>370</v>
      </c>
      <c r="F66" s="260"/>
      <c r="G66" s="260" t="str">
        <f>IF(G67+H67=0,"-",G67+H67)</f>
        <v>-</v>
      </c>
      <c r="H66" s="260"/>
      <c r="I66" s="260" t="str">
        <f>IF(I67+J67=0,"-",I67+J67)</f>
        <v>-</v>
      </c>
      <c r="J66" s="260"/>
      <c r="K66" s="260" t="str">
        <f>IF(K67+L67=0,"-",K67+L67)</f>
        <v>-</v>
      </c>
      <c r="L66" s="260"/>
      <c r="M66" s="260" t="str">
        <f>IF(M67+N67=0,"-",M67+N67)</f>
        <v>-</v>
      </c>
      <c r="N66" s="260"/>
      <c r="O66" s="260">
        <f>IF(O67+P67=0,"-",O67+P67)</f>
        <v>21</v>
      </c>
      <c r="P66" s="260"/>
    </row>
    <row r="67" spans="1:16" ht="18.75" customHeight="1">
      <c r="A67" s="15" t="s">
        <v>80</v>
      </c>
      <c r="B67" s="14">
        <v>100</v>
      </c>
      <c r="C67" s="14">
        <v>291</v>
      </c>
      <c r="D67" s="261"/>
      <c r="E67" s="14">
        <v>94</v>
      </c>
      <c r="F67" s="14">
        <v>276</v>
      </c>
      <c r="G67" s="14">
        <v>0</v>
      </c>
      <c r="H67" s="14">
        <v>0</v>
      </c>
      <c r="I67" s="14">
        <v>0</v>
      </c>
      <c r="J67" s="14">
        <v>0</v>
      </c>
      <c r="K67" s="14">
        <v>0</v>
      </c>
      <c r="L67" s="14">
        <v>0</v>
      </c>
      <c r="M67" s="14">
        <v>0</v>
      </c>
      <c r="N67" s="14">
        <v>0</v>
      </c>
      <c r="O67" s="14">
        <v>6</v>
      </c>
      <c r="P67" s="14">
        <v>15</v>
      </c>
    </row>
    <row r="68" spans="1:16" ht="18.75" customHeight="1">
      <c r="A68" s="18" t="s">
        <v>81</v>
      </c>
      <c r="B68" s="260">
        <f>B69+C69</f>
        <v>500</v>
      </c>
      <c r="C68" s="260"/>
      <c r="D68" s="261">
        <f>B68/$B$8</f>
        <v>1.020408163265306E-2</v>
      </c>
      <c r="E68" s="260">
        <f>IF(E69+F69=0,"-",E69+F69)</f>
        <v>114</v>
      </c>
      <c r="F68" s="260"/>
      <c r="G68" s="260">
        <f>IF(G69+H69=0,"-",G69+H69)</f>
        <v>57</v>
      </c>
      <c r="H68" s="260"/>
      <c r="I68" s="260">
        <f>IF(I69+J69=0,"-",I69+J69)</f>
        <v>3</v>
      </c>
      <c r="J68" s="260"/>
      <c r="K68" s="260">
        <f>IF(K69+L69=0,"-",K69+L69)</f>
        <v>281</v>
      </c>
      <c r="L68" s="260"/>
      <c r="M68" s="260" t="str">
        <f>IF(M69+N69=0,"-",M69+N69)</f>
        <v>-</v>
      </c>
      <c r="N68" s="260"/>
      <c r="O68" s="260">
        <f>IF(O69+P69=0,"-",O69+P69)</f>
        <v>45</v>
      </c>
      <c r="P68" s="260"/>
    </row>
    <row r="69" spans="1:16" ht="18.75" customHeight="1">
      <c r="A69" s="15" t="s">
        <v>82</v>
      </c>
      <c r="B69" s="14">
        <v>205</v>
      </c>
      <c r="C69" s="14">
        <v>295</v>
      </c>
      <c r="D69" s="261"/>
      <c r="E69" s="14">
        <v>27</v>
      </c>
      <c r="F69" s="14">
        <v>87</v>
      </c>
      <c r="G69" s="14">
        <v>16</v>
      </c>
      <c r="H69" s="14">
        <v>41</v>
      </c>
      <c r="I69" s="14">
        <v>2</v>
      </c>
      <c r="J69" s="14">
        <v>1</v>
      </c>
      <c r="K69" s="14">
        <v>139</v>
      </c>
      <c r="L69" s="14">
        <v>142</v>
      </c>
      <c r="M69" s="14">
        <v>0</v>
      </c>
      <c r="N69" s="14">
        <v>0</v>
      </c>
      <c r="O69" s="14">
        <v>21</v>
      </c>
      <c r="P69" s="14">
        <v>24</v>
      </c>
    </row>
    <row r="70" spans="1:16">
      <c r="A70" s="20" t="s">
        <v>83</v>
      </c>
      <c r="B70" s="20"/>
      <c r="C70" s="20"/>
      <c r="D70" s="20"/>
      <c r="E70" s="20"/>
      <c r="F70" s="20"/>
    </row>
    <row r="71" spans="1:16">
      <c r="A71" s="20" t="s">
        <v>84</v>
      </c>
      <c r="B71" s="20"/>
      <c r="C71" s="20"/>
      <c r="D71" s="20"/>
      <c r="E71" s="20"/>
      <c r="F71" s="20"/>
    </row>
  </sheetData>
  <sheetProtection selectLockedCells="1" selectUnlockedCells="1"/>
  <mergeCells count="264">
    <mergeCell ref="A1:N1"/>
    <mergeCell ref="A2:N2"/>
    <mergeCell ref="B3:K3"/>
    <mergeCell ref="M3:N3"/>
    <mergeCell ref="O3:P3"/>
    <mergeCell ref="B4:K4"/>
    <mergeCell ref="M4:N4"/>
    <mergeCell ref="O4:P4"/>
    <mergeCell ref="A5:A6"/>
    <mergeCell ref="B5:D5"/>
    <mergeCell ref="E5:F5"/>
    <mergeCell ref="G5:H5"/>
    <mergeCell ref="I5:J5"/>
    <mergeCell ref="K5:L5"/>
    <mergeCell ref="M5:N5"/>
    <mergeCell ref="O5:P5"/>
    <mergeCell ref="B8:C8"/>
    <mergeCell ref="D8:D9"/>
    <mergeCell ref="E8:F8"/>
    <mergeCell ref="G8:H8"/>
    <mergeCell ref="I8:J8"/>
    <mergeCell ref="K8:L8"/>
    <mergeCell ref="M8:N8"/>
    <mergeCell ref="O8:P8"/>
    <mergeCell ref="B10:C10"/>
    <mergeCell ref="D10:D11"/>
    <mergeCell ref="E10:F10"/>
    <mergeCell ref="G10:H10"/>
    <mergeCell ref="I10:J10"/>
    <mergeCell ref="K10:L10"/>
    <mergeCell ref="M10:N10"/>
    <mergeCell ref="O10:P10"/>
    <mergeCell ref="B12:C12"/>
    <mergeCell ref="D12:D13"/>
    <mergeCell ref="E12:F12"/>
    <mergeCell ref="G12:H12"/>
    <mergeCell ref="I12:J12"/>
    <mergeCell ref="K12:L12"/>
    <mergeCell ref="M12:N12"/>
    <mergeCell ref="O12:P12"/>
    <mergeCell ref="B14:C14"/>
    <mergeCell ref="D14:D15"/>
    <mergeCell ref="E14:F14"/>
    <mergeCell ref="G14:H14"/>
    <mergeCell ref="I14:J14"/>
    <mergeCell ref="K14:L14"/>
    <mergeCell ref="M14:N14"/>
    <mergeCell ref="O14:P14"/>
    <mergeCell ref="B16:C16"/>
    <mergeCell ref="D16:D17"/>
    <mergeCell ref="E16:F16"/>
    <mergeCell ref="G16:H16"/>
    <mergeCell ref="I16:J16"/>
    <mergeCell ref="K16:L16"/>
    <mergeCell ref="M16:N16"/>
    <mergeCell ref="O16:P16"/>
    <mergeCell ref="B18:C18"/>
    <mergeCell ref="D18:D19"/>
    <mergeCell ref="E18:F18"/>
    <mergeCell ref="G18:H18"/>
    <mergeCell ref="I18:J18"/>
    <mergeCell ref="K18:L18"/>
    <mergeCell ref="M18:N18"/>
    <mergeCell ref="O18:P18"/>
    <mergeCell ref="B20:C20"/>
    <mergeCell ref="D20:D21"/>
    <mergeCell ref="E20:F20"/>
    <mergeCell ref="G20:H20"/>
    <mergeCell ref="I20:J20"/>
    <mergeCell ref="K20:L20"/>
    <mergeCell ref="M20:N20"/>
    <mergeCell ref="O20:P20"/>
    <mergeCell ref="B22:C22"/>
    <mergeCell ref="D22:D23"/>
    <mergeCell ref="E22:F22"/>
    <mergeCell ref="G22:H22"/>
    <mergeCell ref="I22:J22"/>
    <mergeCell ref="K22:L22"/>
    <mergeCell ref="M22:N22"/>
    <mergeCell ref="O22:P22"/>
    <mergeCell ref="B24:C24"/>
    <mergeCell ref="D24:D25"/>
    <mergeCell ref="E24:F24"/>
    <mergeCell ref="G24:H24"/>
    <mergeCell ref="I24:J24"/>
    <mergeCell ref="K24:L24"/>
    <mergeCell ref="M24:N24"/>
    <mergeCell ref="O24:P24"/>
    <mergeCell ref="B26:C26"/>
    <mergeCell ref="D26:D27"/>
    <mergeCell ref="E26:F26"/>
    <mergeCell ref="G26:H26"/>
    <mergeCell ref="I26:J26"/>
    <mergeCell ref="K26:L26"/>
    <mergeCell ref="M26:N26"/>
    <mergeCell ref="O26:P26"/>
    <mergeCell ref="B28:C28"/>
    <mergeCell ref="D28:D29"/>
    <mergeCell ref="E28:F28"/>
    <mergeCell ref="G28:H28"/>
    <mergeCell ref="I28:J28"/>
    <mergeCell ref="K28:L28"/>
    <mergeCell ref="M28:N28"/>
    <mergeCell ref="O28:P28"/>
    <mergeCell ref="B30:C30"/>
    <mergeCell ref="D30:D31"/>
    <mergeCell ref="E30:F30"/>
    <mergeCell ref="G30:H30"/>
    <mergeCell ref="I30:J30"/>
    <mergeCell ref="K30:L30"/>
    <mergeCell ref="M30:N30"/>
    <mergeCell ref="O30:P30"/>
    <mergeCell ref="B32:C32"/>
    <mergeCell ref="D32:D33"/>
    <mergeCell ref="E32:F32"/>
    <mergeCell ref="G32:H32"/>
    <mergeCell ref="I32:J32"/>
    <mergeCell ref="K32:L32"/>
    <mergeCell ref="M32:N32"/>
    <mergeCell ref="O32:P32"/>
    <mergeCell ref="B34:C34"/>
    <mergeCell ref="D34:D35"/>
    <mergeCell ref="E34:F34"/>
    <mergeCell ref="G34:H34"/>
    <mergeCell ref="I34:J34"/>
    <mergeCell ref="K34:L34"/>
    <mergeCell ref="M34:N34"/>
    <mergeCell ref="O34:P34"/>
    <mergeCell ref="B36:C36"/>
    <mergeCell ref="D36:D37"/>
    <mergeCell ref="E36:F36"/>
    <mergeCell ref="G36:H36"/>
    <mergeCell ref="I36:J36"/>
    <mergeCell ref="K36:L36"/>
    <mergeCell ref="M36:N36"/>
    <mergeCell ref="O36:P36"/>
    <mergeCell ref="B38:C38"/>
    <mergeCell ref="D38:D39"/>
    <mergeCell ref="E38:F38"/>
    <mergeCell ref="G38:H38"/>
    <mergeCell ref="I38:J38"/>
    <mergeCell ref="K38:L38"/>
    <mergeCell ref="M38:N38"/>
    <mergeCell ref="O38:P38"/>
    <mergeCell ref="B40:C40"/>
    <mergeCell ref="D40:D41"/>
    <mergeCell ref="E40:F40"/>
    <mergeCell ref="G40:H40"/>
    <mergeCell ref="I40:J40"/>
    <mergeCell ref="K40:L40"/>
    <mergeCell ref="M40:N40"/>
    <mergeCell ref="O40:P40"/>
    <mergeCell ref="B42:C42"/>
    <mergeCell ref="D42:D43"/>
    <mergeCell ref="E42:F42"/>
    <mergeCell ref="G42:H42"/>
    <mergeCell ref="I42:J42"/>
    <mergeCell ref="K42:L42"/>
    <mergeCell ref="M42:N42"/>
    <mergeCell ref="O42:P42"/>
    <mergeCell ref="B44:C44"/>
    <mergeCell ref="D44:D45"/>
    <mergeCell ref="E44:F44"/>
    <mergeCell ref="G44:H44"/>
    <mergeCell ref="I44:J44"/>
    <mergeCell ref="K44:L44"/>
    <mergeCell ref="M44:N44"/>
    <mergeCell ref="O44:P44"/>
    <mergeCell ref="B46:C46"/>
    <mergeCell ref="D46:D47"/>
    <mergeCell ref="E46:F46"/>
    <mergeCell ref="G46:H46"/>
    <mergeCell ref="I46:J46"/>
    <mergeCell ref="K46:L46"/>
    <mergeCell ref="M46:N46"/>
    <mergeCell ref="O46:P46"/>
    <mergeCell ref="B48:C48"/>
    <mergeCell ref="D48:D49"/>
    <mergeCell ref="E48:F48"/>
    <mergeCell ref="G48:H48"/>
    <mergeCell ref="I48:J48"/>
    <mergeCell ref="K48:L48"/>
    <mergeCell ref="M48:N48"/>
    <mergeCell ref="O48:P48"/>
    <mergeCell ref="B50:C50"/>
    <mergeCell ref="D50:D51"/>
    <mergeCell ref="E50:F50"/>
    <mergeCell ref="G50:H50"/>
    <mergeCell ref="I50:J50"/>
    <mergeCell ref="K50:L50"/>
    <mergeCell ref="M50:N50"/>
    <mergeCell ref="O50:P50"/>
    <mergeCell ref="B52:C52"/>
    <mergeCell ref="D52:D53"/>
    <mergeCell ref="E52:F52"/>
    <mergeCell ref="G52:H52"/>
    <mergeCell ref="I52:J52"/>
    <mergeCell ref="K52:L52"/>
    <mergeCell ref="M52:N52"/>
    <mergeCell ref="O52:P52"/>
    <mergeCell ref="B54:C54"/>
    <mergeCell ref="D54:D55"/>
    <mergeCell ref="E54:F54"/>
    <mergeCell ref="G54:H54"/>
    <mergeCell ref="I54:J54"/>
    <mergeCell ref="K54:L54"/>
    <mergeCell ref="M54:N54"/>
    <mergeCell ref="O54:P54"/>
    <mergeCell ref="B56:C56"/>
    <mergeCell ref="D56:D57"/>
    <mergeCell ref="E56:F56"/>
    <mergeCell ref="G56:H56"/>
    <mergeCell ref="I56:J56"/>
    <mergeCell ref="K56:L56"/>
    <mergeCell ref="M56:N56"/>
    <mergeCell ref="O56:P56"/>
    <mergeCell ref="B58:C58"/>
    <mergeCell ref="D58:D59"/>
    <mergeCell ref="E58:F58"/>
    <mergeCell ref="G58:H58"/>
    <mergeCell ref="I58:J58"/>
    <mergeCell ref="K58:L58"/>
    <mergeCell ref="M58:N58"/>
    <mergeCell ref="O58:P58"/>
    <mergeCell ref="B60:C60"/>
    <mergeCell ref="D60:D61"/>
    <mergeCell ref="E60:F60"/>
    <mergeCell ref="G60:H60"/>
    <mergeCell ref="I60:J60"/>
    <mergeCell ref="K60:L60"/>
    <mergeCell ref="M60:N60"/>
    <mergeCell ref="O60:P60"/>
    <mergeCell ref="B62:C62"/>
    <mergeCell ref="D62:D63"/>
    <mergeCell ref="E62:F62"/>
    <mergeCell ref="G62:H62"/>
    <mergeCell ref="I62:J62"/>
    <mergeCell ref="K62:L62"/>
    <mergeCell ref="M62:N62"/>
    <mergeCell ref="O62:P62"/>
    <mergeCell ref="B68:C68"/>
    <mergeCell ref="D68:D69"/>
    <mergeCell ref="E68:F68"/>
    <mergeCell ref="G68:H68"/>
    <mergeCell ref="I68:J68"/>
    <mergeCell ref="K68:L68"/>
    <mergeCell ref="M68:N68"/>
    <mergeCell ref="O68:P68"/>
    <mergeCell ref="B64:C64"/>
    <mergeCell ref="D64:D65"/>
    <mergeCell ref="E64:F64"/>
    <mergeCell ref="G64:H64"/>
    <mergeCell ref="I64:J64"/>
    <mergeCell ref="K64:L64"/>
    <mergeCell ref="M64:N64"/>
    <mergeCell ref="O64:P64"/>
    <mergeCell ref="B66:C66"/>
    <mergeCell ref="D66:D67"/>
    <mergeCell ref="E66:F66"/>
    <mergeCell ref="G66:H66"/>
    <mergeCell ref="I66:J66"/>
    <mergeCell ref="K66:L66"/>
    <mergeCell ref="M66:N66"/>
    <mergeCell ref="O66:P66"/>
  </mergeCells>
  <phoneticPr fontId="17" type="noConversion"/>
  <pageMargins left="0.7" right="0.7" top="0.3" bottom="0.3" header="0.3" footer="0.3"/>
  <pageSetup paperSize="9" orientation="portrait" horizontalDpi="300" verticalDpi="300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P71"/>
  <sheetViews>
    <sheetView zoomScaleNormal="100" workbookViewId="0"/>
  </sheetViews>
  <sheetFormatPr defaultColWidth="9.5" defaultRowHeight="16.5"/>
  <cols>
    <col min="1" max="1" width="26.625" style="1" customWidth="1"/>
    <col min="2" max="14" width="13.25" style="1" customWidth="1"/>
    <col min="15" max="15" width="12.125" style="1" customWidth="1"/>
    <col min="16" max="16384" width="9.5" style="1"/>
  </cols>
  <sheetData>
    <row r="1" spans="1:16" ht="19.5">
      <c r="A1" s="262" t="s">
        <v>0</v>
      </c>
      <c r="B1" s="262"/>
      <c r="C1" s="262"/>
      <c r="D1" s="262"/>
      <c r="E1" s="262"/>
      <c r="F1" s="262"/>
      <c r="G1" s="262"/>
      <c r="H1" s="262"/>
      <c r="I1" s="262"/>
      <c r="J1" s="262"/>
      <c r="K1" s="262"/>
      <c r="L1" s="262"/>
      <c r="M1" s="262"/>
      <c r="N1" s="262"/>
    </row>
    <row r="2" spans="1:16" ht="18.75">
      <c r="A2" s="263" t="s">
        <v>1</v>
      </c>
      <c r="B2" s="263"/>
      <c r="C2" s="263"/>
      <c r="D2" s="263"/>
      <c r="E2" s="263"/>
      <c r="F2" s="263"/>
      <c r="G2" s="263"/>
      <c r="H2" s="263"/>
      <c r="I2" s="263"/>
      <c r="J2" s="263"/>
      <c r="K2" s="263"/>
      <c r="L2" s="263"/>
      <c r="M2" s="263"/>
      <c r="N2" s="263"/>
    </row>
    <row r="3" spans="1:16" ht="19.5" customHeight="1">
      <c r="A3" s="2"/>
      <c r="B3" s="251" t="s">
        <v>115</v>
      </c>
      <c r="C3" s="251"/>
      <c r="D3" s="251"/>
      <c r="E3" s="251"/>
      <c r="F3" s="251"/>
      <c r="G3" s="251"/>
      <c r="H3" s="251"/>
      <c r="I3" s="251"/>
      <c r="J3" s="251"/>
      <c r="K3" s="251"/>
      <c r="L3" s="4"/>
      <c r="M3" s="264"/>
      <c r="N3" s="264"/>
      <c r="O3" s="264" t="s">
        <v>3</v>
      </c>
      <c r="P3" s="264"/>
    </row>
    <row r="4" spans="1:16" ht="16.5" customHeight="1">
      <c r="B4" s="265" t="s">
        <v>116</v>
      </c>
      <c r="C4" s="265"/>
      <c r="D4" s="265"/>
      <c r="E4" s="265"/>
      <c r="F4" s="265"/>
      <c r="G4" s="265"/>
      <c r="H4" s="265"/>
      <c r="I4" s="265"/>
      <c r="J4" s="265"/>
      <c r="K4" s="265"/>
      <c r="L4" s="5"/>
      <c r="M4" s="266"/>
      <c r="N4" s="266"/>
      <c r="O4" s="267" t="s">
        <v>5</v>
      </c>
      <c r="P4" s="267"/>
    </row>
    <row r="5" spans="1:16">
      <c r="A5" s="268" t="s">
        <v>6</v>
      </c>
      <c r="B5" s="269" t="s">
        <v>7</v>
      </c>
      <c r="C5" s="269"/>
      <c r="D5" s="269"/>
      <c r="E5" s="269" t="s">
        <v>8</v>
      </c>
      <c r="F5" s="269"/>
      <c r="G5" s="269" t="s">
        <v>9</v>
      </c>
      <c r="H5" s="269"/>
      <c r="I5" s="269" t="s">
        <v>10</v>
      </c>
      <c r="J5" s="269"/>
      <c r="K5" s="269" t="s">
        <v>11</v>
      </c>
      <c r="L5" s="269"/>
      <c r="M5" s="269" t="s">
        <v>12</v>
      </c>
      <c r="N5" s="269"/>
      <c r="O5" s="269" t="s">
        <v>13</v>
      </c>
      <c r="P5" s="269"/>
    </row>
    <row r="6" spans="1:16" ht="17.25" customHeight="1">
      <c r="A6" s="268"/>
      <c r="B6" s="6" t="s">
        <v>14</v>
      </c>
      <c r="C6" s="6" t="s">
        <v>15</v>
      </c>
      <c r="D6" s="8" t="s">
        <v>16</v>
      </c>
      <c r="E6" s="6" t="s">
        <v>14</v>
      </c>
      <c r="F6" s="6" t="s">
        <v>15</v>
      </c>
      <c r="G6" s="6" t="s">
        <v>14</v>
      </c>
      <c r="H6" s="6" t="s">
        <v>15</v>
      </c>
      <c r="I6" s="6" t="s">
        <v>14</v>
      </c>
      <c r="J6" s="6" t="s">
        <v>15</v>
      </c>
      <c r="K6" s="6" t="s">
        <v>14</v>
      </c>
      <c r="L6" s="6" t="s">
        <v>15</v>
      </c>
      <c r="M6" s="6" t="s">
        <v>14</v>
      </c>
      <c r="N6" s="6" t="s">
        <v>15</v>
      </c>
      <c r="O6" s="6" t="s">
        <v>14</v>
      </c>
      <c r="P6" s="6" t="s">
        <v>15</v>
      </c>
    </row>
    <row r="7" spans="1:16" ht="17.25" customHeight="1">
      <c r="A7" s="9" t="s">
        <v>17</v>
      </c>
      <c r="B7" s="10" t="s">
        <v>18</v>
      </c>
      <c r="C7" s="11" t="s">
        <v>19</v>
      </c>
      <c r="D7" s="11" t="s">
        <v>20</v>
      </c>
      <c r="E7" s="10" t="s">
        <v>18</v>
      </c>
      <c r="F7" s="11" t="s">
        <v>19</v>
      </c>
      <c r="G7" s="10" t="s">
        <v>18</v>
      </c>
      <c r="H7" s="11" t="s">
        <v>19</v>
      </c>
      <c r="I7" s="10" t="s">
        <v>18</v>
      </c>
      <c r="J7" s="11" t="s">
        <v>19</v>
      </c>
      <c r="K7" s="10" t="s">
        <v>18</v>
      </c>
      <c r="L7" s="11" t="s">
        <v>19</v>
      </c>
      <c r="M7" s="10" t="s">
        <v>18</v>
      </c>
      <c r="N7" s="11" t="s">
        <v>19</v>
      </c>
      <c r="O7" s="10" t="s">
        <v>18</v>
      </c>
      <c r="P7" s="11" t="s">
        <v>19</v>
      </c>
    </row>
    <row r="8" spans="1:16" ht="17.25" customHeight="1">
      <c r="A8" s="12" t="s">
        <v>21</v>
      </c>
      <c r="B8" s="260">
        <f>B9+C9</f>
        <v>49395</v>
      </c>
      <c r="C8" s="260"/>
      <c r="D8" s="261">
        <f>B8/$B$8</f>
        <v>1</v>
      </c>
      <c r="E8" s="260">
        <f>IF(E9+F9=0,"-",E9+F9)</f>
        <v>24754</v>
      </c>
      <c r="F8" s="260"/>
      <c r="G8" s="260">
        <f>IF(G9+H9=0,"-",G9+H9)</f>
        <v>9740</v>
      </c>
      <c r="H8" s="260"/>
      <c r="I8" s="260">
        <f>IF(I9+J9=0,"-",I9+J9)</f>
        <v>6609</v>
      </c>
      <c r="J8" s="260"/>
      <c r="K8" s="260">
        <f>IF(K9+L9=0,"-",K9+L9)</f>
        <v>4785</v>
      </c>
      <c r="L8" s="260"/>
      <c r="M8" s="260">
        <f>IF(M9+N9=0,"-",M9+N9)</f>
        <v>1752</v>
      </c>
      <c r="N8" s="260"/>
      <c r="O8" s="260">
        <f>IF(O9+P9=0,"-",O9+P9)</f>
        <v>1755</v>
      </c>
      <c r="P8" s="260"/>
    </row>
    <row r="9" spans="1:16" ht="17.25" customHeight="1">
      <c r="A9" s="13" t="s">
        <v>22</v>
      </c>
      <c r="B9" s="14">
        <v>17397</v>
      </c>
      <c r="C9" s="14">
        <v>31998</v>
      </c>
      <c r="D9" s="261"/>
      <c r="E9" s="14">
        <v>7450</v>
      </c>
      <c r="F9" s="14">
        <v>17304</v>
      </c>
      <c r="G9" s="14">
        <v>3108</v>
      </c>
      <c r="H9" s="14">
        <v>6632</v>
      </c>
      <c r="I9" s="14">
        <v>1869</v>
      </c>
      <c r="J9" s="14">
        <v>4740</v>
      </c>
      <c r="K9" s="14">
        <v>3330</v>
      </c>
      <c r="L9" s="14">
        <v>1455</v>
      </c>
      <c r="M9" s="14">
        <v>944</v>
      </c>
      <c r="N9" s="14">
        <v>808</v>
      </c>
      <c r="O9" s="14">
        <v>696</v>
      </c>
      <c r="P9" s="14">
        <v>1059</v>
      </c>
    </row>
    <row r="10" spans="1:16" ht="17.25" customHeight="1">
      <c r="A10" s="12" t="s">
        <v>23</v>
      </c>
      <c r="B10" s="260">
        <f>B11+C11</f>
        <v>184</v>
      </c>
      <c r="C10" s="260"/>
      <c r="D10" s="261">
        <f>B10/$B$8</f>
        <v>3.7250733879947364E-3</v>
      </c>
      <c r="E10" s="260" t="str">
        <f>IF(E11+F11=0,"-",E11+F11)</f>
        <v>-</v>
      </c>
      <c r="F10" s="260"/>
      <c r="G10" s="260">
        <f>IF(G11+H11=0,"-",G11+H11)</f>
        <v>3</v>
      </c>
      <c r="H10" s="260"/>
      <c r="I10" s="260">
        <f>IF(I11+J11=0,"-",I11+J11)</f>
        <v>41</v>
      </c>
      <c r="J10" s="260"/>
      <c r="K10" s="260">
        <f>IF(K11+L11=0,"-",K11+L11)</f>
        <v>103</v>
      </c>
      <c r="L10" s="260"/>
      <c r="M10" s="260">
        <f>IF(M11+N11=0,"-",M11+N11)</f>
        <v>10</v>
      </c>
      <c r="N10" s="260"/>
      <c r="O10" s="260">
        <f>IF(O11+P11=0,"-",O11+P11)</f>
        <v>27</v>
      </c>
      <c r="P10" s="260"/>
    </row>
    <row r="11" spans="1:16" ht="17.25" customHeight="1">
      <c r="A11" s="15" t="s">
        <v>24</v>
      </c>
      <c r="B11" s="14">
        <v>84</v>
      </c>
      <c r="C11" s="14">
        <v>100</v>
      </c>
      <c r="D11" s="261"/>
      <c r="E11" s="14">
        <v>0</v>
      </c>
      <c r="F11" s="14">
        <v>0</v>
      </c>
      <c r="G11" s="14">
        <v>1</v>
      </c>
      <c r="H11" s="14">
        <v>2</v>
      </c>
      <c r="I11" s="14">
        <v>10</v>
      </c>
      <c r="J11" s="14">
        <v>31</v>
      </c>
      <c r="K11" s="14">
        <v>51</v>
      </c>
      <c r="L11" s="14">
        <v>52</v>
      </c>
      <c r="M11" s="14">
        <v>4</v>
      </c>
      <c r="N11" s="14">
        <v>6</v>
      </c>
      <c r="O11" s="14">
        <v>18</v>
      </c>
      <c r="P11" s="14">
        <v>9</v>
      </c>
    </row>
    <row r="12" spans="1:16" ht="17.25" customHeight="1">
      <c r="A12" s="12" t="s">
        <v>25</v>
      </c>
      <c r="B12" s="260">
        <f>B13+C13</f>
        <v>226</v>
      </c>
      <c r="C12" s="260"/>
      <c r="D12" s="261">
        <f>B12/$B$8</f>
        <v>4.5753618787326656E-3</v>
      </c>
      <c r="E12" s="260" t="str">
        <f>IF(E13+F13=0,"-",E13+F13)</f>
        <v>-</v>
      </c>
      <c r="F12" s="260"/>
      <c r="G12" s="260" t="str">
        <f>IF(G13+H13=0,"-",G13+H13)</f>
        <v>-</v>
      </c>
      <c r="H12" s="260"/>
      <c r="I12" s="260" t="str">
        <f>IF(I13+J13=0,"-",I13+J13)</f>
        <v>-</v>
      </c>
      <c r="J12" s="260"/>
      <c r="K12" s="260">
        <f>IF(K13+L13=0,"-",K13+L13)</f>
        <v>226</v>
      </c>
      <c r="L12" s="260"/>
      <c r="M12" s="260" t="str">
        <f>IF(M13+N13=0,"-",M13+N13)</f>
        <v>-</v>
      </c>
      <c r="N12" s="260"/>
      <c r="O12" s="260" t="str">
        <f>IF(O13+P13=0,"-",O13+P13)</f>
        <v>-</v>
      </c>
      <c r="P12" s="260"/>
    </row>
    <row r="13" spans="1:16" ht="21.2" customHeight="1">
      <c r="A13" s="15" t="s">
        <v>26</v>
      </c>
      <c r="B13" s="14">
        <v>200</v>
      </c>
      <c r="C13" s="14">
        <v>26</v>
      </c>
      <c r="D13" s="261"/>
      <c r="E13" s="14">
        <v>0</v>
      </c>
      <c r="F13" s="14">
        <v>0</v>
      </c>
      <c r="G13" s="14">
        <v>0</v>
      </c>
      <c r="H13" s="14">
        <v>0</v>
      </c>
      <c r="I13" s="14">
        <v>0</v>
      </c>
      <c r="J13" s="14">
        <v>0</v>
      </c>
      <c r="K13" s="14">
        <v>200</v>
      </c>
      <c r="L13" s="14">
        <v>26</v>
      </c>
      <c r="M13" s="14">
        <v>0</v>
      </c>
      <c r="N13" s="14">
        <v>0</v>
      </c>
      <c r="O13" s="14">
        <v>0</v>
      </c>
      <c r="P13" s="14">
        <v>0</v>
      </c>
    </row>
    <row r="14" spans="1:16" ht="17.25" customHeight="1">
      <c r="A14" s="12" t="s">
        <v>27</v>
      </c>
      <c r="B14" s="260">
        <f>B15+C15</f>
        <v>49</v>
      </c>
      <c r="C14" s="260"/>
      <c r="D14" s="261">
        <f>B14/$B$8</f>
        <v>9.9200323919425033E-4</v>
      </c>
      <c r="E14" s="260" t="str">
        <f>IF(E15+F15=0,"-",E15+F15)</f>
        <v>-</v>
      </c>
      <c r="F14" s="260"/>
      <c r="G14" s="260">
        <f>IF(G15+H15=0,"-",G15+H15)</f>
        <v>29</v>
      </c>
      <c r="H14" s="260"/>
      <c r="I14" s="260" t="str">
        <f>IF(I15+J15=0,"-",I15+J15)</f>
        <v>-</v>
      </c>
      <c r="J14" s="260"/>
      <c r="K14" s="260">
        <f>IF(K15+L15=0,"-",K15+L15)</f>
        <v>20</v>
      </c>
      <c r="L14" s="260"/>
      <c r="M14" s="260" t="str">
        <f>IF(M15+N15=0,"-",M15+N15)</f>
        <v>-</v>
      </c>
      <c r="N14" s="260"/>
      <c r="O14" s="260" t="str">
        <f>IF(O15+P15=0,"-",O15+P15)</f>
        <v>-</v>
      </c>
      <c r="P14" s="260"/>
    </row>
    <row r="15" spans="1:16" ht="17.25" customHeight="1">
      <c r="A15" s="15" t="s">
        <v>28</v>
      </c>
      <c r="B15" s="14">
        <v>12</v>
      </c>
      <c r="C15" s="14">
        <v>37</v>
      </c>
      <c r="D15" s="261"/>
      <c r="E15" s="14">
        <v>0</v>
      </c>
      <c r="F15" s="14">
        <v>0</v>
      </c>
      <c r="G15" s="14">
        <v>2</v>
      </c>
      <c r="H15" s="14">
        <v>27</v>
      </c>
      <c r="I15" s="14">
        <v>0</v>
      </c>
      <c r="J15" s="14">
        <v>0</v>
      </c>
      <c r="K15" s="14">
        <v>10</v>
      </c>
      <c r="L15" s="14">
        <v>10</v>
      </c>
      <c r="M15" s="14">
        <v>0</v>
      </c>
      <c r="N15" s="14">
        <v>0</v>
      </c>
      <c r="O15" s="14">
        <v>0</v>
      </c>
      <c r="P15" s="14">
        <v>0</v>
      </c>
    </row>
    <row r="16" spans="1:16" ht="17.25" customHeight="1">
      <c r="A16" s="16" t="s">
        <v>29</v>
      </c>
      <c r="B16" s="260">
        <f>B17+C17</f>
        <v>45</v>
      </c>
      <c r="C16" s="260"/>
      <c r="D16" s="261">
        <f>B16/$B$8</f>
        <v>9.1102338293349531E-4</v>
      </c>
      <c r="E16" s="260" t="str">
        <f>IF(E17+F17=0,"-",E17+F17)</f>
        <v>-</v>
      </c>
      <c r="F16" s="260"/>
      <c r="G16" s="260">
        <f>IF(G17+H17=0,"-",G17+H17)</f>
        <v>24</v>
      </c>
      <c r="H16" s="260"/>
      <c r="I16" s="260" t="str">
        <f>IF(I17+J17=0,"-",I17+J17)</f>
        <v>-</v>
      </c>
      <c r="J16" s="260"/>
      <c r="K16" s="260">
        <f>IF(K17+L17=0,"-",K17+L17)</f>
        <v>21</v>
      </c>
      <c r="L16" s="260"/>
      <c r="M16" s="260" t="str">
        <f>IF(M17+N17=0,"-",M17+N17)</f>
        <v>-</v>
      </c>
      <c r="N16" s="260"/>
      <c r="O16" s="260" t="str">
        <f>IF(O17+P17=0,"-",O17+P17)</f>
        <v>-</v>
      </c>
      <c r="P16" s="260"/>
    </row>
    <row r="17" spans="1:16" ht="17.25" customHeight="1">
      <c r="A17" s="17" t="s">
        <v>30</v>
      </c>
      <c r="B17" s="14">
        <v>45</v>
      </c>
      <c r="C17" s="14">
        <v>0</v>
      </c>
      <c r="D17" s="261"/>
      <c r="E17" s="14">
        <v>0</v>
      </c>
      <c r="F17" s="14">
        <v>0</v>
      </c>
      <c r="G17" s="14">
        <v>24</v>
      </c>
      <c r="H17" s="14">
        <v>0</v>
      </c>
      <c r="I17" s="14">
        <v>0</v>
      </c>
      <c r="J17" s="14">
        <v>0</v>
      </c>
      <c r="K17" s="14">
        <v>21</v>
      </c>
      <c r="L17" s="14">
        <v>0</v>
      </c>
      <c r="M17" s="14">
        <v>0</v>
      </c>
      <c r="N17" s="14">
        <v>0</v>
      </c>
      <c r="O17" s="14">
        <v>0</v>
      </c>
      <c r="P17" s="14">
        <v>0</v>
      </c>
    </row>
    <row r="18" spans="1:16" ht="17.25" customHeight="1">
      <c r="A18" s="12" t="s">
        <v>31</v>
      </c>
      <c r="B18" s="260">
        <f>B19+C19</f>
        <v>11</v>
      </c>
      <c r="C18" s="260"/>
      <c r="D18" s="261">
        <f>B18/$B$8</f>
        <v>2.2269460471707663E-4</v>
      </c>
      <c r="E18" s="260" t="str">
        <f>IF(E19+F19=0,"-",E19+F19)</f>
        <v>-</v>
      </c>
      <c r="F18" s="260"/>
      <c r="G18" s="260">
        <f>IF(G19+H19=0,"-",G19+H19)</f>
        <v>11</v>
      </c>
      <c r="H18" s="260"/>
      <c r="I18" s="260" t="str">
        <f>IF(I19+J19=0,"-",I19+J19)</f>
        <v>-</v>
      </c>
      <c r="J18" s="260"/>
      <c r="K18" s="260" t="str">
        <f>IF(K19+L19=0,"-",K19+L19)</f>
        <v>-</v>
      </c>
      <c r="L18" s="260"/>
      <c r="M18" s="260" t="str">
        <f>IF(M19+N19=0,"-",M19+N19)</f>
        <v>-</v>
      </c>
      <c r="N18" s="260"/>
      <c r="O18" s="260" t="str">
        <f>IF(O19+P19=0,"-",O19+P19)</f>
        <v>-</v>
      </c>
      <c r="P18" s="260"/>
    </row>
    <row r="19" spans="1:16" ht="17.25" customHeight="1">
      <c r="A19" s="15" t="s">
        <v>32</v>
      </c>
      <c r="B19" s="14">
        <v>6</v>
      </c>
      <c r="C19" s="14">
        <v>5</v>
      </c>
      <c r="D19" s="261"/>
      <c r="E19" s="14">
        <v>0</v>
      </c>
      <c r="F19" s="14">
        <v>0</v>
      </c>
      <c r="G19" s="14">
        <v>6</v>
      </c>
      <c r="H19" s="14">
        <v>5</v>
      </c>
      <c r="I19" s="14">
        <v>0</v>
      </c>
      <c r="J19" s="14">
        <v>0</v>
      </c>
      <c r="K19" s="14">
        <v>0</v>
      </c>
      <c r="L19" s="14">
        <v>0</v>
      </c>
      <c r="M19" s="14">
        <v>0</v>
      </c>
      <c r="N19" s="14">
        <v>0</v>
      </c>
      <c r="O19" s="14">
        <v>0</v>
      </c>
      <c r="P19" s="14">
        <v>0</v>
      </c>
    </row>
    <row r="20" spans="1:16" ht="17.25" customHeight="1">
      <c r="A20" s="12" t="s">
        <v>33</v>
      </c>
      <c r="B20" s="260">
        <f>B21+C21</f>
        <v>293</v>
      </c>
      <c r="C20" s="260"/>
      <c r="D20" s="261">
        <f>B20/$B$8</f>
        <v>5.931774471100314E-3</v>
      </c>
      <c r="E20" s="260">
        <f>IF(E21+F21=0,"-",E21+F21)</f>
        <v>29</v>
      </c>
      <c r="F20" s="260"/>
      <c r="G20" s="260" t="str">
        <f>IF(G21+H21=0,"-",G21+H21)</f>
        <v>-</v>
      </c>
      <c r="H20" s="260"/>
      <c r="I20" s="260" t="str">
        <f>IF(I21+J21=0,"-",I21+J21)</f>
        <v>-</v>
      </c>
      <c r="J20" s="260"/>
      <c r="K20" s="260">
        <f>IF(K21+L21=0,"-",K21+L21)</f>
        <v>264</v>
      </c>
      <c r="L20" s="260"/>
      <c r="M20" s="260" t="str">
        <f>IF(M21+N21=0,"-",M21+N21)</f>
        <v>-</v>
      </c>
      <c r="N20" s="260"/>
      <c r="O20" s="260" t="str">
        <f>IF(O21+P21=0,"-",O21+P21)</f>
        <v>-</v>
      </c>
      <c r="P20" s="260"/>
    </row>
    <row r="21" spans="1:16" ht="17.25" customHeight="1">
      <c r="A21" s="15" t="s">
        <v>34</v>
      </c>
      <c r="B21" s="14">
        <v>192</v>
      </c>
      <c r="C21" s="14">
        <v>101</v>
      </c>
      <c r="D21" s="261"/>
      <c r="E21" s="14">
        <v>13</v>
      </c>
      <c r="F21" s="14">
        <v>16</v>
      </c>
      <c r="G21" s="14">
        <v>0</v>
      </c>
      <c r="H21" s="14">
        <v>0</v>
      </c>
      <c r="I21" s="14">
        <v>0</v>
      </c>
      <c r="J21" s="14">
        <v>0</v>
      </c>
      <c r="K21" s="14">
        <v>179</v>
      </c>
      <c r="L21" s="14">
        <v>85</v>
      </c>
      <c r="M21" s="14">
        <v>0</v>
      </c>
      <c r="N21" s="14">
        <v>0</v>
      </c>
      <c r="O21" s="14">
        <v>0</v>
      </c>
      <c r="P21" s="14">
        <v>0</v>
      </c>
    </row>
    <row r="22" spans="1:16" ht="17.25" customHeight="1">
      <c r="A22" s="18" t="s">
        <v>35</v>
      </c>
      <c r="B22" s="260">
        <f>B23+C23</f>
        <v>300</v>
      </c>
      <c r="C22" s="260"/>
      <c r="D22" s="261">
        <f>B22/$B$8</f>
        <v>6.0734892195566355E-3</v>
      </c>
      <c r="E22" s="260">
        <f>IF(E23+F23=0,"-",E23+F23)</f>
        <v>103</v>
      </c>
      <c r="F22" s="260"/>
      <c r="G22" s="260" t="str">
        <f>IF(G23+H23=0,"-",G23+H23)</f>
        <v>-</v>
      </c>
      <c r="H22" s="260"/>
      <c r="I22" s="260" t="str">
        <f>IF(I23+J23=0,"-",I23+J23)</f>
        <v>-</v>
      </c>
      <c r="J22" s="260"/>
      <c r="K22" s="260">
        <f>IF(K23+L23=0,"-",K23+L23)</f>
        <v>132</v>
      </c>
      <c r="L22" s="260"/>
      <c r="M22" s="260">
        <f>IF(M23+N23=0,"-",M23+N23)</f>
        <v>65</v>
      </c>
      <c r="N22" s="260"/>
      <c r="O22" s="260" t="str">
        <f>IF(O23+P23=0,"-",O23+P23)</f>
        <v>-</v>
      </c>
      <c r="P22" s="260"/>
    </row>
    <row r="23" spans="1:16" ht="17.25" customHeight="1">
      <c r="A23" s="17" t="s">
        <v>36</v>
      </c>
      <c r="B23" s="14">
        <v>262</v>
      </c>
      <c r="C23" s="14">
        <v>38</v>
      </c>
      <c r="D23" s="261"/>
      <c r="E23" s="14">
        <v>76</v>
      </c>
      <c r="F23" s="14">
        <v>27</v>
      </c>
      <c r="G23" s="14">
        <v>0</v>
      </c>
      <c r="H23" s="14">
        <v>0</v>
      </c>
      <c r="I23" s="14">
        <v>0</v>
      </c>
      <c r="J23" s="14">
        <v>0</v>
      </c>
      <c r="K23" s="14">
        <v>127</v>
      </c>
      <c r="L23" s="14">
        <v>5</v>
      </c>
      <c r="M23" s="14">
        <v>59</v>
      </c>
      <c r="N23" s="14">
        <v>6</v>
      </c>
      <c r="O23" s="14">
        <v>0</v>
      </c>
      <c r="P23" s="14">
        <v>0</v>
      </c>
    </row>
    <row r="24" spans="1:16" ht="17.25" customHeight="1">
      <c r="A24" s="19" t="s">
        <v>37</v>
      </c>
      <c r="B24" s="260">
        <f>B25+C25</f>
        <v>45</v>
      </c>
      <c r="C24" s="260"/>
      <c r="D24" s="261">
        <f>B24/$B$8</f>
        <v>9.1102338293349531E-4</v>
      </c>
      <c r="E24" s="260">
        <f>IF(E25+F25=0,"-",E25+F25)</f>
        <v>21</v>
      </c>
      <c r="F24" s="260"/>
      <c r="G24" s="260">
        <f>IF(G25+H25=0,"-",G25+H25)</f>
        <v>15</v>
      </c>
      <c r="H24" s="260"/>
      <c r="I24" s="260" t="str">
        <f>IF(I25+J25=0,"-",I25+J25)</f>
        <v>-</v>
      </c>
      <c r="J24" s="260"/>
      <c r="K24" s="260">
        <f>IF(K25+L25=0,"-",K25+L25)</f>
        <v>1</v>
      </c>
      <c r="L24" s="260"/>
      <c r="M24" s="260">
        <f>IF(M25+N25=0,"-",M25+N25)</f>
        <v>8</v>
      </c>
      <c r="N24" s="260"/>
      <c r="O24" s="260" t="str">
        <f>IF(O25+P25=0,"-",O25+P25)</f>
        <v>-</v>
      </c>
      <c r="P24" s="260"/>
    </row>
    <row r="25" spans="1:16" ht="17.25" customHeight="1">
      <c r="A25" s="15" t="s">
        <v>38</v>
      </c>
      <c r="B25" s="14">
        <v>35</v>
      </c>
      <c r="C25" s="14">
        <v>10</v>
      </c>
      <c r="D25" s="261"/>
      <c r="E25" s="14">
        <v>18</v>
      </c>
      <c r="F25" s="14">
        <v>3</v>
      </c>
      <c r="G25" s="14">
        <v>9</v>
      </c>
      <c r="H25" s="14">
        <v>6</v>
      </c>
      <c r="I25" s="14">
        <v>0</v>
      </c>
      <c r="J25" s="14">
        <v>0</v>
      </c>
      <c r="K25" s="14">
        <v>0</v>
      </c>
      <c r="L25" s="14">
        <v>1</v>
      </c>
      <c r="M25" s="14">
        <v>8</v>
      </c>
      <c r="N25" s="14">
        <v>0</v>
      </c>
      <c r="O25" s="14">
        <v>0</v>
      </c>
      <c r="P25" s="14">
        <v>0</v>
      </c>
    </row>
    <row r="26" spans="1:16" ht="17.25" customHeight="1">
      <c r="A26" s="18" t="s">
        <v>39</v>
      </c>
      <c r="B26" s="260">
        <f>B27+C27</f>
        <v>0</v>
      </c>
      <c r="C26" s="260"/>
      <c r="D26" s="261">
        <f>B26/$B$8</f>
        <v>0</v>
      </c>
      <c r="E26" s="260" t="str">
        <f>IF(E27+F27=0,"-",E27+F27)</f>
        <v>-</v>
      </c>
      <c r="F26" s="260"/>
      <c r="G26" s="260" t="str">
        <f>IF(G27+H27=0,"-",G27+H27)</f>
        <v>-</v>
      </c>
      <c r="H26" s="260"/>
      <c r="I26" s="260" t="str">
        <f>IF(I27+J27=0,"-",I27+J27)</f>
        <v>-</v>
      </c>
      <c r="J26" s="260"/>
      <c r="K26" s="260" t="str">
        <f>IF(K27+L27=0,"-",K27+L27)</f>
        <v>-</v>
      </c>
      <c r="L26" s="260"/>
      <c r="M26" s="260" t="str">
        <f>IF(M27+N27=0,"-",M27+N27)</f>
        <v>-</v>
      </c>
      <c r="N26" s="260"/>
      <c r="O26" s="260" t="str">
        <f>IF(O27+P27=0,"-",O27+P27)</f>
        <v>-</v>
      </c>
      <c r="P26" s="260"/>
    </row>
    <row r="27" spans="1:16" ht="21.2" customHeight="1">
      <c r="A27" s="17" t="s">
        <v>40</v>
      </c>
      <c r="B27" s="14">
        <v>0</v>
      </c>
      <c r="C27" s="14">
        <v>0</v>
      </c>
      <c r="D27" s="261"/>
      <c r="E27" s="14">
        <v>0</v>
      </c>
      <c r="F27" s="14">
        <v>0</v>
      </c>
      <c r="G27" s="14">
        <v>0</v>
      </c>
      <c r="H27" s="14">
        <v>0</v>
      </c>
      <c r="I27" s="14">
        <v>0</v>
      </c>
      <c r="J27" s="14">
        <v>0</v>
      </c>
      <c r="K27" s="14">
        <v>0</v>
      </c>
      <c r="L27" s="14">
        <v>0</v>
      </c>
      <c r="M27" s="14">
        <v>0</v>
      </c>
      <c r="N27" s="14">
        <v>0</v>
      </c>
      <c r="O27" s="14">
        <v>0</v>
      </c>
      <c r="P27" s="14">
        <v>0</v>
      </c>
    </row>
    <row r="28" spans="1:16" ht="17.25" customHeight="1">
      <c r="A28" s="12" t="s">
        <v>41</v>
      </c>
      <c r="B28" s="260">
        <f>B29+C29</f>
        <v>0</v>
      </c>
      <c r="C28" s="260"/>
      <c r="D28" s="261">
        <f>B28/$B$8</f>
        <v>0</v>
      </c>
      <c r="E28" s="260" t="str">
        <f>IF(E29+F29=0,"-",E29+F29)</f>
        <v>-</v>
      </c>
      <c r="F28" s="260"/>
      <c r="G28" s="260" t="str">
        <f>IF(G29+H29=0,"-",G29+H29)</f>
        <v>-</v>
      </c>
      <c r="H28" s="260"/>
      <c r="I28" s="260" t="str">
        <f>IF(I29+J29=0,"-",I29+J29)</f>
        <v>-</v>
      </c>
      <c r="J28" s="260"/>
      <c r="K28" s="260" t="str">
        <f>IF(K29+L29=0,"-",K29+L29)</f>
        <v>-</v>
      </c>
      <c r="L28" s="260"/>
      <c r="M28" s="260" t="str">
        <f>IF(M29+N29=0,"-",M29+N29)</f>
        <v>-</v>
      </c>
      <c r="N28" s="260"/>
      <c r="O28" s="260" t="str">
        <f>IF(O29+P29=0,"-",O29+P29)</f>
        <v>-</v>
      </c>
      <c r="P28" s="260"/>
    </row>
    <row r="29" spans="1:16" ht="17.25" customHeight="1">
      <c r="A29" s="15" t="s">
        <v>42</v>
      </c>
      <c r="B29" s="14">
        <v>0</v>
      </c>
      <c r="C29" s="14">
        <v>0</v>
      </c>
      <c r="D29" s="261"/>
      <c r="E29" s="14">
        <v>0</v>
      </c>
      <c r="F29" s="14">
        <v>0</v>
      </c>
      <c r="G29" s="14">
        <v>0</v>
      </c>
      <c r="H29" s="14">
        <v>0</v>
      </c>
      <c r="I29" s="14">
        <v>0</v>
      </c>
      <c r="J29" s="14">
        <v>0</v>
      </c>
      <c r="K29" s="14">
        <v>0</v>
      </c>
      <c r="L29" s="14">
        <v>0</v>
      </c>
      <c r="M29" s="14">
        <v>0</v>
      </c>
      <c r="N29" s="14">
        <v>0</v>
      </c>
      <c r="O29" s="14">
        <v>0</v>
      </c>
      <c r="P29" s="14">
        <v>0</v>
      </c>
    </row>
    <row r="30" spans="1:16" ht="17.25" customHeight="1">
      <c r="A30" s="18" t="s">
        <v>43</v>
      </c>
      <c r="B30" s="260">
        <f>B31+C31</f>
        <v>1727</v>
      </c>
      <c r="C30" s="260"/>
      <c r="D30" s="261">
        <f>B30/$B$8</f>
        <v>3.4963052940581031E-2</v>
      </c>
      <c r="E30" s="260">
        <f>IF(E31+F31=0,"-",E31+F31)</f>
        <v>287</v>
      </c>
      <c r="F30" s="260"/>
      <c r="G30" s="260">
        <f>IF(G31+H31=0,"-",G31+H31)</f>
        <v>380</v>
      </c>
      <c r="H30" s="260"/>
      <c r="I30" s="260" t="str">
        <f>IF(I31+J31=0,"-",I31+J31)</f>
        <v>-</v>
      </c>
      <c r="J30" s="260"/>
      <c r="K30" s="260">
        <f>IF(K31+L31=0,"-",K31+L31)</f>
        <v>475</v>
      </c>
      <c r="L30" s="260"/>
      <c r="M30" s="260">
        <f>IF(M31+N31=0,"-",M31+N31)</f>
        <v>582</v>
      </c>
      <c r="N30" s="260"/>
      <c r="O30" s="260">
        <f>IF(O31+P31=0,"-",O31+P31)</f>
        <v>3</v>
      </c>
      <c r="P30" s="260"/>
    </row>
    <row r="31" spans="1:16" ht="17.25" customHeight="1">
      <c r="A31" s="17" t="s">
        <v>44</v>
      </c>
      <c r="B31" s="14">
        <v>859</v>
      </c>
      <c r="C31" s="14">
        <v>868</v>
      </c>
      <c r="D31" s="261"/>
      <c r="E31" s="14">
        <v>53</v>
      </c>
      <c r="F31" s="14">
        <v>234</v>
      </c>
      <c r="G31" s="14">
        <v>236</v>
      </c>
      <c r="H31" s="14">
        <v>144</v>
      </c>
      <c r="I31" s="14">
        <v>0</v>
      </c>
      <c r="J31" s="14">
        <v>0</v>
      </c>
      <c r="K31" s="14">
        <v>339</v>
      </c>
      <c r="L31" s="14">
        <v>136</v>
      </c>
      <c r="M31" s="14">
        <v>228</v>
      </c>
      <c r="N31" s="14">
        <v>354</v>
      </c>
      <c r="O31" s="14">
        <v>3</v>
      </c>
      <c r="P31" s="14">
        <v>0</v>
      </c>
    </row>
    <row r="32" spans="1:16" ht="17.25" customHeight="1">
      <c r="A32" s="12" t="s">
        <v>45</v>
      </c>
      <c r="B32" s="260">
        <f>B33+C33</f>
        <v>567</v>
      </c>
      <c r="C32" s="260"/>
      <c r="D32" s="261">
        <f>B32/$B$8</f>
        <v>1.147889462496204E-2</v>
      </c>
      <c r="E32" s="260">
        <f>IF(E33+F33=0,"-",E33+F33)</f>
        <v>56</v>
      </c>
      <c r="F32" s="260"/>
      <c r="G32" s="260">
        <f>IF(G33+H33=0,"-",G33+H33)</f>
        <v>3</v>
      </c>
      <c r="H32" s="260"/>
      <c r="I32" s="260" t="str">
        <f>IF(I33+J33=0,"-",I33+J33)</f>
        <v>-</v>
      </c>
      <c r="J32" s="260"/>
      <c r="K32" s="260">
        <f>IF(K33+L33=0,"-",K33+L33)</f>
        <v>508</v>
      </c>
      <c r="L32" s="260"/>
      <c r="M32" s="260" t="str">
        <f>IF(M33+N33=0,"-",M33+N33)</f>
        <v>-</v>
      </c>
      <c r="N32" s="260"/>
      <c r="O32" s="260" t="str">
        <f>IF(O33+P33=0,"-",O33+P33)</f>
        <v>-</v>
      </c>
      <c r="P32" s="260"/>
    </row>
    <row r="33" spans="1:16" ht="17.25" customHeight="1">
      <c r="A33" s="15" t="s">
        <v>46</v>
      </c>
      <c r="B33" s="14">
        <v>426</v>
      </c>
      <c r="C33" s="14">
        <v>141</v>
      </c>
      <c r="D33" s="261"/>
      <c r="E33" s="14">
        <v>32</v>
      </c>
      <c r="F33" s="14">
        <v>24</v>
      </c>
      <c r="G33" s="14">
        <v>3</v>
      </c>
      <c r="H33" s="14">
        <v>0</v>
      </c>
      <c r="I33" s="14">
        <v>0</v>
      </c>
      <c r="J33" s="14">
        <v>0</v>
      </c>
      <c r="K33" s="14">
        <v>391</v>
      </c>
      <c r="L33" s="14">
        <v>117</v>
      </c>
      <c r="M33" s="14">
        <v>0</v>
      </c>
      <c r="N33" s="14">
        <v>0</v>
      </c>
      <c r="O33" s="14">
        <v>0</v>
      </c>
      <c r="P33" s="14">
        <v>0</v>
      </c>
    </row>
    <row r="34" spans="1:16" ht="17.25" customHeight="1">
      <c r="A34" s="18" t="s">
        <v>47</v>
      </c>
      <c r="B34" s="260">
        <f>B35+C35</f>
        <v>245</v>
      </c>
      <c r="C34" s="260"/>
      <c r="D34" s="261">
        <f>B34/$B$8</f>
        <v>4.9600161959712525E-3</v>
      </c>
      <c r="E34" s="260" t="str">
        <f>IF(E35+F35=0,"-",E35+F35)</f>
        <v>-</v>
      </c>
      <c r="F34" s="260"/>
      <c r="G34" s="260" t="str">
        <f>IF(G35+H35=0,"-",G35+H35)</f>
        <v>-</v>
      </c>
      <c r="H34" s="260"/>
      <c r="I34" s="260" t="str">
        <f>IF(I35+J35=0,"-",I35+J35)</f>
        <v>-</v>
      </c>
      <c r="J34" s="260"/>
      <c r="K34" s="260">
        <f>IF(K35+L35=0,"-",K35+L35)</f>
        <v>224</v>
      </c>
      <c r="L34" s="260"/>
      <c r="M34" s="260">
        <f>IF(M35+N35=0,"-",M35+N35)</f>
        <v>11</v>
      </c>
      <c r="N34" s="260"/>
      <c r="O34" s="260">
        <f>IF(O35+P35=0,"-",O35+P35)</f>
        <v>10</v>
      </c>
      <c r="P34" s="260"/>
    </row>
    <row r="35" spans="1:16" ht="17.25" customHeight="1">
      <c r="A35" s="17" t="s">
        <v>48</v>
      </c>
      <c r="B35" s="14">
        <v>231</v>
      </c>
      <c r="C35" s="14">
        <v>14</v>
      </c>
      <c r="D35" s="261"/>
      <c r="E35" s="14">
        <v>0</v>
      </c>
      <c r="F35" s="14">
        <v>0</v>
      </c>
      <c r="G35" s="14">
        <v>0</v>
      </c>
      <c r="H35" s="14">
        <v>0</v>
      </c>
      <c r="I35" s="14">
        <v>0</v>
      </c>
      <c r="J35" s="14">
        <v>0</v>
      </c>
      <c r="K35" s="14">
        <v>224</v>
      </c>
      <c r="L35" s="14">
        <v>0</v>
      </c>
      <c r="M35" s="14">
        <v>5</v>
      </c>
      <c r="N35" s="14">
        <v>6</v>
      </c>
      <c r="O35" s="14">
        <v>2</v>
      </c>
      <c r="P35" s="14">
        <v>8</v>
      </c>
    </row>
    <row r="36" spans="1:16" ht="17.25" customHeight="1">
      <c r="A36" s="12" t="s">
        <v>49</v>
      </c>
      <c r="B36" s="260">
        <f>B37+C37</f>
        <v>1183</v>
      </c>
      <c r="C36" s="260"/>
      <c r="D36" s="261">
        <f>B36/$B$8</f>
        <v>2.394979248911833E-2</v>
      </c>
      <c r="E36" s="260">
        <f>IF(E37+F37=0,"-",E37+F37)</f>
        <v>386</v>
      </c>
      <c r="F36" s="260"/>
      <c r="G36" s="260">
        <f>IF(G37+H37=0,"-",G37+H37)</f>
        <v>159</v>
      </c>
      <c r="H36" s="260"/>
      <c r="I36" s="260" t="str">
        <f>IF(I37+J37=0,"-",I37+J37)</f>
        <v>-</v>
      </c>
      <c r="J36" s="260"/>
      <c r="K36" s="260">
        <f>IF(K37+L37=0,"-",K37+L37)</f>
        <v>462</v>
      </c>
      <c r="L36" s="260"/>
      <c r="M36" s="260">
        <f>IF(M37+N37=0,"-",M37+N37)</f>
        <v>173</v>
      </c>
      <c r="N36" s="260"/>
      <c r="O36" s="260">
        <f>IF(O37+P37=0,"-",O37+P37)</f>
        <v>3</v>
      </c>
      <c r="P36" s="260"/>
    </row>
    <row r="37" spans="1:16" ht="17.25" customHeight="1">
      <c r="A37" s="15" t="s">
        <v>50</v>
      </c>
      <c r="B37" s="14">
        <v>645</v>
      </c>
      <c r="C37" s="14">
        <v>538</v>
      </c>
      <c r="D37" s="261"/>
      <c r="E37" s="14">
        <v>231</v>
      </c>
      <c r="F37" s="14">
        <v>155</v>
      </c>
      <c r="G37" s="14">
        <v>82</v>
      </c>
      <c r="H37" s="14">
        <v>77</v>
      </c>
      <c r="I37" s="14">
        <v>0</v>
      </c>
      <c r="J37" s="14">
        <v>0</v>
      </c>
      <c r="K37" s="14">
        <v>255</v>
      </c>
      <c r="L37" s="14">
        <v>207</v>
      </c>
      <c r="M37" s="14">
        <v>74</v>
      </c>
      <c r="N37" s="14">
        <v>99</v>
      </c>
      <c r="O37" s="14">
        <v>3</v>
      </c>
      <c r="P37" s="14">
        <v>0</v>
      </c>
    </row>
    <row r="38" spans="1:16" ht="17.25" customHeight="1">
      <c r="A38" s="18" t="s">
        <v>51</v>
      </c>
      <c r="B38" s="260">
        <f>B39+C39</f>
        <v>34001</v>
      </c>
      <c r="C38" s="260"/>
      <c r="D38" s="261">
        <f>B38/$B$8</f>
        <v>0.68834902318048385</v>
      </c>
      <c r="E38" s="260">
        <f>IF(E39+F39=0,"-",E39+F39)</f>
        <v>22356</v>
      </c>
      <c r="F38" s="260"/>
      <c r="G38" s="260">
        <f>IF(G39+H39=0,"-",G39+H39)</f>
        <v>7686</v>
      </c>
      <c r="H38" s="260"/>
      <c r="I38" s="260">
        <f>IF(I39+J39=0,"-",I39+J39)</f>
        <v>2568</v>
      </c>
      <c r="J38" s="260"/>
      <c r="K38" s="260">
        <f>IF(K39+L39=0,"-",K39+L39)</f>
        <v>788</v>
      </c>
      <c r="L38" s="260"/>
      <c r="M38" s="260">
        <f>IF(M39+N39=0,"-",M39+N39)</f>
        <v>91</v>
      </c>
      <c r="N38" s="260"/>
      <c r="O38" s="260">
        <f>IF(O39+P39=0,"-",O39+P39)</f>
        <v>512</v>
      </c>
      <c r="P38" s="260"/>
    </row>
    <row r="39" spans="1:16" ht="17.25" customHeight="1">
      <c r="A39" s="17" t="s">
        <v>52</v>
      </c>
      <c r="B39" s="14">
        <v>10015</v>
      </c>
      <c r="C39" s="14">
        <v>23986</v>
      </c>
      <c r="D39" s="261"/>
      <c r="E39" s="14">
        <v>6416</v>
      </c>
      <c r="F39" s="14">
        <v>15940</v>
      </c>
      <c r="G39" s="14">
        <v>2237</v>
      </c>
      <c r="H39" s="14">
        <v>5449</v>
      </c>
      <c r="I39" s="14">
        <v>498</v>
      </c>
      <c r="J39" s="14">
        <v>2070</v>
      </c>
      <c r="K39" s="14">
        <v>604</v>
      </c>
      <c r="L39" s="14">
        <v>184</v>
      </c>
      <c r="M39" s="14">
        <v>54</v>
      </c>
      <c r="N39" s="14">
        <v>37</v>
      </c>
      <c r="O39" s="14">
        <v>206</v>
      </c>
      <c r="P39" s="14">
        <v>306</v>
      </c>
    </row>
    <row r="40" spans="1:16" ht="17.25" customHeight="1">
      <c r="A40" s="12" t="s">
        <v>53</v>
      </c>
      <c r="B40" s="260">
        <f>B41+C41</f>
        <v>5789</v>
      </c>
      <c r="C40" s="260"/>
      <c r="D40" s="261">
        <f>B40/$B$8</f>
        <v>0.11719809697337787</v>
      </c>
      <c r="E40" s="260">
        <f>IF(E41+F41=0,"-",E41+F41)</f>
        <v>296</v>
      </c>
      <c r="F40" s="260"/>
      <c r="G40" s="260">
        <f>IF(G41+H41=0,"-",G41+H41)</f>
        <v>995</v>
      </c>
      <c r="H40" s="260"/>
      <c r="I40" s="260">
        <f>IF(I41+J41=0,"-",I41+J41)</f>
        <v>3551</v>
      </c>
      <c r="J40" s="260"/>
      <c r="K40" s="260">
        <f>IF(K41+L41=0,"-",K41+L41)</f>
        <v>678</v>
      </c>
      <c r="L40" s="260"/>
      <c r="M40" s="260" t="str">
        <f>IF(M41+N41=0,"-",M41+N41)</f>
        <v>-</v>
      </c>
      <c r="N40" s="260"/>
      <c r="O40" s="260">
        <f>IF(O41+P41=0,"-",O41+P41)</f>
        <v>269</v>
      </c>
      <c r="P40" s="260"/>
    </row>
    <row r="41" spans="1:16" ht="17.25" customHeight="1">
      <c r="A41" s="15" t="s">
        <v>54</v>
      </c>
      <c r="B41" s="14">
        <v>1894</v>
      </c>
      <c r="C41" s="14">
        <v>3895</v>
      </c>
      <c r="D41" s="261"/>
      <c r="E41" s="14">
        <v>122</v>
      </c>
      <c r="F41" s="14">
        <v>174</v>
      </c>
      <c r="G41" s="14">
        <v>297</v>
      </c>
      <c r="H41" s="14">
        <v>698</v>
      </c>
      <c r="I41" s="14">
        <v>1176</v>
      </c>
      <c r="J41" s="14">
        <v>2375</v>
      </c>
      <c r="K41" s="14">
        <v>267</v>
      </c>
      <c r="L41" s="14">
        <v>411</v>
      </c>
      <c r="M41" s="14">
        <v>0</v>
      </c>
      <c r="N41" s="14">
        <v>0</v>
      </c>
      <c r="O41" s="14">
        <v>32</v>
      </c>
      <c r="P41" s="14">
        <v>237</v>
      </c>
    </row>
    <row r="42" spans="1:16" ht="17.25" customHeight="1">
      <c r="A42" s="12" t="s">
        <v>55</v>
      </c>
      <c r="B42" s="260">
        <f>B43+C43</f>
        <v>691</v>
      </c>
      <c r="C42" s="260"/>
      <c r="D42" s="261">
        <f>B42/$B$8</f>
        <v>1.3989270169045449E-2</v>
      </c>
      <c r="E42" s="260">
        <f>IF(E43+F43=0,"-",E43+F43)</f>
        <v>111</v>
      </c>
      <c r="F42" s="260"/>
      <c r="G42" s="260">
        <f>IF(G43+H43=0,"-",G43+H43)</f>
        <v>170</v>
      </c>
      <c r="H42" s="260"/>
      <c r="I42" s="260">
        <f>IF(I43+J43=0,"-",I43+J43)</f>
        <v>178</v>
      </c>
      <c r="J42" s="260"/>
      <c r="K42" s="260" t="str">
        <f>IF(K43+L43=0,"-",K43+L43)</f>
        <v>-</v>
      </c>
      <c r="L42" s="260"/>
      <c r="M42" s="260">
        <f>IF(M43+N43=0,"-",M43+N43)</f>
        <v>199</v>
      </c>
      <c r="N42" s="260"/>
      <c r="O42" s="260">
        <f>IF(O43+P43=0,"-",O43+P43)</f>
        <v>33</v>
      </c>
      <c r="P42" s="260"/>
    </row>
    <row r="43" spans="1:16" ht="17.25" customHeight="1">
      <c r="A43" s="15" t="s">
        <v>56</v>
      </c>
      <c r="B43" s="14">
        <v>258</v>
      </c>
      <c r="C43" s="14">
        <v>433</v>
      </c>
      <c r="D43" s="261"/>
      <c r="E43" s="14">
        <v>8</v>
      </c>
      <c r="F43" s="14">
        <v>103</v>
      </c>
      <c r="G43" s="14">
        <v>99</v>
      </c>
      <c r="H43" s="14">
        <v>71</v>
      </c>
      <c r="I43" s="14">
        <v>84</v>
      </c>
      <c r="J43" s="14">
        <v>94</v>
      </c>
      <c r="K43" s="14">
        <v>0</v>
      </c>
      <c r="L43" s="14">
        <v>0</v>
      </c>
      <c r="M43" s="14">
        <v>63</v>
      </c>
      <c r="N43" s="14">
        <v>136</v>
      </c>
      <c r="O43" s="14">
        <v>4</v>
      </c>
      <c r="P43" s="14">
        <v>29</v>
      </c>
    </row>
    <row r="44" spans="1:16" ht="18.75" customHeight="1">
      <c r="A44" s="18" t="s">
        <v>57</v>
      </c>
      <c r="B44" s="260">
        <f>B45+C45</f>
        <v>497</v>
      </c>
      <c r="C44" s="260"/>
      <c r="D44" s="261">
        <f>B44/$B$8</f>
        <v>1.0061747140398826E-2</v>
      </c>
      <c r="E44" s="260">
        <f>IF(E45+F45=0,"-",E45+F45)</f>
        <v>210</v>
      </c>
      <c r="F44" s="260"/>
      <c r="G44" s="260">
        <f>IF(G45+H45=0,"-",G45+H45)</f>
        <v>2</v>
      </c>
      <c r="H44" s="260"/>
      <c r="I44" s="260">
        <f>IF(I45+J45=0,"-",I45+J45)</f>
        <v>48</v>
      </c>
      <c r="J44" s="260"/>
      <c r="K44" s="260">
        <f>IF(K45+L45=0,"-",K45+L45)</f>
        <v>51</v>
      </c>
      <c r="L44" s="260"/>
      <c r="M44" s="260">
        <f>IF(M45+N45=0,"-",M45+N45)</f>
        <v>186</v>
      </c>
      <c r="N44" s="260"/>
      <c r="O44" s="260" t="str">
        <f>IF(O45+P45=0,"-",O45+P45)</f>
        <v>-</v>
      </c>
      <c r="P44" s="260"/>
    </row>
    <row r="45" spans="1:16" ht="18.75" customHeight="1">
      <c r="A45" s="15" t="s">
        <v>58</v>
      </c>
      <c r="B45" s="14">
        <v>256</v>
      </c>
      <c r="C45" s="14">
        <v>241</v>
      </c>
      <c r="D45" s="261"/>
      <c r="E45" s="14">
        <v>53</v>
      </c>
      <c r="F45" s="14">
        <v>157</v>
      </c>
      <c r="G45" s="14">
        <v>1</v>
      </c>
      <c r="H45" s="14">
        <v>1</v>
      </c>
      <c r="I45" s="14">
        <v>20</v>
      </c>
      <c r="J45" s="14">
        <v>28</v>
      </c>
      <c r="K45" s="14">
        <v>49</v>
      </c>
      <c r="L45" s="14">
        <v>2</v>
      </c>
      <c r="M45" s="14">
        <v>133</v>
      </c>
      <c r="N45" s="14">
        <v>53</v>
      </c>
      <c r="O45" s="14">
        <v>0</v>
      </c>
      <c r="P45" s="14">
        <v>0</v>
      </c>
    </row>
    <row r="46" spans="1:16" ht="18.75" customHeight="1">
      <c r="A46" s="18" t="s">
        <v>59</v>
      </c>
      <c r="B46" s="260">
        <f>B47+C47</f>
        <v>49</v>
      </c>
      <c r="C46" s="260"/>
      <c r="D46" s="261">
        <f>B46/$B$8</f>
        <v>9.9200323919425033E-4</v>
      </c>
      <c r="E46" s="260" t="str">
        <f>IF(E47+F47=0,"-",E47+F47)</f>
        <v>-</v>
      </c>
      <c r="F46" s="260"/>
      <c r="G46" s="260" t="str">
        <f>IF(G47+H47=0,"-",G47+H47)</f>
        <v>-</v>
      </c>
      <c r="H46" s="260"/>
      <c r="I46" s="260" t="str">
        <f>IF(I47+J47=0,"-",I47+J47)</f>
        <v>-</v>
      </c>
      <c r="J46" s="260"/>
      <c r="K46" s="260">
        <f>IF(K47+L47=0,"-",K47+L47)</f>
        <v>49</v>
      </c>
      <c r="L46" s="260"/>
      <c r="M46" s="260" t="str">
        <f>IF(M47+N47=0,"-",M47+N47)</f>
        <v>-</v>
      </c>
      <c r="N46" s="260"/>
      <c r="O46" s="260" t="str">
        <f>IF(O47+P47=0,"-",O47+P47)</f>
        <v>-</v>
      </c>
      <c r="P46" s="260"/>
    </row>
    <row r="47" spans="1:16" ht="18.75" customHeight="1">
      <c r="A47" s="15" t="s">
        <v>60</v>
      </c>
      <c r="B47" s="14">
        <v>30</v>
      </c>
      <c r="C47" s="14">
        <v>19</v>
      </c>
      <c r="D47" s="261"/>
      <c r="E47" s="14">
        <v>0</v>
      </c>
      <c r="F47" s="14">
        <v>0</v>
      </c>
      <c r="G47" s="14">
        <v>0</v>
      </c>
      <c r="H47" s="14">
        <v>0</v>
      </c>
      <c r="I47" s="14">
        <v>0</v>
      </c>
      <c r="J47" s="14">
        <v>0</v>
      </c>
      <c r="K47" s="14">
        <v>30</v>
      </c>
      <c r="L47" s="14">
        <v>19</v>
      </c>
      <c r="M47" s="14">
        <v>0</v>
      </c>
      <c r="N47" s="14">
        <v>0</v>
      </c>
      <c r="O47" s="14">
        <v>0</v>
      </c>
      <c r="P47" s="14">
        <v>0</v>
      </c>
    </row>
    <row r="48" spans="1:16" ht="18.75" customHeight="1">
      <c r="A48" s="18" t="s">
        <v>61</v>
      </c>
      <c r="B48" s="260">
        <f>B49+C49</f>
        <v>189</v>
      </c>
      <c r="C48" s="260"/>
      <c r="D48" s="261">
        <f>B48/$B$8</f>
        <v>3.8262982083206803E-3</v>
      </c>
      <c r="E48" s="260">
        <f>IF(E49+F49=0,"-",E49+F49)</f>
        <v>7</v>
      </c>
      <c r="F48" s="260"/>
      <c r="G48" s="260">
        <f>IF(G49+H49=0,"-",G49+H49)</f>
        <v>136</v>
      </c>
      <c r="H48" s="260"/>
      <c r="I48" s="260" t="str">
        <f>IF(I49+J49=0,"-",I49+J49)</f>
        <v>-</v>
      </c>
      <c r="J48" s="260"/>
      <c r="K48" s="260">
        <f>IF(K49+L49=0,"-",K49+L49)</f>
        <v>38</v>
      </c>
      <c r="L48" s="260"/>
      <c r="M48" s="260">
        <f>IF(M49+N49=0,"-",M49+N49)</f>
        <v>8</v>
      </c>
      <c r="N48" s="260"/>
      <c r="O48" s="260" t="str">
        <f>IF(O49+P49=0,"-",O49+P49)</f>
        <v>-</v>
      </c>
      <c r="P48" s="260"/>
    </row>
    <row r="49" spans="1:16" ht="18.75" customHeight="1">
      <c r="A49" s="15" t="s">
        <v>62</v>
      </c>
      <c r="B49" s="14">
        <v>99</v>
      </c>
      <c r="C49" s="14">
        <v>90</v>
      </c>
      <c r="D49" s="261"/>
      <c r="E49" s="14">
        <v>5</v>
      </c>
      <c r="F49" s="14">
        <v>2</v>
      </c>
      <c r="G49" s="14">
        <v>72</v>
      </c>
      <c r="H49" s="14">
        <v>64</v>
      </c>
      <c r="I49" s="14">
        <v>0</v>
      </c>
      <c r="J49" s="14">
        <v>0</v>
      </c>
      <c r="K49" s="14">
        <v>16</v>
      </c>
      <c r="L49" s="14">
        <v>22</v>
      </c>
      <c r="M49" s="14">
        <v>6</v>
      </c>
      <c r="N49" s="14">
        <v>2</v>
      </c>
      <c r="O49" s="14">
        <v>0</v>
      </c>
      <c r="P49" s="14">
        <v>0</v>
      </c>
    </row>
    <row r="50" spans="1:16" ht="18.75" customHeight="1">
      <c r="A50" s="18" t="s">
        <v>63</v>
      </c>
      <c r="B50" s="260">
        <f>B51+C51</f>
        <v>545</v>
      </c>
      <c r="C50" s="260"/>
      <c r="D50" s="261">
        <f>B50/$B$8</f>
        <v>1.1033505415527887E-2</v>
      </c>
      <c r="E50" s="260">
        <f>IF(E51+F51=0,"-",E51+F51)</f>
        <v>3</v>
      </c>
      <c r="F50" s="260"/>
      <c r="G50" s="260">
        <f>IF(G51+H51=0,"-",G51+H51)</f>
        <v>12</v>
      </c>
      <c r="H50" s="260"/>
      <c r="I50" s="260">
        <f>IF(I51+J51=0,"-",I51+J51)</f>
        <v>216</v>
      </c>
      <c r="J50" s="260"/>
      <c r="K50" s="260" t="str">
        <f>IF(K51+L51=0,"-",K51+L51)</f>
        <v>-</v>
      </c>
      <c r="L50" s="260"/>
      <c r="M50" s="260">
        <f>IF(M51+N51=0,"-",M51+N51)</f>
        <v>307</v>
      </c>
      <c r="N50" s="260"/>
      <c r="O50" s="260">
        <f>IF(O51+P51=0,"-",O51+P51)</f>
        <v>7</v>
      </c>
      <c r="P50" s="260"/>
    </row>
    <row r="51" spans="1:16" ht="18.75" customHeight="1">
      <c r="A51" s="15" t="s">
        <v>64</v>
      </c>
      <c r="B51" s="14">
        <v>317</v>
      </c>
      <c r="C51" s="14">
        <v>228</v>
      </c>
      <c r="D51" s="261"/>
      <c r="E51" s="14">
        <v>1</v>
      </c>
      <c r="F51" s="14">
        <v>2</v>
      </c>
      <c r="G51" s="14">
        <v>5</v>
      </c>
      <c r="H51" s="14">
        <v>7</v>
      </c>
      <c r="I51" s="14">
        <v>78</v>
      </c>
      <c r="J51" s="14">
        <v>138</v>
      </c>
      <c r="K51" s="14">
        <v>0</v>
      </c>
      <c r="L51" s="14">
        <v>0</v>
      </c>
      <c r="M51" s="14">
        <v>226</v>
      </c>
      <c r="N51" s="14">
        <v>81</v>
      </c>
      <c r="O51" s="14">
        <v>7</v>
      </c>
      <c r="P51" s="14">
        <v>0</v>
      </c>
    </row>
    <row r="52" spans="1:16" ht="18.75" customHeight="1">
      <c r="A52" s="18" t="s">
        <v>65</v>
      </c>
      <c r="B52" s="260">
        <f>B53+C53</f>
        <v>10</v>
      </c>
      <c r="C52" s="260"/>
      <c r="D52" s="261">
        <f>B52/$B$8</f>
        <v>2.0244964065188785E-4</v>
      </c>
      <c r="E52" s="260" t="str">
        <f>IF(E53+F53=0,"-",E53+F53)</f>
        <v>-</v>
      </c>
      <c r="F52" s="260"/>
      <c r="G52" s="260" t="str">
        <f>IF(G53+H53=0,"-",G53+H53)</f>
        <v>-</v>
      </c>
      <c r="H52" s="260"/>
      <c r="I52" s="260" t="str">
        <f>IF(I53+J53=0,"-",I53+J53)</f>
        <v>-</v>
      </c>
      <c r="J52" s="260"/>
      <c r="K52" s="260" t="str">
        <f>IF(K53+L53=0,"-",K53+L53)</f>
        <v>-</v>
      </c>
      <c r="L52" s="260"/>
      <c r="M52" s="260" t="str">
        <f>IF(M53+N53=0,"-",M53+N53)</f>
        <v>-</v>
      </c>
      <c r="N52" s="260"/>
      <c r="O52" s="260">
        <f>IF(O53+P53=0,"-",O53+P53)</f>
        <v>10</v>
      </c>
      <c r="P52" s="260"/>
    </row>
    <row r="53" spans="1:16" ht="18.75" customHeight="1">
      <c r="A53" s="15" t="s">
        <v>66</v>
      </c>
      <c r="B53" s="14">
        <v>3</v>
      </c>
      <c r="C53" s="14">
        <v>7</v>
      </c>
      <c r="D53" s="261"/>
      <c r="E53" s="14">
        <v>0</v>
      </c>
      <c r="F53" s="14">
        <v>0</v>
      </c>
      <c r="G53" s="14">
        <v>0</v>
      </c>
      <c r="H53" s="14">
        <v>0</v>
      </c>
      <c r="I53" s="14">
        <v>0</v>
      </c>
      <c r="J53" s="14">
        <v>0</v>
      </c>
      <c r="K53" s="14">
        <v>0</v>
      </c>
      <c r="L53" s="14">
        <v>0</v>
      </c>
      <c r="M53" s="14">
        <v>0</v>
      </c>
      <c r="N53" s="14">
        <v>0</v>
      </c>
      <c r="O53" s="14">
        <v>3</v>
      </c>
      <c r="P53" s="14">
        <v>7</v>
      </c>
    </row>
    <row r="54" spans="1:16" ht="18.75" customHeight="1">
      <c r="A54" s="18" t="s">
        <v>67</v>
      </c>
      <c r="B54" s="260">
        <f>B55+C55</f>
        <v>936</v>
      </c>
      <c r="C54" s="260"/>
      <c r="D54" s="261">
        <f>B54/$B$8</f>
        <v>1.8949286365016704E-2</v>
      </c>
      <c r="E54" s="260">
        <f>IF(E55+F55=0,"-",E55+F55)</f>
        <v>212</v>
      </c>
      <c r="F54" s="260"/>
      <c r="G54" s="260">
        <f>IF(G55+H55=0,"-",G55+H55)</f>
        <v>58</v>
      </c>
      <c r="H54" s="260"/>
      <c r="I54" s="260">
        <f>IF(I55+J55=0,"-",I55+J55)</f>
        <v>4</v>
      </c>
      <c r="J54" s="260"/>
      <c r="K54" s="260">
        <f>IF(K55+L55=0,"-",K55+L55)</f>
        <v>433</v>
      </c>
      <c r="L54" s="260"/>
      <c r="M54" s="260">
        <f>IF(M55+N55=0,"-",M55+N55)</f>
        <v>9</v>
      </c>
      <c r="N54" s="260"/>
      <c r="O54" s="260">
        <f>IF(O55+P55=0,"-",O55+P55)</f>
        <v>220</v>
      </c>
      <c r="P54" s="260"/>
    </row>
    <row r="55" spans="1:16" ht="18.75" customHeight="1">
      <c r="A55" s="15" t="s">
        <v>68</v>
      </c>
      <c r="B55" s="14">
        <v>641</v>
      </c>
      <c r="C55" s="14">
        <v>295</v>
      </c>
      <c r="D55" s="261"/>
      <c r="E55" s="14">
        <v>134</v>
      </c>
      <c r="F55" s="14">
        <v>78</v>
      </c>
      <c r="G55" s="14">
        <v>18</v>
      </c>
      <c r="H55" s="14">
        <v>40</v>
      </c>
      <c r="I55" s="14">
        <v>1</v>
      </c>
      <c r="J55" s="14">
        <v>3</v>
      </c>
      <c r="K55" s="14">
        <v>398</v>
      </c>
      <c r="L55" s="14">
        <v>35</v>
      </c>
      <c r="M55" s="14">
        <v>6</v>
      </c>
      <c r="N55" s="14">
        <v>3</v>
      </c>
      <c r="O55" s="14">
        <v>84</v>
      </c>
      <c r="P55" s="14">
        <v>136</v>
      </c>
    </row>
    <row r="56" spans="1:16" ht="18.75" customHeight="1">
      <c r="A56" s="18" t="s">
        <v>69</v>
      </c>
      <c r="B56" s="260">
        <f>B57+C57</f>
        <v>215</v>
      </c>
      <c r="C56" s="260"/>
      <c r="D56" s="261">
        <f>B56/$B$8</f>
        <v>4.352667274015589E-3</v>
      </c>
      <c r="E56" s="260">
        <f>IF(E57+F57=0,"-",E57+F57)</f>
        <v>181</v>
      </c>
      <c r="F56" s="260"/>
      <c r="G56" s="260" t="str">
        <f>IF(G57+H57=0,"-",G57+H57)</f>
        <v>-</v>
      </c>
      <c r="H56" s="260"/>
      <c r="I56" s="260" t="str">
        <f>IF(I57+J57=0,"-",I57+J57)</f>
        <v>-</v>
      </c>
      <c r="J56" s="260"/>
      <c r="K56" s="260" t="str">
        <f>IF(K57+L57=0,"-",K57+L57)</f>
        <v>-</v>
      </c>
      <c r="L56" s="260"/>
      <c r="M56" s="260" t="str">
        <f>IF(M57+N57=0,"-",M57+N57)</f>
        <v>-</v>
      </c>
      <c r="N56" s="260"/>
      <c r="O56" s="260">
        <f>IF(O57+P57=0,"-",O57+P57)</f>
        <v>34</v>
      </c>
      <c r="P56" s="260"/>
    </row>
    <row r="57" spans="1:16" ht="18.75" customHeight="1">
      <c r="A57" s="15" t="s">
        <v>70</v>
      </c>
      <c r="B57" s="14">
        <v>186</v>
      </c>
      <c r="C57" s="14">
        <v>29</v>
      </c>
      <c r="D57" s="261"/>
      <c r="E57" s="14">
        <v>160</v>
      </c>
      <c r="F57" s="14">
        <v>21</v>
      </c>
      <c r="G57" s="14">
        <v>0</v>
      </c>
      <c r="H57" s="14">
        <v>0</v>
      </c>
      <c r="I57" s="14">
        <v>0</v>
      </c>
      <c r="J57" s="14">
        <v>0</v>
      </c>
      <c r="K57" s="14">
        <v>0</v>
      </c>
      <c r="L57" s="14">
        <v>0</v>
      </c>
      <c r="M57" s="14">
        <v>0</v>
      </c>
      <c r="N57" s="14">
        <v>0</v>
      </c>
      <c r="O57" s="14">
        <v>26</v>
      </c>
      <c r="P57" s="14">
        <v>8</v>
      </c>
    </row>
    <row r="58" spans="1:16" ht="18.75" customHeight="1">
      <c r="A58" s="18" t="s">
        <v>71</v>
      </c>
      <c r="B58" s="260">
        <f>B59+C59</f>
        <v>205</v>
      </c>
      <c r="C58" s="260"/>
      <c r="D58" s="261">
        <f>B58/$B$8</f>
        <v>4.1502176333637012E-3</v>
      </c>
      <c r="E58" s="260" t="str">
        <f>IF(E59+F59=0,"-",E59+F59)</f>
        <v>-</v>
      </c>
      <c r="F58" s="260"/>
      <c r="G58" s="260" t="str">
        <f>IF(G59+H59=0,"-",G59+H59)</f>
        <v>-</v>
      </c>
      <c r="H58" s="260"/>
      <c r="I58" s="260" t="str">
        <f>IF(I59+J59=0,"-",I59+J59)</f>
        <v>-</v>
      </c>
      <c r="J58" s="260"/>
      <c r="K58" s="260">
        <f>IF(K59+L59=0,"-",K59+L59)</f>
        <v>30</v>
      </c>
      <c r="L58" s="260"/>
      <c r="M58" s="260">
        <f>IF(M59+N59=0,"-",M59+N59)</f>
        <v>103</v>
      </c>
      <c r="N58" s="260"/>
      <c r="O58" s="260">
        <f>IF(O59+P59=0,"-",O59+P59)</f>
        <v>72</v>
      </c>
      <c r="P58" s="260"/>
    </row>
    <row r="59" spans="1:16" ht="18.75" customHeight="1">
      <c r="A59" s="15" t="s">
        <v>72</v>
      </c>
      <c r="B59" s="14">
        <v>157</v>
      </c>
      <c r="C59" s="14">
        <v>48</v>
      </c>
      <c r="D59" s="261"/>
      <c r="E59" s="14">
        <v>0</v>
      </c>
      <c r="F59" s="14">
        <v>0</v>
      </c>
      <c r="G59" s="14">
        <v>0</v>
      </c>
      <c r="H59" s="14">
        <v>0</v>
      </c>
      <c r="I59" s="14">
        <v>0</v>
      </c>
      <c r="J59" s="14">
        <v>0</v>
      </c>
      <c r="K59" s="14">
        <v>30</v>
      </c>
      <c r="L59" s="14">
        <v>0</v>
      </c>
      <c r="M59" s="14">
        <v>78</v>
      </c>
      <c r="N59" s="14">
        <v>25</v>
      </c>
      <c r="O59" s="14">
        <v>49</v>
      </c>
      <c r="P59" s="14">
        <v>23</v>
      </c>
    </row>
    <row r="60" spans="1:16" ht="18.75" customHeight="1">
      <c r="A60" s="18" t="s">
        <v>73</v>
      </c>
      <c r="B60" s="260">
        <f>B61+C61</f>
        <v>346</v>
      </c>
      <c r="C60" s="260"/>
      <c r="D60" s="261">
        <f>B60/$B$8</f>
        <v>7.0047575665553195E-3</v>
      </c>
      <c r="E60" s="260">
        <f>IF(E61+F61=0,"-",E61+F61)</f>
        <v>15</v>
      </c>
      <c r="F60" s="260"/>
      <c r="G60" s="260" t="str">
        <f>IF(G61+H61=0,"-",G61+H61)</f>
        <v>-</v>
      </c>
      <c r="H60" s="260"/>
      <c r="I60" s="260" t="str">
        <f>IF(I61+J61=0,"-",I61+J61)</f>
        <v>-</v>
      </c>
      <c r="J60" s="260"/>
      <c r="K60" s="260" t="str">
        <f>IF(K61+L61=0,"-",K61+L61)</f>
        <v>-</v>
      </c>
      <c r="L60" s="260"/>
      <c r="M60" s="260" t="str">
        <f>IF(M61+N61=0,"-",M61+N61)</f>
        <v>-</v>
      </c>
      <c r="N60" s="260"/>
      <c r="O60" s="260">
        <f>IF(O61+P61=0,"-",O61+P61)</f>
        <v>331</v>
      </c>
      <c r="P60" s="260"/>
    </row>
    <row r="61" spans="1:16" ht="18.75" customHeight="1">
      <c r="A61" s="15" t="s">
        <v>74</v>
      </c>
      <c r="B61" s="14">
        <v>143</v>
      </c>
      <c r="C61" s="14">
        <v>203</v>
      </c>
      <c r="D61" s="261"/>
      <c r="E61" s="14">
        <v>7</v>
      </c>
      <c r="F61" s="14">
        <v>8</v>
      </c>
      <c r="G61" s="14">
        <v>0</v>
      </c>
      <c r="H61" s="14">
        <v>0</v>
      </c>
      <c r="I61" s="14">
        <v>0</v>
      </c>
      <c r="J61" s="14">
        <v>0</v>
      </c>
      <c r="K61" s="14">
        <v>0</v>
      </c>
      <c r="L61" s="14">
        <v>0</v>
      </c>
      <c r="M61" s="14">
        <v>0</v>
      </c>
      <c r="N61" s="14">
        <v>0</v>
      </c>
      <c r="O61" s="14">
        <v>136</v>
      </c>
      <c r="P61" s="14">
        <v>195</v>
      </c>
    </row>
    <row r="62" spans="1:16" ht="18.75" customHeight="1">
      <c r="A62" s="18" t="s">
        <v>75</v>
      </c>
      <c r="B62" s="260">
        <f>B63+C63</f>
        <v>151</v>
      </c>
      <c r="C62" s="260"/>
      <c r="D62" s="261">
        <f>B62/$B$8</f>
        <v>3.0569895738435065E-3</v>
      </c>
      <c r="E62" s="260" t="str">
        <f>IF(E63+F63=0,"-",E63+F63)</f>
        <v>-</v>
      </c>
      <c r="F62" s="260"/>
      <c r="G62" s="260" t="str">
        <f>IF(G63+H63=0,"-",G63+H63)</f>
        <v>-</v>
      </c>
      <c r="H62" s="260"/>
      <c r="I62" s="260" t="str">
        <f>IF(I63+J63=0,"-",I63+J63)</f>
        <v>-</v>
      </c>
      <c r="J62" s="260"/>
      <c r="K62" s="260" t="str">
        <f>IF(K63+L63=0,"-",K63+L63)</f>
        <v>-</v>
      </c>
      <c r="L62" s="260"/>
      <c r="M62" s="260" t="str">
        <f>IF(M63+N63=0,"-",M63+N63)</f>
        <v>-</v>
      </c>
      <c r="N62" s="260"/>
      <c r="O62" s="260">
        <f>IF(O63+P63=0,"-",O63+P63)</f>
        <v>151</v>
      </c>
      <c r="P62" s="260"/>
    </row>
    <row r="63" spans="1:16" ht="18.75" customHeight="1">
      <c r="A63" s="15" t="s">
        <v>76</v>
      </c>
      <c r="B63" s="14">
        <v>92</v>
      </c>
      <c r="C63" s="14">
        <v>59</v>
      </c>
      <c r="D63" s="261"/>
      <c r="E63" s="14">
        <v>0</v>
      </c>
      <c r="F63" s="14">
        <v>0</v>
      </c>
      <c r="G63" s="14">
        <v>0</v>
      </c>
      <c r="H63" s="14">
        <v>0</v>
      </c>
      <c r="I63" s="14">
        <v>0</v>
      </c>
      <c r="J63" s="14">
        <v>0</v>
      </c>
      <c r="K63" s="14">
        <v>0</v>
      </c>
      <c r="L63" s="14">
        <v>0</v>
      </c>
      <c r="M63" s="14">
        <v>0</v>
      </c>
      <c r="N63" s="14">
        <v>0</v>
      </c>
      <c r="O63" s="14">
        <v>92</v>
      </c>
      <c r="P63" s="14">
        <v>59</v>
      </c>
    </row>
    <row r="64" spans="1:16" ht="18.75" customHeight="1">
      <c r="A64" s="18" t="s">
        <v>77</v>
      </c>
      <c r="B64" s="260">
        <f>B65+C65</f>
        <v>4</v>
      </c>
      <c r="C64" s="260"/>
      <c r="D64" s="261">
        <f>B64/$B$8</f>
        <v>8.0979856260755142E-5</v>
      </c>
      <c r="E64" s="260" t="str">
        <f>IF(E65+F65=0,"-",E65+F65)</f>
        <v>-</v>
      </c>
      <c r="F64" s="260"/>
      <c r="G64" s="260" t="str">
        <f>IF(G65+H65=0,"-",G65+H65)</f>
        <v>-</v>
      </c>
      <c r="H64" s="260"/>
      <c r="I64" s="260" t="str">
        <f>IF(I65+J65=0,"-",I65+J65)</f>
        <v>-</v>
      </c>
      <c r="J64" s="260"/>
      <c r="K64" s="260" t="str">
        <f>IF(K65+L65=0,"-",K65+L65)</f>
        <v>-</v>
      </c>
      <c r="L64" s="260"/>
      <c r="M64" s="260" t="str">
        <f>IF(M65+N65=0,"-",M65+N65)</f>
        <v>-</v>
      </c>
      <c r="N64" s="260"/>
      <c r="O64" s="260">
        <f>IF(O65+P65=0,"-",O65+P65)</f>
        <v>4</v>
      </c>
      <c r="P64" s="260"/>
    </row>
    <row r="65" spans="1:16" ht="18.75" customHeight="1">
      <c r="A65" s="15" t="s">
        <v>78</v>
      </c>
      <c r="B65" s="14">
        <v>3</v>
      </c>
      <c r="C65" s="14">
        <v>1</v>
      </c>
      <c r="D65" s="261"/>
      <c r="E65" s="14">
        <v>0</v>
      </c>
      <c r="F65" s="14">
        <v>0</v>
      </c>
      <c r="G65" s="14">
        <v>0</v>
      </c>
      <c r="H65" s="14">
        <v>0</v>
      </c>
      <c r="I65" s="14">
        <v>0</v>
      </c>
      <c r="J65" s="14">
        <v>0</v>
      </c>
      <c r="K65" s="14">
        <v>0</v>
      </c>
      <c r="L65" s="14">
        <v>0</v>
      </c>
      <c r="M65" s="14">
        <v>0</v>
      </c>
      <c r="N65" s="14">
        <v>0</v>
      </c>
      <c r="O65" s="14">
        <v>3</v>
      </c>
      <c r="P65" s="14">
        <v>1</v>
      </c>
    </row>
    <row r="66" spans="1:16" ht="18.75" customHeight="1">
      <c r="A66" s="18" t="s">
        <v>79</v>
      </c>
      <c r="B66" s="260">
        <f>B67+C67</f>
        <v>389</v>
      </c>
      <c r="C66" s="260"/>
      <c r="D66" s="261">
        <f>B66/$B$8</f>
        <v>7.8752910213584371E-3</v>
      </c>
      <c r="E66" s="260">
        <f>IF(E67+F67=0,"-",E67+F67)</f>
        <v>367</v>
      </c>
      <c r="F66" s="260"/>
      <c r="G66" s="260" t="str">
        <f>IF(G67+H67=0,"-",G67+H67)</f>
        <v>-</v>
      </c>
      <c r="H66" s="260"/>
      <c r="I66" s="260" t="str">
        <f>IF(I67+J67=0,"-",I67+J67)</f>
        <v>-</v>
      </c>
      <c r="J66" s="260"/>
      <c r="K66" s="260" t="str">
        <f>IF(K67+L67=0,"-",K67+L67)</f>
        <v>-</v>
      </c>
      <c r="L66" s="260"/>
      <c r="M66" s="260" t="str">
        <f>IF(M67+N67=0,"-",M67+N67)</f>
        <v>-</v>
      </c>
      <c r="N66" s="260"/>
      <c r="O66" s="260">
        <f>IF(O67+P67=0,"-",O67+P67)</f>
        <v>22</v>
      </c>
      <c r="P66" s="260"/>
    </row>
    <row r="67" spans="1:16" ht="18.75" customHeight="1">
      <c r="A67" s="15" t="s">
        <v>80</v>
      </c>
      <c r="B67" s="14">
        <v>100</v>
      </c>
      <c r="C67" s="14">
        <v>289</v>
      </c>
      <c r="D67" s="261"/>
      <c r="E67" s="14">
        <v>94</v>
      </c>
      <c r="F67" s="14">
        <v>273</v>
      </c>
      <c r="G67" s="14">
        <v>0</v>
      </c>
      <c r="H67" s="14">
        <v>0</v>
      </c>
      <c r="I67" s="14">
        <v>0</v>
      </c>
      <c r="J67" s="14">
        <v>0</v>
      </c>
      <c r="K67" s="14">
        <v>0</v>
      </c>
      <c r="L67" s="14">
        <v>0</v>
      </c>
      <c r="M67" s="14">
        <v>0</v>
      </c>
      <c r="N67" s="14">
        <v>0</v>
      </c>
      <c r="O67" s="14">
        <v>6</v>
      </c>
      <c r="P67" s="14">
        <v>16</v>
      </c>
    </row>
    <row r="68" spans="1:16" ht="18.75" customHeight="1">
      <c r="A68" s="18" t="s">
        <v>81</v>
      </c>
      <c r="B68" s="260">
        <f>B69+C69</f>
        <v>503</v>
      </c>
      <c r="C68" s="260"/>
      <c r="D68" s="261">
        <f>B68/$B$8</f>
        <v>1.0183216924789958E-2</v>
      </c>
      <c r="E68" s="260">
        <f>IF(E69+F69=0,"-",E69+F69)</f>
        <v>114</v>
      </c>
      <c r="F68" s="260"/>
      <c r="G68" s="260">
        <f>IF(G69+H69=0,"-",G69+H69)</f>
        <v>57</v>
      </c>
      <c r="H68" s="260"/>
      <c r="I68" s="260">
        <f>IF(I69+J69=0,"-",I69+J69)</f>
        <v>3</v>
      </c>
      <c r="J68" s="260"/>
      <c r="K68" s="260">
        <f>IF(K69+L69=0,"-",K69+L69)</f>
        <v>282</v>
      </c>
      <c r="L68" s="260"/>
      <c r="M68" s="260" t="str">
        <f>IF(M69+N69=0,"-",M69+N69)</f>
        <v>-</v>
      </c>
      <c r="N68" s="260"/>
      <c r="O68" s="260">
        <f>IF(O69+P69=0,"-",O69+P69)</f>
        <v>47</v>
      </c>
      <c r="P68" s="260"/>
    </row>
    <row r="69" spans="1:16" ht="18.75" customHeight="1">
      <c r="A69" s="15" t="s">
        <v>82</v>
      </c>
      <c r="B69" s="14">
        <v>206</v>
      </c>
      <c r="C69" s="14">
        <v>297</v>
      </c>
      <c r="D69" s="261"/>
      <c r="E69" s="14">
        <v>27</v>
      </c>
      <c r="F69" s="14">
        <v>87</v>
      </c>
      <c r="G69" s="14">
        <v>16</v>
      </c>
      <c r="H69" s="14">
        <v>41</v>
      </c>
      <c r="I69" s="14">
        <v>2</v>
      </c>
      <c r="J69" s="14">
        <v>1</v>
      </c>
      <c r="K69" s="14">
        <v>139</v>
      </c>
      <c r="L69" s="14">
        <v>143</v>
      </c>
      <c r="M69" s="14">
        <v>0</v>
      </c>
      <c r="N69" s="14">
        <v>0</v>
      </c>
      <c r="O69" s="14">
        <v>22</v>
      </c>
      <c r="P69" s="14">
        <v>25</v>
      </c>
    </row>
    <row r="70" spans="1:16">
      <c r="A70" s="20" t="s">
        <v>83</v>
      </c>
      <c r="B70" s="20"/>
      <c r="C70" s="20"/>
      <c r="D70" s="20"/>
      <c r="E70" s="20"/>
      <c r="F70" s="20"/>
    </row>
    <row r="71" spans="1:16">
      <c r="A71" s="20" t="s">
        <v>84</v>
      </c>
      <c r="B71" s="20"/>
      <c r="C71" s="20"/>
      <c r="D71" s="20"/>
      <c r="E71" s="20"/>
      <c r="F71" s="20"/>
    </row>
  </sheetData>
  <sheetProtection selectLockedCells="1" selectUnlockedCells="1"/>
  <mergeCells count="264">
    <mergeCell ref="A1:N1"/>
    <mergeCell ref="A2:N2"/>
    <mergeCell ref="B3:K3"/>
    <mergeCell ref="M3:N3"/>
    <mergeCell ref="O3:P3"/>
    <mergeCell ref="B4:K4"/>
    <mergeCell ref="M4:N4"/>
    <mergeCell ref="O4:P4"/>
    <mergeCell ref="A5:A6"/>
    <mergeCell ref="B5:D5"/>
    <mergeCell ref="E5:F5"/>
    <mergeCell ref="G5:H5"/>
    <mergeCell ref="I5:J5"/>
    <mergeCell ref="K5:L5"/>
    <mergeCell ref="M5:N5"/>
    <mergeCell ref="O5:P5"/>
    <mergeCell ref="B8:C8"/>
    <mergeCell ref="D8:D9"/>
    <mergeCell ref="E8:F8"/>
    <mergeCell ref="G8:H8"/>
    <mergeCell ref="I8:J8"/>
    <mergeCell ref="K8:L8"/>
    <mergeCell ref="M8:N8"/>
    <mergeCell ref="O8:P8"/>
    <mergeCell ref="B10:C10"/>
    <mergeCell ref="D10:D11"/>
    <mergeCell ref="E10:F10"/>
    <mergeCell ref="G10:H10"/>
    <mergeCell ref="I10:J10"/>
    <mergeCell ref="K10:L10"/>
    <mergeCell ref="M10:N10"/>
    <mergeCell ref="O10:P10"/>
    <mergeCell ref="B12:C12"/>
    <mergeCell ref="D12:D13"/>
    <mergeCell ref="E12:F12"/>
    <mergeCell ref="G12:H12"/>
    <mergeCell ref="I12:J12"/>
    <mergeCell ref="K12:L12"/>
    <mergeCell ref="M12:N12"/>
    <mergeCell ref="O12:P12"/>
    <mergeCell ref="B14:C14"/>
    <mergeCell ref="D14:D15"/>
    <mergeCell ref="E14:F14"/>
    <mergeCell ref="G14:H14"/>
    <mergeCell ref="I14:J14"/>
    <mergeCell ref="K14:L14"/>
    <mergeCell ref="M14:N14"/>
    <mergeCell ref="O14:P14"/>
    <mergeCell ref="B16:C16"/>
    <mergeCell ref="D16:D17"/>
    <mergeCell ref="E16:F16"/>
    <mergeCell ref="G16:H16"/>
    <mergeCell ref="I16:J16"/>
    <mergeCell ref="K16:L16"/>
    <mergeCell ref="M16:N16"/>
    <mergeCell ref="O16:P16"/>
    <mergeCell ref="B18:C18"/>
    <mergeCell ref="D18:D19"/>
    <mergeCell ref="E18:F18"/>
    <mergeCell ref="G18:H18"/>
    <mergeCell ref="I18:J18"/>
    <mergeCell ref="K18:L18"/>
    <mergeCell ref="M18:N18"/>
    <mergeCell ref="O18:P18"/>
    <mergeCell ref="B20:C20"/>
    <mergeCell ref="D20:D21"/>
    <mergeCell ref="E20:F20"/>
    <mergeCell ref="G20:H20"/>
    <mergeCell ref="I20:J20"/>
    <mergeCell ref="K20:L20"/>
    <mergeCell ref="M20:N20"/>
    <mergeCell ref="O20:P20"/>
    <mergeCell ref="B22:C22"/>
    <mergeCell ref="D22:D23"/>
    <mergeCell ref="E22:F22"/>
    <mergeCell ref="G22:H22"/>
    <mergeCell ref="I22:J22"/>
    <mergeCell ref="K22:L22"/>
    <mergeCell ref="M22:N22"/>
    <mergeCell ref="O22:P22"/>
    <mergeCell ref="B24:C24"/>
    <mergeCell ref="D24:D25"/>
    <mergeCell ref="E24:F24"/>
    <mergeCell ref="G24:H24"/>
    <mergeCell ref="I24:J24"/>
    <mergeCell ref="K24:L24"/>
    <mergeCell ref="M24:N24"/>
    <mergeCell ref="O24:P24"/>
    <mergeCell ref="B26:C26"/>
    <mergeCell ref="D26:D27"/>
    <mergeCell ref="E26:F26"/>
    <mergeCell ref="G26:H26"/>
    <mergeCell ref="I26:J26"/>
    <mergeCell ref="K26:L26"/>
    <mergeCell ref="M26:N26"/>
    <mergeCell ref="O26:P26"/>
    <mergeCell ref="B28:C28"/>
    <mergeCell ref="D28:D29"/>
    <mergeCell ref="E28:F28"/>
    <mergeCell ref="G28:H28"/>
    <mergeCell ref="I28:J28"/>
    <mergeCell ref="K28:L28"/>
    <mergeCell ref="M28:N28"/>
    <mergeCell ref="O28:P28"/>
    <mergeCell ref="B30:C30"/>
    <mergeCell ref="D30:D31"/>
    <mergeCell ref="E30:F30"/>
    <mergeCell ref="G30:H30"/>
    <mergeCell ref="I30:J30"/>
    <mergeCell ref="K30:L30"/>
    <mergeCell ref="M30:N30"/>
    <mergeCell ref="O30:P30"/>
    <mergeCell ref="B32:C32"/>
    <mergeCell ref="D32:D33"/>
    <mergeCell ref="E32:F32"/>
    <mergeCell ref="G32:H32"/>
    <mergeCell ref="I32:J32"/>
    <mergeCell ref="K32:L32"/>
    <mergeCell ref="M32:N32"/>
    <mergeCell ref="O32:P32"/>
    <mergeCell ref="B34:C34"/>
    <mergeCell ref="D34:D35"/>
    <mergeCell ref="E34:F34"/>
    <mergeCell ref="G34:H34"/>
    <mergeCell ref="I34:J34"/>
    <mergeCell ref="K34:L34"/>
    <mergeCell ref="M34:N34"/>
    <mergeCell ref="O34:P34"/>
    <mergeCell ref="B36:C36"/>
    <mergeCell ref="D36:D37"/>
    <mergeCell ref="E36:F36"/>
    <mergeCell ref="G36:H36"/>
    <mergeCell ref="I36:J36"/>
    <mergeCell ref="K36:L36"/>
    <mergeCell ref="M36:N36"/>
    <mergeCell ref="O36:P36"/>
    <mergeCell ref="B38:C38"/>
    <mergeCell ref="D38:D39"/>
    <mergeCell ref="E38:F38"/>
    <mergeCell ref="G38:H38"/>
    <mergeCell ref="I38:J38"/>
    <mergeCell ref="K38:L38"/>
    <mergeCell ref="M38:N38"/>
    <mergeCell ref="O38:P38"/>
    <mergeCell ref="B40:C40"/>
    <mergeCell ref="D40:D41"/>
    <mergeCell ref="E40:F40"/>
    <mergeCell ref="G40:H40"/>
    <mergeCell ref="I40:J40"/>
    <mergeCell ref="K40:L40"/>
    <mergeCell ref="M40:N40"/>
    <mergeCell ref="O40:P40"/>
    <mergeCell ref="B42:C42"/>
    <mergeCell ref="D42:D43"/>
    <mergeCell ref="E42:F42"/>
    <mergeCell ref="G42:H42"/>
    <mergeCell ref="I42:J42"/>
    <mergeCell ref="K42:L42"/>
    <mergeCell ref="M42:N42"/>
    <mergeCell ref="O42:P42"/>
    <mergeCell ref="B44:C44"/>
    <mergeCell ref="D44:D45"/>
    <mergeCell ref="E44:F44"/>
    <mergeCell ref="G44:H44"/>
    <mergeCell ref="I44:J44"/>
    <mergeCell ref="K44:L44"/>
    <mergeCell ref="M44:N44"/>
    <mergeCell ref="O44:P44"/>
    <mergeCell ref="B46:C46"/>
    <mergeCell ref="D46:D47"/>
    <mergeCell ref="E46:F46"/>
    <mergeCell ref="G46:H46"/>
    <mergeCell ref="I46:J46"/>
    <mergeCell ref="K46:L46"/>
    <mergeCell ref="M46:N46"/>
    <mergeCell ref="O46:P46"/>
    <mergeCell ref="B48:C48"/>
    <mergeCell ref="D48:D49"/>
    <mergeCell ref="E48:F48"/>
    <mergeCell ref="G48:H48"/>
    <mergeCell ref="I48:J48"/>
    <mergeCell ref="K48:L48"/>
    <mergeCell ref="M48:N48"/>
    <mergeCell ref="O48:P48"/>
    <mergeCell ref="B50:C50"/>
    <mergeCell ref="D50:D51"/>
    <mergeCell ref="E50:F50"/>
    <mergeCell ref="G50:H50"/>
    <mergeCell ref="I50:J50"/>
    <mergeCell ref="K50:L50"/>
    <mergeCell ref="M50:N50"/>
    <mergeCell ref="O50:P50"/>
    <mergeCell ref="B52:C52"/>
    <mergeCell ref="D52:D53"/>
    <mergeCell ref="E52:F52"/>
    <mergeCell ref="G52:H52"/>
    <mergeCell ref="I52:J52"/>
    <mergeCell ref="K52:L52"/>
    <mergeCell ref="M52:N52"/>
    <mergeCell ref="O52:P52"/>
    <mergeCell ref="B54:C54"/>
    <mergeCell ref="D54:D55"/>
    <mergeCell ref="E54:F54"/>
    <mergeCell ref="G54:H54"/>
    <mergeCell ref="I54:J54"/>
    <mergeCell ref="K54:L54"/>
    <mergeCell ref="M54:N54"/>
    <mergeCell ref="O54:P54"/>
    <mergeCell ref="B56:C56"/>
    <mergeCell ref="D56:D57"/>
    <mergeCell ref="E56:F56"/>
    <mergeCell ref="G56:H56"/>
    <mergeCell ref="I56:J56"/>
    <mergeCell ref="K56:L56"/>
    <mergeCell ref="M56:N56"/>
    <mergeCell ref="O56:P56"/>
    <mergeCell ref="B58:C58"/>
    <mergeCell ref="D58:D59"/>
    <mergeCell ref="E58:F58"/>
    <mergeCell ref="G58:H58"/>
    <mergeCell ref="I58:J58"/>
    <mergeCell ref="K58:L58"/>
    <mergeCell ref="M58:N58"/>
    <mergeCell ref="O58:P58"/>
    <mergeCell ref="B60:C60"/>
    <mergeCell ref="D60:D61"/>
    <mergeCell ref="E60:F60"/>
    <mergeCell ref="G60:H60"/>
    <mergeCell ref="I60:J60"/>
    <mergeCell ref="K60:L60"/>
    <mergeCell ref="M60:N60"/>
    <mergeCell ref="O60:P60"/>
    <mergeCell ref="B62:C62"/>
    <mergeCell ref="D62:D63"/>
    <mergeCell ref="E62:F62"/>
    <mergeCell ref="G62:H62"/>
    <mergeCell ref="I62:J62"/>
    <mergeCell ref="K62:L62"/>
    <mergeCell ref="M62:N62"/>
    <mergeCell ref="O62:P62"/>
    <mergeCell ref="B68:C68"/>
    <mergeCell ref="D68:D69"/>
    <mergeCell ref="E68:F68"/>
    <mergeCell ref="G68:H68"/>
    <mergeCell ref="I68:J68"/>
    <mergeCell ref="K68:L68"/>
    <mergeCell ref="M68:N68"/>
    <mergeCell ref="O68:P68"/>
    <mergeCell ref="B64:C64"/>
    <mergeCell ref="D64:D65"/>
    <mergeCell ref="E64:F64"/>
    <mergeCell ref="G64:H64"/>
    <mergeCell ref="I64:J64"/>
    <mergeCell ref="K64:L64"/>
    <mergeCell ref="M64:N64"/>
    <mergeCell ref="O64:P64"/>
    <mergeCell ref="B66:C66"/>
    <mergeCell ref="D66:D67"/>
    <mergeCell ref="E66:F66"/>
    <mergeCell ref="G66:H66"/>
    <mergeCell ref="I66:J66"/>
    <mergeCell ref="K66:L66"/>
    <mergeCell ref="M66:N66"/>
    <mergeCell ref="O66:P66"/>
  </mergeCells>
  <phoneticPr fontId="17" type="noConversion"/>
  <pageMargins left="0.7" right="0.7" top="0.3" bottom="0.3" header="0.3" footer="0.3"/>
  <pageSetup paperSize="9" orientation="portrait" horizontalDpi="300" verticalDpi="300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P71"/>
  <sheetViews>
    <sheetView zoomScaleNormal="100" workbookViewId="0"/>
  </sheetViews>
  <sheetFormatPr defaultColWidth="9.5" defaultRowHeight="16.5"/>
  <cols>
    <col min="1" max="1" width="26.625" style="1" customWidth="1"/>
    <col min="2" max="14" width="13.25" style="1" customWidth="1"/>
    <col min="15" max="15" width="12.125" style="1" customWidth="1"/>
    <col min="16" max="16384" width="9.5" style="1"/>
  </cols>
  <sheetData>
    <row r="1" spans="1:16" ht="19.5">
      <c r="A1" s="262" t="s">
        <v>0</v>
      </c>
      <c r="B1" s="262"/>
      <c r="C1" s="262"/>
      <c r="D1" s="262"/>
      <c r="E1" s="262"/>
      <c r="F1" s="262"/>
      <c r="G1" s="262"/>
      <c r="H1" s="262"/>
      <c r="I1" s="262"/>
      <c r="J1" s="262"/>
      <c r="K1" s="262"/>
      <c r="L1" s="262"/>
      <c r="M1" s="262"/>
      <c r="N1" s="262"/>
    </row>
    <row r="2" spans="1:16" ht="18.75">
      <c r="A2" s="263" t="s">
        <v>1</v>
      </c>
      <c r="B2" s="263"/>
      <c r="C2" s="263"/>
      <c r="D2" s="263"/>
      <c r="E2" s="263"/>
      <c r="F2" s="263"/>
      <c r="G2" s="263"/>
      <c r="H2" s="263"/>
      <c r="I2" s="263"/>
      <c r="J2" s="263"/>
      <c r="K2" s="263"/>
      <c r="L2" s="263"/>
      <c r="M2" s="263"/>
      <c r="N2" s="263"/>
    </row>
    <row r="3" spans="1:16" ht="19.5" customHeight="1">
      <c r="A3" s="2"/>
      <c r="B3" s="251" t="s">
        <v>117</v>
      </c>
      <c r="C3" s="251"/>
      <c r="D3" s="251"/>
      <c r="E3" s="251"/>
      <c r="F3" s="251"/>
      <c r="G3" s="251"/>
      <c r="H3" s="251"/>
      <c r="I3" s="251"/>
      <c r="J3" s="251"/>
      <c r="K3" s="251"/>
      <c r="L3" s="4"/>
      <c r="M3" s="264"/>
      <c r="N3" s="264"/>
      <c r="O3" s="264" t="s">
        <v>3</v>
      </c>
      <c r="P3" s="264"/>
    </row>
    <row r="4" spans="1:16" ht="16.5" customHeight="1">
      <c r="B4" s="265" t="s">
        <v>118</v>
      </c>
      <c r="C4" s="265"/>
      <c r="D4" s="265"/>
      <c r="E4" s="265"/>
      <c r="F4" s="265"/>
      <c r="G4" s="265"/>
      <c r="H4" s="265"/>
      <c r="I4" s="265"/>
      <c r="J4" s="265"/>
      <c r="K4" s="265"/>
      <c r="L4" s="5"/>
      <c r="M4" s="266"/>
      <c r="N4" s="266"/>
      <c r="O4" s="267" t="s">
        <v>5</v>
      </c>
      <c r="P4" s="267"/>
    </row>
    <row r="5" spans="1:16">
      <c r="A5" s="268" t="s">
        <v>6</v>
      </c>
      <c r="B5" s="269" t="s">
        <v>7</v>
      </c>
      <c r="C5" s="269"/>
      <c r="D5" s="269"/>
      <c r="E5" s="269" t="s">
        <v>8</v>
      </c>
      <c r="F5" s="269"/>
      <c r="G5" s="269" t="s">
        <v>9</v>
      </c>
      <c r="H5" s="269"/>
      <c r="I5" s="269" t="s">
        <v>10</v>
      </c>
      <c r="J5" s="269"/>
      <c r="K5" s="269" t="s">
        <v>11</v>
      </c>
      <c r="L5" s="269"/>
      <c r="M5" s="269" t="s">
        <v>12</v>
      </c>
      <c r="N5" s="269"/>
      <c r="O5" s="269" t="s">
        <v>13</v>
      </c>
      <c r="P5" s="269"/>
    </row>
    <row r="6" spans="1:16" ht="17.25" customHeight="1">
      <c r="A6" s="268"/>
      <c r="B6" s="6" t="s">
        <v>14</v>
      </c>
      <c r="C6" s="6" t="s">
        <v>15</v>
      </c>
      <c r="D6" s="8" t="s">
        <v>16</v>
      </c>
      <c r="E6" s="6" t="s">
        <v>14</v>
      </c>
      <c r="F6" s="6" t="s">
        <v>15</v>
      </c>
      <c r="G6" s="6" t="s">
        <v>14</v>
      </c>
      <c r="H6" s="6" t="s">
        <v>15</v>
      </c>
      <c r="I6" s="6" t="s">
        <v>14</v>
      </c>
      <c r="J6" s="6" t="s">
        <v>15</v>
      </c>
      <c r="K6" s="6" t="s">
        <v>14</v>
      </c>
      <c r="L6" s="6" t="s">
        <v>15</v>
      </c>
      <c r="M6" s="6" t="s">
        <v>14</v>
      </c>
      <c r="N6" s="6" t="s">
        <v>15</v>
      </c>
      <c r="O6" s="6" t="s">
        <v>14</v>
      </c>
      <c r="P6" s="6" t="s">
        <v>15</v>
      </c>
    </row>
    <row r="7" spans="1:16" ht="17.25" customHeight="1">
      <c r="A7" s="9" t="s">
        <v>17</v>
      </c>
      <c r="B7" s="10" t="s">
        <v>18</v>
      </c>
      <c r="C7" s="11" t="s">
        <v>19</v>
      </c>
      <c r="D7" s="11" t="s">
        <v>20</v>
      </c>
      <c r="E7" s="10" t="s">
        <v>18</v>
      </c>
      <c r="F7" s="11" t="s">
        <v>19</v>
      </c>
      <c r="G7" s="10" t="s">
        <v>18</v>
      </c>
      <c r="H7" s="11" t="s">
        <v>19</v>
      </c>
      <c r="I7" s="10" t="s">
        <v>18</v>
      </c>
      <c r="J7" s="11" t="s">
        <v>19</v>
      </c>
      <c r="K7" s="10" t="s">
        <v>18</v>
      </c>
      <c r="L7" s="11" t="s">
        <v>19</v>
      </c>
      <c r="M7" s="10" t="s">
        <v>18</v>
      </c>
      <c r="N7" s="11" t="s">
        <v>19</v>
      </c>
      <c r="O7" s="10" t="s">
        <v>18</v>
      </c>
      <c r="P7" s="11" t="s">
        <v>19</v>
      </c>
    </row>
    <row r="8" spans="1:16" ht="17.25" customHeight="1">
      <c r="A8" s="12" t="s">
        <v>21</v>
      </c>
      <c r="B8" s="260">
        <f>B9+C9</f>
        <v>49412</v>
      </c>
      <c r="C8" s="260"/>
      <c r="D8" s="261">
        <f>B8/$B$8</f>
        <v>1</v>
      </c>
      <c r="E8" s="260">
        <f>IF(E9+F9=0,"-",E9+F9)</f>
        <v>24988</v>
      </c>
      <c r="F8" s="260"/>
      <c r="G8" s="260">
        <f>IF(G9+H9=0,"-",G9+H9)</f>
        <v>9611</v>
      </c>
      <c r="H8" s="260"/>
      <c r="I8" s="260">
        <f>IF(I9+J9=0,"-",I9+J9)</f>
        <v>6624</v>
      </c>
      <c r="J8" s="260"/>
      <c r="K8" s="260">
        <f>IF(K9+L9=0,"-",K9+L9)</f>
        <v>4724</v>
      </c>
      <c r="L8" s="260"/>
      <c r="M8" s="260">
        <f>IF(M9+N9=0,"-",M9+N9)</f>
        <v>1811</v>
      </c>
      <c r="N8" s="260"/>
      <c r="O8" s="260">
        <f>IF(O9+P9=0,"-",O9+P9)</f>
        <v>1654</v>
      </c>
      <c r="P8" s="260"/>
    </row>
    <row r="9" spans="1:16" ht="17.25" customHeight="1">
      <c r="A9" s="13" t="s">
        <v>22</v>
      </c>
      <c r="B9" s="14">
        <v>17506</v>
      </c>
      <c r="C9" s="14">
        <v>31906</v>
      </c>
      <c r="D9" s="261"/>
      <c r="E9" s="14">
        <v>7572</v>
      </c>
      <c r="F9" s="14">
        <v>17416</v>
      </c>
      <c r="G9" s="14">
        <v>3072</v>
      </c>
      <c r="H9" s="14">
        <v>6539</v>
      </c>
      <c r="I9" s="14">
        <v>1882</v>
      </c>
      <c r="J9" s="14">
        <v>4742</v>
      </c>
      <c r="K9" s="14">
        <v>3305</v>
      </c>
      <c r="L9" s="14">
        <v>1419</v>
      </c>
      <c r="M9" s="14">
        <v>1014</v>
      </c>
      <c r="N9" s="14">
        <v>797</v>
      </c>
      <c r="O9" s="14">
        <v>661</v>
      </c>
      <c r="P9" s="14">
        <v>993</v>
      </c>
    </row>
    <row r="10" spans="1:16" ht="17.25" customHeight="1">
      <c r="A10" s="12" t="s">
        <v>23</v>
      </c>
      <c r="B10" s="260">
        <f>B11+C11</f>
        <v>157</v>
      </c>
      <c r="C10" s="260"/>
      <c r="D10" s="261">
        <f>B10/$B$8</f>
        <v>3.177365822067514E-3</v>
      </c>
      <c r="E10" s="260" t="str">
        <f>IF(E11+F11=0,"-",E11+F11)</f>
        <v>-</v>
      </c>
      <c r="F10" s="260"/>
      <c r="G10" s="260">
        <f>IF(G11+H11=0,"-",G11+H11)</f>
        <v>3</v>
      </c>
      <c r="H10" s="260"/>
      <c r="I10" s="260">
        <f>IF(I11+J11=0,"-",I11+J11)</f>
        <v>41</v>
      </c>
      <c r="J10" s="260"/>
      <c r="K10" s="260">
        <f>IF(K11+L11=0,"-",K11+L11)</f>
        <v>103</v>
      </c>
      <c r="L10" s="260"/>
      <c r="M10" s="260">
        <f>IF(M11+N11=0,"-",M11+N11)</f>
        <v>10</v>
      </c>
      <c r="N10" s="260"/>
      <c r="O10" s="260" t="str">
        <f>IF(O11+P11=0,"-",O11+P11)</f>
        <v>-</v>
      </c>
      <c r="P10" s="260"/>
    </row>
    <row r="11" spans="1:16" ht="17.25" customHeight="1">
      <c r="A11" s="15" t="s">
        <v>24</v>
      </c>
      <c r="B11" s="14">
        <v>66</v>
      </c>
      <c r="C11" s="14">
        <v>91</v>
      </c>
      <c r="D11" s="261"/>
      <c r="E11" s="14">
        <v>0</v>
      </c>
      <c r="F11" s="14">
        <v>0</v>
      </c>
      <c r="G11" s="14">
        <v>1</v>
      </c>
      <c r="H11" s="14">
        <v>2</v>
      </c>
      <c r="I11" s="14">
        <v>10</v>
      </c>
      <c r="J11" s="14">
        <v>31</v>
      </c>
      <c r="K11" s="14">
        <v>51</v>
      </c>
      <c r="L11" s="14">
        <v>52</v>
      </c>
      <c r="M11" s="14">
        <v>4</v>
      </c>
      <c r="N11" s="14">
        <v>6</v>
      </c>
      <c r="O11" s="14">
        <v>0</v>
      </c>
      <c r="P11" s="14">
        <v>0</v>
      </c>
    </row>
    <row r="12" spans="1:16" ht="17.25" customHeight="1">
      <c r="A12" s="12" t="s">
        <v>25</v>
      </c>
      <c r="B12" s="260">
        <f>B13+C13</f>
        <v>220</v>
      </c>
      <c r="C12" s="260"/>
      <c r="D12" s="261">
        <f>B12/$B$8</f>
        <v>4.4523597506678537E-3</v>
      </c>
      <c r="E12" s="260" t="str">
        <f>IF(E13+F13=0,"-",E13+F13)</f>
        <v>-</v>
      </c>
      <c r="F12" s="260"/>
      <c r="G12" s="260" t="str">
        <f>IF(G13+H13=0,"-",G13+H13)</f>
        <v>-</v>
      </c>
      <c r="H12" s="260"/>
      <c r="I12" s="260" t="str">
        <f>IF(I13+J13=0,"-",I13+J13)</f>
        <v>-</v>
      </c>
      <c r="J12" s="260"/>
      <c r="K12" s="260">
        <f>IF(K13+L13=0,"-",K13+L13)</f>
        <v>220</v>
      </c>
      <c r="L12" s="260"/>
      <c r="M12" s="260" t="str">
        <f>IF(M13+N13=0,"-",M13+N13)</f>
        <v>-</v>
      </c>
      <c r="N12" s="260"/>
      <c r="O12" s="260" t="str">
        <f>IF(O13+P13=0,"-",O13+P13)</f>
        <v>-</v>
      </c>
      <c r="P12" s="260"/>
    </row>
    <row r="13" spans="1:16" ht="21.2" customHeight="1">
      <c r="A13" s="15" t="s">
        <v>26</v>
      </c>
      <c r="B13" s="14">
        <v>195</v>
      </c>
      <c r="C13" s="14">
        <v>25</v>
      </c>
      <c r="D13" s="261"/>
      <c r="E13" s="14">
        <v>0</v>
      </c>
      <c r="F13" s="14">
        <v>0</v>
      </c>
      <c r="G13" s="14">
        <v>0</v>
      </c>
      <c r="H13" s="14">
        <v>0</v>
      </c>
      <c r="I13" s="14">
        <v>0</v>
      </c>
      <c r="J13" s="14">
        <v>0</v>
      </c>
      <c r="K13" s="14">
        <v>195</v>
      </c>
      <c r="L13" s="14">
        <v>25</v>
      </c>
      <c r="M13" s="14">
        <v>0</v>
      </c>
      <c r="N13" s="14">
        <v>0</v>
      </c>
      <c r="O13" s="14">
        <v>0</v>
      </c>
      <c r="P13" s="14">
        <v>0</v>
      </c>
    </row>
    <row r="14" spans="1:16" ht="17.25" customHeight="1">
      <c r="A14" s="12" t="s">
        <v>27</v>
      </c>
      <c r="B14" s="260">
        <f>B15+C15</f>
        <v>51</v>
      </c>
      <c r="C14" s="260"/>
      <c r="D14" s="261">
        <f>B14/$B$8</f>
        <v>1.0321379422002753E-3</v>
      </c>
      <c r="E14" s="260" t="str">
        <f>IF(E15+F15=0,"-",E15+F15)</f>
        <v>-</v>
      </c>
      <c r="F14" s="260"/>
      <c r="G14" s="260">
        <f>IF(G15+H15=0,"-",G15+H15)</f>
        <v>30</v>
      </c>
      <c r="H14" s="260"/>
      <c r="I14" s="260" t="str">
        <f>IF(I15+J15=0,"-",I15+J15)</f>
        <v>-</v>
      </c>
      <c r="J14" s="260"/>
      <c r="K14" s="260">
        <f>IF(K15+L15=0,"-",K15+L15)</f>
        <v>21</v>
      </c>
      <c r="L14" s="260"/>
      <c r="M14" s="260" t="str">
        <f>IF(M15+N15=0,"-",M15+N15)</f>
        <v>-</v>
      </c>
      <c r="N14" s="260"/>
      <c r="O14" s="260" t="str">
        <f>IF(O15+P15=0,"-",O15+P15)</f>
        <v>-</v>
      </c>
      <c r="P14" s="260"/>
    </row>
    <row r="15" spans="1:16" ht="17.25" customHeight="1">
      <c r="A15" s="15" t="s">
        <v>28</v>
      </c>
      <c r="B15" s="14">
        <v>11</v>
      </c>
      <c r="C15" s="14">
        <v>40</v>
      </c>
      <c r="D15" s="261"/>
      <c r="E15" s="14">
        <v>0</v>
      </c>
      <c r="F15" s="14">
        <v>0</v>
      </c>
      <c r="G15" s="14">
        <v>1</v>
      </c>
      <c r="H15" s="14">
        <v>29</v>
      </c>
      <c r="I15" s="14">
        <v>0</v>
      </c>
      <c r="J15" s="14">
        <v>0</v>
      </c>
      <c r="K15" s="14">
        <v>10</v>
      </c>
      <c r="L15" s="14">
        <v>11</v>
      </c>
      <c r="M15" s="14">
        <v>0</v>
      </c>
      <c r="N15" s="14">
        <v>0</v>
      </c>
      <c r="O15" s="14">
        <v>0</v>
      </c>
      <c r="P15" s="14">
        <v>0</v>
      </c>
    </row>
    <row r="16" spans="1:16" ht="17.25" customHeight="1">
      <c r="A16" s="16" t="s">
        <v>29</v>
      </c>
      <c r="B16" s="260">
        <f>B17+C17</f>
        <v>44</v>
      </c>
      <c r="C16" s="260"/>
      <c r="D16" s="261">
        <f>B16/$B$8</f>
        <v>8.9047195013357077E-4</v>
      </c>
      <c r="E16" s="260" t="str">
        <f>IF(E17+F17=0,"-",E17+F17)</f>
        <v>-</v>
      </c>
      <c r="F16" s="260"/>
      <c r="G16" s="260">
        <f>IF(G17+H17=0,"-",G17+H17)</f>
        <v>23</v>
      </c>
      <c r="H16" s="260"/>
      <c r="I16" s="260" t="str">
        <f>IF(I17+J17=0,"-",I17+J17)</f>
        <v>-</v>
      </c>
      <c r="J16" s="260"/>
      <c r="K16" s="260">
        <f>IF(K17+L17=0,"-",K17+L17)</f>
        <v>21</v>
      </c>
      <c r="L16" s="260"/>
      <c r="M16" s="260" t="str">
        <f>IF(M17+N17=0,"-",M17+N17)</f>
        <v>-</v>
      </c>
      <c r="N16" s="260"/>
      <c r="O16" s="260" t="str">
        <f>IF(O17+P17=0,"-",O17+P17)</f>
        <v>-</v>
      </c>
      <c r="P16" s="260"/>
    </row>
    <row r="17" spans="1:16" ht="17.25" customHeight="1">
      <c r="A17" s="17" t="s">
        <v>30</v>
      </c>
      <c r="B17" s="14">
        <v>44</v>
      </c>
      <c r="C17" s="14">
        <v>0</v>
      </c>
      <c r="D17" s="261"/>
      <c r="E17" s="14">
        <v>0</v>
      </c>
      <c r="F17" s="14">
        <v>0</v>
      </c>
      <c r="G17" s="14">
        <v>23</v>
      </c>
      <c r="H17" s="14">
        <v>0</v>
      </c>
      <c r="I17" s="14">
        <v>0</v>
      </c>
      <c r="J17" s="14">
        <v>0</v>
      </c>
      <c r="K17" s="14">
        <v>21</v>
      </c>
      <c r="L17" s="14">
        <v>0</v>
      </c>
      <c r="M17" s="14">
        <v>0</v>
      </c>
      <c r="N17" s="14">
        <v>0</v>
      </c>
      <c r="O17" s="14">
        <v>0</v>
      </c>
      <c r="P17" s="14">
        <v>0</v>
      </c>
    </row>
    <row r="18" spans="1:16" ht="17.25" customHeight="1">
      <c r="A18" s="12" t="s">
        <v>31</v>
      </c>
      <c r="B18" s="260">
        <f>B19+C19</f>
        <v>11</v>
      </c>
      <c r="C18" s="260"/>
      <c r="D18" s="261">
        <f>B18/$B$8</f>
        <v>2.2261798753339269E-4</v>
      </c>
      <c r="E18" s="260" t="str">
        <f>IF(E19+F19=0,"-",E19+F19)</f>
        <v>-</v>
      </c>
      <c r="F18" s="260"/>
      <c r="G18" s="260">
        <f>IF(G19+H19=0,"-",G19+H19)</f>
        <v>11</v>
      </c>
      <c r="H18" s="260"/>
      <c r="I18" s="260" t="str">
        <f>IF(I19+J19=0,"-",I19+J19)</f>
        <v>-</v>
      </c>
      <c r="J18" s="260"/>
      <c r="K18" s="260" t="str">
        <f>IF(K19+L19=0,"-",K19+L19)</f>
        <v>-</v>
      </c>
      <c r="L18" s="260"/>
      <c r="M18" s="260" t="str">
        <f>IF(M19+N19=0,"-",M19+N19)</f>
        <v>-</v>
      </c>
      <c r="N18" s="260"/>
      <c r="O18" s="260" t="str">
        <f>IF(O19+P19=0,"-",O19+P19)</f>
        <v>-</v>
      </c>
      <c r="P18" s="260"/>
    </row>
    <row r="19" spans="1:16" ht="17.25" customHeight="1">
      <c r="A19" s="15" t="s">
        <v>32</v>
      </c>
      <c r="B19" s="14">
        <v>6</v>
      </c>
      <c r="C19" s="14">
        <v>5</v>
      </c>
      <c r="D19" s="261"/>
      <c r="E19" s="14">
        <v>0</v>
      </c>
      <c r="F19" s="14">
        <v>0</v>
      </c>
      <c r="G19" s="14">
        <v>6</v>
      </c>
      <c r="H19" s="14">
        <v>5</v>
      </c>
      <c r="I19" s="14">
        <v>0</v>
      </c>
      <c r="J19" s="14">
        <v>0</v>
      </c>
      <c r="K19" s="14">
        <v>0</v>
      </c>
      <c r="L19" s="14">
        <v>0</v>
      </c>
      <c r="M19" s="14">
        <v>0</v>
      </c>
      <c r="N19" s="14">
        <v>0</v>
      </c>
      <c r="O19" s="14">
        <v>0</v>
      </c>
      <c r="P19" s="14">
        <v>0</v>
      </c>
    </row>
    <row r="20" spans="1:16" ht="17.25" customHeight="1">
      <c r="A20" s="12" t="s">
        <v>33</v>
      </c>
      <c r="B20" s="260">
        <f>B21+C21</f>
        <v>295</v>
      </c>
      <c r="C20" s="260"/>
      <c r="D20" s="261">
        <f>B20/$B$8</f>
        <v>5.970209665668259E-3</v>
      </c>
      <c r="E20" s="260">
        <f>IF(E21+F21=0,"-",E21+F21)</f>
        <v>29</v>
      </c>
      <c r="F20" s="260"/>
      <c r="G20" s="260" t="str">
        <f>IF(G21+H21=0,"-",G21+H21)</f>
        <v>-</v>
      </c>
      <c r="H20" s="260"/>
      <c r="I20" s="260" t="str">
        <f>IF(I21+J21=0,"-",I21+J21)</f>
        <v>-</v>
      </c>
      <c r="J20" s="260"/>
      <c r="K20" s="260">
        <f>IF(K21+L21=0,"-",K21+L21)</f>
        <v>266</v>
      </c>
      <c r="L20" s="260"/>
      <c r="M20" s="260" t="str">
        <f>IF(M21+N21=0,"-",M21+N21)</f>
        <v>-</v>
      </c>
      <c r="N20" s="260"/>
      <c r="O20" s="260" t="str">
        <f>IF(O21+P21=0,"-",O21+P21)</f>
        <v>-</v>
      </c>
      <c r="P20" s="260"/>
    </row>
    <row r="21" spans="1:16" ht="17.25" customHeight="1">
      <c r="A21" s="15" t="s">
        <v>34</v>
      </c>
      <c r="B21" s="14">
        <v>194</v>
      </c>
      <c r="C21" s="14">
        <v>101</v>
      </c>
      <c r="D21" s="261"/>
      <c r="E21" s="14">
        <v>13</v>
      </c>
      <c r="F21" s="14">
        <v>16</v>
      </c>
      <c r="G21" s="14">
        <v>0</v>
      </c>
      <c r="H21" s="14">
        <v>0</v>
      </c>
      <c r="I21" s="14">
        <v>0</v>
      </c>
      <c r="J21" s="14">
        <v>0</v>
      </c>
      <c r="K21" s="14">
        <v>181</v>
      </c>
      <c r="L21" s="14">
        <v>85</v>
      </c>
      <c r="M21" s="14">
        <v>0</v>
      </c>
      <c r="N21" s="14">
        <v>0</v>
      </c>
      <c r="O21" s="14">
        <v>0</v>
      </c>
      <c r="P21" s="14">
        <v>0</v>
      </c>
    </row>
    <row r="22" spans="1:16" ht="17.25" customHeight="1">
      <c r="A22" s="18" t="s">
        <v>35</v>
      </c>
      <c r="B22" s="260">
        <f>B23+C23</f>
        <v>360</v>
      </c>
      <c r="C22" s="260"/>
      <c r="D22" s="261">
        <f>B22/$B$8</f>
        <v>7.2856795920019429E-3</v>
      </c>
      <c r="E22" s="260">
        <f>IF(E23+F23=0,"-",E23+F23)</f>
        <v>101</v>
      </c>
      <c r="F22" s="260"/>
      <c r="G22" s="260" t="str">
        <f>IF(G23+H23=0,"-",G23+H23)</f>
        <v>-</v>
      </c>
      <c r="H22" s="260"/>
      <c r="I22" s="260" t="str">
        <f>IF(I23+J23=0,"-",I23+J23)</f>
        <v>-</v>
      </c>
      <c r="J22" s="260"/>
      <c r="K22" s="260">
        <f>IF(K23+L23=0,"-",K23+L23)</f>
        <v>128</v>
      </c>
      <c r="L22" s="260"/>
      <c r="M22" s="260">
        <f>IF(M23+N23=0,"-",M23+N23)</f>
        <v>131</v>
      </c>
      <c r="N22" s="260"/>
      <c r="O22" s="260" t="str">
        <f>IF(O23+P23=0,"-",O23+P23)</f>
        <v>-</v>
      </c>
      <c r="P22" s="260"/>
    </row>
    <row r="23" spans="1:16" ht="17.25" customHeight="1">
      <c r="A23" s="17" t="s">
        <v>36</v>
      </c>
      <c r="B23" s="14">
        <v>323</v>
      </c>
      <c r="C23" s="14">
        <v>37</v>
      </c>
      <c r="D23" s="261"/>
      <c r="E23" s="14">
        <v>75</v>
      </c>
      <c r="F23" s="14">
        <v>26</v>
      </c>
      <c r="G23" s="14">
        <v>0</v>
      </c>
      <c r="H23" s="14">
        <v>0</v>
      </c>
      <c r="I23" s="14">
        <v>0</v>
      </c>
      <c r="J23" s="14">
        <v>0</v>
      </c>
      <c r="K23" s="14">
        <v>123</v>
      </c>
      <c r="L23" s="14">
        <v>5</v>
      </c>
      <c r="M23" s="14">
        <v>125</v>
      </c>
      <c r="N23" s="14">
        <v>6</v>
      </c>
      <c r="O23" s="14">
        <v>0</v>
      </c>
      <c r="P23" s="14">
        <v>0</v>
      </c>
    </row>
    <row r="24" spans="1:16" ht="17.25" customHeight="1">
      <c r="A24" s="19" t="s">
        <v>37</v>
      </c>
      <c r="B24" s="260">
        <f>B25+C25</f>
        <v>43</v>
      </c>
      <c r="C24" s="260"/>
      <c r="D24" s="261">
        <f>B24/$B$8</f>
        <v>8.7023395126689868E-4</v>
      </c>
      <c r="E24" s="260">
        <f>IF(E25+F25=0,"-",E25+F25)</f>
        <v>19</v>
      </c>
      <c r="F24" s="260"/>
      <c r="G24" s="260">
        <f>IF(G25+H25=0,"-",G25+H25)</f>
        <v>15</v>
      </c>
      <c r="H24" s="260"/>
      <c r="I24" s="260" t="str">
        <f>IF(I25+J25=0,"-",I25+J25)</f>
        <v>-</v>
      </c>
      <c r="J24" s="260"/>
      <c r="K24" s="260">
        <f>IF(K25+L25=0,"-",K25+L25)</f>
        <v>1</v>
      </c>
      <c r="L24" s="260"/>
      <c r="M24" s="260">
        <f>IF(M25+N25=0,"-",M25+N25)</f>
        <v>8</v>
      </c>
      <c r="N24" s="260"/>
      <c r="O24" s="260" t="str">
        <f>IF(O25+P25=0,"-",O25+P25)</f>
        <v>-</v>
      </c>
      <c r="P24" s="260"/>
    </row>
    <row r="25" spans="1:16" ht="17.25" customHeight="1">
      <c r="A25" s="15" t="s">
        <v>38</v>
      </c>
      <c r="B25" s="14">
        <v>33</v>
      </c>
      <c r="C25" s="14">
        <v>10</v>
      </c>
      <c r="D25" s="261"/>
      <c r="E25" s="14">
        <v>16</v>
      </c>
      <c r="F25" s="14">
        <v>3</v>
      </c>
      <c r="G25" s="14">
        <v>9</v>
      </c>
      <c r="H25" s="14">
        <v>6</v>
      </c>
      <c r="I25" s="14">
        <v>0</v>
      </c>
      <c r="J25" s="14">
        <v>0</v>
      </c>
      <c r="K25" s="14">
        <v>0</v>
      </c>
      <c r="L25" s="14">
        <v>1</v>
      </c>
      <c r="M25" s="14">
        <v>8</v>
      </c>
      <c r="N25" s="14">
        <v>0</v>
      </c>
      <c r="O25" s="14">
        <v>0</v>
      </c>
      <c r="P25" s="14">
        <v>0</v>
      </c>
    </row>
    <row r="26" spans="1:16" ht="17.25" customHeight="1">
      <c r="A26" s="18" t="s">
        <v>39</v>
      </c>
      <c r="B26" s="260">
        <f>B27+C27</f>
        <v>0</v>
      </c>
      <c r="C26" s="260"/>
      <c r="D26" s="261">
        <f>B26/$B$8</f>
        <v>0</v>
      </c>
      <c r="E26" s="260" t="str">
        <f>IF(E27+F27=0,"-",E27+F27)</f>
        <v>-</v>
      </c>
      <c r="F26" s="260"/>
      <c r="G26" s="260" t="str">
        <f>IF(G27+H27=0,"-",G27+H27)</f>
        <v>-</v>
      </c>
      <c r="H26" s="260"/>
      <c r="I26" s="260" t="str">
        <f>IF(I27+J27=0,"-",I27+J27)</f>
        <v>-</v>
      </c>
      <c r="J26" s="260"/>
      <c r="K26" s="260" t="str">
        <f>IF(K27+L27=0,"-",K27+L27)</f>
        <v>-</v>
      </c>
      <c r="L26" s="260"/>
      <c r="M26" s="260" t="str">
        <f>IF(M27+N27=0,"-",M27+N27)</f>
        <v>-</v>
      </c>
      <c r="N26" s="260"/>
      <c r="O26" s="260" t="str">
        <f>IF(O27+P27=0,"-",O27+P27)</f>
        <v>-</v>
      </c>
      <c r="P26" s="260"/>
    </row>
    <row r="27" spans="1:16" ht="21.2" customHeight="1">
      <c r="A27" s="17" t="s">
        <v>40</v>
      </c>
      <c r="B27" s="14">
        <v>0</v>
      </c>
      <c r="C27" s="14">
        <v>0</v>
      </c>
      <c r="D27" s="261"/>
      <c r="E27" s="14">
        <v>0</v>
      </c>
      <c r="F27" s="14">
        <v>0</v>
      </c>
      <c r="G27" s="14">
        <v>0</v>
      </c>
      <c r="H27" s="14">
        <v>0</v>
      </c>
      <c r="I27" s="14">
        <v>0</v>
      </c>
      <c r="J27" s="14">
        <v>0</v>
      </c>
      <c r="K27" s="14">
        <v>0</v>
      </c>
      <c r="L27" s="14">
        <v>0</v>
      </c>
      <c r="M27" s="14">
        <v>0</v>
      </c>
      <c r="N27" s="14">
        <v>0</v>
      </c>
      <c r="O27" s="14">
        <v>0</v>
      </c>
      <c r="P27" s="14">
        <v>0</v>
      </c>
    </row>
    <row r="28" spans="1:16" ht="17.25" customHeight="1">
      <c r="A28" s="12" t="s">
        <v>41</v>
      </c>
      <c r="B28" s="260">
        <f>B29+C29</f>
        <v>0</v>
      </c>
      <c r="C28" s="260"/>
      <c r="D28" s="261">
        <f>B28/$B$8</f>
        <v>0</v>
      </c>
      <c r="E28" s="260" t="str">
        <f>IF(E29+F29=0,"-",E29+F29)</f>
        <v>-</v>
      </c>
      <c r="F28" s="260"/>
      <c r="G28" s="260" t="str">
        <f>IF(G29+H29=0,"-",G29+H29)</f>
        <v>-</v>
      </c>
      <c r="H28" s="260"/>
      <c r="I28" s="260" t="str">
        <f>IF(I29+J29=0,"-",I29+J29)</f>
        <v>-</v>
      </c>
      <c r="J28" s="260"/>
      <c r="K28" s="260" t="str">
        <f>IF(K29+L29=0,"-",K29+L29)</f>
        <v>-</v>
      </c>
      <c r="L28" s="260"/>
      <c r="M28" s="260" t="str">
        <f>IF(M29+N29=0,"-",M29+N29)</f>
        <v>-</v>
      </c>
      <c r="N28" s="260"/>
      <c r="O28" s="260" t="str">
        <f>IF(O29+P29=0,"-",O29+P29)</f>
        <v>-</v>
      </c>
      <c r="P28" s="260"/>
    </row>
    <row r="29" spans="1:16" ht="17.25" customHeight="1">
      <c r="A29" s="15" t="s">
        <v>42</v>
      </c>
      <c r="B29" s="14">
        <v>0</v>
      </c>
      <c r="C29" s="14">
        <v>0</v>
      </c>
      <c r="D29" s="261"/>
      <c r="E29" s="14">
        <v>0</v>
      </c>
      <c r="F29" s="14">
        <v>0</v>
      </c>
      <c r="G29" s="14">
        <v>0</v>
      </c>
      <c r="H29" s="14">
        <v>0</v>
      </c>
      <c r="I29" s="14">
        <v>0</v>
      </c>
      <c r="J29" s="14">
        <v>0</v>
      </c>
      <c r="K29" s="14">
        <v>0</v>
      </c>
      <c r="L29" s="14">
        <v>0</v>
      </c>
      <c r="M29" s="14">
        <v>0</v>
      </c>
      <c r="N29" s="14">
        <v>0</v>
      </c>
      <c r="O29" s="14">
        <v>0</v>
      </c>
      <c r="P29" s="14">
        <v>0</v>
      </c>
    </row>
    <row r="30" spans="1:16" ht="17.25" customHeight="1">
      <c r="A30" s="18" t="s">
        <v>43</v>
      </c>
      <c r="B30" s="260">
        <f>B31+C31</f>
        <v>1733</v>
      </c>
      <c r="C30" s="260"/>
      <c r="D30" s="261">
        <f>B30/$B$8</f>
        <v>3.5072452035942683E-2</v>
      </c>
      <c r="E30" s="260">
        <f>IF(E31+F31=0,"-",E31+F31)</f>
        <v>288</v>
      </c>
      <c r="F30" s="260"/>
      <c r="G30" s="260">
        <f>IF(G31+H31=0,"-",G31+H31)</f>
        <v>392</v>
      </c>
      <c r="H30" s="260"/>
      <c r="I30" s="260" t="str">
        <f>IF(I31+J31=0,"-",I31+J31)</f>
        <v>-</v>
      </c>
      <c r="J30" s="260"/>
      <c r="K30" s="260">
        <f>IF(K31+L31=0,"-",K31+L31)</f>
        <v>468</v>
      </c>
      <c r="L30" s="260"/>
      <c r="M30" s="260">
        <f>IF(M31+N31=0,"-",M31+N31)</f>
        <v>582</v>
      </c>
      <c r="N30" s="260"/>
      <c r="O30" s="260">
        <f>IF(O31+P31=0,"-",O31+P31)</f>
        <v>3</v>
      </c>
      <c r="P30" s="260"/>
    </row>
    <row r="31" spans="1:16" ht="17.25" customHeight="1">
      <c r="A31" s="17" t="s">
        <v>44</v>
      </c>
      <c r="B31" s="14">
        <v>850</v>
      </c>
      <c r="C31" s="14">
        <v>883</v>
      </c>
      <c r="D31" s="261"/>
      <c r="E31" s="14">
        <v>53</v>
      </c>
      <c r="F31" s="14">
        <v>235</v>
      </c>
      <c r="G31" s="14">
        <v>232</v>
      </c>
      <c r="H31" s="14">
        <v>160</v>
      </c>
      <c r="I31" s="14">
        <v>0</v>
      </c>
      <c r="J31" s="14">
        <v>0</v>
      </c>
      <c r="K31" s="14">
        <v>334</v>
      </c>
      <c r="L31" s="14">
        <v>134</v>
      </c>
      <c r="M31" s="14">
        <v>228</v>
      </c>
      <c r="N31" s="14">
        <v>354</v>
      </c>
      <c r="O31" s="14">
        <v>3</v>
      </c>
      <c r="P31" s="14">
        <v>0</v>
      </c>
    </row>
    <row r="32" spans="1:16" ht="17.25" customHeight="1">
      <c r="A32" s="12" t="s">
        <v>45</v>
      </c>
      <c r="B32" s="260">
        <f>B33+C33</f>
        <v>571</v>
      </c>
      <c r="C32" s="260"/>
      <c r="D32" s="261">
        <f>B32/$B$8</f>
        <v>1.1555897352869748E-2</v>
      </c>
      <c r="E32" s="260">
        <f>IF(E33+F33=0,"-",E33+F33)</f>
        <v>56</v>
      </c>
      <c r="F32" s="260"/>
      <c r="G32" s="260">
        <f>IF(G33+H33=0,"-",G33+H33)</f>
        <v>2</v>
      </c>
      <c r="H32" s="260"/>
      <c r="I32" s="260" t="str">
        <f>IF(I33+J33=0,"-",I33+J33)</f>
        <v>-</v>
      </c>
      <c r="J32" s="260"/>
      <c r="K32" s="260">
        <f>IF(K33+L33=0,"-",K33+L33)</f>
        <v>513</v>
      </c>
      <c r="L32" s="260"/>
      <c r="M32" s="260" t="str">
        <f>IF(M33+N33=0,"-",M33+N33)</f>
        <v>-</v>
      </c>
      <c r="N32" s="260"/>
      <c r="O32" s="260" t="str">
        <f>IF(O33+P33=0,"-",O33+P33)</f>
        <v>-</v>
      </c>
      <c r="P32" s="260"/>
    </row>
    <row r="33" spans="1:16" ht="17.25" customHeight="1">
      <c r="A33" s="15" t="s">
        <v>46</v>
      </c>
      <c r="B33" s="14">
        <v>429</v>
      </c>
      <c r="C33" s="14">
        <v>142</v>
      </c>
      <c r="D33" s="261"/>
      <c r="E33" s="14">
        <v>32</v>
      </c>
      <c r="F33" s="14">
        <v>24</v>
      </c>
      <c r="G33" s="14">
        <v>2</v>
      </c>
      <c r="H33" s="14">
        <v>0</v>
      </c>
      <c r="I33" s="14">
        <v>0</v>
      </c>
      <c r="J33" s="14">
        <v>0</v>
      </c>
      <c r="K33" s="14">
        <v>395</v>
      </c>
      <c r="L33" s="14">
        <v>118</v>
      </c>
      <c r="M33" s="14">
        <v>0</v>
      </c>
      <c r="N33" s="14">
        <v>0</v>
      </c>
      <c r="O33" s="14">
        <v>0</v>
      </c>
      <c r="P33" s="14">
        <v>0</v>
      </c>
    </row>
    <row r="34" spans="1:16" ht="17.25" customHeight="1">
      <c r="A34" s="18" t="s">
        <v>47</v>
      </c>
      <c r="B34" s="260">
        <f>B35+C35</f>
        <v>244</v>
      </c>
      <c r="C34" s="260"/>
      <c r="D34" s="261">
        <f>B34/$B$8</f>
        <v>4.9380717234679839E-3</v>
      </c>
      <c r="E34" s="260" t="str">
        <f>IF(E35+F35=0,"-",E35+F35)</f>
        <v>-</v>
      </c>
      <c r="F34" s="260"/>
      <c r="G34" s="260" t="str">
        <f>IF(G35+H35=0,"-",G35+H35)</f>
        <v>-</v>
      </c>
      <c r="H34" s="260"/>
      <c r="I34" s="260" t="str">
        <f>IF(I35+J35=0,"-",I35+J35)</f>
        <v>-</v>
      </c>
      <c r="J34" s="260"/>
      <c r="K34" s="260">
        <f>IF(K35+L35=0,"-",K35+L35)</f>
        <v>217</v>
      </c>
      <c r="L34" s="260"/>
      <c r="M34" s="260">
        <f>IF(M35+N35=0,"-",M35+N35)</f>
        <v>17</v>
      </c>
      <c r="N34" s="260"/>
      <c r="O34" s="260">
        <f>IF(O35+P35=0,"-",O35+P35)</f>
        <v>10</v>
      </c>
      <c r="P34" s="260"/>
    </row>
    <row r="35" spans="1:16" ht="17.25" customHeight="1">
      <c r="A35" s="17" t="s">
        <v>48</v>
      </c>
      <c r="B35" s="14">
        <v>230</v>
      </c>
      <c r="C35" s="14">
        <v>14</v>
      </c>
      <c r="D35" s="261"/>
      <c r="E35" s="14">
        <v>0</v>
      </c>
      <c r="F35" s="14">
        <v>0</v>
      </c>
      <c r="G35" s="14">
        <v>0</v>
      </c>
      <c r="H35" s="14">
        <v>0</v>
      </c>
      <c r="I35" s="14">
        <v>0</v>
      </c>
      <c r="J35" s="14">
        <v>0</v>
      </c>
      <c r="K35" s="14">
        <v>217</v>
      </c>
      <c r="L35" s="14">
        <v>0</v>
      </c>
      <c r="M35" s="14">
        <v>11</v>
      </c>
      <c r="N35" s="14">
        <v>6</v>
      </c>
      <c r="O35" s="14">
        <v>2</v>
      </c>
      <c r="P35" s="14">
        <v>8</v>
      </c>
    </row>
    <row r="36" spans="1:16" ht="17.25" customHeight="1">
      <c r="A36" s="12" t="s">
        <v>49</v>
      </c>
      <c r="B36" s="260">
        <f>B37+C37</f>
        <v>1188</v>
      </c>
      <c r="C36" s="260"/>
      <c r="D36" s="261">
        <f>B36/$B$8</f>
        <v>2.4042742653606411E-2</v>
      </c>
      <c r="E36" s="260">
        <f>IF(E37+F37=0,"-",E37+F37)</f>
        <v>387</v>
      </c>
      <c r="F36" s="260"/>
      <c r="G36" s="260">
        <f>IF(G37+H37=0,"-",G37+H37)</f>
        <v>164</v>
      </c>
      <c r="H36" s="260"/>
      <c r="I36" s="260" t="str">
        <f>IF(I37+J37=0,"-",I37+J37)</f>
        <v>-</v>
      </c>
      <c r="J36" s="260"/>
      <c r="K36" s="260">
        <f>IF(K37+L37=0,"-",K37+L37)</f>
        <v>463</v>
      </c>
      <c r="L36" s="260"/>
      <c r="M36" s="260">
        <f>IF(M37+N37=0,"-",M37+N37)</f>
        <v>170</v>
      </c>
      <c r="N36" s="260"/>
      <c r="O36" s="260">
        <f>IF(O37+P37=0,"-",O37+P37)</f>
        <v>4</v>
      </c>
      <c r="P36" s="260"/>
    </row>
    <row r="37" spans="1:16" ht="17.25" customHeight="1">
      <c r="A37" s="15" t="s">
        <v>50</v>
      </c>
      <c r="B37" s="14">
        <v>647</v>
      </c>
      <c r="C37" s="14">
        <v>541</v>
      </c>
      <c r="D37" s="261"/>
      <c r="E37" s="14">
        <v>231</v>
      </c>
      <c r="F37" s="14">
        <v>156</v>
      </c>
      <c r="G37" s="14">
        <v>85</v>
      </c>
      <c r="H37" s="14">
        <v>79</v>
      </c>
      <c r="I37" s="14">
        <v>0</v>
      </c>
      <c r="J37" s="14">
        <v>0</v>
      </c>
      <c r="K37" s="14">
        <v>255</v>
      </c>
      <c r="L37" s="14">
        <v>208</v>
      </c>
      <c r="M37" s="14">
        <v>72</v>
      </c>
      <c r="N37" s="14">
        <v>98</v>
      </c>
      <c r="O37" s="14">
        <v>4</v>
      </c>
      <c r="P37" s="14">
        <v>0</v>
      </c>
    </row>
    <row r="38" spans="1:16" ht="17.25" customHeight="1">
      <c r="A38" s="18" t="s">
        <v>51</v>
      </c>
      <c r="B38" s="260">
        <f>B39+C39</f>
        <v>34082</v>
      </c>
      <c r="C38" s="260"/>
      <c r="D38" s="261">
        <f>B38/$B$8</f>
        <v>0.68975147737391729</v>
      </c>
      <c r="E38" s="260">
        <f>IF(E39+F39=0,"-",E39+F39)</f>
        <v>22586</v>
      </c>
      <c r="F38" s="260"/>
      <c r="G38" s="260">
        <f>IF(G39+H39=0,"-",G39+H39)</f>
        <v>7560</v>
      </c>
      <c r="H38" s="260"/>
      <c r="I38" s="260">
        <f>IF(I39+J39=0,"-",I39+J39)</f>
        <v>2576</v>
      </c>
      <c r="J38" s="260"/>
      <c r="K38" s="260">
        <f>IF(K39+L39=0,"-",K39+L39)</f>
        <v>790</v>
      </c>
      <c r="L38" s="260"/>
      <c r="M38" s="260">
        <f>IF(M39+N39=0,"-",M39+N39)</f>
        <v>91</v>
      </c>
      <c r="N38" s="260"/>
      <c r="O38" s="260">
        <f>IF(O39+P39=0,"-",O39+P39)</f>
        <v>479</v>
      </c>
      <c r="P38" s="260"/>
    </row>
    <row r="39" spans="1:16" ht="17.25" customHeight="1">
      <c r="A39" s="17" t="s">
        <v>52</v>
      </c>
      <c r="B39" s="14">
        <v>10104</v>
      </c>
      <c r="C39" s="14">
        <v>23978</v>
      </c>
      <c r="D39" s="261"/>
      <c r="E39" s="14">
        <v>6540</v>
      </c>
      <c r="F39" s="14">
        <v>16046</v>
      </c>
      <c r="G39" s="14">
        <v>2211</v>
      </c>
      <c r="H39" s="14">
        <v>5349</v>
      </c>
      <c r="I39" s="14">
        <v>505</v>
      </c>
      <c r="J39" s="14">
        <v>2071</v>
      </c>
      <c r="K39" s="14">
        <v>607</v>
      </c>
      <c r="L39" s="14">
        <v>183</v>
      </c>
      <c r="M39" s="14">
        <v>54</v>
      </c>
      <c r="N39" s="14">
        <v>37</v>
      </c>
      <c r="O39" s="14">
        <v>187</v>
      </c>
      <c r="P39" s="14">
        <v>292</v>
      </c>
    </row>
    <row r="40" spans="1:16" ht="17.25" customHeight="1">
      <c r="A40" s="12" t="s">
        <v>53</v>
      </c>
      <c r="B40" s="260">
        <f>B41+C41</f>
        <v>5691</v>
      </c>
      <c r="C40" s="260"/>
      <c r="D40" s="261">
        <f>B40/$B$8</f>
        <v>0.11517445155023072</v>
      </c>
      <c r="E40" s="260">
        <f>IF(E41+F41=0,"-",E41+F41)</f>
        <v>293</v>
      </c>
      <c r="F40" s="260"/>
      <c r="G40" s="260">
        <f>IF(G41+H41=0,"-",G41+H41)</f>
        <v>987</v>
      </c>
      <c r="H40" s="260"/>
      <c r="I40" s="260">
        <f>IF(I41+J41=0,"-",I41+J41)</f>
        <v>3556</v>
      </c>
      <c r="J40" s="260"/>
      <c r="K40" s="260">
        <f>IF(K41+L41=0,"-",K41+L41)</f>
        <v>627</v>
      </c>
      <c r="L40" s="260"/>
      <c r="M40" s="260" t="str">
        <f>IF(M41+N41=0,"-",M41+N41)</f>
        <v>-</v>
      </c>
      <c r="N40" s="260"/>
      <c r="O40" s="260">
        <f>IF(O41+P41=0,"-",O41+P41)</f>
        <v>228</v>
      </c>
      <c r="P40" s="260"/>
    </row>
    <row r="41" spans="1:16" ht="17.25" customHeight="1">
      <c r="A41" s="15" t="s">
        <v>54</v>
      </c>
      <c r="B41" s="14">
        <v>1877</v>
      </c>
      <c r="C41" s="14">
        <v>3814</v>
      </c>
      <c r="D41" s="261"/>
      <c r="E41" s="14">
        <v>120</v>
      </c>
      <c r="F41" s="14">
        <v>173</v>
      </c>
      <c r="G41" s="14">
        <v>296</v>
      </c>
      <c r="H41" s="14">
        <v>691</v>
      </c>
      <c r="I41" s="14">
        <v>1180</v>
      </c>
      <c r="J41" s="14">
        <v>2376</v>
      </c>
      <c r="K41" s="14">
        <v>255</v>
      </c>
      <c r="L41" s="14">
        <v>372</v>
      </c>
      <c r="M41" s="14">
        <v>0</v>
      </c>
      <c r="N41" s="14">
        <v>0</v>
      </c>
      <c r="O41" s="14">
        <v>26</v>
      </c>
      <c r="P41" s="14">
        <v>202</v>
      </c>
    </row>
    <row r="42" spans="1:16" ht="17.25" customHeight="1">
      <c r="A42" s="12" t="s">
        <v>55</v>
      </c>
      <c r="B42" s="260">
        <f>B43+C43</f>
        <v>697</v>
      </c>
      <c r="C42" s="260"/>
      <c r="D42" s="261">
        <f>B42/$B$8</f>
        <v>1.4105885210070428E-2</v>
      </c>
      <c r="E42" s="260">
        <f>IF(E43+F43=0,"-",E43+F43)</f>
        <v>112</v>
      </c>
      <c r="F42" s="260"/>
      <c r="G42" s="260">
        <f>IF(G43+H43=0,"-",G43+H43)</f>
        <v>170</v>
      </c>
      <c r="H42" s="260"/>
      <c r="I42" s="260">
        <f>IF(I43+J43=0,"-",I43+J43)</f>
        <v>180</v>
      </c>
      <c r="J42" s="260"/>
      <c r="K42" s="260" t="str">
        <f>IF(K43+L43=0,"-",K43+L43)</f>
        <v>-</v>
      </c>
      <c r="L42" s="260"/>
      <c r="M42" s="260">
        <f>IF(M43+N43=0,"-",M43+N43)</f>
        <v>202</v>
      </c>
      <c r="N42" s="260"/>
      <c r="O42" s="260">
        <f>IF(O43+P43=0,"-",O43+P43)</f>
        <v>33</v>
      </c>
      <c r="P42" s="260"/>
    </row>
    <row r="43" spans="1:16" ht="17.25" customHeight="1">
      <c r="A43" s="15" t="s">
        <v>56</v>
      </c>
      <c r="B43" s="14">
        <v>260</v>
      </c>
      <c r="C43" s="14">
        <v>437</v>
      </c>
      <c r="D43" s="261"/>
      <c r="E43" s="14">
        <v>7</v>
      </c>
      <c r="F43" s="14">
        <v>105</v>
      </c>
      <c r="G43" s="14">
        <v>99</v>
      </c>
      <c r="H43" s="14">
        <v>71</v>
      </c>
      <c r="I43" s="14">
        <v>86</v>
      </c>
      <c r="J43" s="14">
        <v>94</v>
      </c>
      <c r="K43" s="14">
        <v>0</v>
      </c>
      <c r="L43" s="14">
        <v>0</v>
      </c>
      <c r="M43" s="14">
        <v>64</v>
      </c>
      <c r="N43" s="14">
        <v>138</v>
      </c>
      <c r="O43" s="14">
        <v>4</v>
      </c>
      <c r="P43" s="14">
        <v>29</v>
      </c>
    </row>
    <row r="44" spans="1:16" ht="18.75" customHeight="1">
      <c r="A44" s="18" t="s">
        <v>57</v>
      </c>
      <c r="B44" s="260">
        <f>B45+C45</f>
        <v>486</v>
      </c>
      <c r="C44" s="260"/>
      <c r="D44" s="261">
        <f>B44/$B$8</f>
        <v>9.8356674492026223E-3</v>
      </c>
      <c r="E44" s="260">
        <f>IF(E45+F45=0,"-",E45+F45)</f>
        <v>208</v>
      </c>
      <c r="F44" s="260"/>
      <c r="G44" s="260">
        <f>IF(G45+H45=0,"-",G45+H45)</f>
        <v>2</v>
      </c>
      <c r="H44" s="260"/>
      <c r="I44" s="260">
        <f>IF(I45+J45=0,"-",I45+J45)</f>
        <v>48</v>
      </c>
      <c r="J44" s="260"/>
      <c r="K44" s="260">
        <f>IF(K45+L45=0,"-",K45+L45)</f>
        <v>51</v>
      </c>
      <c r="L44" s="260"/>
      <c r="M44" s="260">
        <f>IF(M45+N45=0,"-",M45+N45)</f>
        <v>177</v>
      </c>
      <c r="N44" s="260"/>
      <c r="O44" s="260" t="str">
        <f>IF(O45+P45=0,"-",O45+P45)</f>
        <v>-</v>
      </c>
      <c r="P44" s="260"/>
    </row>
    <row r="45" spans="1:16" ht="18.75" customHeight="1">
      <c r="A45" s="15" t="s">
        <v>58</v>
      </c>
      <c r="B45" s="14">
        <v>253</v>
      </c>
      <c r="C45" s="14">
        <v>233</v>
      </c>
      <c r="D45" s="261"/>
      <c r="E45" s="14">
        <v>51</v>
      </c>
      <c r="F45" s="14">
        <v>157</v>
      </c>
      <c r="G45" s="14">
        <v>1</v>
      </c>
      <c r="H45" s="14">
        <v>1</v>
      </c>
      <c r="I45" s="14">
        <v>20</v>
      </c>
      <c r="J45" s="14">
        <v>28</v>
      </c>
      <c r="K45" s="14">
        <v>49</v>
      </c>
      <c r="L45" s="14">
        <v>2</v>
      </c>
      <c r="M45" s="14">
        <v>132</v>
      </c>
      <c r="N45" s="14">
        <v>45</v>
      </c>
      <c r="O45" s="14">
        <v>0</v>
      </c>
      <c r="P45" s="14">
        <v>0</v>
      </c>
    </row>
    <row r="46" spans="1:16" ht="18.75" customHeight="1">
      <c r="A46" s="18" t="s">
        <v>59</v>
      </c>
      <c r="B46" s="260">
        <f>B47+C47</f>
        <v>50</v>
      </c>
      <c r="C46" s="260"/>
      <c r="D46" s="261">
        <f>B46/$B$8</f>
        <v>1.0118999433336032E-3</v>
      </c>
      <c r="E46" s="260" t="str">
        <f>IF(E47+F47=0,"-",E47+F47)</f>
        <v>-</v>
      </c>
      <c r="F46" s="260"/>
      <c r="G46" s="260" t="str">
        <f>IF(G47+H47=0,"-",G47+H47)</f>
        <v>-</v>
      </c>
      <c r="H46" s="260"/>
      <c r="I46" s="260" t="str">
        <f>IF(I47+J47=0,"-",I47+J47)</f>
        <v>-</v>
      </c>
      <c r="J46" s="260"/>
      <c r="K46" s="260">
        <f>IF(K47+L47=0,"-",K47+L47)</f>
        <v>50</v>
      </c>
      <c r="L46" s="260"/>
      <c r="M46" s="260" t="str">
        <f>IF(M47+N47=0,"-",M47+N47)</f>
        <v>-</v>
      </c>
      <c r="N46" s="260"/>
      <c r="O46" s="260" t="str">
        <f>IF(O47+P47=0,"-",O47+P47)</f>
        <v>-</v>
      </c>
      <c r="P46" s="260"/>
    </row>
    <row r="47" spans="1:16" ht="18.75" customHeight="1">
      <c r="A47" s="15" t="s">
        <v>60</v>
      </c>
      <c r="B47" s="14">
        <v>30</v>
      </c>
      <c r="C47" s="14">
        <v>20</v>
      </c>
      <c r="D47" s="261"/>
      <c r="E47" s="14">
        <v>0</v>
      </c>
      <c r="F47" s="14">
        <v>0</v>
      </c>
      <c r="G47" s="14">
        <v>0</v>
      </c>
      <c r="H47" s="14">
        <v>0</v>
      </c>
      <c r="I47" s="14">
        <v>0</v>
      </c>
      <c r="J47" s="14">
        <v>0</v>
      </c>
      <c r="K47" s="14">
        <v>30</v>
      </c>
      <c r="L47" s="14">
        <v>20</v>
      </c>
      <c r="M47" s="14">
        <v>0</v>
      </c>
      <c r="N47" s="14">
        <v>0</v>
      </c>
      <c r="O47" s="14">
        <v>0</v>
      </c>
      <c r="P47" s="14">
        <v>0</v>
      </c>
    </row>
    <row r="48" spans="1:16" ht="18.75" customHeight="1">
      <c r="A48" s="18" t="s">
        <v>61</v>
      </c>
      <c r="B48" s="260">
        <f>B49+C49</f>
        <v>177</v>
      </c>
      <c r="C48" s="260"/>
      <c r="D48" s="261">
        <f>B48/$B$8</f>
        <v>3.5821257994009554E-3</v>
      </c>
      <c r="E48" s="260">
        <f>IF(E49+F49=0,"-",E49+F49)</f>
        <v>7</v>
      </c>
      <c r="F48" s="260"/>
      <c r="G48" s="260">
        <f>IF(G49+H49=0,"-",G49+H49)</f>
        <v>124</v>
      </c>
      <c r="H48" s="260"/>
      <c r="I48" s="260" t="str">
        <f>IF(I49+J49=0,"-",I49+J49)</f>
        <v>-</v>
      </c>
      <c r="J48" s="260"/>
      <c r="K48" s="260">
        <f>IF(K49+L49=0,"-",K49+L49)</f>
        <v>38</v>
      </c>
      <c r="L48" s="260"/>
      <c r="M48" s="260">
        <f>IF(M49+N49=0,"-",M49+N49)</f>
        <v>8</v>
      </c>
      <c r="N48" s="260"/>
      <c r="O48" s="260" t="str">
        <f>IF(O49+P49=0,"-",O49+P49)</f>
        <v>-</v>
      </c>
      <c r="P48" s="260"/>
    </row>
    <row r="49" spans="1:16" ht="18.75" customHeight="1">
      <c r="A49" s="15" t="s">
        <v>62</v>
      </c>
      <c r="B49" s="14">
        <v>93</v>
      </c>
      <c r="C49" s="14">
        <v>84</v>
      </c>
      <c r="D49" s="261"/>
      <c r="E49" s="14">
        <v>5</v>
      </c>
      <c r="F49" s="14">
        <v>2</v>
      </c>
      <c r="G49" s="14">
        <v>66</v>
      </c>
      <c r="H49" s="14">
        <v>58</v>
      </c>
      <c r="I49" s="14">
        <v>0</v>
      </c>
      <c r="J49" s="14">
        <v>0</v>
      </c>
      <c r="K49" s="14">
        <v>16</v>
      </c>
      <c r="L49" s="14">
        <v>22</v>
      </c>
      <c r="M49" s="14">
        <v>6</v>
      </c>
      <c r="N49" s="14">
        <v>2</v>
      </c>
      <c r="O49" s="14">
        <v>0</v>
      </c>
      <c r="P49" s="14">
        <v>0</v>
      </c>
    </row>
    <row r="50" spans="1:16" ht="18.75" customHeight="1">
      <c r="A50" s="18" t="s">
        <v>63</v>
      </c>
      <c r="B50" s="260">
        <f>B51+C51</f>
        <v>541</v>
      </c>
      <c r="C50" s="260"/>
      <c r="D50" s="261">
        <f>B50/$B$8</f>
        <v>1.0948757386869587E-2</v>
      </c>
      <c r="E50" s="260">
        <f>IF(E51+F51=0,"-",E51+F51)</f>
        <v>3</v>
      </c>
      <c r="F50" s="260"/>
      <c r="G50" s="260">
        <f>IF(G51+H51=0,"-",G51+H51)</f>
        <v>12</v>
      </c>
      <c r="H50" s="260"/>
      <c r="I50" s="260">
        <f>IF(I51+J51=0,"-",I51+J51)</f>
        <v>216</v>
      </c>
      <c r="J50" s="260"/>
      <c r="K50" s="260" t="str">
        <f>IF(K51+L51=0,"-",K51+L51)</f>
        <v>-</v>
      </c>
      <c r="L50" s="260"/>
      <c r="M50" s="260">
        <f>IF(M51+N51=0,"-",M51+N51)</f>
        <v>303</v>
      </c>
      <c r="N50" s="260"/>
      <c r="O50" s="260">
        <f>IF(O51+P51=0,"-",O51+P51)</f>
        <v>7</v>
      </c>
      <c r="P50" s="260"/>
    </row>
    <row r="51" spans="1:16" ht="18.75" customHeight="1">
      <c r="A51" s="15" t="s">
        <v>64</v>
      </c>
      <c r="B51" s="14">
        <v>317</v>
      </c>
      <c r="C51" s="14">
        <v>224</v>
      </c>
      <c r="D51" s="261"/>
      <c r="E51" s="14">
        <v>1</v>
      </c>
      <c r="F51" s="14">
        <v>2</v>
      </c>
      <c r="G51" s="14">
        <v>5</v>
      </c>
      <c r="H51" s="14">
        <v>7</v>
      </c>
      <c r="I51" s="14">
        <v>78</v>
      </c>
      <c r="J51" s="14">
        <v>138</v>
      </c>
      <c r="K51" s="14">
        <v>0</v>
      </c>
      <c r="L51" s="14">
        <v>0</v>
      </c>
      <c r="M51" s="14">
        <v>226</v>
      </c>
      <c r="N51" s="14">
        <v>77</v>
      </c>
      <c r="O51" s="14">
        <v>7</v>
      </c>
      <c r="P51" s="14">
        <v>0</v>
      </c>
    </row>
    <row r="52" spans="1:16" ht="18.75" customHeight="1">
      <c r="A52" s="18" t="s">
        <v>65</v>
      </c>
      <c r="B52" s="260">
        <f>B53+C53</f>
        <v>10</v>
      </c>
      <c r="C52" s="260"/>
      <c r="D52" s="261">
        <f>B52/$B$8</f>
        <v>2.0237998866672063E-4</v>
      </c>
      <c r="E52" s="260" t="str">
        <f>IF(E53+F53=0,"-",E53+F53)</f>
        <v>-</v>
      </c>
      <c r="F52" s="260"/>
      <c r="G52" s="260" t="str">
        <f>IF(G53+H53=0,"-",G53+H53)</f>
        <v>-</v>
      </c>
      <c r="H52" s="260"/>
      <c r="I52" s="260" t="str">
        <f>IF(I53+J53=0,"-",I53+J53)</f>
        <v>-</v>
      </c>
      <c r="J52" s="260"/>
      <c r="K52" s="260" t="str">
        <f>IF(K53+L53=0,"-",K53+L53)</f>
        <v>-</v>
      </c>
      <c r="L52" s="260"/>
      <c r="M52" s="260" t="str">
        <f>IF(M53+N53=0,"-",M53+N53)</f>
        <v>-</v>
      </c>
      <c r="N52" s="260"/>
      <c r="O52" s="260">
        <f>IF(O53+P53=0,"-",O53+P53)</f>
        <v>10</v>
      </c>
      <c r="P52" s="260"/>
    </row>
    <row r="53" spans="1:16" ht="18.75" customHeight="1">
      <c r="A53" s="15" t="s">
        <v>66</v>
      </c>
      <c r="B53" s="14">
        <v>3</v>
      </c>
      <c r="C53" s="14">
        <v>7</v>
      </c>
      <c r="D53" s="261"/>
      <c r="E53" s="14">
        <v>0</v>
      </c>
      <c r="F53" s="14">
        <v>0</v>
      </c>
      <c r="G53" s="14">
        <v>0</v>
      </c>
      <c r="H53" s="14">
        <v>0</v>
      </c>
      <c r="I53" s="14">
        <v>0</v>
      </c>
      <c r="J53" s="14">
        <v>0</v>
      </c>
      <c r="K53" s="14">
        <v>0</v>
      </c>
      <c r="L53" s="14">
        <v>0</v>
      </c>
      <c r="M53" s="14">
        <v>0</v>
      </c>
      <c r="N53" s="14">
        <v>0</v>
      </c>
      <c r="O53" s="14">
        <v>3</v>
      </c>
      <c r="P53" s="14">
        <v>7</v>
      </c>
    </row>
    <row r="54" spans="1:16" ht="18.75" customHeight="1">
      <c r="A54" s="18" t="s">
        <v>67</v>
      </c>
      <c r="B54" s="260">
        <f>B55+C55</f>
        <v>937</v>
      </c>
      <c r="C54" s="260"/>
      <c r="D54" s="261">
        <f>B54/$B$8</f>
        <v>1.8963004938071723E-2</v>
      </c>
      <c r="E54" s="260">
        <f>IF(E55+F55=0,"-",E55+F55)</f>
        <v>212</v>
      </c>
      <c r="F54" s="260"/>
      <c r="G54" s="260">
        <f>IF(G55+H55=0,"-",G55+H55)</f>
        <v>59</v>
      </c>
      <c r="H54" s="260"/>
      <c r="I54" s="260">
        <f>IF(I55+J55=0,"-",I55+J55)</f>
        <v>4</v>
      </c>
      <c r="J54" s="260"/>
      <c r="K54" s="260">
        <f>IF(K55+L55=0,"-",K55+L55)</f>
        <v>432</v>
      </c>
      <c r="L54" s="260"/>
      <c r="M54" s="260">
        <f>IF(M55+N55=0,"-",M55+N55)</f>
        <v>9</v>
      </c>
      <c r="N54" s="260"/>
      <c r="O54" s="260">
        <f>IF(O55+P55=0,"-",O55+P55)</f>
        <v>221</v>
      </c>
      <c r="P54" s="260"/>
    </row>
    <row r="55" spans="1:16" ht="18.75" customHeight="1">
      <c r="A55" s="15" t="s">
        <v>68</v>
      </c>
      <c r="B55" s="14">
        <v>641</v>
      </c>
      <c r="C55" s="14">
        <v>296</v>
      </c>
      <c r="D55" s="261"/>
      <c r="E55" s="14">
        <v>133</v>
      </c>
      <c r="F55" s="14">
        <v>79</v>
      </c>
      <c r="G55" s="14">
        <v>19</v>
      </c>
      <c r="H55" s="14">
        <v>40</v>
      </c>
      <c r="I55" s="14">
        <v>1</v>
      </c>
      <c r="J55" s="14">
        <v>3</v>
      </c>
      <c r="K55" s="14">
        <v>397</v>
      </c>
      <c r="L55" s="14">
        <v>35</v>
      </c>
      <c r="M55" s="14">
        <v>6</v>
      </c>
      <c r="N55" s="14">
        <v>3</v>
      </c>
      <c r="O55" s="14">
        <v>85</v>
      </c>
      <c r="P55" s="14">
        <v>136</v>
      </c>
    </row>
    <row r="56" spans="1:16" ht="18.75" customHeight="1">
      <c r="A56" s="18" t="s">
        <v>69</v>
      </c>
      <c r="B56" s="260">
        <f>B57+C57</f>
        <v>221</v>
      </c>
      <c r="C56" s="260"/>
      <c r="D56" s="261">
        <f>B56/$B$8</f>
        <v>4.4725977495345256E-3</v>
      </c>
      <c r="E56" s="260">
        <f>IF(E57+F57=0,"-",E57+F57)</f>
        <v>187</v>
      </c>
      <c r="F56" s="260"/>
      <c r="G56" s="260" t="str">
        <f>IF(G57+H57=0,"-",G57+H57)</f>
        <v>-</v>
      </c>
      <c r="H56" s="260"/>
      <c r="I56" s="260" t="str">
        <f>IF(I57+J57=0,"-",I57+J57)</f>
        <v>-</v>
      </c>
      <c r="J56" s="260"/>
      <c r="K56" s="260" t="str">
        <f>IF(K57+L57=0,"-",K57+L57)</f>
        <v>-</v>
      </c>
      <c r="L56" s="260"/>
      <c r="M56" s="260" t="str">
        <f>IF(M57+N57=0,"-",M57+N57)</f>
        <v>-</v>
      </c>
      <c r="N56" s="260"/>
      <c r="O56" s="260">
        <f>IF(O57+P57=0,"-",O57+P57)</f>
        <v>34</v>
      </c>
      <c r="P56" s="260"/>
    </row>
    <row r="57" spans="1:16" ht="18.75" customHeight="1">
      <c r="A57" s="15" t="s">
        <v>70</v>
      </c>
      <c r="B57" s="14">
        <v>192</v>
      </c>
      <c r="C57" s="14">
        <v>29</v>
      </c>
      <c r="D57" s="261"/>
      <c r="E57" s="14">
        <v>166</v>
      </c>
      <c r="F57" s="14">
        <v>21</v>
      </c>
      <c r="G57" s="14">
        <v>0</v>
      </c>
      <c r="H57" s="14">
        <v>0</v>
      </c>
      <c r="I57" s="14">
        <v>0</v>
      </c>
      <c r="J57" s="14">
        <v>0</v>
      </c>
      <c r="K57" s="14">
        <v>0</v>
      </c>
      <c r="L57" s="14">
        <v>0</v>
      </c>
      <c r="M57" s="14">
        <v>0</v>
      </c>
      <c r="N57" s="14">
        <v>0</v>
      </c>
      <c r="O57" s="14">
        <v>26</v>
      </c>
      <c r="P57" s="14">
        <v>8</v>
      </c>
    </row>
    <row r="58" spans="1:16" ht="18.75" customHeight="1">
      <c r="A58" s="18" t="s">
        <v>71</v>
      </c>
      <c r="B58" s="260">
        <f>B59+C59</f>
        <v>205</v>
      </c>
      <c r="C58" s="260"/>
      <c r="D58" s="261">
        <f>B58/$B$8</f>
        <v>4.148789767667773E-3</v>
      </c>
      <c r="E58" s="260" t="str">
        <f>IF(E59+F59=0,"-",E59+F59)</f>
        <v>-</v>
      </c>
      <c r="F58" s="260"/>
      <c r="G58" s="260" t="str">
        <f>IF(G59+H59=0,"-",G59+H59)</f>
        <v>-</v>
      </c>
      <c r="H58" s="260"/>
      <c r="I58" s="260" t="str">
        <f>IF(I59+J59=0,"-",I59+J59)</f>
        <v>-</v>
      </c>
      <c r="J58" s="260"/>
      <c r="K58" s="260">
        <f>IF(K59+L59=0,"-",K59+L59)</f>
        <v>30</v>
      </c>
      <c r="L58" s="260"/>
      <c r="M58" s="260">
        <f>IF(M59+N59=0,"-",M59+N59)</f>
        <v>103</v>
      </c>
      <c r="N58" s="260"/>
      <c r="O58" s="260">
        <f>IF(O59+P59=0,"-",O59+P59)</f>
        <v>72</v>
      </c>
      <c r="P58" s="260"/>
    </row>
    <row r="59" spans="1:16" ht="18.75" customHeight="1">
      <c r="A59" s="15" t="s">
        <v>72</v>
      </c>
      <c r="B59" s="14">
        <v>157</v>
      </c>
      <c r="C59" s="14">
        <v>48</v>
      </c>
      <c r="D59" s="261"/>
      <c r="E59" s="14">
        <v>0</v>
      </c>
      <c r="F59" s="14">
        <v>0</v>
      </c>
      <c r="G59" s="14">
        <v>0</v>
      </c>
      <c r="H59" s="14">
        <v>0</v>
      </c>
      <c r="I59" s="14">
        <v>0</v>
      </c>
      <c r="J59" s="14">
        <v>0</v>
      </c>
      <c r="K59" s="14">
        <v>30</v>
      </c>
      <c r="L59" s="14">
        <v>0</v>
      </c>
      <c r="M59" s="14">
        <v>78</v>
      </c>
      <c r="N59" s="14">
        <v>25</v>
      </c>
      <c r="O59" s="14">
        <v>49</v>
      </c>
      <c r="P59" s="14">
        <v>23</v>
      </c>
    </row>
    <row r="60" spans="1:16" ht="18.75" customHeight="1">
      <c r="A60" s="18" t="s">
        <v>73</v>
      </c>
      <c r="B60" s="260">
        <f>B61+C61</f>
        <v>349</v>
      </c>
      <c r="C60" s="260"/>
      <c r="D60" s="261">
        <f>B60/$B$8</f>
        <v>7.0630616044685506E-3</v>
      </c>
      <c r="E60" s="260">
        <f>IF(E61+F61=0,"-",E61+F61)</f>
        <v>16</v>
      </c>
      <c r="F60" s="260"/>
      <c r="G60" s="260" t="str">
        <f>IF(G61+H61=0,"-",G61+H61)</f>
        <v>-</v>
      </c>
      <c r="H60" s="260"/>
      <c r="I60" s="260" t="str">
        <f>IF(I61+J61=0,"-",I61+J61)</f>
        <v>-</v>
      </c>
      <c r="J60" s="260"/>
      <c r="K60" s="260" t="str">
        <f>IF(K61+L61=0,"-",K61+L61)</f>
        <v>-</v>
      </c>
      <c r="L60" s="260"/>
      <c r="M60" s="260" t="str">
        <f>IF(M61+N61=0,"-",M61+N61)</f>
        <v>-</v>
      </c>
      <c r="N60" s="260"/>
      <c r="O60" s="260">
        <f>IF(O61+P61=0,"-",O61+P61)</f>
        <v>333</v>
      </c>
      <c r="P60" s="260"/>
    </row>
    <row r="61" spans="1:16" ht="18.75" customHeight="1">
      <c r="A61" s="15" t="s">
        <v>74</v>
      </c>
      <c r="B61" s="14">
        <v>147</v>
      </c>
      <c r="C61" s="14">
        <v>202</v>
      </c>
      <c r="D61" s="261"/>
      <c r="E61" s="14">
        <v>8</v>
      </c>
      <c r="F61" s="14">
        <v>8</v>
      </c>
      <c r="G61" s="14">
        <v>0</v>
      </c>
      <c r="H61" s="14">
        <v>0</v>
      </c>
      <c r="I61" s="14">
        <v>0</v>
      </c>
      <c r="J61" s="14">
        <v>0</v>
      </c>
      <c r="K61" s="14">
        <v>0</v>
      </c>
      <c r="L61" s="14">
        <v>0</v>
      </c>
      <c r="M61" s="14">
        <v>0</v>
      </c>
      <c r="N61" s="14">
        <v>0</v>
      </c>
      <c r="O61" s="14">
        <v>139</v>
      </c>
      <c r="P61" s="14">
        <v>194</v>
      </c>
    </row>
    <row r="62" spans="1:16" ht="18.75" customHeight="1">
      <c r="A62" s="18" t="s">
        <v>75</v>
      </c>
      <c r="B62" s="260">
        <f>B63+C63</f>
        <v>147</v>
      </c>
      <c r="C62" s="260"/>
      <c r="D62" s="261">
        <f>B62/$B$8</f>
        <v>2.9749858334007931E-3</v>
      </c>
      <c r="E62" s="260" t="str">
        <f>IF(E63+F63=0,"-",E63+F63)</f>
        <v>-</v>
      </c>
      <c r="F62" s="260"/>
      <c r="G62" s="260" t="str">
        <f>IF(G63+H63=0,"-",G63+H63)</f>
        <v>-</v>
      </c>
      <c r="H62" s="260"/>
      <c r="I62" s="260" t="str">
        <f>IF(I63+J63=0,"-",I63+J63)</f>
        <v>-</v>
      </c>
      <c r="J62" s="260"/>
      <c r="K62" s="260" t="str">
        <f>IF(K63+L63=0,"-",K63+L63)</f>
        <v>-</v>
      </c>
      <c r="L62" s="260"/>
      <c r="M62" s="260" t="str">
        <f>IF(M63+N63=0,"-",M63+N63)</f>
        <v>-</v>
      </c>
      <c r="N62" s="260"/>
      <c r="O62" s="260">
        <f>IF(O63+P63=0,"-",O63+P63)</f>
        <v>147</v>
      </c>
      <c r="P62" s="260"/>
    </row>
    <row r="63" spans="1:16" ht="18.75" customHeight="1">
      <c r="A63" s="15" t="s">
        <v>76</v>
      </c>
      <c r="B63" s="14">
        <v>96</v>
      </c>
      <c r="C63" s="14">
        <v>51</v>
      </c>
      <c r="D63" s="261"/>
      <c r="E63" s="14">
        <v>0</v>
      </c>
      <c r="F63" s="14">
        <v>0</v>
      </c>
      <c r="G63" s="14">
        <v>0</v>
      </c>
      <c r="H63" s="14">
        <v>0</v>
      </c>
      <c r="I63" s="14">
        <v>0</v>
      </c>
      <c r="J63" s="14">
        <v>0</v>
      </c>
      <c r="K63" s="14">
        <v>0</v>
      </c>
      <c r="L63" s="14">
        <v>0</v>
      </c>
      <c r="M63" s="14">
        <v>0</v>
      </c>
      <c r="N63" s="14">
        <v>0</v>
      </c>
      <c r="O63" s="14">
        <v>96</v>
      </c>
      <c r="P63" s="14">
        <v>51</v>
      </c>
    </row>
    <row r="64" spans="1:16" ht="18.75" customHeight="1">
      <c r="A64" s="18" t="s">
        <v>77</v>
      </c>
      <c r="B64" s="260">
        <f>B65+C65</f>
        <v>4</v>
      </c>
      <c r="C64" s="260"/>
      <c r="D64" s="261">
        <f>B64/$B$8</f>
        <v>8.0951995466688252E-5</v>
      </c>
      <c r="E64" s="260" t="str">
        <f>IF(E65+F65=0,"-",E65+F65)</f>
        <v>-</v>
      </c>
      <c r="F64" s="260"/>
      <c r="G64" s="260" t="str">
        <f>IF(G65+H65=0,"-",G65+H65)</f>
        <v>-</v>
      </c>
      <c r="H64" s="260"/>
      <c r="I64" s="260" t="str">
        <f>IF(I65+J65=0,"-",I65+J65)</f>
        <v>-</v>
      </c>
      <c r="J64" s="260"/>
      <c r="K64" s="260" t="str">
        <f>IF(K65+L65=0,"-",K65+L65)</f>
        <v>-</v>
      </c>
      <c r="L64" s="260"/>
      <c r="M64" s="260" t="str">
        <f>IF(M65+N65=0,"-",M65+N65)</f>
        <v>-</v>
      </c>
      <c r="N64" s="260"/>
      <c r="O64" s="260">
        <f>IF(O65+P65=0,"-",O65+P65)</f>
        <v>4</v>
      </c>
      <c r="P64" s="260"/>
    </row>
    <row r="65" spans="1:16" ht="18.75" customHeight="1">
      <c r="A65" s="15" t="s">
        <v>78</v>
      </c>
      <c r="B65" s="14">
        <v>3</v>
      </c>
      <c r="C65" s="14">
        <v>1</v>
      </c>
      <c r="D65" s="261"/>
      <c r="E65" s="14">
        <v>0</v>
      </c>
      <c r="F65" s="14">
        <v>0</v>
      </c>
      <c r="G65" s="14">
        <v>0</v>
      </c>
      <c r="H65" s="14">
        <v>0</v>
      </c>
      <c r="I65" s="14">
        <v>0</v>
      </c>
      <c r="J65" s="14">
        <v>0</v>
      </c>
      <c r="K65" s="14">
        <v>0</v>
      </c>
      <c r="L65" s="14">
        <v>0</v>
      </c>
      <c r="M65" s="14">
        <v>0</v>
      </c>
      <c r="N65" s="14">
        <v>0</v>
      </c>
      <c r="O65" s="14">
        <v>3</v>
      </c>
      <c r="P65" s="14">
        <v>1</v>
      </c>
    </row>
    <row r="66" spans="1:16" ht="18.75" customHeight="1">
      <c r="A66" s="18" t="s">
        <v>79</v>
      </c>
      <c r="B66" s="260">
        <f>B67+C67</f>
        <v>394</v>
      </c>
      <c r="C66" s="260"/>
      <c r="D66" s="261">
        <f>B66/$B$8</f>
        <v>7.9737715534687927E-3</v>
      </c>
      <c r="E66" s="260">
        <f>IF(E67+F67=0,"-",E67+F67)</f>
        <v>370</v>
      </c>
      <c r="F66" s="260"/>
      <c r="G66" s="260" t="str">
        <f>IF(G67+H67=0,"-",G67+H67)</f>
        <v>-</v>
      </c>
      <c r="H66" s="260"/>
      <c r="I66" s="260" t="str">
        <f>IF(I67+J67=0,"-",I67+J67)</f>
        <v>-</v>
      </c>
      <c r="J66" s="260"/>
      <c r="K66" s="260" t="str">
        <f>IF(K67+L67=0,"-",K67+L67)</f>
        <v>-</v>
      </c>
      <c r="L66" s="260"/>
      <c r="M66" s="260" t="str">
        <f>IF(M67+N67=0,"-",M67+N67)</f>
        <v>-</v>
      </c>
      <c r="N66" s="260"/>
      <c r="O66" s="260">
        <f>IF(O67+P67=0,"-",O67+P67)</f>
        <v>24</v>
      </c>
      <c r="P66" s="260"/>
    </row>
    <row r="67" spans="1:16" ht="18.75" customHeight="1">
      <c r="A67" s="15" t="s">
        <v>80</v>
      </c>
      <c r="B67" s="14">
        <v>100</v>
      </c>
      <c r="C67" s="14">
        <v>294</v>
      </c>
      <c r="D67" s="261"/>
      <c r="E67" s="14">
        <v>94</v>
      </c>
      <c r="F67" s="14">
        <v>276</v>
      </c>
      <c r="G67" s="14">
        <v>0</v>
      </c>
      <c r="H67" s="14">
        <v>0</v>
      </c>
      <c r="I67" s="14">
        <v>0</v>
      </c>
      <c r="J67" s="14">
        <v>0</v>
      </c>
      <c r="K67" s="14">
        <v>0</v>
      </c>
      <c r="L67" s="14">
        <v>0</v>
      </c>
      <c r="M67" s="14">
        <v>0</v>
      </c>
      <c r="N67" s="14">
        <v>0</v>
      </c>
      <c r="O67" s="14">
        <v>6</v>
      </c>
      <c r="P67" s="14">
        <v>18</v>
      </c>
    </row>
    <row r="68" spans="1:16" ht="18.75" customHeight="1">
      <c r="A68" s="18" t="s">
        <v>81</v>
      </c>
      <c r="B68" s="260">
        <f>B69+C69</f>
        <v>504</v>
      </c>
      <c r="C68" s="260"/>
      <c r="D68" s="261">
        <f>B68/$B$8</f>
        <v>1.019995142880272E-2</v>
      </c>
      <c r="E68" s="260">
        <f>IF(E69+F69=0,"-",E69+F69)</f>
        <v>114</v>
      </c>
      <c r="F68" s="260"/>
      <c r="G68" s="260">
        <f>IF(G69+H69=0,"-",G69+H69)</f>
        <v>57</v>
      </c>
      <c r="H68" s="260"/>
      <c r="I68" s="260">
        <f>IF(I69+J69=0,"-",I69+J69)</f>
        <v>3</v>
      </c>
      <c r="J68" s="260"/>
      <c r="K68" s="260">
        <f>IF(K69+L69=0,"-",K69+L69)</f>
        <v>285</v>
      </c>
      <c r="L68" s="260"/>
      <c r="M68" s="260" t="str">
        <f>IF(M69+N69=0,"-",M69+N69)</f>
        <v>-</v>
      </c>
      <c r="N68" s="260"/>
      <c r="O68" s="260">
        <f>IF(O69+P69=0,"-",O69+P69)</f>
        <v>45</v>
      </c>
      <c r="P68" s="260"/>
    </row>
    <row r="69" spans="1:16" ht="18.75" customHeight="1">
      <c r="A69" s="15" t="s">
        <v>82</v>
      </c>
      <c r="B69" s="14">
        <v>205</v>
      </c>
      <c r="C69" s="14">
        <v>299</v>
      </c>
      <c r="D69" s="261"/>
      <c r="E69" s="14">
        <v>27</v>
      </c>
      <c r="F69" s="14">
        <v>87</v>
      </c>
      <c r="G69" s="14">
        <v>16</v>
      </c>
      <c r="H69" s="14">
        <v>41</v>
      </c>
      <c r="I69" s="14">
        <v>2</v>
      </c>
      <c r="J69" s="14">
        <v>1</v>
      </c>
      <c r="K69" s="14">
        <v>139</v>
      </c>
      <c r="L69" s="14">
        <v>146</v>
      </c>
      <c r="M69" s="14">
        <v>0</v>
      </c>
      <c r="N69" s="14">
        <v>0</v>
      </c>
      <c r="O69" s="14">
        <v>21</v>
      </c>
      <c r="P69" s="14">
        <v>24</v>
      </c>
    </row>
    <row r="70" spans="1:16">
      <c r="A70" s="20" t="s">
        <v>83</v>
      </c>
      <c r="B70" s="20"/>
      <c r="C70" s="20"/>
      <c r="D70" s="20"/>
      <c r="E70" s="20"/>
      <c r="F70" s="20"/>
    </row>
    <row r="71" spans="1:16">
      <c r="A71" s="20" t="s">
        <v>84</v>
      </c>
      <c r="B71" s="20"/>
      <c r="C71" s="20"/>
      <c r="D71" s="20"/>
      <c r="E71" s="20"/>
      <c r="F71" s="20"/>
    </row>
  </sheetData>
  <sheetProtection selectLockedCells="1" selectUnlockedCells="1"/>
  <mergeCells count="264">
    <mergeCell ref="A1:N1"/>
    <mergeCell ref="A2:N2"/>
    <mergeCell ref="B3:K3"/>
    <mergeCell ref="M3:N3"/>
    <mergeCell ref="O3:P3"/>
    <mergeCell ref="B4:K4"/>
    <mergeCell ref="M4:N4"/>
    <mergeCell ref="O4:P4"/>
    <mergeCell ref="A5:A6"/>
    <mergeCell ref="B5:D5"/>
    <mergeCell ref="E5:F5"/>
    <mergeCell ref="G5:H5"/>
    <mergeCell ref="I5:J5"/>
    <mergeCell ref="K5:L5"/>
    <mergeCell ref="M5:N5"/>
    <mergeCell ref="O5:P5"/>
    <mergeCell ref="B8:C8"/>
    <mergeCell ref="D8:D9"/>
    <mergeCell ref="E8:F8"/>
    <mergeCell ref="G8:H8"/>
    <mergeCell ref="I8:J8"/>
    <mergeCell ref="K8:L8"/>
    <mergeCell ref="M8:N8"/>
    <mergeCell ref="O8:P8"/>
    <mergeCell ref="B10:C10"/>
    <mergeCell ref="D10:D11"/>
    <mergeCell ref="E10:F10"/>
    <mergeCell ref="G10:H10"/>
    <mergeCell ref="I10:J10"/>
    <mergeCell ref="K10:L10"/>
    <mergeCell ref="M10:N10"/>
    <mergeCell ref="O10:P10"/>
    <mergeCell ref="B12:C12"/>
    <mergeCell ref="D12:D13"/>
    <mergeCell ref="E12:F12"/>
    <mergeCell ref="G12:H12"/>
    <mergeCell ref="I12:J12"/>
    <mergeCell ref="K12:L12"/>
    <mergeCell ref="M12:N12"/>
    <mergeCell ref="O12:P12"/>
    <mergeCell ref="B14:C14"/>
    <mergeCell ref="D14:D15"/>
    <mergeCell ref="E14:F14"/>
    <mergeCell ref="G14:H14"/>
    <mergeCell ref="I14:J14"/>
    <mergeCell ref="K14:L14"/>
    <mergeCell ref="M14:N14"/>
    <mergeCell ref="O14:P14"/>
    <mergeCell ref="B16:C16"/>
    <mergeCell ref="D16:D17"/>
    <mergeCell ref="E16:F16"/>
    <mergeCell ref="G16:H16"/>
    <mergeCell ref="I16:J16"/>
    <mergeCell ref="K16:L16"/>
    <mergeCell ref="M16:N16"/>
    <mergeCell ref="O16:P16"/>
    <mergeCell ref="B18:C18"/>
    <mergeCell ref="D18:D19"/>
    <mergeCell ref="E18:F18"/>
    <mergeCell ref="G18:H18"/>
    <mergeCell ref="I18:J18"/>
    <mergeCell ref="K18:L18"/>
    <mergeCell ref="M18:N18"/>
    <mergeCell ref="O18:P18"/>
    <mergeCell ref="B20:C20"/>
    <mergeCell ref="D20:D21"/>
    <mergeCell ref="E20:F20"/>
    <mergeCell ref="G20:H20"/>
    <mergeCell ref="I20:J20"/>
    <mergeCell ref="K20:L20"/>
    <mergeCell ref="M20:N20"/>
    <mergeCell ref="O20:P20"/>
    <mergeCell ref="B22:C22"/>
    <mergeCell ref="D22:D23"/>
    <mergeCell ref="E22:F22"/>
    <mergeCell ref="G22:H22"/>
    <mergeCell ref="I22:J22"/>
    <mergeCell ref="K22:L22"/>
    <mergeCell ref="M22:N22"/>
    <mergeCell ref="O22:P22"/>
    <mergeCell ref="B24:C24"/>
    <mergeCell ref="D24:D25"/>
    <mergeCell ref="E24:F24"/>
    <mergeCell ref="G24:H24"/>
    <mergeCell ref="I24:J24"/>
    <mergeCell ref="K24:L24"/>
    <mergeCell ref="M24:N24"/>
    <mergeCell ref="O24:P24"/>
    <mergeCell ref="B26:C26"/>
    <mergeCell ref="D26:D27"/>
    <mergeCell ref="E26:F26"/>
    <mergeCell ref="G26:H26"/>
    <mergeCell ref="I26:J26"/>
    <mergeCell ref="K26:L26"/>
    <mergeCell ref="M26:N26"/>
    <mergeCell ref="O26:P26"/>
    <mergeCell ref="B28:C28"/>
    <mergeCell ref="D28:D29"/>
    <mergeCell ref="E28:F28"/>
    <mergeCell ref="G28:H28"/>
    <mergeCell ref="I28:J28"/>
    <mergeCell ref="K28:L28"/>
    <mergeCell ref="M28:N28"/>
    <mergeCell ref="O28:P28"/>
    <mergeCell ref="B30:C30"/>
    <mergeCell ref="D30:D31"/>
    <mergeCell ref="E30:F30"/>
    <mergeCell ref="G30:H30"/>
    <mergeCell ref="I30:J30"/>
    <mergeCell ref="K30:L30"/>
    <mergeCell ref="M30:N30"/>
    <mergeCell ref="O30:P30"/>
    <mergeCell ref="B32:C32"/>
    <mergeCell ref="D32:D33"/>
    <mergeCell ref="E32:F32"/>
    <mergeCell ref="G32:H32"/>
    <mergeCell ref="I32:J32"/>
    <mergeCell ref="K32:L32"/>
    <mergeCell ref="M32:N32"/>
    <mergeCell ref="O32:P32"/>
    <mergeCell ref="B34:C34"/>
    <mergeCell ref="D34:D35"/>
    <mergeCell ref="E34:F34"/>
    <mergeCell ref="G34:H34"/>
    <mergeCell ref="I34:J34"/>
    <mergeCell ref="K34:L34"/>
    <mergeCell ref="M34:N34"/>
    <mergeCell ref="O34:P34"/>
    <mergeCell ref="B36:C36"/>
    <mergeCell ref="D36:D37"/>
    <mergeCell ref="E36:F36"/>
    <mergeCell ref="G36:H36"/>
    <mergeCell ref="I36:J36"/>
    <mergeCell ref="K36:L36"/>
    <mergeCell ref="M36:N36"/>
    <mergeCell ref="O36:P36"/>
    <mergeCell ref="B38:C38"/>
    <mergeCell ref="D38:D39"/>
    <mergeCell ref="E38:F38"/>
    <mergeCell ref="G38:H38"/>
    <mergeCell ref="I38:J38"/>
    <mergeCell ref="K38:L38"/>
    <mergeCell ref="M38:N38"/>
    <mergeCell ref="O38:P38"/>
    <mergeCell ref="B40:C40"/>
    <mergeCell ref="D40:D41"/>
    <mergeCell ref="E40:F40"/>
    <mergeCell ref="G40:H40"/>
    <mergeCell ref="I40:J40"/>
    <mergeCell ref="K40:L40"/>
    <mergeCell ref="M40:N40"/>
    <mergeCell ref="O40:P40"/>
    <mergeCell ref="B42:C42"/>
    <mergeCell ref="D42:D43"/>
    <mergeCell ref="E42:F42"/>
    <mergeCell ref="G42:H42"/>
    <mergeCell ref="I42:J42"/>
    <mergeCell ref="K42:L42"/>
    <mergeCell ref="M42:N42"/>
    <mergeCell ref="O42:P42"/>
    <mergeCell ref="B44:C44"/>
    <mergeCell ref="D44:D45"/>
    <mergeCell ref="E44:F44"/>
    <mergeCell ref="G44:H44"/>
    <mergeCell ref="I44:J44"/>
    <mergeCell ref="K44:L44"/>
    <mergeCell ref="M44:N44"/>
    <mergeCell ref="O44:P44"/>
    <mergeCell ref="B46:C46"/>
    <mergeCell ref="D46:D47"/>
    <mergeCell ref="E46:F46"/>
    <mergeCell ref="G46:H46"/>
    <mergeCell ref="I46:J46"/>
    <mergeCell ref="K46:L46"/>
    <mergeCell ref="M46:N46"/>
    <mergeCell ref="O46:P46"/>
    <mergeCell ref="B48:C48"/>
    <mergeCell ref="D48:D49"/>
    <mergeCell ref="E48:F48"/>
    <mergeCell ref="G48:H48"/>
    <mergeCell ref="I48:J48"/>
    <mergeCell ref="K48:L48"/>
    <mergeCell ref="M48:N48"/>
    <mergeCell ref="O48:P48"/>
    <mergeCell ref="B50:C50"/>
    <mergeCell ref="D50:D51"/>
    <mergeCell ref="E50:F50"/>
    <mergeCell ref="G50:H50"/>
    <mergeCell ref="I50:J50"/>
    <mergeCell ref="K50:L50"/>
    <mergeCell ref="M50:N50"/>
    <mergeCell ref="O50:P50"/>
    <mergeCell ref="B52:C52"/>
    <mergeCell ref="D52:D53"/>
    <mergeCell ref="E52:F52"/>
    <mergeCell ref="G52:H52"/>
    <mergeCell ref="I52:J52"/>
    <mergeCell ref="K52:L52"/>
    <mergeCell ref="M52:N52"/>
    <mergeCell ref="O52:P52"/>
    <mergeCell ref="B54:C54"/>
    <mergeCell ref="D54:D55"/>
    <mergeCell ref="E54:F54"/>
    <mergeCell ref="G54:H54"/>
    <mergeCell ref="I54:J54"/>
    <mergeCell ref="K54:L54"/>
    <mergeCell ref="M54:N54"/>
    <mergeCell ref="O54:P54"/>
    <mergeCell ref="B56:C56"/>
    <mergeCell ref="D56:D57"/>
    <mergeCell ref="E56:F56"/>
    <mergeCell ref="G56:H56"/>
    <mergeCell ref="I56:J56"/>
    <mergeCell ref="K56:L56"/>
    <mergeCell ref="M56:N56"/>
    <mergeCell ref="O56:P56"/>
    <mergeCell ref="B58:C58"/>
    <mergeCell ref="D58:D59"/>
    <mergeCell ref="E58:F58"/>
    <mergeCell ref="G58:H58"/>
    <mergeCell ref="I58:J58"/>
    <mergeCell ref="K58:L58"/>
    <mergeCell ref="M58:N58"/>
    <mergeCell ref="O58:P58"/>
    <mergeCell ref="B60:C60"/>
    <mergeCell ref="D60:D61"/>
    <mergeCell ref="E60:F60"/>
    <mergeCell ref="G60:H60"/>
    <mergeCell ref="I60:J60"/>
    <mergeCell ref="K60:L60"/>
    <mergeCell ref="M60:N60"/>
    <mergeCell ref="O60:P60"/>
    <mergeCell ref="B62:C62"/>
    <mergeCell ref="D62:D63"/>
    <mergeCell ref="E62:F62"/>
    <mergeCell ref="G62:H62"/>
    <mergeCell ref="I62:J62"/>
    <mergeCell ref="K62:L62"/>
    <mergeCell ref="M62:N62"/>
    <mergeCell ref="O62:P62"/>
    <mergeCell ref="B68:C68"/>
    <mergeCell ref="D68:D69"/>
    <mergeCell ref="E68:F68"/>
    <mergeCell ref="G68:H68"/>
    <mergeCell ref="I68:J68"/>
    <mergeCell ref="K68:L68"/>
    <mergeCell ref="M68:N68"/>
    <mergeCell ref="O68:P68"/>
    <mergeCell ref="B64:C64"/>
    <mergeCell ref="D64:D65"/>
    <mergeCell ref="E64:F64"/>
    <mergeCell ref="G64:H64"/>
    <mergeCell ref="I64:J64"/>
    <mergeCell ref="K64:L64"/>
    <mergeCell ref="M64:N64"/>
    <mergeCell ref="O64:P64"/>
    <mergeCell ref="B66:C66"/>
    <mergeCell ref="D66:D67"/>
    <mergeCell ref="E66:F66"/>
    <mergeCell ref="G66:H66"/>
    <mergeCell ref="I66:J66"/>
    <mergeCell ref="K66:L66"/>
    <mergeCell ref="M66:N66"/>
    <mergeCell ref="O66:P66"/>
  </mergeCells>
  <phoneticPr fontId="17" type="noConversion"/>
  <pageMargins left="0.7" right="0.7" top="0.3" bottom="0.3" header="0.3" footer="0.3"/>
  <pageSetup paperSize="9" orientation="portrait" useFirstPageNumber="1" horizontalDpi="300" verticalDpi="300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P71"/>
  <sheetViews>
    <sheetView workbookViewId="0">
      <selection activeCell="C73" sqref="C73"/>
    </sheetView>
  </sheetViews>
  <sheetFormatPr defaultRowHeight="16.5"/>
  <cols>
    <col min="1" max="1" width="16.375" style="142" customWidth="1"/>
    <col min="2" max="256" width="9" style="142"/>
    <col min="257" max="257" width="16.375" style="142" customWidth="1"/>
    <col min="258" max="512" width="9" style="142"/>
    <col min="513" max="513" width="16.375" style="142" customWidth="1"/>
    <col min="514" max="768" width="9" style="142"/>
    <col min="769" max="769" width="16.375" style="142" customWidth="1"/>
    <col min="770" max="1024" width="9" style="142"/>
    <col min="1025" max="1025" width="16.375" style="142" customWidth="1"/>
    <col min="1026" max="1280" width="9" style="142"/>
    <col min="1281" max="1281" width="16.375" style="142" customWidth="1"/>
    <col min="1282" max="1536" width="9" style="142"/>
    <col min="1537" max="1537" width="16.375" style="142" customWidth="1"/>
    <col min="1538" max="1792" width="9" style="142"/>
    <col min="1793" max="1793" width="16.375" style="142" customWidth="1"/>
    <col min="1794" max="2048" width="9" style="142"/>
    <col min="2049" max="2049" width="16.375" style="142" customWidth="1"/>
    <col min="2050" max="2304" width="9" style="142"/>
    <col min="2305" max="2305" width="16.375" style="142" customWidth="1"/>
    <col min="2306" max="2560" width="9" style="142"/>
    <col min="2561" max="2561" width="16.375" style="142" customWidth="1"/>
    <col min="2562" max="2816" width="9" style="142"/>
    <col min="2817" max="2817" width="16.375" style="142" customWidth="1"/>
    <col min="2818" max="3072" width="9" style="142"/>
    <col min="3073" max="3073" width="16.375" style="142" customWidth="1"/>
    <col min="3074" max="3328" width="9" style="142"/>
    <col min="3329" max="3329" width="16.375" style="142" customWidth="1"/>
    <col min="3330" max="3584" width="9" style="142"/>
    <col min="3585" max="3585" width="16.375" style="142" customWidth="1"/>
    <col min="3586" max="3840" width="9" style="142"/>
    <col min="3841" max="3841" width="16.375" style="142" customWidth="1"/>
    <col min="3842" max="4096" width="9" style="142"/>
    <col min="4097" max="4097" width="16.375" style="142" customWidth="1"/>
    <col min="4098" max="4352" width="9" style="142"/>
    <col min="4353" max="4353" width="16.375" style="142" customWidth="1"/>
    <col min="4354" max="4608" width="9" style="142"/>
    <col min="4609" max="4609" width="16.375" style="142" customWidth="1"/>
    <col min="4610" max="4864" width="9" style="142"/>
    <col min="4865" max="4865" width="16.375" style="142" customWidth="1"/>
    <col min="4866" max="5120" width="9" style="142"/>
    <col min="5121" max="5121" width="16.375" style="142" customWidth="1"/>
    <col min="5122" max="5376" width="9" style="142"/>
    <col min="5377" max="5377" width="16.375" style="142" customWidth="1"/>
    <col min="5378" max="5632" width="9" style="142"/>
    <col min="5633" max="5633" width="16.375" style="142" customWidth="1"/>
    <col min="5634" max="5888" width="9" style="142"/>
    <col min="5889" max="5889" width="16.375" style="142" customWidth="1"/>
    <col min="5890" max="6144" width="9" style="142"/>
    <col min="6145" max="6145" width="16.375" style="142" customWidth="1"/>
    <col min="6146" max="6400" width="9" style="142"/>
    <col min="6401" max="6401" width="16.375" style="142" customWidth="1"/>
    <col min="6402" max="6656" width="9" style="142"/>
    <col min="6657" max="6657" width="16.375" style="142" customWidth="1"/>
    <col min="6658" max="6912" width="9" style="142"/>
    <col min="6913" max="6913" width="16.375" style="142" customWidth="1"/>
    <col min="6914" max="7168" width="9" style="142"/>
    <col min="7169" max="7169" width="16.375" style="142" customWidth="1"/>
    <col min="7170" max="7424" width="9" style="142"/>
    <col min="7425" max="7425" width="16.375" style="142" customWidth="1"/>
    <col min="7426" max="7680" width="9" style="142"/>
    <col min="7681" max="7681" width="16.375" style="142" customWidth="1"/>
    <col min="7682" max="7936" width="9" style="142"/>
    <col min="7937" max="7937" width="16.375" style="142" customWidth="1"/>
    <col min="7938" max="8192" width="9" style="142"/>
    <col min="8193" max="8193" width="16.375" style="142" customWidth="1"/>
    <col min="8194" max="8448" width="9" style="142"/>
    <col min="8449" max="8449" width="16.375" style="142" customWidth="1"/>
    <col min="8450" max="8704" width="9" style="142"/>
    <col min="8705" max="8705" width="16.375" style="142" customWidth="1"/>
    <col min="8706" max="8960" width="9" style="142"/>
    <col min="8961" max="8961" width="16.375" style="142" customWidth="1"/>
    <col min="8962" max="9216" width="9" style="142"/>
    <col min="9217" max="9217" width="16.375" style="142" customWidth="1"/>
    <col min="9218" max="9472" width="9" style="142"/>
    <col min="9473" max="9473" width="16.375" style="142" customWidth="1"/>
    <col min="9474" max="9728" width="9" style="142"/>
    <col min="9729" max="9729" width="16.375" style="142" customWidth="1"/>
    <col min="9730" max="9984" width="9" style="142"/>
    <col min="9985" max="9985" width="16.375" style="142" customWidth="1"/>
    <col min="9986" max="10240" width="9" style="142"/>
    <col min="10241" max="10241" width="16.375" style="142" customWidth="1"/>
    <col min="10242" max="10496" width="9" style="142"/>
    <col min="10497" max="10497" width="16.375" style="142" customWidth="1"/>
    <col min="10498" max="10752" width="9" style="142"/>
    <col min="10753" max="10753" width="16.375" style="142" customWidth="1"/>
    <col min="10754" max="11008" width="9" style="142"/>
    <col min="11009" max="11009" width="16.375" style="142" customWidth="1"/>
    <col min="11010" max="11264" width="9" style="142"/>
    <col min="11265" max="11265" width="16.375" style="142" customWidth="1"/>
    <col min="11266" max="11520" width="9" style="142"/>
    <col min="11521" max="11521" width="16.375" style="142" customWidth="1"/>
    <col min="11522" max="11776" width="9" style="142"/>
    <col min="11777" max="11777" width="16.375" style="142" customWidth="1"/>
    <col min="11778" max="12032" width="9" style="142"/>
    <col min="12033" max="12033" width="16.375" style="142" customWidth="1"/>
    <col min="12034" max="12288" width="9" style="142"/>
    <col min="12289" max="12289" width="16.375" style="142" customWidth="1"/>
    <col min="12290" max="12544" width="9" style="142"/>
    <col min="12545" max="12545" width="16.375" style="142" customWidth="1"/>
    <col min="12546" max="12800" width="9" style="142"/>
    <col min="12801" max="12801" width="16.375" style="142" customWidth="1"/>
    <col min="12802" max="13056" width="9" style="142"/>
    <col min="13057" max="13057" width="16.375" style="142" customWidth="1"/>
    <col min="13058" max="13312" width="9" style="142"/>
    <col min="13313" max="13313" width="16.375" style="142" customWidth="1"/>
    <col min="13314" max="13568" width="9" style="142"/>
    <col min="13569" max="13569" width="16.375" style="142" customWidth="1"/>
    <col min="13570" max="13824" width="9" style="142"/>
    <col min="13825" max="13825" width="16.375" style="142" customWidth="1"/>
    <col min="13826" max="14080" width="9" style="142"/>
    <col min="14081" max="14081" width="16.375" style="142" customWidth="1"/>
    <col min="14082" max="14336" width="9" style="142"/>
    <col min="14337" max="14337" width="16.375" style="142" customWidth="1"/>
    <col min="14338" max="14592" width="9" style="142"/>
    <col min="14593" max="14593" width="16.375" style="142" customWidth="1"/>
    <col min="14594" max="14848" width="9" style="142"/>
    <col min="14849" max="14849" width="16.375" style="142" customWidth="1"/>
    <col min="14850" max="15104" width="9" style="142"/>
    <col min="15105" max="15105" width="16.375" style="142" customWidth="1"/>
    <col min="15106" max="15360" width="9" style="142"/>
    <col min="15361" max="15361" width="16.375" style="142" customWidth="1"/>
    <col min="15362" max="15616" width="9" style="142"/>
    <col min="15617" max="15617" width="16.375" style="142" customWidth="1"/>
    <col min="15618" max="15872" width="9" style="142"/>
    <col min="15873" max="15873" width="16.375" style="142" customWidth="1"/>
    <col min="15874" max="16128" width="9" style="142"/>
    <col min="16129" max="16129" width="16.375" style="142" customWidth="1"/>
    <col min="16130" max="16384" width="9" style="142"/>
  </cols>
  <sheetData>
    <row r="1" spans="1:16" ht="19.5">
      <c r="A1" s="209" t="s">
        <v>790</v>
      </c>
      <c r="B1" s="209"/>
      <c r="C1" s="209"/>
      <c r="D1" s="209"/>
      <c r="E1" s="209"/>
      <c r="F1" s="209"/>
      <c r="G1" s="209"/>
      <c r="H1" s="209"/>
      <c r="I1" s="209"/>
      <c r="J1" s="209"/>
      <c r="K1" s="209"/>
      <c r="L1" s="209"/>
      <c r="M1" s="209"/>
      <c r="N1" s="209"/>
      <c r="O1" s="141"/>
      <c r="P1" s="141"/>
    </row>
    <row r="2" spans="1:16" ht="19.5">
      <c r="A2" s="210" t="s">
        <v>791</v>
      </c>
      <c r="B2" s="209"/>
      <c r="C2" s="209"/>
      <c r="D2" s="209"/>
      <c r="E2" s="209"/>
      <c r="F2" s="209"/>
      <c r="G2" s="209"/>
      <c r="H2" s="209"/>
      <c r="I2" s="209"/>
      <c r="J2" s="209"/>
      <c r="K2" s="209"/>
      <c r="L2" s="209"/>
      <c r="M2" s="209"/>
      <c r="N2" s="209"/>
      <c r="O2" s="141"/>
      <c r="P2" s="141"/>
    </row>
    <row r="3" spans="1:16" ht="19.5">
      <c r="A3" s="143"/>
      <c r="B3" s="211" t="s">
        <v>792</v>
      </c>
      <c r="C3" s="211"/>
      <c r="D3" s="211"/>
      <c r="E3" s="211"/>
      <c r="F3" s="211"/>
      <c r="G3" s="211"/>
      <c r="H3" s="211"/>
      <c r="I3" s="211"/>
      <c r="J3" s="211"/>
      <c r="K3" s="211"/>
      <c r="L3" s="144"/>
      <c r="M3" s="201"/>
      <c r="N3" s="202"/>
      <c r="O3" s="201" t="s">
        <v>793</v>
      </c>
      <c r="P3" s="202"/>
    </row>
    <row r="4" spans="1:16">
      <c r="A4" s="141"/>
      <c r="B4" s="203" t="s">
        <v>794</v>
      </c>
      <c r="C4" s="203"/>
      <c r="D4" s="203"/>
      <c r="E4" s="203"/>
      <c r="F4" s="203"/>
      <c r="G4" s="203"/>
      <c r="H4" s="203"/>
      <c r="I4" s="203"/>
      <c r="J4" s="203"/>
      <c r="K4" s="203"/>
      <c r="L4" s="145"/>
      <c r="M4" s="204"/>
      <c r="N4" s="205"/>
      <c r="O4" s="204" t="s">
        <v>795</v>
      </c>
      <c r="P4" s="205"/>
    </row>
    <row r="5" spans="1:16">
      <c r="A5" s="206" t="s">
        <v>6</v>
      </c>
      <c r="B5" s="206" t="s">
        <v>796</v>
      </c>
      <c r="C5" s="206"/>
      <c r="D5" s="206"/>
      <c r="E5" s="208" t="s">
        <v>797</v>
      </c>
      <c r="F5" s="206"/>
      <c r="G5" s="208" t="s">
        <v>798</v>
      </c>
      <c r="H5" s="206"/>
      <c r="I5" s="208" t="s">
        <v>799</v>
      </c>
      <c r="J5" s="206"/>
      <c r="K5" s="208" t="s">
        <v>800</v>
      </c>
      <c r="L5" s="206"/>
      <c r="M5" s="208" t="s">
        <v>801</v>
      </c>
      <c r="N5" s="206"/>
      <c r="O5" s="208" t="s">
        <v>802</v>
      </c>
      <c r="P5" s="206"/>
    </row>
    <row r="6" spans="1:16">
      <c r="A6" s="207"/>
      <c r="B6" s="146" t="s">
        <v>803</v>
      </c>
      <c r="C6" s="146" t="s">
        <v>804</v>
      </c>
      <c r="D6" s="147" t="s">
        <v>805</v>
      </c>
      <c r="E6" s="146" t="s">
        <v>803</v>
      </c>
      <c r="F6" s="146" t="s">
        <v>804</v>
      </c>
      <c r="G6" s="146" t="s">
        <v>803</v>
      </c>
      <c r="H6" s="146" t="s">
        <v>804</v>
      </c>
      <c r="I6" s="146" t="s">
        <v>803</v>
      </c>
      <c r="J6" s="146" t="s">
        <v>804</v>
      </c>
      <c r="K6" s="146" t="s">
        <v>803</v>
      </c>
      <c r="L6" s="146" t="s">
        <v>804</v>
      </c>
      <c r="M6" s="146" t="s">
        <v>803</v>
      </c>
      <c r="N6" s="146" t="s">
        <v>804</v>
      </c>
      <c r="O6" s="146" t="s">
        <v>803</v>
      </c>
      <c r="P6" s="146" t="s">
        <v>804</v>
      </c>
    </row>
    <row r="7" spans="1:16">
      <c r="A7" s="148" t="s">
        <v>806</v>
      </c>
      <c r="B7" s="149" t="s">
        <v>807</v>
      </c>
      <c r="C7" s="150" t="s">
        <v>808</v>
      </c>
      <c r="D7" s="150" t="s">
        <v>809</v>
      </c>
      <c r="E7" s="149" t="s">
        <v>807</v>
      </c>
      <c r="F7" s="150" t="s">
        <v>808</v>
      </c>
      <c r="G7" s="149" t="s">
        <v>807</v>
      </c>
      <c r="H7" s="150" t="s">
        <v>808</v>
      </c>
      <c r="I7" s="149" t="s">
        <v>807</v>
      </c>
      <c r="J7" s="150" t="s">
        <v>808</v>
      </c>
      <c r="K7" s="149" t="s">
        <v>807</v>
      </c>
      <c r="L7" s="150" t="s">
        <v>808</v>
      </c>
      <c r="M7" s="149" t="s">
        <v>807</v>
      </c>
      <c r="N7" s="150" t="s">
        <v>808</v>
      </c>
      <c r="O7" s="149" t="s">
        <v>807</v>
      </c>
      <c r="P7" s="150" t="s">
        <v>808</v>
      </c>
    </row>
    <row r="8" spans="1:16">
      <c r="A8" s="151" t="s">
        <v>810</v>
      </c>
      <c r="B8" s="212">
        <f>SUM(B9:C9)</f>
        <v>49256</v>
      </c>
      <c r="C8" s="212"/>
      <c r="D8" s="213">
        <f>B8/49260</f>
        <v>0.99991879821356067</v>
      </c>
      <c r="E8" s="212">
        <f>SUM(E9:F9)</f>
        <v>28091</v>
      </c>
      <c r="F8" s="212"/>
      <c r="G8" s="212">
        <f>SUM(G9:H9)</f>
        <v>4709</v>
      </c>
      <c r="H8" s="212"/>
      <c r="I8" s="212">
        <f>SUM(I9:J9)</f>
        <v>6904</v>
      </c>
      <c r="J8" s="212"/>
      <c r="K8" s="212">
        <f>SUM(K9:L9)</f>
        <v>5281</v>
      </c>
      <c r="L8" s="212"/>
      <c r="M8" s="212">
        <f>SUM(M9:N9)</f>
        <v>2450</v>
      </c>
      <c r="N8" s="212"/>
      <c r="O8" s="212">
        <f>SUM(O9:P9)</f>
        <v>1821</v>
      </c>
      <c r="P8" s="212"/>
    </row>
    <row r="9" spans="1:16">
      <c r="A9" s="152" t="s">
        <v>811</v>
      </c>
      <c r="B9" s="153">
        <f>SUM(E9,G9,I9,K9,M9,O9)</f>
        <v>18209</v>
      </c>
      <c r="C9" s="153">
        <f>SUM(F9,H9,J9,L9,N9,P9)</f>
        <v>31047</v>
      </c>
      <c r="D9" s="214"/>
      <c r="E9" s="153">
        <f>SUM(E11,E13,E15,E17,E19,E21,E23,E25,E27,E29,E31,E33,E35,E37,E39,E41,E43,E45,E47,E49,E51,E53,E55,E57,E59,E61,E63,E65,E67,E69)</f>
        <v>8556</v>
      </c>
      <c r="F9" s="153">
        <f t="shared" ref="F9:O9" si="0">SUM(F11,F13,F15,F17,F19,F21,F23,F25,F27,F29,F31,F33,F35,F37,F39,F41,F43,F45,F47,F49,F51,F53,F55,F57,F59,F61,F63,F65,F67,F69)</f>
        <v>19535</v>
      </c>
      <c r="G9" s="153">
        <f t="shared" si="0"/>
        <v>2003</v>
      </c>
      <c r="H9" s="153">
        <f t="shared" si="0"/>
        <v>2706</v>
      </c>
      <c r="I9" s="153">
        <f t="shared" si="0"/>
        <v>1900</v>
      </c>
      <c r="J9" s="153">
        <f t="shared" si="0"/>
        <v>5004</v>
      </c>
      <c r="K9" s="153">
        <f t="shared" si="0"/>
        <v>3452</v>
      </c>
      <c r="L9" s="153">
        <f t="shared" si="0"/>
        <v>1829</v>
      </c>
      <c r="M9" s="153">
        <f t="shared" si="0"/>
        <v>1441</v>
      </c>
      <c r="N9" s="153">
        <f t="shared" si="0"/>
        <v>1009</v>
      </c>
      <c r="O9" s="153">
        <f t="shared" si="0"/>
        <v>857</v>
      </c>
      <c r="P9" s="153">
        <f>SUM(P11,P13,P15,P17,P19,P21,P23,P25,P27,P29,P31,P33,P35,P37,P39,P41,P43,P45,P47,P49,P51,P53,P55,P57,P59,P61,P63,P65,P67,P69)</f>
        <v>964</v>
      </c>
    </row>
    <row r="10" spans="1:16">
      <c r="A10" s="151" t="s">
        <v>23</v>
      </c>
      <c r="B10" s="212">
        <f>SUM(B11:C11)</f>
        <v>263</v>
      </c>
      <c r="C10" s="212"/>
      <c r="D10" s="213">
        <f>B10/49260</f>
        <v>5.3390174583840848E-3</v>
      </c>
      <c r="E10" s="212">
        <f>SUM(E11:F11)</f>
        <v>0</v>
      </c>
      <c r="F10" s="212"/>
      <c r="G10" s="212">
        <f>SUM(G11:H11)</f>
        <v>12</v>
      </c>
      <c r="H10" s="212"/>
      <c r="I10" s="212">
        <f>SUM(I11:J11)</f>
        <v>51</v>
      </c>
      <c r="J10" s="212"/>
      <c r="K10" s="212">
        <f>SUM(K11:L11)</f>
        <v>173</v>
      </c>
      <c r="L10" s="212"/>
      <c r="M10" s="212">
        <f>SUM(M11:N11)</f>
        <v>0</v>
      </c>
      <c r="N10" s="212"/>
      <c r="O10" s="212">
        <f>SUM(O11:P11)</f>
        <v>27</v>
      </c>
      <c r="P10" s="212"/>
    </row>
    <row r="11" spans="1:16">
      <c r="A11" s="154" t="s">
        <v>24</v>
      </c>
      <c r="B11" s="153">
        <f>SUM(E11,G11,I11,K11,M11,O11)</f>
        <v>128</v>
      </c>
      <c r="C11" s="153">
        <f>SUM(F11,H11,J11,L11,N11,P11)</f>
        <v>135</v>
      </c>
      <c r="D11" s="214"/>
      <c r="E11" s="153">
        <v>0</v>
      </c>
      <c r="F11" s="153">
        <v>0</v>
      </c>
      <c r="G11" s="153">
        <v>5</v>
      </c>
      <c r="H11" s="153">
        <v>7</v>
      </c>
      <c r="I11" s="153">
        <v>15</v>
      </c>
      <c r="J11" s="153">
        <v>36</v>
      </c>
      <c r="K11" s="153">
        <v>92</v>
      </c>
      <c r="L11" s="153">
        <v>81</v>
      </c>
      <c r="M11" s="153">
        <v>0</v>
      </c>
      <c r="N11" s="153">
        <v>0</v>
      </c>
      <c r="O11" s="153">
        <v>16</v>
      </c>
      <c r="P11" s="153">
        <v>11</v>
      </c>
    </row>
    <row r="12" spans="1:16">
      <c r="A12" s="151" t="s">
        <v>25</v>
      </c>
      <c r="B12" s="212">
        <f>SUM(B13:C13)</f>
        <v>512</v>
      </c>
      <c r="C12" s="212"/>
      <c r="D12" s="213">
        <f>B12/49260</f>
        <v>1.0393828664230612E-2</v>
      </c>
      <c r="E12" s="212">
        <f>SUM(E13:F13)</f>
        <v>0</v>
      </c>
      <c r="F12" s="212"/>
      <c r="G12" s="212">
        <f>SUM(G13:H13)</f>
        <v>0</v>
      </c>
      <c r="H12" s="212"/>
      <c r="I12" s="212">
        <f>SUM(I13:J13)</f>
        <v>0</v>
      </c>
      <c r="J12" s="212"/>
      <c r="K12" s="212">
        <f>SUM(K13:L13)</f>
        <v>512</v>
      </c>
      <c r="L12" s="212"/>
      <c r="M12" s="212">
        <f>SUM(M13:N13)</f>
        <v>0</v>
      </c>
      <c r="N12" s="212"/>
      <c r="O12" s="212">
        <f>SUM(O13:P13)</f>
        <v>0</v>
      </c>
      <c r="P12" s="212"/>
    </row>
    <row r="13" spans="1:16" ht="22.5">
      <c r="A13" s="154" t="s">
        <v>26</v>
      </c>
      <c r="B13" s="153">
        <f>SUM(E13,G13,I13,K13,M13,O13)</f>
        <v>437</v>
      </c>
      <c r="C13" s="153">
        <f>SUM(F13,H13,J13,L13,N13,P13)</f>
        <v>75</v>
      </c>
      <c r="D13" s="214"/>
      <c r="E13" s="153">
        <v>0</v>
      </c>
      <c r="F13" s="153">
        <v>0</v>
      </c>
      <c r="G13" s="153">
        <v>0</v>
      </c>
      <c r="H13" s="153">
        <v>0</v>
      </c>
      <c r="I13" s="153">
        <v>0</v>
      </c>
      <c r="J13" s="153">
        <v>0</v>
      </c>
      <c r="K13" s="153">
        <v>437</v>
      </c>
      <c r="L13" s="153">
        <v>75</v>
      </c>
      <c r="M13" s="153">
        <v>0</v>
      </c>
      <c r="N13" s="153">
        <v>0</v>
      </c>
      <c r="O13" s="153">
        <v>0</v>
      </c>
      <c r="P13" s="153">
        <v>0</v>
      </c>
    </row>
    <row r="14" spans="1:16">
      <c r="A14" s="151" t="s">
        <v>27</v>
      </c>
      <c r="B14" s="212">
        <f>SUM(B15:C15)</f>
        <v>88</v>
      </c>
      <c r="C14" s="212"/>
      <c r="D14" s="213">
        <f>B14/49260</f>
        <v>1.7864393016646365E-3</v>
      </c>
      <c r="E14" s="212">
        <f>SUM(E15:F15)</f>
        <v>0</v>
      </c>
      <c r="F14" s="212"/>
      <c r="G14" s="212">
        <f>SUM(G15:H15)</f>
        <v>0</v>
      </c>
      <c r="H14" s="212"/>
      <c r="I14" s="212">
        <f>SUM(I15:J15)</f>
        <v>0</v>
      </c>
      <c r="J14" s="212"/>
      <c r="K14" s="212">
        <f>SUM(K15:L15)</f>
        <v>88</v>
      </c>
      <c r="L14" s="212"/>
      <c r="M14" s="212">
        <f>SUM(M15:N15)</f>
        <v>0</v>
      </c>
      <c r="N14" s="212"/>
      <c r="O14" s="212">
        <f>SUM(O15:P15)</f>
        <v>0</v>
      </c>
      <c r="P14" s="212"/>
    </row>
    <row r="15" spans="1:16" ht="33.75">
      <c r="A15" s="154" t="s">
        <v>28</v>
      </c>
      <c r="B15" s="153">
        <f>SUM(E15,G15,I15,K15,M15,O15)</f>
        <v>58</v>
      </c>
      <c r="C15" s="153">
        <f>SUM(F15,H15,J15,L15,N15,P15)</f>
        <v>30</v>
      </c>
      <c r="D15" s="214"/>
      <c r="E15" s="153">
        <v>0</v>
      </c>
      <c r="F15" s="153">
        <v>0</v>
      </c>
      <c r="G15" s="153">
        <v>0</v>
      </c>
      <c r="H15" s="153">
        <v>0</v>
      </c>
      <c r="I15" s="153">
        <v>0</v>
      </c>
      <c r="J15" s="153">
        <v>0</v>
      </c>
      <c r="K15" s="153">
        <v>58</v>
      </c>
      <c r="L15" s="153">
        <v>30</v>
      </c>
      <c r="M15" s="153">
        <v>0</v>
      </c>
      <c r="N15" s="153">
        <v>0</v>
      </c>
      <c r="O15" s="153">
        <v>0</v>
      </c>
      <c r="P15" s="153">
        <v>0</v>
      </c>
    </row>
    <row r="16" spans="1:16">
      <c r="A16" s="155" t="s">
        <v>29</v>
      </c>
      <c r="B16" s="212">
        <f>SUM(B17:C17)</f>
        <v>198</v>
      </c>
      <c r="C16" s="212"/>
      <c r="D16" s="213">
        <f>B16/49260</f>
        <v>4.0194884287454323E-3</v>
      </c>
      <c r="E16" s="212">
        <f>SUM(E17:F17)</f>
        <v>0</v>
      </c>
      <c r="F16" s="212"/>
      <c r="G16" s="212">
        <f>SUM(G17:H17)</f>
        <v>13</v>
      </c>
      <c r="H16" s="212"/>
      <c r="I16" s="212">
        <f>SUM(I17:J17)</f>
        <v>0</v>
      </c>
      <c r="J16" s="212"/>
      <c r="K16" s="212">
        <f>SUM(K17:L17)</f>
        <v>185</v>
      </c>
      <c r="L16" s="212"/>
      <c r="M16" s="212">
        <f>SUM(M17:N17)</f>
        <v>0</v>
      </c>
      <c r="N16" s="212"/>
      <c r="O16" s="212">
        <f>SUM(O17:P17)</f>
        <v>0</v>
      </c>
      <c r="P16" s="212"/>
    </row>
    <row r="17" spans="1:16" ht="22.5">
      <c r="A17" s="156" t="s">
        <v>30</v>
      </c>
      <c r="B17" s="153">
        <f>SUM(E17,G17,I17,K17,M17,O17)</f>
        <v>160</v>
      </c>
      <c r="C17" s="153">
        <f>SUM(F17,H17,J17,L17,N17,P17)</f>
        <v>38</v>
      </c>
      <c r="D17" s="214"/>
      <c r="E17" s="153">
        <v>0</v>
      </c>
      <c r="F17" s="153">
        <v>0</v>
      </c>
      <c r="G17" s="153">
        <v>7</v>
      </c>
      <c r="H17" s="153">
        <v>6</v>
      </c>
      <c r="I17" s="153">
        <v>0</v>
      </c>
      <c r="J17" s="153">
        <v>0</v>
      </c>
      <c r="K17" s="153">
        <v>153</v>
      </c>
      <c r="L17" s="153">
        <v>32</v>
      </c>
      <c r="M17" s="153">
        <v>0</v>
      </c>
      <c r="N17" s="153">
        <v>0</v>
      </c>
      <c r="O17" s="153">
        <v>0</v>
      </c>
      <c r="P17" s="153">
        <v>0</v>
      </c>
    </row>
    <row r="18" spans="1:16">
      <c r="A18" s="151" t="s">
        <v>31</v>
      </c>
      <c r="B18" s="212">
        <f>SUM(B19:C19)</f>
        <v>9</v>
      </c>
      <c r="C18" s="212"/>
      <c r="D18" s="213">
        <f>B18/49260</f>
        <v>1.8270401948842875E-4</v>
      </c>
      <c r="E18" s="212">
        <f>SUM(E19:F19)</f>
        <v>0</v>
      </c>
      <c r="F18" s="212"/>
      <c r="G18" s="212">
        <f>SUM(G19:H19)</f>
        <v>0</v>
      </c>
      <c r="H18" s="212"/>
      <c r="I18" s="212">
        <f>SUM(I19:J19)</f>
        <v>0</v>
      </c>
      <c r="J18" s="212"/>
      <c r="K18" s="212">
        <f>SUM(K19:L19)</f>
        <v>0</v>
      </c>
      <c r="L18" s="212"/>
      <c r="M18" s="212">
        <f>SUM(M19:N19)</f>
        <v>9</v>
      </c>
      <c r="N18" s="212"/>
      <c r="O18" s="212">
        <f>SUM(O19:P19)</f>
        <v>0</v>
      </c>
      <c r="P18" s="212"/>
    </row>
    <row r="19" spans="1:16" ht="22.5">
      <c r="A19" s="154" t="s">
        <v>32</v>
      </c>
      <c r="B19" s="153">
        <f>SUM(E19,G19,I19,K19,M19,O19)</f>
        <v>2</v>
      </c>
      <c r="C19" s="153">
        <f>SUM(F19,H19,J19,L19,N19,P19)</f>
        <v>7</v>
      </c>
      <c r="D19" s="214"/>
      <c r="E19" s="153">
        <v>0</v>
      </c>
      <c r="F19" s="153">
        <v>0</v>
      </c>
      <c r="G19" s="153">
        <v>0</v>
      </c>
      <c r="H19" s="153">
        <v>0</v>
      </c>
      <c r="I19" s="153">
        <v>0</v>
      </c>
      <c r="J19" s="153">
        <v>0</v>
      </c>
      <c r="K19" s="153">
        <v>0</v>
      </c>
      <c r="L19" s="153">
        <v>0</v>
      </c>
      <c r="M19" s="153">
        <v>2</v>
      </c>
      <c r="N19" s="153">
        <v>7</v>
      </c>
      <c r="O19" s="153">
        <v>0</v>
      </c>
      <c r="P19" s="153">
        <v>0</v>
      </c>
    </row>
    <row r="20" spans="1:16">
      <c r="A20" s="151" t="s">
        <v>33</v>
      </c>
      <c r="B20" s="212">
        <f>SUM(B21:C21)</f>
        <v>258</v>
      </c>
      <c r="C20" s="212"/>
      <c r="D20" s="213">
        <f>B20/49260</f>
        <v>5.2375152253349572E-3</v>
      </c>
      <c r="E20" s="212">
        <f>SUM(E21:F21)</f>
        <v>0</v>
      </c>
      <c r="F20" s="212"/>
      <c r="G20" s="212">
        <f>SUM(G21:H21)</f>
        <v>0</v>
      </c>
      <c r="H20" s="212"/>
      <c r="I20" s="212">
        <f>SUM(I21:J21)</f>
        <v>0</v>
      </c>
      <c r="J20" s="212"/>
      <c r="K20" s="212">
        <f>SUM(K21:L21)</f>
        <v>258</v>
      </c>
      <c r="L20" s="212"/>
      <c r="M20" s="212">
        <f>SUM(M21:N21)</f>
        <v>0</v>
      </c>
      <c r="N20" s="212"/>
      <c r="O20" s="212">
        <f>SUM(O21:P21)</f>
        <v>0</v>
      </c>
      <c r="P20" s="212"/>
    </row>
    <row r="21" spans="1:16" ht="33.75">
      <c r="A21" s="154" t="s">
        <v>34</v>
      </c>
      <c r="B21" s="153">
        <f>SUM(E21,G21,I21,K21,M21,O21)</f>
        <v>193</v>
      </c>
      <c r="C21" s="153">
        <f>SUM(F21,H21,J21,L21,N21,P21)</f>
        <v>65</v>
      </c>
      <c r="D21" s="214"/>
      <c r="E21" s="153">
        <v>0</v>
      </c>
      <c r="F21" s="153">
        <v>0</v>
      </c>
      <c r="G21" s="153">
        <v>0</v>
      </c>
      <c r="H21" s="153">
        <v>0</v>
      </c>
      <c r="I21" s="153">
        <v>0</v>
      </c>
      <c r="J21" s="153">
        <v>0</v>
      </c>
      <c r="K21" s="153">
        <v>193</v>
      </c>
      <c r="L21" s="153">
        <v>65</v>
      </c>
      <c r="M21" s="153">
        <v>0</v>
      </c>
      <c r="N21" s="153">
        <v>0</v>
      </c>
      <c r="O21" s="153">
        <v>0</v>
      </c>
      <c r="P21" s="153">
        <v>0</v>
      </c>
    </row>
    <row r="22" spans="1:16">
      <c r="A22" s="157" t="s">
        <v>35</v>
      </c>
      <c r="B22" s="212">
        <f>SUM(B23:C23)</f>
        <v>376</v>
      </c>
      <c r="C22" s="212"/>
      <c r="D22" s="213">
        <f>B22/49260</f>
        <v>7.6329679252943568E-3</v>
      </c>
      <c r="E22" s="212">
        <f>SUM(E23:F23)</f>
        <v>93</v>
      </c>
      <c r="F22" s="212"/>
      <c r="G22" s="212">
        <f>SUM(G23:H23)</f>
        <v>0</v>
      </c>
      <c r="H22" s="212"/>
      <c r="I22" s="212">
        <f>SUM(I23:J23)</f>
        <v>0</v>
      </c>
      <c r="J22" s="212"/>
      <c r="K22" s="212">
        <f>SUM(K23:L23)</f>
        <v>198</v>
      </c>
      <c r="L22" s="212"/>
      <c r="M22" s="212">
        <f>SUM(M23:N23)</f>
        <v>85</v>
      </c>
      <c r="N22" s="212"/>
      <c r="O22" s="212">
        <f>SUM(O23:P23)</f>
        <v>0</v>
      </c>
      <c r="P22" s="212"/>
    </row>
    <row r="23" spans="1:16" ht="22.5">
      <c r="A23" s="156" t="s">
        <v>36</v>
      </c>
      <c r="B23" s="153">
        <f>SUM(E23,G23,I23,K23,M23,O23)</f>
        <v>326</v>
      </c>
      <c r="C23" s="153">
        <f>SUM(F23,H23,J23,L23,N23,P23)</f>
        <v>50</v>
      </c>
      <c r="D23" s="214"/>
      <c r="E23" s="153">
        <v>69</v>
      </c>
      <c r="F23" s="153">
        <v>24</v>
      </c>
      <c r="G23" s="153">
        <v>0</v>
      </c>
      <c r="H23" s="153">
        <v>0</v>
      </c>
      <c r="I23" s="153">
        <v>0</v>
      </c>
      <c r="J23" s="153">
        <v>0</v>
      </c>
      <c r="K23" s="153">
        <v>188</v>
      </c>
      <c r="L23" s="153">
        <v>10</v>
      </c>
      <c r="M23" s="153">
        <v>69</v>
      </c>
      <c r="N23" s="153">
        <v>16</v>
      </c>
      <c r="O23" s="153">
        <v>0</v>
      </c>
      <c r="P23" s="153">
        <v>0</v>
      </c>
    </row>
    <row r="24" spans="1:16" ht="21" customHeight="1">
      <c r="A24" s="158" t="s">
        <v>37</v>
      </c>
      <c r="B24" s="212">
        <f>SUM(B25:C25)</f>
        <v>46</v>
      </c>
      <c r="C24" s="212"/>
      <c r="D24" s="213">
        <f>B24/49260</f>
        <v>9.3382054405196919E-4</v>
      </c>
      <c r="E24" s="212">
        <f>SUM(E25:F25)</f>
        <v>15</v>
      </c>
      <c r="F24" s="212"/>
      <c r="G24" s="212">
        <f>SUM(G25:H25)</f>
        <v>24</v>
      </c>
      <c r="H24" s="212"/>
      <c r="I24" s="212">
        <f>SUM(I25:J25)</f>
        <v>0</v>
      </c>
      <c r="J24" s="212"/>
      <c r="K24" s="212">
        <f>SUM(K25:L25)</f>
        <v>0</v>
      </c>
      <c r="L24" s="212"/>
      <c r="M24" s="212">
        <f>SUM(M25:N25)</f>
        <v>7</v>
      </c>
      <c r="N24" s="212"/>
      <c r="O24" s="212">
        <f>SUM(O25:P25)</f>
        <v>0</v>
      </c>
      <c r="P24" s="212"/>
    </row>
    <row r="25" spans="1:16" ht="22.5">
      <c r="A25" s="154" t="s">
        <v>38</v>
      </c>
      <c r="B25" s="153">
        <f>SUM(E25,G25,I25,K25,M25,O25)</f>
        <v>40</v>
      </c>
      <c r="C25" s="153">
        <f>SUM(F25,H25,J25,L25,N25,P25)</f>
        <v>6</v>
      </c>
      <c r="D25" s="214"/>
      <c r="E25" s="153">
        <v>10</v>
      </c>
      <c r="F25" s="153">
        <v>5</v>
      </c>
      <c r="G25" s="153">
        <v>23</v>
      </c>
      <c r="H25" s="153">
        <v>1</v>
      </c>
      <c r="I25" s="153">
        <v>0</v>
      </c>
      <c r="J25" s="153">
        <v>0</v>
      </c>
      <c r="K25" s="153">
        <v>0</v>
      </c>
      <c r="L25" s="153">
        <v>0</v>
      </c>
      <c r="M25" s="153">
        <v>7</v>
      </c>
      <c r="N25" s="153">
        <v>0</v>
      </c>
      <c r="O25" s="153">
        <v>0</v>
      </c>
      <c r="P25" s="153">
        <v>0</v>
      </c>
    </row>
    <row r="26" spans="1:16">
      <c r="A26" s="157" t="s">
        <v>39</v>
      </c>
      <c r="B26" s="212">
        <f>SUM(B27:C27)</f>
        <v>28</v>
      </c>
      <c r="C26" s="212"/>
      <c r="D26" s="213">
        <f>B26/49260</f>
        <v>5.6841250507511164E-4</v>
      </c>
      <c r="E26" s="212">
        <f>SUM(E27:F27)</f>
        <v>0</v>
      </c>
      <c r="F26" s="212"/>
      <c r="G26" s="212">
        <f>SUM(G27:H27)</f>
        <v>0</v>
      </c>
      <c r="H26" s="212"/>
      <c r="I26" s="212">
        <f>SUM(I27:J27)</f>
        <v>0</v>
      </c>
      <c r="J26" s="212"/>
      <c r="K26" s="212">
        <f>SUM(K27:L27)</f>
        <v>28</v>
      </c>
      <c r="L26" s="212"/>
      <c r="M26" s="212">
        <f>SUM(M27:N27)</f>
        <v>0</v>
      </c>
      <c r="N26" s="212"/>
      <c r="O26" s="212">
        <f>SUM(O27:P27)</f>
        <v>0</v>
      </c>
      <c r="P26" s="212"/>
    </row>
    <row r="27" spans="1:16" ht="22.5">
      <c r="A27" s="156" t="s">
        <v>40</v>
      </c>
      <c r="B27" s="153">
        <f>SUM(E27,G27,I27,K27,M27,O27)</f>
        <v>7</v>
      </c>
      <c r="C27" s="153">
        <f>SUM(F27,H27,J27,L27,N27,P27)</f>
        <v>21</v>
      </c>
      <c r="D27" s="214"/>
      <c r="E27" s="153">
        <v>0</v>
      </c>
      <c r="F27" s="153">
        <v>0</v>
      </c>
      <c r="G27" s="153">
        <v>0</v>
      </c>
      <c r="H27" s="153">
        <v>0</v>
      </c>
      <c r="I27" s="153">
        <v>0</v>
      </c>
      <c r="J27" s="153">
        <v>0</v>
      </c>
      <c r="K27" s="153">
        <v>7</v>
      </c>
      <c r="L27" s="153">
        <v>21</v>
      </c>
      <c r="M27" s="153">
        <v>0</v>
      </c>
      <c r="N27" s="153">
        <v>0</v>
      </c>
      <c r="O27" s="153">
        <v>0</v>
      </c>
      <c r="P27" s="153">
        <v>0</v>
      </c>
    </row>
    <row r="28" spans="1:16">
      <c r="A28" s="151" t="s">
        <v>41</v>
      </c>
      <c r="B28" s="212">
        <f>SUM(B29:C29)</f>
        <v>63</v>
      </c>
      <c r="C28" s="212"/>
      <c r="D28" s="213">
        <f>B28/49260</f>
        <v>1.2789281364190012E-3</v>
      </c>
      <c r="E28" s="212">
        <f>SUM(E29:F29)</f>
        <v>36</v>
      </c>
      <c r="F28" s="212"/>
      <c r="G28" s="212">
        <f>SUM(G29:H29)</f>
        <v>0</v>
      </c>
      <c r="H28" s="212"/>
      <c r="I28" s="212">
        <f>SUM(I29:J29)</f>
        <v>0</v>
      </c>
      <c r="J28" s="212"/>
      <c r="K28" s="212">
        <f>SUM(K29:L29)</f>
        <v>27</v>
      </c>
      <c r="L28" s="212"/>
      <c r="M28" s="212">
        <f>SUM(M29:N29)</f>
        <v>0</v>
      </c>
      <c r="N28" s="212"/>
      <c r="O28" s="212">
        <f>SUM(O29:P29)</f>
        <v>0</v>
      </c>
      <c r="P28" s="212"/>
    </row>
    <row r="29" spans="1:16" ht="22.5">
      <c r="A29" s="154" t="s">
        <v>42</v>
      </c>
      <c r="B29" s="153">
        <f>SUM(E29,G29,I29,K29,M29,O29)</f>
        <v>45</v>
      </c>
      <c r="C29" s="153">
        <f>SUM(F29,H29,J29,L29,N29,P29)</f>
        <v>18</v>
      </c>
      <c r="D29" s="214"/>
      <c r="E29" s="153">
        <v>18</v>
      </c>
      <c r="F29" s="153">
        <v>18</v>
      </c>
      <c r="G29" s="153">
        <v>0</v>
      </c>
      <c r="H29" s="153">
        <v>0</v>
      </c>
      <c r="I29" s="153">
        <v>0</v>
      </c>
      <c r="J29" s="153">
        <v>0</v>
      </c>
      <c r="K29" s="153">
        <v>27</v>
      </c>
      <c r="L29" s="153">
        <v>0</v>
      </c>
      <c r="M29" s="153">
        <v>0</v>
      </c>
      <c r="N29" s="153">
        <v>0</v>
      </c>
      <c r="O29" s="153">
        <v>0</v>
      </c>
      <c r="P29" s="153">
        <v>0</v>
      </c>
    </row>
    <row r="30" spans="1:16">
      <c r="A30" s="157" t="s">
        <v>43</v>
      </c>
      <c r="B30" s="212">
        <f>SUM(B31:C31)</f>
        <v>2357</v>
      </c>
      <c r="C30" s="212"/>
      <c r="D30" s="213">
        <f>B30/49260</f>
        <v>4.7848152659358503E-2</v>
      </c>
      <c r="E30" s="212">
        <f>SUM(E31:F31)</f>
        <v>209</v>
      </c>
      <c r="F30" s="212"/>
      <c r="G30" s="212">
        <f>SUM(G31:H31)</f>
        <v>393</v>
      </c>
      <c r="H30" s="212"/>
      <c r="I30" s="212">
        <f>SUM(I31:J31)</f>
        <v>0</v>
      </c>
      <c r="J30" s="212"/>
      <c r="K30" s="212">
        <f>SUM(K31:L31)</f>
        <v>556</v>
      </c>
      <c r="L30" s="212"/>
      <c r="M30" s="212">
        <f>SUM(M31:N31)</f>
        <v>1199</v>
      </c>
      <c r="N30" s="212"/>
      <c r="O30" s="212">
        <f>SUM(O31:P31)</f>
        <v>0</v>
      </c>
      <c r="P30" s="212"/>
    </row>
    <row r="31" spans="1:16" ht="22.5">
      <c r="A31" s="156" t="s">
        <v>44</v>
      </c>
      <c r="B31" s="153">
        <f>SUM(E31,G31,I31,K31,M31,O31)</f>
        <v>1325</v>
      </c>
      <c r="C31" s="153">
        <f>SUM(F31,H31,J31,L31,N31,P31)</f>
        <v>1032</v>
      </c>
      <c r="D31" s="214"/>
      <c r="E31" s="153">
        <v>39</v>
      </c>
      <c r="F31" s="153">
        <v>170</v>
      </c>
      <c r="G31" s="153">
        <v>292</v>
      </c>
      <c r="H31" s="153">
        <v>101</v>
      </c>
      <c r="I31" s="153">
        <v>0</v>
      </c>
      <c r="J31" s="153">
        <v>0</v>
      </c>
      <c r="K31" s="153">
        <v>377</v>
      </c>
      <c r="L31" s="153">
        <v>179</v>
      </c>
      <c r="M31" s="153">
        <v>617</v>
      </c>
      <c r="N31" s="153">
        <v>582</v>
      </c>
      <c r="O31" s="153">
        <v>0</v>
      </c>
      <c r="P31" s="153">
        <v>0</v>
      </c>
    </row>
    <row r="32" spans="1:16">
      <c r="A32" s="151" t="s">
        <v>45</v>
      </c>
      <c r="B32" s="212">
        <f>SUM(B33:C33)</f>
        <v>198</v>
      </c>
      <c r="C32" s="212"/>
      <c r="D32" s="213">
        <f>B32/49260</f>
        <v>4.0194884287454323E-3</v>
      </c>
      <c r="E32" s="212">
        <f>SUM(E33:F33)</f>
        <v>59</v>
      </c>
      <c r="F32" s="212"/>
      <c r="G32" s="212">
        <f>SUM(G33:H33)</f>
        <v>4</v>
      </c>
      <c r="H32" s="212"/>
      <c r="I32" s="212">
        <f>SUM(I33:J33)</f>
        <v>0</v>
      </c>
      <c r="J32" s="212"/>
      <c r="K32" s="212">
        <f>SUM(K33:L33)</f>
        <v>135</v>
      </c>
      <c r="L32" s="212"/>
      <c r="M32" s="212">
        <f>SUM(M33:N33)</f>
        <v>0</v>
      </c>
      <c r="N32" s="212"/>
      <c r="O32" s="212">
        <f>SUM(O33:P33)</f>
        <v>0</v>
      </c>
      <c r="P32" s="212"/>
    </row>
    <row r="33" spans="1:16" ht="22.5">
      <c r="A33" s="154" t="s">
        <v>46</v>
      </c>
      <c r="B33" s="153">
        <f>SUM(E33,G33,I33,K33,M33,O33)</f>
        <v>130</v>
      </c>
      <c r="C33" s="153">
        <f>SUM(F33,H33,J33,L33,N33,P33)</f>
        <v>68</v>
      </c>
      <c r="D33" s="214"/>
      <c r="E33" s="153">
        <v>33</v>
      </c>
      <c r="F33" s="153">
        <v>26</v>
      </c>
      <c r="G33" s="153">
        <v>4</v>
      </c>
      <c r="H33" s="153">
        <v>0</v>
      </c>
      <c r="I33" s="153">
        <v>0</v>
      </c>
      <c r="J33" s="153">
        <v>0</v>
      </c>
      <c r="K33" s="153">
        <v>93</v>
      </c>
      <c r="L33" s="153">
        <v>42</v>
      </c>
      <c r="M33" s="153">
        <v>0</v>
      </c>
      <c r="N33" s="153">
        <v>0</v>
      </c>
      <c r="O33" s="153">
        <v>0</v>
      </c>
      <c r="P33" s="153">
        <v>0</v>
      </c>
    </row>
    <row r="34" spans="1:16">
      <c r="A34" s="157" t="s">
        <v>47</v>
      </c>
      <c r="B34" s="212">
        <f>SUM(B35:C35)</f>
        <v>0</v>
      </c>
      <c r="C34" s="212"/>
      <c r="D34" s="213">
        <f>B34/49260</f>
        <v>0</v>
      </c>
      <c r="E34" s="212">
        <f>SUM(E35:F35)</f>
        <v>0</v>
      </c>
      <c r="F34" s="212"/>
      <c r="G34" s="212">
        <f>SUM(G35:H35)</f>
        <v>0</v>
      </c>
      <c r="H34" s="212"/>
      <c r="I34" s="212">
        <f>SUM(I35:J35)</f>
        <v>0</v>
      </c>
      <c r="J34" s="212"/>
      <c r="K34" s="212">
        <f>SUM(K35:L35)</f>
        <v>0</v>
      </c>
      <c r="L34" s="212"/>
      <c r="M34" s="212">
        <f>SUM(M35:N35)</f>
        <v>0</v>
      </c>
      <c r="N34" s="212"/>
      <c r="O34" s="212">
        <f>SUM(O35:P35)</f>
        <v>0</v>
      </c>
      <c r="P34" s="212"/>
    </row>
    <row r="35" spans="1:16" ht="22.5">
      <c r="A35" s="156" t="s">
        <v>48</v>
      </c>
      <c r="B35" s="153">
        <f>SUM(E35,G35,I35,K35,M35,O35)</f>
        <v>0</v>
      </c>
      <c r="C35" s="153">
        <f>SUM(F35,H35,J35,L35,N35,P35)</f>
        <v>0</v>
      </c>
      <c r="D35" s="214"/>
      <c r="E35" s="153">
        <v>0</v>
      </c>
      <c r="F35" s="153">
        <v>0</v>
      </c>
      <c r="G35" s="153">
        <v>0</v>
      </c>
      <c r="H35" s="153">
        <v>0</v>
      </c>
      <c r="I35" s="153">
        <v>0</v>
      </c>
      <c r="J35" s="153">
        <v>0</v>
      </c>
      <c r="K35" s="153">
        <v>0</v>
      </c>
      <c r="L35" s="153">
        <v>0</v>
      </c>
      <c r="M35" s="153">
        <v>0</v>
      </c>
      <c r="N35" s="153">
        <v>0</v>
      </c>
      <c r="O35" s="153">
        <v>0</v>
      </c>
      <c r="P35" s="153">
        <v>0</v>
      </c>
    </row>
    <row r="36" spans="1:16">
      <c r="A36" s="151" t="s">
        <v>49</v>
      </c>
      <c r="B36" s="212">
        <f>SUM(B37:C37)</f>
        <v>1333</v>
      </c>
      <c r="C36" s="212"/>
      <c r="D36" s="213">
        <f>B36/49260</f>
        <v>2.7060495330897279E-2</v>
      </c>
      <c r="E36" s="212">
        <f>SUM(E37:F37)</f>
        <v>357</v>
      </c>
      <c r="F36" s="212"/>
      <c r="G36" s="212">
        <f>SUM(G37:H37)</f>
        <v>35</v>
      </c>
      <c r="H36" s="212"/>
      <c r="I36" s="212">
        <f>SUM(I37:J37)</f>
        <v>0</v>
      </c>
      <c r="J36" s="212"/>
      <c r="K36" s="212">
        <f>SUM(K37:L37)</f>
        <v>596</v>
      </c>
      <c r="L36" s="212"/>
      <c r="M36" s="212">
        <f>SUM(M37:N37)</f>
        <v>324</v>
      </c>
      <c r="N36" s="212"/>
      <c r="O36" s="212">
        <f>SUM(O37:P37)</f>
        <v>21</v>
      </c>
      <c r="P36" s="212"/>
    </row>
    <row r="37" spans="1:16" ht="51.75" customHeight="1">
      <c r="A37" s="154" t="s">
        <v>50</v>
      </c>
      <c r="B37" s="153">
        <f>SUM(E37,G37,I37,K37,M37,O37)</f>
        <v>948</v>
      </c>
      <c r="C37" s="153">
        <f>SUM(F37,H37,J37,L37,N37,P37)</f>
        <v>385</v>
      </c>
      <c r="D37" s="214"/>
      <c r="E37" s="153">
        <v>215</v>
      </c>
      <c r="F37" s="153">
        <v>142</v>
      </c>
      <c r="G37" s="153">
        <v>22</v>
      </c>
      <c r="H37" s="153">
        <v>13</v>
      </c>
      <c r="I37" s="153">
        <v>0</v>
      </c>
      <c r="J37" s="153">
        <v>0</v>
      </c>
      <c r="K37" s="153">
        <v>516</v>
      </c>
      <c r="L37" s="153">
        <v>80</v>
      </c>
      <c r="M37" s="153">
        <v>179</v>
      </c>
      <c r="N37" s="153">
        <v>145</v>
      </c>
      <c r="O37" s="153">
        <v>16</v>
      </c>
      <c r="P37" s="153">
        <v>5</v>
      </c>
    </row>
    <row r="38" spans="1:16">
      <c r="A38" s="157" t="s">
        <v>51</v>
      </c>
      <c r="B38" s="212">
        <f>SUM(B39:C39)</f>
        <v>33168</v>
      </c>
      <c r="C38" s="212"/>
      <c r="D38" s="213">
        <f>B38/49260</f>
        <v>0.67332521315468941</v>
      </c>
      <c r="E38" s="212">
        <f>SUM(E39:F39)</f>
        <v>25320</v>
      </c>
      <c r="F38" s="212"/>
      <c r="G38" s="212">
        <f>SUM(G39:H39)</f>
        <v>3408</v>
      </c>
      <c r="H38" s="212"/>
      <c r="I38" s="212">
        <f>SUM(I39:J39)</f>
        <v>2780</v>
      </c>
      <c r="J38" s="212"/>
      <c r="K38" s="212">
        <f>SUM(K39:L39)</f>
        <v>1194</v>
      </c>
      <c r="L38" s="212"/>
      <c r="M38" s="212">
        <f>SUM(M39:N39)</f>
        <v>0</v>
      </c>
      <c r="N38" s="212"/>
      <c r="O38" s="212">
        <f>SUM(O39:P39)</f>
        <v>466</v>
      </c>
      <c r="P38" s="212"/>
    </row>
    <row r="39" spans="1:16" ht="33.75">
      <c r="A39" s="156" t="s">
        <v>52</v>
      </c>
      <c r="B39" s="153">
        <f>SUM(E39,G39,I39,K39,M39,O39)</f>
        <v>10566</v>
      </c>
      <c r="C39" s="153">
        <f>SUM(F39,H39,J39,L39,N39,P39)</f>
        <v>22602</v>
      </c>
      <c r="D39" s="214"/>
      <c r="E39" s="153">
        <v>7675</v>
      </c>
      <c r="F39" s="153">
        <v>17645</v>
      </c>
      <c r="G39" s="153">
        <v>1384</v>
      </c>
      <c r="H39" s="153">
        <v>2024</v>
      </c>
      <c r="I39" s="153">
        <v>593</v>
      </c>
      <c r="J39" s="153">
        <v>2187</v>
      </c>
      <c r="K39" s="153">
        <v>739</v>
      </c>
      <c r="L39" s="153">
        <v>455</v>
      </c>
      <c r="M39" s="153">
        <v>0</v>
      </c>
      <c r="N39" s="153">
        <v>0</v>
      </c>
      <c r="O39" s="153">
        <v>175</v>
      </c>
      <c r="P39" s="153">
        <v>291</v>
      </c>
    </row>
    <row r="40" spans="1:16">
      <c r="A40" s="151" t="s">
        <v>53</v>
      </c>
      <c r="B40" s="212">
        <f>SUM(B41:C41)</f>
        <v>4823</v>
      </c>
      <c r="C40" s="212"/>
      <c r="D40" s="213">
        <f>B40/49260</f>
        <v>9.7909053999187978E-2</v>
      </c>
      <c r="E40" s="212">
        <f>SUM(E41:F41)</f>
        <v>194</v>
      </c>
      <c r="F40" s="212"/>
      <c r="G40" s="212">
        <f>SUM(G41:H41)</f>
        <v>24</v>
      </c>
      <c r="H40" s="212"/>
      <c r="I40" s="212">
        <f>SUM(I41:J41)</f>
        <v>3762</v>
      </c>
      <c r="J40" s="212"/>
      <c r="K40" s="212">
        <f>SUM(K41:L41)</f>
        <v>843</v>
      </c>
      <c r="L40" s="212"/>
      <c r="M40" s="212">
        <f>SUM(M41:N41)</f>
        <v>0</v>
      </c>
      <c r="N40" s="212"/>
      <c r="O40" s="212">
        <f>SUM(O41:P41)</f>
        <v>0</v>
      </c>
      <c r="P40" s="212"/>
    </row>
    <row r="41" spans="1:16" ht="33.75">
      <c r="A41" s="154" t="s">
        <v>54</v>
      </c>
      <c r="B41" s="153">
        <f>SUM(E41,G41,I41,K41,M41,O41)</f>
        <v>1457</v>
      </c>
      <c r="C41" s="153">
        <f>SUM(F41,H41,J41,L41,N41,P41)</f>
        <v>3366</v>
      </c>
      <c r="D41" s="214"/>
      <c r="E41" s="153">
        <v>24</v>
      </c>
      <c r="F41" s="153">
        <v>170</v>
      </c>
      <c r="G41" s="153">
        <v>0</v>
      </c>
      <c r="H41" s="153">
        <v>24</v>
      </c>
      <c r="I41" s="153">
        <v>1172</v>
      </c>
      <c r="J41" s="153">
        <v>2590</v>
      </c>
      <c r="K41" s="153">
        <v>261</v>
      </c>
      <c r="L41" s="153">
        <v>582</v>
      </c>
      <c r="M41" s="153">
        <v>0</v>
      </c>
      <c r="N41" s="153">
        <v>0</v>
      </c>
      <c r="O41" s="153">
        <v>0</v>
      </c>
      <c r="P41" s="153">
        <v>0</v>
      </c>
    </row>
    <row r="42" spans="1:16">
      <c r="A42" s="151" t="s">
        <v>55</v>
      </c>
      <c r="B42" s="212">
        <f>SUM(B43:C43)</f>
        <v>662</v>
      </c>
      <c r="C42" s="212"/>
      <c r="D42" s="213">
        <f>B42/49260</f>
        <v>1.3438895655704426E-2</v>
      </c>
      <c r="E42" s="212">
        <f>SUM(E43:F43)</f>
        <v>54</v>
      </c>
      <c r="F42" s="212"/>
      <c r="G42" s="212">
        <f>SUM(G43:H43)</f>
        <v>504</v>
      </c>
      <c r="H42" s="212"/>
      <c r="I42" s="212">
        <f>SUM(I43:J43)</f>
        <v>0</v>
      </c>
      <c r="J42" s="212"/>
      <c r="K42" s="212">
        <f>SUM(K43:L43)</f>
        <v>0</v>
      </c>
      <c r="L42" s="212"/>
      <c r="M42" s="212">
        <f>SUM(M43:N43)</f>
        <v>0</v>
      </c>
      <c r="N42" s="212"/>
      <c r="O42" s="212">
        <f>SUM(O43:P43)</f>
        <v>104</v>
      </c>
      <c r="P42" s="212"/>
    </row>
    <row r="43" spans="1:16" ht="22.5">
      <c r="A43" s="154" t="s">
        <v>56</v>
      </c>
      <c r="B43" s="153">
        <f>SUM(E43,G43,I43,K43,M43,O43)</f>
        <v>194</v>
      </c>
      <c r="C43" s="153">
        <f>SUM(F43,H43,J43,L43,N43,P43)</f>
        <v>468</v>
      </c>
      <c r="D43" s="214"/>
      <c r="E43" s="153">
        <v>11</v>
      </c>
      <c r="F43" s="153">
        <v>43</v>
      </c>
      <c r="G43" s="153">
        <v>146</v>
      </c>
      <c r="H43" s="153">
        <v>358</v>
      </c>
      <c r="I43" s="153">
        <v>0</v>
      </c>
      <c r="J43" s="153">
        <v>0</v>
      </c>
      <c r="K43" s="153">
        <v>0</v>
      </c>
      <c r="L43" s="153">
        <v>0</v>
      </c>
      <c r="M43" s="153">
        <v>0</v>
      </c>
      <c r="N43" s="153">
        <v>0</v>
      </c>
      <c r="O43" s="153">
        <v>37</v>
      </c>
      <c r="P43" s="153">
        <v>67</v>
      </c>
    </row>
    <row r="44" spans="1:16">
      <c r="A44" s="157" t="s">
        <v>57</v>
      </c>
      <c r="B44" s="212">
        <f>SUM(B45:C45)</f>
        <v>728</v>
      </c>
      <c r="C44" s="212"/>
      <c r="D44" s="213">
        <f>B44/49260</f>
        <v>1.4778725131952903E-2</v>
      </c>
      <c r="E44" s="212">
        <f>SUM(E45:F45)</f>
        <v>346</v>
      </c>
      <c r="F44" s="212"/>
      <c r="G44" s="212">
        <f>SUM(G45:H45)</f>
        <v>0</v>
      </c>
      <c r="H44" s="212"/>
      <c r="I44" s="212">
        <f>SUM(I45:J45)</f>
        <v>132</v>
      </c>
      <c r="J44" s="212"/>
      <c r="K44" s="212">
        <f>SUM(K45:L45)</f>
        <v>146</v>
      </c>
      <c r="L44" s="212"/>
      <c r="M44" s="212">
        <f>SUM(M45:N45)</f>
        <v>104</v>
      </c>
      <c r="N44" s="212"/>
      <c r="O44" s="212">
        <f>SUM(O45:P45)</f>
        <v>0</v>
      </c>
      <c r="P44" s="212"/>
    </row>
    <row r="45" spans="1:16" ht="33.75">
      <c r="A45" s="154" t="s">
        <v>58</v>
      </c>
      <c r="B45" s="153">
        <f>SUM(E45,G45,I45,K45,M45,O45)</f>
        <v>316</v>
      </c>
      <c r="C45" s="153">
        <f>SUM(F45,H45,J45,L45,N45,P45)</f>
        <v>412</v>
      </c>
      <c r="D45" s="214"/>
      <c r="E45" s="153">
        <v>83</v>
      </c>
      <c r="F45" s="153">
        <v>263</v>
      </c>
      <c r="G45" s="153">
        <v>0</v>
      </c>
      <c r="H45" s="153">
        <v>0</v>
      </c>
      <c r="I45" s="153">
        <v>27</v>
      </c>
      <c r="J45" s="153">
        <v>105</v>
      </c>
      <c r="K45" s="153">
        <v>127</v>
      </c>
      <c r="L45" s="153">
        <v>19</v>
      </c>
      <c r="M45" s="153">
        <v>79</v>
      </c>
      <c r="N45" s="153">
        <v>25</v>
      </c>
      <c r="O45" s="153">
        <v>0</v>
      </c>
      <c r="P45" s="153">
        <v>0</v>
      </c>
    </row>
    <row r="46" spans="1:16">
      <c r="A46" s="157" t="s">
        <v>59</v>
      </c>
      <c r="B46" s="212">
        <f>SUM(B47:C47)</f>
        <v>697</v>
      </c>
      <c r="C46" s="212"/>
      <c r="D46" s="213">
        <f>B46/49260</f>
        <v>1.4149411287048315E-2</v>
      </c>
      <c r="E46" s="212">
        <f>SUM(E47:F47)</f>
        <v>660</v>
      </c>
      <c r="F46" s="212"/>
      <c r="G46" s="212">
        <f>SUM(G47:H47)</f>
        <v>0</v>
      </c>
      <c r="H46" s="212"/>
      <c r="I46" s="212">
        <f>SUM(I47:J47)</f>
        <v>0</v>
      </c>
      <c r="J46" s="212"/>
      <c r="K46" s="212">
        <f>SUM(K47:L47)</f>
        <v>37</v>
      </c>
      <c r="L46" s="212"/>
      <c r="M46" s="212">
        <f>SUM(M47:N47)</f>
        <v>0</v>
      </c>
      <c r="N46" s="212"/>
      <c r="O46" s="212">
        <f>SUM(O47:P47)</f>
        <v>0</v>
      </c>
      <c r="P46" s="212"/>
    </row>
    <row r="47" spans="1:16" ht="22.5">
      <c r="A47" s="154" t="s">
        <v>60</v>
      </c>
      <c r="B47" s="153">
        <f>SUM(E47,G47,I47,K47,M47,O47)</f>
        <v>145</v>
      </c>
      <c r="C47" s="153">
        <f>SUM(F47,H47,J47,L47,N47,P47)</f>
        <v>552</v>
      </c>
      <c r="D47" s="214"/>
      <c r="E47" s="153">
        <v>124</v>
      </c>
      <c r="F47" s="153">
        <v>536</v>
      </c>
      <c r="G47" s="153">
        <v>0</v>
      </c>
      <c r="H47" s="153">
        <v>0</v>
      </c>
      <c r="I47" s="153">
        <v>0</v>
      </c>
      <c r="J47" s="153">
        <v>0</v>
      </c>
      <c r="K47" s="153">
        <v>21</v>
      </c>
      <c r="L47" s="153">
        <v>16</v>
      </c>
      <c r="M47" s="153">
        <v>0</v>
      </c>
      <c r="N47" s="153">
        <v>0</v>
      </c>
      <c r="O47" s="153">
        <v>0</v>
      </c>
      <c r="P47" s="153">
        <v>0</v>
      </c>
    </row>
    <row r="48" spans="1:16">
      <c r="A48" s="157" t="s">
        <v>61</v>
      </c>
      <c r="B48" s="212">
        <f>SUM(B49:C49)</f>
        <v>43</v>
      </c>
      <c r="C48" s="212"/>
      <c r="D48" s="213">
        <f>B48/49260</f>
        <v>8.7291920422249286E-4</v>
      </c>
      <c r="E48" s="212">
        <f>SUM(E49:F49)</f>
        <v>7</v>
      </c>
      <c r="F48" s="212"/>
      <c r="G48" s="212">
        <f>SUM(G49:H49)</f>
        <v>0</v>
      </c>
      <c r="H48" s="212"/>
      <c r="I48" s="212">
        <f>SUM(I49:J49)</f>
        <v>0</v>
      </c>
      <c r="J48" s="212"/>
      <c r="K48" s="212">
        <f>SUM(K49:L49)</f>
        <v>0</v>
      </c>
      <c r="L48" s="212"/>
      <c r="M48" s="212">
        <f>SUM(M49:N49)</f>
        <v>36</v>
      </c>
      <c r="N48" s="212"/>
      <c r="O48" s="212">
        <f>SUM(O49:P49)</f>
        <v>0</v>
      </c>
      <c r="P48" s="212"/>
    </row>
    <row r="49" spans="1:16" ht="33.75">
      <c r="A49" s="154" t="s">
        <v>62</v>
      </c>
      <c r="B49" s="153">
        <f>SUM(E49,G49,I49,K49,M49,O49)</f>
        <v>38</v>
      </c>
      <c r="C49" s="153">
        <f>SUM(F49,H49,J49,L49,N49,P49)</f>
        <v>5</v>
      </c>
      <c r="D49" s="214"/>
      <c r="E49" s="153">
        <v>7</v>
      </c>
      <c r="F49" s="153">
        <v>0</v>
      </c>
      <c r="G49" s="153">
        <v>0</v>
      </c>
      <c r="H49" s="153">
        <v>0</v>
      </c>
      <c r="I49" s="153">
        <v>0</v>
      </c>
      <c r="J49" s="153">
        <v>0</v>
      </c>
      <c r="K49" s="153">
        <v>0</v>
      </c>
      <c r="L49" s="153">
        <v>0</v>
      </c>
      <c r="M49" s="153">
        <v>31</v>
      </c>
      <c r="N49" s="153">
        <v>5</v>
      </c>
      <c r="O49" s="153">
        <v>0</v>
      </c>
      <c r="P49" s="153">
        <v>0</v>
      </c>
    </row>
    <row r="50" spans="1:16">
      <c r="A50" s="157" t="s">
        <v>63</v>
      </c>
      <c r="B50" s="212">
        <f>SUM(B51:C51)</f>
        <v>1097</v>
      </c>
      <c r="C50" s="212"/>
      <c r="D50" s="213">
        <f>B50/49260</f>
        <v>2.2269589930978481E-2</v>
      </c>
      <c r="E50" s="212">
        <f>SUM(E51:F51)</f>
        <v>41</v>
      </c>
      <c r="F50" s="212"/>
      <c r="G50" s="212">
        <f>SUM(G51:H51)</f>
        <v>186</v>
      </c>
      <c r="H50" s="212"/>
      <c r="I50" s="212">
        <f>SUM(I51:J51)</f>
        <v>179</v>
      </c>
      <c r="J50" s="212"/>
      <c r="K50" s="212">
        <f>SUM(K51:L51)</f>
        <v>195</v>
      </c>
      <c r="L50" s="212"/>
      <c r="M50" s="212">
        <f>SUM(M51:N51)</f>
        <v>496</v>
      </c>
      <c r="N50" s="212"/>
      <c r="O50" s="212">
        <f>SUM(O51:P51)</f>
        <v>0</v>
      </c>
      <c r="P50" s="212"/>
    </row>
    <row r="51" spans="1:16" ht="22.5">
      <c r="A51" s="154" t="s">
        <v>64</v>
      </c>
      <c r="B51" s="153">
        <f>SUM(E51,G51,I51,K51,M51,O51)</f>
        <v>601</v>
      </c>
      <c r="C51" s="153">
        <f>SUM(F51,H51,J51,L51,N51,P51)</f>
        <v>496</v>
      </c>
      <c r="D51" s="214"/>
      <c r="E51" s="153">
        <v>19</v>
      </c>
      <c r="F51" s="153">
        <v>22</v>
      </c>
      <c r="G51" s="153">
        <v>97</v>
      </c>
      <c r="H51" s="153">
        <v>89</v>
      </c>
      <c r="I51" s="153">
        <v>93</v>
      </c>
      <c r="J51" s="153">
        <v>86</v>
      </c>
      <c r="K51" s="153">
        <v>88</v>
      </c>
      <c r="L51" s="153">
        <v>107</v>
      </c>
      <c r="M51" s="153">
        <v>304</v>
      </c>
      <c r="N51" s="153">
        <v>192</v>
      </c>
      <c r="O51" s="153">
        <v>0</v>
      </c>
      <c r="P51" s="153">
        <v>0</v>
      </c>
    </row>
    <row r="52" spans="1:16">
      <c r="A52" s="157" t="s">
        <v>65</v>
      </c>
      <c r="B52" s="212">
        <f>SUM(B53:C53)</f>
        <v>0</v>
      </c>
      <c r="C52" s="212"/>
      <c r="D52" s="213">
        <f>B52/49260</f>
        <v>0</v>
      </c>
      <c r="E52" s="212">
        <f>SUM(E53:F53)</f>
        <v>0</v>
      </c>
      <c r="F52" s="212"/>
      <c r="G52" s="212">
        <f>SUM(G53:H53)</f>
        <v>0</v>
      </c>
      <c r="H52" s="212"/>
      <c r="I52" s="212">
        <f>SUM(I53:J53)</f>
        <v>0</v>
      </c>
      <c r="J52" s="212"/>
      <c r="K52" s="212">
        <f>SUM(K53:L53)</f>
        <v>0</v>
      </c>
      <c r="L52" s="212"/>
      <c r="M52" s="212">
        <f>SUM(M53:N53)</f>
        <v>0</v>
      </c>
      <c r="N52" s="212"/>
      <c r="O52" s="212">
        <f>SUM(O53:P53)</f>
        <v>0</v>
      </c>
      <c r="P52" s="212"/>
    </row>
    <row r="53" spans="1:16" ht="33.75">
      <c r="A53" s="154" t="s">
        <v>66</v>
      </c>
      <c r="B53" s="153">
        <f>SUM(E53,G53,I53,K53,M53,O53)</f>
        <v>0</v>
      </c>
      <c r="C53" s="153">
        <f>SUM(F53,H53,J53,L53,N53,P53)</f>
        <v>0</v>
      </c>
      <c r="D53" s="214"/>
      <c r="E53" s="153">
        <v>0</v>
      </c>
      <c r="F53" s="153">
        <v>0</v>
      </c>
      <c r="G53" s="153">
        <v>0</v>
      </c>
      <c r="H53" s="153">
        <v>0</v>
      </c>
      <c r="I53" s="153">
        <v>0</v>
      </c>
      <c r="J53" s="153">
        <v>0</v>
      </c>
      <c r="K53" s="153">
        <v>0</v>
      </c>
      <c r="L53" s="153">
        <v>0</v>
      </c>
      <c r="M53" s="153">
        <v>0</v>
      </c>
      <c r="N53" s="153">
        <v>0</v>
      </c>
      <c r="O53" s="153">
        <v>0</v>
      </c>
      <c r="P53" s="153">
        <v>0</v>
      </c>
    </row>
    <row r="54" spans="1:16">
      <c r="A54" s="157" t="s">
        <v>67</v>
      </c>
      <c r="B54" s="212">
        <f>SUM(B55:C55)</f>
        <v>335</v>
      </c>
      <c r="C54" s="212"/>
      <c r="D54" s="213">
        <f>B54/49260</f>
        <v>6.8006496142915141E-3</v>
      </c>
      <c r="E54" s="212">
        <f>SUM(E55:F55)</f>
        <v>32</v>
      </c>
      <c r="F54" s="212"/>
      <c r="G54" s="212">
        <f>SUM(G55:H55)</f>
        <v>18</v>
      </c>
      <c r="H54" s="212"/>
      <c r="I54" s="212">
        <f>SUM(I55:J55)</f>
        <v>0</v>
      </c>
      <c r="J54" s="212"/>
      <c r="K54" s="212">
        <f>SUM(K55:L55)</f>
        <v>81</v>
      </c>
      <c r="L54" s="212"/>
      <c r="M54" s="212">
        <f>SUM(M55:N55)</f>
        <v>0</v>
      </c>
      <c r="N54" s="212"/>
      <c r="O54" s="212">
        <f>SUM(O55:P55)</f>
        <v>204</v>
      </c>
      <c r="P54" s="212"/>
    </row>
    <row r="55" spans="1:16">
      <c r="A55" s="154" t="s">
        <v>68</v>
      </c>
      <c r="B55" s="153">
        <f>SUM(E55,G55,I55,K55,M55,O55)</f>
        <v>141</v>
      </c>
      <c r="C55" s="153">
        <f>SUM(F55,H55,J55,L55,N55,P55)</f>
        <v>194</v>
      </c>
      <c r="D55" s="214"/>
      <c r="E55" s="153">
        <v>11</v>
      </c>
      <c r="F55" s="153">
        <v>21</v>
      </c>
      <c r="G55" s="153">
        <v>2</v>
      </c>
      <c r="H55" s="153">
        <v>16</v>
      </c>
      <c r="I55" s="153">
        <v>0</v>
      </c>
      <c r="J55" s="153">
        <v>0</v>
      </c>
      <c r="K55" s="153">
        <v>51</v>
      </c>
      <c r="L55" s="153">
        <v>30</v>
      </c>
      <c r="M55" s="153">
        <v>0</v>
      </c>
      <c r="N55" s="153">
        <v>0</v>
      </c>
      <c r="O55" s="153">
        <v>77</v>
      </c>
      <c r="P55" s="153">
        <v>127</v>
      </c>
    </row>
    <row r="56" spans="1:16">
      <c r="A56" s="157" t="s">
        <v>69</v>
      </c>
      <c r="B56" s="212">
        <f>SUM(B57:C57)</f>
        <v>0</v>
      </c>
      <c r="C56" s="212"/>
      <c r="D56" s="213">
        <f>B56/49260</f>
        <v>0</v>
      </c>
      <c r="E56" s="212">
        <f>SUM(E57:F57)</f>
        <v>0</v>
      </c>
      <c r="F56" s="212"/>
      <c r="G56" s="212">
        <f>SUM(G57:H57)</f>
        <v>0</v>
      </c>
      <c r="H56" s="212"/>
      <c r="I56" s="212">
        <f>SUM(I57:J57)</f>
        <v>0</v>
      </c>
      <c r="J56" s="212"/>
      <c r="K56" s="212">
        <f>SUM(K57:L57)</f>
        <v>0</v>
      </c>
      <c r="L56" s="212"/>
      <c r="M56" s="212">
        <f>SUM(M57:N57)</f>
        <v>0</v>
      </c>
      <c r="N56" s="212"/>
      <c r="O56" s="212">
        <f>SUM(O57:P57)</f>
        <v>0</v>
      </c>
      <c r="P56" s="212"/>
    </row>
    <row r="57" spans="1:16">
      <c r="A57" s="154" t="s">
        <v>70</v>
      </c>
      <c r="B57" s="153">
        <f>SUM(E57,G57,I57,K57,M57,O57)</f>
        <v>0</v>
      </c>
      <c r="C57" s="153">
        <f>SUM(F57,H57,J57,L57,N57,P57)</f>
        <v>0</v>
      </c>
      <c r="D57" s="214"/>
      <c r="E57" s="153"/>
      <c r="F57" s="153"/>
      <c r="G57" s="153"/>
      <c r="H57" s="153"/>
      <c r="I57" s="153"/>
      <c r="J57" s="153"/>
      <c r="K57" s="153"/>
      <c r="L57" s="153"/>
      <c r="M57" s="153"/>
      <c r="N57" s="153"/>
      <c r="O57" s="153"/>
      <c r="P57" s="153"/>
    </row>
    <row r="58" spans="1:16">
      <c r="A58" s="157" t="s">
        <v>71</v>
      </c>
      <c r="B58" s="212">
        <f>SUM(B59:C59)</f>
        <v>213</v>
      </c>
      <c r="C58" s="212"/>
      <c r="D58" s="213">
        <f>B58/49260</f>
        <v>4.3239951278928133E-3</v>
      </c>
      <c r="E58" s="212">
        <f>SUM(E59:F59)</f>
        <v>0</v>
      </c>
      <c r="F58" s="212"/>
      <c r="G58" s="212">
        <f>SUM(G59:H59)</f>
        <v>0</v>
      </c>
      <c r="H58" s="212"/>
      <c r="I58" s="212">
        <f>SUM(I59:J59)</f>
        <v>0</v>
      </c>
      <c r="J58" s="212"/>
      <c r="K58" s="212">
        <f>SUM(K59:L59)</f>
        <v>23</v>
      </c>
      <c r="L58" s="212"/>
      <c r="M58" s="212">
        <f>SUM(M59:N59)</f>
        <v>190</v>
      </c>
      <c r="N58" s="212"/>
      <c r="O58" s="212">
        <f>SUM(O59:P59)</f>
        <v>0</v>
      </c>
      <c r="P58" s="212"/>
    </row>
    <row r="59" spans="1:16" ht="22.5">
      <c r="A59" s="154" t="s">
        <v>72</v>
      </c>
      <c r="B59" s="153">
        <f>SUM(E59,G59,I59,K59,M59,O59)</f>
        <v>176</v>
      </c>
      <c r="C59" s="153">
        <f>SUM(F59,H59,J59,L59,N59,P59)</f>
        <v>37</v>
      </c>
      <c r="D59" s="214"/>
      <c r="E59" s="153">
        <v>0</v>
      </c>
      <c r="F59" s="153">
        <v>0</v>
      </c>
      <c r="G59" s="153">
        <v>0</v>
      </c>
      <c r="H59" s="153">
        <v>0</v>
      </c>
      <c r="I59" s="153">
        <v>0</v>
      </c>
      <c r="J59" s="153">
        <v>0</v>
      </c>
      <c r="K59" s="153">
        <v>23</v>
      </c>
      <c r="L59" s="153">
        <v>0</v>
      </c>
      <c r="M59" s="153">
        <v>153</v>
      </c>
      <c r="N59" s="153">
        <v>37</v>
      </c>
      <c r="O59" s="153">
        <v>0</v>
      </c>
      <c r="P59" s="153">
        <v>0</v>
      </c>
    </row>
    <row r="60" spans="1:16">
      <c r="A60" s="157" t="s">
        <v>73</v>
      </c>
      <c r="B60" s="212">
        <f>SUM(B61:C61)</f>
        <v>265</v>
      </c>
      <c r="C60" s="212"/>
      <c r="D60" s="213">
        <f>B60/49260</f>
        <v>5.3796183516037349E-3</v>
      </c>
      <c r="E60" s="212">
        <f>SUM(E61:F61)</f>
        <v>74</v>
      </c>
      <c r="F60" s="212"/>
      <c r="G60" s="212">
        <f>SUM(G61:H61)</f>
        <v>0</v>
      </c>
      <c r="H60" s="212"/>
      <c r="I60" s="212">
        <f>SUM(I61:J61)</f>
        <v>0</v>
      </c>
      <c r="J60" s="212"/>
      <c r="K60" s="212">
        <f>SUM(K61:L61)</f>
        <v>0</v>
      </c>
      <c r="L60" s="212"/>
      <c r="M60" s="212">
        <f>SUM(M61:N61)</f>
        <v>0</v>
      </c>
      <c r="N60" s="212"/>
      <c r="O60" s="212">
        <f>SUM(O61:P61)</f>
        <v>191</v>
      </c>
      <c r="P60" s="212"/>
    </row>
    <row r="61" spans="1:16" ht="33.75">
      <c r="A61" s="154" t="s">
        <v>74</v>
      </c>
      <c r="B61" s="153">
        <f>SUM(E61,G61,I61,K61,M61,O61)</f>
        <v>130</v>
      </c>
      <c r="C61" s="153">
        <f>SUM(F61,H61,J61,L61,N61,P61)</f>
        <v>135</v>
      </c>
      <c r="D61" s="214"/>
      <c r="E61" s="153">
        <v>46</v>
      </c>
      <c r="F61" s="153">
        <v>28</v>
      </c>
      <c r="G61" s="153">
        <v>0</v>
      </c>
      <c r="H61" s="153">
        <v>0</v>
      </c>
      <c r="I61" s="153">
        <v>0</v>
      </c>
      <c r="J61" s="153">
        <v>0</v>
      </c>
      <c r="K61" s="153">
        <v>0</v>
      </c>
      <c r="L61" s="153">
        <v>0</v>
      </c>
      <c r="M61" s="153">
        <v>0</v>
      </c>
      <c r="N61" s="153">
        <v>0</v>
      </c>
      <c r="O61" s="153">
        <v>84</v>
      </c>
      <c r="P61" s="153">
        <v>107</v>
      </c>
    </row>
    <row r="62" spans="1:16">
      <c r="A62" s="157" t="s">
        <v>75</v>
      </c>
      <c r="B62" s="212">
        <f>SUM(B63:C63)</f>
        <v>627</v>
      </c>
      <c r="C62" s="212"/>
      <c r="D62" s="213">
        <f>B62/49260</f>
        <v>1.2728380024360535E-2</v>
      </c>
      <c r="E62" s="212">
        <f>SUM(E63:F63)</f>
        <v>56</v>
      </c>
      <c r="F62" s="212"/>
      <c r="G62" s="212">
        <f>SUM(G63:H63)</f>
        <v>0</v>
      </c>
      <c r="H62" s="212"/>
      <c r="I62" s="212">
        <f>SUM(I63:J63)</f>
        <v>0</v>
      </c>
      <c r="J62" s="212"/>
      <c r="K62" s="212">
        <f>SUM(K63:L63)</f>
        <v>0</v>
      </c>
      <c r="L62" s="212"/>
      <c r="M62" s="212">
        <f>SUM(M63:N63)</f>
        <v>0</v>
      </c>
      <c r="N62" s="212"/>
      <c r="O62" s="212">
        <f>SUM(O63:P63)</f>
        <v>571</v>
      </c>
      <c r="P62" s="212"/>
    </row>
    <row r="63" spans="1:16" ht="22.5">
      <c r="A63" s="154" t="s">
        <v>76</v>
      </c>
      <c r="B63" s="153">
        <f>SUM(E63,G63,I63,K63,M63,O63)</f>
        <v>344</v>
      </c>
      <c r="C63" s="153">
        <f>SUM(F63,H63,J63,L63,N63,P63)</f>
        <v>283</v>
      </c>
      <c r="D63" s="214"/>
      <c r="E63" s="153">
        <v>17</v>
      </c>
      <c r="F63" s="153">
        <v>39</v>
      </c>
      <c r="G63" s="153">
        <v>0</v>
      </c>
      <c r="H63" s="153">
        <v>0</v>
      </c>
      <c r="I63" s="153">
        <v>0</v>
      </c>
      <c r="J63" s="153">
        <v>0</v>
      </c>
      <c r="K63" s="153">
        <v>0</v>
      </c>
      <c r="L63" s="153">
        <v>0</v>
      </c>
      <c r="M63" s="153">
        <v>0</v>
      </c>
      <c r="N63" s="153">
        <v>0</v>
      </c>
      <c r="O63" s="153">
        <v>327</v>
      </c>
      <c r="P63" s="153">
        <v>244</v>
      </c>
    </row>
    <row r="64" spans="1:16">
      <c r="A64" s="157" t="s">
        <v>812</v>
      </c>
      <c r="B64" s="212">
        <f>SUM(B65:C65)</f>
        <v>68</v>
      </c>
      <c r="C64" s="212"/>
      <c r="D64" s="213">
        <f>B64/49260</f>
        <v>1.3804303694681284E-3</v>
      </c>
      <c r="E64" s="212">
        <f>SUM(E65:F65)</f>
        <v>30</v>
      </c>
      <c r="F64" s="212"/>
      <c r="G64" s="212">
        <f>SUM(G65:H65)</f>
        <v>38</v>
      </c>
      <c r="H64" s="212"/>
      <c r="I64" s="212">
        <f>SUM(I65:J65)</f>
        <v>0</v>
      </c>
      <c r="J64" s="212"/>
      <c r="K64" s="212">
        <f>SUM(K65:L65)</f>
        <v>0</v>
      </c>
      <c r="L64" s="212"/>
      <c r="M64" s="212">
        <f>SUM(M65:N65)</f>
        <v>0</v>
      </c>
      <c r="N64" s="212"/>
      <c r="O64" s="212">
        <f>SUM(O65:P65)</f>
        <v>0</v>
      </c>
      <c r="P64" s="212"/>
    </row>
    <row r="65" spans="1:16" ht="22.5">
      <c r="A65" s="154" t="s">
        <v>813</v>
      </c>
      <c r="B65" s="153">
        <f>SUM(E65,G65,I65,K65,M65,O65)</f>
        <v>8</v>
      </c>
      <c r="C65" s="153">
        <f>SUM(F65,H65,J65,L65,N65,P65)</f>
        <v>60</v>
      </c>
      <c r="D65" s="214"/>
      <c r="E65" s="153">
        <v>2</v>
      </c>
      <c r="F65" s="153">
        <v>28</v>
      </c>
      <c r="G65" s="153">
        <v>6</v>
      </c>
      <c r="H65" s="153">
        <v>32</v>
      </c>
      <c r="I65" s="153">
        <v>0</v>
      </c>
      <c r="J65" s="153">
        <v>0</v>
      </c>
      <c r="K65" s="153">
        <v>0</v>
      </c>
      <c r="L65" s="153">
        <v>0</v>
      </c>
      <c r="M65" s="153">
        <v>0</v>
      </c>
      <c r="N65" s="153">
        <v>0</v>
      </c>
      <c r="O65" s="153">
        <v>0</v>
      </c>
      <c r="P65" s="153">
        <v>0</v>
      </c>
    </row>
    <row r="66" spans="1:16">
      <c r="A66" s="157" t="s">
        <v>79</v>
      </c>
      <c r="B66" s="212">
        <f>SUM(B67:C67)</f>
        <v>773</v>
      </c>
      <c r="C66" s="212"/>
      <c r="D66" s="213">
        <f>B66/49260</f>
        <v>1.5692245229395045E-2</v>
      </c>
      <c r="E66" s="212">
        <f>SUM(E67:F67)</f>
        <v>506</v>
      </c>
      <c r="F66" s="212"/>
      <c r="G66" s="212">
        <f>SUM(G67:H67)</f>
        <v>29</v>
      </c>
      <c r="H66" s="212"/>
      <c r="I66" s="212">
        <f>SUM(I67:J67)</f>
        <v>0</v>
      </c>
      <c r="J66" s="212"/>
      <c r="K66" s="212">
        <f>SUM(K67:L67)</f>
        <v>1</v>
      </c>
      <c r="L66" s="212"/>
      <c r="M66" s="212">
        <f>SUM(M67:N67)</f>
        <v>0</v>
      </c>
      <c r="N66" s="212"/>
      <c r="O66" s="212">
        <f>SUM(O67:P67)</f>
        <v>237</v>
      </c>
      <c r="P66" s="212"/>
    </row>
    <row r="67" spans="1:16">
      <c r="A67" s="154" t="s">
        <v>80</v>
      </c>
      <c r="B67" s="153">
        <f>SUM(E67,G67,I67,K67,M67,O67)</f>
        <v>289</v>
      </c>
      <c r="C67" s="153">
        <f>SUM(F67,H67,J67,L67,N67,P67)</f>
        <v>484</v>
      </c>
      <c r="D67" s="214"/>
      <c r="E67" s="153">
        <v>153</v>
      </c>
      <c r="F67" s="153">
        <v>353</v>
      </c>
      <c r="G67" s="153">
        <v>11</v>
      </c>
      <c r="H67" s="153">
        <v>18</v>
      </c>
      <c r="I67" s="153">
        <v>0</v>
      </c>
      <c r="J67" s="153">
        <v>0</v>
      </c>
      <c r="K67" s="153">
        <v>0</v>
      </c>
      <c r="L67" s="153">
        <v>1</v>
      </c>
      <c r="M67" s="153">
        <v>0</v>
      </c>
      <c r="N67" s="153">
        <v>0</v>
      </c>
      <c r="O67" s="153">
        <v>125</v>
      </c>
      <c r="P67" s="153">
        <v>112</v>
      </c>
    </row>
    <row r="68" spans="1:16">
      <c r="A68" s="157" t="s">
        <v>81</v>
      </c>
      <c r="B68" s="212">
        <f>SUM(B69:C69)</f>
        <v>28</v>
      </c>
      <c r="C68" s="212"/>
      <c r="D68" s="213">
        <f>B68/49260</f>
        <v>5.6841250507511164E-4</v>
      </c>
      <c r="E68" s="212">
        <f>SUM(E69:F69)</f>
        <v>2</v>
      </c>
      <c r="F68" s="212"/>
      <c r="G68" s="212">
        <f>SUM(G69:H69)</f>
        <v>21</v>
      </c>
      <c r="H68" s="212"/>
      <c r="I68" s="212">
        <f>SUM(I69:J69)</f>
        <v>0</v>
      </c>
      <c r="J68" s="212"/>
      <c r="K68" s="212">
        <f>SUM(K69:L69)</f>
        <v>5</v>
      </c>
      <c r="L68" s="212"/>
      <c r="M68" s="212">
        <f>SUM(M69:N69)</f>
        <v>0</v>
      </c>
      <c r="N68" s="212"/>
      <c r="O68" s="212">
        <f>SUM(O69:P69)</f>
        <v>0</v>
      </c>
      <c r="P68" s="212"/>
    </row>
    <row r="69" spans="1:16" ht="33.75">
      <c r="A69" s="154" t="s">
        <v>82</v>
      </c>
      <c r="B69" s="153">
        <f>SUM(E69,G69,I69,K69,M69,O69)</f>
        <v>5</v>
      </c>
      <c r="C69" s="153">
        <f>SUM(F69,H69,J69,L69,N69,P69)</f>
        <v>23</v>
      </c>
      <c r="D69" s="214"/>
      <c r="E69" s="153">
        <v>0</v>
      </c>
      <c r="F69" s="153">
        <v>2</v>
      </c>
      <c r="G69" s="153">
        <v>4</v>
      </c>
      <c r="H69" s="153">
        <v>17</v>
      </c>
      <c r="I69" s="153">
        <v>0</v>
      </c>
      <c r="J69" s="153">
        <v>0</v>
      </c>
      <c r="K69" s="153">
        <v>1</v>
      </c>
      <c r="L69" s="153">
        <v>4</v>
      </c>
      <c r="M69" s="153">
        <v>0</v>
      </c>
      <c r="N69" s="153">
        <v>0</v>
      </c>
      <c r="O69" s="153">
        <v>0</v>
      </c>
      <c r="P69" s="153">
        <v>0</v>
      </c>
    </row>
    <row r="70" spans="1:16">
      <c r="A70" s="159" t="s">
        <v>814</v>
      </c>
      <c r="B70" s="159"/>
      <c r="C70" s="159"/>
      <c r="D70" s="159"/>
      <c r="E70" s="159"/>
      <c r="F70" s="159"/>
      <c r="G70" s="160"/>
      <c r="H70" s="160"/>
      <c r="I70" s="160"/>
      <c r="J70" s="160"/>
      <c r="K70" s="160"/>
      <c r="L70" s="160"/>
      <c r="M70" s="160"/>
      <c r="N70" s="160"/>
      <c r="O70" s="160"/>
      <c r="P70" s="160"/>
    </row>
    <row r="71" spans="1:16">
      <c r="A71" s="161" t="s">
        <v>815</v>
      </c>
      <c r="B71" s="159"/>
      <c r="C71" s="159"/>
      <c r="D71" s="159"/>
      <c r="E71" s="159"/>
      <c r="F71" s="159"/>
      <c r="G71" s="160"/>
      <c r="H71" s="160"/>
      <c r="I71" s="160"/>
      <c r="J71" s="160"/>
      <c r="K71" s="160"/>
      <c r="L71" s="160"/>
      <c r="M71" s="160"/>
      <c r="N71" s="160"/>
      <c r="O71" s="160"/>
      <c r="P71" s="160"/>
    </row>
  </sheetData>
  <mergeCells count="264">
    <mergeCell ref="M66:N66"/>
    <mergeCell ref="O66:P66"/>
    <mergeCell ref="B68:C68"/>
    <mergeCell ref="D68:D69"/>
    <mergeCell ref="E68:F68"/>
    <mergeCell ref="G68:H68"/>
    <mergeCell ref="I68:J68"/>
    <mergeCell ref="K68:L68"/>
    <mergeCell ref="M68:N68"/>
    <mergeCell ref="O68:P68"/>
    <mergeCell ref="B66:C66"/>
    <mergeCell ref="D66:D67"/>
    <mergeCell ref="E66:F66"/>
    <mergeCell ref="G66:H66"/>
    <mergeCell ref="I66:J66"/>
    <mergeCell ref="K66:L66"/>
    <mergeCell ref="M62:N62"/>
    <mergeCell ref="O62:P62"/>
    <mergeCell ref="B64:C64"/>
    <mergeCell ref="D64:D65"/>
    <mergeCell ref="E64:F64"/>
    <mergeCell ref="G64:H64"/>
    <mergeCell ref="I64:J64"/>
    <mergeCell ref="K64:L64"/>
    <mergeCell ref="M64:N64"/>
    <mergeCell ref="O64:P64"/>
    <mergeCell ref="B62:C62"/>
    <mergeCell ref="D62:D63"/>
    <mergeCell ref="E62:F62"/>
    <mergeCell ref="G62:H62"/>
    <mergeCell ref="I62:J62"/>
    <mergeCell ref="K62:L62"/>
    <mergeCell ref="M58:N58"/>
    <mergeCell ref="O58:P58"/>
    <mergeCell ref="B60:C60"/>
    <mergeCell ref="D60:D61"/>
    <mergeCell ref="E60:F60"/>
    <mergeCell ref="G60:H60"/>
    <mergeCell ref="I60:J60"/>
    <mergeCell ref="K60:L60"/>
    <mergeCell ref="M60:N60"/>
    <mergeCell ref="O60:P60"/>
    <mergeCell ref="B58:C58"/>
    <mergeCell ref="D58:D59"/>
    <mergeCell ref="E58:F58"/>
    <mergeCell ref="G58:H58"/>
    <mergeCell ref="I58:J58"/>
    <mergeCell ref="K58:L58"/>
    <mergeCell ref="M54:N54"/>
    <mergeCell ref="O54:P54"/>
    <mergeCell ref="B56:C56"/>
    <mergeCell ref="D56:D57"/>
    <mergeCell ref="E56:F56"/>
    <mergeCell ref="G56:H56"/>
    <mergeCell ref="I56:J56"/>
    <mergeCell ref="K56:L56"/>
    <mergeCell ref="M56:N56"/>
    <mergeCell ref="O56:P56"/>
    <mergeCell ref="B54:C54"/>
    <mergeCell ref="D54:D55"/>
    <mergeCell ref="E54:F54"/>
    <mergeCell ref="G54:H54"/>
    <mergeCell ref="I54:J54"/>
    <mergeCell ref="K54:L54"/>
    <mergeCell ref="M50:N50"/>
    <mergeCell ref="O50:P50"/>
    <mergeCell ref="B52:C52"/>
    <mergeCell ref="D52:D53"/>
    <mergeCell ref="E52:F52"/>
    <mergeCell ref="G52:H52"/>
    <mergeCell ref="I52:J52"/>
    <mergeCell ref="K52:L52"/>
    <mergeCell ref="M52:N52"/>
    <mergeCell ref="O52:P52"/>
    <mergeCell ref="B50:C50"/>
    <mergeCell ref="D50:D51"/>
    <mergeCell ref="E50:F50"/>
    <mergeCell ref="G50:H50"/>
    <mergeCell ref="I50:J50"/>
    <mergeCell ref="K50:L50"/>
    <mergeCell ref="M46:N46"/>
    <mergeCell ref="O46:P46"/>
    <mergeCell ref="B48:C48"/>
    <mergeCell ref="D48:D49"/>
    <mergeCell ref="E48:F48"/>
    <mergeCell ref="G48:H48"/>
    <mergeCell ref="I48:J48"/>
    <mergeCell ref="K48:L48"/>
    <mergeCell ref="M48:N48"/>
    <mergeCell ref="O48:P48"/>
    <mergeCell ref="B46:C46"/>
    <mergeCell ref="D46:D47"/>
    <mergeCell ref="E46:F46"/>
    <mergeCell ref="G46:H46"/>
    <mergeCell ref="I46:J46"/>
    <mergeCell ref="K46:L46"/>
    <mergeCell ref="M42:N42"/>
    <mergeCell ref="O42:P42"/>
    <mergeCell ref="B44:C44"/>
    <mergeCell ref="D44:D45"/>
    <mergeCell ref="E44:F44"/>
    <mergeCell ref="G44:H44"/>
    <mergeCell ref="I44:J44"/>
    <mergeCell ref="K44:L44"/>
    <mergeCell ref="M44:N44"/>
    <mergeCell ref="O44:P44"/>
    <mergeCell ref="B42:C42"/>
    <mergeCell ref="D42:D43"/>
    <mergeCell ref="E42:F42"/>
    <mergeCell ref="G42:H42"/>
    <mergeCell ref="I42:J42"/>
    <mergeCell ref="K42:L42"/>
    <mergeCell ref="M38:N38"/>
    <mergeCell ref="O38:P38"/>
    <mergeCell ref="B40:C40"/>
    <mergeCell ref="D40:D41"/>
    <mergeCell ref="E40:F40"/>
    <mergeCell ref="G40:H40"/>
    <mergeCell ref="I40:J40"/>
    <mergeCell ref="K40:L40"/>
    <mergeCell ref="M40:N40"/>
    <mergeCell ref="O40:P40"/>
    <mergeCell ref="B38:C38"/>
    <mergeCell ref="D38:D39"/>
    <mergeCell ref="E38:F38"/>
    <mergeCell ref="G38:H38"/>
    <mergeCell ref="I38:J38"/>
    <mergeCell ref="K38:L38"/>
    <mergeCell ref="M34:N34"/>
    <mergeCell ref="O34:P34"/>
    <mergeCell ref="B36:C36"/>
    <mergeCell ref="D36:D37"/>
    <mergeCell ref="E36:F36"/>
    <mergeCell ref="G36:H36"/>
    <mergeCell ref="I36:J36"/>
    <mergeCell ref="K36:L36"/>
    <mergeCell ref="M36:N36"/>
    <mergeCell ref="O36:P36"/>
    <mergeCell ref="B34:C34"/>
    <mergeCell ref="D34:D35"/>
    <mergeCell ref="E34:F34"/>
    <mergeCell ref="G34:H34"/>
    <mergeCell ref="I34:J34"/>
    <mergeCell ref="K34:L34"/>
    <mergeCell ref="M30:N30"/>
    <mergeCell ref="O30:P30"/>
    <mergeCell ref="B32:C32"/>
    <mergeCell ref="D32:D33"/>
    <mergeCell ref="E32:F32"/>
    <mergeCell ref="G32:H32"/>
    <mergeCell ref="I32:J32"/>
    <mergeCell ref="K32:L32"/>
    <mergeCell ref="M32:N32"/>
    <mergeCell ref="O32:P32"/>
    <mergeCell ref="B30:C30"/>
    <mergeCell ref="D30:D31"/>
    <mergeCell ref="E30:F30"/>
    <mergeCell ref="G30:H30"/>
    <mergeCell ref="I30:J30"/>
    <mergeCell ref="K30:L30"/>
    <mergeCell ref="M26:N26"/>
    <mergeCell ref="O26:P26"/>
    <mergeCell ref="B28:C28"/>
    <mergeCell ref="D28:D29"/>
    <mergeCell ref="E28:F28"/>
    <mergeCell ref="G28:H28"/>
    <mergeCell ref="I28:J28"/>
    <mergeCell ref="K28:L28"/>
    <mergeCell ref="M28:N28"/>
    <mergeCell ref="O28:P28"/>
    <mergeCell ref="B26:C26"/>
    <mergeCell ref="D26:D27"/>
    <mergeCell ref="E26:F26"/>
    <mergeCell ref="G26:H26"/>
    <mergeCell ref="I26:J26"/>
    <mergeCell ref="K26:L26"/>
    <mergeCell ref="M22:N22"/>
    <mergeCell ref="O22:P22"/>
    <mergeCell ref="B24:C24"/>
    <mergeCell ref="D24:D25"/>
    <mergeCell ref="E24:F24"/>
    <mergeCell ref="G24:H24"/>
    <mergeCell ref="I24:J24"/>
    <mergeCell ref="K24:L24"/>
    <mergeCell ref="M24:N24"/>
    <mergeCell ref="O24:P24"/>
    <mergeCell ref="B22:C22"/>
    <mergeCell ref="D22:D23"/>
    <mergeCell ref="E22:F22"/>
    <mergeCell ref="G22:H22"/>
    <mergeCell ref="I22:J22"/>
    <mergeCell ref="K22:L22"/>
    <mergeCell ref="M18:N18"/>
    <mergeCell ref="O18:P18"/>
    <mergeCell ref="B20:C20"/>
    <mergeCell ref="D20:D21"/>
    <mergeCell ref="E20:F20"/>
    <mergeCell ref="G20:H20"/>
    <mergeCell ref="I20:J20"/>
    <mergeCell ref="K20:L20"/>
    <mergeCell ref="M20:N20"/>
    <mergeCell ref="O20:P20"/>
    <mergeCell ref="B18:C18"/>
    <mergeCell ref="D18:D19"/>
    <mergeCell ref="E18:F18"/>
    <mergeCell ref="G18:H18"/>
    <mergeCell ref="I18:J18"/>
    <mergeCell ref="K18:L18"/>
    <mergeCell ref="M14:N14"/>
    <mergeCell ref="O14:P14"/>
    <mergeCell ref="B16:C16"/>
    <mergeCell ref="D16:D17"/>
    <mergeCell ref="E16:F16"/>
    <mergeCell ref="G16:H16"/>
    <mergeCell ref="I16:J16"/>
    <mergeCell ref="K16:L16"/>
    <mergeCell ref="M16:N16"/>
    <mergeCell ref="O16:P16"/>
    <mergeCell ref="B14:C14"/>
    <mergeCell ref="D14:D15"/>
    <mergeCell ref="E14:F14"/>
    <mergeCell ref="G14:H14"/>
    <mergeCell ref="I14:J14"/>
    <mergeCell ref="K14:L14"/>
    <mergeCell ref="M10:N10"/>
    <mergeCell ref="O10:P10"/>
    <mergeCell ref="B12:C12"/>
    <mergeCell ref="D12:D13"/>
    <mergeCell ref="E12:F12"/>
    <mergeCell ref="G12:H12"/>
    <mergeCell ref="I12:J12"/>
    <mergeCell ref="K12:L12"/>
    <mergeCell ref="M12:N12"/>
    <mergeCell ref="O12:P12"/>
    <mergeCell ref="B10:C10"/>
    <mergeCell ref="D10:D11"/>
    <mergeCell ref="E10:F10"/>
    <mergeCell ref="G10:H10"/>
    <mergeCell ref="I10:J10"/>
    <mergeCell ref="K10:L10"/>
    <mergeCell ref="A1:N1"/>
    <mergeCell ref="A2:N2"/>
    <mergeCell ref="B3:K3"/>
    <mergeCell ref="M3:N3"/>
    <mergeCell ref="M5:N5"/>
    <mergeCell ref="O5:P5"/>
    <mergeCell ref="B8:C8"/>
    <mergeCell ref="D8:D9"/>
    <mergeCell ref="E8:F8"/>
    <mergeCell ref="G8:H8"/>
    <mergeCell ref="I8:J8"/>
    <mergeCell ref="K8:L8"/>
    <mergeCell ref="M8:N8"/>
    <mergeCell ref="O8:P8"/>
    <mergeCell ref="O3:P3"/>
    <mergeCell ref="B4:K4"/>
    <mergeCell ref="M4:N4"/>
    <mergeCell ref="O4:P4"/>
    <mergeCell ref="A5:A6"/>
    <mergeCell ref="B5:D5"/>
    <mergeCell ref="E5:F5"/>
    <mergeCell ref="G5:H5"/>
    <mergeCell ref="I5:J5"/>
    <mergeCell ref="K5:L5"/>
  </mergeCells>
  <phoneticPr fontId="17" type="noConversion"/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P71"/>
  <sheetViews>
    <sheetView zoomScaleNormal="100" workbookViewId="0"/>
  </sheetViews>
  <sheetFormatPr defaultColWidth="9.5" defaultRowHeight="16.5"/>
  <cols>
    <col min="1" max="1" width="26.625" style="1" customWidth="1"/>
    <col min="2" max="14" width="13.25" style="1" customWidth="1"/>
    <col min="15" max="15" width="12.125" style="1" customWidth="1"/>
    <col min="16" max="16384" width="9.5" style="1"/>
  </cols>
  <sheetData>
    <row r="1" spans="1:16" ht="19.5">
      <c r="A1" s="262" t="s">
        <v>0</v>
      </c>
      <c r="B1" s="262"/>
      <c r="C1" s="262"/>
      <c r="D1" s="262"/>
      <c r="E1" s="262"/>
      <c r="F1" s="262"/>
      <c r="G1" s="262"/>
      <c r="H1" s="262"/>
      <c r="I1" s="262"/>
      <c r="J1" s="262"/>
      <c r="K1" s="262"/>
      <c r="L1" s="262"/>
      <c r="M1" s="262"/>
      <c r="N1" s="262"/>
    </row>
    <row r="2" spans="1:16" ht="18.75">
      <c r="A2" s="263" t="s">
        <v>1</v>
      </c>
      <c r="B2" s="263"/>
      <c r="C2" s="263"/>
      <c r="D2" s="263"/>
      <c r="E2" s="263"/>
      <c r="F2" s="263"/>
      <c r="G2" s="263"/>
      <c r="H2" s="263"/>
      <c r="I2" s="263"/>
      <c r="J2" s="263"/>
      <c r="K2" s="263"/>
      <c r="L2" s="263"/>
      <c r="M2" s="263"/>
      <c r="N2" s="263"/>
    </row>
    <row r="3" spans="1:16" ht="19.5" customHeight="1">
      <c r="A3" s="2"/>
      <c r="B3" s="251" t="s">
        <v>119</v>
      </c>
      <c r="C3" s="251"/>
      <c r="D3" s="251"/>
      <c r="E3" s="251"/>
      <c r="F3" s="251"/>
      <c r="G3" s="251"/>
      <c r="H3" s="251"/>
      <c r="I3" s="251"/>
      <c r="J3" s="251"/>
      <c r="K3" s="251"/>
      <c r="L3" s="4"/>
      <c r="M3" s="264"/>
      <c r="N3" s="264"/>
      <c r="O3" s="264" t="s">
        <v>3</v>
      </c>
      <c r="P3" s="264"/>
    </row>
    <row r="4" spans="1:16" ht="16.5" customHeight="1">
      <c r="B4" s="265" t="s">
        <v>120</v>
      </c>
      <c r="C4" s="265"/>
      <c r="D4" s="265"/>
      <c r="E4" s="265"/>
      <c r="F4" s="265"/>
      <c r="G4" s="265"/>
      <c r="H4" s="265"/>
      <c r="I4" s="265"/>
      <c r="J4" s="265"/>
      <c r="K4" s="265"/>
      <c r="L4" s="5"/>
      <c r="M4" s="266"/>
      <c r="N4" s="266"/>
      <c r="O4" s="267" t="s">
        <v>5</v>
      </c>
      <c r="P4" s="267"/>
    </row>
    <row r="5" spans="1:16">
      <c r="A5" s="268" t="s">
        <v>6</v>
      </c>
      <c r="B5" s="269" t="s">
        <v>7</v>
      </c>
      <c r="C5" s="269"/>
      <c r="D5" s="269"/>
      <c r="E5" s="269" t="s">
        <v>8</v>
      </c>
      <c r="F5" s="269"/>
      <c r="G5" s="269" t="s">
        <v>9</v>
      </c>
      <c r="H5" s="269"/>
      <c r="I5" s="269" t="s">
        <v>10</v>
      </c>
      <c r="J5" s="269"/>
      <c r="K5" s="269" t="s">
        <v>11</v>
      </c>
      <c r="L5" s="269"/>
      <c r="M5" s="269" t="s">
        <v>12</v>
      </c>
      <c r="N5" s="269"/>
      <c r="O5" s="269" t="s">
        <v>13</v>
      </c>
      <c r="P5" s="269"/>
    </row>
    <row r="6" spans="1:16" ht="17.25" customHeight="1">
      <c r="A6" s="268"/>
      <c r="B6" s="6" t="s">
        <v>14</v>
      </c>
      <c r="C6" s="6" t="s">
        <v>15</v>
      </c>
      <c r="D6" s="8" t="s">
        <v>16</v>
      </c>
      <c r="E6" s="6" t="s">
        <v>14</v>
      </c>
      <c r="F6" s="6" t="s">
        <v>15</v>
      </c>
      <c r="G6" s="6" t="s">
        <v>14</v>
      </c>
      <c r="H6" s="6" t="s">
        <v>15</v>
      </c>
      <c r="I6" s="6" t="s">
        <v>14</v>
      </c>
      <c r="J6" s="6" t="s">
        <v>15</v>
      </c>
      <c r="K6" s="6" t="s">
        <v>14</v>
      </c>
      <c r="L6" s="6" t="s">
        <v>15</v>
      </c>
      <c r="M6" s="6" t="s">
        <v>14</v>
      </c>
      <c r="N6" s="6" t="s">
        <v>15</v>
      </c>
      <c r="O6" s="6" t="s">
        <v>14</v>
      </c>
      <c r="P6" s="6" t="s">
        <v>15</v>
      </c>
    </row>
    <row r="7" spans="1:16" ht="17.25" customHeight="1">
      <c r="A7" s="9" t="s">
        <v>17</v>
      </c>
      <c r="B7" s="10" t="s">
        <v>18</v>
      </c>
      <c r="C7" s="11" t="s">
        <v>19</v>
      </c>
      <c r="D7" s="11" t="s">
        <v>20</v>
      </c>
      <c r="E7" s="10" t="s">
        <v>18</v>
      </c>
      <c r="F7" s="11" t="s">
        <v>19</v>
      </c>
      <c r="G7" s="10" t="s">
        <v>18</v>
      </c>
      <c r="H7" s="11" t="s">
        <v>19</v>
      </c>
      <c r="I7" s="10" t="s">
        <v>18</v>
      </c>
      <c r="J7" s="11" t="s">
        <v>19</v>
      </c>
      <c r="K7" s="10" t="s">
        <v>18</v>
      </c>
      <c r="L7" s="11" t="s">
        <v>19</v>
      </c>
      <c r="M7" s="10" t="s">
        <v>18</v>
      </c>
      <c r="N7" s="11" t="s">
        <v>19</v>
      </c>
      <c r="O7" s="10" t="s">
        <v>18</v>
      </c>
      <c r="P7" s="11" t="s">
        <v>19</v>
      </c>
    </row>
    <row r="8" spans="1:16" ht="17.25" customHeight="1">
      <c r="A8" s="12" t="s">
        <v>21</v>
      </c>
      <c r="B8" s="260">
        <f>B9+C9</f>
        <v>49538</v>
      </c>
      <c r="C8" s="260"/>
      <c r="D8" s="261">
        <f>B8/$B$8</f>
        <v>1</v>
      </c>
      <c r="E8" s="260">
        <f>IF(E9+F9=0,"-",E9+F9)</f>
        <v>25065</v>
      </c>
      <c r="F8" s="260"/>
      <c r="G8" s="260">
        <f>IF(G9+H9=0,"-",G9+H9)</f>
        <v>9648</v>
      </c>
      <c r="H8" s="260"/>
      <c r="I8" s="260">
        <f>IF(I9+J9=0,"-",I9+J9)</f>
        <v>6642</v>
      </c>
      <c r="J8" s="260"/>
      <c r="K8" s="260">
        <f>IF(K9+L9=0,"-",K9+L9)</f>
        <v>4713</v>
      </c>
      <c r="L8" s="260"/>
      <c r="M8" s="260">
        <f>IF(M9+N9=0,"-",M9+N9)</f>
        <v>1807</v>
      </c>
      <c r="N8" s="260"/>
      <c r="O8" s="260">
        <f>IF(O9+P9=0,"-",O9+P9)</f>
        <v>1663</v>
      </c>
      <c r="P8" s="260"/>
    </row>
    <row r="9" spans="1:16" ht="17.25" customHeight="1">
      <c r="A9" s="13" t="s">
        <v>22</v>
      </c>
      <c r="B9" s="14">
        <v>17544</v>
      </c>
      <c r="C9" s="14">
        <v>31994</v>
      </c>
      <c r="D9" s="261"/>
      <c r="E9" s="14">
        <v>7625</v>
      </c>
      <c r="F9" s="14">
        <v>17440</v>
      </c>
      <c r="G9" s="14">
        <v>3072</v>
      </c>
      <c r="H9" s="14">
        <v>6576</v>
      </c>
      <c r="I9" s="14">
        <v>1879</v>
      </c>
      <c r="J9" s="14">
        <v>4763</v>
      </c>
      <c r="K9" s="14">
        <v>3295</v>
      </c>
      <c r="L9" s="14">
        <v>1418</v>
      </c>
      <c r="M9" s="14">
        <v>1000</v>
      </c>
      <c r="N9" s="14">
        <v>807</v>
      </c>
      <c r="O9" s="14">
        <v>673</v>
      </c>
      <c r="P9" s="14">
        <v>990</v>
      </c>
    </row>
    <row r="10" spans="1:16" ht="17.25" customHeight="1">
      <c r="A10" s="12" t="s">
        <v>23</v>
      </c>
      <c r="B10" s="260">
        <f>B11+C11</f>
        <v>155</v>
      </c>
      <c r="C10" s="260"/>
      <c r="D10" s="261">
        <f>B10/$B$8</f>
        <v>3.1289111389236545E-3</v>
      </c>
      <c r="E10" s="260" t="str">
        <f>IF(E11+F11=0,"-",E11+F11)</f>
        <v>-</v>
      </c>
      <c r="F10" s="260"/>
      <c r="G10" s="260">
        <f>IF(G11+H11=0,"-",G11+H11)</f>
        <v>3</v>
      </c>
      <c r="H10" s="260"/>
      <c r="I10" s="260">
        <f>IF(I11+J11=0,"-",I11+J11)</f>
        <v>39</v>
      </c>
      <c r="J10" s="260"/>
      <c r="K10" s="260">
        <f>IF(K11+L11=0,"-",K11+L11)</f>
        <v>103</v>
      </c>
      <c r="L10" s="260"/>
      <c r="M10" s="260">
        <f>IF(M11+N11=0,"-",M11+N11)</f>
        <v>10</v>
      </c>
      <c r="N10" s="260"/>
      <c r="O10" s="260" t="str">
        <f>IF(O11+P11=0,"-",O11+P11)</f>
        <v>-</v>
      </c>
      <c r="P10" s="260"/>
    </row>
    <row r="11" spans="1:16" ht="17.25" customHeight="1">
      <c r="A11" s="15" t="s">
        <v>24</v>
      </c>
      <c r="B11" s="14">
        <v>65</v>
      </c>
      <c r="C11" s="14">
        <v>90</v>
      </c>
      <c r="D11" s="261"/>
      <c r="E11" s="14">
        <v>0</v>
      </c>
      <c r="F11" s="14">
        <v>0</v>
      </c>
      <c r="G11" s="14">
        <v>1</v>
      </c>
      <c r="H11" s="14">
        <v>2</v>
      </c>
      <c r="I11" s="14">
        <v>9</v>
      </c>
      <c r="J11" s="14">
        <v>30</v>
      </c>
      <c r="K11" s="14">
        <v>51</v>
      </c>
      <c r="L11" s="14">
        <v>52</v>
      </c>
      <c r="M11" s="14">
        <v>4</v>
      </c>
      <c r="N11" s="14">
        <v>6</v>
      </c>
      <c r="O11" s="14">
        <v>0</v>
      </c>
      <c r="P11" s="14">
        <v>0</v>
      </c>
    </row>
    <row r="12" spans="1:16" ht="17.25" customHeight="1">
      <c r="A12" s="12" t="s">
        <v>25</v>
      </c>
      <c r="B12" s="260">
        <f>B13+C13</f>
        <v>219</v>
      </c>
      <c r="C12" s="260"/>
      <c r="D12" s="261">
        <f>B12/$B$8</f>
        <v>4.42084864144697E-3</v>
      </c>
      <c r="E12" s="260" t="str">
        <f>IF(E13+F13=0,"-",E13+F13)</f>
        <v>-</v>
      </c>
      <c r="F12" s="260"/>
      <c r="G12" s="260" t="str">
        <f>IF(G13+H13=0,"-",G13+H13)</f>
        <v>-</v>
      </c>
      <c r="H12" s="260"/>
      <c r="I12" s="260" t="str">
        <f>IF(I13+J13=0,"-",I13+J13)</f>
        <v>-</v>
      </c>
      <c r="J12" s="260"/>
      <c r="K12" s="260">
        <f>IF(K13+L13=0,"-",K13+L13)</f>
        <v>219</v>
      </c>
      <c r="L12" s="260"/>
      <c r="M12" s="260" t="str">
        <f>IF(M13+N13=0,"-",M13+N13)</f>
        <v>-</v>
      </c>
      <c r="N12" s="260"/>
      <c r="O12" s="260" t="str">
        <f>IF(O13+P13=0,"-",O13+P13)</f>
        <v>-</v>
      </c>
      <c r="P12" s="260"/>
    </row>
    <row r="13" spans="1:16" ht="21.2" customHeight="1">
      <c r="A13" s="15" t="s">
        <v>26</v>
      </c>
      <c r="B13" s="14">
        <v>194</v>
      </c>
      <c r="C13" s="14">
        <v>25</v>
      </c>
      <c r="D13" s="261"/>
      <c r="E13" s="14">
        <v>0</v>
      </c>
      <c r="F13" s="14">
        <v>0</v>
      </c>
      <c r="G13" s="14">
        <v>0</v>
      </c>
      <c r="H13" s="14">
        <v>0</v>
      </c>
      <c r="I13" s="14">
        <v>0</v>
      </c>
      <c r="J13" s="14">
        <v>0</v>
      </c>
      <c r="K13" s="14">
        <v>194</v>
      </c>
      <c r="L13" s="14">
        <v>25</v>
      </c>
      <c r="M13" s="14">
        <v>0</v>
      </c>
      <c r="N13" s="14">
        <v>0</v>
      </c>
      <c r="O13" s="14">
        <v>0</v>
      </c>
      <c r="P13" s="14">
        <v>0</v>
      </c>
    </row>
    <row r="14" spans="1:16" ht="17.25" customHeight="1">
      <c r="A14" s="12" t="s">
        <v>27</v>
      </c>
      <c r="B14" s="260">
        <f>B15+C15</f>
        <v>50</v>
      </c>
      <c r="C14" s="260"/>
      <c r="D14" s="261">
        <f>B14/$B$8</f>
        <v>1.0093261738463402E-3</v>
      </c>
      <c r="E14" s="260" t="str">
        <f>IF(E15+F15=0,"-",E15+F15)</f>
        <v>-</v>
      </c>
      <c r="F14" s="260"/>
      <c r="G14" s="260">
        <f>IF(G15+H15=0,"-",G15+H15)</f>
        <v>30</v>
      </c>
      <c r="H14" s="260"/>
      <c r="I14" s="260" t="str">
        <f>IF(I15+J15=0,"-",I15+J15)</f>
        <v>-</v>
      </c>
      <c r="J14" s="260"/>
      <c r="K14" s="260">
        <f>IF(K15+L15=0,"-",K15+L15)</f>
        <v>20</v>
      </c>
      <c r="L14" s="260"/>
      <c r="M14" s="260" t="str">
        <f>IF(M15+N15=0,"-",M15+N15)</f>
        <v>-</v>
      </c>
      <c r="N14" s="260"/>
      <c r="O14" s="260" t="str">
        <f>IF(O15+P15=0,"-",O15+P15)</f>
        <v>-</v>
      </c>
      <c r="P14" s="260"/>
    </row>
    <row r="15" spans="1:16" ht="17.25" customHeight="1">
      <c r="A15" s="15" t="s">
        <v>28</v>
      </c>
      <c r="B15" s="14">
        <v>11</v>
      </c>
      <c r="C15" s="14">
        <v>39</v>
      </c>
      <c r="D15" s="261"/>
      <c r="E15" s="14">
        <v>0</v>
      </c>
      <c r="F15" s="14">
        <v>0</v>
      </c>
      <c r="G15" s="14">
        <v>1</v>
      </c>
      <c r="H15" s="14">
        <v>29</v>
      </c>
      <c r="I15" s="14">
        <v>0</v>
      </c>
      <c r="J15" s="14">
        <v>0</v>
      </c>
      <c r="K15" s="14">
        <v>10</v>
      </c>
      <c r="L15" s="14">
        <v>10</v>
      </c>
      <c r="M15" s="14">
        <v>0</v>
      </c>
      <c r="N15" s="14">
        <v>0</v>
      </c>
      <c r="O15" s="14">
        <v>0</v>
      </c>
      <c r="P15" s="14">
        <v>0</v>
      </c>
    </row>
    <row r="16" spans="1:16" ht="17.25" customHeight="1">
      <c r="A16" s="16" t="s">
        <v>29</v>
      </c>
      <c r="B16" s="260">
        <f>B17+C17</f>
        <v>44</v>
      </c>
      <c r="C16" s="260"/>
      <c r="D16" s="261">
        <f>B16/$B$8</f>
        <v>8.8820703298477931E-4</v>
      </c>
      <c r="E16" s="260" t="str">
        <f>IF(E17+F17=0,"-",E17+F17)</f>
        <v>-</v>
      </c>
      <c r="F16" s="260"/>
      <c r="G16" s="260">
        <f>IF(G17+H17=0,"-",G17+H17)</f>
        <v>23</v>
      </c>
      <c r="H16" s="260"/>
      <c r="I16" s="260" t="str">
        <f>IF(I17+J17=0,"-",I17+J17)</f>
        <v>-</v>
      </c>
      <c r="J16" s="260"/>
      <c r="K16" s="260">
        <f>IF(K17+L17=0,"-",K17+L17)</f>
        <v>21</v>
      </c>
      <c r="L16" s="260"/>
      <c r="M16" s="260" t="str">
        <f>IF(M17+N17=0,"-",M17+N17)</f>
        <v>-</v>
      </c>
      <c r="N16" s="260"/>
      <c r="O16" s="260" t="str">
        <f>IF(O17+P17=0,"-",O17+P17)</f>
        <v>-</v>
      </c>
      <c r="P16" s="260"/>
    </row>
    <row r="17" spans="1:16" ht="17.25" customHeight="1">
      <c r="A17" s="17" t="s">
        <v>30</v>
      </c>
      <c r="B17" s="14">
        <v>44</v>
      </c>
      <c r="C17" s="14">
        <v>0</v>
      </c>
      <c r="D17" s="261"/>
      <c r="E17" s="14">
        <v>0</v>
      </c>
      <c r="F17" s="14">
        <v>0</v>
      </c>
      <c r="G17" s="14">
        <v>23</v>
      </c>
      <c r="H17" s="14">
        <v>0</v>
      </c>
      <c r="I17" s="14">
        <v>0</v>
      </c>
      <c r="J17" s="14">
        <v>0</v>
      </c>
      <c r="K17" s="14">
        <v>21</v>
      </c>
      <c r="L17" s="14">
        <v>0</v>
      </c>
      <c r="M17" s="14">
        <v>0</v>
      </c>
      <c r="N17" s="14">
        <v>0</v>
      </c>
      <c r="O17" s="14">
        <v>0</v>
      </c>
      <c r="P17" s="14">
        <v>0</v>
      </c>
    </row>
    <row r="18" spans="1:16" ht="17.25" customHeight="1">
      <c r="A18" s="12" t="s">
        <v>31</v>
      </c>
      <c r="B18" s="260">
        <f>B19+C19</f>
        <v>11</v>
      </c>
      <c r="C18" s="260"/>
      <c r="D18" s="261">
        <f>B18/$B$8</f>
        <v>2.2205175824619483E-4</v>
      </c>
      <c r="E18" s="260" t="str">
        <f>IF(E19+F19=0,"-",E19+F19)</f>
        <v>-</v>
      </c>
      <c r="F18" s="260"/>
      <c r="G18" s="260">
        <f>IF(G19+H19=0,"-",G19+H19)</f>
        <v>11</v>
      </c>
      <c r="H18" s="260"/>
      <c r="I18" s="260" t="str">
        <f>IF(I19+J19=0,"-",I19+J19)</f>
        <v>-</v>
      </c>
      <c r="J18" s="260"/>
      <c r="K18" s="260" t="str">
        <f>IF(K19+L19=0,"-",K19+L19)</f>
        <v>-</v>
      </c>
      <c r="L18" s="260"/>
      <c r="M18" s="260" t="str">
        <f>IF(M19+N19=0,"-",M19+N19)</f>
        <v>-</v>
      </c>
      <c r="N18" s="260"/>
      <c r="O18" s="260" t="str">
        <f>IF(O19+P19=0,"-",O19+P19)</f>
        <v>-</v>
      </c>
      <c r="P18" s="260"/>
    </row>
    <row r="19" spans="1:16" ht="17.25" customHeight="1">
      <c r="A19" s="15" t="s">
        <v>32</v>
      </c>
      <c r="B19" s="14">
        <v>6</v>
      </c>
      <c r="C19" s="14">
        <v>5</v>
      </c>
      <c r="D19" s="261"/>
      <c r="E19" s="14">
        <v>0</v>
      </c>
      <c r="F19" s="14">
        <v>0</v>
      </c>
      <c r="G19" s="14">
        <v>6</v>
      </c>
      <c r="H19" s="14">
        <v>5</v>
      </c>
      <c r="I19" s="14">
        <v>0</v>
      </c>
      <c r="J19" s="14">
        <v>0</v>
      </c>
      <c r="K19" s="14">
        <v>0</v>
      </c>
      <c r="L19" s="14">
        <v>0</v>
      </c>
      <c r="M19" s="14">
        <v>0</v>
      </c>
      <c r="N19" s="14">
        <v>0</v>
      </c>
      <c r="O19" s="14">
        <v>0</v>
      </c>
      <c r="P19" s="14">
        <v>0</v>
      </c>
    </row>
    <row r="20" spans="1:16" ht="17.25" customHeight="1">
      <c r="A20" s="12" t="s">
        <v>33</v>
      </c>
      <c r="B20" s="260">
        <f>B21+C21</f>
        <v>292</v>
      </c>
      <c r="C20" s="260"/>
      <c r="D20" s="261">
        <f>B20/$B$8</f>
        <v>5.8944648552626266E-3</v>
      </c>
      <c r="E20" s="260">
        <f>IF(E21+F21=0,"-",E21+F21)</f>
        <v>29</v>
      </c>
      <c r="F20" s="260"/>
      <c r="G20" s="260" t="str">
        <f>IF(G21+H21=0,"-",G21+H21)</f>
        <v>-</v>
      </c>
      <c r="H20" s="260"/>
      <c r="I20" s="260" t="str">
        <f>IF(I21+J21=0,"-",I21+J21)</f>
        <v>-</v>
      </c>
      <c r="J20" s="260"/>
      <c r="K20" s="260">
        <f>IF(K21+L21=0,"-",K21+L21)</f>
        <v>263</v>
      </c>
      <c r="L20" s="260"/>
      <c r="M20" s="260" t="str">
        <f>IF(M21+N21=0,"-",M21+N21)</f>
        <v>-</v>
      </c>
      <c r="N20" s="260"/>
      <c r="O20" s="260" t="str">
        <f>IF(O21+P21=0,"-",O21+P21)</f>
        <v>-</v>
      </c>
      <c r="P20" s="260"/>
    </row>
    <row r="21" spans="1:16" ht="17.25" customHeight="1">
      <c r="A21" s="15" t="s">
        <v>34</v>
      </c>
      <c r="B21" s="14">
        <v>193</v>
      </c>
      <c r="C21" s="14">
        <v>99</v>
      </c>
      <c r="D21" s="261"/>
      <c r="E21" s="14">
        <v>13</v>
      </c>
      <c r="F21" s="14">
        <v>16</v>
      </c>
      <c r="G21" s="14">
        <v>0</v>
      </c>
      <c r="H21" s="14">
        <v>0</v>
      </c>
      <c r="I21" s="14">
        <v>0</v>
      </c>
      <c r="J21" s="14">
        <v>0</v>
      </c>
      <c r="K21" s="14">
        <v>180</v>
      </c>
      <c r="L21" s="14">
        <v>83</v>
      </c>
      <c r="M21" s="14">
        <v>0</v>
      </c>
      <c r="N21" s="14">
        <v>0</v>
      </c>
      <c r="O21" s="14">
        <v>0</v>
      </c>
      <c r="P21" s="14">
        <v>0</v>
      </c>
    </row>
    <row r="22" spans="1:16" ht="17.25" customHeight="1">
      <c r="A22" s="18" t="s">
        <v>35</v>
      </c>
      <c r="B22" s="260">
        <f>B23+C23</f>
        <v>358</v>
      </c>
      <c r="C22" s="260"/>
      <c r="D22" s="261">
        <f>B22/$B$8</f>
        <v>7.2267754047397959E-3</v>
      </c>
      <c r="E22" s="260">
        <f>IF(E23+F23=0,"-",E23+F23)</f>
        <v>101</v>
      </c>
      <c r="F22" s="260"/>
      <c r="G22" s="260" t="str">
        <f>IF(G23+H23=0,"-",G23+H23)</f>
        <v>-</v>
      </c>
      <c r="H22" s="260"/>
      <c r="I22" s="260" t="str">
        <f>IF(I23+J23=0,"-",I23+J23)</f>
        <v>-</v>
      </c>
      <c r="J22" s="260"/>
      <c r="K22" s="260">
        <f>IF(K23+L23=0,"-",K23+L23)</f>
        <v>126</v>
      </c>
      <c r="L22" s="260"/>
      <c r="M22" s="260">
        <f>IF(M23+N23=0,"-",M23+N23)</f>
        <v>131</v>
      </c>
      <c r="N22" s="260"/>
      <c r="O22" s="260" t="str">
        <f>IF(O23+P23=0,"-",O23+P23)</f>
        <v>-</v>
      </c>
      <c r="P22" s="260"/>
    </row>
    <row r="23" spans="1:16" ht="17.25" customHeight="1">
      <c r="A23" s="17" t="s">
        <v>36</v>
      </c>
      <c r="B23" s="14">
        <v>320</v>
      </c>
      <c r="C23" s="14">
        <v>38</v>
      </c>
      <c r="D23" s="261"/>
      <c r="E23" s="14">
        <v>74</v>
      </c>
      <c r="F23" s="14">
        <v>27</v>
      </c>
      <c r="G23" s="14">
        <v>0</v>
      </c>
      <c r="H23" s="14">
        <v>0</v>
      </c>
      <c r="I23" s="14">
        <v>0</v>
      </c>
      <c r="J23" s="14">
        <v>0</v>
      </c>
      <c r="K23" s="14">
        <v>121</v>
      </c>
      <c r="L23" s="14">
        <v>5</v>
      </c>
      <c r="M23" s="14">
        <v>125</v>
      </c>
      <c r="N23" s="14">
        <v>6</v>
      </c>
      <c r="O23" s="14">
        <v>0</v>
      </c>
      <c r="P23" s="14">
        <v>0</v>
      </c>
    </row>
    <row r="24" spans="1:16" ht="17.25" customHeight="1">
      <c r="A24" s="19" t="s">
        <v>37</v>
      </c>
      <c r="B24" s="260">
        <f>B25+C25</f>
        <v>42</v>
      </c>
      <c r="C24" s="260"/>
      <c r="D24" s="261">
        <f>B24/$B$8</f>
        <v>8.4783398603092573E-4</v>
      </c>
      <c r="E24" s="260">
        <f>IF(E25+F25=0,"-",E25+F25)</f>
        <v>19</v>
      </c>
      <c r="F24" s="260"/>
      <c r="G24" s="260">
        <f>IF(G25+H25=0,"-",G25+H25)</f>
        <v>14</v>
      </c>
      <c r="H24" s="260"/>
      <c r="I24" s="260" t="str">
        <f>IF(I25+J25=0,"-",I25+J25)</f>
        <v>-</v>
      </c>
      <c r="J24" s="260"/>
      <c r="K24" s="260">
        <f>IF(K25+L25=0,"-",K25+L25)</f>
        <v>1</v>
      </c>
      <c r="L24" s="260"/>
      <c r="M24" s="260">
        <f>IF(M25+N25=0,"-",M25+N25)</f>
        <v>8</v>
      </c>
      <c r="N24" s="260"/>
      <c r="O24" s="260" t="str">
        <f>IF(O25+P25=0,"-",O25+P25)</f>
        <v>-</v>
      </c>
      <c r="P24" s="260"/>
    </row>
    <row r="25" spans="1:16" ht="17.25" customHeight="1">
      <c r="A25" s="15" t="s">
        <v>38</v>
      </c>
      <c r="B25" s="14">
        <v>32</v>
      </c>
      <c r="C25" s="14">
        <v>10</v>
      </c>
      <c r="D25" s="261"/>
      <c r="E25" s="14">
        <v>16</v>
      </c>
      <c r="F25" s="14">
        <v>3</v>
      </c>
      <c r="G25" s="14">
        <v>8</v>
      </c>
      <c r="H25" s="14">
        <v>6</v>
      </c>
      <c r="I25" s="14">
        <v>0</v>
      </c>
      <c r="J25" s="14">
        <v>0</v>
      </c>
      <c r="K25" s="14">
        <v>0</v>
      </c>
      <c r="L25" s="14">
        <v>1</v>
      </c>
      <c r="M25" s="14">
        <v>8</v>
      </c>
      <c r="N25" s="14">
        <v>0</v>
      </c>
      <c r="O25" s="14">
        <v>0</v>
      </c>
      <c r="P25" s="14">
        <v>0</v>
      </c>
    </row>
    <row r="26" spans="1:16" ht="17.25" customHeight="1">
      <c r="A26" s="18" t="s">
        <v>39</v>
      </c>
      <c r="B26" s="260">
        <f>B27+C27</f>
        <v>0</v>
      </c>
      <c r="C26" s="260"/>
      <c r="D26" s="261">
        <f>B26/$B$8</f>
        <v>0</v>
      </c>
      <c r="E26" s="260" t="str">
        <f>IF(E27+F27=0,"-",E27+F27)</f>
        <v>-</v>
      </c>
      <c r="F26" s="260"/>
      <c r="G26" s="260" t="str">
        <f>IF(G27+H27=0,"-",G27+H27)</f>
        <v>-</v>
      </c>
      <c r="H26" s="260"/>
      <c r="I26" s="260" t="str">
        <f>IF(I27+J27=0,"-",I27+J27)</f>
        <v>-</v>
      </c>
      <c r="J26" s="260"/>
      <c r="K26" s="260" t="str">
        <f>IF(K27+L27=0,"-",K27+L27)</f>
        <v>-</v>
      </c>
      <c r="L26" s="260"/>
      <c r="M26" s="260" t="str">
        <f>IF(M27+N27=0,"-",M27+N27)</f>
        <v>-</v>
      </c>
      <c r="N26" s="260"/>
      <c r="O26" s="260" t="str">
        <f>IF(O27+P27=0,"-",O27+P27)</f>
        <v>-</v>
      </c>
      <c r="P26" s="260"/>
    </row>
    <row r="27" spans="1:16" ht="21.2" customHeight="1">
      <c r="A27" s="17" t="s">
        <v>40</v>
      </c>
      <c r="B27" s="14">
        <v>0</v>
      </c>
      <c r="C27" s="14">
        <v>0</v>
      </c>
      <c r="D27" s="261"/>
      <c r="E27" s="14">
        <v>0</v>
      </c>
      <c r="F27" s="14">
        <v>0</v>
      </c>
      <c r="G27" s="14">
        <v>0</v>
      </c>
      <c r="H27" s="14">
        <v>0</v>
      </c>
      <c r="I27" s="14">
        <v>0</v>
      </c>
      <c r="J27" s="14">
        <v>0</v>
      </c>
      <c r="K27" s="14">
        <v>0</v>
      </c>
      <c r="L27" s="14">
        <v>0</v>
      </c>
      <c r="M27" s="14">
        <v>0</v>
      </c>
      <c r="N27" s="14">
        <v>0</v>
      </c>
      <c r="O27" s="14">
        <v>0</v>
      </c>
      <c r="P27" s="14">
        <v>0</v>
      </c>
    </row>
    <row r="28" spans="1:16" ht="17.25" customHeight="1">
      <c r="A28" s="12" t="s">
        <v>41</v>
      </c>
      <c r="B28" s="260">
        <f>B29+C29</f>
        <v>0</v>
      </c>
      <c r="C28" s="260"/>
      <c r="D28" s="261">
        <f>B28/$B$8</f>
        <v>0</v>
      </c>
      <c r="E28" s="260" t="str">
        <f>IF(E29+F29=0,"-",E29+F29)</f>
        <v>-</v>
      </c>
      <c r="F28" s="260"/>
      <c r="G28" s="260" t="str">
        <f>IF(G29+H29=0,"-",G29+H29)</f>
        <v>-</v>
      </c>
      <c r="H28" s="260"/>
      <c r="I28" s="260" t="str">
        <f>IF(I29+J29=0,"-",I29+J29)</f>
        <v>-</v>
      </c>
      <c r="J28" s="260"/>
      <c r="K28" s="260" t="str">
        <f>IF(K29+L29=0,"-",K29+L29)</f>
        <v>-</v>
      </c>
      <c r="L28" s="260"/>
      <c r="M28" s="260" t="str">
        <f>IF(M29+N29=0,"-",M29+N29)</f>
        <v>-</v>
      </c>
      <c r="N28" s="260"/>
      <c r="O28" s="260" t="str">
        <f>IF(O29+P29=0,"-",O29+P29)</f>
        <v>-</v>
      </c>
      <c r="P28" s="260"/>
    </row>
    <row r="29" spans="1:16" ht="17.25" customHeight="1">
      <c r="A29" s="15" t="s">
        <v>42</v>
      </c>
      <c r="B29" s="14">
        <v>0</v>
      </c>
      <c r="C29" s="14">
        <v>0</v>
      </c>
      <c r="D29" s="261"/>
      <c r="E29" s="14">
        <v>0</v>
      </c>
      <c r="F29" s="14">
        <v>0</v>
      </c>
      <c r="G29" s="14">
        <v>0</v>
      </c>
      <c r="H29" s="14">
        <v>0</v>
      </c>
      <c r="I29" s="14">
        <v>0</v>
      </c>
      <c r="J29" s="14">
        <v>0</v>
      </c>
      <c r="K29" s="14">
        <v>0</v>
      </c>
      <c r="L29" s="14">
        <v>0</v>
      </c>
      <c r="M29" s="14">
        <v>0</v>
      </c>
      <c r="N29" s="14">
        <v>0</v>
      </c>
      <c r="O29" s="14">
        <v>0</v>
      </c>
      <c r="P29" s="14">
        <v>0</v>
      </c>
    </row>
    <row r="30" spans="1:16" ht="17.25" customHeight="1">
      <c r="A30" s="18" t="s">
        <v>43</v>
      </c>
      <c r="B30" s="260">
        <f>B31+C31</f>
        <v>1733</v>
      </c>
      <c r="C30" s="260"/>
      <c r="D30" s="261">
        <f>B30/$B$8</f>
        <v>3.4983245185514149E-2</v>
      </c>
      <c r="E30" s="260">
        <f>IF(E31+F31=0,"-",E31+F31)</f>
        <v>290</v>
      </c>
      <c r="F30" s="260"/>
      <c r="G30" s="260">
        <f>IF(G31+H31=0,"-",G31+H31)</f>
        <v>390</v>
      </c>
      <c r="H30" s="260"/>
      <c r="I30" s="260" t="str">
        <f>IF(I31+J31=0,"-",I31+J31)</f>
        <v>-</v>
      </c>
      <c r="J30" s="260"/>
      <c r="K30" s="260">
        <f>IF(K31+L31=0,"-",K31+L31)</f>
        <v>468</v>
      </c>
      <c r="L30" s="260"/>
      <c r="M30" s="260">
        <f>IF(M31+N31=0,"-",M31+N31)</f>
        <v>582</v>
      </c>
      <c r="N30" s="260"/>
      <c r="O30" s="260">
        <f>IF(O31+P31=0,"-",O31+P31)</f>
        <v>3</v>
      </c>
      <c r="P30" s="260"/>
    </row>
    <row r="31" spans="1:16" ht="17.25" customHeight="1">
      <c r="A31" s="17" t="s">
        <v>44</v>
      </c>
      <c r="B31" s="14">
        <v>850</v>
      </c>
      <c r="C31" s="14">
        <v>883</v>
      </c>
      <c r="D31" s="261"/>
      <c r="E31" s="14">
        <v>55</v>
      </c>
      <c r="F31" s="14">
        <v>235</v>
      </c>
      <c r="G31" s="14">
        <v>230</v>
      </c>
      <c r="H31" s="14">
        <v>160</v>
      </c>
      <c r="I31" s="14">
        <v>0</v>
      </c>
      <c r="J31" s="14">
        <v>0</v>
      </c>
      <c r="K31" s="14">
        <v>336</v>
      </c>
      <c r="L31" s="14">
        <v>132</v>
      </c>
      <c r="M31" s="14">
        <v>226</v>
      </c>
      <c r="N31" s="14">
        <v>356</v>
      </c>
      <c r="O31" s="14">
        <v>3</v>
      </c>
      <c r="P31" s="14">
        <v>0</v>
      </c>
    </row>
    <row r="32" spans="1:16" ht="17.25" customHeight="1">
      <c r="A32" s="12" t="s">
        <v>45</v>
      </c>
      <c r="B32" s="260">
        <f>B33+C33</f>
        <v>573</v>
      </c>
      <c r="C32" s="260"/>
      <c r="D32" s="261">
        <f>B32/$B$8</f>
        <v>1.1566877952279059E-2</v>
      </c>
      <c r="E32" s="260">
        <f>IF(E33+F33=0,"-",E33+F33)</f>
        <v>57</v>
      </c>
      <c r="F32" s="260"/>
      <c r="G32" s="260">
        <f>IF(G33+H33=0,"-",G33+H33)</f>
        <v>2</v>
      </c>
      <c r="H32" s="260"/>
      <c r="I32" s="260" t="str">
        <f>IF(I33+J33=0,"-",I33+J33)</f>
        <v>-</v>
      </c>
      <c r="J32" s="260"/>
      <c r="K32" s="260">
        <f>IF(K33+L33=0,"-",K33+L33)</f>
        <v>514</v>
      </c>
      <c r="L32" s="260"/>
      <c r="M32" s="260" t="str">
        <f>IF(M33+N33=0,"-",M33+N33)</f>
        <v>-</v>
      </c>
      <c r="N32" s="260"/>
      <c r="O32" s="260" t="str">
        <f>IF(O33+P33=0,"-",O33+P33)</f>
        <v>-</v>
      </c>
      <c r="P32" s="260"/>
    </row>
    <row r="33" spans="1:16" ht="17.25" customHeight="1">
      <c r="A33" s="15" t="s">
        <v>46</v>
      </c>
      <c r="B33" s="14">
        <v>431</v>
      </c>
      <c r="C33" s="14">
        <v>142</v>
      </c>
      <c r="D33" s="261"/>
      <c r="E33" s="14">
        <v>33</v>
      </c>
      <c r="F33" s="14">
        <v>24</v>
      </c>
      <c r="G33" s="14">
        <v>2</v>
      </c>
      <c r="H33" s="14">
        <v>0</v>
      </c>
      <c r="I33" s="14">
        <v>0</v>
      </c>
      <c r="J33" s="14">
        <v>0</v>
      </c>
      <c r="K33" s="14">
        <v>396</v>
      </c>
      <c r="L33" s="14">
        <v>118</v>
      </c>
      <c r="M33" s="14">
        <v>0</v>
      </c>
      <c r="N33" s="14">
        <v>0</v>
      </c>
      <c r="O33" s="14">
        <v>0</v>
      </c>
      <c r="P33" s="14">
        <v>0</v>
      </c>
    </row>
    <row r="34" spans="1:16" ht="17.25" customHeight="1">
      <c r="A34" s="18" t="s">
        <v>47</v>
      </c>
      <c r="B34" s="260">
        <f>B35+C35</f>
        <v>241</v>
      </c>
      <c r="C34" s="260"/>
      <c r="D34" s="261">
        <f>B34/$B$8</f>
        <v>4.86495215793936E-3</v>
      </c>
      <c r="E34" s="260" t="str">
        <f>IF(E35+F35=0,"-",E35+F35)</f>
        <v>-</v>
      </c>
      <c r="F34" s="260"/>
      <c r="G34" s="260" t="str">
        <f>IF(G35+H35=0,"-",G35+H35)</f>
        <v>-</v>
      </c>
      <c r="H34" s="260"/>
      <c r="I34" s="260" t="str">
        <f>IF(I35+J35=0,"-",I35+J35)</f>
        <v>-</v>
      </c>
      <c r="J34" s="260"/>
      <c r="K34" s="260">
        <f>IF(K35+L35=0,"-",K35+L35)</f>
        <v>214</v>
      </c>
      <c r="L34" s="260"/>
      <c r="M34" s="260">
        <f>IF(M35+N35=0,"-",M35+N35)</f>
        <v>17</v>
      </c>
      <c r="N34" s="260"/>
      <c r="O34" s="260">
        <f>IF(O35+P35=0,"-",O35+P35)</f>
        <v>10</v>
      </c>
      <c r="P34" s="260"/>
    </row>
    <row r="35" spans="1:16" ht="17.25" customHeight="1">
      <c r="A35" s="17" t="s">
        <v>48</v>
      </c>
      <c r="B35" s="14">
        <v>227</v>
      </c>
      <c r="C35" s="14">
        <v>14</v>
      </c>
      <c r="D35" s="261"/>
      <c r="E35" s="14">
        <v>0</v>
      </c>
      <c r="F35" s="14">
        <v>0</v>
      </c>
      <c r="G35" s="14">
        <v>0</v>
      </c>
      <c r="H35" s="14">
        <v>0</v>
      </c>
      <c r="I35" s="14">
        <v>0</v>
      </c>
      <c r="J35" s="14">
        <v>0</v>
      </c>
      <c r="K35" s="14">
        <v>214</v>
      </c>
      <c r="L35" s="14">
        <v>0</v>
      </c>
      <c r="M35" s="14">
        <v>11</v>
      </c>
      <c r="N35" s="14">
        <v>6</v>
      </c>
      <c r="O35" s="14">
        <v>2</v>
      </c>
      <c r="P35" s="14">
        <v>8</v>
      </c>
    </row>
    <row r="36" spans="1:16" ht="17.25" customHeight="1">
      <c r="A36" s="12" t="s">
        <v>49</v>
      </c>
      <c r="B36" s="260">
        <f>B37+C37</f>
        <v>1184</v>
      </c>
      <c r="C36" s="260"/>
      <c r="D36" s="261">
        <f>B36/$B$8</f>
        <v>2.3900843796681337E-2</v>
      </c>
      <c r="E36" s="260">
        <f>IF(E37+F37=0,"-",E37+F37)</f>
        <v>385</v>
      </c>
      <c r="F36" s="260"/>
      <c r="G36" s="260">
        <f>IF(G37+H37=0,"-",G37+H37)</f>
        <v>163</v>
      </c>
      <c r="H36" s="260"/>
      <c r="I36" s="260" t="str">
        <f>IF(I37+J37=0,"-",I37+J37)</f>
        <v>-</v>
      </c>
      <c r="J36" s="260"/>
      <c r="K36" s="260">
        <f>IF(K37+L37=0,"-",K37+L37)</f>
        <v>465</v>
      </c>
      <c r="L36" s="260"/>
      <c r="M36" s="260">
        <f>IF(M37+N37=0,"-",M37+N37)</f>
        <v>167</v>
      </c>
      <c r="N36" s="260"/>
      <c r="O36" s="260">
        <f>IF(O37+P37=0,"-",O37+P37)</f>
        <v>4</v>
      </c>
      <c r="P36" s="260"/>
    </row>
    <row r="37" spans="1:16" ht="17.25" customHeight="1">
      <c r="A37" s="15" t="s">
        <v>50</v>
      </c>
      <c r="B37" s="14">
        <v>638</v>
      </c>
      <c r="C37" s="14">
        <v>546</v>
      </c>
      <c r="D37" s="261"/>
      <c r="E37" s="14">
        <v>229</v>
      </c>
      <c r="F37" s="14">
        <v>156</v>
      </c>
      <c r="G37" s="14">
        <v>86</v>
      </c>
      <c r="H37" s="14">
        <v>77</v>
      </c>
      <c r="I37" s="14">
        <v>0</v>
      </c>
      <c r="J37" s="14">
        <v>0</v>
      </c>
      <c r="K37" s="14">
        <v>254</v>
      </c>
      <c r="L37" s="14">
        <v>211</v>
      </c>
      <c r="M37" s="14">
        <v>65</v>
      </c>
      <c r="N37" s="14">
        <v>102</v>
      </c>
      <c r="O37" s="14">
        <v>4</v>
      </c>
      <c r="P37" s="14">
        <v>0</v>
      </c>
    </row>
    <row r="38" spans="1:16" ht="17.25" customHeight="1">
      <c r="A38" s="18" t="s">
        <v>51</v>
      </c>
      <c r="B38" s="260">
        <f>B39+C39</f>
        <v>34205</v>
      </c>
      <c r="C38" s="260"/>
      <c r="D38" s="261">
        <f>B38/$B$8</f>
        <v>0.6904800355282813</v>
      </c>
      <c r="E38" s="260">
        <f>IF(E39+F39=0,"-",E39+F39)</f>
        <v>22652</v>
      </c>
      <c r="F38" s="260"/>
      <c r="G38" s="260">
        <f>IF(G39+H39=0,"-",G39+H39)</f>
        <v>7595</v>
      </c>
      <c r="H38" s="260"/>
      <c r="I38" s="260">
        <f>IF(I39+J39=0,"-",I39+J39)</f>
        <v>2591</v>
      </c>
      <c r="J38" s="260"/>
      <c r="K38" s="260">
        <f>IF(K39+L39=0,"-",K39+L39)</f>
        <v>798</v>
      </c>
      <c r="L38" s="260"/>
      <c r="M38" s="260">
        <f>IF(M39+N39=0,"-",M39+N39)</f>
        <v>91</v>
      </c>
      <c r="N38" s="260"/>
      <c r="O38" s="260">
        <f>IF(O39+P39=0,"-",O39+P39)</f>
        <v>478</v>
      </c>
      <c r="P38" s="260"/>
    </row>
    <row r="39" spans="1:16" ht="17.25" customHeight="1">
      <c r="A39" s="17" t="s">
        <v>52</v>
      </c>
      <c r="B39" s="14">
        <v>10158</v>
      </c>
      <c r="C39" s="14">
        <v>24047</v>
      </c>
      <c r="D39" s="261"/>
      <c r="E39" s="14">
        <v>6589</v>
      </c>
      <c r="F39" s="14">
        <v>16063</v>
      </c>
      <c r="G39" s="14">
        <v>2211</v>
      </c>
      <c r="H39" s="14">
        <v>5384</v>
      </c>
      <c r="I39" s="14">
        <v>497</v>
      </c>
      <c r="J39" s="14">
        <v>2094</v>
      </c>
      <c r="K39" s="14">
        <v>618</v>
      </c>
      <c r="L39" s="14">
        <v>180</v>
      </c>
      <c r="M39" s="14">
        <v>54</v>
      </c>
      <c r="N39" s="14">
        <v>37</v>
      </c>
      <c r="O39" s="14">
        <v>189</v>
      </c>
      <c r="P39" s="14">
        <v>289</v>
      </c>
    </row>
    <row r="40" spans="1:16" ht="17.25" customHeight="1">
      <c r="A40" s="12" t="s">
        <v>53</v>
      </c>
      <c r="B40" s="260">
        <f>B41+C41</f>
        <v>5701</v>
      </c>
      <c r="C40" s="260"/>
      <c r="D40" s="261">
        <f>B40/$B$8</f>
        <v>0.1150833703419597</v>
      </c>
      <c r="E40" s="260">
        <f>IF(E41+F41=0,"-",E41+F41)</f>
        <v>291</v>
      </c>
      <c r="F40" s="260"/>
      <c r="G40" s="260">
        <f>IF(G41+H41=0,"-",G41+H41)</f>
        <v>994</v>
      </c>
      <c r="H40" s="260"/>
      <c r="I40" s="260">
        <f>IF(I41+J41=0,"-",I41+J41)</f>
        <v>3565</v>
      </c>
      <c r="J40" s="260"/>
      <c r="K40" s="260">
        <f>IF(K41+L41=0,"-",K41+L41)</f>
        <v>627</v>
      </c>
      <c r="L40" s="260"/>
      <c r="M40" s="260" t="str">
        <f>IF(M41+N41=0,"-",M41+N41)</f>
        <v>-</v>
      </c>
      <c r="N40" s="260"/>
      <c r="O40" s="260">
        <f>IF(O41+P41=0,"-",O41+P41)</f>
        <v>224</v>
      </c>
      <c r="P40" s="260"/>
    </row>
    <row r="41" spans="1:16" ht="17.25" customHeight="1">
      <c r="A41" s="15" t="s">
        <v>54</v>
      </c>
      <c r="B41" s="14">
        <v>1886</v>
      </c>
      <c r="C41" s="14">
        <v>3815</v>
      </c>
      <c r="D41" s="261"/>
      <c r="E41" s="14">
        <v>119</v>
      </c>
      <c r="F41" s="14">
        <v>172</v>
      </c>
      <c r="G41" s="14">
        <v>299</v>
      </c>
      <c r="H41" s="14">
        <v>695</v>
      </c>
      <c r="I41" s="14">
        <v>1187</v>
      </c>
      <c r="J41" s="14">
        <v>2378</v>
      </c>
      <c r="K41" s="14">
        <v>255</v>
      </c>
      <c r="L41" s="14">
        <v>372</v>
      </c>
      <c r="M41" s="14">
        <v>0</v>
      </c>
      <c r="N41" s="14">
        <v>0</v>
      </c>
      <c r="O41" s="14">
        <v>26</v>
      </c>
      <c r="P41" s="14">
        <v>198</v>
      </c>
    </row>
    <row r="42" spans="1:16" ht="17.25" customHeight="1">
      <c r="A42" s="12" t="s">
        <v>55</v>
      </c>
      <c r="B42" s="260">
        <f>B43+C43</f>
        <v>705</v>
      </c>
      <c r="C42" s="260"/>
      <c r="D42" s="261">
        <f>B42/$B$8</f>
        <v>1.4231499051233396E-2</v>
      </c>
      <c r="E42" s="260">
        <f>IF(E43+F43=0,"-",E43+F43)</f>
        <v>115</v>
      </c>
      <c r="F42" s="260"/>
      <c r="G42" s="260">
        <f>IF(G43+H43=0,"-",G43+H43)</f>
        <v>170</v>
      </c>
      <c r="H42" s="260"/>
      <c r="I42" s="260">
        <f>IF(I43+J43=0,"-",I43+J43)</f>
        <v>182</v>
      </c>
      <c r="J42" s="260"/>
      <c r="K42" s="260" t="str">
        <f>IF(K43+L43=0,"-",K43+L43)</f>
        <v>-</v>
      </c>
      <c r="L42" s="260"/>
      <c r="M42" s="260">
        <f>IF(M43+N43=0,"-",M43+N43)</f>
        <v>205</v>
      </c>
      <c r="N42" s="260"/>
      <c r="O42" s="260">
        <f>IF(O43+P43=0,"-",O43+P43)</f>
        <v>33</v>
      </c>
      <c r="P42" s="260"/>
    </row>
    <row r="43" spans="1:16" ht="17.25" customHeight="1">
      <c r="A43" s="15" t="s">
        <v>56</v>
      </c>
      <c r="B43" s="14">
        <v>261</v>
      </c>
      <c r="C43" s="14">
        <v>444</v>
      </c>
      <c r="D43" s="261"/>
      <c r="E43" s="14">
        <v>7</v>
      </c>
      <c r="F43" s="14">
        <v>108</v>
      </c>
      <c r="G43" s="14">
        <v>100</v>
      </c>
      <c r="H43" s="14">
        <v>70</v>
      </c>
      <c r="I43" s="14">
        <v>87</v>
      </c>
      <c r="J43" s="14">
        <v>95</v>
      </c>
      <c r="K43" s="14">
        <v>0</v>
      </c>
      <c r="L43" s="14">
        <v>0</v>
      </c>
      <c r="M43" s="14">
        <v>63</v>
      </c>
      <c r="N43" s="14">
        <v>142</v>
      </c>
      <c r="O43" s="14">
        <v>4</v>
      </c>
      <c r="P43" s="14">
        <v>29</v>
      </c>
    </row>
    <row r="44" spans="1:16" ht="18.75" customHeight="1">
      <c r="A44" s="18" t="s">
        <v>57</v>
      </c>
      <c r="B44" s="260">
        <f>B45+C45</f>
        <v>482</v>
      </c>
      <c r="C44" s="260"/>
      <c r="D44" s="261">
        <f>B44/$B$8</f>
        <v>9.72990431587872E-3</v>
      </c>
      <c r="E44" s="260">
        <f>IF(E45+F45=0,"-",E45+F45)</f>
        <v>211</v>
      </c>
      <c r="F44" s="260"/>
      <c r="G44" s="260">
        <f>IF(G45+H45=0,"-",G45+H45)</f>
        <v>2</v>
      </c>
      <c r="H44" s="260"/>
      <c r="I44" s="260">
        <f>IF(I45+J45=0,"-",I45+J45)</f>
        <v>44</v>
      </c>
      <c r="J44" s="260"/>
      <c r="K44" s="260">
        <f>IF(K45+L45=0,"-",K45+L45)</f>
        <v>48</v>
      </c>
      <c r="L44" s="260"/>
      <c r="M44" s="260">
        <f>IF(M45+N45=0,"-",M45+N45)</f>
        <v>177</v>
      </c>
      <c r="N44" s="260"/>
      <c r="O44" s="260" t="str">
        <f>IF(O45+P45=0,"-",O45+P45)</f>
        <v>-</v>
      </c>
      <c r="P44" s="260"/>
    </row>
    <row r="45" spans="1:16" ht="18.75" customHeight="1">
      <c r="A45" s="15" t="s">
        <v>58</v>
      </c>
      <c r="B45" s="14">
        <v>249</v>
      </c>
      <c r="C45" s="14">
        <v>233</v>
      </c>
      <c r="D45" s="261"/>
      <c r="E45" s="14">
        <v>52</v>
      </c>
      <c r="F45" s="14">
        <v>159</v>
      </c>
      <c r="G45" s="14">
        <v>1</v>
      </c>
      <c r="H45" s="14">
        <v>1</v>
      </c>
      <c r="I45" s="14">
        <v>18</v>
      </c>
      <c r="J45" s="14">
        <v>26</v>
      </c>
      <c r="K45" s="14">
        <v>46</v>
      </c>
      <c r="L45" s="14">
        <v>2</v>
      </c>
      <c r="M45" s="14">
        <v>132</v>
      </c>
      <c r="N45" s="14">
        <v>45</v>
      </c>
      <c r="O45" s="14">
        <v>0</v>
      </c>
      <c r="P45" s="14">
        <v>0</v>
      </c>
    </row>
    <row r="46" spans="1:16" ht="18.75" customHeight="1">
      <c r="A46" s="18" t="s">
        <v>59</v>
      </c>
      <c r="B46" s="260">
        <f>B47+C47</f>
        <v>50</v>
      </c>
      <c r="C46" s="260"/>
      <c r="D46" s="261">
        <f>B46/$B$8</f>
        <v>1.0093261738463402E-3</v>
      </c>
      <c r="E46" s="260" t="str">
        <f>IF(E47+F47=0,"-",E47+F47)</f>
        <v>-</v>
      </c>
      <c r="F46" s="260"/>
      <c r="G46" s="260" t="str">
        <f>IF(G47+H47=0,"-",G47+H47)</f>
        <v>-</v>
      </c>
      <c r="H46" s="260"/>
      <c r="I46" s="260" t="str">
        <f>IF(I47+J47=0,"-",I47+J47)</f>
        <v>-</v>
      </c>
      <c r="J46" s="260"/>
      <c r="K46" s="260">
        <f>IF(K47+L47=0,"-",K47+L47)</f>
        <v>50</v>
      </c>
      <c r="L46" s="260"/>
      <c r="M46" s="260" t="str">
        <f>IF(M47+N47=0,"-",M47+N47)</f>
        <v>-</v>
      </c>
      <c r="N46" s="260"/>
      <c r="O46" s="260" t="str">
        <f>IF(O47+P47=0,"-",O47+P47)</f>
        <v>-</v>
      </c>
      <c r="P46" s="260"/>
    </row>
    <row r="47" spans="1:16" ht="18.75" customHeight="1">
      <c r="A47" s="15" t="s">
        <v>60</v>
      </c>
      <c r="B47" s="14">
        <v>30</v>
      </c>
      <c r="C47" s="14">
        <v>20</v>
      </c>
      <c r="D47" s="261"/>
      <c r="E47" s="14">
        <v>0</v>
      </c>
      <c r="F47" s="14">
        <v>0</v>
      </c>
      <c r="G47" s="14">
        <v>0</v>
      </c>
      <c r="H47" s="14">
        <v>0</v>
      </c>
      <c r="I47" s="14">
        <v>0</v>
      </c>
      <c r="J47" s="14">
        <v>0</v>
      </c>
      <c r="K47" s="14">
        <v>30</v>
      </c>
      <c r="L47" s="14">
        <v>20</v>
      </c>
      <c r="M47" s="14">
        <v>0</v>
      </c>
      <c r="N47" s="14">
        <v>0</v>
      </c>
      <c r="O47" s="14">
        <v>0</v>
      </c>
      <c r="P47" s="14">
        <v>0</v>
      </c>
    </row>
    <row r="48" spans="1:16" ht="18.75" customHeight="1">
      <c r="A48" s="18" t="s">
        <v>61</v>
      </c>
      <c r="B48" s="260">
        <f>B49+C49</f>
        <v>177</v>
      </c>
      <c r="C48" s="260"/>
      <c r="D48" s="261">
        <f>B48/$B$8</f>
        <v>3.5730146554160441E-3</v>
      </c>
      <c r="E48" s="260">
        <f>IF(E49+F49=0,"-",E49+F49)</f>
        <v>7</v>
      </c>
      <c r="F48" s="260"/>
      <c r="G48" s="260">
        <f>IF(G49+H49=0,"-",G49+H49)</f>
        <v>124</v>
      </c>
      <c r="H48" s="260"/>
      <c r="I48" s="260" t="str">
        <f>IF(I49+J49=0,"-",I49+J49)</f>
        <v>-</v>
      </c>
      <c r="J48" s="260"/>
      <c r="K48" s="260">
        <f>IF(K49+L49=0,"-",K49+L49)</f>
        <v>38</v>
      </c>
      <c r="L48" s="260"/>
      <c r="M48" s="260">
        <f>IF(M49+N49=0,"-",M49+N49)</f>
        <v>8</v>
      </c>
      <c r="N48" s="260"/>
      <c r="O48" s="260" t="str">
        <f>IF(O49+P49=0,"-",O49+P49)</f>
        <v>-</v>
      </c>
      <c r="P48" s="260"/>
    </row>
    <row r="49" spans="1:16" ht="18.75" customHeight="1">
      <c r="A49" s="15" t="s">
        <v>62</v>
      </c>
      <c r="B49" s="14">
        <v>93</v>
      </c>
      <c r="C49" s="14">
        <v>84</v>
      </c>
      <c r="D49" s="261"/>
      <c r="E49" s="14">
        <v>5</v>
      </c>
      <c r="F49" s="14">
        <v>2</v>
      </c>
      <c r="G49" s="14">
        <v>66</v>
      </c>
      <c r="H49" s="14">
        <v>58</v>
      </c>
      <c r="I49" s="14">
        <v>0</v>
      </c>
      <c r="J49" s="14">
        <v>0</v>
      </c>
      <c r="K49" s="14">
        <v>16</v>
      </c>
      <c r="L49" s="14">
        <v>22</v>
      </c>
      <c r="M49" s="14">
        <v>6</v>
      </c>
      <c r="N49" s="14">
        <v>2</v>
      </c>
      <c r="O49" s="14">
        <v>0</v>
      </c>
      <c r="P49" s="14">
        <v>0</v>
      </c>
    </row>
    <row r="50" spans="1:16" ht="18.75" customHeight="1">
      <c r="A50" s="18" t="s">
        <v>63</v>
      </c>
      <c r="B50" s="260">
        <f>B51+C51</f>
        <v>537</v>
      </c>
      <c r="C50" s="260"/>
      <c r="D50" s="261">
        <f>B50/$B$8</f>
        <v>1.0840163107109694E-2</v>
      </c>
      <c r="E50" s="260">
        <f>IF(E51+F51=0,"-",E51+F51)</f>
        <v>3</v>
      </c>
      <c r="F50" s="260"/>
      <c r="G50" s="260">
        <f>IF(G51+H51=0,"-",G51+H51)</f>
        <v>12</v>
      </c>
      <c r="H50" s="260"/>
      <c r="I50" s="260">
        <f>IF(I51+J51=0,"-",I51+J51)</f>
        <v>216</v>
      </c>
      <c r="J50" s="260"/>
      <c r="K50" s="260" t="str">
        <f>IF(K51+L51=0,"-",K51+L51)</f>
        <v>-</v>
      </c>
      <c r="L50" s="260"/>
      <c r="M50" s="260">
        <f>IF(M51+N51=0,"-",M51+N51)</f>
        <v>299</v>
      </c>
      <c r="N50" s="260"/>
      <c r="O50" s="260">
        <f>IF(O51+P51=0,"-",O51+P51)</f>
        <v>7</v>
      </c>
      <c r="P50" s="260"/>
    </row>
    <row r="51" spans="1:16" ht="18.75" customHeight="1">
      <c r="A51" s="15" t="s">
        <v>64</v>
      </c>
      <c r="B51" s="14">
        <v>313</v>
      </c>
      <c r="C51" s="14">
        <v>224</v>
      </c>
      <c r="D51" s="261"/>
      <c r="E51" s="14">
        <v>1</v>
      </c>
      <c r="F51" s="14">
        <v>2</v>
      </c>
      <c r="G51" s="14">
        <v>5</v>
      </c>
      <c r="H51" s="14">
        <v>7</v>
      </c>
      <c r="I51" s="14">
        <v>78</v>
      </c>
      <c r="J51" s="14">
        <v>138</v>
      </c>
      <c r="K51" s="14">
        <v>0</v>
      </c>
      <c r="L51" s="14">
        <v>0</v>
      </c>
      <c r="M51" s="14">
        <v>222</v>
      </c>
      <c r="N51" s="14">
        <v>77</v>
      </c>
      <c r="O51" s="14">
        <v>7</v>
      </c>
      <c r="P51" s="14">
        <v>0</v>
      </c>
    </row>
    <row r="52" spans="1:16" ht="18.75" customHeight="1">
      <c r="A52" s="18" t="s">
        <v>65</v>
      </c>
      <c r="B52" s="260">
        <f>B53+C53</f>
        <v>10</v>
      </c>
      <c r="C52" s="260"/>
      <c r="D52" s="261">
        <f>B52/$B$8</f>
        <v>2.0186523476926804E-4</v>
      </c>
      <c r="E52" s="260" t="str">
        <f>IF(E53+F53=0,"-",E53+F53)</f>
        <v>-</v>
      </c>
      <c r="F52" s="260"/>
      <c r="G52" s="260" t="str">
        <f>IF(G53+H53=0,"-",G53+H53)</f>
        <v>-</v>
      </c>
      <c r="H52" s="260"/>
      <c r="I52" s="260" t="str">
        <f>IF(I53+J53=0,"-",I53+J53)</f>
        <v>-</v>
      </c>
      <c r="J52" s="260"/>
      <c r="K52" s="260" t="str">
        <f>IF(K53+L53=0,"-",K53+L53)</f>
        <v>-</v>
      </c>
      <c r="L52" s="260"/>
      <c r="M52" s="260" t="str">
        <f>IF(M53+N53=0,"-",M53+N53)</f>
        <v>-</v>
      </c>
      <c r="N52" s="260"/>
      <c r="O52" s="260">
        <f>IF(O53+P53=0,"-",O53+P53)</f>
        <v>10</v>
      </c>
      <c r="P52" s="260"/>
    </row>
    <row r="53" spans="1:16" ht="18.75" customHeight="1">
      <c r="A53" s="15" t="s">
        <v>66</v>
      </c>
      <c r="B53" s="14">
        <v>3</v>
      </c>
      <c r="C53" s="14">
        <v>7</v>
      </c>
      <c r="D53" s="261"/>
      <c r="E53" s="14">
        <v>0</v>
      </c>
      <c r="F53" s="14">
        <v>0</v>
      </c>
      <c r="G53" s="14">
        <v>0</v>
      </c>
      <c r="H53" s="14">
        <v>0</v>
      </c>
      <c r="I53" s="14">
        <v>0</v>
      </c>
      <c r="J53" s="14">
        <v>0</v>
      </c>
      <c r="K53" s="14">
        <v>0</v>
      </c>
      <c r="L53" s="14">
        <v>0</v>
      </c>
      <c r="M53" s="14">
        <v>0</v>
      </c>
      <c r="N53" s="14">
        <v>0</v>
      </c>
      <c r="O53" s="14">
        <v>3</v>
      </c>
      <c r="P53" s="14">
        <v>7</v>
      </c>
    </row>
    <row r="54" spans="1:16" ht="18.75" customHeight="1">
      <c r="A54" s="18" t="s">
        <v>67</v>
      </c>
      <c r="B54" s="260">
        <f>B55+C55</f>
        <v>924</v>
      </c>
      <c r="C54" s="260"/>
      <c r="D54" s="261">
        <f>B54/$B$8</f>
        <v>1.8652347692680368E-2</v>
      </c>
      <c r="E54" s="260">
        <f>IF(E55+F55=0,"-",E55+F55)</f>
        <v>213</v>
      </c>
      <c r="F54" s="260"/>
      <c r="G54" s="260">
        <f>IF(G55+H55=0,"-",G55+H55)</f>
        <v>58</v>
      </c>
      <c r="H54" s="260"/>
      <c r="I54" s="260">
        <f>IF(I55+J55=0,"-",I55+J55)</f>
        <v>2</v>
      </c>
      <c r="J54" s="260"/>
      <c r="K54" s="260">
        <f>IF(K55+L55=0,"-",K55+L55)</f>
        <v>420</v>
      </c>
      <c r="L54" s="260"/>
      <c r="M54" s="260">
        <f>IF(M55+N55=0,"-",M55+N55)</f>
        <v>9</v>
      </c>
      <c r="N54" s="260"/>
      <c r="O54" s="260">
        <f>IF(O55+P55=0,"-",O55+P55)</f>
        <v>222</v>
      </c>
      <c r="P54" s="260"/>
    </row>
    <row r="55" spans="1:16" ht="18.75" customHeight="1">
      <c r="A55" s="15" t="s">
        <v>68</v>
      </c>
      <c r="B55" s="14">
        <v>627</v>
      </c>
      <c r="C55" s="14">
        <v>297</v>
      </c>
      <c r="D55" s="261"/>
      <c r="E55" s="14">
        <v>134</v>
      </c>
      <c r="F55" s="14">
        <v>79</v>
      </c>
      <c r="G55" s="14">
        <v>17</v>
      </c>
      <c r="H55" s="14">
        <v>41</v>
      </c>
      <c r="I55" s="14">
        <v>1</v>
      </c>
      <c r="J55" s="14">
        <v>1</v>
      </c>
      <c r="K55" s="14">
        <v>385</v>
      </c>
      <c r="L55" s="14">
        <v>35</v>
      </c>
      <c r="M55" s="14">
        <v>6</v>
      </c>
      <c r="N55" s="14">
        <v>3</v>
      </c>
      <c r="O55" s="14">
        <v>84</v>
      </c>
      <c r="P55" s="14">
        <v>138</v>
      </c>
    </row>
    <row r="56" spans="1:16" ht="18.75" customHeight="1">
      <c r="A56" s="18" t="s">
        <v>69</v>
      </c>
      <c r="B56" s="260">
        <f>B57+C57</f>
        <v>224</v>
      </c>
      <c r="C56" s="260"/>
      <c r="D56" s="261">
        <f>B56/$B$8</f>
        <v>4.5217812588316036E-3</v>
      </c>
      <c r="E56" s="260">
        <f>IF(E57+F57=0,"-",E57+F57)</f>
        <v>190</v>
      </c>
      <c r="F56" s="260"/>
      <c r="G56" s="260" t="str">
        <f>IF(G57+H57=0,"-",G57+H57)</f>
        <v>-</v>
      </c>
      <c r="H56" s="260"/>
      <c r="I56" s="260" t="str">
        <f>IF(I57+J57=0,"-",I57+J57)</f>
        <v>-</v>
      </c>
      <c r="J56" s="260"/>
      <c r="K56" s="260" t="str">
        <f>IF(K57+L57=0,"-",K57+L57)</f>
        <v>-</v>
      </c>
      <c r="L56" s="260"/>
      <c r="M56" s="260" t="str">
        <f>IF(M57+N57=0,"-",M57+N57)</f>
        <v>-</v>
      </c>
      <c r="N56" s="260"/>
      <c r="O56" s="260">
        <f>IF(O57+P57=0,"-",O57+P57)</f>
        <v>34</v>
      </c>
      <c r="P56" s="260"/>
    </row>
    <row r="57" spans="1:16" ht="18.75" customHeight="1">
      <c r="A57" s="15" t="s">
        <v>70</v>
      </c>
      <c r="B57" s="14">
        <v>195</v>
      </c>
      <c r="C57" s="14">
        <v>29</v>
      </c>
      <c r="D57" s="261"/>
      <c r="E57" s="14">
        <v>169</v>
      </c>
      <c r="F57" s="14">
        <v>21</v>
      </c>
      <c r="G57" s="14">
        <v>0</v>
      </c>
      <c r="H57" s="14">
        <v>0</v>
      </c>
      <c r="I57" s="14">
        <v>0</v>
      </c>
      <c r="J57" s="14">
        <v>0</v>
      </c>
      <c r="K57" s="14">
        <v>0</v>
      </c>
      <c r="L57" s="14">
        <v>0</v>
      </c>
      <c r="M57" s="14">
        <v>0</v>
      </c>
      <c r="N57" s="14">
        <v>0</v>
      </c>
      <c r="O57" s="14">
        <v>26</v>
      </c>
      <c r="P57" s="14">
        <v>8</v>
      </c>
    </row>
    <row r="58" spans="1:16" ht="18.75" customHeight="1">
      <c r="A58" s="18" t="s">
        <v>71</v>
      </c>
      <c r="B58" s="260">
        <f>B59+C59</f>
        <v>210</v>
      </c>
      <c r="C58" s="260"/>
      <c r="D58" s="261">
        <f>B58/$B$8</f>
        <v>4.2391699301546288E-3</v>
      </c>
      <c r="E58" s="260" t="str">
        <f>IF(E59+F59=0,"-",E59+F59)</f>
        <v>-</v>
      </c>
      <c r="F58" s="260"/>
      <c r="G58" s="260" t="str">
        <f>IF(G59+H59=0,"-",G59+H59)</f>
        <v>-</v>
      </c>
      <c r="H58" s="260"/>
      <c r="I58" s="260" t="str">
        <f>IF(I59+J59=0,"-",I59+J59)</f>
        <v>-</v>
      </c>
      <c r="J58" s="260"/>
      <c r="K58" s="260">
        <f>IF(K59+L59=0,"-",K59+L59)</f>
        <v>30</v>
      </c>
      <c r="L58" s="260"/>
      <c r="M58" s="260">
        <f>IF(M59+N59=0,"-",M59+N59)</f>
        <v>103</v>
      </c>
      <c r="N58" s="260"/>
      <c r="O58" s="260">
        <f>IF(O59+P59=0,"-",O59+P59)</f>
        <v>77</v>
      </c>
      <c r="P58" s="260"/>
    </row>
    <row r="59" spans="1:16" ht="18.75" customHeight="1">
      <c r="A59" s="15" t="s">
        <v>72</v>
      </c>
      <c r="B59" s="14">
        <v>162</v>
      </c>
      <c r="C59" s="14">
        <v>48</v>
      </c>
      <c r="D59" s="261"/>
      <c r="E59" s="14">
        <v>0</v>
      </c>
      <c r="F59" s="14">
        <v>0</v>
      </c>
      <c r="G59" s="14">
        <v>0</v>
      </c>
      <c r="H59" s="14">
        <v>0</v>
      </c>
      <c r="I59" s="14">
        <v>0</v>
      </c>
      <c r="J59" s="14">
        <v>0</v>
      </c>
      <c r="K59" s="14">
        <v>30</v>
      </c>
      <c r="L59" s="14">
        <v>0</v>
      </c>
      <c r="M59" s="14">
        <v>78</v>
      </c>
      <c r="N59" s="14">
        <v>25</v>
      </c>
      <c r="O59" s="14">
        <v>54</v>
      </c>
      <c r="P59" s="14">
        <v>23</v>
      </c>
    </row>
    <row r="60" spans="1:16" ht="18.75" customHeight="1">
      <c r="A60" s="18" t="s">
        <v>73</v>
      </c>
      <c r="B60" s="260">
        <f>B61+C61</f>
        <v>350</v>
      </c>
      <c r="C60" s="260"/>
      <c r="D60" s="261">
        <f>B60/$B$8</f>
        <v>7.0652832169243816E-3</v>
      </c>
      <c r="E60" s="260">
        <f>IF(E61+F61=0,"-",E61+F61)</f>
        <v>17</v>
      </c>
      <c r="F60" s="260"/>
      <c r="G60" s="260" t="str">
        <f>IF(G61+H61=0,"-",G61+H61)</f>
        <v>-</v>
      </c>
      <c r="H60" s="260"/>
      <c r="I60" s="260" t="str">
        <f>IF(I61+J61=0,"-",I61+J61)</f>
        <v>-</v>
      </c>
      <c r="J60" s="260"/>
      <c r="K60" s="260" t="str">
        <f>IF(K61+L61=0,"-",K61+L61)</f>
        <v>-</v>
      </c>
      <c r="L60" s="260"/>
      <c r="M60" s="260" t="str">
        <f>IF(M61+N61=0,"-",M61+N61)</f>
        <v>-</v>
      </c>
      <c r="N60" s="260"/>
      <c r="O60" s="260">
        <f>IF(O61+P61=0,"-",O61+P61)</f>
        <v>333</v>
      </c>
      <c r="P60" s="260"/>
    </row>
    <row r="61" spans="1:16" ht="18.75" customHeight="1">
      <c r="A61" s="15" t="s">
        <v>74</v>
      </c>
      <c r="B61" s="14">
        <v>149</v>
      </c>
      <c r="C61" s="14">
        <v>201</v>
      </c>
      <c r="D61" s="261"/>
      <c r="E61" s="14">
        <v>8</v>
      </c>
      <c r="F61" s="14">
        <v>9</v>
      </c>
      <c r="G61" s="14">
        <v>0</v>
      </c>
      <c r="H61" s="14">
        <v>0</v>
      </c>
      <c r="I61" s="14">
        <v>0</v>
      </c>
      <c r="J61" s="14">
        <v>0</v>
      </c>
      <c r="K61" s="14">
        <v>0</v>
      </c>
      <c r="L61" s="14">
        <v>0</v>
      </c>
      <c r="M61" s="14">
        <v>0</v>
      </c>
      <c r="N61" s="14">
        <v>0</v>
      </c>
      <c r="O61" s="14">
        <v>141</v>
      </c>
      <c r="P61" s="14">
        <v>192</v>
      </c>
    </row>
    <row r="62" spans="1:16" ht="18.75" customHeight="1">
      <c r="A62" s="18" t="s">
        <v>75</v>
      </c>
      <c r="B62" s="260">
        <f>B63+C63</f>
        <v>153</v>
      </c>
      <c r="C62" s="260"/>
      <c r="D62" s="261">
        <f>B62/$B$8</f>
        <v>3.0885380919698007E-3</v>
      </c>
      <c r="E62" s="260" t="str">
        <f>IF(E63+F63=0,"-",E63+F63)</f>
        <v>-</v>
      </c>
      <c r="F62" s="260"/>
      <c r="G62" s="260" t="str">
        <f>IF(G63+H63=0,"-",G63+H63)</f>
        <v>-</v>
      </c>
      <c r="H62" s="260"/>
      <c r="I62" s="260" t="str">
        <f>IF(I63+J63=0,"-",I63+J63)</f>
        <v>-</v>
      </c>
      <c r="J62" s="260"/>
      <c r="K62" s="260" t="str">
        <f>IF(K63+L63=0,"-",K63+L63)</f>
        <v>-</v>
      </c>
      <c r="L62" s="260"/>
      <c r="M62" s="260" t="str">
        <f>IF(M63+N63=0,"-",M63+N63)</f>
        <v>-</v>
      </c>
      <c r="N62" s="260"/>
      <c r="O62" s="260">
        <f>IF(O63+P63=0,"-",O63+P63)</f>
        <v>153</v>
      </c>
      <c r="P62" s="260"/>
    </row>
    <row r="63" spans="1:16" ht="18.75" customHeight="1">
      <c r="A63" s="15" t="s">
        <v>76</v>
      </c>
      <c r="B63" s="14">
        <v>100</v>
      </c>
      <c r="C63" s="14">
        <v>53</v>
      </c>
      <c r="D63" s="261"/>
      <c r="E63" s="14">
        <v>0</v>
      </c>
      <c r="F63" s="14">
        <v>0</v>
      </c>
      <c r="G63" s="14">
        <v>0</v>
      </c>
      <c r="H63" s="14">
        <v>0</v>
      </c>
      <c r="I63" s="14">
        <v>0</v>
      </c>
      <c r="J63" s="14">
        <v>0</v>
      </c>
      <c r="K63" s="14">
        <v>0</v>
      </c>
      <c r="L63" s="14">
        <v>0</v>
      </c>
      <c r="M63" s="14">
        <v>0</v>
      </c>
      <c r="N63" s="14">
        <v>0</v>
      </c>
      <c r="O63" s="14">
        <v>100</v>
      </c>
      <c r="P63" s="14">
        <v>53</v>
      </c>
    </row>
    <row r="64" spans="1:16" ht="18.75" customHeight="1">
      <c r="A64" s="18" t="s">
        <v>77</v>
      </c>
      <c r="B64" s="260">
        <f>B65+C65</f>
        <v>4</v>
      </c>
      <c r="C64" s="260"/>
      <c r="D64" s="261">
        <f>B64/$B$8</f>
        <v>8.0746093907707215E-5</v>
      </c>
      <c r="E64" s="260" t="str">
        <f>IF(E65+F65=0,"-",E65+F65)</f>
        <v>-</v>
      </c>
      <c r="F64" s="260"/>
      <c r="G64" s="260" t="str">
        <f>IF(G65+H65=0,"-",G65+H65)</f>
        <v>-</v>
      </c>
      <c r="H64" s="260"/>
      <c r="I64" s="260" t="str">
        <f>IF(I65+J65=0,"-",I65+J65)</f>
        <v>-</v>
      </c>
      <c r="J64" s="260"/>
      <c r="K64" s="260" t="str">
        <f>IF(K65+L65=0,"-",K65+L65)</f>
        <v>-</v>
      </c>
      <c r="L64" s="260"/>
      <c r="M64" s="260" t="str">
        <f>IF(M65+N65=0,"-",M65+N65)</f>
        <v>-</v>
      </c>
      <c r="N64" s="260"/>
      <c r="O64" s="260">
        <f>IF(O65+P65=0,"-",O65+P65)</f>
        <v>4</v>
      </c>
      <c r="P64" s="260"/>
    </row>
    <row r="65" spans="1:16" ht="18.75" customHeight="1">
      <c r="A65" s="15" t="s">
        <v>78</v>
      </c>
      <c r="B65" s="14">
        <v>3</v>
      </c>
      <c r="C65" s="14">
        <v>1</v>
      </c>
      <c r="D65" s="261"/>
      <c r="E65" s="14">
        <v>0</v>
      </c>
      <c r="F65" s="14">
        <v>0</v>
      </c>
      <c r="G65" s="14">
        <v>0</v>
      </c>
      <c r="H65" s="14">
        <v>0</v>
      </c>
      <c r="I65" s="14">
        <v>0</v>
      </c>
      <c r="J65" s="14">
        <v>0</v>
      </c>
      <c r="K65" s="14">
        <v>0</v>
      </c>
      <c r="L65" s="14">
        <v>0</v>
      </c>
      <c r="M65" s="14">
        <v>0</v>
      </c>
      <c r="N65" s="14">
        <v>0</v>
      </c>
      <c r="O65" s="14">
        <v>3</v>
      </c>
      <c r="P65" s="14">
        <v>1</v>
      </c>
    </row>
    <row r="66" spans="1:16" ht="18.75" customHeight="1">
      <c r="A66" s="18" t="s">
        <v>79</v>
      </c>
      <c r="B66" s="260">
        <f>B67+C67</f>
        <v>396</v>
      </c>
      <c r="C66" s="260"/>
      <c r="D66" s="261">
        <f>B66/$B$8</f>
        <v>7.9938632968630137E-3</v>
      </c>
      <c r="E66" s="260">
        <f>IF(E67+F67=0,"-",E67+F67)</f>
        <v>371</v>
      </c>
      <c r="F66" s="260"/>
      <c r="G66" s="260" t="str">
        <f>IF(G67+H67=0,"-",G67+H67)</f>
        <v>-</v>
      </c>
      <c r="H66" s="260"/>
      <c r="I66" s="260" t="str">
        <f>IF(I67+J67=0,"-",I67+J67)</f>
        <v>-</v>
      </c>
      <c r="J66" s="260"/>
      <c r="K66" s="260" t="str">
        <f>IF(K67+L67=0,"-",K67+L67)</f>
        <v>-</v>
      </c>
      <c r="L66" s="260"/>
      <c r="M66" s="260" t="str">
        <f>IF(M67+N67=0,"-",M67+N67)</f>
        <v>-</v>
      </c>
      <c r="N66" s="260"/>
      <c r="O66" s="260">
        <f>IF(O67+P67=0,"-",O67+P67)</f>
        <v>25</v>
      </c>
      <c r="P66" s="260"/>
    </row>
    <row r="67" spans="1:16" ht="18.75" customHeight="1">
      <c r="A67" s="15" t="s">
        <v>80</v>
      </c>
      <c r="B67" s="14">
        <v>100</v>
      </c>
      <c r="C67" s="14">
        <v>296</v>
      </c>
      <c r="D67" s="261"/>
      <c r="E67" s="14">
        <v>94</v>
      </c>
      <c r="F67" s="14">
        <v>277</v>
      </c>
      <c r="G67" s="14">
        <v>0</v>
      </c>
      <c r="H67" s="14">
        <v>0</v>
      </c>
      <c r="I67" s="14">
        <v>0</v>
      </c>
      <c r="J67" s="14">
        <v>0</v>
      </c>
      <c r="K67" s="14">
        <v>0</v>
      </c>
      <c r="L67" s="14">
        <v>0</v>
      </c>
      <c r="M67" s="14">
        <v>0</v>
      </c>
      <c r="N67" s="14">
        <v>0</v>
      </c>
      <c r="O67" s="14">
        <v>6</v>
      </c>
      <c r="P67" s="14">
        <v>19</v>
      </c>
    </row>
    <row r="68" spans="1:16" ht="18.75" customHeight="1">
      <c r="A68" s="18" t="s">
        <v>81</v>
      </c>
      <c r="B68" s="260">
        <f>B69+C69</f>
        <v>508</v>
      </c>
      <c r="C68" s="260"/>
      <c r="D68" s="261">
        <f>B68/$B$8</f>
        <v>1.0254753926278816E-2</v>
      </c>
      <c r="E68" s="260">
        <f>IF(E69+F69=0,"-",E69+F69)</f>
        <v>114</v>
      </c>
      <c r="F68" s="260"/>
      <c r="G68" s="260">
        <f>IF(G69+H69=0,"-",G69+H69)</f>
        <v>57</v>
      </c>
      <c r="H68" s="260"/>
      <c r="I68" s="260">
        <f>IF(I69+J69=0,"-",I69+J69)</f>
        <v>3</v>
      </c>
      <c r="J68" s="260"/>
      <c r="K68" s="260">
        <f>IF(K69+L69=0,"-",K69+L69)</f>
        <v>288</v>
      </c>
      <c r="L68" s="260"/>
      <c r="M68" s="260" t="str">
        <f>IF(M69+N69=0,"-",M69+N69)</f>
        <v>-</v>
      </c>
      <c r="N68" s="260"/>
      <c r="O68" s="260">
        <f>IF(O69+P69=0,"-",O69+P69)</f>
        <v>46</v>
      </c>
      <c r="P68" s="260"/>
    </row>
    <row r="69" spans="1:16" ht="18.75" customHeight="1">
      <c r="A69" s="15" t="s">
        <v>82</v>
      </c>
      <c r="B69" s="14">
        <v>204</v>
      </c>
      <c r="C69" s="14">
        <v>304</v>
      </c>
      <c r="D69" s="261"/>
      <c r="E69" s="14">
        <v>27</v>
      </c>
      <c r="F69" s="14">
        <v>87</v>
      </c>
      <c r="G69" s="14">
        <v>16</v>
      </c>
      <c r="H69" s="14">
        <v>41</v>
      </c>
      <c r="I69" s="14">
        <v>2</v>
      </c>
      <c r="J69" s="14">
        <v>1</v>
      </c>
      <c r="K69" s="14">
        <v>138</v>
      </c>
      <c r="L69" s="14">
        <v>150</v>
      </c>
      <c r="M69" s="14">
        <v>0</v>
      </c>
      <c r="N69" s="14">
        <v>0</v>
      </c>
      <c r="O69" s="14">
        <v>21</v>
      </c>
      <c r="P69" s="14">
        <v>25</v>
      </c>
    </row>
    <row r="70" spans="1:16">
      <c r="A70" s="20" t="s">
        <v>83</v>
      </c>
      <c r="B70" s="20"/>
      <c r="C70" s="20"/>
      <c r="D70" s="20"/>
      <c r="E70" s="20"/>
      <c r="F70" s="20"/>
    </row>
    <row r="71" spans="1:16">
      <c r="A71" s="20" t="s">
        <v>84</v>
      </c>
      <c r="B71" s="20"/>
      <c r="C71" s="20"/>
      <c r="D71" s="20"/>
      <c r="E71" s="20"/>
      <c r="F71" s="20"/>
    </row>
  </sheetData>
  <sheetProtection selectLockedCells="1" selectUnlockedCells="1"/>
  <mergeCells count="264">
    <mergeCell ref="A1:N1"/>
    <mergeCell ref="A2:N2"/>
    <mergeCell ref="B3:K3"/>
    <mergeCell ref="M3:N3"/>
    <mergeCell ref="O3:P3"/>
    <mergeCell ref="B4:K4"/>
    <mergeCell ref="M4:N4"/>
    <mergeCell ref="O4:P4"/>
    <mergeCell ref="A5:A6"/>
    <mergeCell ref="B5:D5"/>
    <mergeCell ref="E5:F5"/>
    <mergeCell ref="G5:H5"/>
    <mergeCell ref="I5:J5"/>
    <mergeCell ref="K5:L5"/>
    <mergeCell ref="M5:N5"/>
    <mergeCell ref="O5:P5"/>
    <mergeCell ref="B8:C8"/>
    <mergeCell ref="D8:D9"/>
    <mergeCell ref="E8:F8"/>
    <mergeCell ref="G8:H8"/>
    <mergeCell ref="I8:J8"/>
    <mergeCell ref="K8:L8"/>
    <mergeCell ref="M8:N8"/>
    <mergeCell ref="O8:P8"/>
    <mergeCell ref="B10:C10"/>
    <mergeCell ref="D10:D11"/>
    <mergeCell ref="E10:F10"/>
    <mergeCell ref="G10:H10"/>
    <mergeCell ref="I10:J10"/>
    <mergeCell ref="K10:L10"/>
    <mergeCell ref="M10:N10"/>
    <mergeCell ref="O10:P10"/>
    <mergeCell ref="B12:C12"/>
    <mergeCell ref="D12:D13"/>
    <mergeCell ref="E12:F12"/>
    <mergeCell ref="G12:H12"/>
    <mergeCell ref="I12:J12"/>
    <mergeCell ref="K12:L12"/>
    <mergeCell ref="M12:N12"/>
    <mergeCell ref="O12:P12"/>
    <mergeCell ref="B14:C14"/>
    <mergeCell ref="D14:D15"/>
    <mergeCell ref="E14:F14"/>
    <mergeCell ref="G14:H14"/>
    <mergeCell ref="I14:J14"/>
    <mergeCell ref="K14:L14"/>
    <mergeCell ref="M14:N14"/>
    <mergeCell ref="O14:P14"/>
    <mergeCell ref="B16:C16"/>
    <mergeCell ref="D16:D17"/>
    <mergeCell ref="E16:F16"/>
    <mergeCell ref="G16:H16"/>
    <mergeCell ref="I16:J16"/>
    <mergeCell ref="K16:L16"/>
    <mergeCell ref="M16:N16"/>
    <mergeCell ref="O16:P16"/>
    <mergeCell ref="B18:C18"/>
    <mergeCell ref="D18:D19"/>
    <mergeCell ref="E18:F18"/>
    <mergeCell ref="G18:H18"/>
    <mergeCell ref="I18:J18"/>
    <mergeCell ref="K18:L18"/>
    <mergeCell ref="M18:N18"/>
    <mergeCell ref="O18:P18"/>
    <mergeCell ref="B20:C20"/>
    <mergeCell ref="D20:D21"/>
    <mergeCell ref="E20:F20"/>
    <mergeCell ref="G20:H20"/>
    <mergeCell ref="I20:J20"/>
    <mergeCell ref="K20:L20"/>
    <mergeCell ref="M20:N20"/>
    <mergeCell ref="O20:P20"/>
    <mergeCell ref="B22:C22"/>
    <mergeCell ref="D22:D23"/>
    <mergeCell ref="E22:F22"/>
    <mergeCell ref="G22:H22"/>
    <mergeCell ref="I22:J22"/>
    <mergeCell ref="K22:L22"/>
    <mergeCell ref="M22:N22"/>
    <mergeCell ref="O22:P22"/>
    <mergeCell ref="B24:C24"/>
    <mergeCell ref="D24:D25"/>
    <mergeCell ref="E24:F24"/>
    <mergeCell ref="G24:H24"/>
    <mergeCell ref="I24:J24"/>
    <mergeCell ref="K24:L24"/>
    <mergeCell ref="M24:N24"/>
    <mergeCell ref="O24:P24"/>
    <mergeCell ref="B26:C26"/>
    <mergeCell ref="D26:D27"/>
    <mergeCell ref="E26:F26"/>
    <mergeCell ref="G26:H26"/>
    <mergeCell ref="I26:J26"/>
    <mergeCell ref="K26:L26"/>
    <mergeCell ref="M26:N26"/>
    <mergeCell ref="O26:P26"/>
    <mergeCell ref="B28:C28"/>
    <mergeCell ref="D28:D29"/>
    <mergeCell ref="E28:F28"/>
    <mergeCell ref="G28:H28"/>
    <mergeCell ref="I28:J28"/>
    <mergeCell ref="K28:L28"/>
    <mergeCell ref="M28:N28"/>
    <mergeCell ref="O28:P28"/>
    <mergeCell ref="B30:C30"/>
    <mergeCell ref="D30:D31"/>
    <mergeCell ref="E30:F30"/>
    <mergeCell ref="G30:H30"/>
    <mergeCell ref="I30:J30"/>
    <mergeCell ref="K30:L30"/>
    <mergeCell ref="M30:N30"/>
    <mergeCell ref="O30:P30"/>
    <mergeCell ref="B32:C32"/>
    <mergeCell ref="D32:D33"/>
    <mergeCell ref="E32:F32"/>
    <mergeCell ref="G32:H32"/>
    <mergeCell ref="I32:J32"/>
    <mergeCell ref="K32:L32"/>
    <mergeCell ref="M32:N32"/>
    <mergeCell ref="O32:P32"/>
    <mergeCell ref="B34:C34"/>
    <mergeCell ref="D34:D35"/>
    <mergeCell ref="E34:F34"/>
    <mergeCell ref="G34:H34"/>
    <mergeCell ref="I34:J34"/>
    <mergeCell ref="K34:L34"/>
    <mergeCell ref="M34:N34"/>
    <mergeCell ref="O34:P34"/>
    <mergeCell ref="B36:C36"/>
    <mergeCell ref="D36:D37"/>
    <mergeCell ref="E36:F36"/>
    <mergeCell ref="G36:H36"/>
    <mergeCell ref="I36:J36"/>
    <mergeCell ref="K36:L36"/>
    <mergeCell ref="M36:N36"/>
    <mergeCell ref="O36:P36"/>
    <mergeCell ref="B38:C38"/>
    <mergeCell ref="D38:D39"/>
    <mergeCell ref="E38:F38"/>
    <mergeCell ref="G38:H38"/>
    <mergeCell ref="I38:J38"/>
    <mergeCell ref="K38:L38"/>
    <mergeCell ref="M38:N38"/>
    <mergeCell ref="O38:P38"/>
    <mergeCell ref="B40:C40"/>
    <mergeCell ref="D40:D41"/>
    <mergeCell ref="E40:F40"/>
    <mergeCell ref="G40:H40"/>
    <mergeCell ref="I40:J40"/>
    <mergeCell ref="K40:L40"/>
    <mergeCell ref="M40:N40"/>
    <mergeCell ref="O40:P40"/>
    <mergeCell ref="B42:C42"/>
    <mergeCell ref="D42:D43"/>
    <mergeCell ref="E42:F42"/>
    <mergeCell ref="G42:H42"/>
    <mergeCell ref="I42:J42"/>
    <mergeCell ref="K42:L42"/>
    <mergeCell ref="M42:N42"/>
    <mergeCell ref="O42:P42"/>
    <mergeCell ref="B44:C44"/>
    <mergeCell ref="D44:D45"/>
    <mergeCell ref="E44:F44"/>
    <mergeCell ref="G44:H44"/>
    <mergeCell ref="I44:J44"/>
    <mergeCell ref="K44:L44"/>
    <mergeCell ref="M44:N44"/>
    <mergeCell ref="O44:P44"/>
    <mergeCell ref="B46:C46"/>
    <mergeCell ref="D46:D47"/>
    <mergeCell ref="E46:F46"/>
    <mergeCell ref="G46:H46"/>
    <mergeCell ref="I46:J46"/>
    <mergeCell ref="K46:L46"/>
    <mergeCell ref="M46:N46"/>
    <mergeCell ref="O46:P46"/>
    <mergeCell ref="B48:C48"/>
    <mergeCell ref="D48:D49"/>
    <mergeCell ref="E48:F48"/>
    <mergeCell ref="G48:H48"/>
    <mergeCell ref="I48:J48"/>
    <mergeCell ref="K48:L48"/>
    <mergeCell ref="M48:N48"/>
    <mergeCell ref="O48:P48"/>
    <mergeCell ref="B50:C50"/>
    <mergeCell ref="D50:D51"/>
    <mergeCell ref="E50:F50"/>
    <mergeCell ref="G50:H50"/>
    <mergeCell ref="I50:J50"/>
    <mergeCell ref="K50:L50"/>
    <mergeCell ref="M50:N50"/>
    <mergeCell ref="O50:P50"/>
    <mergeCell ref="B52:C52"/>
    <mergeCell ref="D52:D53"/>
    <mergeCell ref="E52:F52"/>
    <mergeCell ref="G52:H52"/>
    <mergeCell ref="I52:J52"/>
    <mergeCell ref="K52:L52"/>
    <mergeCell ref="M52:N52"/>
    <mergeCell ref="O52:P52"/>
    <mergeCell ref="B54:C54"/>
    <mergeCell ref="D54:D55"/>
    <mergeCell ref="E54:F54"/>
    <mergeCell ref="G54:H54"/>
    <mergeCell ref="I54:J54"/>
    <mergeCell ref="K54:L54"/>
    <mergeCell ref="M54:N54"/>
    <mergeCell ref="O54:P54"/>
    <mergeCell ref="B56:C56"/>
    <mergeCell ref="D56:D57"/>
    <mergeCell ref="E56:F56"/>
    <mergeCell ref="G56:H56"/>
    <mergeCell ref="I56:J56"/>
    <mergeCell ref="K56:L56"/>
    <mergeCell ref="M56:N56"/>
    <mergeCell ref="O56:P56"/>
    <mergeCell ref="B58:C58"/>
    <mergeCell ref="D58:D59"/>
    <mergeCell ref="E58:F58"/>
    <mergeCell ref="G58:H58"/>
    <mergeCell ref="I58:J58"/>
    <mergeCell ref="K58:L58"/>
    <mergeCell ref="M58:N58"/>
    <mergeCell ref="O58:P58"/>
    <mergeCell ref="B60:C60"/>
    <mergeCell ref="D60:D61"/>
    <mergeCell ref="E60:F60"/>
    <mergeCell ref="G60:H60"/>
    <mergeCell ref="I60:J60"/>
    <mergeCell ref="K60:L60"/>
    <mergeCell ref="M60:N60"/>
    <mergeCell ref="O60:P60"/>
    <mergeCell ref="B62:C62"/>
    <mergeCell ref="D62:D63"/>
    <mergeCell ref="E62:F62"/>
    <mergeCell ref="G62:H62"/>
    <mergeCell ref="I62:J62"/>
    <mergeCell ref="K62:L62"/>
    <mergeCell ref="M62:N62"/>
    <mergeCell ref="O62:P62"/>
    <mergeCell ref="B68:C68"/>
    <mergeCell ref="D68:D69"/>
    <mergeCell ref="E68:F68"/>
    <mergeCell ref="G68:H68"/>
    <mergeCell ref="I68:J68"/>
    <mergeCell ref="K68:L68"/>
    <mergeCell ref="M68:N68"/>
    <mergeCell ref="O68:P68"/>
    <mergeCell ref="B64:C64"/>
    <mergeCell ref="D64:D65"/>
    <mergeCell ref="E64:F64"/>
    <mergeCell ref="G64:H64"/>
    <mergeCell ref="I64:J64"/>
    <mergeCell ref="K64:L64"/>
    <mergeCell ref="M64:N64"/>
    <mergeCell ref="O64:P64"/>
    <mergeCell ref="B66:C66"/>
    <mergeCell ref="D66:D67"/>
    <mergeCell ref="E66:F66"/>
    <mergeCell ref="G66:H66"/>
    <mergeCell ref="I66:J66"/>
    <mergeCell ref="K66:L66"/>
    <mergeCell ref="M66:N66"/>
    <mergeCell ref="O66:P66"/>
  </mergeCells>
  <phoneticPr fontId="17" type="noConversion"/>
  <pageMargins left="0.7" right="0.7" top="0.3" bottom="0.3" header="0.3" footer="0.3"/>
  <pageSetup paperSize="9" orientation="portrait" horizontalDpi="300" verticalDpi="300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P71"/>
  <sheetViews>
    <sheetView zoomScaleNormal="100" workbookViewId="0"/>
  </sheetViews>
  <sheetFormatPr defaultColWidth="9.5" defaultRowHeight="16.5"/>
  <cols>
    <col min="1" max="1" width="26.625" style="1" customWidth="1"/>
    <col min="2" max="14" width="13.25" style="1" customWidth="1"/>
    <col min="15" max="15" width="12.125" style="1" customWidth="1"/>
    <col min="16" max="16384" width="9.5" style="1"/>
  </cols>
  <sheetData>
    <row r="1" spans="1:16" ht="19.5">
      <c r="A1" s="262" t="s">
        <v>0</v>
      </c>
      <c r="B1" s="262"/>
      <c r="C1" s="262"/>
      <c r="D1" s="262"/>
      <c r="E1" s="262"/>
      <c r="F1" s="262"/>
      <c r="G1" s="262"/>
      <c r="H1" s="262"/>
      <c r="I1" s="262"/>
      <c r="J1" s="262"/>
      <c r="K1" s="262"/>
      <c r="L1" s="262"/>
      <c r="M1" s="262"/>
      <c r="N1" s="262"/>
    </row>
    <row r="2" spans="1:16" ht="18.75">
      <c r="A2" s="263" t="s">
        <v>1</v>
      </c>
      <c r="B2" s="263"/>
      <c r="C2" s="263"/>
      <c r="D2" s="263"/>
      <c r="E2" s="263"/>
      <c r="F2" s="263"/>
      <c r="G2" s="263"/>
      <c r="H2" s="263"/>
      <c r="I2" s="263"/>
      <c r="J2" s="263"/>
      <c r="K2" s="263"/>
      <c r="L2" s="263"/>
      <c r="M2" s="263"/>
      <c r="N2" s="263"/>
    </row>
    <row r="3" spans="1:16" ht="19.5" customHeight="1">
      <c r="A3" s="2"/>
      <c r="B3" s="251" t="s">
        <v>121</v>
      </c>
      <c r="C3" s="251"/>
      <c r="D3" s="251"/>
      <c r="E3" s="251"/>
      <c r="F3" s="251"/>
      <c r="G3" s="251"/>
      <c r="H3" s="251"/>
      <c r="I3" s="251"/>
      <c r="J3" s="251"/>
      <c r="K3" s="251"/>
      <c r="L3" s="4"/>
      <c r="M3" s="264"/>
      <c r="N3" s="264"/>
      <c r="O3" s="264" t="s">
        <v>3</v>
      </c>
      <c r="P3" s="264"/>
    </row>
    <row r="4" spans="1:16" ht="16.5" customHeight="1">
      <c r="B4" s="265" t="s">
        <v>122</v>
      </c>
      <c r="C4" s="265"/>
      <c r="D4" s="265"/>
      <c r="E4" s="265"/>
      <c r="F4" s="265"/>
      <c r="G4" s="265"/>
      <c r="H4" s="265"/>
      <c r="I4" s="265"/>
      <c r="J4" s="265"/>
      <c r="K4" s="265"/>
      <c r="L4" s="5"/>
      <c r="M4" s="266"/>
      <c r="N4" s="266"/>
      <c r="O4" s="267" t="s">
        <v>5</v>
      </c>
      <c r="P4" s="267"/>
    </row>
    <row r="5" spans="1:16">
      <c r="A5" s="268" t="s">
        <v>6</v>
      </c>
      <c r="B5" s="269" t="s">
        <v>7</v>
      </c>
      <c r="C5" s="269"/>
      <c r="D5" s="269"/>
      <c r="E5" s="269" t="s">
        <v>8</v>
      </c>
      <c r="F5" s="269"/>
      <c r="G5" s="269" t="s">
        <v>9</v>
      </c>
      <c r="H5" s="269"/>
      <c r="I5" s="269" t="s">
        <v>10</v>
      </c>
      <c r="J5" s="269"/>
      <c r="K5" s="269" t="s">
        <v>11</v>
      </c>
      <c r="L5" s="269"/>
      <c r="M5" s="269" t="s">
        <v>12</v>
      </c>
      <c r="N5" s="269"/>
      <c r="O5" s="269" t="s">
        <v>13</v>
      </c>
      <c r="P5" s="269"/>
    </row>
    <row r="6" spans="1:16" ht="17.25" customHeight="1">
      <c r="A6" s="268"/>
      <c r="B6" s="6" t="s">
        <v>14</v>
      </c>
      <c r="C6" s="6" t="s">
        <v>15</v>
      </c>
      <c r="D6" s="8" t="s">
        <v>16</v>
      </c>
      <c r="E6" s="6" t="s">
        <v>14</v>
      </c>
      <c r="F6" s="6" t="s">
        <v>15</v>
      </c>
      <c r="G6" s="6" t="s">
        <v>14</v>
      </c>
      <c r="H6" s="6" t="s">
        <v>15</v>
      </c>
      <c r="I6" s="6" t="s">
        <v>14</v>
      </c>
      <c r="J6" s="6" t="s">
        <v>15</v>
      </c>
      <c r="K6" s="6" t="s">
        <v>14</v>
      </c>
      <c r="L6" s="6" t="s">
        <v>15</v>
      </c>
      <c r="M6" s="6" t="s">
        <v>14</v>
      </c>
      <c r="N6" s="6" t="s">
        <v>15</v>
      </c>
      <c r="O6" s="6" t="s">
        <v>14</v>
      </c>
      <c r="P6" s="6" t="s">
        <v>15</v>
      </c>
    </row>
    <row r="7" spans="1:16" ht="17.25" customHeight="1">
      <c r="A7" s="9" t="s">
        <v>17</v>
      </c>
      <c r="B7" s="10" t="s">
        <v>18</v>
      </c>
      <c r="C7" s="11" t="s">
        <v>19</v>
      </c>
      <c r="D7" s="11" t="s">
        <v>20</v>
      </c>
      <c r="E7" s="10" t="s">
        <v>18</v>
      </c>
      <c r="F7" s="11" t="s">
        <v>19</v>
      </c>
      <c r="G7" s="10" t="s">
        <v>18</v>
      </c>
      <c r="H7" s="11" t="s">
        <v>19</v>
      </c>
      <c r="I7" s="10" t="s">
        <v>18</v>
      </c>
      <c r="J7" s="11" t="s">
        <v>19</v>
      </c>
      <c r="K7" s="10" t="s">
        <v>18</v>
      </c>
      <c r="L7" s="11" t="s">
        <v>19</v>
      </c>
      <c r="M7" s="10" t="s">
        <v>18</v>
      </c>
      <c r="N7" s="11" t="s">
        <v>19</v>
      </c>
      <c r="O7" s="10" t="s">
        <v>18</v>
      </c>
      <c r="P7" s="11" t="s">
        <v>19</v>
      </c>
    </row>
    <row r="8" spans="1:16" ht="17.25" customHeight="1">
      <c r="A8" s="12" t="s">
        <v>21</v>
      </c>
      <c r="B8" s="260">
        <f>B9+C9</f>
        <v>49571</v>
      </c>
      <c r="C8" s="260"/>
      <c r="D8" s="261">
        <f>B8/$B$8</f>
        <v>1</v>
      </c>
      <c r="E8" s="260">
        <f>IF(E9+F9=0,"-",E9+F9)</f>
        <v>25092</v>
      </c>
      <c r="F8" s="260"/>
      <c r="G8" s="260">
        <f>IF(G9+H9=0,"-",G9+H9)</f>
        <v>9630</v>
      </c>
      <c r="H8" s="260"/>
      <c r="I8" s="260">
        <f>IF(I9+J9=0,"-",I9+J9)</f>
        <v>6659</v>
      </c>
      <c r="J8" s="260"/>
      <c r="K8" s="260">
        <f>IF(K9+L9=0,"-",K9+L9)</f>
        <v>4686</v>
      </c>
      <c r="L8" s="260"/>
      <c r="M8" s="260">
        <f>IF(M9+N9=0,"-",M9+N9)</f>
        <v>1829</v>
      </c>
      <c r="N8" s="260"/>
      <c r="O8" s="260">
        <f>IF(O9+P9=0,"-",O9+P9)</f>
        <v>1675</v>
      </c>
      <c r="P8" s="260"/>
    </row>
    <row r="9" spans="1:16" ht="17.25" customHeight="1">
      <c r="A9" s="13" t="s">
        <v>22</v>
      </c>
      <c r="B9" s="14">
        <v>17517</v>
      </c>
      <c r="C9" s="14">
        <v>32054</v>
      </c>
      <c r="D9" s="261"/>
      <c r="E9" s="14">
        <v>7602</v>
      </c>
      <c r="F9" s="14">
        <v>17490</v>
      </c>
      <c r="G9" s="14">
        <v>3053</v>
      </c>
      <c r="H9" s="14">
        <v>6577</v>
      </c>
      <c r="I9" s="14">
        <v>1876</v>
      </c>
      <c r="J9" s="14">
        <v>4783</v>
      </c>
      <c r="K9" s="14">
        <v>3281</v>
      </c>
      <c r="L9" s="14">
        <v>1405</v>
      </c>
      <c r="M9" s="14">
        <v>1018</v>
      </c>
      <c r="N9" s="14">
        <v>811</v>
      </c>
      <c r="O9" s="14">
        <v>687</v>
      </c>
      <c r="P9" s="14">
        <v>988</v>
      </c>
    </row>
    <row r="10" spans="1:16" ht="17.25" customHeight="1">
      <c r="A10" s="12" t="s">
        <v>23</v>
      </c>
      <c r="B10" s="260">
        <f>B11+C11</f>
        <v>151</v>
      </c>
      <c r="C10" s="260"/>
      <c r="D10" s="261">
        <f>B10/$B$8</f>
        <v>3.0461358455548607E-3</v>
      </c>
      <c r="E10" s="260" t="str">
        <f>IF(E11+F11=0,"-",E11+F11)</f>
        <v>-</v>
      </c>
      <c r="F10" s="260"/>
      <c r="G10" s="260">
        <f>IF(G11+H11=0,"-",G11+H11)</f>
        <v>3</v>
      </c>
      <c r="H10" s="260"/>
      <c r="I10" s="260">
        <f>IF(I11+J11=0,"-",I11+J11)</f>
        <v>39</v>
      </c>
      <c r="J10" s="260"/>
      <c r="K10" s="260">
        <f>IF(K11+L11=0,"-",K11+L11)</f>
        <v>99</v>
      </c>
      <c r="L10" s="260"/>
      <c r="M10" s="260">
        <f>IF(M11+N11=0,"-",M11+N11)</f>
        <v>10</v>
      </c>
      <c r="N10" s="260"/>
      <c r="O10" s="260" t="str">
        <f>IF(O11+P11=0,"-",O11+P11)</f>
        <v>-</v>
      </c>
      <c r="P10" s="260"/>
    </row>
    <row r="11" spans="1:16" ht="17.25" customHeight="1">
      <c r="A11" s="15" t="s">
        <v>24</v>
      </c>
      <c r="B11" s="14">
        <v>62</v>
      </c>
      <c r="C11" s="14">
        <v>89</v>
      </c>
      <c r="D11" s="261"/>
      <c r="E11" s="14">
        <v>0</v>
      </c>
      <c r="F11" s="14">
        <v>0</v>
      </c>
      <c r="G11" s="14">
        <v>1</v>
      </c>
      <c r="H11" s="14">
        <v>2</v>
      </c>
      <c r="I11" s="14">
        <v>9</v>
      </c>
      <c r="J11" s="14">
        <v>30</v>
      </c>
      <c r="K11" s="14">
        <v>48</v>
      </c>
      <c r="L11" s="14">
        <v>51</v>
      </c>
      <c r="M11" s="14">
        <v>4</v>
      </c>
      <c r="N11" s="14">
        <v>6</v>
      </c>
      <c r="O11" s="14">
        <v>0</v>
      </c>
      <c r="P11" s="14">
        <v>0</v>
      </c>
    </row>
    <row r="12" spans="1:16" ht="17.25" customHeight="1">
      <c r="A12" s="12" t="s">
        <v>25</v>
      </c>
      <c r="B12" s="260">
        <f>B13+C13</f>
        <v>222</v>
      </c>
      <c r="C12" s="260"/>
      <c r="D12" s="261">
        <f>B12/$B$8</f>
        <v>4.4784248855177424E-3</v>
      </c>
      <c r="E12" s="260" t="str">
        <f>IF(E13+F13=0,"-",E13+F13)</f>
        <v>-</v>
      </c>
      <c r="F12" s="260"/>
      <c r="G12" s="260" t="str">
        <f>IF(G13+H13=0,"-",G13+H13)</f>
        <v>-</v>
      </c>
      <c r="H12" s="260"/>
      <c r="I12" s="260" t="str">
        <f>IF(I13+J13=0,"-",I13+J13)</f>
        <v>-</v>
      </c>
      <c r="J12" s="260"/>
      <c r="K12" s="260">
        <f>IF(K13+L13=0,"-",K13+L13)</f>
        <v>222</v>
      </c>
      <c r="L12" s="260"/>
      <c r="M12" s="260" t="str">
        <f>IF(M13+N13=0,"-",M13+N13)</f>
        <v>-</v>
      </c>
      <c r="N12" s="260"/>
      <c r="O12" s="260" t="str">
        <f>IF(O13+P13=0,"-",O13+P13)</f>
        <v>-</v>
      </c>
      <c r="P12" s="260"/>
    </row>
    <row r="13" spans="1:16" ht="21.2" customHeight="1">
      <c r="A13" s="15" t="s">
        <v>26</v>
      </c>
      <c r="B13" s="14">
        <v>197</v>
      </c>
      <c r="C13" s="14">
        <v>25</v>
      </c>
      <c r="D13" s="261"/>
      <c r="E13" s="14">
        <v>0</v>
      </c>
      <c r="F13" s="14">
        <v>0</v>
      </c>
      <c r="G13" s="14">
        <v>0</v>
      </c>
      <c r="H13" s="14">
        <v>0</v>
      </c>
      <c r="I13" s="14">
        <v>0</v>
      </c>
      <c r="J13" s="14">
        <v>0</v>
      </c>
      <c r="K13" s="14">
        <v>197</v>
      </c>
      <c r="L13" s="14">
        <v>25</v>
      </c>
      <c r="M13" s="14">
        <v>0</v>
      </c>
      <c r="N13" s="14">
        <v>0</v>
      </c>
      <c r="O13" s="14">
        <v>0</v>
      </c>
      <c r="P13" s="14">
        <v>0</v>
      </c>
    </row>
    <row r="14" spans="1:16" ht="17.25" customHeight="1">
      <c r="A14" s="12" t="s">
        <v>27</v>
      </c>
      <c r="B14" s="260">
        <f>B15+C15</f>
        <v>51</v>
      </c>
      <c r="C14" s="260"/>
      <c r="D14" s="261">
        <f>B14/$B$8</f>
        <v>1.0288273385648868E-3</v>
      </c>
      <c r="E14" s="260" t="str">
        <f>IF(E15+F15=0,"-",E15+F15)</f>
        <v>-</v>
      </c>
      <c r="F14" s="260"/>
      <c r="G14" s="260">
        <f>IF(G15+H15=0,"-",G15+H15)</f>
        <v>30</v>
      </c>
      <c r="H14" s="260"/>
      <c r="I14" s="260" t="str">
        <f>IF(I15+J15=0,"-",I15+J15)</f>
        <v>-</v>
      </c>
      <c r="J14" s="260"/>
      <c r="K14" s="260">
        <f>IF(K15+L15=0,"-",K15+L15)</f>
        <v>21</v>
      </c>
      <c r="L14" s="260"/>
      <c r="M14" s="260" t="str">
        <f>IF(M15+N15=0,"-",M15+N15)</f>
        <v>-</v>
      </c>
      <c r="N14" s="260"/>
      <c r="O14" s="260" t="str">
        <f>IF(O15+P15=0,"-",O15+P15)</f>
        <v>-</v>
      </c>
      <c r="P14" s="260"/>
    </row>
    <row r="15" spans="1:16" ht="17.25" customHeight="1">
      <c r="A15" s="15" t="s">
        <v>28</v>
      </c>
      <c r="B15" s="14">
        <v>10</v>
      </c>
      <c r="C15" s="14">
        <v>41</v>
      </c>
      <c r="D15" s="261"/>
      <c r="E15" s="14">
        <v>0</v>
      </c>
      <c r="F15" s="14">
        <v>0</v>
      </c>
      <c r="G15" s="14">
        <v>1</v>
      </c>
      <c r="H15" s="14">
        <v>29</v>
      </c>
      <c r="I15" s="14">
        <v>0</v>
      </c>
      <c r="J15" s="14">
        <v>0</v>
      </c>
      <c r="K15" s="14">
        <v>9</v>
      </c>
      <c r="L15" s="14">
        <v>12</v>
      </c>
      <c r="M15" s="14">
        <v>0</v>
      </c>
      <c r="N15" s="14">
        <v>0</v>
      </c>
      <c r="O15" s="14">
        <v>0</v>
      </c>
      <c r="P15" s="14">
        <v>0</v>
      </c>
    </row>
    <row r="16" spans="1:16" ht="17.25" customHeight="1">
      <c r="A16" s="16" t="s">
        <v>29</v>
      </c>
      <c r="B16" s="260">
        <f>B17+C17</f>
        <v>45</v>
      </c>
      <c r="C16" s="260"/>
      <c r="D16" s="261">
        <f>B16/$B$8</f>
        <v>9.0778882814548825E-4</v>
      </c>
      <c r="E16" s="260" t="str">
        <f>IF(E17+F17=0,"-",E17+F17)</f>
        <v>-</v>
      </c>
      <c r="F16" s="260"/>
      <c r="G16" s="260">
        <f>IF(G17+H17=0,"-",G17+H17)</f>
        <v>24</v>
      </c>
      <c r="H16" s="260"/>
      <c r="I16" s="260" t="str">
        <f>IF(I17+J17=0,"-",I17+J17)</f>
        <v>-</v>
      </c>
      <c r="J16" s="260"/>
      <c r="K16" s="260">
        <f>IF(K17+L17=0,"-",K17+L17)</f>
        <v>21</v>
      </c>
      <c r="L16" s="260"/>
      <c r="M16" s="260" t="str">
        <f>IF(M17+N17=0,"-",M17+N17)</f>
        <v>-</v>
      </c>
      <c r="N16" s="260"/>
      <c r="O16" s="260" t="str">
        <f>IF(O17+P17=0,"-",O17+P17)</f>
        <v>-</v>
      </c>
      <c r="P16" s="260"/>
    </row>
    <row r="17" spans="1:16" ht="17.25" customHeight="1">
      <c r="A17" s="17" t="s">
        <v>30</v>
      </c>
      <c r="B17" s="14">
        <v>45</v>
      </c>
      <c r="C17" s="14">
        <v>0</v>
      </c>
      <c r="D17" s="261"/>
      <c r="E17" s="14">
        <v>0</v>
      </c>
      <c r="F17" s="14">
        <v>0</v>
      </c>
      <c r="G17" s="14">
        <v>24</v>
      </c>
      <c r="H17" s="14">
        <v>0</v>
      </c>
      <c r="I17" s="14">
        <v>0</v>
      </c>
      <c r="J17" s="14">
        <v>0</v>
      </c>
      <c r="K17" s="14">
        <v>21</v>
      </c>
      <c r="L17" s="14">
        <v>0</v>
      </c>
      <c r="M17" s="14">
        <v>0</v>
      </c>
      <c r="N17" s="14">
        <v>0</v>
      </c>
      <c r="O17" s="14">
        <v>0</v>
      </c>
      <c r="P17" s="14">
        <v>0</v>
      </c>
    </row>
    <row r="18" spans="1:16" ht="17.25" customHeight="1">
      <c r="A18" s="12" t="s">
        <v>31</v>
      </c>
      <c r="B18" s="260">
        <f>B19+C19</f>
        <v>11</v>
      </c>
      <c r="C18" s="260"/>
      <c r="D18" s="261">
        <f>B18/$B$8</f>
        <v>2.2190393576889715E-4</v>
      </c>
      <c r="E18" s="260" t="str">
        <f>IF(E19+F19=0,"-",E19+F19)</f>
        <v>-</v>
      </c>
      <c r="F18" s="260"/>
      <c r="G18" s="260">
        <f>IF(G19+H19=0,"-",G19+H19)</f>
        <v>11</v>
      </c>
      <c r="H18" s="260"/>
      <c r="I18" s="260" t="str">
        <f>IF(I19+J19=0,"-",I19+J19)</f>
        <v>-</v>
      </c>
      <c r="J18" s="260"/>
      <c r="K18" s="260" t="str">
        <f>IF(K19+L19=0,"-",K19+L19)</f>
        <v>-</v>
      </c>
      <c r="L18" s="260"/>
      <c r="M18" s="260" t="str">
        <f>IF(M19+N19=0,"-",M19+N19)</f>
        <v>-</v>
      </c>
      <c r="N18" s="260"/>
      <c r="O18" s="260" t="str">
        <f>IF(O19+P19=0,"-",O19+P19)</f>
        <v>-</v>
      </c>
      <c r="P18" s="260"/>
    </row>
    <row r="19" spans="1:16" ht="17.25" customHeight="1">
      <c r="A19" s="15" t="s">
        <v>32</v>
      </c>
      <c r="B19" s="14">
        <v>6</v>
      </c>
      <c r="C19" s="14">
        <v>5</v>
      </c>
      <c r="D19" s="261"/>
      <c r="E19" s="14">
        <v>0</v>
      </c>
      <c r="F19" s="14">
        <v>0</v>
      </c>
      <c r="G19" s="14">
        <v>6</v>
      </c>
      <c r="H19" s="14">
        <v>5</v>
      </c>
      <c r="I19" s="14">
        <v>0</v>
      </c>
      <c r="J19" s="14">
        <v>0</v>
      </c>
      <c r="K19" s="14">
        <v>0</v>
      </c>
      <c r="L19" s="14">
        <v>0</v>
      </c>
      <c r="M19" s="14">
        <v>0</v>
      </c>
      <c r="N19" s="14">
        <v>0</v>
      </c>
      <c r="O19" s="14">
        <v>0</v>
      </c>
      <c r="P19" s="14">
        <v>0</v>
      </c>
    </row>
    <row r="20" spans="1:16" ht="17.25" customHeight="1">
      <c r="A20" s="12" t="s">
        <v>33</v>
      </c>
      <c r="B20" s="260">
        <f>B21+C21</f>
        <v>294</v>
      </c>
      <c r="C20" s="260"/>
      <c r="D20" s="261">
        <f>B20/$B$8</f>
        <v>5.9308870105505233E-3</v>
      </c>
      <c r="E20" s="260">
        <f>IF(E21+F21=0,"-",E21+F21)</f>
        <v>29</v>
      </c>
      <c r="F20" s="260"/>
      <c r="G20" s="260" t="str">
        <f>IF(G21+H21=0,"-",G21+H21)</f>
        <v>-</v>
      </c>
      <c r="H20" s="260"/>
      <c r="I20" s="260" t="str">
        <f>IF(I21+J21=0,"-",I21+J21)</f>
        <v>-</v>
      </c>
      <c r="J20" s="260"/>
      <c r="K20" s="260">
        <f>IF(K21+L21=0,"-",K21+L21)</f>
        <v>265</v>
      </c>
      <c r="L20" s="260"/>
      <c r="M20" s="260" t="str">
        <f>IF(M21+N21=0,"-",M21+N21)</f>
        <v>-</v>
      </c>
      <c r="N20" s="260"/>
      <c r="O20" s="260" t="str">
        <f>IF(O21+P21=0,"-",O21+P21)</f>
        <v>-</v>
      </c>
      <c r="P20" s="260"/>
    </row>
    <row r="21" spans="1:16" ht="17.25" customHeight="1">
      <c r="A21" s="15" t="s">
        <v>34</v>
      </c>
      <c r="B21" s="14">
        <v>195</v>
      </c>
      <c r="C21" s="14">
        <v>99</v>
      </c>
      <c r="D21" s="261"/>
      <c r="E21" s="14">
        <v>13</v>
      </c>
      <c r="F21" s="14">
        <v>16</v>
      </c>
      <c r="G21" s="14">
        <v>0</v>
      </c>
      <c r="H21" s="14">
        <v>0</v>
      </c>
      <c r="I21" s="14">
        <v>0</v>
      </c>
      <c r="J21" s="14">
        <v>0</v>
      </c>
      <c r="K21" s="14">
        <v>182</v>
      </c>
      <c r="L21" s="14">
        <v>83</v>
      </c>
      <c r="M21" s="14">
        <v>0</v>
      </c>
      <c r="N21" s="14">
        <v>0</v>
      </c>
      <c r="O21" s="14">
        <v>0</v>
      </c>
      <c r="P21" s="14">
        <v>0</v>
      </c>
    </row>
    <row r="22" spans="1:16" ht="17.25" customHeight="1">
      <c r="A22" s="18" t="s">
        <v>35</v>
      </c>
      <c r="B22" s="260">
        <f>B23+C23</f>
        <v>354</v>
      </c>
      <c r="C22" s="260"/>
      <c r="D22" s="261">
        <f>B22/$B$8</f>
        <v>7.1412721147445079E-3</v>
      </c>
      <c r="E22" s="260">
        <f>IF(E23+F23=0,"-",E23+F23)</f>
        <v>102</v>
      </c>
      <c r="F22" s="260"/>
      <c r="G22" s="260" t="str">
        <f>IF(G23+H23=0,"-",G23+H23)</f>
        <v>-</v>
      </c>
      <c r="H22" s="260"/>
      <c r="I22" s="260" t="str">
        <f>IF(I23+J23=0,"-",I23+J23)</f>
        <v>-</v>
      </c>
      <c r="J22" s="260"/>
      <c r="K22" s="260">
        <f>IF(K23+L23=0,"-",K23+L23)</f>
        <v>121</v>
      </c>
      <c r="L22" s="260"/>
      <c r="M22" s="260">
        <f>IF(M23+N23=0,"-",M23+N23)</f>
        <v>131</v>
      </c>
      <c r="N22" s="260"/>
      <c r="O22" s="260" t="str">
        <f>IF(O23+P23=0,"-",O23+P23)</f>
        <v>-</v>
      </c>
      <c r="P22" s="260"/>
    </row>
    <row r="23" spans="1:16" ht="17.25" customHeight="1">
      <c r="A23" s="17" t="s">
        <v>36</v>
      </c>
      <c r="B23" s="14">
        <v>315</v>
      </c>
      <c r="C23" s="14">
        <v>39</v>
      </c>
      <c r="D23" s="261"/>
      <c r="E23" s="14">
        <v>74</v>
      </c>
      <c r="F23" s="14">
        <v>28</v>
      </c>
      <c r="G23" s="14">
        <v>0</v>
      </c>
      <c r="H23" s="14">
        <v>0</v>
      </c>
      <c r="I23" s="14">
        <v>0</v>
      </c>
      <c r="J23" s="14">
        <v>0</v>
      </c>
      <c r="K23" s="14">
        <v>116</v>
      </c>
      <c r="L23" s="14">
        <v>5</v>
      </c>
      <c r="M23" s="14">
        <v>125</v>
      </c>
      <c r="N23" s="14">
        <v>6</v>
      </c>
      <c r="O23" s="14">
        <v>0</v>
      </c>
      <c r="P23" s="14">
        <v>0</v>
      </c>
    </row>
    <row r="24" spans="1:16" ht="17.25" customHeight="1">
      <c r="A24" s="19" t="s">
        <v>37</v>
      </c>
      <c r="B24" s="260">
        <f>B25+C25</f>
        <v>42</v>
      </c>
      <c r="C24" s="260"/>
      <c r="D24" s="261">
        <f>B24/$B$8</f>
        <v>8.4726957293578908E-4</v>
      </c>
      <c r="E24" s="260">
        <f>IF(E25+F25=0,"-",E25+F25)</f>
        <v>19</v>
      </c>
      <c r="F24" s="260"/>
      <c r="G24" s="260">
        <f>IF(G25+H25=0,"-",G25+H25)</f>
        <v>14</v>
      </c>
      <c r="H24" s="260"/>
      <c r="I24" s="260" t="str">
        <f>IF(I25+J25=0,"-",I25+J25)</f>
        <v>-</v>
      </c>
      <c r="J24" s="260"/>
      <c r="K24" s="260">
        <f>IF(K25+L25=0,"-",K25+L25)</f>
        <v>1</v>
      </c>
      <c r="L24" s="260"/>
      <c r="M24" s="260">
        <f>IF(M25+N25=0,"-",M25+N25)</f>
        <v>8</v>
      </c>
      <c r="N24" s="260"/>
      <c r="O24" s="260" t="str">
        <f>IF(O25+P25=0,"-",O25+P25)</f>
        <v>-</v>
      </c>
      <c r="P24" s="260"/>
    </row>
    <row r="25" spans="1:16" ht="17.25" customHeight="1">
      <c r="A25" s="15" t="s">
        <v>38</v>
      </c>
      <c r="B25" s="14">
        <v>32</v>
      </c>
      <c r="C25" s="14">
        <v>10</v>
      </c>
      <c r="D25" s="261"/>
      <c r="E25" s="14">
        <v>16</v>
      </c>
      <c r="F25" s="14">
        <v>3</v>
      </c>
      <c r="G25" s="14">
        <v>8</v>
      </c>
      <c r="H25" s="14">
        <v>6</v>
      </c>
      <c r="I25" s="14">
        <v>0</v>
      </c>
      <c r="J25" s="14">
        <v>0</v>
      </c>
      <c r="K25" s="14">
        <v>0</v>
      </c>
      <c r="L25" s="14">
        <v>1</v>
      </c>
      <c r="M25" s="14">
        <v>8</v>
      </c>
      <c r="N25" s="14">
        <v>0</v>
      </c>
      <c r="O25" s="14">
        <v>0</v>
      </c>
      <c r="P25" s="14">
        <v>0</v>
      </c>
    </row>
    <row r="26" spans="1:16" ht="17.25" customHeight="1">
      <c r="A26" s="18" t="s">
        <v>39</v>
      </c>
      <c r="B26" s="260">
        <f>B27+C27</f>
        <v>0</v>
      </c>
      <c r="C26" s="260"/>
      <c r="D26" s="261">
        <f>B26/$B$8</f>
        <v>0</v>
      </c>
      <c r="E26" s="260" t="str">
        <f>IF(E27+F27=0,"-",E27+F27)</f>
        <v>-</v>
      </c>
      <c r="F26" s="260"/>
      <c r="G26" s="260" t="str">
        <f>IF(G27+H27=0,"-",G27+H27)</f>
        <v>-</v>
      </c>
      <c r="H26" s="260"/>
      <c r="I26" s="260" t="str">
        <f>IF(I27+J27=0,"-",I27+J27)</f>
        <v>-</v>
      </c>
      <c r="J26" s="260"/>
      <c r="K26" s="260" t="str">
        <f>IF(K27+L27=0,"-",K27+L27)</f>
        <v>-</v>
      </c>
      <c r="L26" s="260"/>
      <c r="M26" s="260" t="str">
        <f>IF(M27+N27=0,"-",M27+N27)</f>
        <v>-</v>
      </c>
      <c r="N26" s="260"/>
      <c r="O26" s="260" t="str">
        <f>IF(O27+P27=0,"-",O27+P27)</f>
        <v>-</v>
      </c>
      <c r="P26" s="260"/>
    </row>
    <row r="27" spans="1:16" ht="21.2" customHeight="1">
      <c r="A27" s="17" t="s">
        <v>40</v>
      </c>
      <c r="B27" s="14">
        <v>0</v>
      </c>
      <c r="C27" s="14">
        <v>0</v>
      </c>
      <c r="D27" s="261"/>
      <c r="E27" s="14">
        <v>0</v>
      </c>
      <c r="F27" s="14">
        <v>0</v>
      </c>
      <c r="G27" s="14">
        <v>0</v>
      </c>
      <c r="H27" s="14">
        <v>0</v>
      </c>
      <c r="I27" s="14">
        <v>0</v>
      </c>
      <c r="J27" s="14">
        <v>0</v>
      </c>
      <c r="K27" s="14">
        <v>0</v>
      </c>
      <c r="L27" s="14">
        <v>0</v>
      </c>
      <c r="M27" s="14">
        <v>0</v>
      </c>
      <c r="N27" s="14">
        <v>0</v>
      </c>
      <c r="O27" s="14">
        <v>0</v>
      </c>
      <c r="P27" s="14">
        <v>0</v>
      </c>
    </row>
    <row r="28" spans="1:16" ht="17.25" customHeight="1">
      <c r="A28" s="12" t="s">
        <v>41</v>
      </c>
      <c r="B28" s="260">
        <f>B29+C29</f>
        <v>0</v>
      </c>
      <c r="C28" s="260"/>
      <c r="D28" s="261">
        <f>B28/$B$8</f>
        <v>0</v>
      </c>
      <c r="E28" s="260" t="str">
        <f>IF(E29+F29=0,"-",E29+F29)</f>
        <v>-</v>
      </c>
      <c r="F28" s="260"/>
      <c r="G28" s="260" t="str">
        <f>IF(G29+H29=0,"-",G29+H29)</f>
        <v>-</v>
      </c>
      <c r="H28" s="260"/>
      <c r="I28" s="260" t="str">
        <f>IF(I29+J29=0,"-",I29+J29)</f>
        <v>-</v>
      </c>
      <c r="J28" s="260"/>
      <c r="K28" s="260" t="str">
        <f>IF(K29+L29=0,"-",K29+L29)</f>
        <v>-</v>
      </c>
      <c r="L28" s="260"/>
      <c r="M28" s="260" t="str">
        <f>IF(M29+N29=0,"-",M29+N29)</f>
        <v>-</v>
      </c>
      <c r="N28" s="260"/>
      <c r="O28" s="260" t="str">
        <f>IF(O29+P29=0,"-",O29+P29)</f>
        <v>-</v>
      </c>
      <c r="P28" s="260"/>
    </row>
    <row r="29" spans="1:16" ht="17.25" customHeight="1">
      <c r="A29" s="15" t="s">
        <v>42</v>
      </c>
      <c r="B29" s="14">
        <v>0</v>
      </c>
      <c r="C29" s="14">
        <v>0</v>
      </c>
      <c r="D29" s="261"/>
      <c r="E29" s="14">
        <v>0</v>
      </c>
      <c r="F29" s="14">
        <v>0</v>
      </c>
      <c r="G29" s="14">
        <v>0</v>
      </c>
      <c r="H29" s="14">
        <v>0</v>
      </c>
      <c r="I29" s="14">
        <v>0</v>
      </c>
      <c r="J29" s="14">
        <v>0</v>
      </c>
      <c r="K29" s="14">
        <v>0</v>
      </c>
      <c r="L29" s="14">
        <v>0</v>
      </c>
      <c r="M29" s="14">
        <v>0</v>
      </c>
      <c r="N29" s="14">
        <v>0</v>
      </c>
      <c r="O29" s="14">
        <v>0</v>
      </c>
      <c r="P29" s="14">
        <v>0</v>
      </c>
    </row>
    <row r="30" spans="1:16" ht="17.25" customHeight="1">
      <c r="A30" s="18" t="s">
        <v>43</v>
      </c>
      <c r="B30" s="260">
        <f>B31+C31</f>
        <v>1718</v>
      </c>
      <c r="C30" s="260"/>
      <c r="D30" s="261">
        <f>B30/$B$8</f>
        <v>3.4657360150087753E-2</v>
      </c>
      <c r="E30" s="260">
        <f>IF(E31+F31=0,"-",E31+F31)</f>
        <v>283</v>
      </c>
      <c r="F30" s="260"/>
      <c r="G30" s="260">
        <f>IF(G31+H31=0,"-",G31+H31)</f>
        <v>389</v>
      </c>
      <c r="H30" s="260"/>
      <c r="I30" s="260" t="str">
        <f>IF(I31+J31=0,"-",I31+J31)</f>
        <v>-</v>
      </c>
      <c r="J30" s="260"/>
      <c r="K30" s="260">
        <f>IF(K31+L31=0,"-",K31+L31)</f>
        <v>453</v>
      </c>
      <c r="L30" s="260"/>
      <c r="M30" s="260">
        <f>IF(M31+N31=0,"-",M31+N31)</f>
        <v>590</v>
      </c>
      <c r="N30" s="260"/>
      <c r="O30" s="260">
        <f>IF(O31+P31=0,"-",O31+P31)</f>
        <v>3</v>
      </c>
      <c r="P30" s="260"/>
    </row>
    <row r="31" spans="1:16" ht="17.25" customHeight="1">
      <c r="A31" s="17" t="s">
        <v>44</v>
      </c>
      <c r="B31" s="14">
        <v>843</v>
      </c>
      <c r="C31" s="14">
        <v>875</v>
      </c>
      <c r="D31" s="261"/>
      <c r="E31" s="14">
        <v>55</v>
      </c>
      <c r="F31" s="14">
        <v>228</v>
      </c>
      <c r="G31" s="14">
        <v>229</v>
      </c>
      <c r="H31" s="14">
        <v>160</v>
      </c>
      <c r="I31" s="14">
        <v>0</v>
      </c>
      <c r="J31" s="14">
        <v>0</v>
      </c>
      <c r="K31" s="14">
        <v>323</v>
      </c>
      <c r="L31" s="14">
        <v>130</v>
      </c>
      <c r="M31" s="14">
        <v>233</v>
      </c>
      <c r="N31" s="14">
        <v>357</v>
      </c>
      <c r="O31" s="14">
        <v>3</v>
      </c>
      <c r="P31" s="14">
        <v>0</v>
      </c>
    </row>
    <row r="32" spans="1:16" ht="17.25" customHeight="1">
      <c r="A32" s="12" t="s">
        <v>45</v>
      </c>
      <c r="B32" s="260">
        <f>B33+C33</f>
        <v>579</v>
      </c>
      <c r="C32" s="260"/>
      <c r="D32" s="261">
        <f>B32/$B$8</f>
        <v>1.1680216255471949E-2</v>
      </c>
      <c r="E32" s="260">
        <f>IF(E33+F33=0,"-",E33+F33)</f>
        <v>56</v>
      </c>
      <c r="F32" s="260"/>
      <c r="G32" s="260">
        <f>IF(G33+H33=0,"-",G33+H33)</f>
        <v>2</v>
      </c>
      <c r="H32" s="260"/>
      <c r="I32" s="260" t="str">
        <f>IF(I33+J33=0,"-",I33+J33)</f>
        <v>-</v>
      </c>
      <c r="J32" s="260"/>
      <c r="K32" s="260">
        <f>IF(K33+L33=0,"-",K33+L33)</f>
        <v>521</v>
      </c>
      <c r="L32" s="260"/>
      <c r="M32" s="260" t="str">
        <f>IF(M33+N33=0,"-",M33+N33)</f>
        <v>-</v>
      </c>
      <c r="N32" s="260"/>
      <c r="O32" s="260" t="str">
        <f>IF(O33+P33=0,"-",O33+P33)</f>
        <v>-</v>
      </c>
      <c r="P32" s="260"/>
    </row>
    <row r="33" spans="1:16" ht="17.25" customHeight="1">
      <c r="A33" s="15" t="s">
        <v>46</v>
      </c>
      <c r="B33" s="14">
        <v>436</v>
      </c>
      <c r="C33" s="14">
        <v>143</v>
      </c>
      <c r="D33" s="261"/>
      <c r="E33" s="14">
        <v>32</v>
      </c>
      <c r="F33" s="14">
        <v>24</v>
      </c>
      <c r="G33" s="14">
        <v>2</v>
      </c>
      <c r="H33" s="14">
        <v>0</v>
      </c>
      <c r="I33" s="14">
        <v>0</v>
      </c>
      <c r="J33" s="14">
        <v>0</v>
      </c>
      <c r="K33" s="14">
        <v>402</v>
      </c>
      <c r="L33" s="14">
        <v>119</v>
      </c>
      <c r="M33" s="14">
        <v>0</v>
      </c>
      <c r="N33" s="14">
        <v>0</v>
      </c>
      <c r="O33" s="14">
        <v>0</v>
      </c>
      <c r="P33" s="14">
        <v>0</v>
      </c>
    </row>
    <row r="34" spans="1:16" ht="17.25" customHeight="1">
      <c r="A34" s="18" t="s">
        <v>47</v>
      </c>
      <c r="B34" s="260">
        <f>B35+C35</f>
        <v>239</v>
      </c>
      <c r="C34" s="260"/>
      <c r="D34" s="261">
        <f>B34/$B$8</f>
        <v>4.8213673317060377E-3</v>
      </c>
      <c r="E34" s="260" t="str">
        <f>IF(E35+F35=0,"-",E35+F35)</f>
        <v>-</v>
      </c>
      <c r="F34" s="260"/>
      <c r="G34" s="260" t="str">
        <f>IF(G35+H35=0,"-",G35+H35)</f>
        <v>-</v>
      </c>
      <c r="H34" s="260"/>
      <c r="I34" s="260" t="str">
        <f>IF(I35+J35=0,"-",I35+J35)</f>
        <v>-</v>
      </c>
      <c r="J34" s="260"/>
      <c r="K34" s="260">
        <f>IF(K35+L35=0,"-",K35+L35)</f>
        <v>214</v>
      </c>
      <c r="L34" s="260"/>
      <c r="M34" s="260">
        <f>IF(M35+N35=0,"-",M35+N35)</f>
        <v>15</v>
      </c>
      <c r="N34" s="260"/>
      <c r="O34" s="260">
        <f>IF(O35+P35=0,"-",O35+P35)</f>
        <v>10</v>
      </c>
      <c r="P34" s="260"/>
    </row>
    <row r="35" spans="1:16" ht="17.25" customHeight="1">
      <c r="A35" s="17" t="s">
        <v>48</v>
      </c>
      <c r="B35" s="14">
        <v>225</v>
      </c>
      <c r="C35" s="14">
        <v>14</v>
      </c>
      <c r="D35" s="261"/>
      <c r="E35" s="14">
        <v>0</v>
      </c>
      <c r="F35" s="14">
        <v>0</v>
      </c>
      <c r="G35" s="14">
        <v>0</v>
      </c>
      <c r="H35" s="14">
        <v>0</v>
      </c>
      <c r="I35" s="14">
        <v>0</v>
      </c>
      <c r="J35" s="14">
        <v>0</v>
      </c>
      <c r="K35" s="14">
        <v>214</v>
      </c>
      <c r="L35" s="14">
        <v>0</v>
      </c>
      <c r="M35" s="14">
        <v>9</v>
      </c>
      <c r="N35" s="14">
        <v>6</v>
      </c>
      <c r="O35" s="14">
        <v>2</v>
      </c>
      <c r="P35" s="14">
        <v>8</v>
      </c>
    </row>
    <row r="36" spans="1:16" ht="17.25" customHeight="1">
      <c r="A36" s="12" t="s">
        <v>49</v>
      </c>
      <c r="B36" s="260">
        <f>B37+C37</f>
        <v>1154</v>
      </c>
      <c r="C36" s="260"/>
      <c r="D36" s="261">
        <f>B36/$B$8</f>
        <v>2.3279740170664299E-2</v>
      </c>
      <c r="E36" s="260">
        <f>IF(E37+F37=0,"-",E37+F37)</f>
        <v>386</v>
      </c>
      <c r="F36" s="260"/>
      <c r="G36" s="260">
        <f>IF(G37+H37=0,"-",G37+H37)</f>
        <v>138</v>
      </c>
      <c r="H36" s="260"/>
      <c r="I36" s="260" t="str">
        <f>IF(I37+J37=0,"-",I37+J37)</f>
        <v>-</v>
      </c>
      <c r="J36" s="260"/>
      <c r="K36" s="260">
        <f>IF(K37+L37=0,"-",K37+L37)</f>
        <v>461</v>
      </c>
      <c r="L36" s="260"/>
      <c r="M36" s="260">
        <f>IF(M37+N37=0,"-",M37+N37)</f>
        <v>165</v>
      </c>
      <c r="N36" s="260"/>
      <c r="O36" s="260">
        <f>IF(O37+P37=0,"-",O37+P37)</f>
        <v>4</v>
      </c>
      <c r="P36" s="260"/>
    </row>
    <row r="37" spans="1:16" ht="17.25" customHeight="1">
      <c r="A37" s="15" t="s">
        <v>50</v>
      </c>
      <c r="B37" s="14">
        <v>612</v>
      </c>
      <c r="C37" s="14">
        <v>542</v>
      </c>
      <c r="D37" s="261"/>
      <c r="E37" s="14">
        <v>230</v>
      </c>
      <c r="F37" s="14">
        <v>156</v>
      </c>
      <c r="G37" s="14">
        <v>61</v>
      </c>
      <c r="H37" s="14">
        <v>77</v>
      </c>
      <c r="I37" s="14">
        <v>0</v>
      </c>
      <c r="J37" s="14">
        <v>0</v>
      </c>
      <c r="K37" s="14">
        <v>250</v>
      </c>
      <c r="L37" s="14">
        <v>211</v>
      </c>
      <c r="M37" s="14">
        <v>67</v>
      </c>
      <c r="N37" s="14">
        <v>98</v>
      </c>
      <c r="O37" s="14">
        <v>4</v>
      </c>
      <c r="P37" s="14">
        <v>0</v>
      </c>
    </row>
    <row r="38" spans="1:16" ht="17.25" customHeight="1">
      <c r="A38" s="18" t="s">
        <v>51</v>
      </c>
      <c r="B38" s="260">
        <f>B39+C39</f>
        <v>34284</v>
      </c>
      <c r="C38" s="260"/>
      <c r="D38" s="261">
        <f>B38/$B$8</f>
        <v>0.6916140485364427</v>
      </c>
      <c r="E38" s="260">
        <f>IF(E39+F39=0,"-",E39+F39)</f>
        <v>22674</v>
      </c>
      <c r="F38" s="260"/>
      <c r="G38" s="260">
        <f>IF(G39+H39=0,"-",G39+H39)</f>
        <v>7629</v>
      </c>
      <c r="H38" s="260"/>
      <c r="I38" s="260">
        <f>IF(I39+J39=0,"-",I39+J39)</f>
        <v>2594</v>
      </c>
      <c r="J38" s="260"/>
      <c r="K38" s="260">
        <f>IF(K39+L39=0,"-",K39+L39)</f>
        <v>813</v>
      </c>
      <c r="L38" s="260"/>
      <c r="M38" s="260">
        <f>IF(M39+N39=0,"-",M39+N39)</f>
        <v>91</v>
      </c>
      <c r="N38" s="260"/>
      <c r="O38" s="260">
        <f>IF(O39+P39=0,"-",O39+P39)</f>
        <v>483</v>
      </c>
      <c r="P38" s="260"/>
    </row>
    <row r="39" spans="1:16" ht="17.25" customHeight="1">
      <c r="A39" s="17" t="s">
        <v>52</v>
      </c>
      <c r="B39" s="14">
        <v>10145</v>
      </c>
      <c r="C39" s="14">
        <v>24139</v>
      </c>
      <c r="D39" s="261"/>
      <c r="E39" s="14">
        <v>6558</v>
      </c>
      <c r="F39" s="14">
        <v>16116</v>
      </c>
      <c r="G39" s="14">
        <v>2221</v>
      </c>
      <c r="H39" s="14">
        <v>5408</v>
      </c>
      <c r="I39" s="14">
        <v>497</v>
      </c>
      <c r="J39" s="14">
        <v>2097</v>
      </c>
      <c r="K39" s="14">
        <v>621</v>
      </c>
      <c r="L39" s="14">
        <v>192</v>
      </c>
      <c r="M39" s="14">
        <v>54</v>
      </c>
      <c r="N39" s="14">
        <v>37</v>
      </c>
      <c r="O39" s="14">
        <v>194</v>
      </c>
      <c r="P39" s="14">
        <v>289</v>
      </c>
    </row>
    <row r="40" spans="1:16" ht="17.25" customHeight="1">
      <c r="A40" s="12" t="s">
        <v>53</v>
      </c>
      <c r="B40" s="260">
        <f>B41+C41</f>
        <v>5673</v>
      </c>
      <c r="C40" s="260"/>
      <c r="D40" s="261">
        <f>B40/$B$8</f>
        <v>0.11444191160154123</v>
      </c>
      <c r="E40" s="260">
        <f>IF(E41+F41=0,"-",E41+F41)</f>
        <v>293</v>
      </c>
      <c r="F40" s="260"/>
      <c r="G40" s="260">
        <f>IF(G41+H41=0,"-",G41+H41)</f>
        <v>994</v>
      </c>
      <c r="H40" s="260"/>
      <c r="I40" s="260">
        <f>IF(I41+J41=0,"-",I41+J41)</f>
        <v>3557</v>
      </c>
      <c r="J40" s="260"/>
      <c r="K40" s="260">
        <f>IF(K41+L41=0,"-",K41+L41)</f>
        <v>603</v>
      </c>
      <c r="L40" s="260"/>
      <c r="M40" s="260" t="str">
        <f>IF(M41+N41=0,"-",M41+N41)</f>
        <v>-</v>
      </c>
      <c r="N40" s="260"/>
      <c r="O40" s="260">
        <f>IF(O41+P41=0,"-",O41+P41)</f>
        <v>226</v>
      </c>
      <c r="P40" s="260"/>
    </row>
    <row r="41" spans="1:16" ht="17.25" customHeight="1">
      <c r="A41" s="15" t="s">
        <v>54</v>
      </c>
      <c r="B41" s="14">
        <v>1886</v>
      </c>
      <c r="C41" s="14">
        <v>3787</v>
      </c>
      <c r="D41" s="261"/>
      <c r="E41" s="14">
        <v>120</v>
      </c>
      <c r="F41" s="14">
        <v>173</v>
      </c>
      <c r="G41" s="14">
        <v>299</v>
      </c>
      <c r="H41" s="14">
        <v>695</v>
      </c>
      <c r="I41" s="14">
        <v>1184</v>
      </c>
      <c r="J41" s="14">
        <v>2373</v>
      </c>
      <c r="K41" s="14">
        <v>256</v>
      </c>
      <c r="L41" s="14">
        <v>347</v>
      </c>
      <c r="M41" s="14">
        <v>0</v>
      </c>
      <c r="N41" s="14">
        <v>0</v>
      </c>
      <c r="O41" s="14">
        <v>27</v>
      </c>
      <c r="P41" s="14">
        <v>199</v>
      </c>
    </row>
    <row r="42" spans="1:16" ht="17.25" customHeight="1">
      <c r="A42" s="12" t="s">
        <v>55</v>
      </c>
      <c r="B42" s="260">
        <f>B43+C43</f>
        <v>720</v>
      </c>
      <c r="C42" s="260"/>
      <c r="D42" s="261">
        <f>B42/$B$8</f>
        <v>1.4524621250327812E-2</v>
      </c>
      <c r="E42" s="260">
        <f>IF(E43+F43=0,"-",E43+F43)</f>
        <v>113</v>
      </c>
      <c r="F42" s="260"/>
      <c r="G42" s="260">
        <f>IF(G43+H43=0,"-",G43+H43)</f>
        <v>180</v>
      </c>
      <c r="H42" s="260"/>
      <c r="I42" s="260">
        <f>IF(I43+J43=0,"-",I43+J43)</f>
        <v>186</v>
      </c>
      <c r="J42" s="260"/>
      <c r="K42" s="260" t="str">
        <f>IF(K43+L43=0,"-",K43+L43)</f>
        <v>-</v>
      </c>
      <c r="L42" s="260"/>
      <c r="M42" s="260">
        <f>IF(M43+N43=0,"-",M43+N43)</f>
        <v>204</v>
      </c>
      <c r="N42" s="260"/>
      <c r="O42" s="260">
        <f>IF(O43+P43=0,"-",O43+P43)</f>
        <v>37</v>
      </c>
      <c r="P42" s="260"/>
    </row>
    <row r="43" spans="1:16" ht="17.25" customHeight="1">
      <c r="A43" s="15" t="s">
        <v>56</v>
      </c>
      <c r="B43" s="14">
        <v>262</v>
      </c>
      <c r="C43" s="14">
        <v>458</v>
      </c>
      <c r="D43" s="261"/>
      <c r="E43" s="14">
        <v>6</v>
      </c>
      <c r="F43" s="14">
        <v>107</v>
      </c>
      <c r="G43" s="14">
        <v>101</v>
      </c>
      <c r="H43" s="14">
        <v>79</v>
      </c>
      <c r="I43" s="14">
        <v>87</v>
      </c>
      <c r="J43" s="14">
        <v>99</v>
      </c>
      <c r="K43" s="14">
        <v>0</v>
      </c>
      <c r="L43" s="14">
        <v>0</v>
      </c>
      <c r="M43" s="14">
        <v>62</v>
      </c>
      <c r="N43" s="14">
        <v>142</v>
      </c>
      <c r="O43" s="14">
        <v>6</v>
      </c>
      <c r="P43" s="14">
        <v>31</v>
      </c>
    </row>
    <row r="44" spans="1:16" ht="18.75" customHeight="1">
      <c r="A44" s="18" t="s">
        <v>57</v>
      </c>
      <c r="B44" s="260">
        <f>B45+C45</f>
        <v>483</v>
      </c>
      <c r="C44" s="260"/>
      <c r="D44" s="261">
        <f>B44/$B$8</f>
        <v>9.7436000887615743E-3</v>
      </c>
      <c r="E44" s="260">
        <f>IF(E45+F45=0,"-",E45+F45)</f>
        <v>211</v>
      </c>
      <c r="F44" s="260"/>
      <c r="G44" s="260">
        <f>IF(G45+H45=0,"-",G45+H45)</f>
        <v>2</v>
      </c>
      <c r="H44" s="260"/>
      <c r="I44" s="260">
        <f>IF(I45+J45=0,"-",I45+J45)</f>
        <v>44</v>
      </c>
      <c r="J44" s="260"/>
      <c r="K44" s="260">
        <f>IF(K45+L45=0,"-",K45+L45)</f>
        <v>49</v>
      </c>
      <c r="L44" s="260"/>
      <c r="M44" s="260">
        <f>IF(M45+N45=0,"-",M45+N45)</f>
        <v>177</v>
      </c>
      <c r="N44" s="260"/>
      <c r="O44" s="260" t="str">
        <f>IF(O45+P45=0,"-",O45+P45)</f>
        <v>-</v>
      </c>
      <c r="P44" s="260"/>
    </row>
    <row r="45" spans="1:16" ht="18.75" customHeight="1">
      <c r="A45" s="15" t="s">
        <v>58</v>
      </c>
      <c r="B45" s="14">
        <v>250</v>
      </c>
      <c r="C45" s="14">
        <v>233</v>
      </c>
      <c r="D45" s="261"/>
      <c r="E45" s="14">
        <v>52</v>
      </c>
      <c r="F45" s="14">
        <v>159</v>
      </c>
      <c r="G45" s="14">
        <v>1</v>
      </c>
      <c r="H45" s="14">
        <v>1</v>
      </c>
      <c r="I45" s="14">
        <v>18</v>
      </c>
      <c r="J45" s="14">
        <v>26</v>
      </c>
      <c r="K45" s="14">
        <v>47</v>
      </c>
      <c r="L45" s="14">
        <v>2</v>
      </c>
      <c r="M45" s="14">
        <v>132</v>
      </c>
      <c r="N45" s="14">
        <v>45</v>
      </c>
      <c r="O45" s="14">
        <v>0</v>
      </c>
      <c r="P45" s="14">
        <v>0</v>
      </c>
    </row>
    <row r="46" spans="1:16" ht="18.75" customHeight="1">
      <c r="A46" s="18" t="s">
        <v>59</v>
      </c>
      <c r="B46" s="260">
        <f>B47+C47</f>
        <v>51</v>
      </c>
      <c r="C46" s="260"/>
      <c r="D46" s="261">
        <f>B46/$B$8</f>
        <v>1.0288273385648868E-3</v>
      </c>
      <c r="E46" s="260" t="str">
        <f>IF(E47+F47=0,"-",E47+F47)</f>
        <v>-</v>
      </c>
      <c r="F46" s="260"/>
      <c r="G46" s="260" t="str">
        <f>IF(G47+H47=0,"-",G47+H47)</f>
        <v>-</v>
      </c>
      <c r="H46" s="260"/>
      <c r="I46" s="260" t="str">
        <f>IF(I47+J47=0,"-",I47+J47)</f>
        <v>-</v>
      </c>
      <c r="J46" s="260"/>
      <c r="K46" s="260">
        <f>IF(K47+L47=0,"-",K47+L47)</f>
        <v>51</v>
      </c>
      <c r="L46" s="260"/>
      <c r="M46" s="260" t="str">
        <f>IF(M47+N47=0,"-",M47+N47)</f>
        <v>-</v>
      </c>
      <c r="N46" s="260"/>
      <c r="O46" s="260" t="str">
        <f>IF(O47+P47=0,"-",O47+P47)</f>
        <v>-</v>
      </c>
      <c r="P46" s="260"/>
    </row>
    <row r="47" spans="1:16" ht="18.75" customHeight="1">
      <c r="A47" s="15" t="s">
        <v>60</v>
      </c>
      <c r="B47" s="14">
        <v>31</v>
      </c>
      <c r="C47" s="14">
        <v>20</v>
      </c>
      <c r="D47" s="261"/>
      <c r="E47" s="14">
        <v>0</v>
      </c>
      <c r="F47" s="14">
        <v>0</v>
      </c>
      <c r="G47" s="14">
        <v>0</v>
      </c>
      <c r="H47" s="14">
        <v>0</v>
      </c>
      <c r="I47" s="14">
        <v>0</v>
      </c>
      <c r="J47" s="14">
        <v>0</v>
      </c>
      <c r="K47" s="14">
        <v>31</v>
      </c>
      <c r="L47" s="14">
        <v>20</v>
      </c>
      <c r="M47" s="14">
        <v>0</v>
      </c>
      <c r="N47" s="14">
        <v>0</v>
      </c>
      <c r="O47" s="14">
        <v>0</v>
      </c>
      <c r="P47" s="14">
        <v>0</v>
      </c>
    </row>
    <row r="48" spans="1:16" ht="18.75" customHeight="1">
      <c r="A48" s="18" t="s">
        <v>61</v>
      </c>
      <c r="B48" s="260">
        <f>B49+C49</f>
        <v>141</v>
      </c>
      <c r="C48" s="260"/>
      <c r="D48" s="261">
        <f>B48/$B$8</f>
        <v>2.8444049948558635E-3</v>
      </c>
      <c r="E48" s="260">
        <f>IF(E49+F49=0,"-",E49+F49)</f>
        <v>7</v>
      </c>
      <c r="F48" s="260"/>
      <c r="G48" s="260">
        <f>IF(G49+H49=0,"-",G49+H49)</f>
        <v>88</v>
      </c>
      <c r="H48" s="260"/>
      <c r="I48" s="260" t="str">
        <f>IF(I49+J49=0,"-",I49+J49)</f>
        <v>-</v>
      </c>
      <c r="J48" s="260"/>
      <c r="K48" s="260">
        <f>IF(K49+L49=0,"-",K49+L49)</f>
        <v>38</v>
      </c>
      <c r="L48" s="260"/>
      <c r="M48" s="260">
        <f>IF(M49+N49=0,"-",M49+N49)</f>
        <v>8</v>
      </c>
      <c r="N48" s="260"/>
      <c r="O48" s="260" t="str">
        <f>IF(O49+P49=0,"-",O49+P49)</f>
        <v>-</v>
      </c>
      <c r="P48" s="260"/>
    </row>
    <row r="49" spans="1:16" ht="18.75" customHeight="1">
      <c r="A49" s="15" t="s">
        <v>62</v>
      </c>
      <c r="B49" s="14">
        <v>87</v>
      </c>
      <c r="C49" s="14">
        <v>54</v>
      </c>
      <c r="D49" s="261"/>
      <c r="E49" s="14">
        <v>5</v>
      </c>
      <c r="F49" s="14">
        <v>2</v>
      </c>
      <c r="G49" s="14">
        <v>60</v>
      </c>
      <c r="H49" s="14">
        <v>28</v>
      </c>
      <c r="I49" s="14">
        <v>0</v>
      </c>
      <c r="J49" s="14">
        <v>0</v>
      </c>
      <c r="K49" s="14">
        <v>16</v>
      </c>
      <c r="L49" s="14">
        <v>22</v>
      </c>
      <c r="M49" s="14">
        <v>6</v>
      </c>
      <c r="N49" s="14">
        <v>2</v>
      </c>
      <c r="O49" s="14">
        <v>0</v>
      </c>
      <c r="P49" s="14">
        <v>0</v>
      </c>
    </row>
    <row r="50" spans="1:16" ht="18.75" customHeight="1">
      <c r="A50" s="18" t="s">
        <v>63</v>
      </c>
      <c r="B50" s="260">
        <f>B51+C51</f>
        <v>574</v>
      </c>
      <c r="C50" s="260"/>
      <c r="D50" s="261">
        <f>B50/$B$8</f>
        <v>1.157935083012245E-2</v>
      </c>
      <c r="E50" s="260">
        <f>IF(E51+F51=0,"-",E51+F51)</f>
        <v>3</v>
      </c>
      <c r="F50" s="260"/>
      <c r="G50" s="260">
        <f>IF(G51+H51=0,"-",G51+H51)</f>
        <v>12</v>
      </c>
      <c r="H50" s="260"/>
      <c r="I50" s="260">
        <f>IF(I51+J51=0,"-",I51+J51)</f>
        <v>234</v>
      </c>
      <c r="J50" s="260"/>
      <c r="K50" s="260" t="str">
        <f>IF(K51+L51=0,"-",K51+L51)</f>
        <v>-</v>
      </c>
      <c r="L50" s="260"/>
      <c r="M50" s="260">
        <f>IF(M51+N51=0,"-",M51+N51)</f>
        <v>318</v>
      </c>
      <c r="N50" s="260"/>
      <c r="O50" s="260">
        <f>IF(O51+P51=0,"-",O51+P51)</f>
        <v>7</v>
      </c>
      <c r="P50" s="260"/>
    </row>
    <row r="51" spans="1:16" ht="18.75" customHeight="1">
      <c r="A51" s="15" t="s">
        <v>64</v>
      </c>
      <c r="B51" s="14">
        <v>325</v>
      </c>
      <c r="C51" s="14">
        <v>249</v>
      </c>
      <c r="D51" s="261"/>
      <c r="E51" s="14">
        <v>1</v>
      </c>
      <c r="F51" s="14">
        <v>2</v>
      </c>
      <c r="G51" s="14">
        <v>5</v>
      </c>
      <c r="H51" s="14">
        <v>7</v>
      </c>
      <c r="I51" s="14">
        <v>78</v>
      </c>
      <c r="J51" s="14">
        <v>156</v>
      </c>
      <c r="K51" s="14">
        <v>0</v>
      </c>
      <c r="L51" s="14">
        <v>0</v>
      </c>
      <c r="M51" s="14">
        <v>234</v>
      </c>
      <c r="N51" s="14">
        <v>84</v>
      </c>
      <c r="O51" s="14">
        <v>7</v>
      </c>
      <c r="P51" s="14">
        <v>0</v>
      </c>
    </row>
    <row r="52" spans="1:16" ht="18.75" customHeight="1">
      <c r="A52" s="18" t="s">
        <v>65</v>
      </c>
      <c r="B52" s="260">
        <f>B53+C53</f>
        <v>10</v>
      </c>
      <c r="C52" s="260"/>
      <c r="D52" s="261">
        <f>B52/$B$8</f>
        <v>2.0173085069899739E-4</v>
      </c>
      <c r="E52" s="260" t="str">
        <f>IF(E53+F53=0,"-",E53+F53)</f>
        <v>-</v>
      </c>
      <c r="F52" s="260"/>
      <c r="G52" s="260" t="str">
        <f>IF(G53+H53=0,"-",G53+H53)</f>
        <v>-</v>
      </c>
      <c r="H52" s="260"/>
      <c r="I52" s="260" t="str">
        <f>IF(I53+J53=0,"-",I53+J53)</f>
        <v>-</v>
      </c>
      <c r="J52" s="260"/>
      <c r="K52" s="260" t="str">
        <f>IF(K53+L53=0,"-",K53+L53)</f>
        <v>-</v>
      </c>
      <c r="L52" s="260"/>
      <c r="M52" s="260" t="str">
        <f>IF(M53+N53=0,"-",M53+N53)</f>
        <v>-</v>
      </c>
      <c r="N52" s="260"/>
      <c r="O52" s="260">
        <f>IF(O53+P53=0,"-",O53+P53)</f>
        <v>10</v>
      </c>
      <c r="P52" s="260"/>
    </row>
    <row r="53" spans="1:16" ht="18.75" customHeight="1">
      <c r="A53" s="15" t="s">
        <v>66</v>
      </c>
      <c r="B53" s="14">
        <v>3</v>
      </c>
      <c r="C53" s="14">
        <v>7</v>
      </c>
      <c r="D53" s="261"/>
      <c r="E53" s="14">
        <v>0</v>
      </c>
      <c r="F53" s="14">
        <v>0</v>
      </c>
      <c r="G53" s="14">
        <v>0</v>
      </c>
      <c r="H53" s="14">
        <v>0</v>
      </c>
      <c r="I53" s="14">
        <v>0</v>
      </c>
      <c r="J53" s="14">
        <v>0</v>
      </c>
      <c r="K53" s="14">
        <v>0</v>
      </c>
      <c r="L53" s="14">
        <v>0</v>
      </c>
      <c r="M53" s="14">
        <v>0</v>
      </c>
      <c r="N53" s="14">
        <v>0</v>
      </c>
      <c r="O53" s="14">
        <v>3</v>
      </c>
      <c r="P53" s="14">
        <v>7</v>
      </c>
    </row>
    <row r="54" spans="1:16" ht="18.75" customHeight="1">
      <c r="A54" s="18" t="s">
        <v>67</v>
      </c>
      <c r="B54" s="260">
        <f>B55+C55</f>
        <v>922</v>
      </c>
      <c r="C54" s="260"/>
      <c r="D54" s="261">
        <f>B54/$B$8</f>
        <v>1.859958443444756E-2</v>
      </c>
      <c r="E54" s="260">
        <f>IF(E55+F55=0,"-",E55+F55)</f>
        <v>216</v>
      </c>
      <c r="F54" s="260"/>
      <c r="G54" s="260">
        <f>IF(G55+H55=0,"-",G55+H55)</f>
        <v>57</v>
      </c>
      <c r="H54" s="260"/>
      <c r="I54" s="260">
        <f>IF(I55+J55=0,"-",I55+J55)</f>
        <v>2</v>
      </c>
      <c r="J54" s="260"/>
      <c r="K54" s="260">
        <f>IF(K55+L55=0,"-",K55+L55)</f>
        <v>416</v>
      </c>
      <c r="L54" s="260"/>
      <c r="M54" s="260">
        <f>IF(M55+N55=0,"-",M55+N55)</f>
        <v>9</v>
      </c>
      <c r="N54" s="260"/>
      <c r="O54" s="260">
        <f>IF(O55+P55=0,"-",O55+P55)</f>
        <v>222</v>
      </c>
      <c r="P54" s="260"/>
    </row>
    <row r="55" spans="1:16" ht="18.75" customHeight="1">
      <c r="A55" s="15" t="s">
        <v>68</v>
      </c>
      <c r="B55" s="14">
        <v>628</v>
      </c>
      <c r="C55" s="14">
        <v>294</v>
      </c>
      <c r="D55" s="261"/>
      <c r="E55" s="14">
        <v>137</v>
      </c>
      <c r="F55" s="14">
        <v>79</v>
      </c>
      <c r="G55" s="14">
        <v>18</v>
      </c>
      <c r="H55" s="14">
        <v>39</v>
      </c>
      <c r="I55" s="14">
        <v>1</v>
      </c>
      <c r="J55" s="14">
        <v>1</v>
      </c>
      <c r="K55" s="14">
        <v>382</v>
      </c>
      <c r="L55" s="14">
        <v>34</v>
      </c>
      <c r="M55" s="14">
        <v>6</v>
      </c>
      <c r="N55" s="14">
        <v>3</v>
      </c>
      <c r="O55" s="14">
        <v>84</v>
      </c>
      <c r="P55" s="14">
        <v>138</v>
      </c>
    </row>
    <row r="56" spans="1:16" ht="18.75" customHeight="1">
      <c r="A56" s="18" t="s">
        <v>69</v>
      </c>
      <c r="B56" s="260">
        <f>B57+C57</f>
        <v>227</v>
      </c>
      <c r="C56" s="260"/>
      <c r="D56" s="261">
        <f>B56/$B$8</f>
        <v>4.5792903108672406E-3</v>
      </c>
      <c r="E56" s="260">
        <f>IF(E57+F57=0,"-",E57+F57)</f>
        <v>193</v>
      </c>
      <c r="F56" s="260"/>
      <c r="G56" s="260" t="str">
        <f>IF(G57+H57=0,"-",G57+H57)</f>
        <v>-</v>
      </c>
      <c r="H56" s="260"/>
      <c r="I56" s="260" t="str">
        <f>IF(I57+J57=0,"-",I57+J57)</f>
        <v>-</v>
      </c>
      <c r="J56" s="260"/>
      <c r="K56" s="260" t="str">
        <f>IF(K57+L57=0,"-",K57+L57)</f>
        <v>-</v>
      </c>
      <c r="L56" s="260"/>
      <c r="M56" s="260" t="str">
        <f>IF(M57+N57=0,"-",M57+N57)</f>
        <v>-</v>
      </c>
      <c r="N56" s="260"/>
      <c r="O56" s="260">
        <f>IF(O57+P57=0,"-",O57+P57)</f>
        <v>34</v>
      </c>
      <c r="P56" s="260"/>
    </row>
    <row r="57" spans="1:16" ht="18.75" customHeight="1">
      <c r="A57" s="15" t="s">
        <v>70</v>
      </c>
      <c r="B57" s="14">
        <v>198</v>
      </c>
      <c r="C57" s="14">
        <v>29</v>
      </c>
      <c r="D57" s="261"/>
      <c r="E57" s="14">
        <v>172</v>
      </c>
      <c r="F57" s="14">
        <v>21</v>
      </c>
      <c r="G57" s="14">
        <v>0</v>
      </c>
      <c r="H57" s="14">
        <v>0</v>
      </c>
      <c r="I57" s="14">
        <v>0</v>
      </c>
      <c r="J57" s="14">
        <v>0</v>
      </c>
      <c r="K57" s="14">
        <v>0</v>
      </c>
      <c r="L57" s="14">
        <v>0</v>
      </c>
      <c r="M57" s="14">
        <v>0</v>
      </c>
      <c r="N57" s="14">
        <v>0</v>
      </c>
      <c r="O57" s="14">
        <v>26</v>
      </c>
      <c r="P57" s="14">
        <v>8</v>
      </c>
    </row>
    <row r="58" spans="1:16" ht="18.75" customHeight="1">
      <c r="A58" s="18" t="s">
        <v>71</v>
      </c>
      <c r="B58" s="260">
        <f>B59+C59</f>
        <v>211</v>
      </c>
      <c r="C58" s="260"/>
      <c r="D58" s="261">
        <f>B58/$B$8</f>
        <v>4.2565209497488453E-3</v>
      </c>
      <c r="E58" s="260" t="str">
        <f>IF(E59+F59=0,"-",E59+F59)</f>
        <v>-</v>
      </c>
      <c r="F58" s="260"/>
      <c r="G58" s="260" t="str">
        <f>IF(G59+H59=0,"-",G59+H59)</f>
        <v>-</v>
      </c>
      <c r="H58" s="260"/>
      <c r="I58" s="260" t="str">
        <f>IF(I59+J59=0,"-",I59+J59)</f>
        <v>-</v>
      </c>
      <c r="J58" s="260"/>
      <c r="K58" s="260">
        <f>IF(K59+L59=0,"-",K59+L59)</f>
        <v>30</v>
      </c>
      <c r="L58" s="260"/>
      <c r="M58" s="260">
        <f>IF(M59+N59=0,"-",M59+N59)</f>
        <v>103</v>
      </c>
      <c r="N58" s="260"/>
      <c r="O58" s="260">
        <f>IF(O59+P59=0,"-",O59+P59)</f>
        <v>78</v>
      </c>
      <c r="P58" s="260"/>
    </row>
    <row r="59" spans="1:16" ht="18.75" customHeight="1">
      <c r="A59" s="15" t="s">
        <v>72</v>
      </c>
      <c r="B59" s="14">
        <v>163</v>
      </c>
      <c r="C59" s="14">
        <v>48</v>
      </c>
      <c r="D59" s="261"/>
      <c r="E59" s="14">
        <v>0</v>
      </c>
      <c r="F59" s="14">
        <v>0</v>
      </c>
      <c r="G59" s="14">
        <v>0</v>
      </c>
      <c r="H59" s="14">
        <v>0</v>
      </c>
      <c r="I59" s="14">
        <v>0</v>
      </c>
      <c r="J59" s="14">
        <v>0</v>
      </c>
      <c r="K59" s="14">
        <v>30</v>
      </c>
      <c r="L59" s="14">
        <v>0</v>
      </c>
      <c r="M59" s="14">
        <v>78</v>
      </c>
      <c r="N59" s="14">
        <v>25</v>
      </c>
      <c r="O59" s="14">
        <v>55</v>
      </c>
      <c r="P59" s="14">
        <v>23</v>
      </c>
    </row>
    <row r="60" spans="1:16" ht="18.75" customHeight="1">
      <c r="A60" s="18" t="s">
        <v>73</v>
      </c>
      <c r="B60" s="260">
        <f>B61+C61</f>
        <v>354</v>
      </c>
      <c r="C60" s="260"/>
      <c r="D60" s="261">
        <f>B60/$B$8</f>
        <v>7.1412721147445079E-3</v>
      </c>
      <c r="E60" s="260">
        <f>IF(E61+F61=0,"-",E61+F61)</f>
        <v>17</v>
      </c>
      <c r="F60" s="260"/>
      <c r="G60" s="260" t="str">
        <f>IF(G61+H61=0,"-",G61+H61)</f>
        <v>-</v>
      </c>
      <c r="H60" s="260"/>
      <c r="I60" s="260" t="str">
        <f>IF(I61+J61=0,"-",I61+J61)</f>
        <v>-</v>
      </c>
      <c r="J60" s="260"/>
      <c r="K60" s="260" t="str">
        <f>IF(K61+L61=0,"-",K61+L61)</f>
        <v>-</v>
      </c>
      <c r="L60" s="260"/>
      <c r="M60" s="260" t="str">
        <f>IF(M61+N61=0,"-",M61+N61)</f>
        <v>-</v>
      </c>
      <c r="N60" s="260"/>
      <c r="O60" s="260">
        <f>IF(O61+P61=0,"-",O61+P61)</f>
        <v>337</v>
      </c>
      <c r="P60" s="260"/>
    </row>
    <row r="61" spans="1:16" ht="18.75" customHeight="1">
      <c r="A61" s="15" t="s">
        <v>74</v>
      </c>
      <c r="B61" s="14">
        <v>155</v>
      </c>
      <c r="C61" s="14">
        <v>199</v>
      </c>
      <c r="D61" s="261"/>
      <c r="E61" s="14">
        <v>9</v>
      </c>
      <c r="F61" s="14">
        <v>8</v>
      </c>
      <c r="G61" s="14">
        <v>0</v>
      </c>
      <c r="H61" s="14">
        <v>0</v>
      </c>
      <c r="I61" s="14">
        <v>0</v>
      </c>
      <c r="J61" s="14">
        <v>0</v>
      </c>
      <c r="K61" s="14">
        <v>0</v>
      </c>
      <c r="L61" s="14">
        <v>0</v>
      </c>
      <c r="M61" s="14">
        <v>0</v>
      </c>
      <c r="N61" s="14">
        <v>0</v>
      </c>
      <c r="O61" s="14">
        <v>146</v>
      </c>
      <c r="P61" s="14">
        <v>191</v>
      </c>
    </row>
    <row r="62" spans="1:16" ht="18.75" customHeight="1">
      <c r="A62" s="18" t="s">
        <v>75</v>
      </c>
      <c r="B62" s="260">
        <f>B63+C63</f>
        <v>150</v>
      </c>
      <c r="C62" s="260"/>
      <c r="D62" s="261">
        <f>B62/$B$8</f>
        <v>3.0259627604849611E-3</v>
      </c>
      <c r="E62" s="260" t="str">
        <f>IF(E63+F63=0,"-",E63+F63)</f>
        <v>-</v>
      </c>
      <c r="F62" s="260"/>
      <c r="G62" s="260" t="str">
        <f>IF(G63+H63=0,"-",G63+H63)</f>
        <v>-</v>
      </c>
      <c r="H62" s="260"/>
      <c r="I62" s="260" t="str">
        <f>IF(I63+J63=0,"-",I63+J63)</f>
        <v>-</v>
      </c>
      <c r="J62" s="260"/>
      <c r="K62" s="260" t="str">
        <f>IF(K63+L63=0,"-",K63+L63)</f>
        <v>-</v>
      </c>
      <c r="L62" s="260"/>
      <c r="M62" s="260" t="str">
        <f>IF(M63+N63=0,"-",M63+N63)</f>
        <v>-</v>
      </c>
      <c r="N62" s="260"/>
      <c r="O62" s="260">
        <f>IF(O63+P63=0,"-",O63+P63)</f>
        <v>150</v>
      </c>
      <c r="P62" s="260"/>
    </row>
    <row r="63" spans="1:16" ht="18.75" customHeight="1">
      <c r="A63" s="15" t="s">
        <v>76</v>
      </c>
      <c r="B63" s="14">
        <v>99</v>
      </c>
      <c r="C63" s="14">
        <v>51</v>
      </c>
      <c r="D63" s="261"/>
      <c r="E63" s="14">
        <v>0</v>
      </c>
      <c r="F63" s="14">
        <v>0</v>
      </c>
      <c r="G63" s="14">
        <v>0</v>
      </c>
      <c r="H63" s="14">
        <v>0</v>
      </c>
      <c r="I63" s="14">
        <v>0</v>
      </c>
      <c r="J63" s="14">
        <v>0</v>
      </c>
      <c r="K63" s="14">
        <v>0</v>
      </c>
      <c r="L63" s="14">
        <v>0</v>
      </c>
      <c r="M63" s="14">
        <v>0</v>
      </c>
      <c r="N63" s="14">
        <v>0</v>
      </c>
      <c r="O63" s="14">
        <v>99</v>
      </c>
      <c r="P63" s="14">
        <v>51</v>
      </c>
    </row>
    <row r="64" spans="1:16" ht="18.75" customHeight="1">
      <c r="A64" s="18" t="s">
        <v>77</v>
      </c>
      <c r="B64" s="260">
        <f>B65+C65</f>
        <v>4</v>
      </c>
      <c r="C64" s="260"/>
      <c r="D64" s="261">
        <f>B64/$B$8</f>
        <v>8.0692340279598965E-5</v>
      </c>
      <c r="E64" s="260" t="str">
        <f>IF(E65+F65=0,"-",E65+F65)</f>
        <v>-</v>
      </c>
      <c r="F64" s="260"/>
      <c r="G64" s="260" t="str">
        <f>IF(G65+H65=0,"-",G65+H65)</f>
        <v>-</v>
      </c>
      <c r="H64" s="260"/>
      <c r="I64" s="260" t="str">
        <f>IF(I65+J65=0,"-",I65+J65)</f>
        <v>-</v>
      </c>
      <c r="J64" s="260"/>
      <c r="K64" s="260" t="str">
        <f>IF(K65+L65=0,"-",K65+L65)</f>
        <v>-</v>
      </c>
      <c r="L64" s="260"/>
      <c r="M64" s="260" t="str">
        <f>IF(M65+N65=0,"-",M65+N65)</f>
        <v>-</v>
      </c>
      <c r="N64" s="260"/>
      <c r="O64" s="260">
        <f>IF(O65+P65=0,"-",O65+P65)</f>
        <v>4</v>
      </c>
      <c r="P64" s="260"/>
    </row>
    <row r="65" spans="1:16" ht="18.75" customHeight="1">
      <c r="A65" s="15" t="s">
        <v>78</v>
      </c>
      <c r="B65" s="14">
        <v>3</v>
      </c>
      <c r="C65" s="14">
        <v>1</v>
      </c>
      <c r="D65" s="261"/>
      <c r="E65" s="14">
        <v>0</v>
      </c>
      <c r="F65" s="14">
        <v>0</v>
      </c>
      <c r="G65" s="14">
        <v>0</v>
      </c>
      <c r="H65" s="14">
        <v>0</v>
      </c>
      <c r="I65" s="14">
        <v>0</v>
      </c>
      <c r="J65" s="14">
        <v>0</v>
      </c>
      <c r="K65" s="14">
        <v>0</v>
      </c>
      <c r="L65" s="14">
        <v>0</v>
      </c>
      <c r="M65" s="14">
        <v>0</v>
      </c>
      <c r="N65" s="14">
        <v>0</v>
      </c>
      <c r="O65" s="14">
        <v>3</v>
      </c>
      <c r="P65" s="14">
        <v>1</v>
      </c>
    </row>
    <row r="66" spans="1:16" ht="18.75" customHeight="1">
      <c r="A66" s="18" t="s">
        <v>79</v>
      </c>
      <c r="B66" s="260">
        <f>B67+C67</f>
        <v>401</v>
      </c>
      <c r="C66" s="260"/>
      <c r="D66" s="261">
        <f>B66/$B$8</f>
        <v>8.0894071130297954E-3</v>
      </c>
      <c r="E66" s="260">
        <f>IF(E67+F67=0,"-",E67+F67)</f>
        <v>376</v>
      </c>
      <c r="F66" s="260"/>
      <c r="G66" s="260" t="str">
        <f>IF(G67+H67=0,"-",G67+H67)</f>
        <v>-</v>
      </c>
      <c r="H66" s="260"/>
      <c r="I66" s="260" t="str">
        <f>IF(I67+J67=0,"-",I67+J67)</f>
        <v>-</v>
      </c>
      <c r="J66" s="260"/>
      <c r="K66" s="260" t="str">
        <f>IF(K67+L67=0,"-",K67+L67)</f>
        <v>-</v>
      </c>
      <c r="L66" s="260"/>
      <c r="M66" s="260" t="str">
        <f>IF(M67+N67=0,"-",M67+N67)</f>
        <v>-</v>
      </c>
      <c r="N66" s="260"/>
      <c r="O66" s="260">
        <f>IF(O67+P67=0,"-",O67+P67)</f>
        <v>25</v>
      </c>
      <c r="P66" s="260"/>
    </row>
    <row r="67" spans="1:16" ht="18.75" customHeight="1">
      <c r="A67" s="15" t="s">
        <v>80</v>
      </c>
      <c r="B67" s="14">
        <v>101</v>
      </c>
      <c r="C67" s="14">
        <v>300</v>
      </c>
      <c r="D67" s="261"/>
      <c r="E67" s="14">
        <v>95</v>
      </c>
      <c r="F67" s="14">
        <v>281</v>
      </c>
      <c r="G67" s="14">
        <v>0</v>
      </c>
      <c r="H67" s="14">
        <v>0</v>
      </c>
      <c r="I67" s="14">
        <v>0</v>
      </c>
      <c r="J67" s="14">
        <v>0</v>
      </c>
      <c r="K67" s="14">
        <v>0</v>
      </c>
      <c r="L67" s="14">
        <v>0</v>
      </c>
      <c r="M67" s="14">
        <v>0</v>
      </c>
      <c r="N67" s="14">
        <v>0</v>
      </c>
      <c r="O67" s="14">
        <v>6</v>
      </c>
      <c r="P67" s="14">
        <v>19</v>
      </c>
    </row>
    <row r="68" spans="1:16" ht="18.75" customHeight="1">
      <c r="A68" s="18" t="s">
        <v>81</v>
      </c>
      <c r="B68" s="260">
        <f>B69+C69</f>
        <v>506</v>
      </c>
      <c r="C68" s="260"/>
      <c r="D68" s="261">
        <f>B68/$B$8</f>
        <v>1.0207581045369268E-2</v>
      </c>
      <c r="E68" s="260">
        <f>IF(E69+F69=0,"-",E69+F69)</f>
        <v>114</v>
      </c>
      <c r="F68" s="260"/>
      <c r="G68" s="260">
        <f>IF(G69+H69=0,"-",G69+H69)</f>
        <v>57</v>
      </c>
      <c r="H68" s="260"/>
      <c r="I68" s="260">
        <f>IF(I69+J69=0,"-",I69+J69)</f>
        <v>3</v>
      </c>
      <c r="J68" s="260"/>
      <c r="K68" s="260">
        <f>IF(K69+L69=0,"-",K69+L69)</f>
        <v>287</v>
      </c>
      <c r="L68" s="260"/>
      <c r="M68" s="260" t="str">
        <f>IF(M69+N69=0,"-",M69+N69)</f>
        <v>-</v>
      </c>
      <c r="N68" s="260"/>
      <c r="O68" s="260">
        <f>IF(O69+P69=0,"-",O69+P69)</f>
        <v>45</v>
      </c>
      <c r="P68" s="260"/>
    </row>
    <row r="69" spans="1:16" ht="18.75" customHeight="1">
      <c r="A69" s="15" t="s">
        <v>82</v>
      </c>
      <c r="B69" s="14">
        <v>203</v>
      </c>
      <c r="C69" s="14">
        <v>303</v>
      </c>
      <c r="D69" s="261"/>
      <c r="E69" s="14">
        <v>27</v>
      </c>
      <c r="F69" s="14">
        <v>87</v>
      </c>
      <c r="G69" s="14">
        <v>16</v>
      </c>
      <c r="H69" s="14">
        <v>41</v>
      </c>
      <c r="I69" s="14">
        <v>2</v>
      </c>
      <c r="J69" s="14">
        <v>1</v>
      </c>
      <c r="K69" s="14">
        <v>136</v>
      </c>
      <c r="L69" s="14">
        <v>151</v>
      </c>
      <c r="M69" s="14">
        <v>0</v>
      </c>
      <c r="N69" s="14">
        <v>0</v>
      </c>
      <c r="O69" s="14">
        <v>22</v>
      </c>
      <c r="P69" s="14">
        <v>23</v>
      </c>
    </row>
    <row r="70" spans="1:16">
      <c r="A70" s="20" t="s">
        <v>83</v>
      </c>
      <c r="B70" s="20"/>
      <c r="C70" s="20"/>
      <c r="D70" s="20"/>
      <c r="E70" s="20"/>
      <c r="F70" s="20"/>
    </row>
    <row r="71" spans="1:16">
      <c r="A71" s="20" t="s">
        <v>84</v>
      </c>
      <c r="B71" s="20"/>
      <c r="C71" s="20"/>
      <c r="D71" s="20"/>
      <c r="E71" s="20"/>
      <c r="F71" s="20"/>
    </row>
  </sheetData>
  <sheetProtection selectLockedCells="1" selectUnlockedCells="1"/>
  <mergeCells count="264">
    <mergeCell ref="A1:N1"/>
    <mergeCell ref="A2:N2"/>
    <mergeCell ref="B3:K3"/>
    <mergeCell ref="M3:N3"/>
    <mergeCell ref="O3:P3"/>
    <mergeCell ref="B4:K4"/>
    <mergeCell ref="M4:N4"/>
    <mergeCell ref="O4:P4"/>
    <mergeCell ref="A5:A6"/>
    <mergeCell ref="B5:D5"/>
    <mergeCell ref="E5:F5"/>
    <mergeCell ref="G5:H5"/>
    <mergeCell ref="I5:J5"/>
    <mergeCell ref="K5:L5"/>
    <mergeCell ref="M5:N5"/>
    <mergeCell ref="O5:P5"/>
    <mergeCell ref="B8:C8"/>
    <mergeCell ref="D8:D9"/>
    <mergeCell ref="E8:F8"/>
    <mergeCell ref="G8:H8"/>
    <mergeCell ref="I8:J8"/>
    <mergeCell ref="K8:L8"/>
    <mergeCell ref="M8:N8"/>
    <mergeCell ref="O8:P8"/>
    <mergeCell ref="B10:C10"/>
    <mergeCell ref="D10:D11"/>
    <mergeCell ref="E10:F10"/>
    <mergeCell ref="G10:H10"/>
    <mergeCell ref="I10:J10"/>
    <mergeCell ref="K10:L10"/>
    <mergeCell ref="M10:N10"/>
    <mergeCell ref="O10:P10"/>
    <mergeCell ref="B12:C12"/>
    <mergeCell ref="D12:D13"/>
    <mergeCell ref="E12:F12"/>
    <mergeCell ref="G12:H12"/>
    <mergeCell ref="I12:J12"/>
    <mergeCell ref="K12:L12"/>
    <mergeCell ref="M12:N12"/>
    <mergeCell ref="O12:P12"/>
    <mergeCell ref="B14:C14"/>
    <mergeCell ref="D14:D15"/>
    <mergeCell ref="E14:F14"/>
    <mergeCell ref="G14:H14"/>
    <mergeCell ref="I14:J14"/>
    <mergeCell ref="K14:L14"/>
    <mergeCell ref="M14:N14"/>
    <mergeCell ref="O14:P14"/>
    <mergeCell ref="B16:C16"/>
    <mergeCell ref="D16:D17"/>
    <mergeCell ref="E16:F16"/>
    <mergeCell ref="G16:H16"/>
    <mergeCell ref="I16:J16"/>
    <mergeCell ref="K16:L16"/>
    <mergeCell ref="M16:N16"/>
    <mergeCell ref="O16:P16"/>
    <mergeCell ref="B18:C18"/>
    <mergeCell ref="D18:D19"/>
    <mergeCell ref="E18:F18"/>
    <mergeCell ref="G18:H18"/>
    <mergeCell ref="I18:J18"/>
    <mergeCell ref="K18:L18"/>
    <mergeCell ref="M18:N18"/>
    <mergeCell ref="O18:P18"/>
    <mergeCell ref="B20:C20"/>
    <mergeCell ref="D20:D21"/>
    <mergeCell ref="E20:F20"/>
    <mergeCell ref="G20:H20"/>
    <mergeCell ref="I20:J20"/>
    <mergeCell ref="K20:L20"/>
    <mergeCell ref="M20:N20"/>
    <mergeCell ref="O20:P20"/>
    <mergeCell ref="B22:C22"/>
    <mergeCell ref="D22:D23"/>
    <mergeCell ref="E22:F22"/>
    <mergeCell ref="G22:H22"/>
    <mergeCell ref="I22:J22"/>
    <mergeCell ref="K22:L22"/>
    <mergeCell ref="M22:N22"/>
    <mergeCell ref="O22:P22"/>
    <mergeCell ref="B24:C24"/>
    <mergeCell ref="D24:D25"/>
    <mergeCell ref="E24:F24"/>
    <mergeCell ref="G24:H24"/>
    <mergeCell ref="I24:J24"/>
    <mergeCell ref="K24:L24"/>
    <mergeCell ref="M24:N24"/>
    <mergeCell ref="O24:P24"/>
    <mergeCell ref="B26:C26"/>
    <mergeCell ref="D26:D27"/>
    <mergeCell ref="E26:F26"/>
    <mergeCell ref="G26:H26"/>
    <mergeCell ref="I26:J26"/>
    <mergeCell ref="K26:L26"/>
    <mergeCell ref="M26:N26"/>
    <mergeCell ref="O26:P26"/>
    <mergeCell ref="B28:C28"/>
    <mergeCell ref="D28:D29"/>
    <mergeCell ref="E28:F28"/>
    <mergeCell ref="G28:H28"/>
    <mergeCell ref="I28:J28"/>
    <mergeCell ref="K28:L28"/>
    <mergeCell ref="M28:N28"/>
    <mergeCell ref="O28:P28"/>
    <mergeCell ref="B30:C30"/>
    <mergeCell ref="D30:D31"/>
    <mergeCell ref="E30:F30"/>
    <mergeCell ref="G30:H30"/>
    <mergeCell ref="I30:J30"/>
    <mergeCell ref="K30:L30"/>
    <mergeCell ref="M30:N30"/>
    <mergeCell ref="O30:P30"/>
    <mergeCell ref="B32:C32"/>
    <mergeCell ref="D32:D33"/>
    <mergeCell ref="E32:F32"/>
    <mergeCell ref="G32:H32"/>
    <mergeCell ref="I32:J32"/>
    <mergeCell ref="K32:L32"/>
    <mergeCell ref="M32:N32"/>
    <mergeCell ref="O32:P32"/>
    <mergeCell ref="B34:C34"/>
    <mergeCell ref="D34:D35"/>
    <mergeCell ref="E34:F34"/>
    <mergeCell ref="G34:H34"/>
    <mergeCell ref="I34:J34"/>
    <mergeCell ref="K34:L34"/>
    <mergeCell ref="M34:N34"/>
    <mergeCell ref="O34:P34"/>
    <mergeCell ref="B36:C36"/>
    <mergeCell ref="D36:D37"/>
    <mergeCell ref="E36:F36"/>
    <mergeCell ref="G36:H36"/>
    <mergeCell ref="I36:J36"/>
    <mergeCell ref="K36:L36"/>
    <mergeCell ref="M36:N36"/>
    <mergeCell ref="O36:P36"/>
    <mergeCell ref="B38:C38"/>
    <mergeCell ref="D38:D39"/>
    <mergeCell ref="E38:F38"/>
    <mergeCell ref="G38:H38"/>
    <mergeCell ref="I38:J38"/>
    <mergeCell ref="K38:L38"/>
    <mergeCell ref="M38:N38"/>
    <mergeCell ref="O38:P38"/>
    <mergeCell ref="B40:C40"/>
    <mergeCell ref="D40:D41"/>
    <mergeCell ref="E40:F40"/>
    <mergeCell ref="G40:H40"/>
    <mergeCell ref="I40:J40"/>
    <mergeCell ref="K40:L40"/>
    <mergeCell ref="M40:N40"/>
    <mergeCell ref="O40:P40"/>
    <mergeCell ref="B42:C42"/>
    <mergeCell ref="D42:D43"/>
    <mergeCell ref="E42:F42"/>
    <mergeCell ref="G42:H42"/>
    <mergeCell ref="I42:J42"/>
    <mergeCell ref="K42:L42"/>
    <mergeCell ref="M42:N42"/>
    <mergeCell ref="O42:P42"/>
    <mergeCell ref="B44:C44"/>
    <mergeCell ref="D44:D45"/>
    <mergeCell ref="E44:F44"/>
    <mergeCell ref="G44:H44"/>
    <mergeCell ref="I44:J44"/>
    <mergeCell ref="K44:L44"/>
    <mergeCell ref="M44:N44"/>
    <mergeCell ref="O44:P44"/>
    <mergeCell ref="B46:C46"/>
    <mergeCell ref="D46:D47"/>
    <mergeCell ref="E46:F46"/>
    <mergeCell ref="G46:H46"/>
    <mergeCell ref="I46:J46"/>
    <mergeCell ref="K46:L46"/>
    <mergeCell ref="M46:N46"/>
    <mergeCell ref="O46:P46"/>
    <mergeCell ref="B48:C48"/>
    <mergeCell ref="D48:D49"/>
    <mergeCell ref="E48:F48"/>
    <mergeCell ref="G48:H48"/>
    <mergeCell ref="I48:J48"/>
    <mergeCell ref="K48:L48"/>
    <mergeCell ref="M48:N48"/>
    <mergeCell ref="O48:P48"/>
    <mergeCell ref="B50:C50"/>
    <mergeCell ref="D50:D51"/>
    <mergeCell ref="E50:F50"/>
    <mergeCell ref="G50:H50"/>
    <mergeCell ref="I50:J50"/>
    <mergeCell ref="K50:L50"/>
    <mergeCell ref="M50:N50"/>
    <mergeCell ref="O50:P50"/>
    <mergeCell ref="B52:C52"/>
    <mergeCell ref="D52:D53"/>
    <mergeCell ref="E52:F52"/>
    <mergeCell ref="G52:H52"/>
    <mergeCell ref="I52:J52"/>
    <mergeCell ref="K52:L52"/>
    <mergeCell ref="M52:N52"/>
    <mergeCell ref="O52:P52"/>
    <mergeCell ref="B54:C54"/>
    <mergeCell ref="D54:D55"/>
    <mergeCell ref="E54:F54"/>
    <mergeCell ref="G54:H54"/>
    <mergeCell ref="I54:J54"/>
    <mergeCell ref="K54:L54"/>
    <mergeCell ref="M54:N54"/>
    <mergeCell ref="O54:P54"/>
    <mergeCell ref="B56:C56"/>
    <mergeCell ref="D56:D57"/>
    <mergeCell ref="E56:F56"/>
    <mergeCell ref="G56:H56"/>
    <mergeCell ref="I56:J56"/>
    <mergeCell ref="K56:L56"/>
    <mergeCell ref="M56:N56"/>
    <mergeCell ref="O56:P56"/>
    <mergeCell ref="B58:C58"/>
    <mergeCell ref="D58:D59"/>
    <mergeCell ref="E58:F58"/>
    <mergeCell ref="G58:H58"/>
    <mergeCell ref="I58:J58"/>
    <mergeCell ref="K58:L58"/>
    <mergeCell ref="M58:N58"/>
    <mergeCell ref="O58:P58"/>
    <mergeCell ref="B60:C60"/>
    <mergeCell ref="D60:D61"/>
    <mergeCell ref="E60:F60"/>
    <mergeCell ref="G60:H60"/>
    <mergeCell ref="I60:J60"/>
    <mergeCell ref="K60:L60"/>
    <mergeCell ref="M60:N60"/>
    <mergeCell ref="O60:P60"/>
    <mergeCell ref="B62:C62"/>
    <mergeCell ref="D62:D63"/>
    <mergeCell ref="E62:F62"/>
    <mergeCell ref="G62:H62"/>
    <mergeCell ref="I62:J62"/>
    <mergeCell ref="K62:L62"/>
    <mergeCell ref="M62:N62"/>
    <mergeCell ref="O62:P62"/>
    <mergeCell ref="B68:C68"/>
    <mergeCell ref="D68:D69"/>
    <mergeCell ref="E68:F68"/>
    <mergeCell ref="G68:H68"/>
    <mergeCell ref="I68:J68"/>
    <mergeCell ref="K68:L68"/>
    <mergeCell ref="M68:N68"/>
    <mergeCell ref="O68:P68"/>
    <mergeCell ref="B64:C64"/>
    <mergeCell ref="D64:D65"/>
    <mergeCell ref="E64:F64"/>
    <mergeCell ref="G64:H64"/>
    <mergeCell ref="I64:J64"/>
    <mergeCell ref="K64:L64"/>
    <mergeCell ref="M64:N64"/>
    <mergeCell ref="O64:P64"/>
    <mergeCell ref="B66:C66"/>
    <mergeCell ref="D66:D67"/>
    <mergeCell ref="E66:F66"/>
    <mergeCell ref="G66:H66"/>
    <mergeCell ref="I66:J66"/>
    <mergeCell ref="K66:L66"/>
    <mergeCell ref="M66:N66"/>
    <mergeCell ref="O66:P66"/>
  </mergeCells>
  <phoneticPr fontId="17" type="noConversion"/>
  <pageMargins left="0.7" right="0.7" top="0.3" bottom="0.3" header="0.3" footer="0.3"/>
  <pageSetup paperSize="9" orientation="portrait" horizontalDpi="300" verticalDpi="300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P71"/>
  <sheetViews>
    <sheetView zoomScaleNormal="100" workbookViewId="0"/>
  </sheetViews>
  <sheetFormatPr defaultColWidth="9.5" defaultRowHeight="16.5"/>
  <cols>
    <col min="1" max="1" width="26.625" style="1" customWidth="1"/>
    <col min="2" max="14" width="13.25" style="1" customWidth="1"/>
    <col min="15" max="15" width="12.125" style="1" customWidth="1"/>
    <col min="16" max="16384" width="9.5" style="1"/>
  </cols>
  <sheetData>
    <row r="1" spans="1:16" ht="19.5">
      <c r="A1" s="262" t="s">
        <v>0</v>
      </c>
      <c r="B1" s="262"/>
      <c r="C1" s="262"/>
      <c r="D1" s="262"/>
      <c r="E1" s="262"/>
      <c r="F1" s="262"/>
      <c r="G1" s="262"/>
      <c r="H1" s="262"/>
      <c r="I1" s="262"/>
      <c r="J1" s="262"/>
      <c r="K1" s="262"/>
      <c r="L1" s="262"/>
      <c r="M1" s="262"/>
      <c r="N1" s="262"/>
    </row>
    <row r="2" spans="1:16" ht="18.75">
      <c r="A2" s="263" t="s">
        <v>1</v>
      </c>
      <c r="B2" s="263"/>
      <c r="C2" s="263"/>
      <c r="D2" s="263"/>
      <c r="E2" s="263"/>
      <c r="F2" s="263"/>
      <c r="G2" s="263"/>
      <c r="H2" s="263"/>
      <c r="I2" s="263"/>
      <c r="J2" s="263"/>
      <c r="K2" s="263"/>
      <c r="L2" s="263"/>
      <c r="M2" s="263"/>
      <c r="N2" s="263"/>
    </row>
    <row r="3" spans="1:16" ht="19.5" customHeight="1">
      <c r="A3" s="2"/>
      <c r="B3" s="251" t="s">
        <v>123</v>
      </c>
      <c r="C3" s="251"/>
      <c r="D3" s="251"/>
      <c r="E3" s="251"/>
      <c r="F3" s="251"/>
      <c r="G3" s="251"/>
      <c r="H3" s="251"/>
      <c r="I3" s="251"/>
      <c r="J3" s="251"/>
      <c r="K3" s="251"/>
      <c r="L3" s="4"/>
      <c r="M3" s="264"/>
      <c r="N3" s="264"/>
      <c r="O3" s="264" t="s">
        <v>3</v>
      </c>
      <c r="P3" s="264"/>
    </row>
    <row r="4" spans="1:16" ht="16.5" customHeight="1">
      <c r="B4" s="265" t="s">
        <v>124</v>
      </c>
      <c r="C4" s="265"/>
      <c r="D4" s="265"/>
      <c r="E4" s="265"/>
      <c r="F4" s="265"/>
      <c r="G4" s="265"/>
      <c r="H4" s="265"/>
      <c r="I4" s="265"/>
      <c r="J4" s="265"/>
      <c r="K4" s="265"/>
      <c r="L4" s="5"/>
      <c r="M4" s="266"/>
      <c r="N4" s="266"/>
      <c r="O4" s="267" t="s">
        <v>5</v>
      </c>
      <c r="P4" s="267"/>
    </row>
    <row r="5" spans="1:16">
      <c r="A5" s="268" t="s">
        <v>6</v>
      </c>
      <c r="B5" s="269" t="s">
        <v>7</v>
      </c>
      <c r="C5" s="269"/>
      <c r="D5" s="269"/>
      <c r="E5" s="269" t="s">
        <v>8</v>
      </c>
      <c r="F5" s="269"/>
      <c r="G5" s="269" t="s">
        <v>9</v>
      </c>
      <c r="H5" s="269"/>
      <c r="I5" s="269" t="s">
        <v>10</v>
      </c>
      <c r="J5" s="269"/>
      <c r="K5" s="269" t="s">
        <v>11</v>
      </c>
      <c r="L5" s="269"/>
      <c r="M5" s="269" t="s">
        <v>12</v>
      </c>
      <c r="N5" s="269"/>
      <c r="O5" s="269" t="s">
        <v>13</v>
      </c>
      <c r="P5" s="269"/>
    </row>
    <row r="6" spans="1:16" ht="17.25" customHeight="1">
      <c r="A6" s="268"/>
      <c r="B6" s="6" t="s">
        <v>14</v>
      </c>
      <c r="C6" s="6" t="s">
        <v>15</v>
      </c>
      <c r="D6" s="8" t="s">
        <v>16</v>
      </c>
      <c r="E6" s="6" t="s">
        <v>14</v>
      </c>
      <c r="F6" s="6" t="s">
        <v>15</v>
      </c>
      <c r="G6" s="6" t="s">
        <v>14</v>
      </c>
      <c r="H6" s="6" t="s">
        <v>15</v>
      </c>
      <c r="I6" s="6" t="s">
        <v>14</v>
      </c>
      <c r="J6" s="6" t="s">
        <v>15</v>
      </c>
      <c r="K6" s="6" t="s">
        <v>14</v>
      </c>
      <c r="L6" s="6" t="s">
        <v>15</v>
      </c>
      <c r="M6" s="6" t="s">
        <v>14</v>
      </c>
      <c r="N6" s="6" t="s">
        <v>15</v>
      </c>
      <c r="O6" s="6" t="s">
        <v>14</v>
      </c>
      <c r="P6" s="6" t="s">
        <v>15</v>
      </c>
    </row>
    <row r="7" spans="1:16" ht="17.25" customHeight="1">
      <c r="A7" s="9" t="s">
        <v>17</v>
      </c>
      <c r="B7" s="10" t="s">
        <v>18</v>
      </c>
      <c r="C7" s="11" t="s">
        <v>19</v>
      </c>
      <c r="D7" s="11" t="s">
        <v>20</v>
      </c>
      <c r="E7" s="10" t="s">
        <v>18</v>
      </c>
      <c r="F7" s="11" t="s">
        <v>19</v>
      </c>
      <c r="G7" s="10" t="s">
        <v>18</v>
      </c>
      <c r="H7" s="11" t="s">
        <v>19</v>
      </c>
      <c r="I7" s="10" t="s">
        <v>18</v>
      </c>
      <c r="J7" s="11" t="s">
        <v>19</v>
      </c>
      <c r="K7" s="10" t="s">
        <v>18</v>
      </c>
      <c r="L7" s="11" t="s">
        <v>19</v>
      </c>
      <c r="M7" s="10" t="s">
        <v>18</v>
      </c>
      <c r="N7" s="11" t="s">
        <v>19</v>
      </c>
      <c r="O7" s="10" t="s">
        <v>18</v>
      </c>
      <c r="P7" s="11" t="s">
        <v>19</v>
      </c>
    </row>
    <row r="8" spans="1:16" ht="17.25" customHeight="1">
      <c r="A8" s="12" t="s">
        <v>21</v>
      </c>
      <c r="B8" s="260">
        <f>B9+C9</f>
        <v>49850</v>
      </c>
      <c r="C8" s="260"/>
      <c r="D8" s="261">
        <f>B8/$B$8</f>
        <v>1</v>
      </c>
      <c r="E8" s="260">
        <f>IF(E9+F9=0,"-",E9+F9)</f>
        <v>25248</v>
      </c>
      <c r="F8" s="260"/>
      <c r="G8" s="260">
        <f>IF(G9+H9=0,"-",G9+H9)</f>
        <v>9724</v>
      </c>
      <c r="H8" s="260"/>
      <c r="I8" s="260">
        <f>IF(I9+J9=0,"-",I9+J9)</f>
        <v>6758</v>
      </c>
      <c r="J8" s="260"/>
      <c r="K8" s="260">
        <f>IF(K9+L9=0,"-",K9+L9)</f>
        <v>4640</v>
      </c>
      <c r="L8" s="260"/>
      <c r="M8" s="260">
        <f>IF(M9+N9=0,"-",M9+N9)</f>
        <v>1806</v>
      </c>
      <c r="N8" s="260"/>
      <c r="O8" s="260">
        <f>IF(O9+P9=0,"-",O9+P9)</f>
        <v>1674</v>
      </c>
      <c r="P8" s="260"/>
    </row>
    <row r="9" spans="1:16" ht="17.25" customHeight="1">
      <c r="A9" s="13" t="s">
        <v>22</v>
      </c>
      <c r="B9" s="14">
        <v>17556</v>
      </c>
      <c r="C9" s="14">
        <v>32294</v>
      </c>
      <c r="D9" s="261"/>
      <c r="E9" s="14">
        <v>7631</v>
      </c>
      <c r="F9" s="14">
        <v>17617</v>
      </c>
      <c r="G9" s="14">
        <v>3079</v>
      </c>
      <c r="H9" s="14">
        <v>6645</v>
      </c>
      <c r="I9" s="14">
        <v>1914</v>
      </c>
      <c r="J9" s="14">
        <v>4844</v>
      </c>
      <c r="K9" s="14">
        <v>3246</v>
      </c>
      <c r="L9" s="14">
        <v>1394</v>
      </c>
      <c r="M9" s="14">
        <v>1002</v>
      </c>
      <c r="N9" s="14">
        <v>804</v>
      </c>
      <c r="O9" s="14">
        <v>684</v>
      </c>
      <c r="P9" s="14">
        <v>990</v>
      </c>
    </row>
    <row r="10" spans="1:16" ht="17.25" customHeight="1">
      <c r="A10" s="12" t="s">
        <v>23</v>
      </c>
      <c r="B10" s="260">
        <f>B11+C11</f>
        <v>157</v>
      </c>
      <c r="C10" s="260"/>
      <c r="D10" s="261">
        <f>B10/$B$8</f>
        <v>3.1494483450351055E-3</v>
      </c>
      <c r="E10" s="260" t="str">
        <f>IF(E11+F11=0,"-",E11+F11)</f>
        <v>-</v>
      </c>
      <c r="F10" s="260"/>
      <c r="G10" s="260">
        <f>IF(G11+H11=0,"-",G11+H11)</f>
        <v>3</v>
      </c>
      <c r="H10" s="260"/>
      <c r="I10" s="260">
        <f>IF(I11+J11=0,"-",I11+J11)</f>
        <v>43</v>
      </c>
      <c r="J10" s="260"/>
      <c r="K10" s="260">
        <f>IF(K11+L11=0,"-",K11+L11)</f>
        <v>101</v>
      </c>
      <c r="L10" s="260"/>
      <c r="M10" s="260">
        <f>IF(M11+N11=0,"-",M11+N11)</f>
        <v>10</v>
      </c>
      <c r="N10" s="260"/>
      <c r="O10" s="260" t="str">
        <f>IF(O11+P11=0,"-",O11+P11)</f>
        <v>-</v>
      </c>
      <c r="P10" s="260"/>
    </row>
    <row r="11" spans="1:16" ht="17.25" customHeight="1">
      <c r="A11" s="15" t="s">
        <v>24</v>
      </c>
      <c r="B11" s="14">
        <v>65</v>
      </c>
      <c r="C11" s="14">
        <v>92</v>
      </c>
      <c r="D11" s="261"/>
      <c r="E11" s="14">
        <v>0</v>
      </c>
      <c r="F11" s="14">
        <v>0</v>
      </c>
      <c r="G11" s="14">
        <v>1</v>
      </c>
      <c r="H11" s="14">
        <v>2</v>
      </c>
      <c r="I11" s="14">
        <v>11</v>
      </c>
      <c r="J11" s="14">
        <v>32</v>
      </c>
      <c r="K11" s="14">
        <v>49</v>
      </c>
      <c r="L11" s="14">
        <v>52</v>
      </c>
      <c r="M11" s="14">
        <v>4</v>
      </c>
      <c r="N11" s="14">
        <v>6</v>
      </c>
      <c r="O11" s="14">
        <v>0</v>
      </c>
      <c r="P11" s="14">
        <v>0</v>
      </c>
    </row>
    <row r="12" spans="1:16" ht="17.25" customHeight="1">
      <c r="A12" s="12" t="s">
        <v>25</v>
      </c>
      <c r="B12" s="260">
        <f>B13+C13</f>
        <v>228</v>
      </c>
      <c r="C12" s="260"/>
      <c r="D12" s="261">
        <f>B12/$B$8</f>
        <v>4.5737211634904714E-3</v>
      </c>
      <c r="E12" s="260" t="str">
        <f>IF(E13+F13=0,"-",E13+F13)</f>
        <v>-</v>
      </c>
      <c r="F12" s="260"/>
      <c r="G12" s="260" t="str">
        <f>IF(G13+H13=0,"-",G13+H13)</f>
        <v>-</v>
      </c>
      <c r="H12" s="260"/>
      <c r="I12" s="260" t="str">
        <f>IF(I13+J13=0,"-",I13+J13)</f>
        <v>-</v>
      </c>
      <c r="J12" s="260"/>
      <c r="K12" s="260">
        <f>IF(K13+L13=0,"-",K13+L13)</f>
        <v>228</v>
      </c>
      <c r="L12" s="260"/>
      <c r="M12" s="260" t="str">
        <f>IF(M13+N13=0,"-",M13+N13)</f>
        <v>-</v>
      </c>
      <c r="N12" s="260"/>
      <c r="O12" s="260" t="str">
        <f>IF(O13+P13=0,"-",O13+P13)</f>
        <v>-</v>
      </c>
      <c r="P12" s="260"/>
    </row>
    <row r="13" spans="1:16" ht="21.2" customHeight="1">
      <c r="A13" s="15" t="s">
        <v>26</v>
      </c>
      <c r="B13" s="14">
        <v>198</v>
      </c>
      <c r="C13" s="14">
        <v>30</v>
      </c>
      <c r="D13" s="261"/>
      <c r="E13" s="14">
        <v>0</v>
      </c>
      <c r="F13" s="14">
        <v>0</v>
      </c>
      <c r="G13" s="14">
        <v>0</v>
      </c>
      <c r="H13" s="14">
        <v>0</v>
      </c>
      <c r="I13" s="14">
        <v>0</v>
      </c>
      <c r="J13" s="14">
        <v>0</v>
      </c>
      <c r="K13" s="14">
        <v>198</v>
      </c>
      <c r="L13" s="14">
        <v>30</v>
      </c>
      <c r="M13" s="14">
        <v>0</v>
      </c>
      <c r="N13" s="14">
        <v>0</v>
      </c>
      <c r="O13" s="14">
        <v>0</v>
      </c>
      <c r="P13" s="14">
        <v>0</v>
      </c>
    </row>
    <row r="14" spans="1:16" ht="17.25" customHeight="1">
      <c r="A14" s="12" t="s">
        <v>27</v>
      </c>
      <c r="B14" s="260">
        <f>B15+C15</f>
        <v>48</v>
      </c>
      <c r="C14" s="260"/>
      <c r="D14" s="261">
        <f>B14/$B$8</f>
        <v>9.6288866599799402E-4</v>
      </c>
      <c r="E14" s="260" t="str">
        <f>IF(E15+F15=0,"-",E15+F15)</f>
        <v>-</v>
      </c>
      <c r="F14" s="260"/>
      <c r="G14" s="260">
        <f>IF(G15+H15=0,"-",G15+H15)</f>
        <v>30</v>
      </c>
      <c r="H14" s="260"/>
      <c r="I14" s="260" t="str">
        <f>IF(I15+J15=0,"-",I15+J15)</f>
        <v>-</v>
      </c>
      <c r="J14" s="260"/>
      <c r="K14" s="260">
        <f>IF(K15+L15=0,"-",K15+L15)</f>
        <v>18</v>
      </c>
      <c r="L14" s="260"/>
      <c r="M14" s="260" t="str">
        <f>IF(M15+N15=0,"-",M15+N15)</f>
        <v>-</v>
      </c>
      <c r="N14" s="260"/>
      <c r="O14" s="260" t="str">
        <f>IF(O15+P15=0,"-",O15+P15)</f>
        <v>-</v>
      </c>
      <c r="P14" s="260"/>
    </row>
    <row r="15" spans="1:16" ht="17.25" customHeight="1">
      <c r="A15" s="15" t="s">
        <v>28</v>
      </c>
      <c r="B15" s="14">
        <v>7</v>
      </c>
      <c r="C15" s="14">
        <v>41</v>
      </c>
      <c r="D15" s="261"/>
      <c r="E15" s="14">
        <v>0</v>
      </c>
      <c r="F15" s="14">
        <v>0</v>
      </c>
      <c r="G15" s="14">
        <v>1</v>
      </c>
      <c r="H15" s="14">
        <v>29</v>
      </c>
      <c r="I15" s="14">
        <v>0</v>
      </c>
      <c r="J15" s="14">
        <v>0</v>
      </c>
      <c r="K15" s="14">
        <v>6</v>
      </c>
      <c r="L15" s="14">
        <v>12</v>
      </c>
      <c r="M15" s="14">
        <v>0</v>
      </c>
      <c r="N15" s="14">
        <v>0</v>
      </c>
      <c r="O15" s="14">
        <v>0</v>
      </c>
      <c r="P15" s="14">
        <v>0</v>
      </c>
    </row>
    <row r="16" spans="1:16" ht="17.25" customHeight="1">
      <c r="A16" s="16" t="s">
        <v>29</v>
      </c>
      <c r="B16" s="260">
        <f>B17+C17</f>
        <v>45</v>
      </c>
      <c r="C16" s="260"/>
      <c r="D16" s="261">
        <f>B16/$B$8</f>
        <v>9.0270812437311934E-4</v>
      </c>
      <c r="E16" s="260" t="str">
        <f>IF(E17+F17=0,"-",E17+F17)</f>
        <v>-</v>
      </c>
      <c r="F16" s="260"/>
      <c r="G16" s="260">
        <f>IF(G17+H17=0,"-",G17+H17)</f>
        <v>24</v>
      </c>
      <c r="H16" s="260"/>
      <c r="I16" s="260" t="str">
        <f>IF(I17+J17=0,"-",I17+J17)</f>
        <v>-</v>
      </c>
      <c r="J16" s="260"/>
      <c r="K16" s="260">
        <f>IF(K17+L17=0,"-",K17+L17)</f>
        <v>21</v>
      </c>
      <c r="L16" s="260"/>
      <c r="M16" s="260" t="str">
        <f>IF(M17+N17=0,"-",M17+N17)</f>
        <v>-</v>
      </c>
      <c r="N16" s="260"/>
      <c r="O16" s="260" t="str">
        <f>IF(O17+P17=0,"-",O17+P17)</f>
        <v>-</v>
      </c>
      <c r="P16" s="260"/>
    </row>
    <row r="17" spans="1:16" ht="17.25" customHeight="1">
      <c r="A17" s="17" t="s">
        <v>30</v>
      </c>
      <c r="B17" s="14">
        <v>45</v>
      </c>
      <c r="C17" s="14">
        <v>0</v>
      </c>
      <c r="D17" s="261"/>
      <c r="E17" s="14">
        <v>0</v>
      </c>
      <c r="F17" s="14">
        <v>0</v>
      </c>
      <c r="G17" s="14">
        <v>24</v>
      </c>
      <c r="H17" s="14">
        <v>0</v>
      </c>
      <c r="I17" s="14">
        <v>0</v>
      </c>
      <c r="J17" s="14">
        <v>0</v>
      </c>
      <c r="K17" s="14">
        <v>21</v>
      </c>
      <c r="L17" s="14">
        <v>0</v>
      </c>
      <c r="M17" s="14">
        <v>0</v>
      </c>
      <c r="N17" s="14">
        <v>0</v>
      </c>
      <c r="O17" s="14">
        <v>0</v>
      </c>
      <c r="P17" s="14">
        <v>0</v>
      </c>
    </row>
    <row r="18" spans="1:16" ht="17.25" customHeight="1">
      <c r="A18" s="12" t="s">
        <v>31</v>
      </c>
      <c r="B18" s="260">
        <f>B19+C19</f>
        <v>11</v>
      </c>
      <c r="C18" s="260"/>
      <c r="D18" s="261">
        <f>B18/$B$8</f>
        <v>2.2066198595787362E-4</v>
      </c>
      <c r="E18" s="260" t="str">
        <f>IF(E19+F19=0,"-",E19+F19)</f>
        <v>-</v>
      </c>
      <c r="F18" s="260"/>
      <c r="G18" s="260">
        <f>IF(G19+H19=0,"-",G19+H19)</f>
        <v>11</v>
      </c>
      <c r="H18" s="260"/>
      <c r="I18" s="260" t="str">
        <f>IF(I19+J19=0,"-",I19+J19)</f>
        <v>-</v>
      </c>
      <c r="J18" s="260"/>
      <c r="K18" s="260" t="str">
        <f>IF(K19+L19=0,"-",K19+L19)</f>
        <v>-</v>
      </c>
      <c r="L18" s="260"/>
      <c r="M18" s="260" t="str">
        <f>IF(M19+N19=0,"-",M19+N19)</f>
        <v>-</v>
      </c>
      <c r="N18" s="260"/>
      <c r="O18" s="260" t="str">
        <f>IF(O19+P19=0,"-",O19+P19)</f>
        <v>-</v>
      </c>
      <c r="P18" s="260"/>
    </row>
    <row r="19" spans="1:16" ht="17.25" customHeight="1">
      <c r="A19" s="15" t="s">
        <v>32</v>
      </c>
      <c r="B19" s="14">
        <v>6</v>
      </c>
      <c r="C19" s="14">
        <v>5</v>
      </c>
      <c r="D19" s="261"/>
      <c r="E19" s="14">
        <v>0</v>
      </c>
      <c r="F19" s="14">
        <v>0</v>
      </c>
      <c r="G19" s="14">
        <v>6</v>
      </c>
      <c r="H19" s="14">
        <v>5</v>
      </c>
      <c r="I19" s="14">
        <v>0</v>
      </c>
      <c r="J19" s="14">
        <v>0</v>
      </c>
      <c r="K19" s="14">
        <v>0</v>
      </c>
      <c r="L19" s="14">
        <v>0</v>
      </c>
      <c r="M19" s="14">
        <v>0</v>
      </c>
      <c r="N19" s="14">
        <v>0</v>
      </c>
      <c r="O19" s="14">
        <v>0</v>
      </c>
      <c r="P19" s="14">
        <v>0</v>
      </c>
    </row>
    <row r="20" spans="1:16" ht="17.25" customHeight="1">
      <c r="A20" s="12" t="s">
        <v>33</v>
      </c>
      <c r="B20" s="260">
        <f>B21+C21</f>
        <v>301</v>
      </c>
      <c r="C20" s="260"/>
      <c r="D20" s="261">
        <f>B20/$B$8</f>
        <v>6.0381143430290876E-3</v>
      </c>
      <c r="E20" s="260">
        <f>IF(E21+F21=0,"-",E21+F21)</f>
        <v>29</v>
      </c>
      <c r="F20" s="260"/>
      <c r="G20" s="260" t="str">
        <f>IF(G21+H21=0,"-",G21+H21)</f>
        <v>-</v>
      </c>
      <c r="H20" s="260"/>
      <c r="I20" s="260" t="str">
        <f>IF(I21+J21=0,"-",I21+J21)</f>
        <v>-</v>
      </c>
      <c r="J20" s="260"/>
      <c r="K20" s="260">
        <f>IF(K21+L21=0,"-",K21+L21)</f>
        <v>272</v>
      </c>
      <c r="L20" s="260"/>
      <c r="M20" s="260" t="str">
        <f>IF(M21+N21=0,"-",M21+N21)</f>
        <v>-</v>
      </c>
      <c r="N20" s="260"/>
      <c r="O20" s="260" t="str">
        <f>IF(O21+P21=0,"-",O21+P21)</f>
        <v>-</v>
      </c>
      <c r="P20" s="260"/>
    </row>
    <row r="21" spans="1:16" ht="17.25" customHeight="1">
      <c r="A21" s="15" t="s">
        <v>34</v>
      </c>
      <c r="B21" s="14">
        <v>202</v>
      </c>
      <c r="C21" s="14">
        <v>99</v>
      </c>
      <c r="D21" s="261"/>
      <c r="E21" s="14">
        <v>13</v>
      </c>
      <c r="F21" s="14">
        <v>16</v>
      </c>
      <c r="G21" s="14">
        <v>0</v>
      </c>
      <c r="H21" s="14">
        <v>0</v>
      </c>
      <c r="I21" s="14">
        <v>0</v>
      </c>
      <c r="J21" s="14">
        <v>0</v>
      </c>
      <c r="K21" s="14">
        <v>189</v>
      </c>
      <c r="L21" s="14">
        <v>83</v>
      </c>
      <c r="M21" s="14">
        <v>0</v>
      </c>
      <c r="N21" s="14">
        <v>0</v>
      </c>
      <c r="O21" s="14">
        <v>0</v>
      </c>
      <c r="P21" s="14">
        <v>0</v>
      </c>
    </row>
    <row r="22" spans="1:16" ht="17.25" customHeight="1">
      <c r="A22" s="18" t="s">
        <v>35</v>
      </c>
      <c r="B22" s="260">
        <f>B23+C23</f>
        <v>361</v>
      </c>
      <c r="C22" s="260"/>
      <c r="D22" s="261">
        <f>B22/$B$8</f>
        <v>7.2417251755265795E-3</v>
      </c>
      <c r="E22" s="260">
        <f>IF(E23+F23=0,"-",E23+F23)</f>
        <v>107</v>
      </c>
      <c r="F22" s="260"/>
      <c r="G22" s="260" t="str">
        <f>IF(G23+H23=0,"-",G23+H23)</f>
        <v>-</v>
      </c>
      <c r="H22" s="260"/>
      <c r="I22" s="260" t="str">
        <f>IF(I23+J23=0,"-",I23+J23)</f>
        <v>-</v>
      </c>
      <c r="J22" s="260"/>
      <c r="K22" s="260">
        <f>IF(K23+L23=0,"-",K23+L23)</f>
        <v>123</v>
      </c>
      <c r="L22" s="260"/>
      <c r="M22" s="260">
        <f>IF(M23+N23=0,"-",M23+N23)</f>
        <v>131</v>
      </c>
      <c r="N22" s="260"/>
      <c r="O22" s="260" t="str">
        <f>IF(O23+P23=0,"-",O23+P23)</f>
        <v>-</v>
      </c>
      <c r="P22" s="260"/>
    </row>
    <row r="23" spans="1:16" ht="17.25" customHeight="1">
      <c r="A23" s="17" t="s">
        <v>36</v>
      </c>
      <c r="B23" s="14">
        <v>321</v>
      </c>
      <c r="C23" s="14">
        <v>40</v>
      </c>
      <c r="D23" s="261"/>
      <c r="E23" s="14">
        <v>78</v>
      </c>
      <c r="F23" s="14">
        <v>29</v>
      </c>
      <c r="G23" s="14">
        <v>0</v>
      </c>
      <c r="H23" s="14">
        <v>0</v>
      </c>
      <c r="I23" s="14">
        <v>0</v>
      </c>
      <c r="J23" s="14">
        <v>0</v>
      </c>
      <c r="K23" s="14">
        <v>118</v>
      </c>
      <c r="L23" s="14">
        <v>5</v>
      </c>
      <c r="M23" s="14">
        <v>125</v>
      </c>
      <c r="N23" s="14">
        <v>6</v>
      </c>
      <c r="O23" s="14">
        <v>0</v>
      </c>
      <c r="P23" s="14">
        <v>0</v>
      </c>
    </row>
    <row r="24" spans="1:16" ht="17.25" customHeight="1">
      <c r="A24" s="19" t="s">
        <v>37</v>
      </c>
      <c r="B24" s="260">
        <f>B25+C25</f>
        <v>41</v>
      </c>
      <c r="C24" s="260"/>
      <c r="D24" s="261">
        <f>B24/$B$8</f>
        <v>8.2246740220661991E-4</v>
      </c>
      <c r="E24" s="260">
        <f>IF(E25+F25=0,"-",E25+F25)</f>
        <v>18</v>
      </c>
      <c r="F24" s="260"/>
      <c r="G24" s="260">
        <f>IF(G25+H25=0,"-",G25+H25)</f>
        <v>14</v>
      </c>
      <c r="H24" s="260"/>
      <c r="I24" s="260" t="str">
        <f>IF(I25+J25=0,"-",I25+J25)</f>
        <v>-</v>
      </c>
      <c r="J24" s="260"/>
      <c r="K24" s="260">
        <f>IF(K25+L25=0,"-",K25+L25)</f>
        <v>1</v>
      </c>
      <c r="L24" s="260"/>
      <c r="M24" s="260">
        <f>IF(M25+N25=0,"-",M25+N25)</f>
        <v>8</v>
      </c>
      <c r="N24" s="260"/>
      <c r="O24" s="260" t="str">
        <f>IF(O25+P25=0,"-",O25+P25)</f>
        <v>-</v>
      </c>
      <c r="P24" s="260"/>
    </row>
    <row r="25" spans="1:16" ht="17.25" customHeight="1">
      <c r="A25" s="15" t="s">
        <v>38</v>
      </c>
      <c r="B25" s="14">
        <v>32</v>
      </c>
      <c r="C25" s="14">
        <v>9</v>
      </c>
      <c r="D25" s="261"/>
      <c r="E25" s="14">
        <v>16</v>
      </c>
      <c r="F25" s="14">
        <v>2</v>
      </c>
      <c r="G25" s="14">
        <v>8</v>
      </c>
      <c r="H25" s="14">
        <v>6</v>
      </c>
      <c r="I25" s="14">
        <v>0</v>
      </c>
      <c r="J25" s="14">
        <v>0</v>
      </c>
      <c r="K25" s="14">
        <v>0</v>
      </c>
      <c r="L25" s="14">
        <v>1</v>
      </c>
      <c r="M25" s="14">
        <v>8</v>
      </c>
      <c r="N25" s="14">
        <v>0</v>
      </c>
      <c r="O25" s="14">
        <v>0</v>
      </c>
      <c r="P25" s="14">
        <v>0</v>
      </c>
    </row>
    <row r="26" spans="1:16" ht="17.25" customHeight="1">
      <c r="A26" s="18" t="s">
        <v>39</v>
      </c>
      <c r="B26" s="260">
        <f>B27+C27</f>
        <v>0</v>
      </c>
      <c r="C26" s="260"/>
      <c r="D26" s="261">
        <f>B26/$B$8</f>
        <v>0</v>
      </c>
      <c r="E26" s="260" t="str">
        <f>IF(E27+F27=0,"-",E27+F27)</f>
        <v>-</v>
      </c>
      <c r="F26" s="260"/>
      <c r="G26" s="260" t="str">
        <f>IF(G27+H27=0,"-",G27+H27)</f>
        <v>-</v>
      </c>
      <c r="H26" s="260"/>
      <c r="I26" s="260" t="str">
        <f>IF(I27+J27=0,"-",I27+J27)</f>
        <v>-</v>
      </c>
      <c r="J26" s="260"/>
      <c r="K26" s="260" t="str">
        <f>IF(K27+L27=0,"-",K27+L27)</f>
        <v>-</v>
      </c>
      <c r="L26" s="260"/>
      <c r="M26" s="260" t="str">
        <f>IF(M27+N27=0,"-",M27+N27)</f>
        <v>-</v>
      </c>
      <c r="N26" s="260"/>
      <c r="O26" s="260" t="str">
        <f>IF(O27+P27=0,"-",O27+P27)</f>
        <v>-</v>
      </c>
      <c r="P26" s="260"/>
    </row>
    <row r="27" spans="1:16" ht="21.2" customHeight="1">
      <c r="A27" s="17" t="s">
        <v>40</v>
      </c>
      <c r="B27" s="14">
        <v>0</v>
      </c>
      <c r="C27" s="14">
        <v>0</v>
      </c>
      <c r="D27" s="261"/>
      <c r="E27" s="14">
        <v>0</v>
      </c>
      <c r="F27" s="14">
        <v>0</v>
      </c>
      <c r="G27" s="14">
        <v>0</v>
      </c>
      <c r="H27" s="14">
        <v>0</v>
      </c>
      <c r="I27" s="14">
        <v>0</v>
      </c>
      <c r="J27" s="14">
        <v>0</v>
      </c>
      <c r="K27" s="14">
        <v>0</v>
      </c>
      <c r="L27" s="14">
        <v>0</v>
      </c>
      <c r="M27" s="14">
        <v>0</v>
      </c>
      <c r="N27" s="14">
        <v>0</v>
      </c>
      <c r="O27" s="14">
        <v>0</v>
      </c>
      <c r="P27" s="14">
        <v>0</v>
      </c>
    </row>
    <row r="28" spans="1:16" ht="17.25" customHeight="1">
      <c r="A28" s="12" t="s">
        <v>41</v>
      </c>
      <c r="B28" s="260">
        <f>B29+C29</f>
        <v>0</v>
      </c>
      <c r="C28" s="260"/>
      <c r="D28" s="261">
        <f>B28/$B$8</f>
        <v>0</v>
      </c>
      <c r="E28" s="260" t="str">
        <f>IF(E29+F29=0,"-",E29+F29)</f>
        <v>-</v>
      </c>
      <c r="F28" s="260"/>
      <c r="G28" s="260" t="str">
        <f>IF(G29+H29=0,"-",G29+H29)</f>
        <v>-</v>
      </c>
      <c r="H28" s="260"/>
      <c r="I28" s="260" t="str">
        <f>IF(I29+J29=0,"-",I29+J29)</f>
        <v>-</v>
      </c>
      <c r="J28" s="260"/>
      <c r="K28" s="260" t="str">
        <f>IF(K29+L29=0,"-",K29+L29)</f>
        <v>-</v>
      </c>
      <c r="L28" s="260"/>
      <c r="M28" s="260" t="str">
        <f>IF(M29+N29=0,"-",M29+N29)</f>
        <v>-</v>
      </c>
      <c r="N28" s="260"/>
      <c r="O28" s="260" t="str">
        <f>IF(O29+P29=0,"-",O29+P29)</f>
        <v>-</v>
      </c>
      <c r="P28" s="260"/>
    </row>
    <row r="29" spans="1:16" ht="17.25" customHeight="1">
      <c r="A29" s="15" t="s">
        <v>42</v>
      </c>
      <c r="B29" s="14">
        <v>0</v>
      </c>
      <c r="C29" s="14">
        <v>0</v>
      </c>
      <c r="D29" s="261"/>
      <c r="E29" s="14">
        <v>0</v>
      </c>
      <c r="F29" s="14">
        <v>0</v>
      </c>
      <c r="G29" s="14">
        <v>0</v>
      </c>
      <c r="H29" s="14">
        <v>0</v>
      </c>
      <c r="I29" s="14">
        <v>0</v>
      </c>
      <c r="J29" s="14">
        <v>0</v>
      </c>
      <c r="K29" s="14">
        <v>0</v>
      </c>
      <c r="L29" s="14">
        <v>0</v>
      </c>
      <c r="M29" s="14">
        <v>0</v>
      </c>
      <c r="N29" s="14">
        <v>0</v>
      </c>
      <c r="O29" s="14">
        <v>0</v>
      </c>
      <c r="P29" s="14">
        <v>0</v>
      </c>
    </row>
    <row r="30" spans="1:16" ht="17.25" customHeight="1">
      <c r="A30" s="18" t="s">
        <v>43</v>
      </c>
      <c r="B30" s="260">
        <f>B31+C31</f>
        <v>1704</v>
      </c>
      <c r="C30" s="260"/>
      <c r="D30" s="261">
        <f>B30/$B$8</f>
        <v>3.4182547642928787E-2</v>
      </c>
      <c r="E30" s="260">
        <f>IF(E31+F31=0,"-",E31+F31)</f>
        <v>293</v>
      </c>
      <c r="F30" s="260"/>
      <c r="G30" s="260">
        <f>IF(G31+H31=0,"-",G31+H31)</f>
        <v>391</v>
      </c>
      <c r="H30" s="260"/>
      <c r="I30" s="260" t="str">
        <f>IF(I31+J31=0,"-",I31+J31)</f>
        <v>-</v>
      </c>
      <c r="J30" s="260"/>
      <c r="K30" s="260">
        <f>IF(K31+L31=0,"-",K31+L31)</f>
        <v>427</v>
      </c>
      <c r="L30" s="260"/>
      <c r="M30" s="260">
        <f>IF(M31+N31=0,"-",M31+N31)</f>
        <v>590</v>
      </c>
      <c r="N30" s="260"/>
      <c r="O30" s="260">
        <f>IF(O31+P31=0,"-",O31+P31)</f>
        <v>3</v>
      </c>
      <c r="P30" s="260"/>
    </row>
    <row r="31" spans="1:16" ht="17.25" customHeight="1">
      <c r="A31" s="17" t="s">
        <v>44</v>
      </c>
      <c r="B31" s="14">
        <v>825</v>
      </c>
      <c r="C31" s="14">
        <v>879</v>
      </c>
      <c r="D31" s="261"/>
      <c r="E31" s="14">
        <v>58</v>
      </c>
      <c r="F31" s="14">
        <v>235</v>
      </c>
      <c r="G31" s="14">
        <v>230</v>
      </c>
      <c r="H31" s="14">
        <v>161</v>
      </c>
      <c r="I31" s="14">
        <v>0</v>
      </c>
      <c r="J31" s="14">
        <v>0</v>
      </c>
      <c r="K31" s="14">
        <v>301</v>
      </c>
      <c r="L31" s="14">
        <v>126</v>
      </c>
      <c r="M31" s="14">
        <v>233</v>
      </c>
      <c r="N31" s="14">
        <v>357</v>
      </c>
      <c r="O31" s="14">
        <v>3</v>
      </c>
      <c r="P31" s="14">
        <v>0</v>
      </c>
    </row>
    <row r="32" spans="1:16" ht="17.25" customHeight="1">
      <c r="A32" s="12" t="s">
        <v>45</v>
      </c>
      <c r="B32" s="260">
        <f>B33+C33</f>
        <v>579</v>
      </c>
      <c r="C32" s="260"/>
      <c r="D32" s="261">
        <f>B32/$B$8</f>
        <v>1.1614844533600802E-2</v>
      </c>
      <c r="E32" s="260">
        <f>IF(E33+F33=0,"-",E33+F33)</f>
        <v>57</v>
      </c>
      <c r="F32" s="260"/>
      <c r="G32" s="260">
        <f>IF(G33+H33=0,"-",G33+H33)</f>
        <v>2</v>
      </c>
      <c r="H32" s="260"/>
      <c r="I32" s="260" t="str">
        <f>IF(I33+J33=0,"-",I33+J33)</f>
        <v>-</v>
      </c>
      <c r="J32" s="260"/>
      <c r="K32" s="260">
        <f>IF(K33+L33=0,"-",K33+L33)</f>
        <v>520</v>
      </c>
      <c r="L32" s="260"/>
      <c r="M32" s="260" t="str">
        <f>IF(M33+N33=0,"-",M33+N33)</f>
        <v>-</v>
      </c>
      <c r="N32" s="260"/>
      <c r="O32" s="260" t="str">
        <f>IF(O33+P33=0,"-",O33+P33)</f>
        <v>-</v>
      </c>
      <c r="P32" s="260"/>
    </row>
    <row r="33" spans="1:16" ht="17.25" customHeight="1">
      <c r="A33" s="15" t="s">
        <v>46</v>
      </c>
      <c r="B33" s="14">
        <v>432</v>
      </c>
      <c r="C33" s="14">
        <v>147</v>
      </c>
      <c r="D33" s="261"/>
      <c r="E33" s="14">
        <v>33</v>
      </c>
      <c r="F33" s="14">
        <v>24</v>
      </c>
      <c r="G33" s="14">
        <v>2</v>
      </c>
      <c r="H33" s="14">
        <v>0</v>
      </c>
      <c r="I33" s="14">
        <v>0</v>
      </c>
      <c r="J33" s="14">
        <v>0</v>
      </c>
      <c r="K33" s="14">
        <v>397</v>
      </c>
      <c r="L33" s="14">
        <v>123</v>
      </c>
      <c r="M33" s="14">
        <v>0</v>
      </c>
      <c r="N33" s="14">
        <v>0</v>
      </c>
      <c r="O33" s="14">
        <v>0</v>
      </c>
      <c r="P33" s="14">
        <v>0</v>
      </c>
    </row>
    <row r="34" spans="1:16" ht="17.25" customHeight="1">
      <c r="A34" s="18" t="s">
        <v>47</v>
      </c>
      <c r="B34" s="260">
        <f>B35+C35</f>
        <v>235</v>
      </c>
      <c r="C34" s="260"/>
      <c r="D34" s="261">
        <f>B34/$B$8</f>
        <v>4.7141424272818455E-3</v>
      </c>
      <c r="E34" s="260" t="str">
        <f>IF(E35+F35=0,"-",E35+F35)</f>
        <v>-</v>
      </c>
      <c r="F34" s="260"/>
      <c r="G34" s="260" t="str">
        <f>IF(G35+H35=0,"-",G35+H35)</f>
        <v>-</v>
      </c>
      <c r="H34" s="260"/>
      <c r="I34" s="260" t="str">
        <f>IF(I35+J35=0,"-",I35+J35)</f>
        <v>-</v>
      </c>
      <c r="J34" s="260"/>
      <c r="K34" s="260">
        <f>IF(K35+L35=0,"-",K35+L35)</f>
        <v>210</v>
      </c>
      <c r="L34" s="260"/>
      <c r="M34" s="260">
        <f>IF(M35+N35=0,"-",M35+N35)</f>
        <v>15</v>
      </c>
      <c r="N34" s="260"/>
      <c r="O34" s="260">
        <f>IF(O35+P35=0,"-",O35+P35)</f>
        <v>10</v>
      </c>
      <c r="P34" s="260"/>
    </row>
    <row r="35" spans="1:16" ht="17.25" customHeight="1">
      <c r="A35" s="17" t="s">
        <v>48</v>
      </c>
      <c r="B35" s="14">
        <v>221</v>
      </c>
      <c r="C35" s="14">
        <v>14</v>
      </c>
      <c r="D35" s="261"/>
      <c r="E35" s="14">
        <v>0</v>
      </c>
      <c r="F35" s="14">
        <v>0</v>
      </c>
      <c r="G35" s="14">
        <v>0</v>
      </c>
      <c r="H35" s="14">
        <v>0</v>
      </c>
      <c r="I35" s="14">
        <v>0</v>
      </c>
      <c r="J35" s="14">
        <v>0</v>
      </c>
      <c r="K35" s="14">
        <v>210</v>
      </c>
      <c r="L35" s="14">
        <v>0</v>
      </c>
      <c r="M35" s="14">
        <v>9</v>
      </c>
      <c r="N35" s="14">
        <v>6</v>
      </c>
      <c r="O35" s="14">
        <v>2</v>
      </c>
      <c r="P35" s="14">
        <v>8</v>
      </c>
    </row>
    <row r="36" spans="1:16" ht="17.25" customHeight="1">
      <c r="A36" s="12" t="s">
        <v>49</v>
      </c>
      <c r="B36" s="260">
        <f>B37+C37</f>
        <v>1157</v>
      </c>
      <c r="C36" s="260"/>
      <c r="D36" s="261">
        <f>B36/$B$8</f>
        <v>2.3209628886659981E-2</v>
      </c>
      <c r="E36" s="260">
        <f>IF(E37+F37=0,"-",E37+F37)</f>
        <v>391</v>
      </c>
      <c r="F36" s="260"/>
      <c r="G36" s="260">
        <f>IF(G37+H37=0,"-",G37+H37)</f>
        <v>139</v>
      </c>
      <c r="H36" s="260"/>
      <c r="I36" s="260" t="str">
        <f>IF(I37+J37=0,"-",I37+J37)</f>
        <v>-</v>
      </c>
      <c r="J36" s="260"/>
      <c r="K36" s="260">
        <f>IF(K37+L37=0,"-",K37+L37)</f>
        <v>458</v>
      </c>
      <c r="L36" s="260"/>
      <c r="M36" s="260">
        <f>IF(M37+N37=0,"-",M37+N37)</f>
        <v>165</v>
      </c>
      <c r="N36" s="260"/>
      <c r="O36" s="260">
        <f>IF(O37+P37=0,"-",O37+P37)</f>
        <v>4</v>
      </c>
      <c r="P36" s="260"/>
    </row>
    <row r="37" spans="1:16" ht="17.25" customHeight="1">
      <c r="A37" s="15" t="s">
        <v>50</v>
      </c>
      <c r="B37" s="14">
        <v>614</v>
      </c>
      <c r="C37" s="14">
        <v>543</v>
      </c>
      <c r="D37" s="261"/>
      <c r="E37" s="14">
        <v>232</v>
      </c>
      <c r="F37" s="14">
        <v>159</v>
      </c>
      <c r="G37" s="14">
        <v>61</v>
      </c>
      <c r="H37" s="14">
        <v>78</v>
      </c>
      <c r="I37" s="14">
        <v>0</v>
      </c>
      <c r="J37" s="14">
        <v>0</v>
      </c>
      <c r="K37" s="14">
        <v>250</v>
      </c>
      <c r="L37" s="14">
        <v>208</v>
      </c>
      <c r="M37" s="14">
        <v>67</v>
      </c>
      <c r="N37" s="14">
        <v>98</v>
      </c>
      <c r="O37" s="14">
        <v>4</v>
      </c>
      <c r="P37" s="14">
        <v>0</v>
      </c>
    </row>
    <row r="38" spans="1:16" ht="17.25" customHeight="1">
      <c r="A38" s="18" t="s">
        <v>51</v>
      </c>
      <c r="B38" s="260">
        <f>B39+C39</f>
        <v>34557</v>
      </c>
      <c r="C38" s="260"/>
      <c r="D38" s="261">
        <f>B38/$B$8</f>
        <v>0.69321965897693083</v>
      </c>
      <c r="E38" s="260">
        <f>IF(E39+F39=0,"-",E39+F39)</f>
        <v>22801</v>
      </c>
      <c r="F38" s="260"/>
      <c r="G38" s="260">
        <f>IF(G39+H39=0,"-",G39+H39)</f>
        <v>7723</v>
      </c>
      <c r="H38" s="260"/>
      <c r="I38" s="260">
        <f>IF(I39+J39=0,"-",I39+J39)</f>
        <v>2641</v>
      </c>
      <c r="J38" s="260"/>
      <c r="K38" s="260">
        <f>IF(K39+L39=0,"-",K39+L39)</f>
        <v>821</v>
      </c>
      <c r="L38" s="260"/>
      <c r="M38" s="260">
        <f>IF(M39+N39=0,"-",M39+N39)</f>
        <v>91</v>
      </c>
      <c r="N38" s="260"/>
      <c r="O38" s="260">
        <f>IF(O39+P39=0,"-",O39+P39)</f>
        <v>480</v>
      </c>
      <c r="P38" s="260"/>
    </row>
    <row r="39" spans="1:16" ht="17.25" customHeight="1">
      <c r="A39" s="17" t="s">
        <v>52</v>
      </c>
      <c r="B39" s="14">
        <v>10212</v>
      </c>
      <c r="C39" s="14">
        <v>24345</v>
      </c>
      <c r="D39" s="261"/>
      <c r="E39" s="14">
        <v>6568</v>
      </c>
      <c r="F39" s="14">
        <v>16233</v>
      </c>
      <c r="G39" s="14">
        <v>2252</v>
      </c>
      <c r="H39" s="14">
        <v>5471</v>
      </c>
      <c r="I39" s="14">
        <v>520</v>
      </c>
      <c r="J39" s="14">
        <v>2121</v>
      </c>
      <c r="K39" s="14">
        <v>624</v>
      </c>
      <c r="L39" s="14">
        <v>197</v>
      </c>
      <c r="M39" s="14">
        <v>54</v>
      </c>
      <c r="N39" s="14">
        <v>37</v>
      </c>
      <c r="O39" s="14">
        <v>194</v>
      </c>
      <c r="P39" s="14">
        <v>286</v>
      </c>
    </row>
    <row r="40" spans="1:16" ht="17.25" customHeight="1">
      <c r="A40" s="12" t="s">
        <v>53</v>
      </c>
      <c r="B40" s="260">
        <f>B41+C41</f>
        <v>5688</v>
      </c>
      <c r="C40" s="260"/>
      <c r="D40" s="261">
        <f>B40/$B$8</f>
        <v>0.11410230692076229</v>
      </c>
      <c r="E40" s="260">
        <f>IF(E41+F41=0,"-",E41+F41)</f>
        <v>293</v>
      </c>
      <c r="F40" s="260"/>
      <c r="G40" s="260">
        <f>IF(G41+H41=0,"-",G41+H41)</f>
        <v>996</v>
      </c>
      <c r="H40" s="260"/>
      <c r="I40" s="260">
        <f>IF(I41+J41=0,"-",I41+J41)</f>
        <v>3607</v>
      </c>
      <c r="J40" s="260"/>
      <c r="K40" s="260">
        <f>IF(K41+L41=0,"-",K41+L41)</f>
        <v>562</v>
      </c>
      <c r="L40" s="260"/>
      <c r="M40" s="260" t="str">
        <f>IF(M41+N41=0,"-",M41+N41)</f>
        <v>-</v>
      </c>
      <c r="N40" s="260"/>
      <c r="O40" s="260">
        <f>IF(O41+P41=0,"-",O41+P41)</f>
        <v>230</v>
      </c>
      <c r="P40" s="260"/>
    </row>
    <row r="41" spans="1:16" ht="17.25" customHeight="1">
      <c r="A41" s="15" t="s">
        <v>54</v>
      </c>
      <c r="B41" s="14">
        <v>1878</v>
      </c>
      <c r="C41" s="14">
        <v>3810</v>
      </c>
      <c r="D41" s="261"/>
      <c r="E41" s="14">
        <v>122</v>
      </c>
      <c r="F41" s="14">
        <v>171</v>
      </c>
      <c r="G41" s="14">
        <v>296</v>
      </c>
      <c r="H41" s="14">
        <v>700</v>
      </c>
      <c r="I41" s="14">
        <v>1196</v>
      </c>
      <c r="J41" s="14">
        <v>2411</v>
      </c>
      <c r="K41" s="14">
        <v>236</v>
      </c>
      <c r="L41" s="14">
        <v>326</v>
      </c>
      <c r="M41" s="14">
        <v>0</v>
      </c>
      <c r="N41" s="14">
        <v>0</v>
      </c>
      <c r="O41" s="14">
        <v>28</v>
      </c>
      <c r="P41" s="14">
        <v>202</v>
      </c>
    </row>
    <row r="42" spans="1:16" ht="17.25" customHeight="1">
      <c r="A42" s="12" t="s">
        <v>55</v>
      </c>
      <c r="B42" s="260">
        <f>B43+C43</f>
        <v>703</v>
      </c>
      <c r="C42" s="260"/>
      <c r="D42" s="261">
        <f>B42/$B$8</f>
        <v>1.4102306920762286E-2</v>
      </c>
      <c r="E42" s="260">
        <f>IF(E43+F43=0,"-",E43+F43)</f>
        <v>115</v>
      </c>
      <c r="F42" s="260"/>
      <c r="G42" s="260">
        <f>IF(G43+H43=0,"-",G43+H43)</f>
        <v>177</v>
      </c>
      <c r="H42" s="260"/>
      <c r="I42" s="260">
        <f>IF(I43+J43=0,"-",I43+J43)</f>
        <v>184</v>
      </c>
      <c r="J42" s="260"/>
      <c r="K42" s="260" t="str">
        <f>IF(K43+L43=0,"-",K43+L43)</f>
        <v>-</v>
      </c>
      <c r="L42" s="260"/>
      <c r="M42" s="260">
        <f>IF(M43+N43=0,"-",M43+N43)</f>
        <v>193</v>
      </c>
      <c r="N42" s="260"/>
      <c r="O42" s="260">
        <f>IF(O43+P43=0,"-",O43+P43)</f>
        <v>34</v>
      </c>
      <c r="P42" s="260"/>
    </row>
    <row r="43" spans="1:16" ht="17.25" customHeight="1">
      <c r="A43" s="15" t="s">
        <v>56</v>
      </c>
      <c r="B43" s="14">
        <v>255</v>
      </c>
      <c r="C43" s="14">
        <v>448</v>
      </c>
      <c r="D43" s="261"/>
      <c r="E43" s="14">
        <v>6</v>
      </c>
      <c r="F43" s="14">
        <v>109</v>
      </c>
      <c r="G43" s="14">
        <v>98</v>
      </c>
      <c r="H43" s="14">
        <v>79</v>
      </c>
      <c r="I43" s="14">
        <v>88</v>
      </c>
      <c r="J43" s="14">
        <v>96</v>
      </c>
      <c r="K43" s="14">
        <v>0</v>
      </c>
      <c r="L43" s="14">
        <v>0</v>
      </c>
      <c r="M43" s="14">
        <v>59</v>
      </c>
      <c r="N43" s="14">
        <v>134</v>
      </c>
      <c r="O43" s="14">
        <v>4</v>
      </c>
      <c r="P43" s="14">
        <v>30</v>
      </c>
    </row>
    <row r="44" spans="1:16" ht="18.75" customHeight="1">
      <c r="A44" s="18" t="s">
        <v>57</v>
      </c>
      <c r="B44" s="260">
        <f>B45+C45</f>
        <v>480</v>
      </c>
      <c r="C44" s="260"/>
      <c r="D44" s="261">
        <f>B44/$B$8</f>
        <v>9.6288866599799402E-3</v>
      </c>
      <c r="E44" s="260">
        <f>IF(E45+F45=0,"-",E45+F45)</f>
        <v>208</v>
      </c>
      <c r="F44" s="260"/>
      <c r="G44" s="260">
        <f>IF(G45+H45=0,"-",G45+H45)</f>
        <v>2</v>
      </c>
      <c r="H44" s="260"/>
      <c r="I44" s="260">
        <f>IF(I45+J45=0,"-",I45+J45)</f>
        <v>44</v>
      </c>
      <c r="J44" s="260"/>
      <c r="K44" s="260">
        <f>IF(K45+L45=0,"-",K45+L45)</f>
        <v>50</v>
      </c>
      <c r="L44" s="260"/>
      <c r="M44" s="260">
        <f>IF(M45+N45=0,"-",M45+N45)</f>
        <v>176</v>
      </c>
      <c r="N44" s="260"/>
      <c r="O44" s="260" t="str">
        <f>IF(O45+P45=0,"-",O45+P45)</f>
        <v>-</v>
      </c>
      <c r="P44" s="260"/>
    </row>
    <row r="45" spans="1:16" ht="18.75" customHeight="1">
      <c r="A45" s="15" t="s">
        <v>58</v>
      </c>
      <c r="B45" s="14">
        <v>253</v>
      </c>
      <c r="C45" s="14">
        <v>227</v>
      </c>
      <c r="D45" s="261"/>
      <c r="E45" s="14">
        <v>53</v>
      </c>
      <c r="F45" s="14">
        <v>155</v>
      </c>
      <c r="G45" s="14">
        <v>1</v>
      </c>
      <c r="H45" s="14">
        <v>1</v>
      </c>
      <c r="I45" s="14">
        <v>18</v>
      </c>
      <c r="J45" s="14">
        <v>26</v>
      </c>
      <c r="K45" s="14">
        <v>48</v>
      </c>
      <c r="L45" s="14">
        <v>2</v>
      </c>
      <c r="M45" s="14">
        <v>133</v>
      </c>
      <c r="N45" s="14">
        <v>43</v>
      </c>
      <c r="O45" s="14">
        <v>0</v>
      </c>
      <c r="P45" s="14">
        <v>0</v>
      </c>
    </row>
    <row r="46" spans="1:16" ht="18.75" customHeight="1">
      <c r="A46" s="18" t="s">
        <v>59</v>
      </c>
      <c r="B46" s="260">
        <f>B47+C47</f>
        <v>52</v>
      </c>
      <c r="C46" s="260"/>
      <c r="D46" s="261">
        <f>B46/$B$8</f>
        <v>1.0431293881644934E-3</v>
      </c>
      <c r="E46" s="260" t="str">
        <f>IF(E47+F47=0,"-",E47+F47)</f>
        <v>-</v>
      </c>
      <c r="F46" s="260"/>
      <c r="G46" s="260" t="str">
        <f>IF(G47+H47=0,"-",G47+H47)</f>
        <v>-</v>
      </c>
      <c r="H46" s="260"/>
      <c r="I46" s="260" t="str">
        <f>IF(I47+J47=0,"-",I47+J47)</f>
        <v>-</v>
      </c>
      <c r="J46" s="260"/>
      <c r="K46" s="260">
        <f>IF(K47+L47=0,"-",K47+L47)</f>
        <v>52</v>
      </c>
      <c r="L46" s="260"/>
      <c r="M46" s="260" t="str">
        <f>IF(M47+N47=0,"-",M47+N47)</f>
        <v>-</v>
      </c>
      <c r="N46" s="260"/>
      <c r="O46" s="260" t="str">
        <f>IF(O47+P47=0,"-",O47+P47)</f>
        <v>-</v>
      </c>
      <c r="P46" s="260"/>
    </row>
    <row r="47" spans="1:16" ht="18.75" customHeight="1">
      <c r="A47" s="15" t="s">
        <v>60</v>
      </c>
      <c r="B47" s="14">
        <v>31</v>
      </c>
      <c r="C47" s="14">
        <v>21</v>
      </c>
      <c r="D47" s="261"/>
      <c r="E47" s="14">
        <v>0</v>
      </c>
      <c r="F47" s="14">
        <v>0</v>
      </c>
      <c r="G47" s="14">
        <v>0</v>
      </c>
      <c r="H47" s="14">
        <v>0</v>
      </c>
      <c r="I47" s="14">
        <v>0</v>
      </c>
      <c r="J47" s="14">
        <v>0</v>
      </c>
      <c r="K47" s="14">
        <v>31</v>
      </c>
      <c r="L47" s="14">
        <v>21</v>
      </c>
      <c r="M47" s="14">
        <v>0</v>
      </c>
      <c r="N47" s="14">
        <v>0</v>
      </c>
      <c r="O47" s="14">
        <v>0</v>
      </c>
      <c r="P47" s="14">
        <v>0</v>
      </c>
    </row>
    <row r="48" spans="1:16" ht="18.75" customHeight="1">
      <c r="A48" s="18" t="s">
        <v>61</v>
      </c>
      <c r="B48" s="260">
        <f>B49+C49</f>
        <v>139</v>
      </c>
      <c r="C48" s="260"/>
      <c r="D48" s="261">
        <f>B48/$B$8</f>
        <v>2.7883650952858574E-3</v>
      </c>
      <c r="E48" s="260">
        <f>IF(E49+F49=0,"-",E49+F49)</f>
        <v>7</v>
      </c>
      <c r="F48" s="260"/>
      <c r="G48" s="260">
        <f>IF(G49+H49=0,"-",G49+H49)</f>
        <v>88</v>
      </c>
      <c r="H48" s="260"/>
      <c r="I48" s="260" t="str">
        <f>IF(I49+J49=0,"-",I49+J49)</f>
        <v>-</v>
      </c>
      <c r="J48" s="260"/>
      <c r="K48" s="260">
        <f>IF(K49+L49=0,"-",K49+L49)</f>
        <v>35</v>
      </c>
      <c r="L48" s="260"/>
      <c r="M48" s="260">
        <f>IF(M49+N49=0,"-",M49+N49)</f>
        <v>9</v>
      </c>
      <c r="N48" s="260"/>
      <c r="O48" s="260" t="str">
        <f>IF(O49+P49=0,"-",O49+P49)</f>
        <v>-</v>
      </c>
      <c r="P48" s="260"/>
    </row>
    <row r="49" spans="1:16" ht="18.75" customHeight="1">
      <c r="A49" s="15" t="s">
        <v>62</v>
      </c>
      <c r="B49" s="14">
        <v>87</v>
      </c>
      <c r="C49" s="14">
        <v>52</v>
      </c>
      <c r="D49" s="261"/>
      <c r="E49" s="14">
        <v>5</v>
      </c>
      <c r="F49" s="14">
        <v>2</v>
      </c>
      <c r="G49" s="14">
        <v>60</v>
      </c>
      <c r="H49" s="14">
        <v>28</v>
      </c>
      <c r="I49" s="14">
        <v>0</v>
      </c>
      <c r="J49" s="14">
        <v>0</v>
      </c>
      <c r="K49" s="14">
        <v>16</v>
      </c>
      <c r="L49" s="14">
        <v>19</v>
      </c>
      <c r="M49" s="14">
        <v>6</v>
      </c>
      <c r="N49" s="14">
        <v>3</v>
      </c>
      <c r="O49" s="14">
        <v>0</v>
      </c>
      <c r="P49" s="14">
        <v>0</v>
      </c>
    </row>
    <row r="50" spans="1:16" ht="18.75" customHeight="1">
      <c r="A50" s="18" t="s">
        <v>63</v>
      </c>
      <c r="B50" s="260">
        <f>B51+C51</f>
        <v>563</v>
      </c>
      <c r="C50" s="260"/>
      <c r="D50" s="261">
        <f>B50/$B$8</f>
        <v>1.1293881644934804E-2</v>
      </c>
      <c r="E50" s="260">
        <f>IF(E51+F51=0,"-",E51+F51)</f>
        <v>3</v>
      </c>
      <c r="F50" s="260"/>
      <c r="G50" s="260">
        <f>IF(G51+H51=0,"-",G51+H51)</f>
        <v>12</v>
      </c>
      <c r="H50" s="260"/>
      <c r="I50" s="260">
        <f>IF(I51+J51=0,"-",I51+J51)</f>
        <v>234</v>
      </c>
      <c r="J50" s="260"/>
      <c r="K50" s="260" t="str">
        <f>IF(K51+L51=0,"-",K51+L51)</f>
        <v>-</v>
      </c>
      <c r="L50" s="260"/>
      <c r="M50" s="260">
        <f>IF(M51+N51=0,"-",M51+N51)</f>
        <v>307</v>
      </c>
      <c r="N50" s="260"/>
      <c r="O50" s="260">
        <f>IF(O51+P51=0,"-",O51+P51)</f>
        <v>7</v>
      </c>
      <c r="P50" s="260"/>
    </row>
    <row r="51" spans="1:16" ht="18.75" customHeight="1">
      <c r="A51" s="15" t="s">
        <v>64</v>
      </c>
      <c r="B51" s="14">
        <v>312</v>
      </c>
      <c r="C51" s="14">
        <v>251</v>
      </c>
      <c r="D51" s="261"/>
      <c r="E51" s="14">
        <v>1</v>
      </c>
      <c r="F51" s="14">
        <v>2</v>
      </c>
      <c r="G51" s="14">
        <v>5</v>
      </c>
      <c r="H51" s="14">
        <v>7</v>
      </c>
      <c r="I51" s="14">
        <v>78</v>
      </c>
      <c r="J51" s="14">
        <v>156</v>
      </c>
      <c r="K51" s="14">
        <v>0</v>
      </c>
      <c r="L51" s="14">
        <v>0</v>
      </c>
      <c r="M51" s="14">
        <v>221</v>
      </c>
      <c r="N51" s="14">
        <v>86</v>
      </c>
      <c r="O51" s="14">
        <v>7</v>
      </c>
      <c r="P51" s="14">
        <v>0</v>
      </c>
    </row>
    <row r="52" spans="1:16" ht="18.75" customHeight="1">
      <c r="A52" s="18" t="s">
        <v>65</v>
      </c>
      <c r="B52" s="260">
        <f>B53+C53</f>
        <v>10</v>
      </c>
      <c r="C52" s="260"/>
      <c r="D52" s="261">
        <f>B52/$B$8</f>
        <v>2.0060180541624874E-4</v>
      </c>
      <c r="E52" s="260" t="str">
        <f>IF(E53+F53=0,"-",E53+F53)</f>
        <v>-</v>
      </c>
      <c r="F52" s="260"/>
      <c r="G52" s="260" t="str">
        <f>IF(G53+H53=0,"-",G53+H53)</f>
        <v>-</v>
      </c>
      <c r="H52" s="260"/>
      <c r="I52" s="260" t="str">
        <f>IF(I53+J53=0,"-",I53+J53)</f>
        <v>-</v>
      </c>
      <c r="J52" s="260"/>
      <c r="K52" s="260" t="str">
        <f>IF(K53+L53=0,"-",K53+L53)</f>
        <v>-</v>
      </c>
      <c r="L52" s="260"/>
      <c r="M52" s="260" t="str">
        <f>IF(M53+N53=0,"-",M53+N53)</f>
        <v>-</v>
      </c>
      <c r="N52" s="260"/>
      <c r="O52" s="260">
        <f>IF(O53+P53=0,"-",O53+P53)</f>
        <v>10</v>
      </c>
      <c r="P52" s="260"/>
    </row>
    <row r="53" spans="1:16" ht="18.75" customHeight="1">
      <c r="A53" s="15" t="s">
        <v>66</v>
      </c>
      <c r="B53" s="14">
        <v>3</v>
      </c>
      <c r="C53" s="14">
        <v>7</v>
      </c>
      <c r="D53" s="261"/>
      <c r="E53" s="14">
        <v>0</v>
      </c>
      <c r="F53" s="14">
        <v>0</v>
      </c>
      <c r="G53" s="14">
        <v>0</v>
      </c>
      <c r="H53" s="14">
        <v>0</v>
      </c>
      <c r="I53" s="14">
        <v>0</v>
      </c>
      <c r="J53" s="14">
        <v>0</v>
      </c>
      <c r="K53" s="14">
        <v>0</v>
      </c>
      <c r="L53" s="14">
        <v>0</v>
      </c>
      <c r="M53" s="14">
        <v>0</v>
      </c>
      <c r="N53" s="14">
        <v>0</v>
      </c>
      <c r="O53" s="14">
        <v>3</v>
      </c>
      <c r="P53" s="14">
        <v>7</v>
      </c>
    </row>
    <row r="54" spans="1:16" ht="18.75" customHeight="1">
      <c r="A54" s="18" t="s">
        <v>67</v>
      </c>
      <c r="B54" s="260">
        <f>B55+C55</f>
        <v>907</v>
      </c>
      <c r="C54" s="260"/>
      <c r="D54" s="261">
        <f>B54/$B$8</f>
        <v>1.8194583751253761E-2</v>
      </c>
      <c r="E54" s="260">
        <f>IF(E55+F55=0,"-",E55+F55)</f>
        <v>213</v>
      </c>
      <c r="F54" s="260"/>
      <c r="G54" s="260">
        <f>IF(G55+H55=0,"-",G55+H55)</f>
        <v>55</v>
      </c>
      <c r="H54" s="260"/>
      <c r="I54" s="260">
        <f>IF(I55+J55=0,"-",I55+J55)</f>
        <v>2</v>
      </c>
      <c r="J54" s="260"/>
      <c r="K54" s="260">
        <f>IF(K55+L55=0,"-",K55+L55)</f>
        <v>411</v>
      </c>
      <c r="L54" s="260"/>
      <c r="M54" s="260">
        <f>IF(M55+N55=0,"-",M55+N55)</f>
        <v>8</v>
      </c>
      <c r="N54" s="260"/>
      <c r="O54" s="260">
        <f>IF(O55+P55=0,"-",O55+P55)</f>
        <v>218</v>
      </c>
      <c r="P54" s="260"/>
    </row>
    <row r="55" spans="1:16" ht="18.75" customHeight="1">
      <c r="A55" s="15" t="s">
        <v>68</v>
      </c>
      <c r="B55" s="14">
        <v>619</v>
      </c>
      <c r="C55" s="14">
        <v>288</v>
      </c>
      <c r="D55" s="261"/>
      <c r="E55" s="14">
        <v>135</v>
      </c>
      <c r="F55" s="14">
        <v>78</v>
      </c>
      <c r="G55" s="14">
        <v>18</v>
      </c>
      <c r="H55" s="14">
        <v>37</v>
      </c>
      <c r="I55" s="14">
        <v>1</v>
      </c>
      <c r="J55" s="14">
        <v>1</v>
      </c>
      <c r="K55" s="14">
        <v>379</v>
      </c>
      <c r="L55" s="14">
        <v>32</v>
      </c>
      <c r="M55" s="14">
        <v>5</v>
      </c>
      <c r="N55" s="14">
        <v>3</v>
      </c>
      <c r="O55" s="14">
        <v>81</v>
      </c>
      <c r="P55" s="14">
        <v>137</v>
      </c>
    </row>
    <row r="56" spans="1:16" ht="18.75" customHeight="1">
      <c r="A56" s="18" t="s">
        <v>69</v>
      </c>
      <c r="B56" s="260">
        <f>B57+C57</f>
        <v>235</v>
      </c>
      <c r="C56" s="260"/>
      <c r="D56" s="261">
        <f>B56/$B$8</f>
        <v>4.7141424272818455E-3</v>
      </c>
      <c r="E56" s="260">
        <f>IF(E57+F57=0,"-",E57+F57)</f>
        <v>201</v>
      </c>
      <c r="F56" s="260"/>
      <c r="G56" s="260" t="str">
        <f>IF(G57+H57=0,"-",G57+H57)</f>
        <v>-</v>
      </c>
      <c r="H56" s="260"/>
      <c r="I56" s="260" t="str">
        <f>IF(I57+J57=0,"-",I57+J57)</f>
        <v>-</v>
      </c>
      <c r="J56" s="260"/>
      <c r="K56" s="260" t="str">
        <f>IF(K57+L57=0,"-",K57+L57)</f>
        <v>-</v>
      </c>
      <c r="L56" s="260"/>
      <c r="M56" s="260" t="str">
        <f>IF(M57+N57=0,"-",M57+N57)</f>
        <v>-</v>
      </c>
      <c r="N56" s="260"/>
      <c r="O56" s="260">
        <f>IF(O57+P57=0,"-",O57+P57)</f>
        <v>34</v>
      </c>
      <c r="P56" s="260"/>
    </row>
    <row r="57" spans="1:16" ht="18.75" customHeight="1">
      <c r="A57" s="15" t="s">
        <v>70</v>
      </c>
      <c r="B57" s="14">
        <v>205</v>
      </c>
      <c r="C57" s="14">
        <v>30</v>
      </c>
      <c r="D57" s="261"/>
      <c r="E57" s="14">
        <v>179</v>
      </c>
      <c r="F57" s="14">
        <v>22</v>
      </c>
      <c r="G57" s="14">
        <v>0</v>
      </c>
      <c r="H57" s="14">
        <v>0</v>
      </c>
      <c r="I57" s="14">
        <v>0</v>
      </c>
      <c r="J57" s="14">
        <v>0</v>
      </c>
      <c r="K57" s="14">
        <v>0</v>
      </c>
      <c r="L57" s="14">
        <v>0</v>
      </c>
      <c r="M57" s="14">
        <v>0</v>
      </c>
      <c r="N57" s="14">
        <v>0</v>
      </c>
      <c r="O57" s="14">
        <v>26</v>
      </c>
      <c r="P57" s="14">
        <v>8</v>
      </c>
    </row>
    <row r="58" spans="1:16" ht="18.75" customHeight="1">
      <c r="A58" s="18" t="s">
        <v>71</v>
      </c>
      <c r="B58" s="260">
        <f>B59+C59</f>
        <v>208</v>
      </c>
      <c r="C58" s="260"/>
      <c r="D58" s="261">
        <f>B58/$B$8</f>
        <v>4.1725175526579738E-3</v>
      </c>
      <c r="E58" s="260" t="str">
        <f>IF(E59+F59=0,"-",E59+F59)</f>
        <v>-</v>
      </c>
      <c r="F58" s="260"/>
      <c r="G58" s="260" t="str">
        <f>IF(G59+H59=0,"-",G59+H59)</f>
        <v>-</v>
      </c>
      <c r="H58" s="260"/>
      <c r="I58" s="260" t="str">
        <f>IF(I59+J59=0,"-",I59+J59)</f>
        <v>-</v>
      </c>
      <c r="J58" s="260"/>
      <c r="K58" s="260">
        <f>IF(K59+L59=0,"-",K59+L59)</f>
        <v>27</v>
      </c>
      <c r="L58" s="260"/>
      <c r="M58" s="260">
        <f>IF(M59+N59=0,"-",M59+N59)</f>
        <v>103</v>
      </c>
      <c r="N58" s="260"/>
      <c r="O58" s="260">
        <f>IF(O59+P59=0,"-",O59+P59)</f>
        <v>78</v>
      </c>
      <c r="P58" s="260"/>
    </row>
    <row r="59" spans="1:16" ht="18.75" customHeight="1">
      <c r="A59" s="15" t="s">
        <v>72</v>
      </c>
      <c r="B59" s="14">
        <v>160</v>
      </c>
      <c r="C59" s="14">
        <v>48</v>
      </c>
      <c r="D59" s="261"/>
      <c r="E59" s="14">
        <v>0</v>
      </c>
      <c r="F59" s="14">
        <v>0</v>
      </c>
      <c r="G59" s="14">
        <v>0</v>
      </c>
      <c r="H59" s="14">
        <v>0</v>
      </c>
      <c r="I59" s="14">
        <v>0</v>
      </c>
      <c r="J59" s="14">
        <v>0</v>
      </c>
      <c r="K59" s="14">
        <v>27</v>
      </c>
      <c r="L59" s="14">
        <v>0</v>
      </c>
      <c r="M59" s="14">
        <v>78</v>
      </c>
      <c r="N59" s="14">
        <v>25</v>
      </c>
      <c r="O59" s="14">
        <v>55</v>
      </c>
      <c r="P59" s="14">
        <v>23</v>
      </c>
    </row>
    <row r="60" spans="1:16" ht="18.75" customHeight="1">
      <c r="A60" s="18" t="s">
        <v>73</v>
      </c>
      <c r="B60" s="260">
        <f>B61+C61</f>
        <v>361</v>
      </c>
      <c r="C60" s="260"/>
      <c r="D60" s="261">
        <f>B60/$B$8</f>
        <v>7.2417251755265795E-3</v>
      </c>
      <c r="E60" s="260">
        <f>IF(E61+F61=0,"-",E61+F61)</f>
        <v>17</v>
      </c>
      <c r="F60" s="260"/>
      <c r="G60" s="260" t="str">
        <f>IF(G61+H61=0,"-",G61+H61)</f>
        <v>-</v>
      </c>
      <c r="H60" s="260"/>
      <c r="I60" s="260" t="str">
        <f>IF(I61+J61=0,"-",I61+J61)</f>
        <v>-</v>
      </c>
      <c r="J60" s="260"/>
      <c r="K60" s="260" t="str">
        <f>IF(K61+L61=0,"-",K61+L61)</f>
        <v>-</v>
      </c>
      <c r="L60" s="260"/>
      <c r="M60" s="260" t="str">
        <f>IF(M61+N61=0,"-",M61+N61)</f>
        <v>-</v>
      </c>
      <c r="N60" s="260"/>
      <c r="O60" s="260">
        <f>IF(O61+P61=0,"-",O61+P61)</f>
        <v>344</v>
      </c>
      <c r="P60" s="260"/>
    </row>
    <row r="61" spans="1:16" ht="18.75" customHeight="1">
      <c r="A61" s="15" t="s">
        <v>74</v>
      </c>
      <c r="B61" s="14">
        <v>159</v>
      </c>
      <c r="C61" s="14">
        <v>202</v>
      </c>
      <c r="D61" s="261"/>
      <c r="E61" s="14">
        <v>9</v>
      </c>
      <c r="F61" s="14">
        <v>8</v>
      </c>
      <c r="G61" s="14">
        <v>0</v>
      </c>
      <c r="H61" s="14">
        <v>0</v>
      </c>
      <c r="I61" s="14">
        <v>0</v>
      </c>
      <c r="J61" s="14">
        <v>0</v>
      </c>
      <c r="K61" s="14">
        <v>0</v>
      </c>
      <c r="L61" s="14">
        <v>0</v>
      </c>
      <c r="M61" s="14">
        <v>0</v>
      </c>
      <c r="N61" s="14">
        <v>0</v>
      </c>
      <c r="O61" s="14">
        <v>150</v>
      </c>
      <c r="P61" s="14">
        <v>194</v>
      </c>
    </row>
    <row r="62" spans="1:16" ht="18.75" customHeight="1">
      <c r="A62" s="18" t="s">
        <v>75</v>
      </c>
      <c r="B62" s="260">
        <f>B63+C63</f>
        <v>148</v>
      </c>
      <c r="C62" s="260"/>
      <c r="D62" s="261">
        <f>B62/$B$8</f>
        <v>2.9689067201604815E-3</v>
      </c>
      <c r="E62" s="260" t="str">
        <f>IF(E63+F63=0,"-",E63+F63)</f>
        <v>-</v>
      </c>
      <c r="F62" s="260"/>
      <c r="G62" s="260" t="str">
        <f>IF(G63+H63=0,"-",G63+H63)</f>
        <v>-</v>
      </c>
      <c r="H62" s="260"/>
      <c r="I62" s="260" t="str">
        <f>IF(I63+J63=0,"-",I63+J63)</f>
        <v>-</v>
      </c>
      <c r="J62" s="260"/>
      <c r="K62" s="260" t="str">
        <f>IF(K63+L63=0,"-",K63+L63)</f>
        <v>-</v>
      </c>
      <c r="L62" s="260"/>
      <c r="M62" s="260" t="str">
        <f>IF(M63+N63=0,"-",M63+N63)</f>
        <v>-</v>
      </c>
      <c r="N62" s="260"/>
      <c r="O62" s="260">
        <f>IF(O63+P63=0,"-",O63+P63)</f>
        <v>148</v>
      </c>
      <c r="P62" s="260"/>
    </row>
    <row r="63" spans="1:16" ht="18.75" customHeight="1">
      <c r="A63" s="15" t="s">
        <v>76</v>
      </c>
      <c r="B63" s="14">
        <v>96</v>
      </c>
      <c r="C63" s="14">
        <v>52</v>
      </c>
      <c r="D63" s="261"/>
      <c r="E63" s="14">
        <v>0</v>
      </c>
      <c r="F63" s="14">
        <v>0</v>
      </c>
      <c r="G63" s="14">
        <v>0</v>
      </c>
      <c r="H63" s="14">
        <v>0</v>
      </c>
      <c r="I63" s="14">
        <v>0</v>
      </c>
      <c r="J63" s="14">
        <v>0</v>
      </c>
      <c r="K63" s="14">
        <v>0</v>
      </c>
      <c r="L63" s="14">
        <v>0</v>
      </c>
      <c r="M63" s="14">
        <v>0</v>
      </c>
      <c r="N63" s="14">
        <v>0</v>
      </c>
      <c r="O63" s="14">
        <v>96</v>
      </c>
      <c r="P63" s="14">
        <v>52</v>
      </c>
    </row>
    <row r="64" spans="1:16" ht="18.75" customHeight="1">
      <c r="A64" s="18" t="s">
        <v>77</v>
      </c>
      <c r="B64" s="260">
        <f>B65+C65</f>
        <v>4</v>
      </c>
      <c r="C64" s="260"/>
      <c r="D64" s="261">
        <f>B64/$B$8</f>
        <v>8.0240722166499497E-5</v>
      </c>
      <c r="E64" s="260" t="str">
        <f>IF(E65+F65=0,"-",E65+F65)</f>
        <v>-</v>
      </c>
      <c r="F64" s="260"/>
      <c r="G64" s="260" t="str">
        <f>IF(G65+H65=0,"-",G65+H65)</f>
        <v>-</v>
      </c>
      <c r="H64" s="260"/>
      <c r="I64" s="260" t="str">
        <f>IF(I65+J65=0,"-",I65+J65)</f>
        <v>-</v>
      </c>
      <c r="J64" s="260"/>
      <c r="K64" s="260" t="str">
        <f>IF(K65+L65=0,"-",K65+L65)</f>
        <v>-</v>
      </c>
      <c r="L64" s="260"/>
      <c r="M64" s="260" t="str">
        <f>IF(M65+N65=0,"-",M65+N65)</f>
        <v>-</v>
      </c>
      <c r="N64" s="260"/>
      <c r="O64" s="260">
        <f>IF(O65+P65=0,"-",O65+P65)</f>
        <v>4</v>
      </c>
      <c r="P64" s="260"/>
    </row>
    <row r="65" spans="1:16" ht="18.75" customHeight="1">
      <c r="A65" s="15" t="s">
        <v>78</v>
      </c>
      <c r="B65" s="14">
        <v>3</v>
      </c>
      <c r="C65" s="14">
        <v>1</v>
      </c>
      <c r="D65" s="261"/>
      <c r="E65" s="14">
        <v>0</v>
      </c>
      <c r="F65" s="14">
        <v>0</v>
      </c>
      <c r="G65" s="14">
        <v>0</v>
      </c>
      <c r="H65" s="14">
        <v>0</v>
      </c>
      <c r="I65" s="14">
        <v>0</v>
      </c>
      <c r="J65" s="14">
        <v>0</v>
      </c>
      <c r="K65" s="14">
        <v>0</v>
      </c>
      <c r="L65" s="14">
        <v>0</v>
      </c>
      <c r="M65" s="14">
        <v>0</v>
      </c>
      <c r="N65" s="14">
        <v>0</v>
      </c>
      <c r="O65" s="14">
        <v>3</v>
      </c>
      <c r="P65" s="14">
        <v>1</v>
      </c>
    </row>
    <row r="66" spans="1:16" ht="18.75" customHeight="1">
      <c r="A66" s="18" t="s">
        <v>79</v>
      </c>
      <c r="B66" s="260">
        <f>B67+C67</f>
        <v>406</v>
      </c>
      <c r="C66" s="260"/>
      <c r="D66" s="261">
        <f>B66/$B$8</f>
        <v>8.1444332998996984E-3</v>
      </c>
      <c r="E66" s="260">
        <f>IF(E67+F67=0,"-",E67+F67)</f>
        <v>381</v>
      </c>
      <c r="F66" s="260"/>
      <c r="G66" s="260" t="str">
        <f>IF(G67+H67=0,"-",G67+H67)</f>
        <v>-</v>
      </c>
      <c r="H66" s="260"/>
      <c r="I66" s="260" t="str">
        <f>IF(I67+J67=0,"-",I67+J67)</f>
        <v>-</v>
      </c>
      <c r="J66" s="260"/>
      <c r="K66" s="260" t="str">
        <f>IF(K67+L67=0,"-",K67+L67)</f>
        <v>-</v>
      </c>
      <c r="L66" s="260"/>
      <c r="M66" s="260" t="str">
        <f>IF(M67+N67=0,"-",M67+N67)</f>
        <v>-</v>
      </c>
      <c r="N66" s="260"/>
      <c r="O66" s="260">
        <f>IF(O67+P67=0,"-",O67+P67)</f>
        <v>25</v>
      </c>
      <c r="P66" s="260"/>
    </row>
    <row r="67" spans="1:16" ht="18.75" customHeight="1">
      <c r="A67" s="15" t="s">
        <v>80</v>
      </c>
      <c r="B67" s="14">
        <v>102</v>
      </c>
      <c r="C67" s="14">
        <v>304</v>
      </c>
      <c r="D67" s="261"/>
      <c r="E67" s="14">
        <v>96</v>
      </c>
      <c r="F67" s="14">
        <v>285</v>
      </c>
      <c r="G67" s="14">
        <v>0</v>
      </c>
      <c r="H67" s="14">
        <v>0</v>
      </c>
      <c r="I67" s="14">
        <v>0</v>
      </c>
      <c r="J67" s="14">
        <v>0</v>
      </c>
      <c r="K67" s="14">
        <v>0</v>
      </c>
      <c r="L67" s="14">
        <v>0</v>
      </c>
      <c r="M67" s="14">
        <v>0</v>
      </c>
      <c r="N67" s="14">
        <v>0</v>
      </c>
      <c r="O67" s="14">
        <v>6</v>
      </c>
      <c r="P67" s="14">
        <v>19</v>
      </c>
    </row>
    <row r="68" spans="1:16" ht="18.75" customHeight="1">
      <c r="A68" s="18" t="s">
        <v>81</v>
      </c>
      <c r="B68" s="260">
        <f>B69+C69</f>
        <v>522</v>
      </c>
      <c r="C68" s="260"/>
      <c r="D68" s="261">
        <f>B68/$B$8</f>
        <v>1.0471414242728185E-2</v>
      </c>
      <c r="E68" s="260">
        <f>IF(E69+F69=0,"-",E69+F69)</f>
        <v>114</v>
      </c>
      <c r="F68" s="260"/>
      <c r="G68" s="260">
        <f>IF(G69+H69=0,"-",G69+H69)</f>
        <v>57</v>
      </c>
      <c r="H68" s="260"/>
      <c r="I68" s="260">
        <f>IF(I69+J69=0,"-",I69+J69)</f>
        <v>3</v>
      </c>
      <c r="J68" s="260"/>
      <c r="K68" s="260">
        <f>IF(K69+L69=0,"-",K69+L69)</f>
        <v>303</v>
      </c>
      <c r="L68" s="260"/>
      <c r="M68" s="260" t="str">
        <f>IF(M69+N69=0,"-",M69+N69)</f>
        <v>-</v>
      </c>
      <c r="N68" s="260"/>
      <c r="O68" s="260">
        <f>IF(O69+P69=0,"-",O69+P69)</f>
        <v>45</v>
      </c>
      <c r="P68" s="260"/>
    </row>
    <row r="69" spans="1:16" ht="18.75" customHeight="1">
      <c r="A69" s="15" t="s">
        <v>82</v>
      </c>
      <c r="B69" s="14">
        <v>213</v>
      </c>
      <c r="C69" s="14">
        <v>309</v>
      </c>
      <c r="D69" s="261"/>
      <c r="E69" s="14">
        <v>27</v>
      </c>
      <c r="F69" s="14">
        <v>87</v>
      </c>
      <c r="G69" s="14">
        <v>16</v>
      </c>
      <c r="H69" s="14">
        <v>41</v>
      </c>
      <c r="I69" s="14">
        <v>2</v>
      </c>
      <c r="J69" s="14">
        <v>1</v>
      </c>
      <c r="K69" s="14">
        <v>146</v>
      </c>
      <c r="L69" s="14">
        <v>157</v>
      </c>
      <c r="M69" s="14">
        <v>0</v>
      </c>
      <c r="N69" s="14">
        <v>0</v>
      </c>
      <c r="O69" s="14">
        <v>22</v>
      </c>
      <c r="P69" s="14">
        <v>23</v>
      </c>
    </row>
    <row r="70" spans="1:16">
      <c r="A70" s="20" t="s">
        <v>83</v>
      </c>
      <c r="B70" s="20"/>
      <c r="C70" s="20"/>
      <c r="D70" s="20"/>
      <c r="E70" s="20"/>
      <c r="F70" s="20"/>
    </row>
    <row r="71" spans="1:16">
      <c r="A71" s="20" t="s">
        <v>84</v>
      </c>
      <c r="B71" s="20"/>
      <c r="C71" s="20"/>
      <c r="D71" s="20"/>
      <c r="E71" s="20"/>
      <c r="F71" s="20"/>
    </row>
  </sheetData>
  <sheetProtection selectLockedCells="1" selectUnlockedCells="1"/>
  <mergeCells count="264">
    <mergeCell ref="A1:N1"/>
    <mergeCell ref="A2:N2"/>
    <mergeCell ref="B3:K3"/>
    <mergeCell ref="M3:N3"/>
    <mergeCell ref="O3:P3"/>
    <mergeCell ref="B4:K4"/>
    <mergeCell ref="M4:N4"/>
    <mergeCell ref="O4:P4"/>
    <mergeCell ref="A5:A6"/>
    <mergeCell ref="B5:D5"/>
    <mergeCell ref="E5:F5"/>
    <mergeCell ref="G5:H5"/>
    <mergeCell ref="I5:J5"/>
    <mergeCell ref="K5:L5"/>
    <mergeCell ref="M5:N5"/>
    <mergeCell ref="O5:P5"/>
    <mergeCell ref="B8:C8"/>
    <mergeCell ref="D8:D9"/>
    <mergeCell ref="E8:F8"/>
    <mergeCell ref="G8:H8"/>
    <mergeCell ref="I8:J8"/>
    <mergeCell ref="K8:L8"/>
    <mergeCell ref="M8:N8"/>
    <mergeCell ref="O8:P8"/>
    <mergeCell ref="B10:C10"/>
    <mergeCell ref="D10:D11"/>
    <mergeCell ref="E10:F10"/>
    <mergeCell ref="G10:H10"/>
    <mergeCell ref="I10:J10"/>
    <mergeCell ref="K10:L10"/>
    <mergeCell ref="M10:N10"/>
    <mergeCell ref="O10:P10"/>
    <mergeCell ref="B12:C12"/>
    <mergeCell ref="D12:D13"/>
    <mergeCell ref="E12:F12"/>
    <mergeCell ref="G12:H12"/>
    <mergeCell ref="I12:J12"/>
    <mergeCell ref="K12:L12"/>
    <mergeCell ref="M12:N12"/>
    <mergeCell ref="O12:P12"/>
    <mergeCell ref="B14:C14"/>
    <mergeCell ref="D14:D15"/>
    <mergeCell ref="E14:F14"/>
    <mergeCell ref="G14:H14"/>
    <mergeCell ref="I14:J14"/>
    <mergeCell ref="K14:L14"/>
    <mergeCell ref="M14:N14"/>
    <mergeCell ref="O14:P14"/>
    <mergeCell ref="B16:C16"/>
    <mergeCell ref="D16:D17"/>
    <mergeCell ref="E16:F16"/>
    <mergeCell ref="G16:H16"/>
    <mergeCell ref="I16:J16"/>
    <mergeCell ref="K16:L16"/>
    <mergeCell ref="M16:N16"/>
    <mergeCell ref="O16:P16"/>
    <mergeCell ref="B18:C18"/>
    <mergeCell ref="D18:D19"/>
    <mergeCell ref="E18:F18"/>
    <mergeCell ref="G18:H18"/>
    <mergeCell ref="I18:J18"/>
    <mergeCell ref="K18:L18"/>
    <mergeCell ref="M18:N18"/>
    <mergeCell ref="O18:P18"/>
    <mergeCell ref="B20:C20"/>
    <mergeCell ref="D20:D21"/>
    <mergeCell ref="E20:F20"/>
    <mergeCell ref="G20:H20"/>
    <mergeCell ref="I20:J20"/>
    <mergeCell ref="K20:L20"/>
    <mergeCell ref="M20:N20"/>
    <mergeCell ref="O20:P20"/>
    <mergeCell ref="B22:C22"/>
    <mergeCell ref="D22:D23"/>
    <mergeCell ref="E22:F22"/>
    <mergeCell ref="G22:H22"/>
    <mergeCell ref="I22:J22"/>
    <mergeCell ref="K22:L22"/>
    <mergeCell ref="M22:N22"/>
    <mergeCell ref="O22:P22"/>
    <mergeCell ref="B24:C24"/>
    <mergeCell ref="D24:D25"/>
    <mergeCell ref="E24:F24"/>
    <mergeCell ref="G24:H24"/>
    <mergeCell ref="I24:J24"/>
    <mergeCell ref="K24:L24"/>
    <mergeCell ref="M24:N24"/>
    <mergeCell ref="O24:P24"/>
    <mergeCell ref="B26:C26"/>
    <mergeCell ref="D26:D27"/>
    <mergeCell ref="E26:F26"/>
    <mergeCell ref="G26:H26"/>
    <mergeCell ref="I26:J26"/>
    <mergeCell ref="K26:L26"/>
    <mergeCell ref="M26:N26"/>
    <mergeCell ref="O26:P26"/>
    <mergeCell ref="B28:C28"/>
    <mergeCell ref="D28:D29"/>
    <mergeCell ref="E28:F28"/>
    <mergeCell ref="G28:H28"/>
    <mergeCell ref="I28:J28"/>
    <mergeCell ref="K28:L28"/>
    <mergeCell ref="M28:N28"/>
    <mergeCell ref="O28:P28"/>
    <mergeCell ref="B30:C30"/>
    <mergeCell ref="D30:D31"/>
    <mergeCell ref="E30:F30"/>
    <mergeCell ref="G30:H30"/>
    <mergeCell ref="I30:J30"/>
    <mergeCell ref="K30:L30"/>
    <mergeCell ref="M30:N30"/>
    <mergeCell ref="O30:P30"/>
    <mergeCell ref="B32:C32"/>
    <mergeCell ref="D32:D33"/>
    <mergeCell ref="E32:F32"/>
    <mergeCell ref="G32:H32"/>
    <mergeCell ref="I32:J32"/>
    <mergeCell ref="K32:L32"/>
    <mergeCell ref="M32:N32"/>
    <mergeCell ref="O32:P32"/>
    <mergeCell ref="B34:C34"/>
    <mergeCell ref="D34:D35"/>
    <mergeCell ref="E34:F34"/>
    <mergeCell ref="G34:H34"/>
    <mergeCell ref="I34:J34"/>
    <mergeCell ref="K34:L34"/>
    <mergeCell ref="M34:N34"/>
    <mergeCell ref="O34:P34"/>
    <mergeCell ref="B36:C36"/>
    <mergeCell ref="D36:D37"/>
    <mergeCell ref="E36:F36"/>
    <mergeCell ref="G36:H36"/>
    <mergeCell ref="I36:J36"/>
    <mergeCell ref="K36:L36"/>
    <mergeCell ref="M36:N36"/>
    <mergeCell ref="O36:P36"/>
    <mergeCell ref="B38:C38"/>
    <mergeCell ref="D38:D39"/>
    <mergeCell ref="E38:F38"/>
    <mergeCell ref="G38:H38"/>
    <mergeCell ref="I38:J38"/>
    <mergeCell ref="K38:L38"/>
    <mergeCell ref="M38:N38"/>
    <mergeCell ref="O38:P38"/>
    <mergeCell ref="B40:C40"/>
    <mergeCell ref="D40:D41"/>
    <mergeCell ref="E40:F40"/>
    <mergeCell ref="G40:H40"/>
    <mergeCell ref="I40:J40"/>
    <mergeCell ref="K40:L40"/>
    <mergeCell ref="M40:N40"/>
    <mergeCell ref="O40:P40"/>
    <mergeCell ref="B42:C42"/>
    <mergeCell ref="D42:D43"/>
    <mergeCell ref="E42:F42"/>
    <mergeCell ref="G42:H42"/>
    <mergeCell ref="I42:J42"/>
    <mergeCell ref="K42:L42"/>
    <mergeCell ref="M42:N42"/>
    <mergeCell ref="O42:P42"/>
    <mergeCell ref="B44:C44"/>
    <mergeCell ref="D44:D45"/>
    <mergeCell ref="E44:F44"/>
    <mergeCell ref="G44:H44"/>
    <mergeCell ref="I44:J44"/>
    <mergeCell ref="K44:L44"/>
    <mergeCell ref="M44:N44"/>
    <mergeCell ref="O44:P44"/>
    <mergeCell ref="B46:C46"/>
    <mergeCell ref="D46:D47"/>
    <mergeCell ref="E46:F46"/>
    <mergeCell ref="G46:H46"/>
    <mergeCell ref="I46:J46"/>
    <mergeCell ref="K46:L46"/>
    <mergeCell ref="M46:N46"/>
    <mergeCell ref="O46:P46"/>
    <mergeCell ref="B48:C48"/>
    <mergeCell ref="D48:D49"/>
    <mergeCell ref="E48:F48"/>
    <mergeCell ref="G48:H48"/>
    <mergeCell ref="I48:J48"/>
    <mergeCell ref="K48:L48"/>
    <mergeCell ref="M48:N48"/>
    <mergeCell ref="O48:P48"/>
    <mergeCell ref="B50:C50"/>
    <mergeCell ref="D50:D51"/>
    <mergeCell ref="E50:F50"/>
    <mergeCell ref="G50:H50"/>
    <mergeCell ref="I50:J50"/>
    <mergeCell ref="K50:L50"/>
    <mergeCell ref="M50:N50"/>
    <mergeCell ref="O50:P50"/>
    <mergeCell ref="B52:C52"/>
    <mergeCell ref="D52:D53"/>
    <mergeCell ref="E52:F52"/>
    <mergeCell ref="G52:H52"/>
    <mergeCell ref="I52:J52"/>
    <mergeCell ref="K52:L52"/>
    <mergeCell ref="M52:N52"/>
    <mergeCell ref="O52:P52"/>
    <mergeCell ref="B54:C54"/>
    <mergeCell ref="D54:D55"/>
    <mergeCell ref="E54:F54"/>
    <mergeCell ref="G54:H54"/>
    <mergeCell ref="I54:J54"/>
    <mergeCell ref="K54:L54"/>
    <mergeCell ref="M54:N54"/>
    <mergeCell ref="O54:P54"/>
    <mergeCell ref="B56:C56"/>
    <mergeCell ref="D56:D57"/>
    <mergeCell ref="E56:F56"/>
    <mergeCell ref="G56:H56"/>
    <mergeCell ref="I56:J56"/>
    <mergeCell ref="K56:L56"/>
    <mergeCell ref="M56:N56"/>
    <mergeCell ref="O56:P56"/>
    <mergeCell ref="B58:C58"/>
    <mergeCell ref="D58:D59"/>
    <mergeCell ref="E58:F58"/>
    <mergeCell ref="G58:H58"/>
    <mergeCell ref="I58:J58"/>
    <mergeCell ref="K58:L58"/>
    <mergeCell ref="M58:N58"/>
    <mergeCell ref="O58:P58"/>
    <mergeCell ref="B60:C60"/>
    <mergeCell ref="D60:D61"/>
    <mergeCell ref="E60:F60"/>
    <mergeCell ref="G60:H60"/>
    <mergeCell ref="I60:J60"/>
    <mergeCell ref="K60:L60"/>
    <mergeCell ref="M60:N60"/>
    <mergeCell ref="O60:P60"/>
    <mergeCell ref="B62:C62"/>
    <mergeCell ref="D62:D63"/>
    <mergeCell ref="E62:F62"/>
    <mergeCell ref="G62:H62"/>
    <mergeCell ref="I62:J62"/>
    <mergeCell ref="K62:L62"/>
    <mergeCell ref="M62:N62"/>
    <mergeCell ref="O62:P62"/>
    <mergeCell ref="B68:C68"/>
    <mergeCell ref="D68:D69"/>
    <mergeCell ref="E68:F68"/>
    <mergeCell ref="G68:H68"/>
    <mergeCell ref="I68:J68"/>
    <mergeCell ref="K68:L68"/>
    <mergeCell ref="M68:N68"/>
    <mergeCell ref="O68:P68"/>
    <mergeCell ref="B64:C64"/>
    <mergeCell ref="D64:D65"/>
    <mergeCell ref="E64:F64"/>
    <mergeCell ref="G64:H64"/>
    <mergeCell ref="I64:J64"/>
    <mergeCell ref="K64:L64"/>
    <mergeCell ref="M64:N64"/>
    <mergeCell ref="O64:P64"/>
    <mergeCell ref="B66:C66"/>
    <mergeCell ref="D66:D67"/>
    <mergeCell ref="E66:F66"/>
    <mergeCell ref="G66:H66"/>
    <mergeCell ref="I66:J66"/>
    <mergeCell ref="K66:L66"/>
    <mergeCell ref="M66:N66"/>
    <mergeCell ref="O66:P66"/>
  </mergeCells>
  <phoneticPr fontId="17" type="noConversion"/>
  <pageMargins left="0.7" right="0.7" top="0.3" bottom="0.3" header="0.3" footer="0.3"/>
  <pageSetup paperSize="9" orientation="portrait" horizontalDpi="300" verticalDpi="300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P71"/>
  <sheetViews>
    <sheetView zoomScaleNormal="100" workbookViewId="0"/>
  </sheetViews>
  <sheetFormatPr defaultColWidth="9.5" defaultRowHeight="16.5"/>
  <cols>
    <col min="1" max="1" width="26.625" style="1" customWidth="1"/>
    <col min="2" max="14" width="13.25" style="1" customWidth="1"/>
    <col min="15" max="15" width="12.125" style="1" customWidth="1"/>
    <col min="16" max="16384" width="9.5" style="1"/>
  </cols>
  <sheetData>
    <row r="1" spans="1:16" ht="19.5">
      <c r="A1" s="262" t="s">
        <v>0</v>
      </c>
      <c r="B1" s="262"/>
      <c r="C1" s="262"/>
      <c r="D1" s="262"/>
      <c r="E1" s="262"/>
      <c r="F1" s="262"/>
      <c r="G1" s="262"/>
      <c r="H1" s="262"/>
      <c r="I1" s="262"/>
      <c r="J1" s="262"/>
      <c r="K1" s="262"/>
      <c r="L1" s="262"/>
      <c r="M1" s="262"/>
      <c r="N1" s="262"/>
    </row>
    <row r="2" spans="1:16" ht="18.75">
      <c r="A2" s="263" t="s">
        <v>1</v>
      </c>
      <c r="B2" s="263"/>
      <c r="C2" s="263"/>
      <c r="D2" s="263"/>
      <c r="E2" s="263"/>
      <c r="F2" s="263"/>
      <c r="G2" s="263"/>
      <c r="H2" s="263"/>
      <c r="I2" s="263"/>
      <c r="J2" s="263"/>
      <c r="K2" s="263"/>
      <c r="L2" s="263"/>
      <c r="M2" s="263"/>
      <c r="N2" s="263"/>
    </row>
    <row r="3" spans="1:16" ht="19.5" customHeight="1">
      <c r="A3" s="2"/>
      <c r="B3" s="251" t="s">
        <v>125</v>
      </c>
      <c r="C3" s="251"/>
      <c r="D3" s="251"/>
      <c r="E3" s="251"/>
      <c r="F3" s="251"/>
      <c r="G3" s="251"/>
      <c r="H3" s="251"/>
      <c r="I3" s="251"/>
      <c r="J3" s="251"/>
      <c r="K3" s="251"/>
      <c r="L3" s="4"/>
      <c r="M3" s="264"/>
      <c r="N3" s="264"/>
      <c r="O3" s="264" t="s">
        <v>3</v>
      </c>
      <c r="P3" s="264"/>
    </row>
    <row r="4" spans="1:16" ht="16.5" customHeight="1">
      <c r="B4" s="265" t="s">
        <v>126</v>
      </c>
      <c r="C4" s="265"/>
      <c r="D4" s="265"/>
      <c r="E4" s="265"/>
      <c r="F4" s="265"/>
      <c r="G4" s="265"/>
      <c r="H4" s="265"/>
      <c r="I4" s="265"/>
      <c r="J4" s="265"/>
      <c r="K4" s="265"/>
      <c r="L4" s="5"/>
      <c r="M4" s="266"/>
      <c r="N4" s="266"/>
      <c r="O4" s="267" t="s">
        <v>5</v>
      </c>
      <c r="P4" s="267"/>
    </row>
    <row r="5" spans="1:16">
      <c r="A5" s="268" t="s">
        <v>6</v>
      </c>
      <c r="B5" s="269" t="s">
        <v>7</v>
      </c>
      <c r="C5" s="269"/>
      <c r="D5" s="269"/>
      <c r="E5" s="269" t="s">
        <v>8</v>
      </c>
      <c r="F5" s="269"/>
      <c r="G5" s="269" t="s">
        <v>9</v>
      </c>
      <c r="H5" s="269"/>
      <c r="I5" s="269" t="s">
        <v>10</v>
      </c>
      <c r="J5" s="269"/>
      <c r="K5" s="269" t="s">
        <v>11</v>
      </c>
      <c r="L5" s="269"/>
      <c r="M5" s="269" t="s">
        <v>12</v>
      </c>
      <c r="N5" s="269"/>
      <c r="O5" s="269" t="s">
        <v>13</v>
      </c>
      <c r="P5" s="269"/>
    </row>
    <row r="6" spans="1:16" ht="17.25" customHeight="1">
      <c r="A6" s="268"/>
      <c r="B6" s="6" t="s">
        <v>14</v>
      </c>
      <c r="C6" s="6" t="s">
        <v>15</v>
      </c>
      <c r="D6" s="8" t="s">
        <v>16</v>
      </c>
      <c r="E6" s="6" t="s">
        <v>14</v>
      </c>
      <c r="F6" s="6" t="s">
        <v>15</v>
      </c>
      <c r="G6" s="6" t="s">
        <v>14</v>
      </c>
      <c r="H6" s="6" t="s">
        <v>15</v>
      </c>
      <c r="I6" s="6" t="s">
        <v>14</v>
      </c>
      <c r="J6" s="6" t="s">
        <v>15</v>
      </c>
      <c r="K6" s="6" t="s">
        <v>14</v>
      </c>
      <c r="L6" s="6" t="s">
        <v>15</v>
      </c>
      <c r="M6" s="6" t="s">
        <v>14</v>
      </c>
      <c r="N6" s="6" t="s">
        <v>15</v>
      </c>
      <c r="O6" s="6" t="s">
        <v>14</v>
      </c>
      <c r="P6" s="6" t="s">
        <v>15</v>
      </c>
    </row>
    <row r="7" spans="1:16" ht="17.25" customHeight="1">
      <c r="A7" s="9" t="s">
        <v>17</v>
      </c>
      <c r="B7" s="10" t="s">
        <v>18</v>
      </c>
      <c r="C7" s="11" t="s">
        <v>19</v>
      </c>
      <c r="D7" s="11" t="s">
        <v>20</v>
      </c>
      <c r="E7" s="10" t="s">
        <v>18</v>
      </c>
      <c r="F7" s="11" t="s">
        <v>19</v>
      </c>
      <c r="G7" s="10" t="s">
        <v>18</v>
      </c>
      <c r="H7" s="11" t="s">
        <v>19</v>
      </c>
      <c r="I7" s="10" t="s">
        <v>18</v>
      </c>
      <c r="J7" s="11" t="s">
        <v>19</v>
      </c>
      <c r="K7" s="10" t="s">
        <v>18</v>
      </c>
      <c r="L7" s="11" t="s">
        <v>19</v>
      </c>
      <c r="M7" s="10" t="s">
        <v>18</v>
      </c>
      <c r="N7" s="11" t="s">
        <v>19</v>
      </c>
      <c r="O7" s="10" t="s">
        <v>18</v>
      </c>
      <c r="P7" s="11" t="s">
        <v>19</v>
      </c>
    </row>
    <row r="8" spans="1:16" ht="17.25" customHeight="1">
      <c r="A8" s="12" t="s">
        <v>21</v>
      </c>
      <c r="B8" s="260">
        <f>B9+C9</f>
        <v>50573</v>
      </c>
      <c r="C8" s="260"/>
      <c r="D8" s="261">
        <f>B8/$B$8</f>
        <v>1</v>
      </c>
      <c r="E8" s="260">
        <f>IF(E9+F9=0,"-",E9+F9)</f>
        <v>25492</v>
      </c>
      <c r="F8" s="260"/>
      <c r="G8" s="260">
        <f>IF(G9+H9=0,"-",G9+H9)</f>
        <v>9820</v>
      </c>
      <c r="H8" s="260"/>
      <c r="I8" s="260">
        <f>IF(I9+J9=0,"-",I9+J9)</f>
        <v>7051</v>
      </c>
      <c r="J8" s="260"/>
      <c r="K8" s="260">
        <f>IF(K9+L9=0,"-",K9+L9)</f>
        <v>4686</v>
      </c>
      <c r="L8" s="260"/>
      <c r="M8" s="260">
        <f>IF(M9+N9=0,"-",M9+N9)</f>
        <v>1804</v>
      </c>
      <c r="N8" s="260"/>
      <c r="O8" s="260">
        <f>IF(O9+P9=0,"-",O9+P9)</f>
        <v>1720</v>
      </c>
      <c r="P8" s="260"/>
    </row>
    <row r="9" spans="1:16" ht="17.25" customHeight="1">
      <c r="A9" s="13" t="s">
        <v>22</v>
      </c>
      <c r="B9" s="14">
        <v>17875</v>
      </c>
      <c r="C9" s="14">
        <v>32698</v>
      </c>
      <c r="D9" s="261"/>
      <c r="E9" s="14">
        <v>7743</v>
      </c>
      <c r="F9" s="14">
        <v>17749</v>
      </c>
      <c r="G9" s="14">
        <v>3133</v>
      </c>
      <c r="H9" s="14">
        <v>6687</v>
      </c>
      <c r="I9" s="14">
        <v>2033</v>
      </c>
      <c r="J9" s="14">
        <v>5018</v>
      </c>
      <c r="K9" s="14">
        <v>3265</v>
      </c>
      <c r="L9" s="14">
        <v>1421</v>
      </c>
      <c r="M9" s="14">
        <v>997</v>
      </c>
      <c r="N9" s="14">
        <v>807</v>
      </c>
      <c r="O9" s="14">
        <v>704</v>
      </c>
      <c r="P9" s="14">
        <v>1016</v>
      </c>
    </row>
    <row r="10" spans="1:16" ht="17.25" customHeight="1">
      <c r="A10" s="12" t="s">
        <v>23</v>
      </c>
      <c r="B10" s="260">
        <f>B11+C11</f>
        <v>153</v>
      </c>
      <c r="C10" s="260"/>
      <c r="D10" s="261">
        <f>B10/$B$8</f>
        <v>3.025329721392838E-3</v>
      </c>
      <c r="E10" s="260" t="str">
        <f>IF(E11+F11=0,"-",E11+F11)</f>
        <v>-</v>
      </c>
      <c r="F10" s="260"/>
      <c r="G10" s="260">
        <f>IF(G11+H11=0,"-",G11+H11)</f>
        <v>3</v>
      </c>
      <c r="H10" s="260"/>
      <c r="I10" s="260">
        <f>IF(I11+J11=0,"-",I11+J11)</f>
        <v>43</v>
      </c>
      <c r="J10" s="260"/>
      <c r="K10" s="260">
        <f>IF(K11+L11=0,"-",K11+L11)</f>
        <v>97</v>
      </c>
      <c r="L10" s="260"/>
      <c r="M10" s="260">
        <f>IF(M11+N11=0,"-",M11+N11)</f>
        <v>10</v>
      </c>
      <c r="N10" s="260"/>
      <c r="O10" s="260" t="str">
        <f>IF(O11+P11=0,"-",O11+P11)</f>
        <v>-</v>
      </c>
      <c r="P10" s="260"/>
    </row>
    <row r="11" spans="1:16" ht="17.25" customHeight="1">
      <c r="A11" s="15" t="s">
        <v>24</v>
      </c>
      <c r="B11" s="14">
        <v>64</v>
      </c>
      <c r="C11" s="14">
        <v>89</v>
      </c>
      <c r="D11" s="261"/>
      <c r="E11" s="14">
        <v>0</v>
      </c>
      <c r="F11" s="14">
        <v>0</v>
      </c>
      <c r="G11" s="14">
        <v>1</v>
      </c>
      <c r="H11" s="14">
        <v>2</v>
      </c>
      <c r="I11" s="14">
        <v>11</v>
      </c>
      <c r="J11" s="14">
        <v>32</v>
      </c>
      <c r="K11" s="14">
        <v>48</v>
      </c>
      <c r="L11" s="14">
        <v>49</v>
      </c>
      <c r="M11" s="14">
        <v>4</v>
      </c>
      <c r="N11" s="14">
        <v>6</v>
      </c>
      <c r="O11" s="14">
        <v>0</v>
      </c>
      <c r="P11" s="14">
        <v>0</v>
      </c>
    </row>
    <row r="12" spans="1:16" ht="17.25" customHeight="1">
      <c r="A12" s="12" t="s">
        <v>25</v>
      </c>
      <c r="B12" s="260">
        <f>B13+C13</f>
        <v>230</v>
      </c>
      <c r="C12" s="260"/>
      <c r="D12" s="261">
        <f>B12/$B$8</f>
        <v>4.5478812805251814E-3</v>
      </c>
      <c r="E12" s="260" t="str">
        <f>IF(E13+F13=0,"-",E13+F13)</f>
        <v>-</v>
      </c>
      <c r="F12" s="260"/>
      <c r="G12" s="260" t="str">
        <f>IF(G13+H13=0,"-",G13+H13)</f>
        <v>-</v>
      </c>
      <c r="H12" s="260"/>
      <c r="I12" s="260" t="str">
        <f>IF(I13+J13=0,"-",I13+J13)</f>
        <v>-</v>
      </c>
      <c r="J12" s="260"/>
      <c r="K12" s="260">
        <f>IF(K13+L13=0,"-",K13+L13)</f>
        <v>230</v>
      </c>
      <c r="L12" s="260"/>
      <c r="M12" s="260" t="str">
        <f>IF(M13+N13=0,"-",M13+N13)</f>
        <v>-</v>
      </c>
      <c r="N12" s="260"/>
      <c r="O12" s="260" t="str">
        <f>IF(O13+P13=0,"-",O13+P13)</f>
        <v>-</v>
      </c>
      <c r="P12" s="260"/>
    </row>
    <row r="13" spans="1:16" ht="21.2" customHeight="1">
      <c r="A13" s="15" t="s">
        <v>26</v>
      </c>
      <c r="B13" s="14">
        <v>200</v>
      </c>
      <c r="C13" s="14">
        <v>30</v>
      </c>
      <c r="D13" s="261"/>
      <c r="E13" s="14">
        <v>0</v>
      </c>
      <c r="F13" s="14">
        <v>0</v>
      </c>
      <c r="G13" s="14">
        <v>0</v>
      </c>
      <c r="H13" s="14">
        <v>0</v>
      </c>
      <c r="I13" s="14">
        <v>0</v>
      </c>
      <c r="J13" s="14">
        <v>0</v>
      </c>
      <c r="K13" s="14">
        <v>200</v>
      </c>
      <c r="L13" s="14">
        <v>30</v>
      </c>
      <c r="M13" s="14">
        <v>0</v>
      </c>
      <c r="N13" s="14">
        <v>0</v>
      </c>
      <c r="O13" s="14">
        <v>0</v>
      </c>
      <c r="P13" s="14">
        <v>0</v>
      </c>
    </row>
    <row r="14" spans="1:16" ht="17.25" customHeight="1">
      <c r="A14" s="12" t="s">
        <v>27</v>
      </c>
      <c r="B14" s="260">
        <f>B15+C15</f>
        <v>49</v>
      </c>
      <c r="C14" s="260"/>
      <c r="D14" s="261">
        <f>B14/$B$8</f>
        <v>9.6889644672058209E-4</v>
      </c>
      <c r="E14" s="260" t="str">
        <f>IF(E15+F15=0,"-",E15+F15)</f>
        <v>-</v>
      </c>
      <c r="F14" s="260"/>
      <c r="G14" s="260">
        <f>IF(G15+H15=0,"-",G15+H15)</f>
        <v>30</v>
      </c>
      <c r="H14" s="260"/>
      <c r="I14" s="260" t="str">
        <f>IF(I15+J15=0,"-",I15+J15)</f>
        <v>-</v>
      </c>
      <c r="J14" s="260"/>
      <c r="K14" s="260">
        <f>IF(K15+L15=0,"-",K15+L15)</f>
        <v>19</v>
      </c>
      <c r="L14" s="260"/>
      <c r="M14" s="260" t="str">
        <f>IF(M15+N15=0,"-",M15+N15)</f>
        <v>-</v>
      </c>
      <c r="N14" s="260"/>
      <c r="O14" s="260" t="str">
        <f>IF(O15+P15=0,"-",O15+P15)</f>
        <v>-</v>
      </c>
      <c r="P14" s="260"/>
    </row>
    <row r="15" spans="1:16" ht="17.25" customHeight="1">
      <c r="A15" s="15" t="s">
        <v>28</v>
      </c>
      <c r="B15" s="14">
        <v>8</v>
      </c>
      <c r="C15" s="14">
        <v>41</v>
      </c>
      <c r="D15" s="261"/>
      <c r="E15" s="14">
        <v>0</v>
      </c>
      <c r="F15" s="14">
        <v>0</v>
      </c>
      <c r="G15" s="14">
        <v>1</v>
      </c>
      <c r="H15" s="14">
        <v>29</v>
      </c>
      <c r="I15" s="14">
        <v>0</v>
      </c>
      <c r="J15" s="14">
        <v>0</v>
      </c>
      <c r="K15" s="14">
        <v>7</v>
      </c>
      <c r="L15" s="14">
        <v>12</v>
      </c>
      <c r="M15" s="14">
        <v>0</v>
      </c>
      <c r="N15" s="14">
        <v>0</v>
      </c>
      <c r="O15" s="14">
        <v>0</v>
      </c>
      <c r="P15" s="14">
        <v>0</v>
      </c>
    </row>
    <row r="16" spans="1:16" ht="17.25" customHeight="1">
      <c r="A16" s="16" t="s">
        <v>29</v>
      </c>
      <c r="B16" s="260">
        <f>B17+C17</f>
        <v>45</v>
      </c>
      <c r="C16" s="260"/>
      <c r="D16" s="261">
        <f>B16/$B$8</f>
        <v>8.8980285923318772E-4</v>
      </c>
      <c r="E16" s="260" t="str">
        <f>IF(E17+F17=0,"-",E17+F17)</f>
        <v>-</v>
      </c>
      <c r="F16" s="260"/>
      <c r="G16" s="260">
        <f>IF(G17+H17=0,"-",G17+H17)</f>
        <v>24</v>
      </c>
      <c r="H16" s="260"/>
      <c r="I16" s="260" t="str">
        <f>IF(I17+J17=0,"-",I17+J17)</f>
        <v>-</v>
      </c>
      <c r="J16" s="260"/>
      <c r="K16" s="260">
        <f>IF(K17+L17=0,"-",K17+L17)</f>
        <v>21</v>
      </c>
      <c r="L16" s="260"/>
      <c r="M16" s="260" t="str">
        <f>IF(M17+N17=0,"-",M17+N17)</f>
        <v>-</v>
      </c>
      <c r="N16" s="260"/>
      <c r="O16" s="260" t="str">
        <f>IF(O17+P17=0,"-",O17+P17)</f>
        <v>-</v>
      </c>
      <c r="P16" s="260"/>
    </row>
    <row r="17" spans="1:16" ht="17.25" customHeight="1">
      <c r="A17" s="17" t="s">
        <v>30</v>
      </c>
      <c r="B17" s="14">
        <v>45</v>
      </c>
      <c r="C17" s="14">
        <v>0</v>
      </c>
      <c r="D17" s="261"/>
      <c r="E17" s="14">
        <v>0</v>
      </c>
      <c r="F17" s="14">
        <v>0</v>
      </c>
      <c r="G17" s="14">
        <v>24</v>
      </c>
      <c r="H17" s="14">
        <v>0</v>
      </c>
      <c r="I17" s="14">
        <v>0</v>
      </c>
      <c r="J17" s="14">
        <v>0</v>
      </c>
      <c r="K17" s="14">
        <v>21</v>
      </c>
      <c r="L17" s="14">
        <v>0</v>
      </c>
      <c r="M17" s="14">
        <v>0</v>
      </c>
      <c r="N17" s="14">
        <v>0</v>
      </c>
      <c r="O17" s="14">
        <v>0</v>
      </c>
      <c r="P17" s="14">
        <v>0</v>
      </c>
    </row>
    <row r="18" spans="1:16" ht="17.25" customHeight="1">
      <c r="A18" s="12" t="s">
        <v>31</v>
      </c>
      <c r="B18" s="260">
        <f>B19+C19</f>
        <v>11</v>
      </c>
      <c r="C18" s="260"/>
      <c r="D18" s="261">
        <f>B18/$B$8</f>
        <v>2.1750736559033476E-4</v>
      </c>
      <c r="E18" s="260" t="str">
        <f>IF(E19+F19=0,"-",E19+F19)</f>
        <v>-</v>
      </c>
      <c r="F18" s="260"/>
      <c r="G18" s="260">
        <f>IF(G19+H19=0,"-",G19+H19)</f>
        <v>11</v>
      </c>
      <c r="H18" s="260"/>
      <c r="I18" s="260" t="str">
        <f>IF(I19+J19=0,"-",I19+J19)</f>
        <v>-</v>
      </c>
      <c r="J18" s="260"/>
      <c r="K18" s="260" t="str">
        <f>IF(K19+L19=0,"-",K19+L19)</f>
        <v>-</v>
      </c>
      <c r="L18" s="260"/>
      <c r="M18" s="260" t="str">
        <f>IF(M19+N19=0,"-",M19+N19)</f>
        <v>-</v>
      </c>
      <c r="N18" s="260"/>
      <c r="O18" s="260" t="str">
        <f>IF(O19+P19=0,"-",O19+P19)</f>
        <v>-</v>
      </c>
      <c r="P18" s="260"/>
    </row>
    <row r="19" spans="1:16" ht="17.25" customHeight="1">
      <c r="A19" s="15" t="s">
        <v>32</v>
      </c>
      <c r="B19" s="14">
        <v>6</v>
      </c>
      <c r="C19" s="14">
        <v>5</v>
      </c>
      <c r="D19" s="261"/>
      <c r="E19" s="14">
        <v>0</v>
      </c>
      <c r="F19" s="14">
        <v>0</v>
      </c>
      <c r="G19" s="14">
        <v>6</v>
      </c>
      <c r="H19" s="14">
        <v>5</v>
      </c>
      <c r="I19" s="14">
        <v>0</v>
      </c>
      <c r="J19" s="14">
        <v>0</v>
      </c>
      <c r="K19" s="14">
        <v>0</v>
      </c>
      <c r="L19" s="14">
        <v>0</v>
      </c>
      <c r="M19" s="14">
        <v>0</v>
      </c>
      <c r="N19" s="14">
        <v>0</v>
      </c>
      <c r="O19" s="14">
        <v>0</v>
      </c>
      <c r="P19" s="14">
        <v>0</v>
      </c>
    </row>
    <row r="20" spans="1:16" ht="17.25" customHeight="1">
      <c r="A20" s="12" t="s">
        <v>33</v>
      </c>
      <c r="B20" s="260">
        <f>B21+C21</f>
        <v>299</v>
      </c>
      <c r="C20" s="260"/>
      <c r="D20" s="261">
        <f>B20/$B$8</f>
        <v>5.9122456646827359E-3</v>
      </c>
      <c r="E20" s="260">
        <f>IF(E21+F21=0,"-",E21+F21)</f>
        <v>29</v>
      </c>
      <c r="F20" s="260"/>
      <c r="G20" s="260" t="str">
        <f>IF(G21+H21=0,"-",G21+H21)</f>
        <v>-</v>
      </c>
      <c r="H20" s="260"/>
      <c r="I20" s="260" t="str">
        <f>IF(I21+J21=0,"-",I21+J21)</f>
        <v>-</v>
      </c>
      <c r="J20" s="260"/>
      <c r="K20" s="260">
        <f>IF(K21+L21=0,"-",K21+L21)</f>
        <v>270</v>
      </c>
      <c r="L20" s="260"/>
      <c r="M20" s="260" t="str">
        <f>IF(M21+N21=0,"-",M21+N21)</f>
        <v>-</v>
      </c>
      <c r="N20" s="260"/>
      <c r="O20" s="260" t="str">
        <f>IF(O21+P21=0,"-",O21+P21)</f>
        <v>-</v>
      </c>
      <c r="P20" s="260"/>
    </row>
    <row r="21" spans="1:16" ht="17.25" customHeight="1">
      <c r="A21" s="15" t="s">
        <v>34</v>
      </c>
      <c r="B21" s="14">
        <v>199</v>
      </c>
      <c r="C21" s="14">
        <v>100</v>
      </c>
      <c r="D21" s="261"/>
      <c r="E21" s="14">
        <v>13</v>
      </c>
      <c r="F21" s="14">
        <v>16</v>
      </c>
      <c r="G21" s="14">
        <v>0</v>
      </c>
      <c r="H21" s="14">
        <v>0</v>
      </c>
      <c r="I21" s="14">
        <v>0</v>
      </c>
      <c r="J21" s="14">
        <v>0</v>
      </c>
      <c r="K21" s="14">
        <v>186</v>
      </c>
      <c r="L21" s="14">
        <v>84</v>
      </c>
      <c r="M21" s="14">
        <v>0</v>
      </c>
      <c r="N21" s="14">
        <v>0</v>
      </c>
      <c r="O21" s="14">
        <v>0</v>
      </c>
      <c r="P21" s="14">
        <v>0</v>
      </c>
    </row>
    <row r="22" spans="1:16" ht="17.25" customHeight="1">
      <c r="A22" s="18" t="s">
        <v>35</v>
      </c>
      <c r="B22" s="260">
        <f>B23+C23</f>
        <v>355</v>
      </c>
      <c r="C22" s="260"/>
      <c r="D22" s="261">
        <f>B22/$B$8</f>
        <v>7.019555889506258E-3</v>
      </c>
      <c r="E22" s="260">
        <f>IF(E23+F23=0,"-",E23+F23)</f>
        <v>106</v>
      </c>
      <c r="F22" s="260"/>
      <c r="G22" s="260" t="str">
        <f>IF(G23+H23=0,"-",G23+H23)</f>
        <v>-</v>
      </c>
      <c r="H22" s="260"/>
      <c r="I22" s="260" t="str">
        <f>IF(I23+J23=0,"-",I23+J23)</f>
        <v>-</v>
      </c>
      <c r="J22" s="260"/>
      <c r="K22" s="260">
        <f>IF(K23+L23=0,"-",K23+L23)</f>
        <v>121</v>
      </c>
      <c r="L22" s="260"/>
      <c r="M22" s="260">
        <f>IF(M23+N23=0,"-",M23+N23)</f>
        <v>128</v>
      </c>
      <c r="N22" s="260"/>
      <c r="O22" s="260" t="str">
        <f>IF(O23+P23=0,"-",O23+P23)</f>
        <v>-</v>
      </c>
      <c r="P22" s="260"/>
    </row>
    <row r="23" spans="1:16" ht="17.25" customHeight="1">
      <c r="A23" s="17" t="s">
        <v>36</v>
      </c>
      <c r="B23" s="14">
        <v>314</v>
      </c>
      <c r="C23" s="14">
        <v>41</v>
      </c>
      <c r="D23" s="261"/>
      <c r="E23" s="14">
        <v>77</v>
      </c>
      <c r="F23" s="14">
        <v>29</v>
      </c>
      <c r="G23" s="14">
        <v>0</v>
      </c>
      <c r="H23" s="14">
        <v>0</v>
      </c>
      <c r="I23" s="14">
        <v>0</v>
      </c>
      <c r="J23" s="14">
        <v>0</v>
      </c>
      <c r="K23" s="14">
        <v>114</v>
      </c>
      <c r="L23" s="14">
        <v>7</v>
      </c>
      <c r="M23" s="14">
        <v>123</v>
      </c>
      <c r="N23" s="14">
        <v>5</v>
      </c>
      <c r="O23" s="14">
        <v>0</v>
      </c>
      <c r="P23" s="14">
        <v>0</v>
      </c>
    </row>
    <row r="24" spans="1:16" ht="17.25" customHeight="1">
      <c r="A24" s="19" t="s">
        <v>37</v>
      </c>
      <c r="B24" s="260">
        <f>B25+C25</f>
        <v>41</v>
      </c>
      <c r="C24" s="260"/>
      <c r="D24" s="261">
        <f>B24/$B$8</f>
        <v>8.1070927174579325E-4</v>
      </c>
      <c r="E24" s="260">
        <f>IF(E25+F25=0,"-",E25+F25)</f>
        <v>18</v>
      </c>
      <c r="F24" s="260"/>
      <c r="G24" s="260">
        <f>IF(G25+H25=0,"-",G25+H25)</f>
        <v>14</v>
      </c>
      <c r="H24" s="260"/>
      <c r="I24" s="260" t="str">
        <f>IF(I25+J25=0,"-",I25+J25)</f>
        <v>-</v>
      </c>
      <c r="J24" s="260"/>
      <c r="K24" s="260">
        <f>IF(K25+L25=0,"-",K25+L25)</f>
        <v>1</v>
      </c>
      <c r="L24" s="260"/>
      <c r="M24" s="260">
        <f>IF(M25+N25=0,"-",M25+N25)</f>
        <v>8</v>
      </c>
      <c r="N24" s="260"/>
      <c r="O24" s="260" t="str">
        <f>IF(O25+P25=0,"-",O25+P25)</f>
        <v>-</v>
      </c>
      <c r="P24" s="260"/>
    </row>
    <row r="25" spans="1:16" ht="17.25" customHeight="1">
      <c r="A25" s="15" t="s">
        <v>38</v>
      </c>
      <c r="B25" s="14">
        <v>31</v>
      </c>
      <c r="C25" s="14">
        <v>10</v>
      </c>
      <c r="D25" s="261"/>
      <c r="E25" s="14">
        <v>15</v>
      </c>
      <c r="F25" s="14">
        <v>3</v>
      </c>
      <c r="G25" s="14">
        <v>8</v>
      </c>
      <c r="H25" s="14">
        <v>6</v>
      </c>
      <c r="I25" s="14">
        <v>0</v>
      </c>
      <c r="J25" s="14">
        <v>0</v>
      </c>
      <c r="K25" s="14">
        <v>0</v>
      </c>
      <c r="L25" s="14">
        <v>1</v>
      </c>
      <c r="M25" s="14">
        <v>8</v>
      </c>
      <c r="N25" s="14">
        <v>0</v>
      </c>
      <c r="O25" s="14">
        <v>0</v>
      </c>
      <c r="P25" s="14">
        <v>0</v>
      </c>
    </row>
    <row r="26" spans="1:16" ht="17.25" customHeight="1">
      <c r="A26" s="18" t="s">
        <v>39</v>
      </c>
      <c r="B26" s="260">
        <f>B27+C27</f>
        <v>0</v>
      </c>
      <c r="C26" s="260"/>
      <c r="D26" s="261">
        <f>B26/$B$8</f>
        <v>0</v>
      </c>
      <c r="E26" s="260" t="str">
        <f>IF(E27+F27=0,"-",E27+F27)</f>
        <v>-</v>
      </c>
      <c r="F26" s="260"/>
      <c r="G26" s="260" t="str">
        <f>IF(G27+H27=0,"-",G27+H27)</f>
        <v>-</v>
      </c>
      <c r="H26" s="260"/>
      <c r="I26" s="260" t="str">
        <f>IF(I27+J27=0,"-",I27+J27)</f>
        <v>-</v>
      </c>
      <c r="J26" s="260"/>
      <c r="K26" s="260" t="str">
        <f>IF(K27+L27=0,"-",K27+L27)</f>
        <v>-</v>
      </c>
      <c r="L26" s="260"/>
      <c r="M26" s="260" t="str">
        <f>IF(M27+N27=0,"-",M27+N27)</f>
        <v>-</v>
      </c>
      <c r="N26" s="260"/>
      <c r="O26" s="260" t="str">
        <f>IF(O27+P27=0,"-",O27+P27)</f>
        <v>-</v>
      </c>
      <c r="P26" s="260"/>
    </row>
    <row r="27" spans="1:16" ht="21.2" customHeight="1">
      <c r="A27" s="17" t="s">
        <v>40</v>
      </c>
      <c r="B27" s="14">
        <v>0</v>
      </c>
      <c r="C27" s="14">
        <v>0</v>
      </c>
      <c r="D27" s="261"/>
      <c r="E27" s="14">
        <v>0</v>
      </c>
      <c r="F27" s="14">
        <v>0</v>
      </c>
      <c r="G27" s="14">
        <v>0</v>
      </c>
      <c r="H27" s="14">
        <v>0</v>
      </c>
      <c r="I27" s="14">
        <v>0</v>
      </c>
      <c r="J27" s="14">
        <v>0</v>
      </c>
      <c r="K27" s="14">
        <v>0</v>
      </c>
      <c r="L27" s="14">
        <v>0</v>
      </c>
      <c r="M27" s="14">
        <v>0</v>
      </c>
      <c r="N27" s="14">
        <v>0</v>
      </c>
      <c r="O27" s="14">
        <v>0</v>
      </c>
      <c r="P27" s="14">
        <v>0</v>
      </c>
    </row>
    <row r="28" spans="1:16" ht="17.25" customHeight="1">
      <c r="A28" s="12" t="s">
        <v>41</v>
      </c>
      <c r="B28" s="260">
        <f>B29+C29</f>
        <v>0</v>
      </c>
      <c r="C28" s="260"/>
      <c r="D28" s="261">
        <f>B28/$B$8</f>
        <v>0</v>
      </c>
      <c r="E28" s="260" t="str">
        <f>IF(E29+F29=0,"-",E29+F29)</f>
        <v>-</v>
      </c>
      <c r="F28" s="260"/>
      <c r="G28" s="260" t="str">
        <f>IF(G29+H29=0,"-",G29+H29)</f>
        <v>-</v>
      </c>
      <c r="H28" s="260"/>
      <c r="I28" s="260" t="str">
        <f>IF(I29+J29=0,"-",I29+J29)</f>
        <v>-</v>
      </c>
      <c r="J28" s="260"/>
      <c r="K28" s="260" t="str">
        <f>IF(K29+L29=0,"-",K29+L29)</f>
        <v>-</v>
      </c>
      <c r="L28" s="260"/>
      <c r="M28" s="260" t="str">
        <f>IF(M29+N29=0,"-",M29+N29)</f>
        <v>-</v>
      </c>
      <c r="N28" s="260"/>
      <c r="O28" s="260" t="str">
        <f>IF(O29+P29=0,"-",O29+P29)</f>
        <v>-</v>
      </c>
      <c r="P28" s="260"/>
    </row>
    <row r="29" spans="1:16" ht="17.25" customHeight="1">
      <c r="A29" s="15" t="s">
        <v>42</v>
      </c>
      <c r="B29" s="14">
        <v>0</v>
      </c>
      <c r="C29" s="14">
        <v>0</v>
      </c>
      <c r="D29" s="261"/>
      <c r="E29" s="14">
        <v>0</v>
      </c>
      <c r="F29" s="14">
        <v>0</v>
      </c>
      <c r="G29" s="14">
        <v>0</v>
      </c>
      <c r="H29" s="14">
        <v>0</v>
      </c>
      <c r="I29" s="14">
        <v>0</v>
      </c>
      <c r="J29" s="14">
        <v>0</v>
      </c>
      <c r="K29" s="14">
        <v>0</v>
      </c>
      <c r="L29" s="14">
        <v>0</v>
      </c>
      <c r="M29" s="14">
        <v>0</v>
      </c>
      <c r="N29" s="14">
        <v>0</v>
      </c>
      <c r="O29" s="14">
        <v>0</v>
      </c>
      <c r="P29" s="14">
        <v>0</v>
      </c>
    </row>
    <row r="30" spans="1:16" ht="17.25" customHeight="1">
      <c r="A30" s="18" t="s">
        <v>43</v>
      </c>
      <c r="B30" s="260">
        <f>B31+C31</f>
        <v>1734</v>
      </c>
      <c r="C30" s="260"/>
      <c r="D30" s="261">
        <f>B30/$B$8</f>
        <v>3.42870701757855E-2</v>
      </c>
      <c r="E30" s="260">
        <f>IF(E31+F31=0,"-",E31+F31)</f>
        <v>293</v>
      </c>
      <c r="F30" s="260"/>
      <c r="G30" s="260">
        <f>IF(G31+H31=0,"-",G31+H31)</f>
        <v>394</v>
      </c>
      <c r="H30" s="260"/>
      <c r="I30" s="260" t="str">
        <f>IF(I31+J31=0,"-",I31+J31)</f>
        <v>-</v>
      </c>
      <c r="J30" s="260"/>
      <c r="K30" s="260">
        <f>IF(K31+L31=0,"-",K31+L31)</f>
        <v>439</v>
      </c>
      <c r="L30" s="260"/>
      <c r="M30" s="260">
        <f>IF(M31+N31=0,"-",M31+N31)</f>
        <v>605</v>
      </c>
      <c r="N30" s="260"/>
      <c r="O30" s="260">
        <f>IF(O31+P31=0,"-",O31+P31)</f>
        <v>3</v>
      </c>
      <c r="P30" s="260"/>
    </row>
    <row r="31" spans="1:16" ht="17.25" customHeight="1">
      <c r="A31" s="17" t="s">
        <v>44</v>
      </c>
      <c r="B31" s="14">
        <v>845</v>
      </c>
      <c r="C31" s="14">
        <v>889</v>
      </c>
      <c r="D31" s="261"/>
      <c r="E31" s="14">
        <v>58</v>
      </c>
      <c r="F31" s="14">
        <v>235</v>
      </c>
      <c r="G31" s="14">
        <v>233</v>
      </c>
      <c r="H31" s="14">
        <v>161</v>
      </c>
      <c r="I31" s="14">
        <v>0</v>
      </c>
      <c r="J31" s="14">
        <v>0</v>
      </c>
      <c r="K31" s="14">
        <v>311</v>
      </c>
      <c r="L31" s="14">
        <v>128</v>
      </c>
      <c r="M31" s="14">
        <v>240</v>
      </c>
      <c r="N31" s="14">
        <v>365</v>
      </c>
      <c r="O31" s="14">
        <v>3</v>
      </c>
      <c r="P31" s="14">
        <v>0</v>
      </c>
    </row>
    <row r="32" spans="1:16" ht="17.25" customHeight="1">
      <c r="A32" s="12" t="s">
        <v>45</v>
      </c>
      <c r="B32" s="260">
        <f>B33+C33</f>
        <v>591</v>
      </c>
      <c r="C32" s="260"/>
      <c r="D32" s="261">
        <f>B32/$B$8</f>
        <v>1.1686077551262532E-2</v>
      </c>
      <c r="E32" s="260">
        <f>IF(E33+F33=0,"-",E33+F33)</f>
        <v>56</v>
      </c>
      <c r="F32" s="260"/>
      <c r="G32" s="260">
        <f>IF(G33+H33=0,"-",G33+H33)</f>
        <v>2</v>
      </c>
      <c r="H32" s="260"/>
      <c r="I32" s="260" t="str">
        <f>IF(I33+J33=0,"-",I33+J33)</f>
        <v>-</v>
      </c>
      <c r="J32" s="260"/>
      <c r="K32" s="260">
        <f>IF(K33+L33=0,"-",K33+L33)</f>
        <v>533</v>
      </c>
      <c r="L32" s="260"/>
      <c r="M32" s="260" t="str">
        <f>IF(M33+N33=0,"-",M33+N33)</f>
        <v>-</v>
      </c>
      <c r="N32" s="260"/>
      <c r="O32" s="260" t="str">
        <f>IF(O33+P33=0,"-",O33+P33)</f>
        <v>-</v>
      </c>
      <c r="P32" s="260"/>
    </row>
    <row r="33" spans="1:16" ht="17.25" customHeight="1">
      <c r="A33" s="15" t="s">
        <v>46</v>
      </c>
      <c r="B33" s="14">
        <v>446</v>
      </c>
      <c r="C33" s="14">
        <v>145</v>
      </c>
      <c r="D33" s="261"/>
      <c r="E33" s="14">
        <v>32</v>
      </c>
      <c r="F33" s="14">
        <v>24</v>
      </c>
      <c r="G33" s="14">
        <v>2</v>
      </c>
      <c r="H33" s="14">
        <v>0</v>
      </c>
      <c r="I33" s="14">
        <v>0</v>
      </c>
      <c r="J33" s="14">
        <v>0</v>
      </c>
      <c r="K33" s="14">
        <v>412</v>
      </c>
      <c r="L33" s="14">
        <v>121</v>
      </c>
      <c r="M33" s="14">
        <v>0</v>
      </c>
      <c r="N33" s="14">
        <v>0</v>
      </c>
      <c r="O33" s="14">
        <v>0</v>
      </c>
      <c r="P33" s="14">
        <v>0</v>
      </c>
    </row>
    <row r="34" spans="1:16" ht="17.25" customHeight="1">
      <c r="A34" s="18" t="s">
        <v>47</v>
      </c>
      <c r="B34" s="260">
        <f>B35+C35</f>
        <v>227</v>
      </c>
      <c r="C34" s="260"/>
      <c r="D34" s="261">
        <f>B34/$B$8</f>
        <v>4.4885610899096356E-3</v>
      </c>
      <c r="E34" s="260" t="str">
        <f>IF(E35+F35=0,"-",E35+F35)</f>
        <v>-</v>
      </c>
      <c r="F34" s="260"/>
      <c r="G34" s="260" t="str">
        <f>IF(G35+H35=0,"-",G35+H35)</f>
        <v>-</v>
      </c>
      <c r="H34" s="260"/>
      <c r="I34" s="260" t="str">
        <f>IF(I35+J35=0,"-",I35+J35)</f>
        <v>-</v>
      </c>
      <c r="J34" s="260"/>
      <c r="K34" s="260">
        <f>IF(K35+L35=0,"-",K35+L35)</f>
        <v>201</v>
      </c>
      <c r="L34" s="260"/>
      <c r="M34" s="260">
        <f>IF(M35+N35=0,"-",M35+N35)</f>
        <v>16</v>
      </c>
      <c r="N34" s="260"/>
      <c r="O34" s="260">
        <f>IF(O35+P35=0,"-",O35+P35)</f>
        <v>10</v>
      </c>
      <c r="P34" s="260"/>
    </row>
    <row r="35" spans="1:16" ht="17.25" customHeight="1">
      <c r="A35" s="17" t="s">
        <v>48</v>
      </c>
      <c r="B35" s="14">
        <v>213</v>
      </c>
      <c r="C35" s="14">
        <v>14</v>
      </c>
      <c r="D35" s="261"/>
      <c r="E35" s="14">
        <v>0</v>
      </c>
      <c r="F35" s="14">
        <v>0</v>
      </c>
      <c r="G35" s="14">
        <v>0</v>
      </c>
      <c r="H35" s="14">
        <v>0</v>
      </c>
      <c r="I35" s="14">
        <v>0</v>
      </c>
      <c r="J35" s="14">
        <v>0</v>
      </c>
      <c r="K35" s="14">
        <v>201</v>
      </c>
      <c r="L35" s="14">
        <v>0</v>
      </c>
      <c r="M35" s="14">
        <v>10</v>
      </c>
      <c r="N35" s="14">
        <v>6</v>
      </c>
      <c r="O35" s="14">
        <v>2</v>
      </c>
      <c r="P35" s="14">
        <v>8</v>
      </c>
    </row>
    <row r="36" spans="1:16" ht="17.25" customHeight="1">
      <c r="A36" s="12" t="s">
        <v>49</v>
      </c>
      <c r="B36" s="260">
        <f>B37+C37</f>
        <v>1176</v>
      </c>
      <c r="C36" s="260"/>
      <c r="D36" s="261">
        <f>B36/$B$8</f>
        <v>2.3253514721293972E-2</v>
      </c>
      <c r="E36" s="260">
        <f>IF(E37+F37=0,"-",E37+F37)</f>
        <v>395</v>
      </c>
      <c r="F36" s="260"/>
      <c r="G36" s="260">
        <f>IF(G37+H37=0,"-",G37+H37)</f>
        <v>158</v>
      </c>
      <c r="H36" s="260"/>
      <c r="I36" s="260" t="str">
        <f>IF(I37+J37=0,"-",I37+J37)</f>
        <v>-</v>
      </c>
      <c r="J36" s="260"/>
      <c r="K36" s="260">
        <f>IF(K37+L37=0,"-",K37+L37)</f>
        <v>454</v>
      </c>
      <c r="L36" s="260"/>
      <c r="M36" s="260">
        <f>IF(M37+N37=0,"-",M37+N37)</f>
        <v>165</v>
      </c>
      <c r="N36" s="260"/>
      <c r="O36" s="260">
        <f>IF(O37+P37=0,"-",O37+P37)</f>
        <v>4</v>
      </c>
      <c r="P36" s="260"/>
    </row>
    <row r="37" spans="1:16" ht="17.25" customHeight="1">
      <c r="A37" s="15" t="s">
        <v>50</v>
      </c>
      <c r="B37" s="14">
        <v>637</v>
      </c>
      <c r="C37" s="14">
        <v>539</v>
      </c>
      <c r="D37" s="261"/>
      <c r="E37" s="14">
        <v>234</v>
      </c>
      <c r="F37" s="14">
        <v>161</v>
      </c>
      <c r="G37" s="14">
        <v>82</v>
      </c>
      <c r="H37" s="14">
        <v>76</v>
      </c>
      <c r="I37" s="14">
        <v>0</v>
      </c>
      <c r="J37" s="14">
        <v>0</v>
      </c>
      <c r="K37" s="14">
        <v>251</v>
      </c>
      <c r="L37" s="14">
        <v>203</v>
      </c>
      <c r="M37" s="14">
        <v>66</v>
      </c>
      <c r="N37" s="14">
        <v>99</v>
      </c>
      <c r="O37" s="14">
        <v>4</v>
      </c>
      <c r="P37" s="14">
        <v>0</v>
      </c>
    </row>
    <row r="38" spans="1:16" ht="17.25" customHeight="1">
      <c r="A38" s="18" t="s">
        <v>51</v>
      </c>
      <c r="B38" s="260">
        <f>B39+C39</f>
        <v>34887</v>
      </c>
      <c r="C38" s="260"/>
      <c r="D38" s="261">
        <f>B38/$B$8</f>
        <v>0.68983449666818264</v>
      </c>
      <c r="E38" s="260">
        <f>IF(E39+F39=0,"-",E39+F39)</f>
        <v>23034</v>
      </c>
      <c r="F38" s="260"/>
      <c r="G38" s="260">
        <f>IF(G39+H39=0,"-",G39+H39)</f>
        <v>7797</v>
      </c>
      <c r="H38" s="260"/>
      <c r="I38" s="260">
        <f>IF(I39+J39=0,"-",I39+J39)</f>
        <v>2655</v>
      </c>
      <c r="J38" s="260"/>
      <c r="K38" s="260">
        <f>IF(K39+L39=0,"-",K39+L39)</f>
        <v>825</v>
      </c>
      <c r="L38" s="260"/>
      <c r="M38" s="260">
        <f>IF(M39+N39=0,"-",M39+N39)</f>
        <v>91</v>
      </c>
      <c r="N38" s="260"/>
      <c r="O38" s="260">
        <f>IF(O39+P39=0,"-",O39+P39)</f>
        <v>485</v>
      </c>
      <c r="P38" s="260"/>
    </row>
    <row r="39" spans="1:16" ht="17.25" customHeight="1">
      <c r="A39" s="17" t="s">
        <v>52</v>
      </c>
      <c r="B39" s="14">
        <v>10356</v>
      </c>
      <c r="C39" s="14">
        <v>24531</v>
      </c>
      <c r="D39" s="261"/>
      <c r="E39" s="14">
        <v>6671</v>
      </c>
      <c r="F39" s="14">
        <v>16363</v>
      </c>
      <c r="G39" s="14">
        <v>2276</v>
      </c>
      <c r="H39" s="14">
        <v>5521</v>
      </c>
      <c r="I39" s="14">
        <v>536</v>
      </c>
      <c r="J39" s="14">
        <v>2119</v>
      </c>
      <c r="K39" s="14">
        <v>623</v>
      </c>
      <c r="L39" s="14">
        <v>202</v>
      </c>
      <c r="M39" s="14">
        <v>54</v>
      </c>
      <c r="N39" s="14">
        <v>37</v>
      </c>
      <c r="O39" s="14">
        <v>196</v>
      </c>
      <c r="P39" s="14">
        <v>289</v>
      </c>
    </row>
    <row r="40" spans="1:16" ht="17.25" customHeight="1">
      <c r="A40" s="12" t="s">
        <v>53</v>
      </c>
      <c r="B40" s="260">
        <f>B41+C41</f>
        <v>5966</v>
      </c>
      <c r="C40" s="260"/>
      <c r="D40" s="261">
        <f>B40/$B$8</f>
        <v>0.11796808573744884</v>
      </c>
      <c r="E40" s="260">
        <f>IF(E41+F41=0,"-",E41+F41)</f>
        <v>289</v>
      </c>
      <c r="F40" s="260"/>
      <c r="G40" s="260">
        <f>IF(G41+H41=0,"-",G41+H41)</f>
        <v>999</v>
      </c>
      <c r="H40" s="260"/>
      <c r="I40" s="260">
        <f>IF(I41+J41=0,"-",I41+J41)</f>
        <v>3881</v>
      </c>
      <c r="J40" s="260"/>
      <c r="K40" s="260">
        <f>IF(K41+L41=0,"-",K41+L41)</f>
        <v>567</v>
      </c>
      <c r="L40" s="260"/>
      <c r="M40" s="260" t="str">
        <f>IF(M41+N41=0,"-",M41+N41)</f>
        <v>-</v>
      </c>
      <c r="N40" s="260"/>
      <c r="O40" s="260">
        <f>IF(O41+P41=0,"-",O41+P41)</f>
        <v>230</v>
      </c>
      <c r="P40" s="260"/>
    </row>
    <row r="41" spans="1:16" ht="17.25" customHeight="1">
      <c r="A41" s="15" t="s">
        <v>54</v>
      </c>
      <c r="B41" s="14">
        <v>1980</v>
      </c>
      <c r="C41" s="14">
        <v>3986</v>
      </c>
      <c r="D41" s="261"/>
      <c r="E41" s="14">
        <v>119</v>
      </c>
      <c r="F41" s="14">
        <v>170</v>
      </c>
      <c r="G41" s="14">
        <v>298</v>
      </c>
      <c r="H41" s="14">
        <v>701</v>
      </c>
      <c r="I41" s="14">
        <v>1299</v>
      </c>
      <c r="J41" s="14">
        <v>2582</v>
      </c>
      <c r="K41" s="14">
        <v>236</v>
      </c>
      <c r="L41" s="14">
        <v>331</v>
      </c>
      <c r="M41" s="14">
        <v>0</v>
      </c>
      <c r="N41" s="14">
        <v>0</v>
      </c>
      <c r="O41" s="14">
        <v>28</v>
      </c>
      <c r="P41" s="14">
        <v>202</v>
      </c>
    </row>
    <row r="42" spans="1:16" ht="17.25" customHeight="1">
      <c r="A42" s="12" t="s">
        <v>55</v>
      </c>
      <c r="B42" s="260">
        <f>B43+C43</f>
        <v>703</v>
      </c>
      <c r="C42" s="260"/>
      <c r="D42" s="261">
        <f>B42/$B$8</f>
        <v>1.3900698000909576E-2</v>
      </c>
      <c r="E42" s="260">
        <f>IF(E43+F43=0,"-",E43+F43)</f>
        <v>114</v>
      </c>
      <c r="F42" s="260"/>
      <c r="G42" s="260">
        <f>IF(G43+H43=0,"-",G43+H43)</f>
        <v>172</v>
      </c>
      <c r="H42" s="260"/>
      <c r="I42" s="260">
        <f>IF(I43+J43=0,"-",I43+J43)</f>
        <v>188</v>
      </c>
      <c r="J42" s="260"/>
      <c r="K42" s="260" t="str">
        <f>IF(K43+L43=0,"-",K43+L43)</f>
        <v>-</v>
      </c>
      <c r="L42" s="260"/>
      <c r="M42" s="260">
        <f>IF(M43+N43=0,"-",M43+N43)</f>
        <v>195</v>
      </c>
      <c r="N42" s="260"/>
      <c r="O42" s="260">
        <f>IF(O43+P43=0,"-",O43+P43)</f>
        <v>34</v>
      </c>
      <c r="P42" s="260"/>
    </row>
    <row r="43" spans="1:16" ht="17.25" customHeight="1">
      <c r="A43" s="15" t="s">
        <v>56</v>
      </c>
      <c r="B43" s="14">
        <v>257</v>
      </c>
      <c r="C43" s="14">
        <v>446</v>
      </c>
      <c r="D43" s="261"/>
      <c r="E43" s="14">
        <v>5</v>
      </c>
      <c r="F43" s="14">
        <v>109</v>
      </c>
      <c r="G43" s="14">
        <v>102</v>
      </c>
      <c r="H43" s="14">
        <v>70</v>
      </c>
      <c r="I43" s="14">
        <v>87</v>
      </c>
      <c r="J43" s="14">
        <v>101</v>
      </c>
      <c r="K43" s="14">
        <v>0</v>
      </c>
      <c r="L43" s="14">
        <v>0</v>
      </c>
      <c r="M43" s="14">
        <v>59</v>
      </c>
      <c r="N43" s="14">
        <v>136</v>
      </c>
      <c r="O43" s="14">
        <v>4</v>
      </c>
      <c r="P43" s="14">
        <v>30</v>
      </c>
    </row>
    <row r="44" spans="1:16" ht="18.75" customHeight="1">
      <c r="A44" s="18" t="s">
        <v>57</v>
      </c>
      <c r="B44" s="260">
        <f>B45+C45</f>
        <v>484</v>
      </c>
      <c r="C44" s="260"/>
      <c r="D44" s="261">
        <f>B44/$B$8</f>
        <v>9.5703240859747289E-3</v>
      </c>
      <c r="E44" s="260">
        <f>IF(E45+F45=0,"-",E45+F45)</f>
        <v>208</v>
      </c>
      <c r="F44" s="260"/>
      <c r="G44" s="260">
        <f>IF(G45+H45=0,"-",G45+H45)</f>
        <v>2</v>
      </c>
      <c r="H44" s="260"/>
      <c r="I44" s="260">
        <f>IF(I45+J45=0,"-",I45+J45)</f>
        <v>45</v>
      </c>
      <c r="J44" s="260"/>
      <c r="K44" s="260">
        <f>IF(K45+L45=0,"-",K45+L45)</f>
        <v>53</v>
      </c>
      <c r="L44" s="260"/>
      <c r="M44" s="260">
        <f>IF(M45+N45=0,"-",M45+N45)</f>
        <v>176</v>
      </c>
      <c r="N44" s="260"/>
      <c r="O44" s="260" t="str">
        <f>IF(O45+P45=0,"-",O45+P45)</f>
        <v>-</v>
      </c>
      <c r="P44" s="260"/>
    </row>
    <row r="45" spans="1:16" ht="18.75" customHeight="1">
      <c r="A45" s="15" t="s">
        <v>58</v>
      </c>
      <c r="B45" s="14">
        <v>257</v>
      </c>
      <c r="C45" s="14">
        <v>227</v>
      </c>
      <c r="D45" s="261"/>
      <c r="E45" s="14">
        <v>53</v>
      </c>
      <c r="F45" s="14">
        <v>155</v>
      </c>
      <c r="G45" s="14">
        <v>1</v>
      </c>
      <c r="H45" s="14">
        <v>1</v>
      </c>
      <c r="I45" s="14">
        <v>19</v>
      </c>
      <c r="J45" s="14">
        <v>26</v>
      </c>
      <c r="K45" s="14">
        <v>51</v>
      </c>
      <c r="L45" s="14">
        <v>2</v>
      </c>
      <c r="M45" s="14">
        <v>133</v>
      </c>
      <c r="N45" s="14">
        <v>43</v>
      </c>
      <c r="O45" s="14">
        <v>0</v>
      </c>
      <c r="P45" s="14">
        <v>0</v>
      </c>
    </row>
    <row r="46" spans="1:16" ht="18.75" customHeight="1">
      <c r="A46" s="18" t="s">
        <v>59</v>
      </c>
      <c r="B46" s="260">
        <f>B47+C47</f>
        <v>53</v>
      </c>
      <c r="C46" s="260"/>
      <c r="D46" s="261">
        <f>B46/$B$8</f>
        <v>1.0479900342079767E-3</v>
      </c>
      <c r="E46" s="260" t="str">
        <f>IF(E47+F47=0,"-",E47+F47)</f>
        <v>-</v>
      </c>
      <c r="F46" s="260"/>
      <c r="G46" s="260" t="str">
        <f>IF(G47+H47=0,"-",G47+H47)</f>
        <v>-</v>
      </c>
      <c r="H46" s="260"/>
      <c r="I46" s="260" t="str">
        <f>IF(I47+J47=0,"-",I47+J47)</f>
        <v>-</v>
      </c>
      <c r="J46" s="260"/>
      <c r="K46" s="260">
        <f>IF(K47+L47=0,"-",K47+L47)</f>
        <v>53</v>
      </c>
      <c r="L46" s="260"/>
      <c r="M46" s="260" t="str">
        <f>IF(M47+N47=0,"-",M47+N47)</f>
        <v>-</v>
      </c>
      <c r="N46" s="260"/>
      <c r="O46" s="260" t="str">
        <f>IF(O47+P47=0,"-",O47+P47)</f>
        <v>-</v>
      </c>
      <c r="P46" s="260"/>
    </row>
    <row r="47" spans="1:16" ht="18.75" customHeight="1">
      <c r="A47" s="15" t="s">
        <v>60</v>
      </c>
      <c r="B47" s="14">
        <v>32</v>
      </c>
      <c r="C47" s="14">
        <v>21</v>
      </c>
      <c r="D47" s="261"/>
      <c r="E47" s="14">
        <v>0</v>
      </c>
      <c r="F47" s="14">
        <v>0</v>
      </c>
      <c r="G47" s="14">
        <v>0</v>
      </c>
      <c r="H47" s="14">
        <v>0</v>
      </c>
      <c r="I47" s="14">
        <v>0</v>
      </c>
      <c r="J47" s="14">
        <v>0</v>
      </c>
      <c r="K47" s="14">
        <v>32</v>
      </c>
      <c r="L47" s="14">
        <v>21</v>
      </c>
      <c r="M47" s="14">
        <v>0</v>
      </c>
      <c r="N47" s="14">
        <v>0</v>
      </c>
      <c r="O47" s="14">
        <v>0</v>
      </c>
      <c r="P47" s="14">
        <v>0</v>
      </c>
    </row>
    <row r="48" spans="1:16" ht="18.75" customHeight="1">
      <c r="A48" s="18" t="s">
        <v>61</v>
      </c>
      <c r="B48" s="260">
        <f>B49+C49</f>
        <v>157</v>
      </c>
      <c r="C48" s="260"/>
      <c r="D48" s="261">
        <f>B48/$B$8</f>
        <v>3.1044233088802324E-3</v>
      </c>
      <c r="E48" s="260">
        <f>IF(E49+F49=0,"-",E49+F49)</f>
        <v>7</v>
      </c>
      <c r="F48" s="260"/>
      <c r="G48" s="260">
        <f>IF(G49+H49=0,"-",G49+H49)</f>
        <v>101</v>
      </c>
      <c r="H48" s="260"/>
      <c r="I48" s="260" t="str">
        <f>IF(I49+J49=0,"-",I49+J49)</f>
        <v>-</v>
      </c>
      <c r="J48" s="260"/>
      <c r="K48" s="260">
        <f>IF(K49+L49=0,"-",K49+L49)</f>
        <v>39</v>
      </c>
      <c r="L48" s="260"/>
      <c r="M48" s="260">
        <f>IF(M49+N49=0,"-",M49+N49)</f>
        <v>10</v>
      </c>
      <c r="N48" s="260"/>
      <c r="O48" s="260" t="str">
        <f>IF(O49+P49=0,"-",O49+P49)</f>
        <v>-</v>
      </c>
      <c r="P48" s="260"/>
    </row>
    <row r="49" spans="1:16" ht="18.75" customHeight="1">
      <c r="A49" s="15" t="s">
        <v>62</v>
      </c>
      <c r="B49" s="14">
        <v>92</v>
      </c>
      <c r="C49" s="14">
        <v>65</v>
      </c>
      <c r="D49" s="261"/>
      <c r="E49" s="14">
        <v>5</v>
      </c>
      <c r="F49" s="14">
        <v>2</v>
      </c>
      <c r="G49" s="14">
        <v>65</v>
      </c>
      <c r="H49" s="14">
        <v>36</v>
      </c>
      <c r="I49" s="14">
        <v>0</v>
      </c>
      <c r="J49" s="14">
        <v>0</v>
      </c>
      <c r="K49" s="14">
        <v>16</v>
      </c>
      <c r="L49" s="14">
        <v>23</v>
      </c>
      <c r="M49" s="14">
        <v>6</v>
      </c>
      <c r="N49" s="14">
        <v>4</v>
      </c>
      <c r="O49" s="14">
        <v>0</v>
      </c>
      <c r="P49" s="14">
        <v>0</v>
      </c>
    </row>
    <row r="50" spans="1:16" ht="18.75" customHeight="1">
      <c r="A50" s="18" t="s">
        <v>63</v>
      </c>
      <c r="B50" s="260">
        <f>B51+C51</f>
        <v>533</v>
      </c>
      <c r="C50" s="260"/>
      <c r="D50" s="261">
        <f>B50/$B$8</f>
        <v>1.0539220532695312E-2</v>
      </c>
      <c r="E50" s="260">
        <f>IF(E51+F51=0,"-",E51+F51)</f>
        <v>3</v>
      </c>
      <c r="F50" s="260"/>
      <c r="G50" s="260" t="str">
        <f>IF(G51+H51=0,"-",G51+H51)</f>
        <v>-</v>
      </c>
      <c r="H50" s="260"/>
      <c r="I50" s="260">
        <f>IF(I51+J51=0,"-",I51+J51)</f>
        <v>234</v>
      </c>
      <c r="J50" s="260"/>
      <c r="K50" s="260" t="str">
        <f>IF(K51+L51=0,"-",K51+L51)</f>
        <v>-</v>
      </c>
      <c r="L50" s="260"/>
      <c r="M50" s="260">
        <f>IF(M51+N51=0,"-",M51+N51)</f>
        <v>289</v>
      </c>
      <c r="N50" s="260"/>
      <c r="O50" s="260">
        <f>IF(O51+P51=0,"-",O51+P51)</f>
        <v>7</v>
      </c>
      <c r="P50" s="260"/>
    </row>
    <row r="51" spans="1:16" ht="18.75" customHeight="1">
      <c r="A51" s="15" t="s">
        <v>64</v>
      </c>
      <c r="B51" s="14">
        <v>297</v>
      </c>
      <c r="C51" s="14">
        <v>236</v>
      </c>
      <c r="D51" s="261"/>
      <c r="E51" s="14">
        <v>1</v>
      </c>
      <c r="F51" s="14">
        <v>2</v>
      </c>
      <c r="G51" s="14">
        <v>0</v>
      </c>
      <c r="H51" s="14">
        <v>0</v>
      </c>
      <c r="I51" s="14">
        <v>78</v>
      </c>
      <c r="J51" s="14">
        <v>156</v>
      </c>
      <c r="K51" s="14">
        <v>0</v>
      </c>
      <c r="L51" s="14">
        <v>0</v>
      </c>
      <c r="M51" s="14">
        <v>211</v>
      </c>
      <c r="N51" s="14">
        <v>78</v>
      </c>
      <c r="O51" s="14">
        <v>7</v>
      </c>
      <c r="P51" s="14">
        <v>0</v>
      </c>
    </row>
    <row r="52" spans="1:16" ht="18.75" customHeight="1">
      <c r="A52" s="18" t="s">
        <v>65</v>
      </c>
      <c r="B52" s="260">
        <f>B53+C53</f>
        <v>10</v>
      </c>
      <c r="C52" s="260"/>
      <c r="D52" s="261">
        <f>B52/$B$8</f>
        <v>1.9773396871848614E-4</v>
      </c>
      <c r="E52" s="260" t="str">
        <f>IF(E53+F53=0,"-",E53+F53)</f>
        <v>-</v>
      </c>
      <c r="F52" s="260"/>
      <c r="G52" s="260" t="str">
        <f>IF(G53+H53=0,"-",G53+H53)</f>
        <v>-</v>
      </c>
      <c r="H52" s="260"/>
      <c r="I52" s="260" t="str">
        <f>IF(I53+J53=0,"-",I53+J53)</f>
        <v>-</v>
      </c>
      <c r="J52" s="260"/>
      <c r="K52" s="260" t="str">
        <f>IF(K53+L53=0,"-",K53+L53)</f>
        <v>-</v>
      </c>
      <c r="L52" s="260"/>
      <c r="M52" s="260" t="str">
        <f>IF(M53+N53=0,"-",M53+N53)</f>
        <v>-</v>
      </c>
      <c r="N52" s="260"/>
      <c r="O52" s="260">
        <f>IF(O53+P53=0,"-",O53+P53)</f>
        <v>10</v>
      </c>
      <c r="P52" s="260"/>
    </row>
    <row r="53" spans="1:16" ht="18.75" customHeight="1">
      <c r="A53" s="15" t="s">
        <v>66</v>
      </c>
      <c r="B53" s="14">
        <v>3</v>
      </c>
      <c r="C53" s="14">
        <v>7</v>
      </c>
      <c r="D53" s="261"/>
      <c r="E53" s="14">
        <v>0</v>
      </c>
      <c r="F53" s="14">
        <v>0</v>
      </c>
      <c r="G53" s="14">
        <v>0</v>
      </c>
      <c r="H53" s="14">
        <v>0</v>
      </c>
      <c r="I53" s="14">
        <v>0</v>
      </c>
      <c r="J53" s="14">
        <v>0</v>
      </c>
      <c r="K53" s="14">
        <v>0</v>
      </c>
      <c r="L53" s="14">
        <v>0</v>
      </c>
      <c r="M53" s="14">
        <v>0</v>
      </c>
      <c r="N53" s="14">
        <v>0</v>
      </c>
      <c r="O53" s="14">
        <v>3</v>
      </c>
      <c r="P53" s="14">
        <v>7</v>
      </c>
    </row>
    <row r="54" spans="1:16" ht="18.75" customHeight="1">
      <c r="A54" s="18" t="s">
        <v>67</v>
      </c>
      <c r="B54" s="260">
        <f>B55+C55</f>
        <v>910</v>
      </c>
      <c r="C54" s="260"/>
      <c r="D54" s="261">
        <f>B54/$B$8</f>
        <v>1.799379115338224E-2</v>
      </c>
      <c r="E54" s="260">
        <f>IF(E55+F55=0,"-",E55+F55)</f>
        <v>219</v>
      </c>
      <c r="F54" s="260"/>
      <c r="G54" s="260">
        <f>IF(G55+H55=0,"-",G55+H55)</f>
        <v>56</v>
      </c>
      <c r="H54" s="260"/>
      <c r="I54" s="260">
        <f>IF(I55+J55=0,"-",I55+J55)</f>
        <v>2</v>
      </c>
      <c r="J54" s="260"/>
      <c r="K54" s="260">
        <f>IF(K55+L55=0,"-",K55+L55)</f>
        <v>404</v>
      </c>
      <c r="L54" s="260"/>
      <c r="M54" s="260">
        <f>IF(M55+N55=0,"-",M55+N55)</f>
        <v>8</v>
      </c>
      <c r="N54" s="260"/>
      <c r="O54" s="260">
        <f>IF(O55+P55=0,"-",O55+P55)</f>
        <v>221</v>
      </c>
      <c r="P54" s="260"/>
    </row>
    <row r="55" spans="1:16" ht="18.75" customHeight="1">
      <c r="A55" s="15" t="s">
        <v>68</v>
      </c>
      <c r="B55" s="14">
        <v>620</v>
      </c>
      <c r="C55" s="14">
        <v>290</v>
      </c>
      <c r="D55" s="261"/>
      <c r="E55" s="14">
        <v>142</v>
      </c>
      <c r="F55" s="14">
        <v>77</v>
      </c>
      <c r="G55" s="14">
        <v>18</v>
      </c>
      <c r="H55" s="14">
        <v>38</v>
      </c>
      <c r="I55" s="14">
        <v>1</v>
      </c>
      <c r="J55" s="14">
        <v>1</v>
      </c>
      <c r="K55" s="14">
        <v>371</v>
      </c>
      <c r="L55" s="14">
        <v>33</v>
      </c>
      <c r="M55" s="14">
        <v>5</v>
      </c>
      <c r="N55" s="14">
        <v>3</v>
      </c>
      <c r="O55" s="14">
        <v>83</v>
      </c>
      <c r="P55" s="14">
        <v>138</v>
      </c>
    </row>
    <row r="56" spans="1:16" ht="18.75" customHeight="1">
      <c r="A56" s="18" t="s">
        <v>69</v>
      </c>
      <c r="B56" s="260">
        <f>B57+C57</f>
        <v>244</v>
      </c>
      <c r="C56" s="260"/>
      <c r="D56" s="261">
        <f>B56/$B$8</f>
        <v>4.8247088367310616E-3</v>
      </c>
      <c r="E56" s="260">
        <f>IF(E57+F57=0,"-",E57+F57)</f>
        <v>210</v>
      </c>
      <c r="F56" s="260"/>
      <c r="G56" s="260" t="str">
        <f>IF(G57+H57=0,"-",G57+H57)</f>
        <v>-</v>
      </c>
      <c r="H56" s="260"/>
      <c r="I56" s="260" t="str">
        <f>IF(I57+J57=0,"-",I57+J57)</f>
        <v>-</v>
      </c>
      <c r="J56" s="260"/>
      <c r="K56" s="260" t="str">
        <f>IF(K57+L57=0,"-",K57+L57)</f>
        <v>-</v>
      </c>
      <c r="L56" s="260"/>
      <c r="M56" s="260" t="str">
        <f>IF(M57+N57=0,"-",M57+N57)</f>
        <v>-</v>
      </c>
      <c r="N56" s="260"/>
      <c r="O56" s="260">
        <f>IF(O57+P57=0,"-",O57+P57)</f>
        <v>34</v>
      </c>
      <c r="P56" s="260"/>
    </row>
    <row r="57" spans="1:16" ht="18.75" customHeight="1">
      <c r="A57" s="15" t="s">
        <v>70</v>
      </c>
      <c r="B57" s="14">
        <v>213</v>
      </c>
      <c r="C57" s="14">
        <v>31</v>
      </c>
      <c r="D57" s="261"/>
      <c r="E57" s="14">
        <v>187</v>
      </c>
      <c r="F57" s="14">
        <v>23</v>
      </c>
      <c r="G57" s="14">
        <v>0</v>
      </c>
      <c r="H57" s="14">
        <v>0</v>
      </c>
      <c r="I57" s="14">
        <v>0</v>
      </c>
      <c r="J57" s="14">
        <v>0</v>
      </c>
      <c r="K57" s="14">
        <v>0</v>
      </c>
      <c r="L57" s="14">
        <v>0</v>
      </c>
      <c r="M57" s="14">
        <v>0</v>
      </c>
      <c r="N57" s="14">
        <v>0</v>
      </c>
      <c r="O57" s="14">
        <v>26</v>
      </c>
      <c r="P57" s="14">
        <v>8</v>
      </c>
    </row>
    <row r="58" spans="1:16" ht="18.75" customHeight="1">
      <c r="A58" s="18" t="s">
        <v>71</v>
      </c>
      <c r="B58" s="260">
        <f>B59+C59</f>
        <v>207</v>
      </c>
      <c r="C58" s="260"/>
      <c r="D58" s="261">
        <f>B58/$B$8</f>
        <v>4.0930931524726629E-3</v>
      </c>
      <c r="E58" s="260" t="str">
        <f>IF(E59+F59=0,"-",E59+F59)</f>
        <v>-</v>
      </c>
      <c r="F58" s="260"/>
      <c r="G58" s="260" t="str">
        <f>IF(G59+H59=0,"-",G59+H59)</f>
        <v>-</v>
      </c>
      <c r="H58" s="260"/>
      <c r="I58" s="260" t="str">
        <f>IF(I59+J59=0,"-",I59+J59)</f>
        <v>-</v>
      </c>
      <c r="J58" s="260"/>
      <c r="K58" s="260">
        <f>IF(K59+L59=0,"-",K59+L59)</f>
        <v>26</v>
      </c>
      <c r="L58" s="260"/>
      <c r="M58" s="260">
        <f>IF(M59+N59=0,"-",M59+N59)</f>
        <v>103</v>
      </c>
      <c r="N58" s="260"/>
      <c r="O58" s="260">
        <f>IF(O59+P59=0,"-",O59+P59)</f>
        <v>78</v>
      </c>
      <c r="P58" s="260"/>
    </row>
    <row r="59" spans="1:16" ht="18.75" customHeight="1">
      <c r="A59" s="15" t="s">
        <v>72</v>
      </c>
      <c r="B59" s="14">
        <v>159</v>
      </c>
      <c r="C59" s="14">
        <v>48</v>
      </c>
      <c r="D59" s="261"/>
      <c r="E59" s="14">
        <v>0</v>
      </c>
      <c r="F59" s="14">
        <v>0</v>
      </c>
      <c r="G59" s="14">
        <v>0</v>
      </c>
      <c r="H59" s="14">
        <v>0</v>
      </c>
      <c r="I59" s="14">
        <v>0</v>
      </c>
      <c r="J59" s="14">
        <v>0</v>
      </c>
      <c r="K59" s="14">
        <v>26</v>
      </c>
      <c r="L59" s="14">
        <v>0</v>
      </c>
      <c r="M59" s="14">
        <v>78</v>
      </c>
      <c r="N59" s="14">
        <v>25</v>
      </c>
      <c r="O59" s="14">
        <v>55</v>
      </c>
      <c r="P59" s="14">
        <v>23</v>
      </c>
    </row>
    <row r="60" spans="1:16" ht="18.75" customHeight="1">
      <c r="A60" s="18" t="s">
        <v>73</v>
      </c>
      <c r="B60" s="260">
        <f>B61+C61</f>
        <v>380</v>
      </c>
      <c r="C60" s="260"/>
      <c r="D60" s="261">
        <f>B60/$B$8</f>
        <v>7.5138908113024736E-3</v>
      </c>
      <c r="E60" s="260">
        <f>IF(E61+F61=0,"-",E61+F61)</f>
        <v>17</v>
      </c>
      <c r="F60" s="260"/>
      <c r="G60" s="260" t="str">
        <f>IF(G61+H61=0,"-",G61+H61)</f>
        <v>-</v>
      </c>
      <c r="H60" s="260"/>
      <c r="I60" s="260" t="str">
        <f>IF(I61+J61=0,"-",I61+J61)</f>
        <v>-</v>
      </c>
      <c r="J60" s="260"/>
      <c r="K60" s="260" t="str">
        <f>IF(K61+L61=0,"-",K61+L61)</f>
        <v>-</v>
      </c>
      <c r="L60" s="260"/>
      <c r="M60" s="260" t="str">
        <f>IF(M61+N61=0,"-",M61+N61)</f>
        <v>-</v>
      </c>
      <c r="N60" s="260"/>
      <c r="O60" s="260">
        <f>IF(O61+P61=0,"-",O61+P61)</f>
        <v>363</v>
      </c>
      <c r="P60" s="260"/>
    </row>
    <row r="61" spans="1:16" ht="18.75" customHeight="1">
      <c r="A61" s="15" t="s">
        <v>74</v>
      </c>
      <c r="B61" s="14">
        <v>168</v>
      </c>
      <c r="C61" s="14">
        <v>212</v>
      </c>
      <c r="D61" s="261"/>
      <c r="E61" s="14">
        <v>9</v>
      </c>
      <c r="F61" s="14">
        <v>8</v>
      </c>
      <c r="G61" s="14">
        <v>0</v>
      </c>
      <c r="H61" s="14">
        <v>0</v>
      </c>
      <c r="I61" s="14">
        <v>0</v>
      </c>
      <c r="J61" s="14">
        <v>0</v>
      </c>
      <c r="K61" s="14">
        <v>0</v>
      </c>
      <c r="L61" s="14">
        <v>0</v>
      </c>
      <c r="M61" s="14">
        <v>0</v>
      </c>
      <c r="N61" s="14">
        <v>0</v>
      </c>
      <c r="O61" s="14">
        <v>159</v>
      </c>
      <c r="P61" s="14">
        <v>204</v>
      </c>
    </row>
    <row r="62" spans="1:16" ht="18.75" customHeight="1">
      <c r="A62" s="18" t="s">
        <v>75</v>
      </c>
      <c r="B62" s="260">
        <f>B63+C63</f>
        <v>152</v>
      </c>
      <c r="C62" s="260"/>
      <c r="D62" s="261">
        <f>B62/$B$8</f>
        <v>3.0055563245209894E-3</v>
      </c>
      <c r="E62" s="260" t="str">
        <f>IF(E63+F63=0,"-",E63+F63)</f>
        <v>-</v>
      </c>
      <c r="F62" s="260"/>
      <c r="G62" s="260" t="str">
        <f>IF(G63+H63=0,"-",G63+H63)</f>
        <v>-</v>
      </c>
      <c r="H62" s="260"/>
      <c r="I62" s="260" t="str">
        <f>IF(I63+J63=0,"-",I63+J63)</f>
        <v>-</v>
      </c>
      <c r="J62" s="260"/>
      <c r="K62" s="260" t="str">
        <f>IF(K63+L63=0,"-",K63+L63)</f>
        <v>-</v>
      </c>
      <c r="L62" s="260"/>
      <c r="M62" s="260" t="str">
        <f>IF(M63+N63=0,"-",M63+N63)</f>
        <v>-</v>
      </c>
      <c r="N62" s="260"/>
      <c r="O62" s="260">
        <f>IF(O63+P63=0,"-",O63+P63)</f>
        <v>152</v>
      </c>
      <c r="P62" s="260"/>
    </row>
    <row r="63" spans="1:16" ht="18.75" customHeight="1">
      <c r="A63" s="15" t="s">
        <v>76</v>
      </c>
      <c r="B63" s="14">
        <v>99</v>
      </c>
      <c r="C63" s="14">
        <v>53</v>
      </c>
      <c r="D63" s="261"/>
      <c r="E63" s="14">
        <v>0</v>
      </c>
      <c r="F63" s="14">
        <v>0</v>
      </c>
      <c r="G63" s="14">
        <v>0</v>
      </c>
      <c r="H63" s="14">
        <v>0</v>
      </c>
      <c r="I63" s="14">
        <v>0</v>
      </c>
      <c r="J63" s="14">
        <v>0</v>
      </c>
      <c r="K63" s="14">
        <v>0</v>
      </c>
      <c r="L63" s="14">
        <v>0</v>
      </c>
      <c r="M63" s="14">
        <v>0</v>
      </c>
      <c r="N63" s="14">
        <v>0</v>
      </c>
      <c r="O63" s="14">
        <v>99</v>
      </c>
      <c r="P63" s="14">
        <v>53</v>
      </c>
    </row>
    <row r="64" spans="1:16" ht="18.75" customHeight="1">
      <c r="A64" s="18" t="s">
        <v>77</v>
      </c>
      <c r="B64" s="260">
        <f>B65+C65</f>
        <v>15</v>
      </c>
      <c r="C64" s="260"/>
      <c r="D64" s="261">
        <f>B64/$B$8</f>
        <v>2.966009530777292E-4</v>
      </c>
      <c r="E64" s="260" t="str">
        <f>IF(E65+F65=0,"-",E65+F65)</f>
        <v>-</v>
      </c>
      <c r="F64" s="260"/>
      <c r="G64" s="260" t="str">
        <f>IF(G65+H65=0,"-",G65+H65)</f>
        <v>-</v>
      </c>
      <c r="H64" s="260"/>
      <c r="I64" s="260" t="str">
        <f>IF(I65+J65=0,"-",I65+J65)</f>
        <v>-</v>
      </c>
      <c r="J64" s="260"/>
      <c r="K64" s="260" t="str">
        <f>IF(K65+L65=0,"-",K65+L65)</f>
        <v>-</v>
      </c>
      <c r="L64" s="260"/>
      <c r="M64" s="260" t="str">
        <f>IF(M65+N65=0,"-",M65+N65)</f>
        <v>-</v>
      </c>
      <c r="N64" s="260"/>
      <c r="O64" s="260">
        <f>IF(O65+P65=0,"-",O65+P65)</f>
        <v>15</v>
      </c>
      <c r="P64" s="260"/>
    </row>
    <row r="65" spans="1:16" ht="18.75" customHeight="1">
      <c r="A65" s="15" t="s">
        <v>78</v>
      </c>
      <c r="B65" s="14">
        <v>7</v>
      </c>
      <c r="C65" s="14">
        <v>8</v>
      </c>
      <c r="D65" s="261"/>
      <c r="E65" s="14">
        <v>0</v>
      </c>
      <c r="F65" s="14">
        <v>0</v>
      </c>
      <c r="G65" s="14">
        <v>0</v>
      </c>
      <c r="H65" s="14">
        <v>0</v>
      </c>
      <c r="I65" s="14">
        <v>0</v>
      </c>
      <c r="J65" s="14">
        <v>0</v>
      </c>
      <c r="K65" s="14">
        <v>0</v>
      </c>
      <c r="L65" s="14">
        <v>0</v>
      </c>
      <c r="M65" s="14">
        <v>0</v>
      </c>
      <c r="N65" s="14">
        <v>0</v>
      </c>
      <c r="O65" s="14">
        <v>7</v>
      </c>
      <c r="P65" s="14">
        <v>8</v>
      </c>
    </row>
    <row r="66" spans="1:16" ht="18.75" customHeight="1">
      <c r="A66" s="18" t="s">
        <v>79</v>
      </c>
      <c r="B66" s="260">
        <f>B67+C67</f>
        <v>410</v>
      </c>
      <c r="C66" s="260"/>
      <c r="D66" s="261">
        <f>B66/$B$8</f>
        <v>8.1070927174579314E-3</v>
      </c>
      <c r="E66" s="260">
        <f>IF(E67+F67=0,"-",E67+F67)</f>
        <v>380</v>
      </c>
      <c r="F66" s="260"/>
      <c r="G66" s="260" t="str">
        <f>IF(G67+H67=0,"-",G67+H67)</f>
        <v>-</v>
      </c>
      <c r="H66" s="260"/>
      <c r="I66" s="260" t="str">
        <f>IF(I67+J67=0,"-",I67+J67)</f>
        <v>-</v>
      </c>
      <c r="J66" s="260"/>
      <c r="K66" s="260" t="str">
        <f>IF(K67+L67=0,"-",K67+L67)</f>
        <v>-</v>
      </c>
      <c r="L66" s="260"/>
      <c r="M66" s="260" t="str">
        <f>IF(M67+N67=0,"-",M67+N67)</f>
        <v>-</v>
      </c>
      <c r="N66" s="260"/>
      <c r="O66" s="260">
        <f>IF(O67+P67=0,"-",O67+P67)</f>
        <v>30</v>
      </c>
      <c r="P66" s="260"/>
    </row>
    <row r="67" spans="1:16" ht="18.75" customHeight="1">
      <c r="A67" s="15" t="s">
        <v>80</v>
      </c>
      <c r="B67" s="14">
        <v>101</v>
      </c>
      <c r="C67" s="14">
        <v>309</v>
      </c>
      <c r="D67" s="261"/>
      <c r="E67" s="14">
        <v>95</v>
      </c>
      <c r="F67" s="14">
        <v>285</v>
      </c>
      <c r="G67" s="14">
        <v>0</v>
      </c>
      <c r="H67" s="14">
        <v>0</v>
      </c>
      <c r="I67" s="14">
        <v>0</v>
      </c>
      <c r="J67" s="14">
        <v>0</v>
      </c>
      <c r="K67" s="14">
        <v>0</v>
      </c>
      <c r="L67" s="14">
        <v>0</v>
      </c>
      <c r="M67" s="14">
        <v>0</v>
      </c>
      <c r="N67" s="14">
        <v>0</v>
      </c>
      <c r="O67" s="14">
        <v>6</v>
      </c>
      <c r="P67" s="14">
        <v>24</v>
      </c>
    </row>
    <row r="68" spans="1:16" ht="18.75" customHeight="1">
      <c r="A68" s="18" t="s">
        <v>81</v>
      </c>
      <c r="B68" s="260">
        <f>B69+C69</f>
        <v>551</v>
      </c>
      <c r="C68" s="260"/>
      <c r="D68" s="261">
        <f>B68/$B$8</f>
        <v>1.0895141676388586E-2</v>
      </c>
      <c r="E68" s="260">
        <f>IF(E69+F69=0,"-",E69+F69)</f>
        <v>114</v>
      </c>
      <c r="F68" s="260"/>
      <c r="G68" s="260">
        <f>IF(G69+H69=0,"-",G69+H69)</f>
        <v>57</v>
      </c>
      <c r="H68" s="260"/>
      <c r="I68" s="260">
        <f>IF(I69+J69=0,"-",I69+J69)</f>
        <v>3</v>
      </c>
      <c r="J68" s="260"/>
      <c r="K68" s="260">
        <f>IF(K69+L69=0,"-",K69+L69)</f>
        <v>333</v>
      </c>
      <c r="L68" s="260"/>
      <c r="M68" s="260" t="str">
        <f>IF(M69+N69=0,"-",M69+N69)</f>
        <v>-</v>
      </c>
      <c r="N68" s="260"/>
      <c r="O68" s="260">
        <f>IF(O69+P69=0,"-",O69+P69)</f>
        <v>44</v>
      </c>
      <c r="P68" s="260"/>
    </row>
    <row r="69" spans="1:16" ht="18.75" customHeight="1">
      <c r="A69" s="15" t="s">
        <v>82</v>
      </c>
      <c r="B69" s="14">
        <v>226</v>
      </c>
      <c r="C69" s="14">
        <v>325</v>
      </c>
      <c r="D69" s="261"/>
      <c r="E69" s="14">
        <v>27</v>
      </c>
      <c r="F69" s="14">
        <v>87</v>
      </c>
      <c r="G69" s="14">
        <v>16</v>
      </c>
      <c r="H69" s="14">
        <v>41</v>
      </c>
      <c r="I69" s="14">
        <v>2</v>
      </c>
      <c r="J69" s="14">
        <v>1</v>
      </c>
      <c r="K69" s="14">
        <v>159</v>
      </c>
      <c r="L69" s="14">
        <v>174</v>
      </c>
      <c r="M69" s="14">
        <v>0</v>
      </c>
      <c r="N69" s="14">
        <v>0</v>
      </c>
      <c r="O69" s="14">
        <v>22</v>
      </c>
      <c r="P69" s="14">
        <v>22</v>
      </c>
    </row>
    <row r="70" spans="1:16">
      <c r="A70" s="20" t="s">
        <v>83</v>
      </c>
      <c r="B70" s="20"/>
      <c r="C70" s="20"/>
      <c r="D70" s="20"/>
      <c r="E70" s="20"/>
      <c r="F70" s="20"/>
    </row>
    <row r="71" spans="1:16">
      <c r="A71" s="20" t="s">
        <v>84</v>
      </c>
      <c r="B71" s="20"/>
      <c r="C71" s="20"/>
      <c r="D71" s="20"/>
      <c r="E71" s="20"/>
      <c r="F71" s="20"/>
    </row>
  </sheetData>
  <sheetProtection selectLockedCells="1" selectUnlockedCells="1"/>
  <mergeCells count="264">
    <mergeCell ref="A1:N1"/>
    <mergeCell ref="A2:N2"/>
    <mergeCell ref="B3:K3"/>
    <mergeCell ref="M3:N3"/>
    <mergeCell ref="O3:P3"/>
    <mergeCell ref="B4:K4"/>
    <mergeCell ref="M4:N4"/>
    <mergeCell ref="O4:P4"/>
    <mergeCell ref="A5:A6"/>
    <mergeCell ref="B5:D5"/>
    <mergeCell ref="E5:F5"/>
    <mergeCell ref="G5:H5"/>
    <mergeCell ref="I5:J5"/>
    <mergeCell ref="K5:L5"/>
    <mergeCell ref="M5:N5"/>
    <mergeCell ref="O5:P5"/>
    <mergeCell ref="B8:C8"/>
    <mergeCell ref="D8:D9"/>
    <mergeCell ref="E8:F8"/>
    <mergeCell ref="G8:H8"/>
    <mergeCell ref="I8:J8"/>
    <mergeCell ref="K8:L8"/>
    <mergeCell ref="M8:N8"/>
    <mergeCell ref="O8:P8"/>
    <mergeCell ref="B10:C10"/>
    <mergeCell ref="D10:D11"/>
    <mergeCell ref="E10:F10"/>
    <mergeCell ref="G10:H10"/>
    <mergeCell ref="I10:J10"/>
    <mergeCell ref="K10:L10"/>
    <mergeCell ref="M10:N10"/>
    <mergeCell ref="O10:P10"/>
    <mergeCell ref="B12:C12"/>
    <mergeCell ref="D12:D13"/>
    <mergeCell ref="E12:F12"/>
    <mergeCell ref="G12:H12"/>
    <mergeCell ref="I12:J12"/>
    <mergeCell ref="K12:L12"/>
    <mergeCell ref="M12:N12"/>
    <mergeCell ref="O12:P12"/>
    <mergeCell ref="B14:C14"/>
    <mergeCell ref="D14:D15"/>
    <mergeCell ref="E14:F14"/>
    <mergeCell ref="G14:H14"/>
    <mergeCell ref="I14:J14"/>
    <mergeCell ref="K14:L14"/>
    <mergeCell ref="M14:N14"/>
    <mergeCell ref="O14:P14"/>
    <mergeCell ref="B16:C16"/>
    <mergeCell ref="D16:D17"/>
    <mergeCell ref="E16:F16"/>
    <mergeCell ref="G16:H16"/>
    <mergeCell ref="I16:J16"/>
    <mergeCell ref="K16:L16"/>
    <mergeCell ref="M16:N16"/>
    <mergeCell ref="O16:P16"/>
    <mergeCell ref="B18:C18"/>
    <mergeCell ref="D18:D19"/>
    <mergeCell ref="E18:F18"/>
    <mergeCell ref="G18:H18"/>
    <mergeCell ref="I18:J18"/>
    <mergeCell ref="K18:L18"/>
    <mergeCell ref="M18:N18"/>
    <mergeCell ref="O18:P18"/>
    <mergeCell ref="B20:C20"/>
    <mergeCell ref="D20:D21"/>
    <mergeCell ref="E20:F20"/>
    <mergeCell ref="G20:H20"/>
    <mergeCell ref="I20:J20"/>
    <mergeCell ref="K20:L20"/>
    <mergeCell ref="M20:N20"/>
    <mergeCell ref="O20:P20"/>
    <mergeCell ref="B22:C22"/>
    <mergeCell ref="D22:D23"/>
    <mergeCell ref="E22:F22"/>
    <mergeCell ref="G22:H22"/>
    <mergeCell ref="I22:J22"/>
    <mergeCell ref="K22:L22"/>
    <mergeCell ref="M22:N22"/>
    <mergeCell ref="O22:P22"/>
    <mergeCell ref="B24:C24"/>
    <mergeCell ref="D24:D25"/>
    <mergeCell ref="E24:F24"/>
    <mergeCell ref="G24:H24"/>
    <mergeCell ref="I24:J24"/>
    <mergeCell ref="K24:L24"/>
    <mergeCell ref="M24:N24"/>
    <mergeCell ref="O24:P24"/>
    <mergeCell ref="B26:C26"/>
    <mergeCell ref="D26:D27"/>
    <mergeCell ref="E26:F26"/>
    <mergeCell ref="G26:H26"/>
    <mergeCell ref="I26:J26"/>
    <mergeCell ref="K26:L26"/>
    <mergeCell ref="M26:N26"/>
    <mergeCell ref="O26:P26"/>
    <mergeCell ref="B28:C28"/>
    <mergeCell ref="D28:D29"/>
    <mergeCell ref="E28:F28"/>
    <mergeCell ref="G28:H28"/>
    <mergeCell ref="I28:J28"/>
    <mergeCell ref="K28:L28"/>
    <mergeCell ref="M28:N28"/>
    <mergeCell ref="O28:P28"/>
    <mergeCell ref="B30:C30"/>
    <mergeCell ref="D30:D31"/>
    <mergeCell ref="E30:F30"/>
    <mergeCell ref="G30:H30"/>
    <mergeCell ref="I30:J30"/>
    <mergeCell ref="K30:L30"/>
    <mergeCell ref="M30:N30"/>
    <mergeCell ref="O30:P30"/>
    <mergeCell ref="B32:C32"/>
    <mergeCell ref="D32:D33"/>
    <mergeCell ref="E32:F32"/>
    <mergeCell ref="G32:H32"/>
    <mergeCell ref="I32:J32"/>
    <mergeCell ref="K32:L32"/>
    <mergeCell ref="M32:N32"/>
    <mergeCell ref="O32:P32"/>
    <mergeCell ref="B34:C34"/>
    <mergeCell ref="D34:D35"/>
    <mergeCell ref="E34:F34"/>
    <mergeCell ref="G34:H34"/>
    <mergeCell ref="I34:J34"/>
    <mergeCell ref="K34:L34"/>
    <mergeCell ref="M34:N34"/>
    <mergeCell ref="O34:P34"/>
    <mergeCell ref="B36:C36"/>
    <mergeCell ref="D36:D37"/>
    <mergeCell ref="E36:F36"/>
    <mergeCell ref="G36:H36"/>
    <mergeCell ref="I36:J36"/>
    <mergeCell ref="K36:L36"/>
    <mergeCell ref="M36:N36"/>
    <mergeCell ref="O36:P36"/>
    <mergeCell ref="B38:C38"/>
    <mergeCell ref="D38:D39"/>
    <mergeCell ref="E38:F38"/>
    <mergeCell ref="G38:H38"/>
    <mergeCell ref="I38:J38"/>
    <mergeCell ref="K38:L38"/>
    <mergeCell ref="M38:N38"/>
    <mergeCell ref="O38:P38"/>
    <mergeCell ref="B40:C40"/>
    <mergeCell ref="D40:D41"/>
    <mergeCell ref="E40:F40"/>
    <mergeCell ref="G40:H40"/>
    <mergeCell ref="I40:J40"/>
    <mergeCell ref="K40:L40"/>
    <mergeCell ref="M40:N40"/>
    <mergeCell ref="O40:P40"/>
    <mergeCell ref="B42:C42"/>
    <mergeCell ref="D42:D43"/>
    <mergeCell ref="E42:F42"/>
    <mergeCell ref="G42:H42"/>
    <mergeCell ref="I42:J42"/>
    <mergeCell ref="K42:L42"/>
    <mergeCell ref="M42:N42"/>
    <mergeCell ref="O42:P42"/>
    <mergeCell ref="B44:C44"/>
    <mergeCell ref="D44:D45"/>
    <mergeCell ref="E44:F44"/>
    <mergeCell ref="G44:H44"/>
    <mergeCell ref="I44:J44"/>
    <mergeCell ref="K44:L44"/>
    <mergeCell ref="M44:N44"/>
    <mergeCell ref="O44:P44"/>
    <mergeCell ref="B46:C46"/>
    <mergeCell ref="D46:D47"/>
    <mergeCell ref="E46:F46"/>
    <mergeCell ref="G46:H46"/>
    <mergeCell ref="I46:J46"/>
    <mergeCell ref="K46:L46"/>
    <mergeCell ref="M46:N46"/>
    <mergeCell ref="O46:P46"/>
    <mergeCell ref="B48:C48"/>
    <mergeCell ref="D48:D49"/>
    <mergeCell ref="E48:F48"/>
    <mergeCell ref="G48:H48"/>
    <mergeCell ref="I48:J48"/>
    <mergeCell ref="K48:L48"/>
    <mergeCell ref="M48:N48"/>
    <mergeCell ref="O48:P48"/>
    <mergeCell ref="B50:C50"/>
    <mergeCell ref="D50:D51"/>
    <mergeCell ref="E50:F50"/>
    <mergeCell ref="G50:H50"/>
    <mergeCell ref="I50:J50"/>
    <mergeCell ref="K50:L50"/>
    <mergeCell ref="M50:N50"/>
    <mergeCell ref="O50:P50"/>
    <mergeCell ref="B52:C52"/>
    <mergeCell ref="D52:D53"/>
    <mergeCell ref="E52:F52"/>
    <mergeCell ref="G52:H52"/>
    <mergeCell ref="I52:J52"/>
    <mergeCell ref="K52:L52"/>
    <mergeCell ref="M52:N52"/>
    <mergeCell ref="O52:P52"/>
    <mergeCell ref="B54:C54"/>
    <mergeCell ref="D54:D55"/>
    <mergeCell ref="E54:F54"/>
    <mergeCell ref="G54:H54"/>
    <mergeCell ref="I54:J54"/>
    <mergeCell ref="K54:L54"/>
    <mergeCell ref="M54:N54"/>
    <mergeCell ref="O54:P54"/>
    <mergeCell ref="B56:C56"/>
    <mergeCell ref="D56:D57"/>
    <mergeCell ref="E56:F56"/>
    <mergeCell ref="G56:H56"/>
    <mergeCell ref="I56:J56"/>
    <mergeCell ref="K56:L56"/>
    <mergeCell ref="M56:N56"/>
    <mergeCell ref="O56:P56"/>
    <mergeCell ref="B58:C58"/>
    <mergeCell ref="D58:D59"/>
    <mergeCell ref="E58:F58"/>
    <mergeCell ref="G58:H58"/>
    <mergeCell ref="I58:J58"/>
    <mergeCell ref="K58:L58"/>
    <mergeCell ref="M58:N58"/>
    <mergeCell ref="O58:P58"/>
    <mergeCell ref="B60:C60"/>
    <mergeCell ref="D60:D61"/>
    <mergeCell ref="E60:F60"/>
    <mergeCell ref="G60:H60"/>
    <mergeCell ref="I60:J60"/>
    <mergeCell ref="K60:L60"/>
    <mergeCell ref="M60:N60"/>
    <mergeCell ref="O60:P60"/>
    <mergeCell ref="B62:C62"/>
    <mergeCell ref="D62:D63"/>
    <mergeCell ref="E62:F62"/>
    <mergeCell ref="G62:H62"/>
    <mergeCell ref="I62:J62"/>
    <mergeCell ref="K62:L62"/>
    <mergeCell ref="M62:N62"/>
    <mergeCell ref="O62:P62"/>
    <mergeCell ref="B68:C68"/>
    <mergeCell ref="D68:D69"/>
    <mergeCell ref="E68:F68"/>
    <mergeCell ref="G68:H68"/>
    <mergeCell ref="I68:J68"/>
    <mergeCell ref="K68:L68"/>
    <mergeCell ref="M68:N68"/>
    <mergeCell ref="O68:P68"/>
    <mergeCell ref="B64:C64"/>
    <mergeCell ref="D64:D65"/>
    <mergeCell ref="E64:F64"/>
    <mergeCell ref="G64:H64"/>
    <mergeCell ref="I64:J64"/>
    <mergeCell ref="K64:L64"/>
    <mergeCell ref="M64:N64"/>
    <mergeCell ref="O64:P64"/>
    <mergeCell ref="B66:C66"/>
    <mergeCell ref="D66:D67"/>
    <mergeCell ref="E66:F66"/>
    <mergeCell ref="G66:H66"/>
    <mergeCell ref="I66:J66"/>
    <mergeCell ref="K66:L66"/>
    <mergeCell ref="M66:N66"/>
    <mergeCell ref="O66:P66"/>
  </mergeCells>
  <phoneticPr fontId="17" type="noConversion"/>
  <pageMargins left="0.7" right="0.7" top="0.3" bottom="0.3" header="0.3" footer="0.3"/>
  <pageSetup paperSize="9" orientation="portrait" horizontalDpi="300" verticalDpi="300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P71"/>
  <sheetViews>
    <sheetView zoomScaleNormal="100" workbookViewId="0"/>
  </sheetViews>
  <sheetFormatPr defaultColWidth="9.5" defaultRowHeight="16.5"/>
  <cols>
    <col min="1" max="1" width="26.625" style="1" customWidth="1"/>
    <col min="2" max="14" width="13.25" style="1" customWidth="1"/>
    <col min="15" max="15" width="12.125" style="1" customWidth="1"/>
    <col min="16" max="16384" width="9.5" style="1"/>
  </cols>
  <sheetData>
    <row r="1" spans="1:16" ht="19.5">
      <c r="A1" s="262" t="s">
        <v>0</v>
      </c>
      <c r="B1" s="262"/>
      <c r="C1" s="262"/>
      <c r="D1" s="262"/>
      <c r="E1" s="262"/>
      <c r="F1" s="262"/>
      <c r="G1" s="262"/>
      <c r="H1" s="262"/>
      <c r="I1" s="262"/>
      <c r="J1" s="262"/>
      <c r="K1" s="262"/>
      <c r="L1" s="262"/>
      <c r="M1" s="262"/>
      <c r="N1" s="262"/>
    </row>
    <row r="2" spans="1:16" ht="18.75">
      <c r="A2" s="263" t="s">
        <v>1</v>
      </c>
      <c r="B2" s="263"/>
      <c r="C2" s="263"/>
      <c r="D2" s="263"/>
      <c r="E2" s="263"/>
      <c r="F2" s="263"/>
      <c r="G2" s="263"/>
      <c r="H2" s="263"/>
      <c r="I2" s="263"/>
      <c r="J2" s="263"/>
      <c r="K2" s="263"/>
      <c r="L2" s="263"/>
      <c r="M2" s="263"/>
      <c r="N2" s="263"/>
    </row>
    <row r="3" spans="1:16" ht="19.5" customHeight="1">
      <c r="A3" s="2"/>
      <c r="B3" s="251" t="s">
        <v>127</v>
      </c>
      <c r="C3" s="251"/>
      <c r="D3" s="251"/>
      <c r="E3" s="251"/>
      <c r="F3" s="251"/>
      <c r="G3" s="251"/>
      <c r="H3" s="251"/>
      <c r="I3" s="251"/>
      <c r="J3" s="251"/>
      <c r="K3" s="251"/>
      <c r="L3" s="4"/>
      <c r="M3" s="264"/>
      <c r="N3" s="264"/>
      <c r="O3" s="264" t="s">
        <v>3</v>
      </c>
      <c r="P3" s="264"/>
    </row>
    <row r="4" spans="1:16" ht="16.5" customHeight="1">
      <c r="B4" s="265" t="s">
        <v>128</v>
      </c>
      <c r="C4" s="265"/>
      <c r="D4" s="265"/>
      <c r="E4" s="265"/>
      <c r="F4" s="265"/>
      <c r="G4" s="265"/>
      <c r="H4" s="265"/>
      <c r="I4" s="265"/>
      <c r="J4" s="265"/>
      <c r="K4" s="265"/>
      <c r="L4" s="5"/>
      <c r="M4" s="266"/>
      <c r="N4" s="266"/>
      <c r="O4" s="267" t="s">
        <v>5</v>
      </c>
      <c r="P4" s="267"/>
    </row>
    <row r="5" spans="1:16">
      <c r="A5" s="268" t="s">
        <v>6</v>
      </c>
      <c r="B5" s="269" t="s">
        <v>7</v>
      </c>
      <c r="C5" s="269"/>
      <c r="D5" s="269"/>
      <c r="E5" s="269" t="s">
        <v>8</v>
      </c>
      <c r="F5" s="269"/>
      <c r="G5" s="269" t="s">
        <v>9</v>
      </c>
      <c r="H5" s="269"/>
      <c r="I5" s="269" t="s">
        <v>10</v>
      </c>
      <c r="J5" s="269"/>
      <c r="K5" s="269" t="s">
        <v>11</v>
      </c>
      <c r="L5" s="269"/>
      <c r="M5" s="269" t="s">
        <v>12</v>
      </c>
      <c r="N5" s="269"/>
      <c r="O5" s="269" t="s">
        <v>13</v>
      </c>
      <c r="P5" s="269"/>
    </row>
    <row r="6" spans="1:16" ht="17.25" customHeight="1">
      <c r="A6" s="268"/>
      <c r="B6" s="6" t="s">
        <v>14</v>
      </c>
      <c r="C6" s="6" t="s">
        <v>15</v>
      </c>
      <c r="D6" s="8" t="s">
        <v>16</v>
      </c>
      <c r="E6" s="6" t="s">
        <v>14</v>
      </c>
      <c r="F6" s="6" t="s">
        <v>15</v>
      </c>
      <c r="G6" s="6" t="s">
        <v>14</v>
      </c>
      <c r="H6" s="6" t="s">
        <v>15</v>
      </c>
      <c r="I6" s="6" t="s">
        <v>14</v>
      </c>
      <c r="J6" s="6" t="s">
        <v>15</v>
      </c>
      <c r="K6" s="6" t="s">
        <v>14</v>
      </c>
      <c r="L6" s="6" t="s">
        <v>15</v>
      </c>
      <c r="M6" s="6" t="s">
        <v>14</v>
      </c>
      <c r="N6" s="6" t="s">
        <v>15</v>
      </c>
      <c r="O6" s="6" t="s">
        <v>14</v>
      </c>
      <c r="P6" s="6" t="s">
        <v>15</v>
      </c>
    </row>
    <row r="7" spans="1:16" ht="17.25" customHeight="1">
      <c r="A7" s="9" t="s">
        <v>17</v>
      </c>
      <c r="B7" s="10" t="s">
        <v>18</v>
      </c>
      <c r="C7" s="11" t="s">
        <v>19</v>
      </c>
      <c r="D7" s="11" t="s">
        <v>20</v>
      </c>
      <c r="E7" s="10" t="s">
        <v>18</v>
      </c>
      <c r="F7" s="11" t="s">
        <v>19</v>
      </c>
      <c r="G7" s="10" t="s">
        <v>18</v>
      </c>
      <c r="H7" s="11" t="s">
        <v>19</v>
      </c>
      <c r="I7" s="10" t="s">
        <v>18</v>
      </c>
      <c r="J7" s="11" t="s">
        <v>19</v>
      </c>
      <c r="K7" s="10" t="s">
        <v>18</v>
      </c>
      <c r="L7" s="11" t="s">
        <v>19</v>
      </c>
      <c r="M7" s="10" t="s">
        <v>18</v>
      </c>
      <c r="N7" s="11" t="s">
        <v>19</v>
      </c>
      <c r="O7" s="10" t="s">
        <v>18</v>
      </c>
      <c r="P7" s="11" t="s">
        <v>19</v>
      </c>
    </row>
    <row r="8" spans="1:16" ht="17.25" customHeight="1">
      <c r="A8" s="12" t="s">
        <v>21</v>
      </c>
      <c r="B8" s="260">
        <f>B9+C9</f>
        <v>50156</v>
      </c>
      <c r="C8" s="260"/>
      <c r="D8" s="261">
        <f>B8/$B$8</f>
        <v>1</v>
      </c>
      <c r="E8" s="260">
        <f>IF(E9+F9=0,"-",E9+F9)</f>
        <v>25085</v>
      </c>
      <c r="F8" s="260"/>
      <c r="G8" s="260">
        <f>IF(G9+H9=0,"-",G9+H9)</f>
        <v>9836</v>
      </c>
      <c r="H8" s="260"/>
      <c r="I8" s="260">
        <f>IF(I9+J9=0,"-",I9+J9)</f>
        <v>7152</v>
      </c>
      <c r="J8" s="260"/>
      <c r="K8" s="260">
        <f>IF(K9+L9=0,"-",K9+L9)</f>
        <v>4715</v>
      </c>
      <c r="L8" s="260"/>
      <c r="M8" s="260">
        <f>IF(M9+N9=0,"-",M9+N9)</f>
        <v>1698</v>
      </c>
      <c r="N8" s="260"/>
      <c r="O8" s="260">
        <f>IF(O9+P9=0,"-",O9+P9)</f>
        <v>1670</v>
      </c>
      <c r="P8" s="260"/>
    </row>
    <row r="9" spans="1:16" ht="17.25" customHeight="1">
      <c r="A9" s="13" t="s">
        <v>22</v>
      </c>
      <c r="B9" s="14">
        <v>17601</v>
      </c>
      <c r="C9" s="14">
        <v>32555</v>
      </c>
      <c r="D9" s="261"/>
      <c r="E9" s="14">
        <v>7521</v>
      </c>
      <c r="F9" s="14">
        <v>17564</v>
      </c>
      <c r="G9" s="14">
        <v>3105</v>
      </c>
      <c r="H9" s="14">
        <v>6731</v>
      </c>
      <c r="I9" s="14">
        <v>2067</v>
      </c>
      <c r="J9" s="14">
        <v>5085</v>
      </c>
      <c r="K9" s="14">
        <v>3301</v>
      </c>
      <c r="L9" s="14">
        <v>1414</v>
      </c>
      <c r="M9" s="14">
        <v>951</v>
      </c>
      <c r="N9" s="14">
        <v>747</v>
      </c>
      <c r="O9" s="14">
        <v>656</v>
      </c>
      <c r="P9" s="14">
        <v>1014</v>
      </c>
    </row>
    <row r="10" spans="1:16" ht="17.25" customHeight="1">
      <c r="A10" s="12" t="s">
        <v>23</v>
      </c>
      <c r="B10" s="260">
        <f>B11+C11</f>
        <v>153</v>
      </c>
      <c r="C10" s="260"/>
      <c r="D10" s="261">
        <f>B10/$B$8</f>
        <v>3.0504824946167956E-3</v>
      </c>
      <c r="E10" s="260" t="str">
        <f>IF(E11+F11=0,"-",E11+F11)</f>
        <v>-</v>
      </c>
      <c r="F10" s="260"/>
      <c r="G10" s="260">
        <f>IF(G11+H11=0,"-",G11+H11)</f>
        <v>3</v>
      </c>
      <c r="H10" s="260"/>
      <c r="I10" s="260">
        <f>IF(I11+J11=0,"-",I11+J11)</f>
        <v>42</v>
      </c>
      <c r="J10" s="260"/>
      <c r="K10" s="260">
        <f>IF(K11+L11=0,"-",K11+L11)</f>
        <v>98</v>
      </c>
      <c r="L10" s="260"/>
      <c r="M10" s="260">
        <f>IF(M11+N11=0,"-",M11+N11)</f>
        <v>10</v>
      </c>
      <c r="N10" s="260"/>
      <c r="O10" s="260" t="str">
        <f>IF(O11+P11=0,"-",O11+P11)</f>
        <v>-</v>
      </c>
      <c r="P10" s="260"/>
    </row>
    <row r="11" spans="1:16" ht="17.25" customHeight="1">
      <c r="A11" s="15" t="s">
        <v>24</v>
      </c>
      <c r="B11" s="14">
        <v>65</v>
      </c>
      <c r="C11" s="14">
        <v>88</v>
      </c>
      <c r="D11" s="261"/>
      <c r="E11" s="14">
        <v>0</v>
      </c>
      <c r="F11" s="14">
        <v>0</v>
      </c>
      <c r="G11" s="14">
        <v>1</v>
      </c>
      <c r="H11" s="14">
        <v>2</v>
      </c>
      <c r="I11" s="14">
        <v>11</v>
      </c>
      <c r="J11" s="14">
        <v>31</v>
      </c>
      <c r="K11" s="14">
        <v>49</v>
      </c>
      <c r="L11" s="14">
        <v>49</v>
      </c>
      <c r="M11" s="14">
        <v>4</v>
      </c>
      <c r="N11" s="14">
        <v>6</v>
      </c>
      <c r="O11" s="14">
        <v>0</v>
      </c>
      <c r="P11" s="14">
        <v>0</v>
      </c>
    </row>
    <row r="12" spans="1:16" ht="17.25" customHeight="1">
      <c r="A12" s="12" t="s">
        <v>25</v>
      </c>
      <c r="B12" s="260">
        <f>B13+C13</f>
        <v>231</v>
      </c>
      <c r="C12" s="260"/>
      <c r="D12" s="261">
        <f>B12/$B$8</f>
        <v>4.6056304330488879E-3</v>
      </c>
      <c r="E12" s="260" t="str">
        <f>IF(E13+F13=0,"-",E13+F13)</f>
        <v>-</v>
      </c>
      <c r="F12" s="260"/>
      <c r="G12" s="260" t="str">
        <f>IF(G13+H13=0,"-",G13+H13)</f>
        <v>-</v>
      </c>
      <c r="H12" s="260"/>
      <c r="I12" s="260" t="str">
        <f>IF(I13+J13=0,"-",I13+J13)</f>
        <v>-</v>
      </c>
      <c r="J12" s="260"/>
      <c r="K12" s="260">
        <f>IF(K13+L13=0,"-",K13+L13)</f>
        <v>231</v>
      </c>
      <c r="L12" s="260"/>
      <c r="M12" s="260" t="str">
        <f>IF(M13+N13=0,"-",M13+N13)</f>
        <v>-</v>
      </c>
      <c r="N12" s="260"/>
      <c r="O12" s="260" t="str">
        <f>IF(O13+P13=0,"-",O13+P13)</f>
        <v>-</v>
      </c>
      <c r="P12" s="260"/>
    </row>
    <row r="13" spans="1:16" ht="21.2" customHeight="1">
      <c r="A13" s="15" t="s">
        <v>26</v>
      </c>
      <c r="B13" s="14">
        <v>201</v>
      </c>
      <c r="C13" s="14">
        <v>30</v>
      </c>
      <c r="D13" s="261"/>
      <c r="E13" s="14">
        <v>0</v>
      </c>
      <c r="F13" s="14">
        <v>0</v>
      </c>
      <c r="G13" s="14">
        <v>0</v>
      </c>
      <c r="H13" s="14">
        <v>0</v>
      </c>
      <c r="I13" s="14">
        <v>0</v>
      </c>
      <c r="J13" s="14">
        <v>0</v>
      </c>
      <c r="K13" s="14">
        <v>201</v>
      </c>
      <c r="L13" s="14">
        <v>30</v>
      </c>
      <c r="M13" s="14">
        <v>0</v>
      </c>
      <c r="N13" s="14">
        <v>0</v>
      </c>
      <c r="O13" s="14">
        <v>0</v>
      </c>
      <c r="P13" s="14">
        <v>0</v>
      </c>
    </row>
    <row r="14" spans="1:16" ht="17.25" customHeight="1">
      <c r="A14" s="12" t="s">
        <v>27</v>
      </c>
      <c r="B14" s="260">
        <f>B15+C15</f>
        <v>49</v>
      </c>
      <c r="C14" s="260"/>
      <c r="D14" s="261">
        <f>B14/$B$8</f>
        <v>9.7695191004067302E-4</v>
      </c>
      <c r="E14" s="260" t="str">
        <f>IF(E15+F15=0,"-",E15+F15)</f>
        <v>-</v>
      </c>
      <c r="F14" s="260"/>
      <c r="G14" s="260">
        <f>IF(G15+H15=0,"-",G15+H15)</f>
        <v>30</v>
      </c>
      <c r="H14" s="260"/>
      <c r="I14" s="260" t="str">
        <f>IF(I15+J15=0,"-",I15+J15)</f>
        <v>-</v>
      </c>
      <c r="J14" s="260"/>
      <c r="K14" s="260">
        <f>IF(K15+L15=0,"-",K15+L15)</f>
        <v>19</v>
      </c>
      <c r="L14" s="260"/>
      <c r="M14" s="260" t="str">
        <f>IF(M15+N15=0,"-",M15+N15)</f>
        <v>-</v>
      </c>
      <c r="N14" s="260"/>
      <c r="O14" s="260" t="str">
        <f>IF(O15+P15=0,"-",O15+P15)</f>
        <v>-</v>
      </c>
      <c r="P14" s="260"/>
    </row>
    <row r="15" spans="1:16" ht="17.25" customHeight="1">
      <c r="A15" s="15" t="s">
        <v>28</v>
      </c>
      <c r="B15" s="14">
        <v>9</v>
      </c>
      <c r="C15" s="14">
        <v>40</v>
      </c>
      <c r="D15" s="261"/>
      <c r="E15" s="14">
        <v>0</v>
      </c>
      <c r="F15" s="14">
        <v>0</v>
      </c>
      <c r="G15" s="14">
        <v>1</v>
      </c>
      <c r="H15" s="14">
        <v>29</v>
      </c>
      <c r="I15" s="14">
        <v>0</v>
      </c>
      <c r="J15" s="14">
        <v>0</v>
      </c>
      <c r="K15" s="14">
        <v>8</v>
      </c>
      <c r="L15" s="14">
        <v>11</v>
      </c>
      <c r="M15" s="14">
        <v>0</v>
      </c>
      <c r="N15" s="14">
        <v>0</v>
      </c>
      <c r="O15" s="14">
        <v>0</v>
      </c>
      <c r="P15" s="14">
        <v>0</v>
      </c>
    </row>
    <row r="16" spans="1:16" ht="17.25" customHeight="1">
      <c r="A16" s="16" t="s">
        <v>29</v>
      </c>
      <c r="B16" s="260">
        <f>B17+C17</f>
        <v>45</v>
      </c>
      <c r="C16" s="260"/>
      <c r="D16" s="261">
        <f>B16/$B$8</f>
        <v>8.9720073371082226E-4</v>
      </c>
      <c r="E16" s="260" t="str">
        <f>IF(E17+F17=0,"-",E17+F17)</f>
        <v>-</v>
      </c>
      <c r="F16" s="260"/>
      <c r="G16" s="260">
        <f>IF(G17+H17=0,"-",G17+H17)</f>
        <v>24</v>
      </c>
      <c r="H16" s="260"/>
      <c r="I16" s="260" t="str">
        <f>IF(I17+J17=0,"-",I17+J17)</f>
        <v>-</v>
      </c>
      <c r="J16" s="260"/>
      <c r="K16" s="260">
        <f>IF(K17+L17=0,"-",K17+L17)</f>
        <v>21</v>
      </c>
      <c r="L16" s="260"/>
      <c r="M16" s="260" t="str">
        <f>IF(M17+N17=0,"-",M17+N17)</f>
        <v>-</v>
      </c>
      <c r="N16" s="260"/>
      <c r="O16" s="260" t="str">
        <f>IF(O17+P17=0,"-",O17+P17)</f>
        <v>-</v>
      </c>
      <c r="P16" s="260"/>
    </row>
    <row r="17" spans="1:16" ht="17.25" customHeight="1">
      <c r="A17" s="17" t="s">
        <v>30</v>
      </c>
      <c r="B17" s="14">
        <v>45</v>
      </c>
      <c r="C17" s="14">
        <v>0</v>
      </c>
      <c r="D17" s="261"/>
      <c r="E17" s="14">
        <v>0</v>
      </c>
      <c r="F17" s="14">
        <v>0</v>
      </c>
      <c r="G17" s="14">
        <v>24</v>
      </c>
      <c r="H17" s="14">
        <v>0</v>
      </c>
      <c r="I17" s="14">
        <v>0</v>
      </c>
      <c r="J17" s="14">
        <v>0</v>
      </c>
      <c r="K17" s="14">
        <v>21</v>
      </c>
      <c r="L17" s="14">
        <v>0</v>
      </c>
      <c r="M17" s="14">
        <v>0</v>
      </c>
      <c r="N17" s="14">
        <v>0</v>
      </c>
      <c r="O17" s="14">
        <v>0</v>
      </c>
      <c r="P17" s="14">
        <v>0</v>
      </c>
    </row>
    <row r="18" spans="1:16" ht="17.25" customHeight="1">
      <c r="A18" s="12" t="s">
        <v>31</v>
      </c>
      <c r="B18" s="260">
        <f>B19+C19</f>
        <v>11</v>
      </c>
      <c r="C18" s="260"/>
      <c r="D18" s="261">
        <f>B18/$B$8</f>
        <v>2.1931573490708989E-4</v>
      </c>
      <c r="E18" s="260" t="str">
        <f>IF(E19+F19=0,"-",E19+F19)</f>
        <v>-</v>
      </c>
      <c r="F18" s="260"/>
      <c r="G18" s="260">
        <f>IF(G19+H19=0,"-",G19+H19)</f>
        <v>11</v>
      </c>
      <c r="H18" s="260"/>
      <c r="I18" s="260" t="str">
        <f>IF(I19+J19=0,"-",I19+J19)</f>
        <v>-</v>
      </c>
      <c r="J18" s="260"/>
      <c r="K18" s="260" t="str">
        <f>IF(K19+L19=0,"-",K19+L19)</f>
        <v>-</v>
      </c>
      <c r="L18" s="260"/>
      <c r="M18" s="260" t="str">
        <f>IF(M19+N19=0,"-",M19+N19)</f>
        <v>-</v>
      </c>
      <c r="N18" s="260"/>
      <c r="O18" s="260" t="str">
        <f>IF(O19+P19=0,"-",O19+P19)</f>
        <v>-</v>
      </c>
      <c r="P18" s="260"/>
    </row>
    <row r="19" spans="1:16" ht="17.25" customHeight="1">
      <c r="A19" s="15" t="s">
        <v>32</v>
      </c>
      <c r="B19" s="14">
        <v>6</v>
      </c>
      <c r="C19" s="14">
        <v>5</v>
      </c>
      <c r="D19" s="261"/>
      <c r="E19" s="14">
        <v>0</v>
      </c>
      <c r="F19" s="14">
        <v>0</v>
      </c>
      <c r="G19" s="14">
        <v>6</v>
      </c>
      <c r="H19" s="14">
        <v>5</v>
      </c>
      <c r="I19" s="14">
        <v>0</v>
      </c>
      <c r="J19" s="14">
        <v>0</v>
      </c>
      <c r="K19" s="14">
        <v>0</v>
      </c>
      <c r="L19" s="14">
        <v>0</v>
      </c>
      <c r="M19" s="14">
        <v>0</v>
      </c>
      <c r="N19" s="14">
        <v>0</v>
      </c>
      <c r="O19" s="14">
        <v>0</v>
      </c>
      <c r="P19" s="14">
        <v>0</v>
      </c>
    </row>
    <row r="20" spans="1:16" ht="17.25" customHeight="1">
      <c r="A20" s="12" t="s">
        <v>33</v>
      </c>
      <c r="B20" s="260">
        <f>B21+C21</f>
        <v>297</v>
      </c>
      <c r="C20" s="260"/>
      <c r="D20" s="261">
        <f>B20/$B$8</f>
        <v>5.9215248424914265E-3</v>
      </c>
      <c r="E20" s="260">
        <f>IF(E21+F21=0,"-",E21+F21)</f>
        <v>29</v>
      </c>
      <c r="F20" s="260"/>
      <c r="G20" s="260" t="str">
        <f>IF(G21+H21=0,"-",G21+H21)</f>
        <v>-</v>
      </c>
      <c r="H20" s="260"/>
      <c r="I20" s="260" t="str">
        <f>IF(I21+J21=0,"-",I21+J21)</f>
        <v>-</v>
      </c>
      <c r="J20" s="260"/>
      <c r="K20" s="260">
        <f>IF(K21+L21=0,"-",K21+L21)</f>
        <v>268</v>
      </c>
      <c r="L20" s="260"/>
      <c r="M20" s="260" t="str">
        <f>IF(M21+N21=0,"-",M21+N21)</f>
        <v>-</v>
      </c>
      <c r="N20" s="260"/>
      <c r="O20" s="260" t="str">
        <f>IF(O21+P21=0,"-",O21+P21)</f>
        <v>-</v>
      </c>
      <c r="P20" s="260"/>
    </row>
    <row r="21" spans="1:16" ht="17.25" customHeight="1">
      <c r="A21" s="15" t="s">
        <v>34</v>
      </c>
      <c r="B21" s="14">
        <v>198</v>
      </c>
      <c r="C21" s="14">
        <v>99</v>
      </c>
      <c r="D21" s="261"/>
      <c r="E21" s="14">
        <v>13</v>
      </c>
      <c r="F21" s="14">
        <v>16</v>
      </c>
      <c r="G21" s="14">
        <v>0</v>
      </c>
      <c r="H21" s="14">
        <v>0</v>
      </c>
      <c r="I21" s="14">
        <v>0</v>
      </c>
      <c r="J21" s="14">
        <v>0</v>
      </c>
      <c r="K21" s="14">
        <v>185</v>
      </c>
      <c r="L21" s="14">
        <v>83</v>
      </c>
      <c r="M21" s="14">
        <v>0</v>
      </c>
      <c r="N21" s="14">
        <v>0</v>
      </c>
      <c r="O21" s="14">
        <v>0</v>
      </c>
      <c r="P21" s="14">
        <v>0</v>
      </c>
    </row>
    <row r="22" spans="1:16" ht="17.25" customHeight="1">
      <c r="A22" s="18" t="s">
        <v>35</v>
      </c>
      <c r="B22" s="260">
        <f>B23+C23</f>
        <v>338</v>
      </c>
      <c r="C22" s="260"/>
      <c r="D22" s="261">
        <f>B22/$B$8</f>
        <v>6.7389743998723982E-3</v>
      </c>
      <c r="E22" s="260">
        <f>IF(E23+F23=0,"-",E23+F23)</f>
        <v>102</v>
      </c>
      <c r="F22" s="260"/>
      <c r="G22" s="260" t="str">
        <f>IF(G23+H23=0,"-",G23+H23)</f>
        <v>-</v>
      </c>
      <c r="H22" s="260"/>
      <c r="I22" s="260" t="str">
        <f>IF(I23+J23=0,"-",I23+J23)</f>
        <v>-</v>
      </c>
      <c r="J22" s="260"/>
      <c r="K22" s="260">
        <f>IF(K23+L23=0,"-",K23+L23)</f>
        <v>109</v>
      </c>
      <c r="L22" s="260"/>
      <c r="M22" s="260">
        <f>IF(M23+N23=0,"-",M23+N23)</f>
        <v>127</v>
      </c>
      <c r="N22" s="260"/>
      <c r="O22" s="260" t="str">
        <f>IF(O23+P23=0,"-",O23+P23)</f>
        <v>-</v>
      </c>
      <c r="P22" s="260"/>
    </row>
    <row r="23" spans="1:16" ht="17.25" customHeight="1">
      <c r="A23" s="17" t="s">
        <v>36</v>
      </c>
      <c r="B23" s="14">
        <v>300</v>
      </c>
      <c r="C23" s="14">
        <v>38</v>
      </c>
      <c r="D23" s="261"/>
      <c r="E23" s="14">
        <v>74</v>
      </c>
      <c r="F23" s="14">
        <v>28</v>
      </c>
      <c r="G23" s="14">
        <v>0</v>
      </c>
      <c r="H23" s="14">
        <v>0</v>
      </c>
      <c r="I23" s="14">
        <v>0</v>
      </c>
      <c r="J23" s="14">
        <v>0</v>
      </c>
      <c r="K23" s="14">
        <v>104</v>
      </c>
      <c r="L23" s="14">
        <v>5</v>
      </c>
      <c r="M23" s="14">
        <v>122</v>
      </c>
      <c r="N23" s="14">
        <v>5</v>
      </c>
      <c r="O23" s="14">
        <v>0</v>
      </c>
      <c r="P23" s="14">
        <v>0</v>
      </c>
    </row>
    <row r="24" spans="1:16" ht="17.25" customHeight="1">
      <c r="A24" s="19" t="s">
        <v>37</v>
      </c>
      <c r="B24" s="260">
        <f>B25+C25</f>
        <v>65</v>
      </c>
      <c r="C24" s="260"/>
      <c r="D24" s="261">
        <f>B24/$B$8</f>
        <v>1.2959566153600765E-3</v>
      </c>
      <c r="E24" s="260">
        <f>IF(E25+F25=0,"-",E25+F25)</f>
        <v>19</v>
      </c>
      <c r="F24" s="260"/>
      <c r="G24" s="260">
        <f>IF(G25+H25=0,"-",G25+H25)</f>
        <v>15</v>
      </c>
      <c r="H24" s="260"/>
      <c r="I24" s="260" t="str">
        <f>IF(I25+J25=0,"-",I25+J25)</f>
        <v>-</v>
      </c>
      <c r="J24" s="260"/>
      <c r="K24" s="260">
        <f>IF(K25+L25=0,"-",K25+L25)</f>
        <v>23</v>
      </c>
      <c r="L24" s="260"/>
      <c r="M24" s="260">
        <f>IF(M25+N25=0,"-",M25+N25)</f>
        <v>8</v>
      </c>
      <c r="N24" s="260"/>
      <c r="O24" s="260" t="str">
        <f>IF(O25+P25=0,"-",O25+P25)</f>
        <v>-</v>
      </c>
      <c r="P24" s="260"/>
    </row>
    <row r="25" spans="1:16" ht="17.25" customHeight="1">
      <c r="A25" s="15" t="s">
        <v>38</v>
      </c>
      <c r="B25" s="14">
        <v>53</v>
      </c>
      <c r="C25" s="14">
        <v>12</v>
      </c>
      <c r="D25" s="261"/>
      <c r="E25" s="14">
        <v>16</v>
      </c>
      <c r="F25" s="14">
        <v>3</v>
      </c>
      <c r="G25" s="14">
        <v>9</v>
      </c>
      <c r="H25" s="14">
        <v>6</v>
      </c>
      <c r="I25" s="14">
        <v>0</v>
      </c>
      <c r="J25" s="14">
        <v>0</v>
      </c>
      <c r="K25" s="14">
        <v>20</v>
      </c>
      <c r="L25" s="14">
        <v>3</v>
      </c>
      <c r="M25" s="14">
        <v>8</v>
      </c>
      <c r="N25" s="14">
        <v>0</v>
      </c>
      <c r="O25" s="14">
        <v>0</v>
      </c>
      <c r="P25" s="14">
        <v>0</v>
      </c>
    </row>
    <row r="26" spans="1:16" ht="17.25" customHeight="1">
      <c r="A26" s="18" t="s">
        <v>39</v>
      </c>
      <c r="B26" s="260">
        <f>B27+C27</f>
        <v>34</v>
      </c>
      <c r="C26" s="260"/>
      <c r="D26" s="261">
        <f>B26/$B$8</f>
        <v>6.7788499880373234E-4</v>
      </c>
      <c r="E26" s="260" t="str">
        <f>IF(E27+F27=0,"-",E27+F27)</f>
        <v>-</v>
      </c>
      <c r="F26" s="260"/>
      <c r="G26" s="260" t="str">
        <f>IF(G27+H27=0,"-",G27+H27)</f>
        <v>-</v>
      </c>
      <c r="H26" s="260"/>
      <c r="I26" s="260" t="str">
        <f>IF(I27+J27=0,"-",I27+J27)</f>
        <v>-</v>
      </c>
      <c r="J26" s="260"/>
      <c r="K26" s="260">
        <f>IF(K27+L27=0,"-",K27+L27)</f>
        <v>34</v>
      </c>
      <c r="L26" s="260"/>
      <c r="M26" s="260" t="str">
        <f>IF(M27+N27=0,"-",M27+N27)</f>
        <v>-</v>
      </c>
      <c r="N26" s="260"/>
      <c r="O26" s="260" t="str">
        <f>IF(O27+P27=0,"-",O27+P27)</f>
        <v>-</v>
      </c>
      <c r="P26" s="260"/>
    </row>
    <row r="27" spans="1:16" ht="21.2" customHeight="1">
      <c r="A27" s="17" t="s">
        <v>40</v>
      </c>
      <c r="B27" s="14">
        <v>9</v>
      </c>
      <c r="C27" s="14">
        <v>25</v>
      </c>
      <c r="D27" s="261"/>
      <c r="E27" s="14">
        <v>0</v>
      </c>
      <c r="F27" s="14">
        <v>0</v>
      </c>
      <c r="G27" s="14">
        <v>0</v>
      </c>
      <c r="H27" s="14">
        <v>0</v>
      </c>
      <c r="I27" s="14">
        <v>0</v>
      </c>
      <c r="J27" s="14">
        <v>0</v>
      </c>
      <c r="K27" s="14">
        <v>9</v>
      </c>
      <c r="L27" s="14">
        <v>25</v>
      </c>
      <c r="M27" s="14">
        <v>0</v>
      </c>
      <c r="N27" s="14">
        <v>0</v>
      </c>
      <c r="O27" s="14">
        <v>0</v>
      </c>
      <c r="P27" s="14">
        <v>0</v>
      </c>
    </row>
    <row r="28" spans="1:16" ht="17.25" customHeight="1">
      <c r="A28" s="12" t="s">
        <v>41</v>
      </c>
      <c r="B28" s="260">
        <f>B29+C29</f>
        <v>0</v>
      </c>
      <c r="C28" s="260"/>
      <c r="D28" s="261">
        <f>B28/$B$8</f>
        <v>0</v>
      </c>
      <c r="E28" s="260" t="str">
        <f>IF(E29+F29=0,"-",E29+F29)</f>
        <v>-</v>
      </c>
      <c r="F28" s="260"/>
      <c r="G28" s="260" t="str">
        <f>IF(G29+H29=0,"-",G29+H29)</f>
        <v>-</v>
      </c>
      <c r="H28" s="260"/>
      <c r="I28" s="260" t="str">
        <f>IF(I29+J29=0,"-",I29+J29)</f>
        <v>-</v>
      </c>
      <c r="J28" s="260"/>
      <c r="K28" s="260" t="str">
        <f>IF(K29+L29=0,"-",K29+L29)</f>
        <v>-</v>
      </c>
      <c r="L28" s="260"/>
      <c r="M28" s="260" t="str">
        <f>IF(M29+N29=0,"-",M29+N29)</f>
        <v>-</v>
      </c>
      <c r="N28" s="260"/>
      <c r="O28" s="260" t="str">
        <f>IF(O29+P29=0,"-",O29+P29)</f>
        <v>-</v>
      </c>
      <c r="P28" s="260"/>
    </row>
    <row r="29" spans="1:16" ht="17.25" customHeight="1">
      <c r="A29" s="15" t="s">
        <v>42</v>
      </c>
      <c r="B29" s="14">
        <v>0</v>
      </c>
      <c r="C29" s="14">
        <v>0</v>
      </c>
      <c r="D29" s="261"/>
      <c r="E29" s="14">
        <v>0</v>
      </c>
      <c r="F29" s="14">
        <v>0</v>
      </c>
      <c r="G29" s="14">
        <v>0</v>
      </c>
      <c r="H29" s="14">
        <v>0</v>
      </c>
      <c r="I29" s="14">
        <v>0</v>
      </c>
      <c r="J29" s="14">
        <v>0</v>
      </c>
      <c r="K29" s="14">
        <v>0</v>
      </c>
      <c r="L29" s="14">
        <v>0</v>
      </c>
      <c r="M29" s="14">
        <v>0</v>
      </c>
      <c r="N29" s="14">
        <v>0</v>
      </c>
      <c r="O29" s="14">
        <v>0</v>
      </c>
      <c r="P29" s="14">
        <v>0</v>
      </c>
    </row>
    <row r="30" spans="1:16" ht="17.25" customHeight="1">
      <c r="A30" s="18" t="s">
        <v>43</v>
      </c>
      <c r="B30" s="260">
        <f>B31+C31</f>
        <v>1725</v>
      </c>
      <c r="C30" s="260"/>
      <c r="D30" s="261">
        <f>B30/$B$8</f>
        <v>3.4392694792248185E-2</v>
      </c>
      <c r="E30" s="260">
        <f>IF(E31+F31=0,"-",E31+F31)</f>
        <v>294</v>
      </c>
      <c r="F30" s="260"/>
      <c r="G30" s="260">
        <f>IF(G31+H31=0,"-",G31+H31)</f>
        <v>396</v>
      </c>
      <c r="H30" s="260"/>
      <c r="I30" s="260" t="str">
        <f>IF(I31+J31=0,"-",I31+J31)</f>
        <v>-</v>
      </c>
      <c r="J30" s="260"/>
      <c r="K30" s="260">
        <f>IF(K31+L31=0,"-",K31+L31)</f>
        <v>458</v>
      </c>
      <c r="L30" s="260"/>
      <c r="M30" s="260">
        <f>IF(M31+N31=0,"-",M31+N31)</f>
        <v>574</v>
      </c>
      <c r="N30" s="260"/>
      <c r="O30" s="260">
        <f>IF(O31+P31=0,"-",O31+P31)</f>
        <v>3</v>
      </c>
      <c r="P30" s="260"/>
    </row>
    <row r="31" spans="1:16" ht="17.25" customHeight="1">
      <c r="A31" s="17" t="s">
        <v>44</v>
      </c>
      <c r="B31" s="14">
        <v>852</v>
      </c>
      <c r="C31" s="14">
        <v>873</v>
      </c>
      <c r="D31" s="261"/>
      <c r="E31" s="14">
        <v>58</v>
      </c>
      <c r="F31" s="14">
        <v>236</v>
      </c>
      <c r="G31" s="14">
        <v>233</v>
      </c>
      <c r="H31" s="14">
        <v>163</v>
      </c>
      <c r="I31" s="14">
        <v>0</v>
      </c>
      <c r="J31" s="14">
        <v>0</v>
      </c>
      <c r="K31" s="14">
        <v>323</v>
      </c>
      <c r="L31" s="14">
        <v>135</v>
      </c>
      <c r="M31" s="14">
        <v>235</v>
      </c>
      <c r="N31" s="14">
        <v>339</v>
      </c>
      <c r="O31" s="14">
        <v>3</v>
      </c>
      <c r="P31" s="14">
        <v>0</v>
      </c>
    </row>
    <row r="32" spans="1:16" ht="17.25" customHeight="1">
      <c r="A32" s="12" t="s">
        <v>45</v>
      </c>
      <c r="B32" s="260">
        <f>B33+C33</f>
        <v>600</v>
      </c>
      <c r="C32" s="260"/>
      <c r="D32" s="261">
        <f>B32/$B$8</f>
        <v>1.1962676449477629E-2</v>
      </c>
      <c r="E32" s="260">
        <f>IF(E33+F33=0,"-",E33+F33)</f>
        <v>55</v>
      </c>
      <c r="F32" s="260"/>
      <c r="G32" s="260">
        <f>IF(G33+H33=0,"-",G33+H33)</f>
        <v>2</v>
      </c>
      <c r="H32" s="260"/>
      <c r="I32" s="260" t="str">
        <f>IF(I33+J33=0,"-",I33+J33)</f>
        <v>-</v>
      </c>
      <c r="J32" s="260"/>
      <c r="K32" s="260">
        <f>IF(K33+L33=0,"-",K33+L33)</f>
        <v>543</v>
      </c>
      <c r="L32" s="260"/>
      <c r="M32" s="260" t="str">
        <f>IF(M33+N33=0,"-",M33+N33)</f>
        <v>-</v>
      </c>
      <c r="N32" s="260"/>
      <c r="O32" s="260" t="str">
        <f>IF(O33+P33=0,"-",O33+P33)</f>
        <v>-</v>
      </c>
      <c r="P32" s="260"/>
    </row>
    <row r="33" spans="1:16" ht="17.25" customHeight="1">
      <c r="A33" s="15" t="s">
        <v>46</v>
      </c>
      <c r="B33" s="14">
        <v>456</v>
      </c>
      <c r="C33" s="14">
        <v>144</v>
      </c>
      <c r="D33" s="261"/>
      <c r="E33" s="14">
        <v>31</v>
      </c>
      <c r="F33" s="14">
        <v>24</v>
      </c>
      <c r="G33" s="14">
        <v>2</v>
      </c>
      <c r="H33" s="14">
        <v>0</v>
      </c>
      <c r="I33" s="14">
        <v>0</v>
      </c>
      <c r="J33" s="14">
        <v>0</v>
      </c>
      <c r="K33" s="14">
        <v>423</v>
      </c>
      <c r="L33" s="14">
        <v>120</v>
      </c>
      <c r="M33" s="14">
        <v>0</v>
      </c>
      <c r="N33" s="14">
        <v>0</v>
      </c>
      <c r="O33" s="14">
        <v>0</v>
      </c>
      <c r="P33" s="14">
        <v>0</v>
      </c>
    </row>
    <row r="34" spans="1:16" ht="17.25" customHeight="1">
      <c r="A34" s="18" t="s">
        <v>47</v>
      </c>
      <c r="B34" s="260">
        <f>B35+C35</f>
        <v>227</v>
      </c>
      <c r="C34" s="260"/>
      <c r="D34" s="261">
        <f>B34/$B$8</f>
        <v>4.5258792567190367E-3</v>
      </c>
      <c r="E34" s="260" t="str">
        <f>IF(E35+F35=0,"-",E35+F35)</f>
        <v>-</v>
      </c>
      <c r="F34" s="260"/>
      <c r="G34" s="260" t="str">
        <f>IF(G35+H35=0,"-",G35+H35)</f>
        <v>-</v>
      </c>
      <c r="H34" s="260"/>
      <c r="I34" s="260" t="str">
        <f>IF(I35+J35=0,"-",I35+J35)</f>
        <v>-</v>
      </c>
      <c r="J34" s="260"/>
      <c r="K34" s="260">
        <f>IF(K35+L35=0,"-",K35+L35)</f>
        <v>201</v>
      </c>
      <c r="L34" s="260"/>
      <c r="M34" s="260">
        <f>IF(M35+N35=0,"-",M35+N35)</f>
        <v>16</v>
      </c>
      <c r="N34" s="260"/>
      <c r="O34" s="260">
        <f>IF(O35+P35=0,"-",O35+P35)</f>
        <v>10</v>
      </c>
      <c r="P34" s="260"/>
    </row>
    <row r="35" spans="1:16" ht="17.25" customHeight="1">
      <c r="A35" s="17" t="s">
        <v>48</v>
      </c>
      <c r="B35" s="14">
        <v>213</v>
      </c>
      <c r="C35" s="14">
        <v>14</v>
      </c>
      <c r="D35" s="261"/>
      <c r="E35" s="14">
        <v>0</v>
      </c>
      <c r="F35" s="14">
        <v>0</v>
      </c>
      <c r="G35" s="14">
        <v>0</v>
      </c>
      <c r="H35" s="14">
        <v>0</v>
      </c>
      <c r="I35" s="14">
        <v>0</v>
      </c>
      <c r="J35" s="14">
        <v>0</v>
      </c>
      <c r="K35" s="14">
        <v>201</v>
      </c>
      <c r="L35" s="14">
        <v>0</v>
      </c>
      <c r="M35" s="14">
        <v>10</v>
      </c>
      <c r="N35" s="14">
        <v>6</v>
      </c>
      <c r="O35" s="14">
        <v>2</v>
      </c>
      <c r="P35" s="14">
        <v>8</v>
      </c>
    </row>
    <row r="36" spans="1:16" ht="17.25" customHeight="1">
      <c r="A36" s="12" t="s">
        <v>49</v>
      </c>
      <c r="B36" s="260">
        <f>B37+C37</f>
        <v>1172</v>
      </c>
      <c r="C36" s="260"/>
      <c r="D36" s="261">
        <f>B36/$B$8</f>
        <v>2.3367094664646305E-2</v>
      </c>
      <c r="E36" s="260">
        <f>IF(E37+F37=0,"-",E37+F37)</f>
        <v>397</v>
      </c>
      <c r="F36" s="260"/>
      <c r="G36" s="260">
        <f>IF(G37+H37=0,"-",G37+H37)</f>
        <v>154</v>
      </c>
      <c r="H36" s="260"/>
      <c r="I36" s="260" t="str">
        <f>IF(I37+J37=0,"-",I37+J37)</f>
        <v>-</v>
      </c>
      <c r="J36" s="260"/>
      <c r="K36" s="260">
        <f>IF(K37+L37=0,"-",K37+L37)</f>
        <v>457</v>
      </c>
      <c r="L36" s="260"/>
      <c r="M36" s="260">
        <f>IF(M37+N37=0,"-",M37+N37)</f>
        <v>160</v>
      </c>
      <c r="N36" s="260"/>
      <c r="O36" s="260">
        <f>IF(O37+P37=0,"-",O37+P37)</f>
        <v>4</v>
      </c>
      <c r="P36" s="260"/>
    </row>
    <row r="37" spans="1:16" ht="17.25" customHeight="1">
      <c r="A37" s="15" t="s">
        <v>50</v>
      </c>
      <c r="B37" s="14">
        <v>644</v>
      </c>
      <c r="C37" s="14">
        <v>528</v>
      </c>
      <c r="D37" s="261"/>
      <c r="E37" s="14">
        <v>235</v>
      </c>
      <c r="F37" s="14">
        <v>162</v>
      </c>
      <c r="G37" s="14">
        <v>82</v>
      </c>
      <c r="H37" s="14">
        <v>72</v>
      </c>
      <c r="I37" s="14">
        <v>0</v>
      </c>
      <c r="J37" s="14">
        <v>0</v>
      </c>
      <c r="K37" s="14">
        <v>257</v>
      </c>
      <c r="L37" s="14">
        <v>200</v>
      </c>
      <c r="M37" s="14">
        <v>66</v>
      </c>
      <c r="N37" s="14">
        <v>94</v>
      </c>
      <c r="O37" s="14">
        <v>4</v>
      </c>
      <c r="P37" s="14">
        <v>0</v>
      </c>
    </row>
    <row r="38" spans="1:16" ht="17.25" customHeight="1">
      <c r="A38" s="18" t="s">
        <v>51</v>
      </c>
      <c r="B38" s="260">
        <f>B39+C39</f>
        <v>34763</v>
      </c>
      <c r="C38" s="260"/>
      <c r="D38" s="261">
        <f>B38/$B$8</f>
        <v>0.6930975356886514</v>
      </c>
      <c r="E38" s="260">
        <f>IF(E39+F39=0,"-",E39+F39)</f>
        <v>22857</v>
      </c>
      <c r="F38" s="260"/>
      <c r="G38" s="260">
        <f>IF(G39+H39=0,"-",G39+H39)</f>
        <v>7819</v>
      </c>
      <c r="H38" s="260"/>
      <c r="I38" s="260">
        <f>IF(I39+J39=0,"-",I39+J39)</f>
        <v>2698</v>
      </c>
      <c r="J38" s="260"/>
      <c r="K38" s="260">
        <f>IF(K39+L39=0,"-",K39+L39)</f>
        <v>827</v>
      </c>
      <c r="L38" s="260"/>
      <c r="M38" s="260">
        <f>IF(M39+N39=0,"-",M39+N39)</f>
        <v>90</v>
      </c>
      <c r="N38" s="260"/>
      <c r="O38" s="260">
        <f>IF(O39+P39=0,"-",O39+P39)</f>
        <v>472</v>
      </c>
      <c r="P38" s="260"/>
    </row>
    <row r="39" spans="1:16" ht="17.25" customHeight="1">
      <c r="A39" s="17" t="s">
        <v>52</v>
      </c>
      <c r="B39" s="14">
        <v>10324</v>
      </c>
      <c r="C39" s="14">
        <v>24439</v>
      </c>
      <c r="D39" s="261"/>
      <c r="E39" s="14">
        <v>6646</v>
      </c>
      <c r="F39" s="14">
        <v>16211</v>
      </c>
      <c r="G39" s="14">
        <v>2256</v>
      </c>
      <c r="H39" s="14">
        <v>5563</v>
      </c>
      <c r="I39" s="14">
        <v>543</v>
      </c>
      <c r="J39" s="14">
        <v>2155</v>
      </c>
      <c r="K39" s="14">
        <v>635</v>
      </c>
      <c r="L39" s="14">
        <v>192</v>
      </c>
      <c r="M39" s="14">
        <v>53</v>
      </c>
      <c r="N39" s="14">
        <v>37</v>
      </c>
      <c r="O39" s="14">
        <v>191</v>
      </c>
      <c r="P39" s="14">
        <v>281</v>
      </c>
    </row>
    <row r="40" spans="1:16" ht="17.25" customHeight="1">
      <c r="A40" s="12" t="s">
        <v>53</v>
      </c>
      <c r="B40" s="260">
        <f>B41+C41</f>
        <v>6002</v>
      </c>
      <c r="C40" s="260"/>
      <c r="D40" s="261">
        <f>B40/$B$8</f>
        <v>0.11966664008294123</v>
      </c>
      <c r="E40" s="260">
        <f>IF(E41+F41=0,"-",E41+F41)</f>
        <v>285</v>
      </c>
      <c r="F40" s="260"/>
      <c r="G40" s="260">
        <f>IF(G41+H41=0,"-",G41+H41)</f>
        <v>1009</v>
      </c>
      <c r="H40" s="260"/>
      <c r="I40" s="260">
        <f>IF(I41+J41=0,"-",I41+J41)</f>
        <v>3944</v>
      </c>
      <c r="J40" s="260"/>
      <c r="K40" s="260">
        <f>IF(K41+L41=0,"-",K41+L41)</f>
        <v>534</v>
      </c>
      <c r="L40" s="260"/>
      <c r="M40" s="260" t="str">
        <f>IF(M41+N41=0,"-",M41+N41)</f>
        <v>-</v>
      </c>
      <c r="N40" s="260"/>
      <c r="O40" s="260">
        <f>IF(O41+P41=0,"-",O41+P41)</f>
        <v>230</v>
      </c>
      <c r="P40" s="260"/>
    </row>
    <row r="41" spans="1:16" ht="17.25" customHeight="1">
      <c r="A41" s="15" t="s">
        <v>54</v>
      </c>
      <c r="B41" s="14">
        <v>1999</v>
      </c>
      <c r="C41" s="14">
        <v>4003</v>
      </c>
      <c r="D41" s="261"/>
      <c r="E41" s="14">
        <v>117</v>
      </c>
      <c r="F41" s="14">
        <v>168</v>
      </c>
      <c r="G41" s="14">
        <v>298</v>
      </c>
      <c r="H41" s="14">
        <v>711</v>
      </c>
      <c r="I41" s="14">
        <v>1328</v>
      </c>
      <c r="J41" s="14">
        <v>2616</v>
      </c>
      <c r="K41" s="14">
        <v>228</v>
      </c>
      <c r="L41" s="14">
        <v>306</v>
      </c>
      <c r="M41" s="14">
        <v>0</v>
      </c>
      <c r="N41" s="14">
        <v>0</v>
      </c>
      <c r="O41" s="14">
        <v>28</v>
      </c>
      <c r="P41" s="14">
        <v>202</v>
      </c>
    </row>
    <row r="42" spans="1:16" ht="17.25" customHeight="1">
      <c r="A42" s="12" t="s">
        <v>55</v>
      </c>
      <c r="B42" s="260">
        <f>B43+C43</f>
        <v>641</v>
      </c>
      <c r="C42" s="260"/>
      <c r="D42" s="261">
        <f>B42/$B$8</f>
        <v>1.2780126006858602E-2</v>
      </c>
      <c r="E42" s="260">
        <f>IF(E43+F43=0,"-",E43+F43)</f>
        <v>115</v>
      </c>
      <c r="F42" s="260"/>
      <c r="G42" s="260">
        <f>IF(G43+H43=0,"-",G43+H43)</f>
        <v>160</v>
      </c>
      <c r="H42" s="260"/>
      <c r="I42" s="260">
        <f>IF(I43+J43=0,"-",I43+J43)</f>
        <v>186</v>
      </c>
      <c r="J42" s="260"/>
      <c r="K42" s="260" t="str">
        <f>IF(K43+L43=0,"-",K43+L43)</f>
        <v>-</v>
      </c>
      <c r="L42" s="260"/>
      <c r="M42" s="260">
        <f>IF(M43+N43=0,"-",M43+N43)</f>
        <v>146</v>
      </c>
      <c r="N42" s="260"/>
      <c r="O42" s="260">
        <f>IF(O43+P43=0,"-",O43+P43)</f>
        <v>34</v>
      </c>
      <c r="P42" s="260"/>
    </row>
    <row r="43" spans="1:16" ht="17.25" customHeight="1">
      <c r="A43" s="15" t="s">
        <v>56</v>
      </c>
      <c r="B43" s="14">
        <v>227</v>
      </c>
      <c r="C43" s="14">
        <v>414</v>
      </c>
      <c r="D43" s="261"/>
      <c r="E43" s="14">
        <v>4</v>
      </c>
      <c r="F43" s="14">
        <v>111</v>
      </c>
      <c r="G43" s="14">
        <v>95</v>
      </c>
      <c r="H43" s="14">
        <v>65</v>
      </c>
      <c r="I43" s="14">
        <v>88</v>
      </c>
      <c r="J43" s="14">
        <v>98</v>
      </c>
      <c r="K43" s="14">
        <v>0</v>
      </c>
      <c r="L43" s="14">
        <v>0</v>
      </c>
      <c r="M43" s="14">
        <v>36</v>
      </c>
      <c r="N43" s="14">
        <v>110</v>
      </c>
      <c r="O43" s="14">
        <v>4</v>
      </c>
      <c r="P43" s="14">
        <v>30</v>
      </c>
    </row>
    <row r="44" spans="1:16" ht="18.75" customHeight="1">
      <c r="A44" s="18" t="s">
        <v>57</v>
      </c>
      <c r="B44" s="260">
        <f>B45+C45</f>
        <v>475</v>
      </c>
      <c r="C44" s="260"/>
      <c r="D44" s="261">
        <f>B44/$B$8</f>
        <v>9.4704521891697899E-3</v>
      </c>
      <c r="E44" s="260">
        <f>IF(E45+F45=0,"-",E45+F45)</f>
        <v>208</v>
      </c>
      <c r="F44" s="260"/>
      <c r="G44" s="260">
        <f>IF(G45+H45=0,"-",G45+H45)</f>
        <v>2</v>
      </c>
      <c r="H44" s="260"/>
      <c r="I44" s="260">
        <f>IF(I45+J45=0,"-",I45+J45)</f>
        <v>44</v>
      </c>
      <c r="J44" s="260"/>
      <c r="K44" s="260">
        <f>IF(K45+L45=0,"-",K45+L45)</f>
        <v>51</v>
      </c>
      <c r="L44" s="260"/>
      <c r="M44" s="260">
        <f>IF(M45+N45=0,"-",M45+N45)</f>
        <v>170</v>
      </c>
      <c r="N44" s="260"/>
      <c r="O44" s="260" t="str">
        <f>IF(O45+P45=0,"-",O45+P45)</f>
        <v>-</v>
      </c>
      <c r="P44" s="260"/>
    </row>
    <row r="45" spans="1:16" ht="18.75" customHeight="1">
      <c r="A45" s="15" t="s">
        <v>58</v>
      </c>
      <c r="B45" s="14">
        <v>250</v>
      </c>
      <c r="C45" s="14">
        <v>225</v>
      </c>
      <c r="D45" s="261"/>
      <c r="E45" s="14">
        <v>53</v>
      </c>
      <c r="F45" s="14">
        <v>155</v>
      </c>
      <c r="G45" s="14">
        <v>1</v>
      </c>
      <c r="H45" s="14">
        <v>1</v>
      </c>
      <c r="I45" s="14">
        <v>18</v>
      </c>
      <c r="J45" s="14">
        <v>26</v>
      </c>
      <c r="K45" s="14">
        <v>49</v>
      </c>
      <c r="L45" s="14">
        <v>2</v>
      </c>
      <c r="M45" s="14">
        <v>129</v>
      </c>
      <c r="N45" s="14">
        <v>41</v>
      </c>
      <c r="O45" s="14">
        <v>0</v>
      </c>
      <c r="P45" s="14">
        <v>0</v>
      </c>
    </row>
    <row r="46" spans="1:16" ht="18.75" customHeight="1">
      <c r="A46" s="18" t="s">
        <v>59</v>
      </c>
      <c r="B46" s="260">
        <f>B47+C47</f>
        <v>52</v>
      </c>
      <c r="C46" s="260"/>
      <c r="D46" s="261">
        <f>B46/$B$8</f>
        <v>1.0367652922880612E-3</v>
      </c>
      <c r="E46" s="260" t="str">
        <f>IF(E47+F47=0,"-",E47+F47)</f>
        <v>-</v>
      </c>
      <c r="F46" s="260"/>
      <c r="G46" s="260" t="str">
        <f>IF(G47+H47=0,"-",G47+H47)</f>
        <v>-</v>
      </c>
      <c r="H46" s="260"/>
      <c r="I46" s="260" t="str">
        <f>IF(I47+J47=0,"-",I47+J47)</f>
        <v>-</v>
      </c>
      <c r="J46" s="260"/>
      <c r="K46" s="260">
        <f>IF(K47+L47=0,"-",K47+L47)</f>
        <v>52</v>
      </c>
      <c r="L46" s="260"/>
      <c r="M46" s="260" t="str">
        <f>IF(M47+N47=0,"-",M47+N47)</f>
        <v>-</v>
      </c>
      <c r="N46" s="260"/>
      <c r="O46" s="260" t="str">
        <f>IF(O47+P47=0,"-",O47+P47)</f>
        <v>-</v>
      </c>
      <c r="P46" s="260"/>
    </row>
    <row r="47" spans="1:16" ht="18.75" customHeight="1">
      <c r="A47" s="15" t="s">
        <v>60</v>
      </c>
      <c r="B47" s="14">
        <v>30</v>
      </c>
      <c r="C47" s="14">
        <v>22</v>
      </c>
      <c r="D47" s="261"/>
      <c r="E47" s="14">
        <v>0</v>
      </c>
      <c r="F47" s="14">
        <v>0</v>
      </c>
      <c r="G47" s="14">
        <v>0</v>
      </c>
      <c r="H47" s="14">
        <v>0</v>
      </c>
      <c r="I47" s="14">
        <v>0</v>
      </c>
      <c r="J47" s="14">
        <v>0</v>
      </c>
      <c r="K47" s="14">
        <v>30</v>
      </c>
      <c r="L47" s="14">
        <v>22</v>
      </c>
      <c r="M47" s="14">
        <v>0</v>
      </c>
      <c r="N47" s="14">
        <v>0</v>
      </c>
      <c r="O47" s="14">
        <v>0</v>
      </c>
      <c r="P47" s="14">
        <v>0</v>
      </c>
    </row>
    <row r="48" spans="1:16" ht="18.75" customHeight="1">
      <c r="A48" s="18" t="s">
        <v>61</v>
      </c>
      <c r="B48" s="260">
        <f>B49+C49</f>
        <v>151</v>
      </c>
      <c r="C48" s="260"/>
      <c r="D48" s="261">
        <f>B48/$B$8</f>
        <v>3.01060690645187E-3</v>
      </c>
      <c r="E48" s="260" t="str">
        <f>IF(E49+F49=0,"-",E49+F49)</f>
        <v>-</v>
      </c>
      <c r="F48" s="260"/>
      <c r="G48" s="260">
        <f>IF(G49+H49=0,"-",G49+H49)</f>
        <v>101</v>
      </c>
      <c r="H48" s="260"/>
      <c r="I48" s="260" t="str">
        <f>IF(I49+J49=0,"-",I49+J49)</f>
        <v>-</v>
      </c>
      <c r="J48" s="260"/>
      <c r="K48" s="260">
        <f>IF(K49+L49=0,"-",K49+L49)</f>
        <v>41</v>
      </c>
      <c r="L48" s="260"/>
      <c r="M48" s="260">
        <f>IF(M49+N49=0,"-",M49+N49)</f>
        <v>9</v>
      </c>
      <c r="N48" s="260"/>
      <c r="O48" s="260" t="str">
        <f>IF(O49+P49=0,"-",O49+P49)</f>
        <v>-</v>
      </c>
      <c r="P48" s="260"/>
    </row>
    <row r="49" spans="1:16" ht="18.75" customHeight="1">
      <c r="A49" s="15" t="s">
        <v>62</v>
      </c>
      <c r="B49" s="14">
        <v>90</v>
      </c>
      <c r="C49" s="14">
        <v>61</v>
      </c>
      <c r="D49" s="261"/>
      <c r="E49" s="14">
        <v>0</v>
      </c>
      <c r="F49" s="14">
        <v>0</v>
      </c>
      <c r="G49" s="14">
        <v>65</v>
      </c>
      <c r="H49" s="14">
        <v>36</v>
      </c>
      <c r="I49" s="14">
        <v>0</v>
      </c>
      <c r="J49" s="14">
        <v>0</v>
      </c>
      <c r="K49" s="14">
        <v>19</v>
      </c>
      <c r="L49" s="14">
        <v>22</v>
      </c>
      <c r="M49" s="14">
        <v>6</v>
      </c>
      <c r="N49" s="14">
        <v>3</v>
      </c>
      <c r="O49" s="14">
        <v>0</v>
      </c>
      <c r="P49" s="14">
        <v>0</v>
      </c>
    </row>
    <row r="50" spans="1:16" ht="18.75" customHeight="1">
      <c r="A50" s="18" t="s">
        <v>63</v>
      </c>
      <c r="B50" s="260">
        <f>B51+C51</f>
        <v>513</v>
      </c>
      <c r="C50" s="260"/>
      <c r="D50" s="261">
        <f>B50/$B$8</f>
        <v>1.0228088364303374E-2</v>
      </c>
      <c r="E50" s="260">
        <f>IF(E51+F51=0,"-",E51+F51)</f>
        <v>3</v>
      </c>
      <c r="F50" s="260"/>
      <c r="G50" s="260" t="str">
        <f>IF(G51+H51=0,"-",G51+H51)</f>
        <v>-</v>
      </c>
      <c r="H50" s="260"/>
      <c r="I50" s="260">
        <f>IF(I51+J51=0,"-",I51+J51)</f>
        <v>233</v>
      </c>
      <c r="J50" s="260"/>
      <c r="K50" s="260" t="str">
        <f>IF(K51+L51=0,"-",K51+L51)</f>
        <v>-</v>
      </c>
      <c r="L50" s="260"/>
      <c r="M50" s="260">
        <f>IF(M51+N51=0,"-",M51+N51)</f>
        <v>277</v>
      </c>
      <c r="N50" s="260"/>
      <c r="O50" s="260" t="str">
        <f>IF(O51+P51=0,"-",O51+P51)</f>
        <v>-</v>
      </c>
      <c r="P50" s="260"/>
    </row>
    <row r="51" spans="1:16" ht="18.75" customHeight="1">
      <c r="A51" s="15" t="s">
        <v>64</v>
      </c>
      <c r="B51" s="14">
        <v>276</v>
      </c>
      <c r="C51" s="14">
        <v>237</v>
      </c>
      <c r="D51" s="261"/>
      <c r="E51" s="14">
        <v>1</v>
      </c>
      <c r="F51" s="14">
        <v>2</v>
      </c>
      <c r="G51" s="14">
        <v>0</v>
      </c>
      <c r="H51" s="14">
        <v>0</v>
      </c>
      <c r="I51" s="14">
        <v>76</v>
      </c>
      <c r="J51" s="14">
        <v>157</v>
      </c>
      <c r="K51" s="14">
        <v>0</v>
      </c>
      <c r="L51" s="14">
        <v>0</v>
      </c>
      <c r="M51" s="14">
        <v>199</v>
      </c>
      <c r="N51" s="14">
        <v>78</v>
      </c>
      <c r="O51" s="14">
        <v>0</v>
      </c>
      <c r="P51" s="14">
        <v>0</v>
      </c>
    </row>
    <row r="52" spans="1:16" ht="18.75" customHeight="1">
      <c r="A52" s="18" t="s">
        <v>65</v>
      </c>
      <c r="B52" s="260">
        <f>B53+C53</f>
        <v>10</v>
      </c>
      <c r="C52" s="260"/>
      <c r="D52" s="261">
        <f>B52/$B$8</f>
        <v>1.9937794082462717E-4</v>
      </c>
      <c r="E52" s="260" t="str">
        <f>IF(E53+F53=0,"-",E53+F53)</f>
        <v>-</v>
      </c>
      <c r="F52" s="260"/>
      <c r="G52" s="260" t="str">
        <f>IF(G53+H53=0,"-",G53+H53)</f>
        <v>-</v>
      </c>
      <c r="H52" s="260"/>
      <c r="I52" s="260" t="str">
        <f>IF(I53+J53=0,"-",I53+J53)</f>
        <v>-</v>
      </c>
      <c r="J52" s="260"/>
      <c r="K52" s="260" t="str">
        <f>IF(K53+L53=0,"-",K53+L53)</f>
        <v>-</v>
      </c>
      <c r="L52" s="260"/>
      <c r="M52" s="260" t="str">
        <f>IF(M53+N53=0,"-",M53+N53)</f>
        <v>-</v>
      </c>
      <c r="N52" s="260"/>
      <c r="O52" s="260">
        <f>IF(O53+P53=0,"-",O53+P53)</f>
        <v>10</v>
      </c>
      <c r="P52" s="260"/>
    </row>
    <row r="53" spans="1:16" ht="18.75" customHeight="1">
      <c r="A53" s="15" t="s">
        <v>66</v>
      </c>
      <c r="B53" s="14">
        <v>3</v>
      </c>
      <c r="C53" s="14">
        <v>7</v>
      </c>
      <c r="D53" s="261"/>
      <c r="E53" s="14">
        <v>0</v>
      </c>
      <c r="F53" s="14">
        <v>0</v>
      </c>
      <c r="G53" s="14">
        <v>0</v>
      </c>
      <c r="H53" s="14">
        <v>0</v>
      </c>
      <c r="I53" s="14">
        <v>0</v>
      </c>
      <c r="J53" s="14">
        <v>0</v>
      </c>
      <c r="K53" s="14">
        <v>0</v>
      </c>
      <c r="L53" s="14">
        <v>0</v>
      </c>
      <c r="M53" s="14">
        <v>0</v>
      </c>
      <c r="N53" s="14">
        <v>0</v>
      </c>
      <c r="O53" s="14">
        <v>3</v>
      </c>
      <c r="P53" s="14">
        <v>7</v>
      </c>
    </row>
    <row r="54" spans="1:16" ht="18.75" customHeight="1">
      <c r="A54" s="18" t="s">
        <v>67</v>
      </c>
      <c r="B54" s="260">
        <f>B55+C55</f>
        <v>903</v>
      </c>
      <c r="C54" s="260"/>
      <c r="D54" s="261">
        <f>B54/$B$8</f>
        <v>1.8003828056463833E-2</v>
      </c>
      <c r="E54" s="260">
        <f>IF(E55+F55=0,"-",E55+F55)</f>
        <v>217</v>
      </c>
      <c r="F54" s="260"/>
      <c r="G54" s="260">
        <f>IF(G55+H55=0,"-",G55+H55)</f>
        <v>53</v>
      </c>
      <c r="H54" s="260"/>
      <c r="I54" s="260">
        <f>IF(I55+J55=0,"-",I55+J55)</f>
        <v>2</v>
      </c>
      <c r="J54" s="260"/>
      <c r="K54" s="260">
        <f>IF(K55+L55=0,"-",K55+L55)</f>
        <v>399</v>
      </c>
      <c r="L54" s="260"/>
      <c r="M54" s="260">
        <f>IF(M55+N55=0,"-",M55+N55)</f>
        <v>8</v>
      </c>
      <c r="N54" s="260"/>
      <c r="O54" s="260">
        <f>IF(O55+P55=0,"-",O55+P55)</f>
        <v>224</v>
      </c>
      <c r="P54" s="260"/>
    </row>
    <row r="55" spans="1:16" ht="18.75" customHeight="1">
      <c r="A55" s="15" t="s">
        <v>68</v>
      </c>
      <c r="B55" s="14">
        <v>610</v>
      </c>
      <c r="C55" s="14">
        <v>293</v>
      </c>
      <c r="D55" s="261"/>
      <c r="E55" s="14">
        <v>144</v>
      </c>
      <c r="F55" s="14">
        <v>73</v>
      </c>
      <c r="G55" s="14">
        <v>16</v>
      </c>
      <c r="H55" s="14">
        <v>37</v>
      </c>
      <c r="I55" s="14">
        <v>1</v>
      </c>
      <c r="J55" s="14">
        <v>1</v>
      </c>
      <c r="K55" s="14">
        <v>364</v>
      </c>
      <c r="L55" s="14">
        <v>35</v>
      </c>
      <c r="M55" s="14">
        <v>5</v>
      </c>
      <c r="N55" s="14">
        <v>3</v>
      </c>
      <c r="O55" s="14">
        <v>80</v>
      </c>
      <c r="P55" s="14">
        <v>144</v>
      </c>
    </row>
    <row r="56" spans="1:16" ht="18.75" customHeight="1">
      <c r="A56" s="18" t="s">
        <v>69</v>
      </c>
      <c r="B56" s="260">
        <f>B57+C57</f>
        <v>32</v>
      </c>
      <c r="C56" s="260"/>
      <c r="D56" s="261">
        <f>B56/$B$8</f>
        <v>6.3800941063880696E-4</v>
      </c>
      <c r="E56" s="260" t="str">
        <f>IF(E57+F57=0,"-",E57+F57)</f>
        <v>-</v>
      </c>
      <c r="F56" s="260"/>
      <c r="G56" s="260" t="str">
        <f>IF(G57+H57=0,"-",G57+H57)</f>
        <v>-</v>
      </c>
      <c r="H56" s="260"/>
      <c r="I56" s="260" t="str">
        <f>IF(I57+J57=0,"-",I57+J57)</f>
        <v>-</v>
      </c>
      <c r="J56" s="260"/>
      <c r="K56" s="260" t="str">
        <f>IF(K57+L57=0,"-",K57+L57)</f>
        <v>-</v>
      </c>
      <c r="L56" s="260"/>
      <c r="M56" s="260" t="str">
        <f>IF(M57+N57=0,"-",M57+N57)</f>
        <v>-</v>
      </c>
      <c r="N56" s="260"/>
      <c r="O56" s="260">
        <f>IF(O57+P57=0,"-",O57+P57)</f>
        <v>32</v>
      </c>
      <c r="P56" s="260"/>
    </row>
    <row r="57" spans="1:16" ht="18.75" customHeight="1">
      <c r="A57" s="15" t="s">
        <v>70</v>
      </c>
      <c r="B57" s="14">
        <v>24</v>
      </c>
      <c r="C57" s="14">
        <v>8</v>
      </c>
      <c r="D57" s="261"/>
      <c r="E57" s="14">
        <v>0</v>
      </c>
      <c r="F57" s="14">
        <v>0</v>
      </c>
      <c r="G57" s="14">
        <v>0</v>
      </c>
      <c r="H57" s="14">
        <v>0</v>
      </c>
      <c r="I57" s="14">
        <v>0</v>
      </c>
      <c r="J57" s="14">
        <v>0</v>
      </c>
      <c r="K57" s="14">
        <v>0</v>
      </c>
      <c r="L57" s="14">
        <v>0</v>
      </c>
      <c r="M57" s="14">
        <v>0</v>
      </c>
      <c r="N57" s="14">
        <v>0</v>
      </c>
      <c r="O57" s="14">
        <v>24</v>
      </c>
      <c r="P57" s="14">
        <v>8</v>
      </c>
    </row>
    <row r="58" spans="1:16" ht="18.75" customHeight="1">
      <c r="A58" s="18" t="s">
        <v>71</v>
      </c>
      <c r="B58" s="260">
        <f>B59+C59</f>
        <v>168</v>
      </c>
      <c r="C58" s="260"/>
      <c r="D58" s="261">
        <f>B58/$B$8</f>
        <v>3.3495494058537363E-3</v>
      </c>
      <c r="E58" s="260" t="str">
        <f>IF(E59+F59=0,"-",E59+F59)</f>
        <v>-</v>
      </c>
      <c r="F58" s="260"/>
      <c r="G58" s="260" t="str">
        <f>IF(G59+H59=0,"-",G59+H59)</f>
        <v>-</v>
      </c>
      <c r="H58" s="260"/>
      <c r="I58" s="260" t="str">
        <f>IF(I59+J59=0,"-",I59+J59)</f>
        <v>-</v>
      </c>
      <c r="J58" s="260"/>
      <c r="K58" s="260">
        <f>IF(K59+L59=0,"-",K59+L59)</f>
        <v>15</v>
      </c>
      <c r="L58" s="260"/>
      <c r="M58" s="260">
        <f>IF(M59+N59=0,"-",M59+N59)</f>
        <v>103</v>
      </c>
      <c r="N58" s="260"/>
      <c r="O58" s="260">
        <f>IF(O59+P59=0,"-",O59+P59)</f>
        <v>50</v>
      </c>
      <c r="P58" s="260"/>
    </row>
    <row r="59" spans="1:16" ht="18.75" customHeight="1">
      <c r="A59" s="15" t="s">
        <v>72</v>
      </c>
      <c r="B59" s="14">
        <v>121</v>
      </c>
      <c r="C59" s="14">
        <v>47</v>
      </c>
      <c r="D59" s="261"/>
      <c r="E59" s="14">
        <v>0</v>
      </c>
      <c r="F59" s="14">
        <v>0</v>
      </c>
      <c r="G59" s="14">
        <v>0</v>
      </c>
      <c r="H59" s="14">
        <v>0</v>
      </c>
      <c r="I59" s="14">
        <v>0</v>
      </c>
      <c r="J59" s="14">
        <v>0</v>
      </c>
      <c r="K59" s="14">
        <v>15</v>
      </c>
      <c r="L59" s="14">
        <v>0</v>
      </c>
      <c r="M59" s="14">
        <v>78</v>
      </c>
      <c r="N59" s="14">
        <v>25</v>
      </c>
      <c r="O59" s="14">
        <v>28</v>
      </c>
      <c r="P59" s="14">
        <v>22</v>
      </c>
    </row>
    <row r="60" spans="1:16" ht="18.75" customHeight="1">
      <c r="A60" s="18" t="s">
        <v>73</v>
      </c>
      <c r="B60" s="260">
        <f>B61+C61</f>
        <v>380</v>
      </c>
      <c r="C60" s="260"/>
      <c r="D60" s="261">
        <f>B60/$B$8</f>
        <v>7.5763617513358323E-3</v>
      </c>
      <c r="E60" s="260">
        <f>IF(E61+F61=0,"-",E61+F61)</f>
        <v>13</v>
      </c>
      <c r="F60" s="260"/>
      <c r="G60" s="260" t="str">
        <f>IF(G61+H61=0,"-",G61+H61)</f>
        <v>-</v>
      </c>
      <c r="H60" s="260"/>
      <c r="I60" s="260" t="str">
        <f>IF(I61+J61=0,"-",I61+J61)</f>
        <v>-</v>
      </c>
      <c r="J60" s="260"/>
      <c r="K60" s="260" t="str">
        <f>IF(K61+L61=0,"-",K61+L61)</f>
        <v>-</v>
      </c>
      <c r="L60" s="260"/>
      <c r="M60" s="260" t="str">
        <f>IF(M61+N61=0,"-",M61+N61)</f>
        <v>-</v>
      </c>
      <c r="N60" s="260"/>
      <c r="O60" s="260">
        <f>IF(O61+P61=0,"-",O61+P61)</f>
        <v>367</v>
      </c>
      <c r="P60" s="260"/>
    </row>
    <row r="61" spans="1:16" ht="18.75" customHeight="1">
      <c r="A61" s="15" t="s">
        <v>74</v>
      </c>
      <c r="B61" s="14">
        <v>167</v>
      </c>
      <c r="C61" s="14">
        <v>213</v>
      </c>
      <c r="D61" s="261"/>
      <c r="E61" s="14">
        <v>6</v>
      </c>
      <c r="F61" s="14">
        <v>7</v>
      </c>
      <c r="G61" s="14">
        <v>0</v>
      </c>
      <c r="H61" s="14">
        <v>0</v>
      </c>
      <c r="I61" s="14">
        <v>0</v>
      </c>
      <c r="J61" s="14">
        <v>0</v>
      </c>
      <c r="K61" s="14">
        <v>0</v>
      </c>
      <c r="L61" s="14">
        <v>0</v>
      </c>
      <c r="M61" s="14">
        <v>0</v>
      </c>
      <c r="N61" s="14">
        <v>0</v>
      </c>
      <c r="O61" s="14">
        <v>161</v>
      </c>
      <c r="P61" s="14">
        <v>206</v>
      </c>
    </row>
    <row r="62" spans="1:16" ht="18.75" customHeight="1">
      <c r="A62" s="18" t="s">
        <v>75</v>
      </c>
      <c r="B62" s="260">
        <f>B63+C63</f>
        <v>146</v>
      </c>
      <c r="C62" s="260"/>
      <c r="D62" s="261">
        <f>B62/$B$8</f>
        <v>2.9109179360395565E-3</v>
      </c>
      <c r="E62" s="260" t="str">
        <f>IF(E63+F63=0,"-",E63+F63)</f>
        <v>-</v>
      </c>
      <c r="F62" s="260"/>
      <c r="G62" s="260" t="str">
        <f>IF(G63+H63=0,"-",G63+H63)</f>
        <v>-</v>
      </c>
      <c r="H62" s="260"/>
      <c r="I62" s="260" t="str">
        <f>IF(I63+J63=0,"-",I63+J63)</f>
        <v>-</v>
      </c>
      <c r="J62" s="260"/>
      <c r="K62" s="260" t="str">
        <f>IF(K63+L63=0,"-",K63+L63)</f>
        <v>-</v>
      </c>
      <c r="L62" s="260"/>
      <c r="M62" s="260" t="str">
        <f>IF(M63+N63=0,"-",M63+N63)</f>
        <v>-</v>
      </c>
      <c r="N62" s="260"/>
      <c r="O62" s="260">
        <f>IF(O63+P63=0,"-",O63+P63)</f>
        <v>146</v>
      </c>
      <c r="P62" s="260"/>
    </row>
    <row r="63" spans="1:16" ht="18.75" customHeight="1">
      <c r="A63" s="15" t="s">
        <v>76</v>
      </c>
      <c r="B63" s="14">
        <v>94</v>
      </c>
      <c r="C63" s="14">
        <v>52</v>
      </c>
      <c r="D63" s="261"/>
      <c r="E63" s="14">
        <v>0</v>
      </c>
      <c r="F63" s="14">
        <v>0</v>
      </c>
      <c r="G63" s="14">
        <v>0</v>
      </c>
      <c r="H63" s="14">
        <v>0</v>
      </c>
      <c r="I63" s="14">
        <v>0</v>
      </c>
      <c r="J63" s="14">
        <v>0</v>
      </c>
      <c r="K63" s="14">
        <v>0</v>
      </c>
      <c r="L63" s="14">
        <v>0</v>
      </c>
      <c r="M63" s="14">
        <v>0</v>
      </c>
      <c r="N63" s="14">
        <v>0</v>
      </c>
      <c r="O63" s="14">
        <v>94</v>
      </c>
      <c r="P63" s="14">
        <v>52</v>
      </c>
    </row>
    <row r="64" spans="1:16" ht="18.75" customHeight="1">
      <c r="A64" s="18" t="s">
        <v>77</v>
      </c>
      <c r="B64" s="260">
        <f>B65+C65</f>
        <v>15</v>
      </c>
      <c r="C64" s="260"/>
      <c r="D64" s="261">
        <f>B64/$B$8</f>
        <v>2.9906691123694073E-4</v>
      </c>
      <c r="E64" s="260" t="str">
        <f>IF(E65+F65=0,"-",E65+F65)</f>
        <v>-</v>
      </c>
      <c r="F64" s="260"/>
      <c r="G64" s="260" t="str">
        <f>IF(G65+H65=0,"-",G65+H65)</f>
        <v>-</v>
      </c>
      <c r="H64" s="260"/>
      <c r="I64" s="260" t="str">
        <f>IF(I65+J65=0,"-",I65+J65)</f>
        <v>-</v>
      </c>
      <c r="J64" s="260"/>
      <c r="K64" s="260" t="str">
        <f>IF(K65+L65=0,"-",K65+L65)</f>
        <v>-</v>
      </c>
      <c r="L64" s="260"/>
      <c r="M64" s="260" t="str">
        <f>IF(M65+N65=0,"-",M65+N65)</f>
        <v>-</v>
      </c>
      <c r="N64" s="260"/>
      <c r="O64" s="260">
        <f>IF(O65+P65=0,"-",O65+P65)</f>
        <v>15</v>
      </c>
      <c r="P64" s="260"/>
    </row>
    <row r="65" spans="1:16" ht="18.75" customHeight="1">
      <c r="A65" s="15" t="s">
        <v>78</v>
      </c>
      <c r="B65" s="14">
        <v>7</v>
      </c>
      <c r="C65" s="14">
        <v>8</v>
      </c>
      <c r="D65" s="261"/>
      <c r="E65" s="14">
        <v>0</v>
      </c>
      <c r="F65" s="14">
        <v>0</v>
      </c>
      <c r="G65" s="14">
        <v>0</v>
      </c>
      <c r="H65" s="14">
        <v>0</v>
      </c>
      <c r="I65" s="14">
        <v>0</v>
      </c>
      <c r="J65" s="14">
        <v>0</v>
      </c>
      <c r="K65" s="14">
        <v>0</v>
      </c>
      <c r="L65" s="14">
        <v>0</v>
      </c>
      <c r="M65" s="14">
        <v>0</v>
      </c>
      <c r="N65" s="14">
        <v>0</v>
      </c>
      <c r="O65" s="14">
        <v>7</v>
      </c>
      <c r="P65" s="14">
        <v>8</v>
      </c>
    </row>
    <row r="66" spans="1:16" ht="18.75" customHeight="1">
      <c r="A66" s="18" t="s">
        <v>79</v>
      </c>
      <c r="B66" s="260">
        <f>B67+C67</f>
        <v>406</v>
      </c>
      <c r="C66" s="260"/>
      <c r="D66" s="261">
        <f>B66/$B$8</f>
        <v>8.0947443974798625E-3</v>
      </c>
      <c r="E66" s="260">
        <f>IF(E67+F67=0,"-",E67+F67)</f>
        <v>377</v>
      </c>
      <c r="F66" s="260"/>
      <c r="G66" s="260" t="str">
        <f>IF(G67+H67=0,"-",G67+H67)</f>
        <v>-</v>
      </c>
      <c r="H66" s="260"/>
      <c r="I66" s="260" t="str">
        <f>IF(I67+J67=0,"-",I67+J67)</f>
        <v>-</v>
      </c>
      <c r="J66" s="260"/>
      <c r="K66" s="260" t="str">
        <f>IF(K67+L67=0,"-",K67+L67)</f>
        <v>-</v>
      </c>
      <c r="L66" s="260"/>
      <c r="M66" s="260" t="str">
        <f>IF(M67+N67=0,"-",M67+N67)</f>
        <v>-</v>
      </c>
      <c r="N66" s="260"/>
      <c r="O66" s="260">
        <f>IF(O67+P67=0,"-",O67+P67)</f>
        <v>29</v>
      </c>
      <c r="P66" s="260"/>
    </row>
    <row r="67" spans="1:16" ht="18.75" customHeight="1">
      <c r="A67" s="15" t="s">
        <v>80</v>
      </c>
      <c r="B67" s="14">
        <v>102</v>
      </c>
      <c r="C67" s="14">
        <v>304</v>
      </c>
      <c r="D67" s="261"/>
      <c r="E67" s="14">
        <v>96</v>
      </c>
      <c r="F67" s="14">
        <v>281</v>
      </c>
      <c r="G67" s="14">
        <v>0</v>
      </c>
      <c r="H67" s="14">
        <v>0</v>
      </c>
      <c r="I67" s="14">
        <v>0</v>
      </c>
      <c r="J67" s="14">
        <v>0</v>
      </c>
      <c r="K67" s="14">
        <v>0</v>
      </c>
      <c r="L67" s="14">
        <v>0</v>
      </c>
      <c r="M67" s="14">
        <v>0</v>
      </c>
      <c r="N67" s="14">
        <v>0</v>
      </c>
      <c r="O67" s="14">
        <v>6</v>
      </c>
      <c r="P67" s="14">
        <v>23</v>
      </c>
    </row>
    <row r="68" spans="1:16" ht="18.75" customHeight="1">
      <c r="A68" s="18" t="s">
        <v>81</v>
      </c>
      <c r="B68" s="260">
        <f>B69+C69</f>
        <v>552</v>
      </c>
      <c r="C68" s="260"/>
      <c r="D68" s="261">
        <f>B68/$B$8</f>
        <v>1.100566233351942E-2</v>
      </c>
      <c r="E68" s="260">
        <f>IF(E69+F69=0,"-",E69+F69)</f>
        <v>114</v>
      </c>
      <c r="F68" s="260"/>
      <c r="G68" s="260">
        <f>IF(G69+H69=0,"-",G69+H69)</f>
        <v>57</v>
      </c>
      <c r="H68" s="260"/>
      <c r="I68" s="260">
        <f>IF(I69+J69=0,"-",I69+J69)</f>
        <v>3</v>
      </c>
      <c r="J68" s="260"/>
      <c r="K68" s="260">
        <f>IF(K69+L69=0,"-",K69+L69)</f>
        <v>334</v>
      </c>
      <c r="L68" s="260"/>
      <c r="M68" s="260" t="str">
        <f>IF(M69+N69=0,"-",M69+N69)</f>
        <v>-</v>
      </c>
      <c r="N68" s="260"/>
      <c r="O68" s="260">
        <f>IF(O69+P69=0,"-",O69+P69)</f>
        <v>44</v>
      </c>
      <c r="P68" s="260"/>
    </row>
    <row r="69" spans="1:16" ht="18.75" customHeight="1">
      <c r="A69" s="15" t="s">
        <v>82</v>
      </c>
      <c r="B69" s="14">
        <v>226</v>
      </c>
      <c r="C69" s="14">
        <v>326</v>
      </c>
      <c r="D69" s="261"/>
      <c r="E69" s="14">
        <v>27</v>
      </c>
      <c r="F69" s="14">
        <v>87</v>
      </c>
      <c r="G69" s="14">
        <v>16</v>
      </c>
      <c r="H69" s="14">
        <v>41</v>
      </c>
      <c r="I69" s="14">
        <v>2</v>
      </c>
      <c r="J69" s="14">
        <v>1</v>
      </c>
      <c r="K69" s="14">
        <v>160</v>
      </c>
      <c r="L69" s="14">
        <v>174</v>
      </c>
      <c r="M69" s="14">
        <v>0</v>
      </c>
      <c r="N69" s="14">
        <v>0</v>
      </c>
      <c r="O69" s="14">
        <v>21</v>
      </c>
      <c r="P69" s="14">
        <v>23</v>
      </c>
    </row>
    <row r="70" spans="1:16">
      <c r="A70" s="20" t="s">
        <v>83</v>
      </c>
      <c r="B70" s="20"/>
      <c r="C70" s="20"/>
      <c r="D70" s="20"/>
      <c r="E70" s="20"/>
      <c r="F70" s="20"/>
    </row>
    <row r="71" spans="1:16">
      <c r="A71" s="20" t="s">
        <v>84</v>
      </c>
      <c r="B71" s="20"/>
      <c r="C71" s="20"/>
      <c r="D71" s="20"/>
      <c r="E71" s="20"/>
      <c r="F71" s="20"/>
    </row>
  </sheetData>
  <sheetProtection selectLockedCells="1" selectUnlockedCells="1"/>
  <mergeCells count="264">
    <mergeCell ref="A1:N1"/>
    <mergeCell ref="A2:N2"/>
    <mergeCell ref="B3:K3"/>
    <mergeCell ref="M3:N3"/>
    <mergeCell ref="O3:P3"/>
    <mergeCell ref="B4:K4"/>
    <mergeCell ref="M4:N4"/>
    <mergeCell ref="O4:P4"/>
    <mergeCell ref="A5:A6"/>
    <mergeCell ref="B5:D5"/>
    <mergeCell ref="E5:F5"/>
    <mergeCell ref="G5:H5"/>
    <mergeCell ref="I5:J5"/>
    <mergeCell ref="K5:L5"/>
    <mergeCell ref="M5:N5"/>
    <mergeCell ref="O5:P5"/>
    <mergeCell ref="B8:C8"/>
    <mergeCell ref="D8:D9"/>
    <mergeCell ref="E8:F8"/>
    <mergeCell ref="G8:H8"/>
    <mergeCell ref="I8:J8"/>
    <mergeCell ref="K8:L8"/>
    <mergeCell ref="M8:N8"/>
    <mergeCell ref="O8:P8"/>
    <mergeCell ref="B10:C10"/>
    <mergeCell ref="D10:D11"/>
    <mergeCell ref="E10:F10"/>
    <mergeCell ref="G10:H10"/>
    <mergeCell ref="I10:J10"/>
    <mergeCell ref="K10:L10"/>
    <mergeCell ref="M10:N10"/>
    <mergeCell ref="O10:P10"/>
    <mergeCell ref="B12:C12"/>
    <mergeCell ref="D12:D13"/>
    <mergeCell ref="E12:F12"/>
    <mergeCell ref="G12:H12"/>
    <mergeCell ref="I12:J12"/>
    <mergeCell ref="K12:L12"/>
    <mergeCell ref="M12:N12"/>
    <mergeCell ref="O12:P12"/>
    <mergeCell ref="B14:C14"/>
    <mergeCell ref="D14:D15"/>
    <mergeCell ref="E14:F14"/>
    <mergeCell ref="G14:H14"/>
    <mergeCell ref="I14:J14"/>
    <mergeCell ref="K14:L14"/>
    <mergeCell ref="M14:N14"/>
    <mergeCell ref="O14:P14"/>
    <mergeCell ref="B16:C16"/>
    <mergeCell ref="D16:D17"/>
    <mergeCell ref="E16:F16"/>
    <mergeCell ref="G16:H16"/>
    <mergeCell ref="I16:J16"/>
    <mergeCell ref="K16:L16"/>
    <mergeCell ref="M16:N16"/>
    <mergeCell ref="O16:P16"/>
    <mergeCell ref="B18:C18"/>
    <mergeCell ref="D18:D19"/>
    <mergeCell ref="E18:F18"/>
    <mergeCell ref="G18:H18"/>
    <mergeCell ref="I18:J18"/>
    <mergeCell ref="K18:L18"/>
    <mergeCell ref="M18:N18"/>
    <mergeCell ref="O18:P18"/>
    <mergeCell ref="B20:C20"/>
    <mergeCell ref="D20:D21"/>
    <mergeCell ref="E20:F20"/>
    <mergeCell ref="G20:H20"/>
    <mergeCell ref="I20:J20"/>
    <mergeCell ref="K20:L20"/>
    <mergeCell ref="M20:N20"/>
    <mergeCell ref="O20:P20"/>
    <mergeCell ref="B22:C22"/>
    <mergeCell ref="D22:D23"/>
    <mergeCell ref="E22:F22"/>
    <mergeCell ref="G22:H22"/>
    <mergeCell ref="I22:J22"/>
    <mergeCell ref="K22:L22"/>
    <mergeCell ref="M22:N22"/>
    <mergeCell ref="O22:P22"/>
    <mergeCell ref="B24:C24"/>
    <mergeCell ref="D24:D25"/>
    <mergeCell ref="E24:F24"/>
    <mergeCell ref="G24:H24"/>
    <mergeCell ref="I24:J24"/>
    <mergeCell ref="K24:L24"/>
    <mergeCell ref="M24:N24"/>
    <mergeCell ref="O24:P24"/>
    <mergeCell ref="B26:C26"/>
    <mergeCell ref="D26:D27"/>
    <mergeCell ref="E26:F26"/>
    <mergeCell ref="G26:H26"/>
    <mergeCell ref="I26:J26"/>
    <mergeCell ref="K26:L26"/>
    <mergeCell ref="M26:N26"/>
    <mergeCell ref="O26:P26"/>
    <mergeCell ref="B28:C28"/>
    <mergeCell ref="D28:D29"/>
    <mergeCell ref="E28:F28"/>
    <mergeCell ref="G28:H28"/>
    <mergeCell ref="I28:J28"/>
    <mergeCell ref="K28:L28"/>
    <mergeCell ref="M28:N28"/>
    <mergeCell ref="O28:P28"/>
    <mergeCell ref="B30:C30"/>
    <mergeCell ref="D30:D31"/>
    <mergeCell ref="E30:F30"/>
    <mergeCell ref="G30:H30"/>
    <mergeCell ref="I30:J30"/>
    <mergeCell ref="K30:L30"/>
    <mergeCell ref="M30:N30"/>
    <mergeCell ref="O30:P30"/>
    <mergeCell ref="B32:C32"/>
    <mergeCell ref="D32:D33"/>
    <mergeCell ref="E32:F32"/>
    <mergeCell ref="G32:H32"/>
    <mergeCell ref="I32:J32"/>
    <mergeCell ref="K32:L32"/>
    <mergeCell ref="M32:N32"/>
    <mergeCell ref="O32:P32"/>
    <mergeCell ref="B34:C34"/>
    <mergeCell ref="D34:D35"/>
    <mergeCell ref="E34:F34"/>
    <mergeCell ref="G34:H34"/>
    <mergeCell ref="I34:J34"/>
    <mergeCell ref="K34:L34"/>
    <mergeCell ref="M34:N34"/>
    <mergeCell ref="O34:P34"/>
    <mergeCell ref="B36:C36"/>
    <mergeCell ref="D36:D37"/>
    <mergeCell ref="E36:F36"/>
    <mergeCell ref="G36:H36"/>
    <mergeCell ref="I36:J36"/>
    <mergeCell ref="K36:L36"/>
    <mergeCell ref="M36:N36"/>
    <mergeCell ref="O36:P36"/>
    <mergeCell ref="B38:C38"/>
    <mergeCell ref="D38:D39"/>
    <mergeCell ref="E38:F38"/>
    <mergeCell ref="G38:H38"/>
    <mergeCell ref="I38:J38"/>
    <mergeCell ref="K38:L38"/>
    <mergeCell ref="M38:N38"/>
    <mergeCell ref="O38:P38"/>
    <mergeCell ref="B40:C40"/>
    <mergeCell ref="D40:D41"/>
    <mergeCell ref="E40:F40"/>
    <mergeCell ref="G40:H40"/>
    <mergeCell ref="I40:J40"/>
    <mergeCell ref="K40:L40"/>
    <mergeCell ref="M40:N40"/>
    <mergeCell ref="O40:P40"/>
    <mergeCell ref="B42:C42"/>
    <mergeCell ref="D42:D43"/>
    <mergeCell ref="E42:F42"/>
    <mergeCell ref="G42:H42"/>
    <mergeCell ref="I42:J42"/>
    <mergeCell ref="K42:L42"/>
    <mergeCell ref="M42:N42"/>
    <mergeCell ref="O42:P42"/>
    <mergeCell ref="B44:C44"/>
    <mergeCell ref="D44:D45"/>
    <mergeCell ref="E44:F44"/>
    <mergeCell ref="G44:H44"/>
    <mergeCell ref="I44:J44"/>
    <mergeCell ref="K44:L44"/>
    <mergeCell ref="M44:N44"/>
    <mergeCell ref="O44:P44"/>
    <mergeCell ref="B46:C46"/>
    <mergeCell ref="D46:D47"/>
    <mergeCell ref="E46:F46"/>
    <mergeCell ref="G46:H46"/>
    <mergeCell ref="I46:J46"/>
    <mergeCell ref="K46:L46"/>
    <mergeCell ref="M46:N46"/>
    <mergeCell ref="O46:P46"/>
    <mergeCell ref="B48:C48"/>
    <mergeCell ref="D48:D49"/>
    <mergeCell ref="E48:F48"/>
    <mergeCell ref="G48:H48"/>
    <mergeCell ref="I48:J48"/>
    <mergeCell ref="K48:L48"/>
    <mergeCell ref="M48:N48"/>
    <mergeCell ref="O48:P48"/>
    <mergeCell ref="B50:C50"/>
    <mergeCell ref="D50:D51"/>
    <mergeCell ref="E50:F50"/>
    <mergeCell ref="G50:H50"/>
    <mergeCell ref="I50:J50"/>
    <mergeCell ref="K50:L50"/>
    <mergeCell ref="M50:N50"/>
    <mergeCell ref="O50:P50"/>
    <mergeCell ref="B52:C52"/>
    <mergeCell ref="D52:D53"/>
    <mergeCell ref="E52:F52"/>
    <mergeCell ref="G52:H52"/>
    <mergeCell ref="I52:J52"/>
    <mergeCell ref="K52:L52"/>
    <mergeCell ref="M52:N52"/>
    <mergeCell ref="O52:P52"/>
    <mergeCell ref="B54:C54"/>
    <mergeCell ref="D54:D55"/>
    <mergeCell ref="E54:F54"/>
    <mergeCell ref="G54:H54"/>
    <mergeCell ref="I54:J54"/>
    <mergeCell ref="K54:L54"/>
    <mergeCell ref="M54:N54"/>
    <mergeCell ref="O54:P54"/>
    <mergeCell ref="B56:C56"/>
    <mergeCell ref="D56:D57"/>
    <mergeCell ref="E56:F56"/>
    <mergeCell ref="G56:H56"/>
    <mergeCell ref="I56:J56"/>
    <mergeCell ref="K56:L56"/>
    <mergeCell ref="M56:N56"/>
    <mergeCell ref="O56:P56"/>
    <mergeCell ref="B58:C58"/>
    <mergeCell ref="D58:D59"/>
    <mergeCell ref="E58:F58"/>
    <mergeCell ref="G58:H58"/>
    <mergeCell ref="I58:J58"/>
    <mergeCell ref="K58:L58"/>
    <mergeCell ref="M58:N58"/>
    <mergeCell ref="O58:P58"/>
    <mergeCell ref="B60:C60"/>
    <mergeCell ref="D60:D61"/>
    <mergeCell ref="E60:F60"/>
    <mergeCell ref="G60:H60"/>
    <mergeCell ref="I60:J60"/>
    <mergeCell ref="K60:L60"/>
    <mergeCell ref="M60:N60"/>
    <mergeCell ref="O60:P60"/>
    <mergeCell ref="B62:C62"/>
    <mergeCell ref="D62:D63"/>
    <mergeCell ref="E62:F62"/>
    <mergeCell ref="G62:H62"/>
    <mergeCell ref="I62:J62"/>
    <mergeCell ref="K62:L62"/>
    <mergeCell ref="M62:N62"/>
    <mergeCell ref="O62:P62"/>
    <mergeCell ref="B68:C68"/>
    <mergeCell ref="D68:D69"/>
    <mergeCell ref="E68:F68"/>
    <mergeCell ref="G68:H68"/>
    <mergeCell ref="I68:J68"/>
    <mergeCell ref="K68:L68"/>
    <mergeCell ref="M68:N68"/>
    <mergeCell ref="O68:P68"/>
    <mergeCell ref="B64:C64"/>
    <mergeCell ref="D64:D65"/>
    <mergeCell ref="E64:F64"/>
    <mergeCell ref="G64:H64"/>
    <mergeCell ref="I64:J64"/>
    <mergeCell ref="K64:L64"/>
    <mergeCell ref="M64:N64"/>
    <mergeCell ref="O64:P64"/>
    <mergeCell ref="B66:C66"/>
    <mergeCell ref="D66:D67"/>
    <mergeCell ref="E66:F66"/>
    <mergeCell ref="G66:H66"/>
    <mergeCell ref="I66:J66"/>
    <mergeCell ref="K66:L66"/>
    <mergeCell ref="M66:N66"/>
    <mergeCell ref="O66:P66"/>
  </mergeCells>
  <phoneticPr fontId="17" type="noConversion"/>
  <pageMargins left="0.7" right="0.7" top="0.3" bottom="0.3" header="0.3" footer="0.3"/>
  <pageSetup paperSize="9" orientation="portrait" horizontalDpi="300" verticalDpi="300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P71"/>
  <sheetViews>
    <sheetView zoomScaleNormal="100" workbookViewId="0"/>
  </sheetViews>
  <sheetFormatPr defaultColWidth="9.5" defaultRowHeight="16.5"/>
  <cols>
    <col min="1" max="1" width="26.625" style="1" customWidth="1"/>
    <col min="2" max="14" width="13.25" style="1" customWidth="1"/>
    <col min="15" max="15" width="12.125" style="1" customWidth="1"/>
    <col min="16" max="16384" width="9.5" style="1"/>
  </cols>
  <sheetData>
    <row r="1" spans="1:16" ht="19.5">
      <c r="A1" s="262" t="s">
        <v>0</v>
      </c>
      <c r="B1" s="262"/>
      <c r="C1" s="262"/>
      <c r="D1" s="262"/>
      <c r="E1" s="262"/>
      <c r="F1" s="262"/>
      <c r="G1" s="262"/>
      <c r="H1" s="262"/>
      <c r="I1" s="262"/>
      <c r="J1" s="262"/>
      <c r="K1" s="262"/>
      <c r="L1" s="262"/>
      <c r="M1" s="262"/>
      <c r="N1" s="262"/>
    </row>
    <row r="2" spans="1:16" ht="18.75">
      <c r="A2" s="263" t="s">
        <v>1</v>
      </c>
      <c r="B2" s="263"/>
      <c r="C2" s="263"/>
      <c r="D2" s="263"/>
      <c r="E2" s="263"/>
      <c r="F2" s="263"/>
      <c r="G2" s="263"/>
      <c r="H2" s="263"/>
      <c r="I2" s="263"/>
      <c r="J2" s="263"/>
      <c r="K2" s="263"/>
      <c r="L2" s="263"/>
      <c r="M2" s="263"/>
      <c r="N2" s="263"/>
    </row>
    <row r="3" spans="1:16" ht="19.5" customHeight="1">
      <c r="A3" s="2"/>
      <c r="B3" s="251" t="s">
        <v>129</v>
      </c>
      <c r="C3" s="251"/>
      <c r="D3" s="251"/>
      <c r="E3" s="251"/>
      <c r="F3" s="251"/>
      <c r="G3" s="251"/>
      <c r="H3" s="251"/>
      <c r="I3" s="251"/>
      <c r="J3" s="251"/>
      <c r="K3" s="251"/>
      <c r="L3" s="4"/>
      <c r="M3" s="264"/>
      <c r="N3" s="264"/>
      <c r="O3" s="264" t="s">
        <v>3</v>
      </c>
      <c r="P3" s="264"/>
    </row>
    <row r="4" spans="1:16" ht="16.5" customHeight="1">
      <c r="B4" s="265" t="s">
        <v>130</v>
      </c>
      <c r="C4" s="265"/>
      <c r="D4" s="265"/>
      <c r="E4" s="265"/>
      <c r="F4" s="265"/>
      <c r="G4" s="265"/>
      <c r="H4" s="265"/>
      <c r="I4" s="265"/>
      <c r="J4" s="265"/>
      <c r="K4" s="265"/>
      <c r="L4" s="5"/>
      <c r="M4" s="266"/>
      <c r="N4" s="266"/>
      <c r="O4" s="267" t="s">
        <v>5</v>
      </c>
      <c r="P4" s="267"/>
    </row>
    <row r="5" spans="1:16">
      <c r="A5" s="268" t="s">
        <v>6</v>
      </c>
      <c r="B5" s="269" t="s">
        <v>7</v>
      </c>
      <c r="C5" s="269"/>
      <c r="D5" s="269"/>
      <c r="E5" s="269" t="s">
        <v>8</v>
      </c>
      <c r="F5" s="269"/>
      <c r="G5" s="269" t="s">
        <v>9</v>
      </c>
      <c r="H5" s="269"/>
      <c r="I5" s="269" t="s">
        <v>10</v>
      </c>
      <c r="J5" s="269"/>
      <c r="K5" s="269" t="s">
        <v>11</v>
      </c>
      <c r="L5" s="269"/>
      <c r="M5" s="269" t="s">
        <v>12</v>
      </c>
      <c r="N5" s="269"/>
      <c r="O5" s="269" t="s">
        <v>13</v>
      </c>
      <c r="P5" s="269"/>
    </row>
    <row r="6" spans="1:16" ht="17.25" customHeight="1">
      <c r="A6" s="268"/>
      <c r="B6" s="6" t="s">
        <v>14</v>
      </c>
      <c r="C6" s="6" t="s">
        <v>15</v>
      </c>
      <c r="D6" s="8" t="s">
        <v>16</v>
      </c>
      <c r="E6" s="6" t="s">
        <v>14</v>
      </c>
      <c r="F6" s="6" t="s">
        <v>15</v>
      </c>
      <c r="G6" s="6" t="s">
        <v>14</v>
      </c>
      <c r="H6" s="6" t="s">
        <v>15</v>
      </c>
      <c r="I6" s="6" t="s">
        <v>14</v>
      </c>
      <c r="J6" s="6" t="s">
        <v>15</v>
      </c>
      <c r="K6" s="6" t="s">
        <v>14</v>
      </c>
      <c r="L6" s="6" t="s">
        <v>15</v>
      </c>
      <c r="M6" s="6" t="s">
        <v>14</v>
      </c>
      <c r="N6" s="6" t="s">
        <v>15</v>
      </c>
      <c r="O6" s="6" t="s">
        <v>14</v>
      </c>
      <c r="P6" s="6" t="s">
        <v>15</v>
      </c>
    </row>
    <row r="7" spans="1:16" ht="17.25" customHeight="1">
      <c r="A7" s="9" t="s">
        <v>17</v>
      </c>
      <c r="B7" s="10" t="s">
        <v>18</v>
      </c>
      <c r="C7" s="11" t="s">
        <v>19</v>
      </c>
      <c r="D7" s="11" t="s">
        <v>20</v>
      </c>
      <c r="E7" s="10" t="s">
        <v>18</v>
      </c>
      <c r="F7" s="11" t="s">
        <v>19</v>
      </c>
      <c r="G7" s="10" t="s">
        <v>18</v>
      </c>
      <c r="H7" s="11" t="s">
        <v>19</v>
      </c>
      <c r="I7" s="10" t="s">
        <v>18</v>
      </c>
      <c r="J7" s="11" t="s">
        <v>19</v>
      </c>
      <c r="K7" s="10" t="s">
        <v>18</v>
      </c>
      <c r="L7" s="11" t="s">
        <v>19</v>
      </c>
      <c r="M7" s="10" t="s">
        <v>18</v>
      </c>
      <c r="N7" s="11" t="s">
        <v>19</v>
      </c>
      <c r="O7" s="10" t="s">
        <v>18</v>
      </c>
      <c r="P7" s="11" t="s">
        <v>19</v>
      </c>
    </row>
    <row r="8" spans="1:16" ht="17.25" customHeight="1">
      <c r="A8" s="12" t="s">
        <v>21</v>
      </c>
      <c r="B8" s="260">
        <f>B9+C9</f>
        <v>49562</v>
      </c>
      <c r="C8" s="260"/>
      <c r="D8" s="261">
        <f>B8/$B$8</f>
        <v>1</v>
      </c>
      <c r="E8" s="260">
        <f>IF(E9+F9=0,"-",E9+F9)</f>
        <v>25071</v>
      </c>
      <c r="F8" s="260"/>
      <c r="G8" s="260">
        <f>IF(G9+H9=0,"-",G9+H9)</f>
        <v>9577</v>
      </c>
      <c r="H8" s="260"/>
      <c r="I8" s="260">
        <f>IF(I9+J9=0,"-",I9+J9)</f>
        <v>6923</v>
      </c>
      <c r="J8" s="260"/>
      <c r="K8" s="260">
        <f>IF(K9+L9=0,"-",K9+L9)</f>
        <v>4600</v>
      </c>
      <c r="L8" s="260"/>
      <c r="M8" s="260">
        <f>IF(M9+N9=0,"-",M9+N9)</f>
        <v>1718</v>
      </c>
      <c r="N8" s="260"/>
      <c r="O8" s="260">
        <f>IF(O9+P9=0,"-",O9+P9)</f>
        <v>1673</v>
      </c>
      <c r="P8" s="260"/>
    </row>
    <row r="9" spans="1:16" ht="17.25" customHeight="1">
      <c r="A9" s="13" t="s">
        <v>22</v>
      </c>
      <c r="B9" s="14">
        <v>17421</v>
      </c>
      <c r="C9" s="14">
        <v>32141</v>
      </c>
      <c r="D9" s="261"/>
      <c r="E9" s="14">
        <v>7597</v>
      </c>
      <c r="F9" s="14">
        <v>17474</v>
      </c>
      <c r="G9" s="14">
        <v>2984</v>
      </c>
      <c r="H9" s="14">
        <v>6593</v>
      </c>
      <c r="I9" s="14">
        <v>1989</v>
      </c>
      <c r="J9" s="14">
        <v>4934</v>
      </c>
      <c r="K9" s="14">
        <v>3222</v>
      </c>
      <c r="L9" s="14">
        <v>1378</v>
      </c>
      <c r="M9" s="14">
        <v>974</v>
      </c>
      <c r="N9" s="14">
        <v>744</v>
      </c>
      <c r="O9" s="14">
        <v>655</v>
      </c>
      <c r="P9" s="14">
        <v>1018</v>
      </c>
    </row>
    <row r="10" spans="1:16" ht="17.25" customHeight="1">
      <c r="A10" s="12" t="s">
        <v>23</v>
      </c>
      <c r="B10" s="260">
        <f>B11+C11</f>
        <v>153</v>
      </c>
      <c r="C10" s="260"/>
      <c r="D10" s="261">
        <f>B10/$B$8</f>
        <v>3.0870424922319517E-3</v>
      </c>
      <c r="E10" s="260" t="str">
        <f>IF(E11+F11=0,"-",E11+F11)</f>
        <v>-</v>
      </c>
      <c r="F10" s="260"/>
      <c r="G10" s="260">
        <f>IF(G11+H11=0,"-",G11+H11)</f>
        <v>3</v>
      </c>
      <c r="H10" s="260"/>
      <c r="I10" s="260">
        <f>IF(I11+J11=0,"-",I11+J11)</f>
        <v>39</v>
      </c>
      <c r="J10" s="260"/>
      <c r="K10" s="260">
        <f>IF(K11+L11=0,"-",K11+L11)</f>
        <v>101</v>
      </c>
      <c r="L10" s="260"/>
      <c r="M10" s="260">
        <f>IF(M11+N11=0,"-",M11+N11)</f>
        <v>10</v>
      </c>
      <c r="N10" s="260"/>
      <c r="O10" s="260" t="str">
        <f>IF(O11+P11=0,"-",O11+P11)</f>
        <v>-</v>
      </c>
      <c r="P10" s="260"/>
    </row>
    <row r="11" spans="1:16" ht="17.25" customHeight="1">
      <c r="A11" s="15" t="s">
        <v>24</v>
      </c>
      <c r="B11" s="14">
        <v>64</v>
      </c>
      <c r="C11" s="14">
        <v>89</v>
      </c>
      <c r="D11" s="261"/>
      <c r="E11" s="14">
        <v>0</v>
      </c>
      <c r="F11" s="14">
        <v>0</v>
      </c>
      <c r="G11" s="14">
        <v>1</v>
      </c>
      <c r="H11" s="14">
        <v>2</v>
      </c>
      <c r="I11" s="14">
        <v>9</v>
      </c>
      <c r="J11" s="14">
        <v>30</v>
      </c>
      <c r="K11" s="14">
        <v>50</v>
      </c>
      <c r="L11" s="14">
        <v>51</v>
      </c>
      <c r="M11" s="14">
        <v>4</v>
      </c>
      <c r="N11" s="14">
        <v>6</v>
      </c>
      <c r="O11" s="14">
        <v>0</v>
      </c>
      <c r="P11" s="14">
        <v>0</v>
      </c>
    </row>
    <row r="12" spans="1:16" ht="17.25" customHeight="1">
      <c r="A12" s="12" t="s">
        <v>25</v>
      </c>
      <c r="B12" s="260">
        <f>B13+C13</f>
        <v>219</v>
      </c>
      <c r="C12" s="260"/>
      <c r="D12" s="261">
        <f>B12/$B$8</f>
        <v>4.418707881037892E-3</v>
      </c>
      <c r="E12" s="260" t="str">
        <f>IF(E13+F13=0,"-",E13+F13)</f>
        <v>-</v>
      </c>
      <c r="F12" s="260"/>
      <c r="G12" s="260" t="str">
        <f>IF(G13+H13=0,"-",G13+H13)</f>
        <v>-</v>
      </c>
      <c r="H12" s="260"/>
      <c r="I12" s="260" t="str">
        <f>IF(I13+J13=0,"-",I13+J13)</f>
        <v>-</v>
      </c>
      <c r="J12" s="260"/>
      <c r="K12" s="260">
        <f>IF(K13+L13=0,"-",K13+L13)</f>
        <v>219</v>
      </c>
      <c r="L12" s="260"/>
      <c r="M12" s="260" t="str">
        <f>IF(M13+N13=0,"-",M13+N13)</f>
        <v>-</v>
      </c>
      <c r="N12" s="260"/>
      <c r="O12" s="260" t="str">
        <f>IF(O13+P13=0,"-",O13+P13)</f>
        <v>-</v>
      </c>
      <c r="P12" s="260"/>
    </row>
    <row r="13" spans="1:16" ht="21.2" customHeight="1">
      <c r="A13" s="15" t="s">
        <v>26</v>
      </c>
      <c r="B13" s="14">
        <v>190</v>
      </c>
      <c r="C13" s="14">
        <v>29</v>
      </c>
      <c r="D13" s="261"/>
      <c r="E13" s="14">
        <v>0</v>
      </c>
      <c r="F13" s="14">
        <v>0</v>
      </c>
      <c r="G13" s="14">
        <v>0</v>
      </c>
      <c r="H13" s="14">
        <v>0</v>
      </c>
      <c r="I13" s="14">
        <v>0</v>
      </c>
      <c r="J13" s="14">
        <v>0</v>
      </c>
      <c r="K13" s="14">
        <v>190</v>
      </c>
      <c r="L13" s="14">
        <v>29</v>
      </c>
      <c r="M13" s="14">
        <v>0</v>
      </c>
      <c r="N13" s="14">
        <v>0</v>
      </c>
      <c r="O13" s="14">
        <v>0</v>
      </c>
      <c r="P13" s="14">
        <v>0</v>
      </c>
    </row>
    <row r="14" spans="1:16" ht="17.25" customHeight="1">
      <c r="A14" s="12" t="s">
        <v>27</v>
      </c>
      <c r="B14" s="260">
        <f>B15+C15</f>
        <v>52</v>
      </c>
      <c r="C14" s="260"/>
      <c r="D14" s="261">
        <f>B14/$B$8</f>
        <v>1.0491909123925588E-3</v>
      </c>
      <c r="E14" s="260" t="str">
        <f>IF(E15+F15=0,"-",E15+F15)</f>
        <v>-</v>
      </c>
      <c r="F14" s="260"/>
      <c r="G14" s="260">
        <f>IF(G15+H15=0,"-",G15+H15)</f>
        <v>31</v>
      </c>
      <c r="H14" s="260"/>
      <c r="I14" s="260" t="str">
        <f>IF(I15+J15=0,"-",I15+J15)</f>
        <v>-</v>
      </c>
      <c r="J14" s="260"/>
      <c r="K14" s="260">
        <f>IF(K15+L15=0,"-",K15+L15)</f>
        <v>21</v>
      </c>
      <c r="L14" s="260"/>
      <c r="M14" s="260" t="str">
        <f>IF(M15+N15=0,"-",M15+N15)</f>
        <v>-</v>
      </c>
      <c r="N14" s="260"/>
      <c r="O14" s="260" t="str">
        <f>IF(O15+P15=0,"-",O15+P15)</f>
        <v>-</v>
      </c>
      <c r="P14" s="260"/>
    </row>
    <row r="15" spans="1:16" ht="17.25" customHeight="1">
      <c r="A15" s="15" t="s">
        <v>28</v>
      </c>
      <c r="B15" s="14">
        <v>9</v>
      </c>
      <c r="C15" s="14">
        <v>43</v>
      </c>
      <c r="D15" s="261"/>
      <c r="E15" s="14">
        <v>0</v>
      </c>
      <c r="F15" s="14">
        <v>0</v>
      </c>
      <c r="G15" s="14">
        <v>1</v>
      </c>
      <c r="H15" s="14">
        <v>30</v>
      </c>
      <c r="I15" s="14">
        <v>0</v>
      </c>
      <c r="J15" s="14">
        <v>0</v>
      </c>
      <c r="K15" s="14">
        <v>8</v>
      </c>
      <c r="L15" s="14">
        <v>13</v>
      </c>
      <c r="M15" s="14">
        <v>0</v>
      </c>
      <c r="N15" s="14">
        <v>0</v>
      </c>
      <c r="O15" s="14">
        <v>0</v>
      </c>
      <c r="P15" s="14">
        <v>0</v>
      </c>
    </row>
    <row r="16" spans="1:16" ht="17.25" customHeight="1">
      <c r="A16" s="16" t="s">
        <v>29</v>
      </c>
      <c r="B16" s="260">
        <f>B17+C17</f>
        <v>45</v>
      </c>
      <c r="C16" s="260"/>
      <c r="D16" s="261">
        <f>B16/$B$8</f>
        <v>9.0795367418586824E-4</v>
      </c>
      <c r="E16" s="260" t="str">
        <f>IF(E17+F17=0,"-",E17+F17)</f>
        <v>-</v>
      </c>
      <c r="F16" s="260"/>
      <c r="G16" s="260">
        <f>IF(G17+H17=0,"-",G17+H17)</f>
        <v>24</v>
      </c>
      <c r="H16" s="260"/>
      <c r="I16" s="260" t="str">
        <f>IF(I17+J17=0,"-",I17+J17)</f>
        <v>-</v>
      </c>
      <c r="J16" s="260"/>
      <c r="K16" s="260">
        <f>IF(K17+L17=0,"-",K17+L17)</f>
        <v>21</v>
      </c>
      <c r="L16" s="260"/>
      <c r="M16" s="260" t="str">
        <f>IF(M17+N17=0,"-",M17+N17)</f>
        <v>-</v>
      </c>
      <c r="N16" s="260"/>
      <c r="O16" s="260" t="str">
        <f>IF(O17+P17=0,"-",O17+P17)</f>
        <v>-</v>
      </c>
      <c r="P16" s="260"/>
    </row>
    <row r="17" spans="1:16" ht="17.25" customHeight="1">
      <c r="A17" s="17" t="s">
        <v>30</v>
      </c>
      <c r="B17" s="14">
        <v>45</v>
      </c>
      <c r="C17" s="14">
        <v>0</v>
      </c>
      <c r="D17" s="261"/>
      <c r="E17" s="14">
        <v>0</v>
      </c>
      <c r="F17" s="14">
        <v>0</v>
      </c>
      <c r="G17" s="14">
        <v>24</v>
      </c>
      <c r="H17" s="14">
        <v>0</v>
      </c>
      <c r="I17" s="14">
        <v>0</v>
      </c>
      <c r="J17" s="14">
        <v>0</v>
      </c>
      <c r="K17" s="14">
        <v>21</v>
      </c>
      <c r="L17" s="14">
        <v>0</v>
      </c>
      <c r="M17" s="14">
        <v>0</v>
      </c>
      <c r="N17" s="14">
        <v>0</v>
      </c>
      <c r="O17" s="14">
        <v>0</v>
      </c>
      <c r="P17" s="14">
        <v>0</v>
      </c>
    </row>
    <row r="18" spans="1:16" ht="17.25" customHeight="1">
      <c r="A18" s="12" t="s">
        <v>31</v>
      </c>
      <c r="B18" s="260">
        <f>B19+C19</f>
        <v>11</v>
      </c>
      <c r="C18" s="260"/>
      <c r="D18" s="261">
        <f>B18/$B$8</f>
        <v>2.2194423146765666E-4</v>
      </c>
      <c r="E18" s="260" t="str">
        <f>IF(E19+F19=0,"-",E19+F19)</f>
        <v>-</v>
      </c>
      <c r="F18" s="260"/>
      <c r="G18" s="260">
        <f>IF(G19+H19=0,"-",G19+H19)</f>
        <v>11</v>
      </c>
      <c r="H18" s="260"/>
      <c r="I18" s="260" t="str">
        <f>IF(I19+J19=0,"-",I19+J19)</f>
        <v>-</v>
      </c>
      <c r="J18" s="260"/>
      <c r="K18" s="260" t="str">
        <f>IF(K19+L19=0,"-",K19+L19)</f>
        <v>-</v>
      </c>
      <c r="L18" s="260"/>
      <c r="M18" s="260" t="str">
        <f>IF(M19+N19=0,"-",M19+N19)</f>
        <v>-</v>
      </c>
      <c r="N18" s="260"/>
      <c r="O18" s="260" t="str">
        <f>IF(O19+P19=0,"-",O19+P19)</f>
        <v>-</v>
      </c>
      <c r="P18" s="260"/>
    </row>
    <row r="19" spans="1:16" ht="17.25" customHeight="1">
      <c r="A19" s="15" t="s">
        <v>32</v>
      </c>
      <c r="B19" s="14">
        <v>6</v>
      </c>
      <c r="C19" s="14">
        <v>5</v>
      </c>
      <c r="D19" s="261"/>
      <c r="E19" s="14">
        <v>0</v>
      </c>
      <c r="F19" s="14">
        <v>0</v>
      </c>
      <c r="G19" s="14">
        <v>6</v>
      </c>
      <c r="H19" s="14">
        <v>5</v>
      </c>
      <c r="I19" s="14">
        <v>0</v>
      </c>
      <c r="J19" s="14">
        <v>0</v>
      </c>
      <c r="K19" s="14">
        <v>0</v>
      </c>
      <c r="L19" s="14">
        <v>0</v>
      </c>
      <c r="M19" s="14">
        <v>0</v>
      </c>
      <c r="N19" s="14">
        <v>0</v>
      </c>
      <c r="O19" s="14">
        <v>0</v>
      </c>
      <c r="P19" s="14">
        <v>0</v>
      </c>
    </row>
    <row r="20" spans="1:16" ht="17.25" customHeight="1">
      <c r="A20" s="12" t="s">
        <v>33</v>
      </c>
      <c r="B20" s="260">
        <f>B21+C21</f>
        <v>294</v>
      </c>
      <c r="C20" s="260"/>
      <c r="D20" s="261">
        <f>B20/$B$8</f>
        <v>5.9319640046810052E-3</v>
      </c>
      <c r="E20" s="260">
        <f>IF(E21+F21=0,"-",E21+F21)</f>
        <v>29</v>
      </c>
      <c r="F20" s="260"/>
      <c r="G20" s="260" t="str">
        <f>IF(G21+H21=0,"-",G21+H21)</f>
        <v>-</v>
      </c>
      <c r="H20" s="260"/>
      <c r="I20" s="260" t="str">
        <f>IF(I21+J21=0,"-",I21+J21)</f>
        <v>-</v>
      </c>
      <c r="J20" s="260"/>
      <c r="K20" s="260">
        <f>IF(K21+L21=0,"-",K21+L21)</f>
        <v>265</v>
      </c>
      <c r="L20" s="260"/>
      <c r="M20" s="260" t="str">
        <f>IF(M21+N21=0,"-",M21+N21)</f>
        <v>-</v>
      </c>
      <c r="N20" s="260"/>
      <c r="O20" s="260" t="str">
        <f>IF(O21+P21=0,"-",O21+P21)</f>
        <v>-</v>
      </c>
      <c r="P20" s="260"/>
    </row>
    <row r="21" spans="1:16" ht="17.25" customHeight="1">
      <c r="A21" s="15" t="s">
        <v>34</v>
      </c>
      <c r="B21" s="14">
        <v>194</v>
      </c>
      <c r="C21" s="14">
        <v>100</v>
      </c>
      <c r="D21" s="261"/>
      <c r="E21" s="14">
        <v>13</v>
      </c>
      <c r="F21" s="14">
        <v>16</v>
      </c>
      <c r="G21" s="14">
        <v>0</v>
      </c>
      <c r="H21" s="14">
        <v>0</v>
      </c>
      <c r="I21" s="14">
        <v>0</v>
      </c>
      <c r="J21" s="14">
        <v>0</v>
      </c>
      <c r="K21" s="14">
        <v>181</v>
      </c>
      <c r="L21" s="14">
        <v>84</v>
      </c>
      <c r="M21" s="14">
        <v>0</v>
      </c>
      <c r="N21" s="14">
        <v>0</v>
      </c>
      <c r="O21" s="14">
        <v>0</v>
      </c>
      <c r="P21" s="14">
        <v>0</v>
      </c>
    </row>
    <row r="22" spans="1:16" ht="17.25" customHeight="1">
      <c r="A22" s="18" t="s">
        <v>35</v>
      </c>
      <c r="B22" s="260">
        <f>B23+C23</f>
        <v>346</v>
      </c>
      <c r="C22" s="260"/>
      <c r="D22" s="261">
        <f>B22/$B$8</f>
        <v>6.9811549170735645E-3</v>
      </c>
      <c r="E22" s="260">
        <f>IF(E23+F23=0,"-",E23+F23)</f>
        <v>103</v>
      </c>
      <c r="F22" s="260"/>
      <c r="G22" s="260" t="str">
        <f>IF(G23+H23=0,"-",G23+H23)</f>
        <v>-</v>
      </c>
      <c r="H22" s="260"/>
      <c r="I22" s="260" t="str">
        <f>IF(I23+J23=0,"-",I23+J23)</f>
        <v>-</v>
      </c>
      <c r="J22" s="260"/>
      <c r="K22" s="260">
        <f>IF(K23+L23=0,"-",K23+L23)</f>
        <v>115</v>
      </c>
      <c r="L22" s="260"/>
      <c r="M22" s="260">
        <f>IF(M23+N23=0,"-",M23+N23)</f>
        <v>128</v>
      </c>
      <c r="N22" s="260"/>
      <c r="O22" s="260" t="str">
        <f>IF(O23+P23=0,"-",O23+P23)</f>
        <v>-</v>
      </c>
      <c r="P22" s="260"/>
    </row>
    <row r="23" spans="1:16" ht="17.25" customHeight="1">
      <c r="A23" s="17" t="s">
        <v>36</v>
      </c>
      <c r="B23" s="14">
        <v>308</v>
      </c>
      <c r="C23" s="14">
        <v>38</v>
      </c>
      <c r="D23" s="261"/>
      <c r="E23" s="14">
        <v>75</v>
      </c>
      <c r="F23" s="14">
        <v>28</v>
      </c>
      <c r="G23" s="14">
        <v>0</v>
      </c>
      <c r="H23" s="14">
        <v>0</v>
      </c>
      <c r="I23" s="14">
        <v>0</v>
      </c>
      <c r="J23" s="14">
        <v>0</v>
      </c>
      <c r="K23" s="14">
        <v>110</v>
      </c>
      <c r="L23" s="14">
        <v>5</v>
      </c>
      <c r="M23" s="14">
        <v>123</v>
      </c>
      <c r="N23" s="14">
        <v>5</v>
      </c>
      <c r="O23" s="14">
        <v>0</v>
      </c>
      <c r="P23" s="14">
        <v>0</v>
      </c>
    </row>
    <row r="24" spans="1:16" ht="17.25" customHeight="1">
      <c r="A24" s="19" t="s">
        <v>37</v>
      </c>
      <c r="B24" s="260">
        <f>B25+C25</f>
        <v>77</v>
      </c>
      <c r="C24" s="260"/>
      <c r="D24" s="261">
        <f>B24/$B$8</f>
        <v>1.5536096202735967E-3</v>
      </c>
      <c r="E24" s="260">
        <f>IF(E25+F25=0,"-",E25+F25)</f>
        <v>19</v>
      </c>
      <c r="F24" s="260"/>
      <c r="G24" s="260">
        <f>IF(G25+H25=0,"-",G25+H25)</f>
        <v>13</v>
      </c>
      <c r="H24" s="260"/>
      <c r="I24" s="260" t="str">
        <f>IF(I25+J25=0,"-",I25+J25)</f>
        <v>-</v>
      </c>
      <c r="J24" s="260"/>
      <c r="K24" s="260">
        <f>IF(K25+L25=0,"-",K25+L25)</f>
        <v>23</v>
      </c>
      <c r="L24" s="260"/>
      <c r="M24" s="260">
        <f>IF(M25+N25=0,"-",M25+N25)</f>
        <v>22</v>
      </c>
      <c r="N24" s="260"/>
      <c r="O24" s="260" t="str">
        <f>IF(O25+P25=0,"-",O25+P25)</f>
        <v>-</v>
      </c>
      <c r="P24" s="260"/>
    </row>
    <row r="25" spans="1:16" ht="17.25" customHeight="1">
      <c r="A25" s="15" t="s">
        <v>38</v>
      </c>
      <c r="B25" s="14">
        <v>65</v>
      </c>
      <c r="C25" s="14">
        <v>12</v>
      </c>
      <c r="D25" s="261"/>
      <c r="E25" s="14">
        <v>16</v>
      </c>
      <c r="F25" s="14">
        <v>3</v>
      </c>
      <c r="G25" s="14">
        <v>7</v>
      </c>
      <c r="H25" s="14">
        <v>6</v>
      </c>
      <c r="I25" s="14">
        <v>0</v>
      </c>
      <c r="J25" s="14">
        <v>0</v>
      </c>
      <c r="K25" s="14">
        <v>20</v>
      </c>
      <c r="L25" s="14">
        <v>3</v>
      </c>
      <c r="M25" s="14">
        <v>22</v>
      </c>
      <c r="N25" s="14">
        <v>0</v>
      </c>
      <c r="O25" s="14">
        <v>0</v>
      </c>
      <c r="P25" s="14">
        <v>0</v>
      </c>
    </row>
    <row r="26" spans="1:16" ht="17.25" customHeight="1">
      <c r="A26" s="18" t="s">
        <v>39</v>
      </c>
      <c r="B26" s="260">
        <f>B27+C27</f>
        <v>34</v>
      </c>
      <c r="C26" s="260"/>
      <c r="D26" s="261">
        <f>B26/$B$8</f>
        <v>6.8600944271821149E-4</v>
      </c>
      <c r="E26" s="260" t="str">
        <f>IF(E27+F27=0,"-",E27+F27)</f>
        <v>-</v>
      </c>
      <c r="F26" s="260"/>
      <c r="G26" s="260" t="str">
        <f>IF(G27+H27=0,"-",G27+H27)</f>
        <v>-</v>
      </c>
      <c r="H26" s="260"/>
      <c r="I26" s="260" t="str">
        <f>IF(I27+J27=0,"-",I27+J27)</f>
        <v>-</v>
      </c>
      <c r="J26" s="260"/>
      <c r="K26" s="260">
        <f>IF(K27+L27=0,"-",K27+L27)</f>
        <v>34</v>
      </c>
      <c r="L26" s="260"/>
      <c r="M26" s="260" t="str">
        <f>IF(M27+N27=0,"-",M27+N27)</f>
        <v>-</v>
      </c>
      <c r="N26" s="260"/>
      <c r="O26" s="260" t="str">
        <f>IF(O27+P27=0,"-",O27+P27)</f>
        <v>-</v>
      </c>
      <c r="P26" s="260"/>
    </row>
    <row r="27" spans="1:16" ht="21.2" customHeight="1">
      <c r="A27" s="17" t="s">
        <v>40</v>
      </c>
      <c r="B27" s="14">
        <v>9</v>
      </c>
      <c r="C27" s="14">
        <v>25</v>
      </c>
      <c r="D27" s="261"/>
      <c r="E27" s="14">
        <v>0</v>
      </c>
      <c r="F27" s="14">
        <v>0</v>
      </c>
      <c r="G27" s="14">
        <v>0</v>
      </c>
      <c r="H27" s="14">
        <v>0</v>
      </c>
      <c r="I27" s="14">
        <v>0</v>
      </c>
      <c r="J27" s="14">
        <v>0</v>
      </c>
      <c r="K27" s="14">
        <v>9</v>
      </c>
      <c r="L27" s="14">
        <v>25</v>
      </c>
      <c r="M27" s="14">
        <v>0</v>
      </c>
      <c r="N27" s="14">
        <v>0</v>
      </c>
      <c r="O27" s="14">
        <v>0</v>
      </c>
      <c r="P27" s="14">
        <v>0</v>
      </c>
    </row>
    <row r="28" spans="1:16" ht="17.25" customHeight="1">
      <c r="A28" s="12" t="s">
        <v>41</v>
      </c>
      <c r="B28" s="260">
        <f>B29+C29</f>
        <v>0</v>
      </c>
      <c r="C28" s="260"/>
      <c r="D28" s="261">
        <f>B28/$B$8</f>
        <v>0</v>
      </c>
      <c r="E28" s="260" t="str">
        <f>IF(E29+F29=0,"-",E29+F29)</f>
        <v>-</v>
      </c>
      <c r="F28" s="260"/>
      <c r="G28" s="260" t="str">
        <f>IF(G29+H29=0,"-",G29+H29)</f>
        <v>-</v>
      </c>
      <c r="H28" s="260"/>
      <c r="I28" s="260" t="str">
        <f>IF(I29+J29=0,"-",I29+J29)</f>
        <v>-</v>
      </c>
      <c r="J28" s="260"/>
      <c r="K28" s="260" t="str">
        <f>IF(K29+L29=0,"-",K29+L29)</f>
        <v>-</v>
      </c>
      <c r="L28" s="260"/>
      <c r="M28" s="260" t="str">
        <f>IF(M29+N29=0,"-",M29+N29)</f>
        <v>-</v>
      </c>
      <c r="N28" s="260"/>
      <c r="O28" s="260" t="str">
        <f>IF(O29+P29=0,"-",O29+P29)</f>
        <v>-</v>
      </c>
      <c r="P28" s="260"/>
    </row>
    <row r="29" spans="1:16" ht="17.25" customHeight="1">
      <c r="A29" s="15" t="s">
        <v>42</v>
      </c>
      <c r="B29" s="14">
        <v>0</v>
      </c>
      <c r="C29" s="14">
        <v>0</v>
      </c>
      <c r="D29" s="261"/>
      <c r="E29" s="14">
        <v>0</v>
      </c>
      <c r="F29" s="14">
        <v>0</v>
      </c>
      <c r="G29" s="14">
        <v>0</v>
      </c>
      <c r="H29" s="14">
        <v>0</v>
      </c>
      <c r="I29" s="14">
        <v>0</v>
      </c>
      <c r="J29" s="14">
        <v>0</v>
      </c>
      <c r="K29" s="14">
        <v>0</v>
      </c>
      <c r="L29" s="14">
        <v>0</v>
      </c>
      <c r="M29" s="14">
        <v>0</v>
      </c>
      <c r="N29" s="14">
        <v>0</v>
      </c>
      <c r="O29" s="14">
        <v>0</v>
      </c>
      <c r="P29" s="14">
        <v>0</v>
      </c>
    </row>
    <row r="30" spans="1:16" ht="17.25" customHeight="1">
      <c r="A30" s="18" t="s">
        <v>43</v>
      </c>
      <c r="B30" s="260">
        <f>B31+C31</f>
        <v>1733</v>
      </c>
      <c r="C30" s="260"/>
      <c r="D30" s="261">
        <f>B30/$B$8</f>
        <v>3.4966304830313544E-2</v>
      </c>
      <c r="E30" s="260">
        <f>IF(E31+F31=0,"-",E31+F31)</f>
        <v>292</v>
      </c>
      <c r="F30" s="260"/>
      <c r="G30" s="260">
        <f>IF(G31+H31=0,"-",G31+H31)</f>
        <v>389</v>
      </c>
      <c r="H30" s="260"/>
      <c r="I30" s="260" t="str">
        <f>IF(I31+J31=0,"-",I31+J31)</f>
        <v>-</v>
      </c>
      <c r="J30" s="260"/>
      <c r="K30" s="260">
        <f>IF(K31+L31=0,"-",K31+L31)</f>
        <v>446</v>
      </c>
      <c r="L30" s="260"/>
      <c r="M30" s="260">
        <f>IF(M31+N31=0,"-",M31+N31)</f>
        <v>603</v>
      </c>
      <c r="N30" s="260"/>
      <c r="O30" s="260">
        <f>IF(O31+P31=0,"-",O31+P31)</f>
        <v>3</v>
      </c>
      <c r="P30" s="260"/>
    </row>
    <row r="31" spans="1:16" ht="17.25" customHeight="1">
      <c r="A31" s="17" t="s">
        <v>44</v>
      </c>
      <c r="B31" s="14">
        <v>856</v>
      </c>
      <c r="C31" s="14">
        <v>877</v>
      </c>
      <c r="D31" s="261"/>
      <c r="E31" s="14">
        <v>54</v>
      </c>
      <c r="F31" s="14">
        <v>238</v>
      </c>
      <c r="G31" s="14">
        <v>225</v>
      </c>
      <c r="H31" s="14">
        <v>164</v>
      </c>
      <c r="I31" s="14">
        <v>0</v>
      </c>
      <c r="J31" s="14">
        <v>0</v>
      </c>
      <c r="K31" s="14">
        <v>320</v>
      </c>
      <c r="L31" s="14">
        <v>126</v>
      </c>
      <c r="M31" s="14">
        <v>254</v>
      </c>
      <c r="N31" s="14">
        <v>349</v>
      </c>
      <c r="O31" s="14">
        <v>3</v>
      </c>
      <c r="P31" s="14">
        <v>0</v>
      </c>
    </row>
    <row r="32" spans="1:16" ht="17.25" customHeight="1">
      <c r="A32" s="12" t="s">
        <v>45</v>
      </c>
      <c r="B32" s="260">
        <f>B33+C33</f>
        <v>591</v>
      </c>
      <c r="C32" s="260"/>
      <c r="D32" s="261">
        <f>B32/$B$8</f>
        <v>1.1924458254307735E-2</v>
      </c>
      <c r="E32" s="260">
        <f>IF(E33+F33=0,"-",E33+F33)</f>
        <v>55</v>
      </c>
      <c r="F32" s="260"/>
      <c r="G32" s="260">
        <f>IF(G33+H33=0,"-",G33+H33)</f>
        <v>2</v>
      </c>
      <c r="H32" s="260"/>
      <c r="I32" s="260" t="str">
        <f>IF(I33+J33=0,"-",I33+J33)</f>
        <v>-</v>
      </c>
      <c r="J32" s="260"/>
      <c r="K32" s="260">
        <f>IF(K33+L33=0,"-",K33+L33)</f>
        <v>534</v>
      </c>
      <c r="L32" s="260"/>
      <c r="M32" s="260" t="str">
        <f>IF(M33+N33=0,"-",M33+N33)</f>
        <v>-</v>
      </c>
      <c r="N32" s="260"/>
      <c r="O32" s="260" t="str">
        <f>IF(O33+P33=0,"-",O33+P33)</f>
        <v>-</v>
      </c>
      <c r="P32" s="260"/>
    </row>
    <row r="33" spans="1:16" ht="17.25" customHeight="1">
      <c r="A33" s="15" t="s">
        <v>46</v>
      </c>
      <c r="B33" s="14">
        <v>449</v>
      </c>
      <c r="C33" s="14">
        <v>142</v>
      </c>
      <c r="D33" s="261"/>
      <c r="E33" s="14">
        <v>31</v>
      </c>
      <c r="F33" s="14">
        <v>24</v>
      </c>
      <c r="G33" s="14">
        <v>2</v>
      </c>
      <c r="H33" s="14">
        <v>0</v>
      </c>
      <c r="I33" s="14">
        <v>0</v>
      </c>
      <c r="J33" s="14">
        <v>0</v>
      </c>
      <c r="K33" s="14">
        <v>416</v>
      </c>
      <c r="L33" s="14">
        <v>118</v>
      </c>
      <c r="M33" s="14">
        <v>0</v>
      </c>
      <c r="N33" s="14">
        <v>0</v>
      </c>
      <c r="O33" s="14">
        <v>0</v>
      </c>
      <c r="P33" s="14">
        <v>0</v>
      </c>
    </row>
    <row r="34" spans="1:16" ht="17.25" customHeight="1">
      <c r="A34" s="18" t="s">
        <v>47</v>
      </c>
      <c r="B34" s="260">
        <f>B35+C35</f>
        <v>227</v>
      </c>
      <c r="C34" s="260"/>
      <c r="D34" s="261">
        <f>B34/$B$8</f>
        <v>4.5801218675598238E-3</v>
      </c>
      <c r="E34" s="260" t="str">
        <f>IF(E35+F35=0,"-",E35+F35)</f>
        <v>-</v>
      </c>
      <c r="F34" s="260"/>
      <c r="G34" s="260" t="str">
        <f>IF(G35+H35=0,"-",G35+H35)</f>
        <v>-</v>
      </c>
      <c r="H34" s="260"/>
      <c r="I34" s="260" t="str">
        <f>IF(I35+J35=0,"-",I35+J35)</f>
        <v>-</v>
      </c>
      <c r="J34" s="260"/>
      <c r="K34" s="260">
        <f>IF(K35+L35=0,"-",K35+L35)</f>
        <v>201</v>
      </c>
      <c r="L34" s="260"/>
      <c r="M34" s="260">
        <f>IF(M35+N35=0,"-",M35+N35)</f>
        <v>16</v>
      </c>
      <c r="N34" s="260"/>
      <c r="O34" s="260">
        <f>IF(O35+P35=0,"-",O35+P35)</f>
        <v>10</v>
      </c>
      <c r="P34" s="260"/>
    </row>
    <row r="35" spans="1:16" ht="17.25" customHeight="1">
      <c r="A35" s="17" t="s">
        <v>48</v>
      </c>
      <c r="B35" s="14">
        <v>213</v>
      </c>
      <c r="C35" s="14">
        <v>14</v>
      </c>
      <c r="D35" s="261"/>
      <c r="E35" s="14">
        <v>0</v>
      </c>
      <c r="F35" s="14">
        <v>0</v>
      </c>
      <c r="G35" s="14">
        <v>0</v>
      </c>
      <c r="H35" s="14">
        <v>0</v>
      </c>
      <c r="I35" s="14">
        <v>0</v>
      </c>
      <c r="J35" s="14">
        <v>0</v>
      </c>
      <c r="K35" s="14">
        <v>201</v>
      </c>
      <c r="L35" s="14">
        <v>0</v>
      </c>
      <c r="M35" s="14">
        <v>10</v>
      </c>
      <c r="N35" s="14">
        <v>6</v>
      </c>
      <c r="O35" s="14">
        <v>2</v>
      </c>
      <c r="P35" s="14">
        <v>8</v>
      </c>
    </row>
    <row r="36" spans="1:16" ht="17.25" customHeight="1">
      <c r="A36" s="12" t="s">
        <v>49</v>
      </c>
      <c r="B36" s="260">
        <f>B37+C37</f>
        <v>1143</v>
      </c>
      <c r="C36" s="260"/>
      <c r="D36" s="261">
        <f>B36/$B$8</f>
        <v>2.3062023324321054E-2</v>
      </c>
      <c r="E36" s="260">
        <f>IF(E37+F37=0,"-",E37+F37)</f>
        <v>398</v>
      </c>
      <c r="F36" s="260"/>
      <c r="G36" s="260">
        <f>IF(G37+H37=0,"-",G37+H37)</f>
        <v>154</v>
      </c>
      <c r="H36" s="260"/>
      <c r="I36" s="260" t="str">
        <f>IF(I37+J37=0,"-",I37+J37)</f>
        <v>-</v>
      </c>
      <c r="J36" s="260"/>
      <c r="K36" s="260">
        <f>IF(K37+L37=0,"-",K37+L37)</f>
        <v>431</v>
      </c>
      <c r="L36" s="260"/>
      <c r="M36" s="260">
        <f>IF(M37+N37=0,"-",M37+N37)</f>
        <v>157</v>
      </c>
      <c r="N36" s="260"/>
      <c r="O36" s="260">
        <f>IF(O37+P37=0,"-",O37+P37)</f>
        <v>3</v>
      </c>
      <c r="P36" s="260"/>
    </row>
    <row r="37" spans="1:16" ht="17.25" customHeight="1">
      <c r="A37" s="15" t="s">
        <v>50</v>
      </c>
      <c r="B37" s="14">
        <v>632</v>
      </c>
      <c r="C37" s="14">
        <v>511</v>
      </c>
      <c r="D37" s="261"/>
      <c r="E37" s="14">
        <v>237</v>
      </c>
      <c r="F37" s="14">
        <v>161</v>
      </c>
      <c r="G37" s="14">
        <v>82</v>
      </c>
      <c r="H37" s="14">
        <v>72</v>
      </c>
      <c r="I37" s="14">
        <v>0</v>
      </c>
      <c r="J37" s="14">
        <v>0</v>
      </c>
      <c r="K37" s="14">
        <v>245</v>
      </c>
      <c r="L37" s="14">
        <v>186</v>
      </c>
      <c r="M37" s="14">
        <v>65</v>
      </c>
      <c r="N37" s="14">
        <v>92</v>
      </c>
      <c r="O37" s="14">
        <v>3</v>
      </c>
      <c r="P37" s="14">
        <v>0</v>
      </c>
    </row>
    <row r="38" spans="1:16" ht="17.25" customHeight="1">
      <c r="A38" s="18" t="s">
        <v>51</v>
      </c>
      <c r="B38" s="260">
        <f>B39+C39</f>
        <v>34287</v>
      </c>
      <c r="C38" s="260"/>
      <c r="D38" s="261">
        <f>B38/$B$8</f>
        <v>0.69180016948468581</v>
      </c>
      <c r="E38" s="260">
        <f>IF(E39+F39=0,"-",E39+F39)</f>
        <v>22635</v>
      </c>
      <c r="F38" s="260"/>
      <c r="G38" s="260">
        <f>IF(G39+H39=0,"-",G39+H39)</f>
        <v>7567</v>
      </c>
      <c r="H38" s="260"/>
      <c r="I38" s="260">
        <f>IF(I39+J39=0,"-",I39+J39)</f>
        <v>2703</v>
      </c>
      <c r="J38" s="260"/>
      <c r="K38" s="260">
        <f>IF(K39+L39=0,"-",K39+L39)</f>
        <v>817</v>
      </c>
      <c r="L38" s="260"/>
      <c r="M38" s="260">
        <f>IF(M39+N39=0,"-",M39+N39)</f>
        <v>86</v>
      </c>
      <c r="N38" s="260"/>
      <c r="O38" s="260">
        <f>IF(O39+P39=0,"-",O39+P39)</f>
        <v>479</v>
      </c>
      <c r="P38" s="260"/>
    </row>
    <row r="39" spans="1:16" ht="17.25" customHeight="1">
      <c r="A39" s="17" t="s">
        <v>52</v>
      </c>
      <c r="B39" s="14">
        <v>10061</v>
      </c>
      <c r="C39" s="14">
        <v>24226</v>
      </c>
      <c r="D39" s="261"/>
      <c r="E39" s="14">
        <v>6534</v>
      </c>
      <c r="F39" s="14">
        <v>16101</v>
      </c>
      <c r="G39" s="14">
        <v>2140</v>
      </c>
      <c r="H39" s="14">
        <v>5427</v>
      </c>
      <c r="I39" s="14">
        <v>531</v>
      </c>
      <c r="J39" s="14">
        <v>2172</v>
      </c>
      <c r="K39" s="14">
        <v>612</v>
      </c>
      <c r="L39" s="14">
        <v>205</v>
      </c>
      <c r="M39" s="14">
        <v>53</v>
      </c>
      <c r="N39" s="14">
        <v>33</v>
      </c>
      <c r="O39" s="14">
        <v>191</v>
      </c>
      <c r="P39" s="14">
        <v>288</v>
      </c>
    </row>
    <row r="40" spans="1:16" ht="17.25" customHeight="1">
      <c r="A40" s="12" t="s">
        <v>53</v>
      </c>
      <c r="B40" s="260">
        <f>B41+C41</f>
        <v>5767</v>
      </c>
      <c r="C40" s="260"/>
      <c r="D40" s="261">
        <f>B40/$B$8</f>
        <v>0.11635930753399783</v>
      </c>
      <c r="E40" s="260">
        <f>IF(E41+F41=0,"-",E41+F41)</f>
        <v>291</v>
      </c>
      <c r="F40" s="260"/>
      <c r="G40" s="260">
        <f>IF(G41+H41=0,"-",G41+H41)</f>
        <v>1014</v>
      </c>
      <c r="H40" s="260"/>
      <c r="I40" s="260">
        <f>IF(I41+J41=0,"-",I41+J41)</f>
        <v>3714</v>
      </c>
      <c r="J40" s="260"/>
      <c r="K40" s="260">
        <f>IF(K41+L41=0,"-",K41+L41)</f>
        <v>516</v>
      </c>
      <c r="L40" s="260"/>
      <c r="M40" s="260" t="str">
        <f>IF(M41+N41=0,"-",M41+N41)</f>
        <v>-</v>
      </c>
      <c r="N40" s="260"/>
      <c r="O40" s="260">
        <f>IF(O41+P41=0,"-",O41+P41)</f>
        <v>232</v>
      </c>
      <c r="P40" s="260"/>
    </row>
    <row r="41" spans="1:16" ht="17.25" customHeight="1">
      <c r="A41" s="15" t="s">
        <v>54</v>
      </c>
      <c r="B41" s="14">
        <v>1943</v>
      </c>
      <c r="C41" s="14">
        <v>3824</v>
      </c>
      <c r="D41" s="261"/>
      <c r="E41" s="14">
        <v>119</v>
      </c>
      <c r="F41" s="14">
        <v>172</v>
      </c>
      <c r="G41" s="14">
        <v>305</v>
      </c>
      <c r="H41" s="14">
        <v>709</v>
      </c>
      <c r="I41" s="14">
        <v>1272</v>
      </c>
      <c r="J41" s="14">
        <v>2442</v>
      </c>
      <c r="K41" s="14">
        <v>219</v>
      </c>
      <c r="L41" s="14">
        <v>297</v>
      </c>
      <c r="M41" s="14">
        <v>0</v>
      </c>
      <c r="N41" s="14">
        <v>0</v>
      </c>
      <c r="O41" s="14">
        <v>28</v>
      </c>
      <c r="P41" s="14">
        <v>204</v>
      </c>
    </row>
    <row r="42" spans="1:16" ht="17.25" customHeight="1">
      <c r="A42" s="12" t="s">
        <v>55</v>
      </c>
      <c r="B42" s="260">
        <f>B43+C43</f>
        <v>623</v>
      </c>
      <c r="C42" s="260"/>
      <c r="D42" s="261">
        <f>B42/$B$8</f>
        <v>1.2570114200395464E-2</v>
      </c>
      <c r="E42" s="260">
        <f>IF(E43+F43=0,"-",E43+F43)</f>
        <v>114</v>
      </c>
      <c r="F42" s="260"/>
      <c r="G42" s="260">
        <f>IF(G43+H43=0,"-",G43+H43)</f>
        <v>160</v>
      </c>
      <c r="H42" s="260"/>
      <c r="I42" s="260">
        <f>IF(I43+J43=0,"-",I43+J43)</f>
        <v>171</v>
      </c>
      <c r="J42" s="260"/>
      <c r="K42" s="260" t="str">
        <f>IF(K43+L43=0,"-",K43+L43)</f>
        <v>-</v>
      </c>
      <c r="L42" s="260"/>
      <c r="M42" s="260">
        <f>IF(M43+N43=0,"-",M43+N43)</f>
        <v>145</v>
      </c>
      <c r="N42" s="260"/>
      <c r="O42" s="260">
        <f>IF(O43+P43=0,"-",O43+P43)</f>
        <v>33</v>
      </c>
      <c r="P42" s="260"/>
    </row>
    <row r="43" spans="1:16" ht="17.25" customHeight="1">
      <c r="A43" s="15" t="s">
        <v>56</v>
      </c>
      <c r="B43" s="14">
        <v>218</v>
      </c>
      <c r="C43" s="14">
        <v>405</v>
      </c>
      <c r="D43" s="261"/>
      <c r="E43" s="14">
        <v>3</v>
      </c>
      <c r="F43" s="14">
        <v>111</v>
      </c>
      <c r="G43" s="14">
        <v>95</v>
      </c>
      <c r="H43" s="14">
        <v>65</v>
      </c>
      <c r="I43" s="14">
        <v>80</v>
      </c>
      <c r="J43" s="14">
        <v>91</v>
      </c>
      <c r="K43" s="14">
        <v>0</v>
      </c>
      <c r="L43" s="14">
        <v>0</v>
      </c>
      <c r="M43" s="14">
        <v>36</v>
      </c>
      <c r="N43" s="14">
        <v>109</v>
      </c>
      <c r="O43" s="14">
        <v>4</v>
      </c>
      <c r="P43" s="14">
        <v>29</v>
      </c>
    </row>
    <row r="44" spans="1:16" ht="18.75" customHeight="1">
      <c r="A44" s="18" t="s">
        <v>57</v>
      </c>
      <c r="B44" s="260">
        <f>B45+C45</f>
        <v>471</v>
      </c>
      <c r="C44" s="260"/>
      <c r="D44" s="261">
        <f>B44/$B$8</f>
        <v>9.5032484564787547E-3</v>
      </c>
      <c r="E44" s="260">
        <f>IF(E45+F45=0,"-",E45+F45)</f>
        <v>208</v>
      </c>
      <c r="F44" s="260"/>
      <c r="G44" s="260">
        <f>IF(G45+H45=0,"-",G45+H45)</f>
        <v>2</v>
      </c>
      <c r="H44" s="260"/>
      <c r="I44" s="260">
        <f>IF(I45+J45=0,"-",I45+J45)</f>
        <v>45</v>
      </c>
      <c r="J44" s="260"/>
      <c r="K44" s="260">
        <f>IF(K45+L45=0,"-",K45+L45)</f>
        <v>46</v>
      </c>
      <c r="L44" s="260"/>
      <c r="M44" s="260">
        <f>IF(M45+N45=0,"-",M45+N45)</f>
        <v>170</v>
      </c>
      <c r="N44" s="260"/>
      <c r="O44" s="260" t="str">
        <f>IF(O45+P45=0,"-",O45+P45)</f>
        <v>-</v>
      </c>
      <c r="P44" s="260"/>
    </row>
    <row r="45" spans="1:16" ht="18.75" customHeight="1">
      <c r="A45" s="15" t="s">
        <v>58</v>
      </c>
      <c r="B45" s="14">
        <v>245</v>
      </c>
      <c r="C45" s="14">
        <v>226</v>
      </c>
      <c r="D45" s="261"/>
      <c r="E45" s="14">
        <v>54</v>
      </c>
      <c r="F45" s="14">
        <v>154</v>
      </c>
      <c r="G45" s="14">
        <v>1</v>
      </c>
      <c r="H45" s="14">
        <v>1</v>
      </c>
      <c r="I45" s="14">
        <v>17</v>
      </c>
      <c r="J45" s="14">
        <v>28</v>
      </c>
      <c r="K45" s="14">
        <v>44</v>
      </c>
      <c r="L45" s="14">
        <v>2</v>
      </c>
      <c r="M45" s="14">
        <v>129</v>
      </c>
      <c r="N45" s="14">
        <v>41</v>
      </c>
      <c r="O45" s="14">
        <v>0</v>
      </c>
      <c r="P45" s="14">
        <v>0</v>
      </c>
    </row>
    <row r="46" spans="1:16" ht="18.75" customHeight="1">
      <c r="A46" s="18" t="s">
        <v>59</v>
      </c>
      <c r="B46" s="260">
        <f>B47+C47</f>
        <v>50</v>
      </c>
      <c r="C46" s="260"/>
      <c r="D46" s="261">
        <f>B46/$B$8</f>
        <v>1.0088374157620759E-3</v>
      </c>
      <c r="E46" s="260" t="str">
        <f>IF(E47+F47=0,"-",E47+F47)</f>
        <v>-</v>
      </c>
      <c r="F46" s="260"/>
      <c r="G46" s="260" t="str">
        <f>IF(G47+H47=0,"-",G47+H47)</f>
        <v>-</v>
      </c>
      <c r="H46" s="260"/>
      <c r="I46" s="260" t="str">
        <f>IF(I47+J47=0,"-",I47+J47)</f>
        <v>-</v>
      </c>
      <c r="J46" s="260"/>
      <c r="K46" s="260">
        <f>IF(K47+L47=0,"-",K47+L47)</f>
        <v>50</v>
      </c>
      <c r="L46" s="260"/>
      <c r="M46" s="260" t="str">
        <f>IF(M47+N47=0,"-",M47+N47)</f>
        <v>-</v>
      </c>
      <c r="N46" s="260"/>
      <c r="O46" s="260" t="str">
        <f>IF(O47+P47=0,"-",O47+P47)</f>
        <v>-</v>
      </c>
      <c r="P46" s="260"/>
    </row>
    <row r="47" spans="1:16" ht="18.75" customHeight="1">
      <c r="A47" s="15" t="s">
        <v>60</v>
      </c>
      <c r="B47" s="14">
        <v>30</v>
      </c>
      <c r="C47" s="14">
        <v>20</v>
      </c>
      <c r="D47" s="261"/>
      <c r="E47" s="14">
        <v>0</v>
      </c>
      <c r="F47" s="14">
        <v>0</v>
      </c>
      <c r="G47" s="14">
        <v>0</v>
      </c>
      <c r="H47" s="14">
        <v>0</v>
      </c>
      <c r="I47" s="14">
        <v>0</v>
      </c>
      <c r="J47" s="14">
        <v>0</v>
      </c>
      <c r="K47" s="14">
        <v>30</v>
      </c>
      <c r="L47" s="14">
        <v>20</v>
      </c>
      <c r="M47" s="14">
        <v>0</v>
      </c>
      <c r="N47" s="14">
        <v>0</v>
      </c>
      <c r="O47" s="14">
        <v>0</v>
      </c>
      <c r="P47" s="14">
        <v>0</v>
      </c>
    </row>
    <row r="48" spans="1:16" ht="18.75" customHeight="1">
      <c r="A48" s="18" t="s">
        <v>61</v>
      </c>
      <c r="B48" s="260">
        <f>B49+C49</f>
        <v>149</v>
      </c>
      <c r="C48" s="260"/>
      <c r="D48" s="261">
        <f>B48/$B$8</f>
        <v>3.0063354989709858E-3</v>
      </c>
      <c r="E48" s="260">
        <f>IF(E49+F49=0,"-",E49+F49)</f>
        <v>7</v>
      </c>
      <c r="F48" s="260"/>
      <c r="G48" s="260">
        <f>IF(G49+H49=0,"-",G49+H49)</f>
        <v>101</v>
      </c>
      <c r="H48" s="260"/>
      <c r="I48" s="260" t="str">
        <f>IF(I49+J49=0,"-",I49+J49)</f>
        <v>-</v>
      </c>
      <c r="J48" s="260"/>
      <c r="K48" s="260">
        <f>IF(K49+L49=0,"-",K49+L49)</f>
        <v>32</v>
      </c>
      <c r="L48" s="260"/>
      <c r="M48" s="260">
        <f>IF(M49+N49=0,"-",M49+N49)</f>
        <v>9</v>
      </c>
      <c r="N48" s="260"/>
      <c r="O48" s="260" t="str">
        <f>IF(O49+P49=0,"-",O49+P49)</f>
        <v>-</v>
      </c>
      <c r="P48" s="260"/>
    </row>
    <row r="49" spans="1:16" ht="18.75" customHeight="1">
      <c r="A49" s="15" t="s">
        <v>62</v>
      </c>
      <c r="B49" s="14">
        <v>94</v>
      </c>
      <c r="C49" s="14">
        <v>55</v>
      </c>
      <c r="D49" s="261"/>
      <c r="E49" s="14">
        <v>5</v>
      </c>
      <c r="F49" s="14">
        <v>2</v>
      </c>
      <c r="G49" s="14">
        <v>65</v>
      </c>
      <c r="H49" s="14">
        <v>36</v>
      </c>
      <c r="I49" s="14">
        <v>0</v>
      </c>
      <c r="J49" s="14">
        <v>0</v>
      </c>
      <c r="K49" s="14">
        <v>18</v>
      </c>
      <c r="L49" s="14">
        <v>14</v>
      </c>
      <c r="M49" s="14">
        <v>6</v>
      </c>
      <c r="N49" s="14">
        <v>3</v>
      </c>
      <c r="O49" s="14">
        <v>0</v>
      </c>
      <c r="P49" s="14">
        <v>0</v>
      </c>
    </row>
    <row r="50" spans="1:16" ht="18.75" customHeight="1">
      <c r="A50" s="18" t="s">
        <v>63</v>
      </c>
      <c r="B50" s="260">
        <f>B51+C51</f>
        <v>517</v>
      </c>
      <c r="C50" s="260"/>
      <c r="D50" s="261">
        <f>B50/$B$8</f>
        <v>1.0431378878979864E-2</v>
      </c>
      <c r="E50" s="260">
        <f>IF(E51+F51=0,"-",E51+F51)</f>
        <v>3</v>
      </c>
      <c r="F50" s="260"/>
      <c r="G50" s="260" t="str">
        <f>IF(G51+H51=0,"-",G51+H51)</f>
        <v>-</v>
      </c>
      <c r="H50" s="260"/>
      <c r="I50" s="260">
        <f>IF(I51+J51=0,"-",I51+J51)</f>
        <v>246</v>
      </c>
      <c r="J50" s="260"/>
      <c r="K50" s="260" t="str">
        <f>IF(K51+L51=0,"-",K51+L51)</f>
        <v>-</v>
      </c>
      <c r="L50" s="260"/>
      <c r="M50" s="260">
        <f>IF(M51+N51=0,"-",M51+N51)</f>
        <v>261</v>
      </c>
      <c r="N50" s="260"/>
      <c r="O50" s="260">
        <f>IF(O51+P51=0,"-",O51+P51)</f>
        <v>7</v>
      </c>
      <c r="P50" s="260"/>
    </row>
    <row r="51" spans="1:16" ht="18.75" customHeight="1">
      <c r="A51" s="15" t="s">
        <v>64</v>
      </c>
      <c r="B51" s="14">
        <v>274</v>
      </c>
      <c r="C51" s="14">
        <v>243</v>
      </c>
      <c r="D51" s="261"/>
      <c r="E51" s="14">
        <v>1</v>
      </c>
      <c r="F51" s="14">
        <v>2</v>
      </c>
      <c r="G51" s="14">
        <v>0</v>
      </c>
      <c r="H51" s="14">
        <v>0</v>
      </c>
      <c r="I51" s="14">
        <v>77</v>
      </c>
      <c r="J51" s="14">
        <v>169</v>
      </c>
      <c r="K51" s="14">
        <v>0</v>
      </c>
      <c r="L51" s="14">
        <v>0</v>
      </c>
      <c r="M51" s="14">
        <v>189</v>
      </c>
      <c r="N51" s="14">
        <v>72</v>
      </c>
      <c r="O51" s="14">
        <v>7</v>
      </c>
      <c r="P51" s="14">
        <v>0</v>
      </c>
    </row>
    <row r="52" spans="1:16" ht="18.75" customHeight="1">
      <c r="A52" s="18" t="s">
        <v>65</v>
      </c>
      <c r="B52" s="260">
        <f>B53+C53</f>
        <v>10</v>
      </c>
      <c r="C52" s="260"/>
      <c r="D52" s="261">
        <f>B52/$B$8</f>
        <v>2.0176748315241515E-4</v>
      </c>
      <c r="E52" s="260" t="str">
        <f>IF(E53+F53=0,"-",E53+F53)</f>
        <v>-</v>
      </c>
      <c r="F52" s="260"/>
      <c r="G52" s="260" t="str">
        <f>IF(G53+H53=0,"-",G53+H53)</f>
        <v>-</v>
      </c>
      <c r="H52" s="260"/>
      <c r="I52" s="260" t="str">
        <f>IF(I53+J53=0,"-",I53+J53)</f>
        <v>-</v>
      </c>
      <c r="J52" s="260"/>
      <c r="K52" s="260" t="str">
        <f>IF(K53+L53=0,"-",K53+L53)</f>
        <v>-</v>
      </c>
      <c r="L52" s="260"/>
      <c r="M52" s="260" t="str">
        <f>IF(M53+N53=0,"-",M53+N53)</f>
        <v>-</v>
      </c>
      <c r="N52" s="260"/>
      <c r="O52" s="260">
        <f>IF(O53+P53=0,"-",O53+P53)</f>
        <v>10</v>
      </c>
      <c r="P52" s="260"/>
    </row>
    <row r="53" spans="1:16" ht="18.75" customHeight="1">
      <c r="A53" s="15" t="s">
        <v>66</v>
      </c>
      <c r="B53" s="14">
        <v>3</v>
      </c>
      <c r="C53" s="14">
        <v>7</v>
      </c>
      <c r="D53" s="261"/>
      <c r="E53" s="14">
        <v>0</v>
      </c>
      <c r="F53" s="14">
        <v>0</v>
      </c>
      <c r="G53" s="14">
        <v>0</v>
      </c>
      <c r="H53" s="14">
        <v>0</v>
      </c>
      <c r="I53" s="14">
        <v>0</v>
      </c>
      <c r="J53" s="14">
        <v>0</v>
      </c>
      <c r="K53" s="14">
        <v>0</v>
      </c>
      <c r="L53" s="14">
        <v>0</v>
      </c>
      <c r="M53" s="14">
        <v>0</v>
      </c>
      <c r="N53" s="14">
        <v>0</v>
      </c>
      <c r="O53" s="14">
        <v>3</v>
      </c>
      <c r="P53" s="14">
        <v>7</v>
      </c>
    </row>
    <row r="54" spans="1:16" ht="18.75" customHeight="1">
      <c r="A54" s="18" t="s">
        <v>67</v>
      </c>
      <c r="B54" s="260">
        <f>B55+C55</f>
        <v>890</v>
      </c>
      <c r="C54" s="260"/>
      <c r="D54" s="261">
        <f>B54/$B$8</f>
        <v>1.795730600056495E-2</v>
      </c>
      <c r="E54" s="260">
        <f>IF(E55+F55=0,"-",E55+F55)</f>
        <v>212</v>
      </c>
      <c r="F54" s="260"/>
      <c r="G54" s="260">
        <f>IF(G55+H55=0,"-",G55+H55)</f>
        <v>49</v>
      </c>
      <c r="H54" s="260"/>
      <c r="I54" s="260">
        <f>IF(I55+J55=0,"-",I55+J55)</f>
        <v>2</v>
      </c>
      <c r="J54" s="260"/>
      <c r="K54" s="260">
        <f>IF(K55+L55=0,"-",K55+L55)</f>
        <v>394</v>
      </c>
      <c r="L54" s="260"/>
      <c r="M54" s="260">
        <f>IF(M55+N55=0,"-",M55+N55)</f>
        <v>8</v>
      </c>
      <c r="N54" s="260"/>
      <c r="O54" s="260">
        <f>IF(O55+P55=0,"-",O55+P55)</f>
        <v>225</v>
      </c>
      <c r="P54" s="260"/>
    </row>
    <row r="55" spans="1:16" ht="18.75" customHeight="1">
      <c r="A55" s="15" t="s">
        <v>68</v>
      </c>
      <c r="B55" s="14">
        <v>605</v>
      </c>
      <c r="C55" s="14">
        <v>285</v>
      </c>
      <c r="D55" s="261"/>
      <c r="E55" s="14">
        <v>142</v>
      </c>
      <c r="F55" s="14">
        <v>70</v>
      </c>
      <c r="G55" s="14">
        <v>14</v>
      </c>
      <c r="H55" s="14">
        <v>35</v>
      </c>
      <c r="I55" s="14">
        <v>1</v>
      </c>
      <c r="J55" s="14">
        <v>1</v>
      </c>
      <c r="K55" s="14">
        <v>362</v>
      </c>
      <c r="L55" s="14">
        <v>32</v>
      </c>
      <c r="M55" s="14">
        <v>5</v>
      </c>
      <c r="N55" s="14">
        <v>3</v>
      </c>
      <c r="O55" s="14">
        <v>81</v>
      </c>
      <c r="P55" s="14">
        <v>144</v>
      </c>
    </row>
    <row r="56" spans="1:16" ht="18.75" customHeight="1">
      <c r="A56" s="18" t="s">
        <v>69</v>
      </c>
      <c r="B56" s="260">
        <f>B57+C57</f>
        <v>239</v>
      </c>
      <c r="C56" s="260"/>
      <c r="D56" s="261">
        <f>B56/$B$8</f>
        <v>4.8222428473427221E-3</v>
      </c>
      <c r="E56" s="260">
        <f>IF(E57+F57=0,"-",E57+F57)</f>
        <v>207</v>
      </c>
      <c r="F56" s="260"/>
      <c r="G56" s="260" t="str">
        <f>IF(G57+H57=0,"-",G57+H57)</f>
        <v>-</v>
      </c>
      <c r="H56" s="260"/>
      <c r="I56" s="260" t="str">
        <f>IF(I57+J57=0,"-",I57+J57)</f>
        <v>-</v>
      </c>
      <c r="J56" s="260"/>
      <c r="K56" s="260" t="str">
        <f>IF(K57+L57=0,"-",K57+L57)</f>
        <v>-</v>
      </c>
      <c r="L56" s="260"/>
      <c r="M56" s="260" t="str">
        <f>IF(M57+N57=0,"-",M57+N57)</f>
        <v>-</v>
      </c>
      <c r="N56" s="260"/>
      <c r="O56" s="260">
        <f>IF(O57+P57=0,"-",O57+P57)</f>
        <v>32</v>
      </c>
      <c r="P56" s="260"/>
    </row>
    <row r="57" spans="1:16" ht="18.75" customHeight="1">
      <c r="A57" s="15" t="s">
        <v>70</v>
      </c>
      <c r="B57" s="14">
        <v>208</v>
      </c>
      <c r="C57" s="14">
        <v>31</v>
      </c>
      <c r="D57" s="261"/>
      <c r="E57" s="14">
        <v>184</v>
      </c>
      <c r="F57" s="14">
        <v>23</v>
      </c>
      <c r="G57" s="14">
        <v>0</v>
      </c>
      <c r="H57" s="14">
        <v>0</v>
      </c>
      <c r="I57" s="14">
        <v>0</v>
      </c>
      <c r="J57" s="14">
        <v>0</v>
      </c>
      <c r="K57" s="14">
        <v>0</v>
      </c>
      <c r="L57" s="14">
        <v>0</v>
      </c>
      <c r="M57" s="14">
        <v>0</v>
      </c>
      <c r="N57" s="14">
        <v>0</v>
      </c>
      <c r="O57" s="14">
        <v>24</v>
      </c>
      <c r="P57" s="14">
        <v>8</v>
      </c>
    </row>
    <row r="58" spans="1:16" ht="18.75" customHeight="1">
      <c r="A58" s="18" t="s">
        <v>71</v>
      </c>
      <c r="B58" s="260">
        <f>B59+C59</f>
        <v>168</v>
      </c>
      <c r="C58" s="260"/>
      <c r="D58" s="261">
        <f>B58/$B$8</f>
        <v>3.3896937169605747E-3</v>
      </c>
      <c r="E58" s="260" t="str">
        <f>IF(E59+F59=0,"-",E59+F59)</f>
        <v>-</v>
      </c>
      <c r="F58" s="260"/>
      <c r="G58" s="260" t="str">
        <f>IF(G59+H59=0,"-",G59+H59)</f>
        <v>-</v>
      </c>
      <c r="H58" s="260"/>
      <c r="I58" s="260" t="str">
        <f>IF(I59+J59=0,"-",I59+J59)</f>
        <v>-</v>
      </c>
      <c r="J58" s="260"/>
      <c r="K58" s="260">
        <f>IF(K59+L59=0,"-",K59+L59)</f>
        <v>15</v>
      </c>
      <c r="L58" s="260"/>
      <c r="M58" s="260">
        <f>IF(M59+N59=0,"-",M59+N59)</f>
        <v>103</v>
      </c>
      <c r="N58" s="260"/>
      <c r="O58" s="260">
        <f>IF(O59+P59=0,"-",O59+P59)</f>
        <v>50</v>
      </c>
      <c r="P58" s="260"/>
    </row>
    <row r="59" spans="1:16" ht="18.75" customHeight="1">
      <c r="A59" s="15" t="s">
        <v>72</v>
      </c>
      <c r="B59" s="14">
        <v>121</v>
      </c>
      <c r="C59" s="14">
        <v>47</v>
      </c>
      <c r="D59" s="261"/>
      <c r="E59" s="14">
        <v>0</v>
      </c>
      <c r="F59" s="14">
        <v>0</v>
      </c>
      <c r="G59" s="14">
        <v>0</v>
      </c>
      <c r="H59" s="14">
        <v>0</v>
      </c>
      <c r="I59" s="14">
        <v>0</v>
      </c>
      <c r="J59" s="14">
        <v>0</v>
      </c>
      <c r="K59" s="14">
        <v>15</v>
      </c>
      <c r="L59" s="14">
        <v>0</v>
      </c>
      <c r="M59" s="14">
        <v>78</v>
      </c>
      <c r="N59" s="14">
        <v>25</v>
      </c>
      <c r="O59" s="14">
        <v>28</v>
      </c>
      <c r="P59" s="14">
        <v>22</v>
      </c>
    </row>
    <row r="60" spans="1:16" ht="18.75" customHeight="1">
      <c r="A60" s="18" t="s">
        <v>73</v>
      </c>
      <c r="B60" s="260">
        <f>B61+C61</f>
        <v>374</v>
      </c>
      <c r="C60" s="260"/>
      <c r="D60" s="261">
        <f>B60/$B$8</f>
        <v>7.5461038699003264E-3</v>
      </c>
      <c r="E60" s="260">
        <f>IF(E61+F61=0,"-",E61+F61)</f>
        <v>14</v>
      </c>
      <c r="F60" s="260"/>
      <c r="G60" s="260" t="str">
        <f>IF(G61+H61=0,"-",G61+H61)</f>
        <v>-</v>
      </c>
      <c r="H60" s="260"/>
      <c r="I60" s="260" t="str">
        <f>IF(I61+J61=0,"-",I61+J61)</f>
        <v>-</v>
      </c>
      <c r="J60" s="260"/>
      <c r="K60" s="260" t="str">
        <f>IF(K61+L61=0,"-",K61+L61)</f>
        <v>-</v>
      </c>
      <c r="L60" s="260"/>
      <c r="M60" s="260" t="str">
        <f>IF(M61+N61=0,"-",M61+N61)</f>
        <v>-</v>
      </c>
      <c r="N60" s="260"/>
      <c r="O60" s="260">
        <f>IF(O61+P61=0,"-",O61+P61)</f>
        <v>360</v>
      </c>
      <c r="P60" s="260"/>
    </row>
    <row r="61" spans="1:16" ht="18.75" customHeight="1">
      <c r="A61" s="15" t="s">
        <v>74</v>
      </c>
      <c r="B61" s="14">
        <v>164</v>
      </c>
      <c r="C61" s="14">
        <v>210</v>
      </c>
      <c r="D61" s="261"/>
      <c r="E61" s="14">
        <v>7</v>
      </c>
      <c r="F61" s="14">
        <v>7</v>
      </c>
      <c r="G61" s="14">
        <v>0</v>
      </c>
      <c r="H61" s="14">
        <v>0</v>
      </c>
      <c r="I61" s="14">
        <v>0</v>
      </c>
      <c r="J61" s="14">
        <v>0</v>
      </c>
      <c r="K61" s="14">
        <v>0</v>
      </c>
      <c r="L61" s="14">
        <v>0</v>
      </c>
      <c r="M61" s="14">
        <v>0</v>
      </c>
      <c r="N61" s="14">
        <v>0</v>
      </c>
      <c r="O61" s="14">
        <v>157</v>
      </c>
      <c r="P61" s="14">
        <v>203</v>
      </c>
    </row>
    <row r="62" spans="1:16" ht="18.75" customHeight="1">
      <c r="A62" s="18" t="s">
        <v>75</v>
      </c>
      <c r="B62" s="260">
        <f>B63+C63</f>
        <v>143</v>
      </c>
      <c r="C62" s="260"/>
      <c r="D62" s="261">
        <f>B62/$B$8</f>
        <v>2.8852750090795367E-3</v>
      </c>
      <c r="E62" s="260" t="str">
        <f>IF(E63+F63=0,"-",E63+F63)</f>
        <v>-</v>
      </c>
      <c r="F62" s="260"/>
      <c r="G62" s="260" t="str">
        <f>IF(G63+H63=0,"-",G63+H63)</f>
        <v>-</v>
      </c>
      <c r="H62" s="260"/>
      <c r="I62" s="260" t="str">
        <f>IF(I63+J63=0,"-",I63+J63)</f>
        <v>-</v>
      </c>
      <c r="J62" s="260"/>
      <c r="K62" s="260" t="str">
        <f>IF(K63+L63=0,"-",K63+L63)</f>
        <v>-</v>
      </c>
      <c r="L62" s="260"/>
      <c r="M62" s="260" t="str">
        <f>IF(M63+N63=0,"-",M63+N63)</f>
        <v>-</v>
      </c>
      <c r="N62" s="260"/>
      <c r="O62" s="260">
        <f>IF(O63+P63=0,"-",O63+P63)</f>
        <v>143</v>
      </c>
      <c r="P62" s="260"/>
    </row>
    <row r="63" spans="1:16" ht="18.75" customHeight="1">
      <c r="A63" s="15" t="s">
        <v>76</v>
      </c>
      <c r="B63" s="14">
        <v>91</v>
      </c>
      <c r="C63" s="14">
        <v>52</v>
      </c>
      <c r="D63" s="261"/>
      <c r="E63" s="14">
        <v>0</v>
      </c>
      <c r="F63" s="14">
        <v>0</v>
      </c>
      <c r="G63" s="14">
        <v>0</v>
      </c>
      <c r="H63" s="14">
        <v>0</v>
      </c>
      <c r="I63" s="14">
        <v>0</v>
      </c>
      <c r="J63" s="14">
        <v>0</v>
      </c>
      <c r="K63" s="14">
        <v>0</v>
      </c>
      <c r="L63" s="14">
        <v>0</v>
      </c>
      <c r="M63" s="14">
        <v>0</v>
      </c>
      <c r="N63" s="14">
        <v>0</v>
      </c>
      <c r="O63" s="14">
        <v>91</v>
      </c>
      <c r="P63" s="14">
        <v>52</v>
      </c>
    </row>
    <row r="64" spans="1:16" ht="18.75" customHeight="1">
      <c r="A64" s="18" t="s">
        <v>77</v>
      </c>
      <c r="B64" s="260">
        <f>B65+C65</f>
        <v>15</v>
      </c>
      <c r="C64" s="260"/>
      <c r="D64" s="261">
        <f>B64/$B$8</f>
        <v>3.0265122472862273E-4</v>
      </c>
      <c r="E64" s="260" t="str">
        <f>IF(E65+F65=0,"-",E65+F65)</f>
        <v>-</v>
      </c>
      <c r="F64" s="260"/>
      <c r="G64" s="260" t="str">
        <f>IF(G65+H65=0,"-",G65+H65)</f>
        <v>-</v>
      </c>
      <c r="H64" s="260"/>
      <c r="I64" s="260" t="str">
        <f>IF(I65+J65=0,"-",I65+J65)</f>
        <v>-</v>
      </c>
      <c r="J64" s="260"/>
      <c r="K64" s="260" t="str">
        <f>IF(K65+L65=0,"-",K65+L65)</f>
        <v>-</v>
      </c>
      <c r="L64" s="260"/>
      <c r="M64" s="260" t="str">
        <f>IF(M65+N65=0,"-",M65+N65)</f>
        <v>-</v>
      </c>
      <c r="N64" s="260"/>
      <c r="O64" s="260">
        <f>IF(O65+P65=0,"-",O65+P65)</f>
        <v>15</v>
      </c>
      <c r="P64" s="260"/>
    </row>
    <row r="65" spans="1:16" ht="18.75" customHeight="1">
      <c r="A65" s="15" t="s">
        <v>78</v>
      </c>
      <c r="B65" s="14">
        <v>7</v>
      </c>
      <c r="C65" s="14">
        <v>8</v>
      </c>
      <c r="D65" s="261"/>
      <c r="E65" s="14">
        <v>0</v>
      </c>
      <c r="F65" s="14">
        <v>0</v>
      </c>
      <c r="G65" s="14">
        <v>0</v>
      </c>
      <c r="H65" s="14">
        <v>0</v>
      </c>
      <c r="I65" s="14">
        <v>0</v>
      </c>
      <c r="J65" s="14">
        <v>0</v>
      </c>
      <c r="K65" s="14">
        <v>0</v>
      </c>
      <c r="L65" s="14">
        <v>0</v>
      </c>
      <c r="M65" s="14">
        <v>0</v>
      </c>
      <c r="N65" s="14">
        <v>0</v>
      </c>
      <c r="O65" s="14">
        <v>7</v>
      </c>
      <c r="P65" s="14">
        <v>8</v>
      </c>
    </row>
    <row r="66" spans="1:16" ht="18.75" customHeight="1">
      <c r="A66" s="18" t="s">
        <v>79</v>
      </c>
      <c r="B66" s="260">
        <f>B67+C67</f>
        <v>399</v>
      </c>
      <c r="C66" s="260"/>
      <c r="D66" s="261">
        <f>B66/$B$8</f>
        <v>8.0505225777813653E-3</v>
      </c>
      <c r="E66" s="260">
        <f>IF(E67+F67=0,"-",E67+F67)</f>
        <v>370</v>
      </c>
      <c r="F66" s="260"/>
      <c r="G66" s="260" t="str">
        <f>IF(G67+H67=0,"-",G67+H67)</f>
        <v>-</v>
      </c>
      <c r="H66" s="260"/>
      <c r="I66" s="260" t="str">
        <f>IF(I67+J67=0,"-",I67+J67)</f>
        <v>-</v>
      </c>
      <c r="J66" s="260"/>
      <c r="K66" s="260" t="str">
        <f>IF(K67+L67=0,"-",K67+L67)</f>
        <v>-</v>
      </c>
      <c r="L66" s="260"/>
      <c r="M66" s="260" t="str">
        <f>IF(M67+N67=0,"-",M67+N67)</f>
        <v>-</v>
      </c>
      <c r="N66" s="260"/>
      <c r="O66" s="260">
        <f>IF(O67+P67=0,"-",O67+P67)</f>
        <v>29</v>
      </c>
      <c r="P66" s="260"/>
    </row>
    <row r="67" spans="1:16" ht="18.75" customHeight="1">
      <c r="A67" s="15" t="s">
        <v>80</v>
      </c>
      <c r="B67" s="14">
        <v>100</v>
      </c>
      <c r="C67" s="14">
        <v>299</v>
      </c>
      <c r="D67" s="261"/>
      <c r="E67" s="14">
        <v>95</v>
      </c>
      <c r="F67" s="14">
        <v>275</v>
      </c>
      <c r="G67" s="14">
        <v>0</v>
      </c>
      <c r="H67" s="14">
        <v>0</v>
      </c>
      <c r="I67" s="14">
        <v>0</v>
      </c>
      <c r="J67" s="14">
        <v>0</v>
      </c>
      <c r="K67" s="14">
        <v>0</v>
      </c>
      <c r="L67" s="14">
        <v>0</v>
      </c>
      <c r="M67" s="14">
        <v>0</v>
      </c>
      <c r="N67" s="14">
        <v>0</v>
      </c>
      <c r="O67" s="14">
        <v>5</v>
      </c>
      <c r="P67" s="14">
        <v>24</v>
      </c>
    </row>
    <row r="68" spans="1:16" ht="18.75" customHeight="1">
      <c r="A68" s="18" t="s">
        <v>81</v>
      </c>
      <c r="B68" s="260">
        <f>B69+C69</f>
        <v>535</v>
      </c>
      <c r="C68" s="260"/>
      <c r="D68" s="261">
        <f>B68/$B$8</f>
        <v>1.0794560348654211E-2</v>
      </c>
      <c r="E68" s="260">
        <f>IF(E69+F69=0,"-",E69+F69)</f>
        <v>114</v>
      </c>
      <c r="F68" s="260"/>
      <c r="G68" s="260">
        <f>IF(G69+H69=0,"-",G69+H69)</f>
        <v>57</v>
      </c>
      <c r="H68" s="260"/>
      <c r="I68" s="260">
        <f>IF(I69+J69=0,"-",I69+J69)</f>
        <v>3</v>
      </c>
      <c r="J68" s="260"/>
      <c r="K68" s="260">
        <f>IF(K69+L69=0,"-",K69+L69)</f>
        <v>319</v>
      </c>
      <c r="L68" s="260"/>
      <c r="M68" s="260" t="str">
        <f>IF(M69+N69=0,"-",M69+N69)</f>
        <v>-</v>
      </c>
      <c r="N68" s="260"/>
      <c r="O68" s="260">
        <f>IF(O69+P69=0,"-",O69+P69)</f>
        <v>42</v>
      </c>
      <c r="P68" s="260"/>
    </row>
    <row r="69" spans="1:16" ht="18.75" customHeight="1">
      <c r="A69" s="15" t="s">
        <v>82</v>
      </c>
      <c r="B69" s="14">
        <v>217</v>
      </c>
      <c r="C69" s="14">
        <v>318</v>
      </c>
      <c r="D69" s="261"/>
      <c r="E69" s="14">
        <v>27</v>
      </c>
      <c r="F69" s="14">
        <v>87</v>
      </c>
      <c r="G69" s="14">
        <v>16</v>
      </c>
      <c r="H69" s="14">
        <v>41</v>
      </c>
      <c r="I69" s="14">
        <v>2</v>
      </c>
      <c r="J69" s="14">
        <v>1</v>
      </c>
      <c r="K69" s="14">
        <v>151</v>
      </c>
      <c r="L69" s="14">
        <v>168</v>
      </c>
      <c r="M69" s="14">
        <v>0</v>
      </c>
      <c r="N69" s="14">
        <v>0</v>
      </c>
      <c r="O69" s="14">
        <v>21</v>
      </c>
      <c r="P69" s="14">
        <v>21</v>
      </c>
    </row>
    <row r="70" spans="1:16">
      <c r="A70" s="20" t="s">
        <v>83</v>
      </c>
      <c r="B70" s="20"/>
      <c r="C70" s="20"/>
      <c r="D70" s="20"/>
      <c r="E70" s="20"/>
      <c r="F70" s="20"/>
    </row>
    <row r="71" spans="1:16">
      <c r="A71" s="20" t="s">
        <v>84</v>
      </c>
      <c r="B71" s="20"/>
      <c r="C71" s="20"/>
      <c r="D71" s="20"/>
      <c r="E71" s="20"/>
      <c r="F71" s="20"/>
    </row>
  </sheetData>
  <sheetProtection selectLockedCells="1" selectUnlockedCells="1"/>
  <mergeCells count="264">
    <mergeCell ref="A1:N1"/>
    <mergeCell ref="A2:N2"/>
    <mergeCell ref="B3:K3"/>
    <mergeCell ref="M3:N3"/>
    <mergeCell ref="O3:P3"/>
    <mergeCell ref="B4:K4"/>
    <mergeCell ref="M4:N4"/>
    <mergeCell ref="O4:P4"/>
    <mergeCell ref="A5:A6"/>
    <mergeCell ref="B5:D5"/>
    <mergeCell ref="E5:F5"/>
    <mergeCell ref="G5:H5"/>
    <mergeCell ref="I5:J5"/>
    <mergeCell ref="K5:L5"/>
    <mergeCell ref="M5:N5"/>
    <mergeCell ref="O5:P5"/>
    <mergeCell ref="B8:C8"/>
    <mergeCell ref="D8:D9"/>
    <mergeCell ref="E8:F8"/>
    <mergeCell ref="G8:H8"/>
    <mergeCell ref="I8:J8"/>
    <mergeCell ref="K8:L8"/>
    <mergeCell ref="M8:N8"/>
    <mergeCell ref="O8:P8"/>
    <mergeCell ref="B10:C10"/>
    <mergeCell ref="D10:D11"/>
    <mergeCell ref="E10:F10"/>
    <mergeCell ref="G10:H10"/>
    <mergeCell ref="I10:J10"/>
    <mergeCell ref="K10:L10"/>
    <mergeCell ref="M10:N10"/>
    <mergeCell ref="O10:P10"/>
    <mergeCell ref="B12:C12"/>
    <mergeCell ref="D12:D13"/>
    <mergeCell ref="E12:F12"/>
    <mergeCell ref="G12:H12"/>
    <mergeCell ref="I12:J12"/>
    <mergeCell ref="K12:L12"/>
    <mergeCell ref="M12:N12"/>
    <mergeCell ref="O12:P12"/>
    <mergeCell ref="B14:C14"/>
    <mergeCell ref="D14:D15"/>
    <mergeCell ref="E14:F14"/>
    <mergeCell ref="G14:H14"/>
    <mergeCell ref="I14:J14"/>
    <mergeCell ref="K14:L14"/>
    <mergeCell ref="M14:N14"/>
    <mergeCell ref="O14:P14"/>
    <mergeCell ref="B16:C16"/>
    <mergeCell ref="D16:D17"/>
    <mergeCell ref="E16:F16"/>
    <mergeCell ref="G16:H16"/>
    <mergeCell ref="I16:J16"/>
    <mergeCell ref="K16:L16"/>
    <mergeCell ref="M16:N16"/>
    <mergeCell ref="O16:P16"/>
    <mergeCell ref="B18:C18"/>
    <mergeCell ref="D18:D19"/>
    <mergeCell ref="E18:F18"/>
    <mergeCell ref="G18:H18"/>
    <mergeCell ref="I18:J18"/>
    <mergeCell ref="K18:L18"/>
    <mergeCell ref="M18:N18"/>
    <mergeCell ref="O18:P18"/>
    <mergeCell ref="B20:C20"/>
    <mergeCell ref="D20:D21"/>
    <mergeCell ref="E20:F20"/>
    <mergeCell ref="G20:H20"/>
    <mergeCell ref="I20:J20"/>
    <mergeCell ref="K20:L20"/>
    <mergeCell ref="M20:N20"/>
    <mergeCell ref="O20:P20"/>
    <mergeCell ref="B22:C22"/>
    <mergeCell ref="D22:D23"/>
    <mergeCell ref="E22:F22"/>
    <mergeCell ref="G22:H22"/>
    <mergeCell ref="I22:J22"/>
    <mergeCell ref="K22:L22"/>
    <mergeCell ref="M22:N22"/>
    <mergeCell ref="O22:P22"/>
    <mergeCell ref="B24:C24"/>
    <mergeCell ref="D24:D25"/>
    <mergeCell ref="E24:F24"/>
    <mergeCell ref="G24:H24"/>
    <mergeCell ref="I24:J24"/>
    <mergeCell ref="K24:L24"/>
    <mergeCell ref="M24:N24"/>
    <mergeCell ref="O24:P24"/>
    <mergeCell ref="B26:C26"/>
    <mergeCell ref="D26:D27"/>
    <mergeCell ref="E26:F26"/>
    <mergeCell ref="G26:H26"/>
    <mergeCell ref="I26:J26"/>
    <mergeCell ref="K26:L26"/>
    <mergeCell ref="M26:N26"/>
    <mergeCell ref="O26:P26"/>
    <mergeCell ref="B28:C28"/>
    <mergeCell ref="D28:D29"/>
    <mergeCell ref="E28:F28"/>
    <mergeCell ref="G28:H28"/>
    <mergeCell ref="I28:J28"/>
    <mergeCell ref="K28:L28"/>
    <mergeCell ref="M28:N28"/>
    <mergeCell ref="O28:P28"/>
    <mergeCell ref="B30:C30"/>
    <mergeCell ref="D30:D31"/>
    <mergeCell ref="E30:F30"/>
    <mergeCell ref="G30:H30"/>
    <mergeCell ref="I30:J30"/>
    <mergeCell ref="K30:L30"/>
    <mergeCell ref="M30:N30"/>
    <mergeCell ref="O30:P30"/>
    <mergeCell ref="B32:C32"/>
    <mergeCell ref="D32:D33"/>
    <mergeCell ref="E32:F32"/>
    <mergeCell ref="G32:H32"/>
    <mergeCell ref="I32:J32"/>
    <mergeCell ref="K32:L32"/>
    <mergeCell ref="M32:N32"/>
    <mergeCell ref="O32:P32"/>
    <mergeCell ref="B34:C34"/>
    <mergeCell ref="D34:D35"/>
    <mergeCell ref="E34:F34"/>
    <mergeCell ref="G34:H34"/>
    <mergeCell ref="I34:J34"/>
    <mergeCell ref="K34:L34"/>
    <mergeCell ref="M34:N34"/>
    <mergeCell ref="O34:P34"/>
    <mergeCell ref="B36:C36"/>
    <mergeCell ref="D36:D37"/>
    <mergeCell ref="E36:F36"/>
    <mergeCell ref="G36:H36"/>
    <mergeCell ref="I36:J36"/>
    <mergeCell ref="K36:L36"/>
    <mergeCell ref="M36:N36"/>
    <mergeCell ref="O36:P36"/>
    <mergeCell ref="B38:C38"/>
    <mergeCell ref="D38:D39"/>
    <mergeCell ref="E38:F38"/>
    <mergeCell ref="G38:H38"/>
    <mergeCell ref="I38:J38"/>
    <mergeCell ref="K38:L38"/>
    <mergeCell ref="M38:N38"/>
    <mergeCell ref="O38:P38"/>
    <mergeCell ref="B40:C40"/>
    <mergeCell ref="D40:D41"/>
    <mergeCell ref="E40:F40"/>
    <mergeCell ref="G40:H40"/>
    <mergeCell ref="I40:J40"/>
    <mergeCell ref="K40:L40"/>
    <mergeCell ref="M40:N40"/>
    <mergeCell ref="O40:P40"/>
    <mergeCell ref="B42:C42"/>
    <mergeCell ref="D42:D43"/>
    <mergeCell ref="E42:F42"/>
    <mergeCell ref="G42:H42"/>
    <mergeCell ref="I42:J42"/>
    <mergeCell ref="K42:L42"/>
    <mergeCell ref="M42:N42"/>
    <mergeCell ref="O42:P42"/>
    <mergeCell ref="B44:C44"/>
    <mergeCell ref="D44:D45"/>
    <mergeCell ref="E44:F44"/>
    <mergeCell ref="G44:H44"/>
    <mergeCell ref="I44:J44"/>
    <mergeCell ref="K44:L44"/>
    <mergeCell ref="M44:N44"/>
    <mergeCell ref="O44:P44"/>
    <mergeCell ref="B46:C46"/>
    <mergeCell ref="D46:D47"/>
    <mergeCell ref="E46:F46"/>
    <mergeCell ref="G46:H46"/>
    <mergeCell ref="I46:J46"/>
    <mergeCell ref="K46:L46"/>
    <mergeCell ref="M46:N46"/>
    <mergeCell ref="O46:P46"/>
    <mergeCell ref="B48:C48"/>
    <mergeCell ref="D48:D49"/>
    <mergeCell ref="E48:F48"/>
    <mergeCell ref="G48:H48"/>
    <mergeCell ref="I48:J48"/>
    <mergeCell ref="K48:L48"/>
    <mergeCell ref="M48:N48"/>
    <mergeCell ref="O48:P48"/>
    <mergeCell ref="B50:C50"/>
    <mergeCell ref="D50:D51"/>
    <mergeCell ref="E50:F50"/>
    <mergeCell ref="G50:H50"/>
    <mergeCell ref="I50:J50"/>
    <mergeCell ref="K50:L50"/>
    <mergeCell ref="M50:N50"/>
    <mergeCell ref="O50:P50"/>
    <mergeCell ref="B52:C52"/>
    <mergeCell ref="D52:D53"/>
    <mergeCell ref="E52:F52"/>
    <mergeCell ref="G52:H52"/>
    <mergeCell ref="I52:J52"/>
    <mergeCell ref="K52:L52"/>
    <mergeCell ref="M52:N52"/>
    <mergeCell ref="O52:P52"/>
    <mergeCell ref="B54:C54"/>
    <mergeCell ref="D54:D55"/>
    <mergeCell ref="E54:F54"/>
    <mergeCell ref="G54:H54"/>
    <mergeCell ref="I54:J54"/>
    <mergeCell ref="K54:L54"/>
    <mergeCell ref="M54:N54"/>
    <mergeCell ref="O54:P54"/>
    <mergeCell ref="B56:C56"/>
    <mergeCell ref="D56:D57"/>
    <mergeCell ref="E56:F56"/>
    <mergeCell ref="G56:H56"/>
    <mergeCell ref="I56:J56"/>
    <mergeCell ref="K56:L56"/>
    <mergeCell ref="M56:N56"/>
    <mergeCell ref="O56:P56"/>
    <mergeCell ref="B58:C58"/>
    <mergeCell ref="D58:D59"/>
    <mergeCell ref="E58:F58"/>
    <mergeCell ref="G58:H58"/>
    <mergeCell ref="I58:J58"/>
    <mergeCell ref="K58:L58"/>
    <mergeCell ref="M58:N58"/>
    <mergeCell ref="O58:P58"/>
    <mergeCell ref="B60:C60"/>
    <mergeCell ref="D60:D61"/>
    <mergeCell ref="E60:F60"/>
    <mergeCell ref="G60:H60"/>
    <mergeCell ref="I60:J60"/>
    <mergeCell ref="K60:L60"/>
    <mergeCell ref="M60:N60"/>
    <mergeCell ref="O60:P60"/>
    <mergeCell ref="B62:C62"/>
    <mergeCell ref="D62:D63"/>
    <mergeCell ref="E62:F62"/>
    <mergeCell ref="G62:H62"/>
    <mergeCell ref="I62:J62"/>
    <mergeCell ref="K62:L62"/>
    <mergeCell ref="M62:N62"/>
    <mergeCell ref="O62:P62"/>
    <mergeCell ref="B68:C68"/>
    <mergeCell ref="D68:D69"/>
    <mergeCell ref="E68:F68"/>
    <mergeCell ref="G68:H68"/>
    <mergeCell ref="I68:J68"/>
    <mergeCell ref="K68:L68"/>
    <mergeCell ref="M68:N68"/>
    <mergeCell ref="O68:P68"/>
    <mergeCell ref="B64:C64"/>
    <mergeCell ref="D64:D65"/>
    <mergeCell ref="E64:F64"/>
    <mergeCell ref="G64:H64"/>
    <mergeCell ref="I64:J64"/>
    <mergeCell ref="K64:L64"/>
    <mergeCell ref="M64:N64"/>
    <mergeCell ref="O64:P64"/>
    <mergeCell ref="B66:C66"/>
    <mergeCell ref="D66:D67"/>
    <mergeCell ref="E66:F66"/>
    <mergeCell ref="G66:H66"/>
    <mergeCell ref="I66:J66"/>
    <mergeCell ref="K66:L66"/>
    <mergeCell ref="M66:N66"/>
    <mergeCell ref="O66:P66"/>
  </mergeCells>
  <phoneticPr fontId="17" type="noConversion"/>
  <pageMargins left="0.7" right="0.7" top="0.3" bottom="0.3" header="0.3" footer="0.3"/>
  <pageSetup paperSize="9" orientation="portrait" horizontalDpi="300" verticalDpi="300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P71"/>
  <sheetViews>
    <sheetView zoomScaleNormal="100" workbookViewId="0"/>
  </sheetViews>
  <sheetFormatPr defaultColWidth="9.5" defaultRowHeight="16.5"/>
  <cols>
    <col min="1" max="1" width="26.625" style="1" customWidth="1"/>
    <col min="2" max="14" width="13.25" style="1" customWidth="1"/>
    <col min="15" max="15" width="12.125" style="1" customWidth="1"/>
    <col min="16" max="16384" width="9.5" style="1"/>
  </cols>
  <sheetData>
    <row r="1" spans="1:16" ht="19.5">
      <c r="A1" s="262" t="s">
        <v>0</v>
      </c>
      <c r="B1" s="262"/>
      <c r="C1" s="262"/>
      <c r="D1" s="262"/>
      <c r="E1" s="262"/>
      <c r="F1" s="262"/>
      <c r="G1" s="262"/>
      <c r="H1" s="262"/>
      <c r="I1" s="262"/>
      <c r="J1" s="262"/>
      <c r="K1" s="262"/>
      <c r="L1" s="262"/>
      <c r="M1" s="262"/>
      <c r="N1" s="262"/>
    </row>
    <row r="2" spans="1:16" ht="18.75">
      <c r="A2" s="263" t="s">
        <v>1</v>
      </c>
      <c r="B2" s="263"/>
      <c r="C2" s="263"/>
      <c r="D2" s="263"/>
      <c r="E2" s="263"/>
      <c r="F2" s="263"/>
      <c r="G2" s="263"/>
      <c r="H2" s="263"/>
      <c r="I2" s="263"/>
      <c r="J2" s="263"/>
      <c r="K2" s="263"/>
      <c r="L2" s="263"/>
      <c r="M2" s="263"/>
      <c r="N2" s="263"/>
    </row>
    <row r="3" spans="1:16" ht="19.5" customHeight="1">
      <c r="A3" s="2"/>
      <c r="B3" s="251" t="s">
        <v>131</v>
      </c>
      <c r="C3" s="251"/>
      <c r="D3" s="251"/>
      <c r="E3" s="251"/>
      <c r="F3" s="251"/>
      <c r="G3" s="251"/>
      <c r="H3" s="251"/>
      <c r="I3" s="251"/>
      <c r="J3" s="251"/>
      <c r="K3" s="251"/>
      <c r="L3" s="4"/>
      <c r="M3" s="264"/>
      <c r="N3" s="264"/>
      <c r="O3" s="264" t="s">
        <v>3</v>
      </c>
      <c r="P3" s="264"/>
    </row>
    <row r="4" spans="1:16" ht="16.5" customHeight="1">
      <c r="B4" s="265" t="s">
        <v>132</v>
      </c>
      <c r="C4" s="265"/>
      <c r="D4" s="265"/>
      <c r="E4" s="265"/>
      <c r="F4" s="265"/>
      <c r="G4" s="265"/>
      <c r="H4" s="265"/>
      <c r="I4" s="265"/>
      <c r="J4" s="265"/>
      <c r="K4" s="265"/>
      <c r="L4" s="5"/>
      <c r="M4" s="266"/>
      <c r="N4" s="266"/>
      <c r="O4" s="267" t="s">
        <v>5</v>
      </c>
      <c r="P4" s="267"/>
    </row>
    <row r="5" spans="1:16">
      <c r="A5" s="268" t="s">
        <v>6</v>
      </c>
      <c r="B5" s="269" t="s">
        <v>7</v>
      </c>
      <c r="C5" s="269"/>
      <c r="D5" s="269"/>
      <c r="E5" s="269" t="s">
        <v>8</v>
      </c>
      <c r="F5" s="269"/>
      <c r="G5" s="269" t="s">
        <v>9</v>
      </c>
      <c r="H5" s="269"/>
      <c r="I5" s="269" t="s">
        <v>10</v>
      </c>
      <c r="J5" s="269"/>
      <c r="K5" s="269" t="s">
        <v>11</v>
      </c>
      <c r="L5" s="269"/>
      <c r="M5" s="269" t="s">
        <v>12</v>
      </c>
      <c r="N5" s="269"/>
      <c r="O5" s="269" t="s">
        <v>13</v>
      </c>
      <c r="P5" s="269"/>
    </row>
    <row r="6" spans="1:16" ht="17.25" customHeight="1">
      <c r="A6" s="268"/>
      <c r="B6" s="6" t="s">
        <v>14</v>
      </c>
      <c r="C6" s="6" t="s">
        <v>15</v>
      </c>
      <c r="D6" s="8" t="s">
        <v>16</v>
      </c>
      <c r="E6" s="6" t="s">
        <v>14</v>
      </c>
      <c r="F6" s="6" t="s">
        <v>15</v>
      </c>
      <c r="G6" s="6" t="s">
        <v>14</v>
      </c>
      <c r="H6" s="6" t="s">
        <v>15</v>
      </c>
      <c r="I6" s="6" t="s">
        <v>14</v>
      </c>
      <c r="J6" s="6" t="s">
        <v>15</v>
      </c>
      <c r="K6" s="6" t="s">
        <v>14</v>
      </c>
      <c r="L6" s="6" t="s">
        <v>15</v>
      </c>
      <c r="M6" s="6" t="s">
        <v>14</v>
      </c>
      <c r="N6" s="6" t="s">
        <v>15</v>
      </c>
      <c r="O6" s="6" t="s">
        <v>14</v>
      </c>
      <c r="P6" s="6" t="s">
        <v>15</v>
      </c>
    </row>
    <row r="7" spans="1:16" ht="17.25" customHeight="1">
      <c r="A7" s="9" t="s">
        <v>17</v>
      </c>
      <c r="B7" s="10" t="s">
        <v>18</v>
      </c>
      <c r="C7" s="11" t="s">
        <v>19</v>
      </c>
      <c r="D7" s="11" t="s">
        <v>20</v>
      </c>
      <c r="E7" s="10" t="s">
        <v>18</v>
      </c>
      <c r="F7" s="11" t="s">
        <v>19</v>
      </c>
      <c r="G7" s="10" t="s">
        <v>18</v>
      </c>
      <c r="H7" s="11" t="s">
        <v>19</v>
      </c>
      <c r="I7" s="10" t="s">
        <v>18</v>
      </c>
      <c r="J7" s="11" t="s">
        <v>19</v>
      </c>
      <c r="K7" s="10" t="s">
        <v>18</v>
      </c>
      <c r="L7" s="11" t="s">
        <v>19</v>
      </c>
      <c r="M7" s="10" t="s">
        <v>18</v>
      </c>
      <c r="N7" s="11" t="s">
        <v>19</v>
      </c>
      <c r="O7" s="10" t="s">
        <v>18</v>
      </c>
      <c r="P7" s="11" t="s">
        <v>19</v>
      </c>
    </row>
    <row r="8" spans="1:16" ht="17.25" customHeight="1">
      <c r="A8" s="12" t="s">
        <v>21</v>
      </c>
      <c r="B8" s="260">
        <f>B9+C9</f>
        <v>49409</v>
      </c>
      <c r="C8" s="260"/>
      <c r="D8" s="261">
        <f>B8/$B$8</f>
        <v>1</v>
      </c>
      <c r="E8" s="260">
        <f>IF(E9+F9=0,"-",E9+F9)</f>
        <v>25004</v>
      </c>
      <c r="F8" s="260"/>
      <c r="G8" s="260">
        <f>IF(G9+H9=0,"-",G9+H9)</f>
        <v>9603</v>
      </c>
      <c r="H8" s="260"/>
      <c r="I8" s="260">
        <f>IF(I9+J9=0,"-",I9+J9)</f>
        <v>6846</v>
      </c>
      <c r="J8" s="260"/>
      <c r="K8" s="260">
        <f>IF(K9+L9=0,"-",K9+L9)</f>
        <v>4545</v>
      </c>
      <c r="L8" s="260"/>
      <c r="M8" s="260">
        <f>IF(M9+N9=0,"-",M9+N9)</f>
        <v>1729</v>
      </c>
      <c r="N8" s="260"/>
      <c r="O8" s="260">
        <f>IF(O9+P9=0,"-",O9+P9)</f>
        <v>1682</v>
      </c>
      <c r="P8" s="260"/>
    </row>
    <row r="9" spans="1:16" ht="17.25" customHeight="1">
      <c r="A9" s="13" t="s">
        <v>22</v>
      </c>
      <c r="B9" s="14">
        <v>17381</v>
      </c>
      <c r="C9" s="14">
        <v>32028</v>
      </c>
      <c r="D9" s="261"/>
      <c r="E9" s="14">
        <v>7570</v>
      </c>
      <c r="F9" s="14">
        <v>17434</v>
      </c>
      <c r="G9" s="14">
        <v>3020</v>
      </c>
      <c r="H9" s="14">
        <v>6583</v>
      </c>
      <c r="I9" s="14">
        <v>1952</v>
      </c>
      <c r="J9" s="14">
        <v>4894</v>
      </c>
      <c r="K9" s="14">
        <v>3193</v>
      </c>
      <c r="L9" s="14">
        <v>1352</v>
      </c>
      <c r="M9" s="14">
        <v>980</v>
      </c>
      <c r="N9" s="14">
        <v>749</v>
      </c>
      <c r="O9" s="14">
        <v>666</v>
      </c>
      <c r="P9" s="14">
        <v>1016</v>
      </c>
    </row>
    <row r="10" spans="1:16" ht="17.25" customHeight="1">
      <c r="A10" s="12" t="s">
        <v>23</v>
      </c>
      <c r="B10" s="260">
        <f>B11+C11</f>
        <v>148</v>
      </c>
      <c r="C10" s="260"/>
      <c r="D10" s="261">
        <f>B10/$B$8</f>
        <v>2.9954056953186668E-3</v>
      </c>
      <c r="E10" s="260" t="str">
        <f>IF(E11+F11=0,"-",E11+F11)</f>
        <v>-</v>
      </c>
      <c r="F10" s="260"/>
      <c r="G10" s="260">
        <f>IF(G11+H11=0,"-",G11+H11)</f>
        <v>3</v>
      </c>
      <c r="H10" s="260"/>
      <c r="I10" s="260">
        <f>IF(I11+J11=0,"-",I11+J11)</f>
        <v>39</v>
      </c>
      <c r="J10" s="260"/>
      <c r="K10" s="260">
        <f>IF(K11+L11=0,"-",K11+L11)</f>
        <v>96</v>
      </c>
      <c r="L10" s="260"/>
      <c r="M10" s="260">
        <f>IF(M11+N11=0,"-",M11+N11)</f>
        <v>10</v>
      </c>
      <c r="N10" s="260"/>
      <c r="O10" s="260" t="str">
        <f>IF(O11+P11=0,"-",O11+P11)</f>
        <v>-</v>
      </c>
      <c r="P10" s="260"/>
    </row>
    <row r="11" spans="1:16" ht="17.25" customHeight="1">
      <c r="A11" s="15" t="s">
        <v>24</v>
      </c>
      <c r="B11" s="14">
        <v>64</v>
      </c>
      <c r="C11" s="14">
        <v>84</v>
      </c>
      <c r="D11" s="261"/>
      <c r="E11" s="14">
        <v>0</v>
      </c>
      <c r="F11" s="14">
        <v>0</v>
      </c>
      <c r="G11" s="14">
        <v>1</v>
      </c>
      <c r="H11" s="14">
        <v>2</v>
      </c>
      <c r="I11" s="14">
        <v>9</v>
      </c>
      <c r="J11" s="14">
        <v>30</v>
      </c>
      <c r="K11" s="14">
        <v>50</v>
      </c>
      <c r="L11" s="14">
        <v>46</v>
      </c>
      <c r="M11" s="14">
        <v>4</v>
      </c>
      <c r="N11" s="14">
        <v>6</v>
      </c>
      <c r="O11" s="14">
        <v>0</v>
      </c>
      <c r="P11" s="14">
        <v>0</v>
      </c>
    </row>
    <row r="12" spans="1:16" ht="17.25" customHeight="1">
      <c r="A12" s="12" t="s">
        <v>25</v>
      </c>
      <c r="B12" s="260">
        <f>B13+C13</f>
        <v>219</v>
      </c>
      <c r="C12" s="260"/>
      <c r="D12" s="261">
        <f>B12/$B$8</f>
        <v>4.4323908599647839E-3</v>
      </c>
      <c r="E12" s="260" t="str">
        <f>IF(E13+F13=0,"-",E13+F13)</f>
        <v>-</v>
      </c>
      <c r="F12" s="260"/>
      <c r="G12" s="260" t="str">
        <f>IF(G13+H13=0,"-",G13+H13)</f>
        <v>-</v>
      </c>
      <c r="H12" s="260"/>
      <c r="I12" s="260" t="str">
        <f>IF(I13+J13=0,"-",I13+J13)</f>
        <v>-</v>
      </c>
      <c r="J12" s="260"/>
      <c r="K12" s="260">
        <f>IF(K13+L13=0,"-",K13+L13)</f>
        <v>219</v>
      </c>
      <c r="L12" s="260"/>
      <c r="M12" s="260" t="str">
        <f>IF(M13+N13=0,"-",M13+N13)</f>
        <v>-</v>
      </c>
      <c r="N12" s="260"/>
      <c r="O12" s="260" t="str">
        <f>IF(O13+P13=0,"-",O13+P13)</f>
        <v>-</v>
      </c>
      <c r="P12" s="260"/>
    </row>
    <row r="13" spans="1:16" ht="21.2" customHeight="1">
      <c r="A13" s="15" t="s">
        <v>26</v>
      </c>
      <c r="B13" s="14">
        <v>189</v>
      </c>
      <c r="C13" s="14">
        <v>30</v>
      </c>
      <c r="D13" s="261"/>
      <c r="E13" s="14">
        <v>0</v>
      </c>
      <c r="F13" s="14">
        <v>0</v>
      </c>
      <c r="G13" s="14">
        <v>0</v>
      </c>
      <c r="H13" s="14">
        <v>0</v>
      </c>
      <c r="I13" s="14">
        <v>0</v>
      </c>
      <c r="J13" s="14">
        <v>0</v>
      </c>
      <c r="K13" s="14">
        <v>189</v>
      </c>
      <c r="L13" s="14">
        <v>30</v>
      </c>
      <c r="M13" s="14">
        <v>0</v>
      </c>
      <c r="N13" s="14">
        <v>0</v>
      </c>
      <c r="O13" s="14">
        <v>0</v>
      </c>
      <c r="P13" s="14">
        <v>0</v>
      </c>
    </row>
    <row r="14" spans="1:16" ht="17.25" customHeight="1">
      <c r="A14" s="12" t="s">
        <v>27</v>
      </c>
      <c r="B14" s="260">
        <f>B15+C15</f>
        <v>51</v>
      </c>
      <c r="C14" s="260"/>
      <c r="D14" s="261">
        <f>B14/$B$8</f>
        <v>1.0322006112246757E-3</v>
      </c>
      <c r="E14" s="260" t="str">
        <f>IF(E15+F15=0,"-",E15+F15)</f>
        <v>-</v>
      </c>
      <c r="F14" s="260"/>
      <c r="G14" s="260">
        <f>IF(G15+H15=0,"-",G15+H15)</f>
        <v>31</v>
      </c>
      <c r="H14" s="260"/>
      <c r="I14" s="260" t="str">
        <f>IF(I15+J15=0,"-",I15+J15)</f>
        <v>-</v>
      </c>
      <c r="J14" s="260"/>
      <c r="K14" s="260">
        <f>IF(K15+L15=0,"-",K15+L15)</f>
        <v>20</v>
      </c>
      <c r="L14" s="260"/>
      <c r="M14" s="260" t="str">
        <f>IF(M15+N15=0,"-",M15+N15)</f>
        <v>-</v>
      </c>
      <c r="N14" s="260"/>
      <c r="O14" s="260" t="str">
        <f>IF(O15+P15=0,"-",O15+P15)</f>
        <v>-</v>
      </c>
      <c r="P14" s="260"/>
    </row>
    <row r="15" spans="1:16" ht="17.25" customHeight="1">
      <c r="A15" s="15" t="s">
        <v>28</v>
      </c>
      <c r="B15" s="14">
        <v>9</v>
      </c>
      <c r="C15" s="14">
        <v>42</v>
      </c>
      <c r="D15" s="261"/>
      <c r="E15" s="14">
        <v>0</v>
      </c>
      <c r="F15" s="14">
        <v>0</v>
      </c>
      <c r="G15" s="14">
        <v>1</v>
      </c>
      <c r="H15" s="14">
        <v>30</v>
      </c>
      <c r="I15" s="14">
        <v>0</v>
      </c>
      <c r="J15" s="14">
        <v>0</v>
      </c>
      <c r="K15" s="14">
        <v>8</v>
      </c>
      <c r="L15" s="14">
        <v>12</v>
      </c>
      <c r="M15" s="14">
        <v>0</v>
      </c>
      <c r="N15" s="14">
        <v>0</v>
      </c>
      <c r="O15" s="14">
        <v>0</v>
      </c>
      <c r="P15" s="14">
        <v>0</v>
      </c>
    </row>
    <row r="16" spans="1:16" ht="17.25" customHeight="1">
      <c r="A16" s="16" t="s">
        <v>29</v>
      </c>
      <c r="B16" s="260">
        <f>B17+C17</f>
        <v>46</v>
      </c>
      <c r="C16" s="260"/>
      <c r="D16" s="261">
        <f>B16/$B$8</f>
        <v>9.3100447286931535E-4</v>
      </c>
      <c r="E16" s="260" t="str">
        <f>IF(E17+F17=0,"-",E17+F17)</f>
        <v>-</v>
      </c>
      <c r="F16" s="260"/>
      <c r="G16" s="260">
        <f>IF(G17+H17=0,"-",G17+H17)</f>
        <v>25</v>
      </c>
      <c r="H16" s="260"/>
      <c r="I16" s="260" t="str">
        <f>IF(I17+J17=0,"-",I17+J17)</f>
        <v>-</v>
      </c>
      <c r="J16" s="260"/>
      <c r="K16" s="260">
        <f>IF(K17+L17=0,"-",K17+L17)</f>
        <v>21</v>
      </c>
      <c r="L16" s="260"/>
      <c r="M16" s="260" t="str">
        <f>IF(M17+N17=0,"-",M17+N17)</f>
        <v>-</v>
      </c>
      <c r="N16" s="260"/>
      <c r="O16" s="260" t="str">
        <f>IF(O17+P17=0,"-",O17+P17)</f>
        <v>-</v>
      </c>
      <c r="P16" s="260"/>
    </row>
    <row r="17" spans="1:16" ht="17.25" customHeight="1">
      <c r="A17" s="17" t="s">
        <v>30</v>
      </c>
      <c r="B17" s="14">
        <v>46</v>
      </c>
      <c r="C17" s="14">
        <v>0</v>
      </c>
      <c r="D17" s="261"/>
      <c r="E17" s="14">
        <v>0</v>
      </c>
      <c r="F17" s="14">
        <v>0</v>
      </c>
      <c r="G17" s="14">
        <v>25</v>
      </c>
      <c r="H17" s="14">
        <v>0</v>
      </c>
      <c r="I17" s="14">
        <v>0</v>
      </c>
      <c r="J17" s="14">
        <v>0</v>
      </c>
      <c r="K17" s="14">
        <v>21</v>
      </c>
      <c r="L17" s="14">
        <v>0</v>
      </c>
      <c r="M17" s="14">
        <v>0</v>
      </c>
      <c r="N17" s="14">
        <v>0</v>
      </c>
      <c r="O17" s="14">
        <v>0</v>
      </c>
      <c r="P17" s="14">
        <v>0</v>
      </c>
    </row>
    <row r="18" spans="1:16" ht="17.25" customHeight="1">
      <c r="A18" s="12" t="s">
        <v>31</v>
      </c>
      <c r="B18" s="260">
        <f>B19+C19</f>
        <v>11</v>
      </c>
      <c r="C18" s="260"/>
      <c r="D18" s="261">
        <f>B18/$B$8</f>
        <v>2.2263150438179278E-4</v>
      </c>
      <c r="E18" s="260" t="str">
        <f>IF(E19+F19=0,"-",E19+F19)</f>
        <v>-</v>
      </c>
      <c r="F18" s="260"/>
      <c r="G18" s="260">
        <f>IF(G19+H19=0,"-",G19+H19)</f>
        <v>11</v>
      </c>
      <c r="H18" s="260"/>
      <c r="I18" s="260" t="str">
        <f>IF(I19+J19=0,"-",I19+J19)</f>
        <v>-</v>
      </c>
      <c r="J18" s="260"/>
      <c r="K18" s="260" t="str">
        <f>IF(K19+L19=0,"-",K19+L19)</f>
        <v>-</v>
      </c>
      <c r="L18" s="260"/>
      <c r="M18" s="260" t="str">
        <f>IF(M19+N19=0,"-",M19+N19)</f>
        <v>-</v>
      </c>
      <c r="N18" s="260"/>
      <c r="O18" s="260" t="str">
        <f>IF(O19+P19=0,"-",O19+P19)</f>
        <v>-</v>
      </c>
      <c r="P18" s="260"/>
    </row>
    <row r="19" spans="1:16" ht="17.25" customHeight="1">
      <c r="A19" s="15" t="s">
        <v>32</v>
      </c>
      <c r="B19" s="14">
        <v>6</v>
      </c>
      <c r="C19" s="14">
        <v>5</v>
      </c>
      <c r="D19" s="261"/>
      <c r="E19" s="14">
        <v>0</v>
      </c>
      <c r="F19" s="14">
        <v>0</v>
      </c>
      <c r="G19" s="14">
        <v>6</v>
      </c>
      <c r="H19" s="14">
        <v>5</v>
      </c>
      <c r="I19" s="14">
        <v>0</v>
      </c>
      <c r="J19" s="14">
        <v>0</v>
      </c>
      <c r="K19" s="14">
        <v>0</v>
      </c>
      <c r="L19" s="14">
        <v>0</v>
      </c>
      <c r="M19" s="14">
        <v>0</v>
      </c>
      <c r="N19" s="14">
        <v>0</v>
      </c>
      <c r="O19" s="14">
        <v>0</v>
      </c>
      <c r="P19" s="14">
        <v>0</v>
      </c>
    </row>
    <row r="20" spans="1:16" ht="17.25" customHeight="1">
      <c r="A20" s="12" t="s">
        <v>33</v>
      </c>
      <c r="B20" s="260">
        <f>B21+C21</f>
        <v>296</v>
      </c>
      <c r="C20" s="260"/>
      <c r="D20" s="261">
        <f>B20/$B$8</f>
        <v>5.9908113906373336E-3</v>
      </c>
      <c r="E20" s="260">
        <f>IF(E21+F21=0,"-",E21+F21)</f>
        <v>29</v>
      </c>
      <c r="F20" s="260"/>
      <c r="G20" s="260" t="str">
        <f>IF(G21+H21=0,"-",G21+H21)</f>
        <v>-</v>
      </c>
      <c r="H20" s="260"/>
      <c r="I20" s="260" t="str">
        <f>IF(I21+J21=0,"-",I21+J21)</f>
        <v>-</v>
      </c>
      <c r="J20" s="260"/>
      <c r="K20" s="260">
        <f>IF(K21+L21=0,"-",K21+L21)</f>
        <v>267</v>
      </c>
      <c r="L20" s="260"/>
      <c r="M20" s="260" t="str">
        <f>IF(M21+N21=0,"-",M21+N21)</f>
        <v>-</v>
      </c>
      <c r="N20" s="260"/>
      <c r="O20" s="260" t="str">
        <f>IF(O21+P21=0,"-",O21+P21)</f>
        <v>-</v>
      </c>
      <c r="P20" s="260"/>
    </row>
    <row r="21" spans="1:16" ht="17.25" customHeight="1">
      <c r="A21" s="15" t="s">
        <v>34</v>
      </c>
      <c r="B21" s="14">
        <v>195</v>
      </c>
      <c r="C21" s="14">
        <v>101</v>
      </c>
      <c r="D21" s="261"/>
      <c r="E21" s="14">
        <v>13</v>
      </c>
      <c r="F21" s="14">
        <v>16</v>
      </c>
      <c r="G21" s="14">
        <v>0</v>
      </c>
      <c r="H21" s="14">
        <v>0</v>
      </c>
      <c r="I21" s="14">
        <v>0</v>
      </c>
      <c r="J21" s="14">
        <v>0</v>
      </c>
      <c r="K21" s="14">
        <v>182</v>
      </c>
      <c r="L21" s="14">
        <v>85</v>
      </c>
      <c r="M21" s="14">
        <v>0</v>
      </c>
      <c r="N21" s="14">
        <v>0</v>
      </c>
      <c r="O21" s="14">
        <v>0</v>
      </c>
      <c r="P21" s="14">
        <v>0</v>
      </c>
    </row>
    <row r="22" spans="1:16" ht="17.25" customHeight="1">
      <c r="A22" s="18" t="s">
        <v>35</v>
      </c>
      <c r="B22" s="260">
        <f>B23+C23</f>
        <v>348</v>
      </c>
      <c r="C22" s="260"/>
      <c r="D22" s="261">
        <f>B22/$B$8</f>
        <v>7.0432512295330813E-3</v>
      </c>
      <c r="E22" s="260">
        <f>IF(E23+F23=0,"-",E23+F23)</f>
        <v>102</v>
      </c>
      <c r="F22" s="260"/>
      <c r="G22" s="260" t="str">
        <f>IF(G23+H23=0,"-",G23+H23)</f>
        <v>-</v>
      </c>
      <c r="H22" s="260"/>
      <c r="I22" s="260" t="str">
        <f>IF(I23+J23=0,"-",I23+J23)</f>
        <v>-</v>
      </c>
      <c r="J22" s="260"/>
      <c r="K22" s="260">
        <f>IF(K23+L23=0,"-",K23+L23)</f>
        <v>116</v>
      </c>
      <c r="L22" s="260"/>
      <c r="M22" s="260">
        <f>IF(M23+N23=0,"-",M23+N23)</f>
        <v>130</v>
      </c>
      <c r="N22" s="260"/>
      <c r="O22" s="260" t="str">
        <f>IF(O23+P23=0,"-",O23+P23)</f>
        <v>-</v>
      </c>
      <c r="P22" s="260"/>
    </row>
    <row r="23" spans="1:16" ht="17.25" customHeight="1">
      <c r="A23" s="17" t="s">
        <v>36</v>
      </c>
      <c r="B23" s="14">
        <v>310</v>
      </c>
      <c r="C23" s="14">
        <v>38</v>
      </c>
      <c r="D23" s="261"/>
      <c r="E23" s="14">
        <v>74</v>
      </c>
      <c r="F23" s="14">
        <v>28</v>
      </c>
      <c r="G23" s="14">
        <v>0</v>
      </c>
      <c r="H23" s="14">
        <v>0</v>
      </c>
      <c r="I23" s="14">
        <v>0</v>
      </c>
      <c r="J23" s="14">
        <v>0</v>
      </c>
      <c r="K23" s="14">
        <v>112</v>
      </c>
      <c r="L23" s="14">
        <v>4</v>
      </c>
      <c r="M23" s="14">
        <v>124</v>
      </c>
      <c r="N23" s="14">
        <v>6</v>
      </c>
      <c r="O23" s="14">
        <v>0</v>
      </c>
      <c r="P23" s="14">
        <v>0</v>
      </c>
    </row>
    <row r="24" spans="1:16" ht="17.25" customHeight="1">
      <c r="A24" s="19" t="s">
        <v>37</v>
      </c>
      <c r="B24" s="260">
        <f>B25+C25</f>
        <v>76</v>
      </c>
      <c r="C24" s="260"/>
      <c r="D24" s="261">
        <f>B24/$B$8</f>
        <v>1.5381813030014774E-3</v>
      </c>
      <c r="E24" s="260">
        <f>IF(E25+F25=0,"-",E25+F25)</f>
        <v>18</v>
      </c>
      <c r="F24" s="260"/>
      <c r="G24" s="260">
        <f>IF(G25+H25=0,"-",G25+H25)</f>
        <v>13</v>
      </c>
      <c r="H24" s="260"/>
      <c r="I24" s="260" t="str">
        <f>IF(I25+J25=0,"-",I25+J25)</f>
        <v>-</v>
      </c>
      <c r="J24" s="260"/>
      <c r="K24" s="260">
        <f>IF(K25+L25=0,"-",K25+L25)</f>
        <v>23</v>
      </c>
      <c r="L24" s="260"/>
      <c r="M24" s="260">
        <f>IF(M25+N25=0,"-",M25+N25)</f>
        <v>22</v>
      </c>
      <c r="N24" s="260"/>
      <c r="O24" s="260" t="str">
        <f>IF(O25+P25=0,"-",O25+P25)</f>
        <v>-</v>
      </c>
      <c r="P24" s="260"/>
    </row>
    <row r="25" spans="1:16" ht="17.25" customHeight="1">
      <c r="A25" s="15" t="s">
        <v>38</v>
      </c>
      <c r="B25" s="14">
        <v>64</v>
      </c>
      <c r="C25" s="14">
        <v>12</v>
      </c>
      <c r="D25" s="261"/>
      <c r="E25" s="14">
        <v>15</v>
      </c>
      <c r="F25" s="14">
        <v>3</v>
      </c>
      <c r="G25" s="14">
        <v>7</v>
      </c>
      <c r="H25" s="14">
        <v>6</v>
      </c>
      <c r="I25" s="14">
        <v>0</v>
      </c>
      <c r="J25" s="14">
        <v>0</v>
      </c>
      <c r="K25" s="14">
        <v>20</v>
      </c>
      <c r="L25" s="14">
        <v>3</v>
      </c>
      <c r="M25" s="14">
        <v>22</v>
      </c>
      <c r="N25" s="14">
        <v>0</v>
      </c>
      <c r="O25" s="14">
        <v>0</v>
      </c>
      <c r="P25" s="14">
        <v>0</v>
      </c>
    </row>
    <row r="26" spans="1:16" ht="17.25" customHeight="1">
      <c r="A26" s="18" t="s">
        <v>39</v>
      </c>
      <c r="B26" s="260">
        <f>B27+C27</f>
        <v>28</v>
      </c>
      <c r="C26" s="260"/>
      <c r="D26" s="261">
        <f>B26/$B$8</f>
        <v>5.6669837479001806E-4</v>
      </c>
      <c r="E26" s="260" t="str">
        <f>IF(E27+F27=0,"-",E27+F27)</f>
        <v>-</v>
      </c>
      <c r="F26" s="260"/>
      <c r="G26" s="260" t="str">
        <f>IF(G27+H27=0,"-",G27+H27)</f>
        <v>-</v>
      </c>
      <c r="H26" s="260"/>
      <c r="I26" s="260" t="str">
        <f>IF(I27+J27=0,"-",I27+J27)</f>
        <v>-</v>
      </c>
      <c r="J26" s="260"/>
      <c r="K26" s="260">
        <f>IF(K27+L27=0,"-",K27+L27)</f>
        <v>28</v>
      </c>
      <c r="L26" s="260"/>
      <c r="M26" s="260" t="str">
        <f>IF(M27+N27=0,"-",M27+N27)</f>
        <v>-</v>
      </c>
      <c r="N26" s="260"/>
      <c r="O26" s="260" t="str">
        <f>IF(O27+P27=0,"-",O27+P27)</f>
        <v>-</v>
      </c>
      <c r="P26" s="260"/>
    </row>
    <row r="27" spans="1:16" ht="21.2" customHeight="1">
      <c r="A27" s="17" t="s">
        <v>40</v>
      </c>
      <c r="B27" s="14">
        <v>8</v>
      </c>
      <c r="C27" s="14">
        <v>20</v>
      </c>
      <c r="D27" s="261"/>
      <c r="E27" s="14">
        <v>0</v>
      </c>
      <c r="F27" s="14">
        <v>0</v>
      </c>
      <c r="G27" s="14">
        <v>0</v>
      </c>
      <c r="H27" s="14">
        <v>0</v>
      </c>
      <c r="I27" s="14">
        <v>0</v>
      </c>
      <c r="J27" s="14">
        <v>0</v>
      </c>
      <c r="K27" s="14">
        <v>8</v>
      </c>
      <c r="L27" s="14">
        <v>20</v>
      </c>
      <c r="M27" s="14">
        <v>0</v>
      </c>
      <c r="N27" s="14">
        <v>0</v>
      </c>
      <c r="O27" s="14">
        <v>0</v>
      </c>
      <c r="P27" s="14">
        <v>0</v>
      </c>
    </row>
    <row r="28" spans="1:16" ht="17.25" customHeight="1">
      <c r="A28" s="12" t="s">
        <v>41</v>
      </c>
      <c r="B28" s="260">
        <f>B29+C29</f>
        <v>0</v>
      </c>
      <c r="C28" s="260"/>
      <c r="D28" s="261">
        <f>B28/$B$8</f>
        <v>0</v>
      </c>
      <c r="E28" s="260" t="str">
        <f>IF(E29+F29=0,"-",E29+F29)</f>
        <v>-</v>
      </c>
      <c r="F28" s="260"/>
      <c r="G28" s="260" t="str">
        <f>IF(G29+H29=0,"-",G29+H29)</f>
        <v>-</v>
      </c>
      <c r="H28" s="260"/>
      <c r="I28" s="260" t="str">
        <f>IF(I29+J29=0,"-",I29+J29)</f>
        <v>-</v>
      </c>
      <c r="J28" s="260"/>
      <c r="K28" s="260" t="str">
        <f>IF(K29+L29=0,"-",K29+L29)</f>
        <v>-</v>
      </c>
      <c r="L28" s="260"/>
      <c r="M28" s="260" t="str">
        <f>IF(M29+N29=0,"-",M29+N29)</f>
        <v>-</v>
      </c>
      <c r="N28" s="260"/>
      <c r="O28" s="260" t="str">
        <f>IF(O29+P29=0,"-",O29+P29)</f>
        <v>-</v>
      </c>
      <c r="P28" s="260"/>
    </row>
    <row r="29" spans="1:16" ht="17.25" customHeight="1">
      <c r="A29" s="15" t="s">
        <v>42</v>
      </c>
      <c r="B29" s="14">
        <v>0</v>
      </c>
      <c r="C29" s="14">
        <v>0</v>
      </c>
      <c r="D29" s="261"/>
      <c r="E29" s="14">
        <v>0</v>
      </c>
      <c r="F29" s="14">
        <v>0</v>
      </c>
      <c r="G29" s="14">
        <v>0</v>
      </c>
      <c r="H29" s="14">
        <v>0</v>
      </c>
      <c r="I29" s="14">
        <v>0</v>
      </c>
      <c r="J29" s="14">
        <v>0</v>
      </c>
      <c r="K29" s="14">
        <v>0</v>
      </c>
      <c r="L29" s="14">
        <v>0</v>
      </c>
      <c r="M29" s="14">
        <v>0</v>
      </c>
      <c r="N29" s="14">
        <v>0</v>
      </c>
      <c r="O29" s="14">
        <v>0</v>
      </c>
      <c r="P29" s="14">
        <v>0</v>
      </c>
    </row>
    <row r="30" spans="1:16" ht="17.25" customHeight="1">
      <c r="A30" s="18" t="s">
        <v>43</v>
      </c>
      <c r="B30" s="260">
        <f>B31+C31</f>
        <v>1743</v>
      </c>
      <c r="C30" s="260"/>
      <c r="D30" s="261">
        <f>B30/$B$8</f>
        <v>3.5276973830678619E-2</v>
      </c>
      <c r="E30" s="260">
        <f>IF(E31+F31=0,"-",E31+F31)</f>
        <v>295</v>
      </c>
      <c r="F30" s="260"/>
      <c r="G30" s="260">
        <f>IF(G31+H31=0,"-",G31+H31)</f>
        <v>394</v>
      </c>
      <c r="H30" s="260"/>
      <c r="I30" s="260" t="str">
        <f>IF(I31+J31=0,"-",I31+J31)</f>
        <v>-</v>
      </c>
      <c r="J30" s="260"/>
      <c r="K30" s="260">
        <f>IF(K31+L31=0,"-",K31+L31)</f>
        <v>439</v>
      </c>
      <c r="L30" s="260"/>
      <c r="M30" s="260">
        <f>IF(M31+N31=0,"-",M31+N31)</f>
        <v>612</v>
      </c>
      <c r="N30" s="260"/>
      <c r="O30" s="260">
        <f>IF(O31+P31=0,"-",O31+P31)</f>
        <v>3</v>
      </c>
      <c r="P30" s="260"/>
    </row>
    <row r="31" spans="1:16" ht="17.25" customHeight="1">
      <c r="A31" s="17" t="s">
        <v>44</v>
      </c>
      <c r="B31" s="14">
        <v>848</v>
      </c>
      <c r="C31" s="14">
        <v>895</v>
      </c>
      <c r="D31" s="261"/>
      <c r="E31" s="14">
        <v>45</v>
      </c>
      <c r="F31" s="14">
        <v>250</v>
      </c>
      <c r="G31" s="14">
        <v>230</v>
      </c>
      <c r="H31" s="14">
        <v>164</v>
      </c>
      <c r="I31" s="14">
        <v>0</v>
      </c>
      <c r="J31" s="14">
        <v>0</v>
      </c>
      <c r="K31" s="14">
        <v>314</v>
      </c>
      <c r="L31" s="14">
        <v>125</v>
      </c>
      <c r="M31" s="14">
        <v>256</v>
      </c>
      <c r="N31" s="14">
        <v>356</v>
      </c>
      <c r="O31" s="14">
        <v>3</v>
      </c>
      <c r="P31" s="14">
        <v>0</v>
      </c>
    </row>
    <row r="32" spans="1:16" ht="17.25" customHeight="1">
      <c r="A32" s="12" t="s">
        <v>45</v>
      </c>
      <c r="B32" s="260">
        <f>B33+C33</f>
        <v>585</v>
      </c>
      <c r="C32" s="260"/>
      <c r="D32" s="261">
        <f>B32/$B$8</f>
        <v>1.1839948187577162E-2</v>
      </c>
      <c r="E32" s="260">
        <f>IF(E33+F33=0,"-",E33+F33)</f>
        <v>53</v>
      </c>
      <c r="F32" s="260"/>
      <c r="G32" s="260">
        <f>IF(G33+H33=0,"-",G33+H33)</f>
        <v>2</v>
      </c>
      <c r="H32" s="260"/>
      <c r="I32" s="260" t="str">
        <f>IF(I33+J33=0,"-",I33+J33)</f>
        <v>-</v>
      </c>
      <c r="J32" s="260"/>
      <c r="K32" s="260">
        <f>IF(K33+L33=0,"-",K33+L33)</f>
        <v>530</v>
      </c>
      <c r="L32" s="260"/>
      <c r="M32" s="260" t="str">
        <f>IF(M33+N33=0,"-",M33+N33)</f>
        <v>-</v>
      </c>
      <c r="N32" s="260"/>
      <c r="O32" s="260" t="str">
        <f>IF(O33+P33=0,"-",O33+P33)</f>
        <v>-</v>
      </c>
      <c r="P32" s="260"/>
    </row>
    <row r="33" spans="1:16" ht="17.25" customHeight="1">
      <c r="A33" s="15" t="s">
        <v>46</v>
      </c>
      <c r="B33" s="14">
        <v>445</v>
      </c>
      <c r="C33" s="14">
        <v>140</v>
      </c>
      <c r="D33" s="261"/>
      <c r="E33" s="14">
        <v>29</v>
      </c>
      <c r="F33" s="14">
        <v>24</v>
      </c>
      <c r="G33" s="14">
        <v>2</v>
      </c>
      <c r="H33" s="14">
        <v>0</v>
      </c>
      <c r="I33" s="14">
        <v>0</v>
      </c>
      <c r="J33" s="14">
        <v>0</v>
      </c>
      <c r="K33" s="14">
        <v>414</v>
      </c>
      <c r="L33" s="14">
        <v>116</v>
      </c>
      <c r="M33" s="14">
        <v>0</v>
      </c>
      <c r="N33" s="14">
        <v>0</v>
      </c>
      <c r="O33" s="14">
        <v>0</v>
      </c>
      <c r="P33" s="14">
        <v>0</v>
      </c>
    </row>
    <row r="34" spans="1:16" ht="17.25" customHeight="1">
      <c r="A34" s="18" t="s">
        <v>47</v>
      </c>
      <c r="B34" s="260">
        <f>B35+C35</f>
        <v>223</v>
      </c>
      <c r="C34" s="260"/>
      <c r="D34" s="261">
        <f>B34/$B$8</f>
        <v>4.5133477706490724E-3</v>
      </c>
      <c r="E34" s="260" t="str">
        <f>IF(E35+F35=0,"-",E35+F35)</f>
        <v>-</v>
      </c>
      <c r="F34" s="260"/>
      <c r="G34" s="260" t="str">
        <f>IF(G35+H35=0,"-",G35+H35)</f>
        <v>-</v>
      </c>
      <c r="H34" s="260"/>
      <c r="I34" s="260" t="str">
        <f>IF(I35+J35=0,"-",I35+J35)</f>
        <v>-</v>
      </c>
      <c r="J34" s="260"/>
      <c r="K34" s="260">
        <f>IF(K35+L35=0,"-",K35+L35)</f>
        <v>196</v>
      </c>
      <c r="L34" s="260"/>
      <c r="M34" s="260">
        <f>IF(M35+N35=0,"-",M35+N35)</f>
        <v>17</v>
      </c>
      <c r="N34" s="260"/>
      <c r="O34" s="260">
        <f>IF(O35+P35=0,"-",O35+P35)</f>
        <v>10</v>
      </c>
      <c r="P34" s="260"/>
    </row>
    <row r="35" spans="1:16" ht="17.25" customHeight="1">
      <c r="A35" s="17" t="s">
        <v>48</v>
      </c>
      <c r="B35" s="14">
        <v>209</v>
      </c>
      <c r="C35" s="14">
        <v>14</v>
      </c>
      <c r="D35" s="261"/>
      <c r="E35" s="14">
        <v>0</v>
      </c>
      <c r="F35" s="14">
        <v>0</v>
      </c>
      <c r="G35" s="14">
        <v>0</v>
      </c>
      <c r="H35" s="14">
        <v>0</v>
      </c>
      <c r="I35" s="14">
        <v>0</v>
      </c>
      <c r="J35" s="14">
        <v>0</v>
      </c>
      <c r="K35" s="14">
        <v>196</v>
      </c>
      <c r="L35" s="14">
        <v>0</v>
      </c>
      <c r="M35" s="14">
        <v>11</v>
      </c>
      <c r="N35" s="14">
        <v>6</v>
      </c>
      <c r="O35" s="14">
        <v>2</v>
      </c>
      <c r="P35" s="14">
        <v>8</v>
      </c>
    </row>
    <row r="36" spans="1:16" ht="17.25" customHeight="1">
      <c r="A36" s="12" t="s">
        <v>49</v>
      </c>
      <c r="B36" s="260">
        <f>B37+C37</f>
        <v>1140</v>
      </c>
      <c r="C36" s="260"/>
      <c r="D36" s="261">
        <f>B36/$B$8</f>
        <v>2.3072719545022161E-2</v>
      </c>
      <c r="E36" s="260">
        <f>IF(E37+F37=0,"-",E37+F37)</f>
        <v>397</v>
      </c>
      <c r="F36" s="260"/>
      <c r="G36" s="260">
        <f>IF(G37+H37=0,"-",G37+H37)</f>
        <v>154</v>
      </c>
      <c r="H36" s="260"/>
      <c r="I36" s="260" t="str">
        <f>IF(I37+J37=0,"-",I37+J37)</f>
        <v>-</v>
      </c>
      <c r="J36" s="260"/>
      <c r="K36" s="260">
        <f>IF(K37+L37=0,"-",K37+L37)</f>
        <v>433</v>
      </c>
      <c r="L36" s="260"/>
      <c r="M36" s="260">
        <f>IF(M37+N37=0,"-",M37+N37)</f>
        <v>153</v>
      </c>
      <c r="N36" s="260"/>
      <c r="O36" s="260">
        <f>IF(O37+P37=0,"-",O37+P37)</f>
        <v>3</v>
      </c>
      <c r="P36" s="260"/>
    </row>
    <row r="37" spans="1:16" ht="17.25" customHeight="1">
      <c r="A37" s="15" t="s">
        <v>50</v>
      </c>
      <c r="B37" s="14">
        <v>628</v>
      </c>
      <c r="C37" s="14">
        <v>512</v>
      </c>
      <c r="D37" s="261"/>
      <c r="E37" s="14">
        <v>235</v>
      </c>
      <c r="F37" s="14">
        <v>162</v>
      </c>
      <c r="G37" s="14">
        <v>82</v>
      </c>
      <c r="H37" s="14">
        <v>72</v>
      </c>
      <c r="I37" s="14">
        <v>0</v>
      </c>
      <c r="J37" s="14">
        <v>0</v>
      </c>
      <c r="K37" s="14">
        <v>243</v>
      </c>
      <c r="L37" s="14">
        <v>190</v>
      </c>
      <c r="M37" s="14">
        <v>65</v>
      </c>
      <c r="N37" s="14">
        <v>88</v>
      </c>
      <c r="O37" s="14">
        <v>3</v>
      </c>
      <c r="P37" s="14">
        <v>0</v>
      </c>
    </row>
    <row r="38" spans="1:16" ht="17.25" customHeight="1">
      <c r="A38" s="18" t="s">
        <v>51</v>
      </c>
      <c r="B38" s="260">
        <f>B39+C39</f>
        <v>34194</v>
      </c>
      <c r="C38" s="260"/>
      <c r="D38" s="261">
        <f>B38/$B$8</f>
        <v>0.69206015098463847</v>
      </c>
      <c r="E38" s="260">
        <f>IF(E39+F39=0,"-",E39+F39)</f>
        <v>22570</v>
      </c>
      <c r="F38" s="260"/>
      <c r="G38" s="260">
        <f>IF(G39+H39=0,"-",G39+H39)</f>
        <v>7579</v>
      </c>
      <c r="H38" s="260"/>
      <c r="I38" s="260">
        <f>IF(I39+J39=0,"-",I39+J39)</f>
        <v>2636</v>
      </c>
      <c r="J38" s="260"/>
      <c r="K38" s="260">
        <f>IF(K39+L39=0,"-",K39+L39)</f>
        <v>826</v>
      </c>
      <c r="L38" s="260"/>
      <c r="M38" s="260">
        <f>IF(M39+N39=0,"-",M39+N39)</f>
        <v>88</v>
      </c>
      <c r="N38" s="260"/>
      <c r="O38" s="260">
        <f>IF(O39+P39=0,"-",O39+P39)</f>
        <v>495</v>
      </c>
      <c r="P38" s="260"/>
    </row>
    <row r="39" spans="1:16" ht="17.25" customHeight="1">
      <c r="A39" s="17" t="s">
        <v>52</v>
      </c>
      <c r="B39" s="14">
        <v>10048</v>
      </c>
      <c r="C39" s="14">
        <v>24146</v>
      </c>
      <c r="D39" s="261"/>
      <c r="E39" s="14">
        <v>6523</v>
      </c>
      <c r="F39" s="14">
        <v>16047</v>
      </c>
      <c r="G39" s="14">
        <v>2167</v>
      </c>
      <c r="H39" s="14">
        <v>5412</v>
      </c>
      <c r="I39" s="14">
        <v>494</v>
      </c>
      <c r="J39" s="14">
        <v>2142</v>
      </c>
      <c r="K39" s="14">
        <v>616</v>
      </c>
      <c r="L39" s="14">
        <v>210</v>
      </c>
      <c r="M39" s="14">
        <v>55</v>
      </c>
      <c r="N39" s="14">
        <v>33</v>
      </c>
      <c r="O39" s="14">
        <v>193</v>
      </c>
      <c r="P39" s="14">
        <v>302</v>
      </c>
    </row>
    <row r="40" spans="1:16" ht="17.25" customHeight="1">
      <c r="A40" s="12" t="s">
        <v>53</v>
      </c>
      <c r="B40" s="260">
        <f>B41+C41</f>
        <v>5737</v>
      </c>
      <c r="C40" s="260"/>
      <c r="D40" s="261">
        <f>B40/$B$8</f>
        <v>0.11611244914894048</v>
      </c>
      <c r="E40" s="260">
        <f>IF(E41+F41=0,"-",E41+F41)</f>
        <v>293</v>
      </c>
      <c r="F40" s="260"/>
      <c r="G40" s="260">
        <f>IF(G41+H41=0,"-",G41+H41)</f>
        <v>1024</v>
      </c>
      <c r="H40" s="260"/>
      <c r="I40" s="260">
        <f>IF(I41+J41=0,"-",I41+J41)</f>
        <v>3706</v>
      </c>
      <c r="J40" s="260"/>
      <c r="K40" s="260">
        <f>IF(K41+L41=0,"-",K41+L41)</f>
        <v>503</v>
      </c>
      <c r="L40" s="260"/>
      <c r="M40" s="260" t="str">
        <f>IF(M41+N41=0,"-",M41+N41)</f>
        <v>-</v>
      </c>
      <c r="N40" s="260"/>
      <c r="O40" s="260">
        <f>IF(O41+P41=0,"-",O41+P41)</f>
        <v>211</v>
      </c>
      <c r="P40" s="260"/>
    </row>
    <row r="41" spans="1:16" ht="17.25" customHeight="1">
      <c r="A41" s="15" t="s">
        <v>54</v>
      </c>
      <c r="B41" s="14">
        <v>1937</v>
      </c>
      <c r="C41" s="14">
        <v>3800</v>
      </c>
      <c r="D41" s="261"/>
      <c r="E41" s="14">
        <v>121</v>
      </c>
      <c r="F41" s="14">
        <v>172</v>
      </c>
      <c r="G41" s="14">
        <v>307</v>
      </c>
      <c r="H41" s="14">
        <v>717</v>
      </c>
      <c r="I41" s="14">
        <v>1270</v>
      </c>
      <c r="J41" s="14">
        <v>2436</v>
      </c>
      <c r="K41" s="14">
        <v>215</v>
      </c>
      <c r="L41" s="14">
        <v>288</v>
      </c>
      <c r="M41" s="14">
        <v>0</v>
      </c>
      <c r="N41" s="14">
        <v>0</v>
      </c>
      <c r="O41" s="14">
        <v>24</v>
      </c>
      <c r="P41" s="14">
        <v>187</v>
      </c>
    </row>
    <row r="42" spans="1:16" ht="17.25" customHeight="1">
      <c r="A42" s="12" t="s">
        <v>55</v>
      </c>
      <c r="B42" s="260">
        <f>B43+C43</f>
        <v>620</v>
      </c>
      <c r="C42" s="260"/>
      <c r="D42" s="261">
        <f>B42/$B$8</f>
        <v>1.2548321156064685E-2</v>
      </c>
      <c r="E42" s="260">
        <f>IF(E43+F43=0,"-",E43+F43)</f>
        <v>114</v>
      </c>
      <c r="F42" s="260"/>
      <c r="G42" s="260">
        <f>IF(G43+H43=0,"-",G43+H43)</f>
        <v>157</v>
      </c>
      <c r="H42" s="260"/>
      <c r="I42" s="260">
        <f>IF(I43+J43=0,"-",I43+J43)</f>
        <v>170</v>
      </c>
      <c r="J42" s="260"/>
      <c r="K42" s="260" t="str">
        <f>IF(K43+L43=0,"-",K43+L43)</f>
        <v>-</v>
      </c>
      <c r="L42" s="260"/>
      <c r="M42" s="260">
        <f>IF(M43+N43=0,"-",M43+N43)</f>
        <v>145</v>
      </c>
      <c r="N42" s="260"/>
      <c r="O42" s="260">
        <f>IF(O43+P43=0,"-",O43+P43)</f>
        <v>34</v>
      </c>
      <c r="P42" s="260"/>
    </row>
    <row r="43" spans="1:16" ht="17.25" customHeight="1">
      <c r="A43" s="15" t="s">
        <v>56</v>
      </c>
      <c r="B43" s="14">
        <v>218</v>
      </c>
      <c r="C43" s="14">
        <v>402</v>
      </c>
      <c r="D43" s="261"/>
      <c r="E43" s="14">
        <v>3</v>
      </c>
      <c r="F43" s="14">
        <v>111</v>
      </c>
      <c r="G43" s="14">
        <v>94</v>
      </c>
      <c r="H43" s="14">
        <v>63</v>
      </c>
      <c r="I43" s="14">
        <v>81</v>
      </c>
      <c r="J43" s="14">
        <v>89</v>
      </c>
      <c r="K43" s="14">
        <v>0</v>
      </c>
      <c r="L43" s="14">
        <v>0</v>
      </c>
      <c r="M43" s="14">
        <v>36</v>
      </c>
      <c r="N43" s="14">
        <v>109</v>
      </c>
      <c r="O43" s="14">
        <v>4</v>
      </c>
      <c r="P43" s="14">
        <v>30</v>
      </c>
    </row>
    <row r="44" spans="1:16" ht="18.75" customHeight="1">
      <c r="A44" s="18" t="s">
        <v>57</v>
      </c>
      <c r="B44" s="260">
        <f>B45+C45</f>
        <v>472</v>
      </c>
      <c r="C44" s="260"/>
      <c r="D44" s="261">
        <f>B44/$B$8</f>
        <v>9.5529154607460181E-3</v>
      </c>
      <c r="E44" s="260">
        <f>IF(E45+F45=0,"-",E45+F45)</f>
        <v>212</v>
      </c>
      <c r="F44" s="260"/>
      <c r="G44" s="260">
        <f>IF(G45+H45=0,"-",G45+H45)</f>
        <v>3</v>
      </c>
      <c r="H44" s="260"/>
      <c r="I44" s="260">
        <f>IF(I45+J45=0,"-",I45+J45)</f>
        <v>45</v>
      </c>
      <c r="J44" s="260"/>
      <c r="K44" s="260">
        <f>IF(K45+L45=0,"-",K45+L45)</f>
        <v>42</v>
      </c>
      <c r="L44" s="260"/>
      <c r="M44" s="260">
        <f>IF(M45+N45=0,"-",M45+N45)</f>
        <v>170</v>
      </c>
      <c r="N44" s="260"/>
      <c r="O44" s="260" t="str">
        <f>IF(O45+P45=0,"-",O45+P45)</f>
        <v>-</v>
      </c>
      <c r="P44" s="260"/>
    </row>
    <row r="45" spans="1:16" ht="18.75" customHeight="1">
      <c r="A45" s="15" t="s">
        <v>58</v>
      </c>
      <c r="B45" s="14">
        <v>245</v>
      </c>
      <c r="C45" s="14">
        <v>227</v>
      </c>
      <c r="D45" s="261"/>
      <c r="E45" s="14">
        <v>57</v>
      </c>
      <c r="F45" s="14">
        <v>155</v>
      </c>
      <c r="G45" s="14">
        <v>2</v>
      </c>
      <c r="H45" s="14">
        <v>1</v>
      </c>
      <c r="I45" s="14">
        <v>17</v>
      </c>
      <c r="J45" s="14">
        <v>28</v>
      </c>
      <c r="K45" s="14">
        <v>40</v>
      </c>
      <c r="L45" s="14">
        <v>2</v>
      </c>
      <c r="M45" s="14">
        <v>129</v>
      </c>
      <c r="N45" s="14">
        <v>41</v>
      </c>
      <c r="O45" s="14">
        <v>0</v>
      </c>
      <c r="P45" s="14">
        <v>0</v>
      </c>
    </row>
    <row r="46" spans="1:16" ht="18.75" customHeight="1">
      <c r="A46" s="18" t="s">
        <v>59</v>
      </c>
      <c r="B46" s="260">
        <f>B47+C47</f>
        <v>51</v>
      </c>
      <c r="C46" s="260"/>
      <c r="D46" s="261">
        <f>B46/$B$8</f>
        <v>1.0322006112246757E-3</v>
      </c>
      <c r="E46" s="260" t="str">
        <f>IF(E47+F47=0,"-",E47+F47)</f>
        <v>-</v>
      </c>
      <c r="F46" s="260"/>
      <c r="G46" s="260" t="str">
        <f>IF(G47+H47=0,"-",G47+H47)</f>
        <v>-</v>
      </c>
      <c r="H46" s="260"/>
      <c r="I46" s="260" t="str">
        <f>IF(I47+J47=0,"-",I47+J47)</f>
        <v>-</v>
      </c>
      <c r="J46" s="260"/>
      <c r="K46" s="260">
        <f>IF(K47+L47=0,"-",K47+L47)</f>
        <v>51</v>
      </c>
      <c r="L46" s="260"/>
      <c r="M46" s="260" t="str">
        <f>IF(M47+N47=0,"-",M47+N47)</f>
        <v>-</v>
      </c>
      <c r="N46" s="260"/>
      <c r="O46" s="260" t="str">
        <f>IF(O47+P47=0,"-",O47+P47)</f>
        <v>-</v>
      </c>
      <c r="P46" s="260"/>
    </row>
    <row r="47" spans="1:16" ht="18.75" customHeight="1">
      <c r="A47" s="15" t="s">
        <v>60</v>
      </c>
      <c r="B47" s="14">
        <v>30</v>
      </c>
      <c r="C47" s="14">
        <v>21</v>
      </c>
      <c r="D47" s="261"/>
      <c r="E47" s="14">
        <v>0</v>
      </c>
      <c r="F47" s="14">
        <v>0</v>
      </c>
      <c r="G47" s="14">
        <v>0</v>
      </c>
      <c r="H47" s="14">
        <v>0</v>
      </c>
      <c r="I47" s="14">
        <v>0</v>
      </c>
      <c r="J47" s="14">
        <v>0</v>
      </c>
      <c r="K47" s="14">
        <v>30</v>
      </c>
      <c r="L47" s="14">
        <v>21</v>
      </c>
      <c r="M47" s="14">
        <v>0</v>
      </c>
      <c r="N47" s="14">
        <v>0</v>
      </c>
      <c r="O47" s="14">
        <v>0</v>
      </c>
      <c r="P47" s="14">
        <v>0</v>
      </c>
    </row>
    <row r="48" spans="1:16" ht="18.75" customHeight="1">
      <c r="A48" s="18" t="s">
        <v>61</v>
      </c>
      <c r="B48" s="260">
        <f>B49+C49</f>
        <v>148</v>
      </c>
      <c r="C48" s="260"/>
      <c r="D48" s="261">
        <f>B48/$B$8</f>
        <v>2.9954056953186668E-3</v>
      </c>
      <c r="E48" s="260">
        <f>IF(E49+F49=0,"-",E49+F49)</f>
        <v>7</v>
      </c>
      <c r="F48" s="260"/>
      <c r="G48" s="260">
        <f>IF(G49+H49=0,"-",G49+H49)</f>
        <v>101</v>
      </c>
      <c r="H48" s="260"/>
      <c r="I48" s="260" t="str">
        <f>IF(I49+J49=0,"-",I49+J49)</f>
        <v>-</v>
      </c>
      <c r="J48" s="260"/>
      <c r="K48" s="260">
        <f>IF(K49+L49=0,"-",K49+L49)</f>
        <v>31</v>
      </c>
      <c r="L48" s="260"/>
      <c r="M48" s="260">
        <f>IF(M49+N49=0,"-",M49+N49)</f>
        <v>9</v>
      </c>
      <c r="N48" s="260"/>
      <c r="O48" s="260" t="str">
        <f>IF(O49+P49=0,"-",O49+P49)</f>
        <v>-</v>
      </c>
      <c r="P48" s="260"/>
    </row>
    <row r="49" spans="1:16" ht="18.75" customHeight="1">
      <c r="A49" s="15" t="s">
        <v>62</v>
      </c>
      <c r="B49" s="14">
        <v>94</v>
      </c>
      <c r="C49" s="14">
        <v>54</v>
      </c>
      <c r="D49" s="261"/>
      <c r="E49" s="14">
        <v>5</v>
      </c>
      <c r="F49" s="14">
        <v>2</v>
      </c>
      <c r="G49" s="14">
        <v>65</v>
      </c>
      <c r="H49" s="14">
        <v>36</v>
      </c>
      <c r="I49" s="14">
        <v>0</v>
      </c>
      <c r="J49" s="14">
        <v>0</v>
      </c>
      <c r="K49" s="14">
        <v>18</v>
      </c>
      <c r="L49" s="14">
        <v>13</v>
      </c>
      <c r="M49" s="14">
        <v>6</v>
      </c>
      <c r="N49" s="14">
        <v>3</v>
      </c>
      <c r="O49" s="14">
        <v>0</v>
      </c>
      <c r="P49" s="14">
        <v>0</v>
      </c>
    </row>
    <row r="50" spans="1:16" ht="18.75" customHeight="1">
      <c r="A50" s="18" t="s">
        <v>63</v>
      </c>
      <c r="B50" s="260">
        <f>B51+C51</f>
        <v>517</v>
      </c>
      <c r="C50" s="260"/>
      <c r="D50" s="261">
        <f>B50/$B$8</f>
        <v>1.0463680705944261E-2</v>
      </c>
      <c r="E50" s="260">
        <f>IF(E51+F51=0,"-",E51+F51)</f>
        <v>3</v>
      </c>
      <c r="F50" s="260"/>
      <c r="G50" s="260" t="str">
        <f>IF(G51+H51=0,"-",G51+H51)</f>
        <v>-</v>
      </c>
      <c r="H50" s="260"/>
      <c r="I50" s="260">
        <f>IF(I51+J51=0,"-",I51+J51)</f>
        <v>245</v>
      </c>
      <c r="J50" s="260"/>
      <c r="K50" s="260" t="str">
        <f>IF(K51+L51=0,"-",K51+L51)</f>
        <v>-</v>
      </c>
      <c r="L50" s="260"/>
      <c r="M50" s="260">
        <f>IF(M51+N51=0,"-",M51+N51)</f>
        <v>262</v>
      </c>
      <c r="N50" s="260"/>
      <c r="O50" s="260">
        <f>IF(O51+P51=0,"-",O51+P51)</f>
        <v>7</v>
      </c>
      <c r="P50" s="260"/>
    </row>
    <row r="51" spans="1:16" ht="18.75" customHeight="1">
      <c r="A51" s="15" t="s">
        <v>64</v>
      </c>
      <c r="B51" s="14">
        <v>275</v>
      </c>
      <c r="C51" s="14">
        <v>242</v>
      </c>
      <c r="D51" s="261"/>
      <c r="E51" s="14">
        <v>1</v>
      </c>
      <c r="F51" s="14">
        <v>2</v>
      </c>
      <c r="G51" s="14">
        <v>0</v>
      </c>
      <c r="H51" s="14">
        <v>0</v>
      </c>
      <c r="I51" s="14">
        <v>78</v>
      </c>
      <c r="J51" s="14">
        <v>167</v>
      </c>
      <c r="K51" s="14">
        <v>0</v>
      </c>
      <c r="L51" s="14">
        <v>0</v>
      </c>
      <c r="M51" s="14">
        <v>189</v>
      </c>
      <c r="N51" s="14">
        <v>73</v>
      </c>
      <c r="O51" s="14">
        <v>7</v>
      </c>
      <c r="P51" s="14">
        <v>0</v>
      </c>
    </row>
    <row r="52" spans="1:16" ht="18.75" customHeight="1">
      <c r="A52" s="18" t="s">
        <v>65</v>
      </c>
      <c r="B52" s="260">
        <f>B53+C53</f>
        <v>10</v>
      </c>
      <c r="C52" s="260"/>
      <c r="D52" s="261">
        <f>B52/$B$8</f>
        <v>2.0239227671072071E-4</v>
      </c>
      <c r="E52" s="260" t="str">
        <f>IF(E53+F53=0,"-",E53+F53)</f>
        <v>-</v>
      </c>
      <c r="F52" s="260"/>
      <c r="G52" s="260" t="str">
        <f>IF(G53+H53=0,"-",G53+H53)</f>
        <v>-</v>
      </c>
      <c r="H52" s="260"/>
      <c r="I52" s="260" t="str">
        <f>IF(I53+J53=0,"-",I53+J53)</f>
        <v>-</v>
      </c>
      <c r="J52" s="260"/>
      <c r="K52" s="260" t="str">
        <f>IF(K53+L53=0,"-",K53+L53)</f>
        <v>-</v>
      </c>
      <c r="L52" s="260"/>
      <c r="M52" s="260" t="str">
        <f>IF(M53+N53=0,"-",M53+N53)</f>
        <v>-</v>
      </c>
      <c r="N52" s="260"/>
      <c r="O52" s="260">
        <f>IF(O53+P53=0,"-",O53+P53)</f>
        <v>10</v>
      </c>
      <c r="P52" s="260"/>
    </row>
    <row r="53" spans="1:16" ht="18.75" customHeight="1">
      <c r="A53" s="15" t="s">
        <v>66</v>
      </c>
      <c r="B53" s="14">
        <v>3</v>
      </c>
      <c r="C53" s="14">
        <v>7</v>
      </c>
      <c r="D53" s="261"/>
      <c r="E53" s="14">
        <v>0</v>
      </c>
      <c r="F53" s="14">
        <v>0</v>
      </c>
      <c r="G53" s="14">
        <v>0</v>
      </c>
      <c r="H53" s="14">
        <v>0</v>
      </c>
      <c r="I53" s="14">
        <v>0</v>
      </c>
      <c r="J53" s="14">
        <v>0</v>
      </c>
      <c r="K53" s="14">
        <v>0</v>
      </c>
      <c r="L53" s="14">
        <v>0</v>
      </c>
      <c r="M53" s="14">
        <v>0</v>
      </c>
      <c r="N53" s="14">
        <v>0</v>
      </c>
      <c r="O53" s="14">
        <v>3</v>
      </c>
      <c r="P53" s="14">
        <v>7</v>
      </c>
    </row>
    <row r="54" spans="1:16" ht="18.75" customHeight="1">
      <c r="A54" s="18" t="s">
        <v>67</v>
      </c>
      <c r="B54" s="260">
        <f>B55+C55</f>
        <v>892</v>
      </c>
      <c r="C54" s="260"/>
      <c r="D54" s="261">
        <f>B54/$B$8</f>
        <v>1.8053391082596289E-2</v>
      </c>
      <c r="E54" s="260">
        <f>IF(E55+F55=0,"-",E55+F55)</f>
        <v>213</v>
      </c>
      <c r="F54" s="260"/>
      <c r="G54" s="260">
        <f>IF(G55+H55=0,"-",G55+H55)</f>
        <v>49</v>
      </c>
      <c r="H54" s="260"/>
      <c r="I54" s="260">
        <f>IF(I55+J55=0,"-",I55+J55)</f>
        <v>2</v>
      </c>
      <c r="J54" s="260"/>
      <c r="K54" s="260">
        <f>IF(K55+L55=0,"-",K55+L55)</f>
        <v>388</v>
      </c>
      <c r="L54" s="260"/>
      <c r="M54" s="260">
        <f>IF(M55+N55=0,"-",M55+N55)</f>
        <v>8</v>
      </c>
      <c r="N54" s="260"/>
      <c r="O54" s="260">
        <f>IF(O55+P55=0,"-",O55+P55)</f>
        <v>232</v>
      </c>
      <c r="P54" s="260"/>
    </row>
    <row r="55" spans="1:16" ht="18.75" customHeight="1">
      <c r="A55" s="15" t="s">
        <v>68</v>
      </c>
      <c r="B55" s="14">
        <v>610</v>
      </c>
      <c r="C55" s="14">
        <v>282</v>
      </c>
      <c r="D55" s="261"/>
      <c r="E55" s="14">
        <v>145</v>
      </c>
      <c r="F55" s="14">
        <v>68</v>
      </c>
      <c r="G55" s="14">
        <v>15</v>
      </c>
      <c r="H55" s="14">
        <v>34</v>
      </c>
      <c r="I55" s="14">
        <v>1</v>
      </c>
      <c r="J55" s="14">
        <v>1</v>
      </c>
      <c r="K55" s="14">
        <v>358</v>
      </c>
      <c r="L55" s="14">
        <v>30</v>
      </c>
      <c r="M55" s="14">
        <v>5</v>
      </c>
      <c r="N55" s="14">
        <v>3</v>
      </c>
      <c r="O55" s="14">
        <v>86</v>
      </c>
      <c r="P55" s="14">
        <v>146</v>
      </c>
    </row>
    <row r="56" spans="1:16" ht="18.75" customHeight="1">
      <c r="A56" s="18" t="s">
        <v>69</v>
      </c>
      <c r="B56" s="260">
        <f>B57+C57</f>
        <v>234</v>
      </c>
      <c r="C56" s="260"/>
      <c r="D56" s="261">
        <f>B56/$B$8</f>
        <v>4.7359792750308648E-3</v>
      </c>
      <c r="E56" s="260">
        <f>IF(E57+F57=0,"-",E57+F57)</f>
        <v>201</v>
      </c>
      <c r="F56" s="260"/>
      <c r="G56" s="260" t="str">
        <f>IF(G57+H57=0,"-",G57+H57)</f>
        <v>-</v>
      </c>
      <c r="H56" s="260"/>
      <c r="I56" s="260" t="str">
        <f>IF(I57+J57=0,"-",I57+J57)</f>
        <v>-</v>
      </c>
      <c r="J56" s="260"/>
      <c r="K56" s="260" t="str">
        <f>IF(K57+L57=0,"-",K57+L57)</f>
        <v>-</v>
      </c>
      <c r="L56" s="260"/>
      <c r="M56" s="260" t="str">
        <f>IF(M57+N57=0,"-",M57+N57)</f>
        <v>-</v>
      </c>
      <c r="N56" s="260"/>
      <c r="O56" s="260">
        <f>IF(O57+P57=0,"-",O57+P57)</f>
        <v>33</v>
      </c>
      <c r="P56" s="260"/>
    </row>
    <row r="57" spans="1:16" ht="18.75" customHeight="1">
      <c r="A57" s="15" t="s">
        <v>70</v>
      </c>
      <c r="B57" s="14">
        <v>202</v>
      </c>
      <c r="C57" s="14">
        <v>32</v>
      </c>
      <c r="D57" s="261"/>
      <c r="E57" s="14">
        <v>177</v>
      </c>
      <c r="F57" s="14">
        <v>24</v>
      </c>
      <c r="G57" s="14">
        <v>0</v>
      </c>
      <c r="H57" s="14">
        <v>0</v>
      </c>
      <c r="I57" s="14">
        <v>0</v>
      </c>
      <c r="J57" s="14">
        <v>0</v>
      </c>
      <c r="K57" s="14">
        <v>0</v>
      </c>
      <c r="L57" s="14">
        <v>0</v>
      </c>
      <c r="M57" s="14">
        <v>0</v>
      </c>
      <c r="N57" s="14">
        <v>0</v>
      </c>
      <c r="O57" s="14">
        <v>25</v>
      </c>
      <c r="P57" s="14">
        <v>8</v>
      </c>
    </row>
    <row r="58" spans="1:16" ht="18.75" customHeight="1">
      <c r="A58" s="18" t="s">
        <v>71</v>
      </c>
      <c r="B58" s="260">
        <f>B59+C59</f>
        <v>169</v>
      </c>
      <c r="C58" s="260"/>
      <c r="D58" s="261">
        <f>B58/$B$8</f>
        <v>3.42042947641118E-3</v>
      </c>
      <c r="E58" s="260" t="str">
        <f>IF(E59+F59=0,"-",E59+F59)</f>
        <v>-</v>
      </c>
      <c r="F58" s="260"/>
      <c r="G58" s="260" t="str">
        <f>IF(G59+H59=0,"-",G59+H59)</f>
        <v>-</v>
      </c>
      <c r="H58" s="260"/>
      <c r="I58" s="260" t="str">
        <f>IF(I59+J59=0,"-",I59+J59)</f>
        <v>-</v>
      </c>
      <c r="J58" s="260"/>
      <c r="K58" s="260">
        <f>IF(K59+L59=0,"-",K59+L59)</f>
        <v>16</v>
      </c>
      <c r="L58" s="260"/>
      <c r="M58" s="260">
        <f>IF(M59+N59=0,"-",M59+N59)</f>
        <v>103</v>
      </c>
      <c r="N58" s="260"/>
      <c r="O58" s="260">
        <f>IF(O59+P59=0,"-",O59+P59)</f>
        <v>50</v>
      </c>
      <c r="P58" s="260"/>
    </row>
    <row r="59" spans="1:16" ht="18.75" customHeight="1">
      <c r="A59" s="15" t="s">
        <v>72</v>
      </c>
      <c r="B59" s="14">
        <v>122</v>
      </c>
      <c r="C59" s="14">
        <v>47</v>
      </c>
      <c r="D59" s="261"/>
      <c r="E59" s="14">
        <v>0</v>
      </c>
      <c r="F59" s="14">
        <v>0</v>
      </c>
      <c r="G59" s="14">
        <v>0</v>
      </c>
      <c r="H59" s="14">
        <v>0</v>
      </c>
      <c r="I59" s="14">
        <v>0</v>
      </c>
      <c r="J59" s="14">
        <v>0</v>
      </c>
      <c r="K59" s="14">
        <v>16</v>
      </c>
      <c r="L59" s="14">
        <v>0</v>
      </c>
      <c r="M59" s="14">
        <v>78</v>
      </c>
      <c r="N59" s="14">
        <v>25</v>
      </c>
      <c r="O59" s="14">
        <v>28</v>
      </c>
      <c r="P59" s="14">
        <v>22</v>
      </c>
    </row>
    <row r="60" spans="1:16" ht="18.75" customHeight="1">
      <c r="A60" s="18" t="s">
        <v>73</v>
      </c>
      <c r="B60" s="260">
        <f>B61+C61</f>
        <v>385</v>
      </c>
      <c r="C60" s="260"/>
      <c r="D60" s="261">
        <f>B60/$B$8</f>
        <v>7.792102653362748E-3</v>
      </c>
      <c r="E60" s="260">
        <f>IF(E61+F61=0,"-",E61+F61)</f>
        <v>14</v>
      </c>
      <c r="F60" s="260"/>
      <c r="G60" s="260" t="str">
        <f>IF(G61+H61=0,"-",G61+H61)</f>
        <v>-</v>
      </c>
      <c r="H60" s="260"/>
      <c r="I60" s="260" t="str">
        <f>IF(I61+J61=0,"-",I61+J61)</f>
        <v>-</v>
      </c>
      <c r="J60" s="260"/>
      <c r="K60" s="260" t="str">
        <f>IF(K61+L61=0,"-",K61+L61)</f>
        <v>-</v>
      </c>
      <c r="L60" s="260"/>
      <c r="M60" s="260" t="str">
        <f>IF(M61+N61=0,"-",M61+N61)</f>
        <v>-</v>
      </c>
      <c r="N60" s="260"/>
      <c r="O60" s="260">
        <f>IF(O61+P61=0,"-",O61+P61)</f>
        <v>371</v>
      </c>
      <c r="P60" s="260"/>
    </row>
    <row r="61" spans="1:16" ht="18.75" customHeight="1">
      <c r="A61" s="15" t="s">
        <v>74</v>
      </c>
      <c r="B61" s="14">
        <v>172</v>
      </c>
      <c r="C61" s="14">
        <v>213</v>
      </c>
      <c r="D61" s="261"/>
      <c r="E61" s="14">
        <v>7</v>
      </c>
      <c r="F61" s="14">
        <v>7</v>
      </c>
      <c r="G61" s="14">
        <v>0</v>
      </c>
      <c r="H61" s="14">
        <v>0</v>
      </c>
      <c r="I61" s="14">
        <v>0</v>
      </c>
      <c r="J61" s="14">
        <v>0</v>
      </c>
      <c r="K61" s="14">
        <v>0</v>
      </c>
      <c r="L61" s="14">
        <v>0</v>
      </c>
      <c r="M61" s="14">
        <v>0</v>
      </c>
      <c r="N61" s="14">
        <v>0</v>
      </c>
      <c r="O61" s="14">
        <v>165</v>
      </c>
      <c r="P61" s="14">
        <v>206</v>
      </c>
    </row>
    <row r="62" spans="1:16" ht="18.75" customHeight="1">
      <c r="A62" s="18" t="s">
        <v>75</v>
      </c>
      <c r="B62" s="260">
        <f>B63+C63</f>
        <v>138</v>
      </c>
      <c r="C62" s="260"/>
      <c r="D62" s="261">
        <f>B62/$B$8</f>
        <v>2.7930134186079461E-3</v>
      </c>
      <c r="E62" s="260" t="str">
        <f>IF(E63+F63=0,"-",E63+F63)</f>
        <v>-</v>
      </c>
      <c r="F62" s="260"/>
      <c r="G62" s="260" t="str">
        <f>IF(G63+H63=0,"-",G63+H63)</f>
        <v>-</v>
      </c>
      <c r="H62" s="260"/>
      <c r="I62" s="260" t="str">
        <f>IF(I63+J63=0,"-",I63+J63)</f>
        <v>-</v>
      </c>
      <c r="J62" s="260"/>
      <c r="K62" s="260" t="str">
        <f>IF(K63+L63=0,"-",K63+L63)</f>
        <v>-</v>
      </c>
      <c r="L62" s="260"/>
      <c r="M62" s="260" t="str">
        <f>IF(M63+N63=0,"-",M63+N63)</f>
        <v>-</v>
      </c>
      <c r="N62" s="260"/>
      <c r="O62" s="260">
        <f>IF(O63+P63=0,"-",O63+P63)</f>
        <v>138</v>
      </c>
      <c r="P62" s="260"/>
    </row>
    <row r="63" spans="1:16" ht="18.75" customHeight="1">
      <c r="A63" s="15" t="s">
        <v>76</v>
      </c>
      <c r="B63" s="14">
        <v>91</v>
      </c>
      <c r="C63" s="14">
        <v>47</v>
      </c>
      <c r="D63" s="261"/>
      <c r="E63" s="14">
        <v>0</v>
      </c>
      <c r="F63" s="14">
        <v>0</v>
      </c>
      <c r="G63" s="14">
        <v>0</v>
      </c>
      <c r="H63" s="14">
        <v>0</v>
      </c>
      <c r="I63" s="14">
        <v>0</v>
      </c>
      <c r="J63" s="14">
        <v>0</v>
      </c>
      <c r="K63" s="14">
        <v>0</v>
      </c>
      <c r="L63" s="14">
        <v>0</v>
      </c>
      <c r="M63" s="14">
        <v>0</v>
      </c>
      <c r="N63" s="14">
        <v>0</v>
      </c>
      <c r="O63" s="14">
        <v>91</v>
      </c>
      <c r="P63" s="14">
        <v>47</v>
      </c>
    </row>
    <row r="64" spans="1:16" ht="18.75" customHeight="1">
      <c r="A64" s="18" t="s">
        <v>77</v>
      </c>
      <c r="B64" s="260">
        <f>B65+C65</f>
        <v>15</v>
      </c>
      <c r="C64" s="260"/>
      <c r="D64" s="261">
        <f>B64/$B$8</f>
        <v>3.035884150660811E-4</v>
      </c>
      <c r="E64" s="260" t="str">
        <f>IF(E65+F65=0,"-",E65+F65)</f>
        <v>-</v>
      </c>
      <c r="F64" s="260"/>
      <c r="G64" s="260" t="str">
        <f>IF(G65+H65=0,"-",G65+H65)</f>
        <v>-</v>
      </c>
      <c r="H64" s="260"/>
      <c r="I64" s="260" t="str">
        <f>IF(I65+J65=0,"-",I65+J65)</f>
        <v>-</v>
      </c>
      <c r="J64" s="260"/>
      <c r="K64" s="260" t="str">
        <f>IF(K65+L65=0,"-",K65+L65)</f>
        <v>-</v>
      </c>
      <c r="L64" s="260"/>
      <c r="M64" s="260" t="str">
        <f>IF(M65+N65=0,"-",M65+N65)</f>
        <v>-</v>
      </c>
      <c r="N64" s="260"/>
      <c r="O64" s="260">
        <f>IF(O65+P65=0,"-",O65+P65)</f>
        <v>15</v>
      </c>
      <c r="P64" s="260"/>
    </row>
    <row r="65" spans="1:16" ht="18.75" customHeight="1">
      <c r="A65" s="15" t="s">
        <v>78</v>
      </c>
      <c r="B65" s="14">
        <v>7</v>
      </c>
      <c r="C65" s="14">
        <v>8</v>
      </c>
      <c r="D65" s="261"/>
      <c r="E65" s="14">
        <v>0</v>
      </c>
      <c r="F65" s="14">
        <v>0</v>
      </c>
      <c r="G65" s="14">
        <v>0</v>
      </c>
      <c r="H65" s="14">
        <v>0</v>
      </c>
      <c r="I65" s="14">
        <v>0</v>
      </c>
      <c r="J65" s="14">
        <v>0</v>
      </c>
      <c r="K65" s="14">
        <v>0</v>
      </c>
      <c r="L65" s="14">
        <v>0</v>
      </c>
      <c r="M65" s="14">
        <v>0</v>
      </c>
      <c r="N65" s="14">
        <v>0</v>
      </c>
      <c r="O65" s="14">
        <v>7</v>
      </c>
      <c r="P65" s="14">
        <v>8</v>
      </c>
    </row>
    <row r="66" spans="1:16" ht="18.75" customHeight="1">
      <c r="A66" s="18" t="s">
        <v>79</v>
      </c>
      <c r="B66" s="260">
        <f>B67+C67</f>
        <v>395</v>
      </c>
      <c r="C66" s="260"/>
      <c r="D66" s="261">
        <f>B66/$B$8</f>
        <v>7.9944949300734692E-3</v>
      </c>
      <c r="E66" s="260">
        <f>IF(E67+F67=0,"-",E67+F67)</f>
        <v>369</v>
      </c>
      <c r="F66" s="260"/>
      <c r="G66" s="260" t="str">
        <f>IF(G67+H67=0,"-",G67+H67)</f>
        <v>-</v>
      </c>
      <c r="H66" s="260"/>
      <c r="I66" s="260" t="str">
        <f>IF(I67+J67=0,"-",I67+J67)</f>
        <v>-</v>
      </c>
      <c r="J66" s="260"/>
      <c r="K66" s="260" t="str">
        <f>IF(K67+L67=0,"-",K67+L67)</f>
        <v>-</v>
      </c>
      <c r="L66" s="260"/>
      <c r="M66" s="260" t="str">
        <f>IF(M67+N67=0,"-",M67+N67)</f>
        <v>-</v>
      </c>
      <c r="N66" s="260"/>
      <c r="O66" s="260">
        <f>IF(O67+P67=0,"-",O67+P67)</f>
        <v>26</v>
      </c>
      <c r="P66" s="260"/>
    </row>
    <row r="67" spans="1:16" ht="18.75" customHeight="1">
      <c r="A67" s="15" t="s">
        <v>80</v>
      </c>
      <c r="B67" s="14">
        <v>97</v>
      </c>
      <c r="C67" s="14">
        <v>298</v>
      </c>
      <c r="D67" s="261"/>
      <c r="E67" s="14">
        <v>93</v>
      </c>
      <c r="F67" s="14">
        <v>276</v>
      </c>
      <c r="G67" s="14">
        <v>0</v>
      </c>
      <c r="H67" s="14">
        <v>0</v>
      </c>
      <c r="I67" s="14">
        <v>0</v>
      </c>
      <c r="J67" s="14">
        <v>0</v>
      </c>
      <c r="K67" s="14">
        <v>0</v>
      </c>
      <c r="L67" s="14">
        <v>0</v>
      </c>
      <c r="M67" s="14">
        <v>0</v>
      </c>
      <c r="N67" s="14">
        <v>0</v>
      </c>
      <c r="O67" s="14">
        <v>4</v>
      </c>
      <c r="P67" s="14">
        <v>22</v>
      </c>
    </row>
    <row r="68" spans="1:16" ht="18.75" customHeight="1">
      <c r="A68" s="18" t="s">
        <v>81</v>
      </c>
      <c r="B68" s="260">
        <f>B69+C69</f>
        <v>518</v>
      </c>
      <c r="C68" s="260"/>
      <c r="D68" s="261">
        <f>B68/$B$8</f>
        <v>1.0483919933615334E-2</v>
      </c>
      <c r="E68" s="260">
        <f>IF(E69+F69=0,"-",E69+F69)</f>
        <v>114</v>
      </c>
      <c r="F68" s="260"/>
      <c r="G68" s="260">
        <f>IF(G69+H69=0,"-",G69+H69)</f>
        <v>57</v>
      </c>
      <c r="H68" s="260"/>
      <c r="I68" s="260">
        <f>IF(I69+J69=0,"-",I69+J69)</f>
        <v>3</v>
      </c>
      <c r="J68" s="260"/>
      <c r="K68" s="260">
        <f>IF(K69+L69=0,"-",K69+L69)</f>
        <v>300</v>
      </c>
      <c r="L68" s="260"/>
      <c r="M68" s="260" t="str">
        <f>IF(M69+N69=0,"-",M69+N69)</f>
        <v>-</v>
      </c>
      <c r="N68" s="260"/>
      <c r="O68" s="260">
        <f>IF(O69+P69=0,"-",O69+P69)</f>
        <v>44</v>
      </c>
      <c r="P68" s="260"/>
    </row>
    <row r="69" spans="1:16" ht="18.75" customHeight="1">
      <c r="A69" s="15" t="s">
        <v>82</v>
      </c>
      <c r="B69" s="14">
        <v>209</v>
      </c>
      <c r="C69" s="14">
        <v>309</v>
      </c>
      <c r="D69" s="261"/>
      <c r="E69" s="14">
        <v>27</v>
      </c>
      <c r="F69" s="14">
        <v>87</v>
      </c>
      <c r="G69" s="14">
        <v>16</v>
      </c>
      <c r="H69" s="14">
        <v>41</v>
      </c>
      <c r="I69" s="14">
        <v>2</v>
      </c>
      <c r="J69" s="14">
        <v>1</v>
      </c>
      <c r="K69" s="14">
        <v>143</v>
      </c>
      <c r="L69" s="14">
        <v>157</v>
      </c>
      <c r="M69" s="14">
        <v>0</v>
      </c>
      <c r="N69" s="14">
        <v>0</v>
      </c>
      <c r="O69" s="14">
        <v>21</v>
      </c>
      <c r="P69" s="14">
        <v>23</v>
      </c>
    </row>
    <row r="70" spans="1:16">
      <c r="A70" s="20" t="s">
        <v>83</v>
      </c>
      <c r="B70" s="20"/>
      <c r="C70" s="20"/>
      <c r="D70" s="20"/>
      <c r="E70" s="20"/>
      <c r="F70" s="20"/>
    </row>
    <row r="71" spans="1:16">
      <c r="A71" s="20" t="s">
        <v>84</v>
      </c>
      <c r="B71" s="20"/>
      <c r="C71" s="20"/>
      <c r="D71" s="20"/>
      <c r="E71" s="20"/>
      <c r="F71" s="20"/>
    </row>
  </sheetData>
  <sheetProtection selectLockedCells="1" selectUnlockedCells="1"/>
  <mergeCells count="264">
    <mergeCell ref="A1:N1"/>
    <mergeCell ref="A2:N2"/>
    <mergeCell ref="B3:K3"/>
    <mergeCell ref="M3:N3"/>
    <mergeCell ref="O3:P3"/>
    <mergeCell ref="B4:K4"/>
    <mergeCell ref="M4:N4"/>
    <mergeCell ref="O4:P4"/>
    <mergeCell ref="A5:A6"/>
    <mergeCell ref="B5:D5"/>
    <mergeCell ref="E5:F5"/>
    <mergeCell ref="G5:H5"/>
    <mergeCell ref="I5:J5"/>
    <mergeCell ref="K5:L5"/>
    <mergeCell ref="M5:N5"/>
    <mergeCell ref="O5:P5"/>
    <mergeCell ref="B8:C8"/>
    <mergeCell ref="D8:D9"/>
    <mergeCell ref="E8:F8"/>
    <mergeCell ref="G8:H8"/>
    <mergeCell ref="I8:J8"/>
    <mergeCell ref="K8:L8"/>
    <mergeCell ref="M8:N8"/>
    <mergeCell ref="O8:P8"/>
    <mergeCell ref="B10:C10"/>
    <mergeCell ref="D10:D11"/>
    <mergeCell ref="E10:F10"/>
    <mergeCell ref="G10:H10"/>
    <mergeCell ref="I10:J10"/>
    <mergeCell ref="K10:L10"/>
    <mergeCell ref="M10:N10"/>
    <mergeCell ref="O10:P10"/>
    <mergeCell ref="B12:C12"/>
    <mergeCell ref="D12:D13"/>
    <mergeCell ref="E12:F12"/>
    <mergeCell ref="G12:H12"/>
    <mergeCell ref="I12:J12"/>
    <mergeCell ref="K12:L12"/>
    <mergeCell ref="M12:N12"/>
    <mergeCell ref="O12:P12"/>
    <mergeCell ref="B14:C14"/>
    <mergeCell ref="D14:D15"/>
    <mergeCell ref="E14:F14"/>
    <mergeCell ref="G14:H14"/>
    <mergeCell ref="I14:J14"/>
    <mergeCell ref="K14:L14"/>
    <mergeCell ref="M14:N14"/>
    <mergeCell ref="O14:P14"/>
    <mergeCell ref="B16:C16"/>
    <mergeCell ref="D16:D17"/>
    <mergeCell ref="E16:F16"/>
    <mergeCell ref="G16:H16"/>
    <mergeCell ref="I16:J16"/>
    <mergeCell ref="K16:L16"/>
    <mergeCell ref="M16:N16"/>
    <mergeCell ref="O16:P16"/>
    <mergeCell ref="B18:C18"/>
    <mergeCell ref="D18:D19"/>
    <mergeCell ref="E18:F18"/>
    <mergeCell ref="G18:H18"/>
    <mergeCell ref="I18:J18"/>
    <mergeCell ref="K18:L18"/>
    <mergeCell ref="M18:N18"/>
    <mergeCell ref="O18:P18"/>
    <mergeCell ref="B20:C20"/>
    <mergeCell ref="D20:D21"/>
    <mergeCell ref="E20:F20"/>
    <mergeCell ref="G20:H20"/>
    <mergeCell ref="I20:J20"/>
    <mergeCell ref="K20:L20"/>
    <mergeCell ref="M20:N20"/>
    <mergeCell ref="O20:P20"/>
    <mergeCell ref="B22:C22"/>
    <mergeCell ref="D22:D23"/>
    <mergeCell ref="E22:F22"/>
    <mergeCell ref="G22:H22"/>
    <mergeCell ref="I22:J22"/>
    <mergeCell ref="K22:L22"/>
    <mergeCell ref="M22:N22"/>
    <mergeCell ref="O22:P22"/>
    <mergeCell ref="B24:C24"/>
    <mergeCell ref="D24:D25"/>
    <mergeCell ref="E24:F24"/>
    <mergeCell ref="G24:H24"/>
    <mergeCell ref="I24:J24"/>
    <mergeCell ref="K24:L24"/>
    <mergeCell ref="M24:N24"/>
    <mergeCell ref="O24:P24"/>
    <mergeCell ref="B26:C26"/>
    <mergeCell ref="D26:D27"/>
    <mergeCell ref="E26:F26"/>
    <mergeCell ref="G26:H26"/>
    <mergeCell ref="I26:J26"/>
    <mergeCell ref="K26:L26"/>
    <mergeCell ref="M26:N26"/>
    <mergeCell ref="O26:P26"/>
    <mergeCell ref="B28:C28"/>
    <mergeCell ref="D28:D29"/>
    <mergeCell ref="E28:F28"/>
    <mergeCell ref="G28:H28"/>
    <mergeCell ref="I28:J28"/>
    <mergeCell ref="K28:L28"/>
    <mergeCell ref="M28:N28"/>
    <mergeCell ref="O28:P28"/>
    <mergeCell ref="B30:C30"/>
    <mergeCell ref="D30:D31"/>
    <mergeCell ref="E30:F30"/>
    <mergeCell ref="G30:H30"/>
    <mergeCell ref="I30:J30"/>
    <mergeCell ref="K30:L30"/>
    <mergeCell ref="M30:N30"/>
    <mergeCell ref="O30:P30"/>
    <mergeCell ref="B32:C32"/>
    <mergeCell ref="D32:D33"/>
    <mergeCell ref="E32:F32"/>
    <mergeCell ref="G32:H32"/>
    <mergeCell ref="I32:J32"/>
    <mergeCell ref="K32:L32"/>
    <mergeCell ref="M32:N32"/>
    <mergeCell ref="O32:P32"/>
    <mergeCell ref="B34:C34"/>
    <mergeCell ref="D34:D35"/>
    <mergeCell ref="E34:F34"/>
    <mergeCell ref="G34:H34"/>
    <mergeCell ref="I34:J34"/>
    <mergeCell ref="K34:L34"/>
    <mergeCell ref="M34:N34"/>
    <mergeCell ref="O34:P34"/>
    <mergeCell ref="B36:C36"/>
    <mergeCell ref="D36:D37"/>
    <mergeCell ref="E36:F36"/>
    <mergeCell ref="G36:H36"/>
    <mergeCell ref="I36:J36"/>
    <mergeCell ref="K36:L36"/>
    <mergeCell ref="M36:N36"/>
    <mergeCell ref="O36:P36"/>
    <mergeCell ref="B38:C38"/>
    <mergeCell ref="D38:D39"/>
    <mergeCell ref="E38:F38"/>
    <mergeCell ref="G38:H38"/>
    <mergeCell ref="I38:J38"/>
    <mergeCell ref="K38:L38"/>
    <mergeCell ref="M38:N38"/>
    <mergeCell ref="O38:P38"/>
    <mergeCell ref="B40:C40"/>
    <mergeCell ref="D40:D41"/>
    <mergeCell ref="E40:F40"/>
    <mergeCell ref="G40:H40"/>
    <mergeCell ref="I40:J40"/>
    <mergeCell ref="K40:L40"/>
    <mergeCell ref="M40:N40"/>
    <mergeCell ref="O40:P40"/>
    <mergeCell ref="B42:C42"/>
    <mergeCell ref="D42:D43"/>
    <mergeCell ref="E42:F42"/>
    <mergeCell ref="G42:H42"/>
    <mergeCell ref="I42:J42"/>
    <mergeCell ref="K42:L42"/>
    <mergeCell ref="M42:N42"/>
    <mergeCell ref="O42:P42"/>
    <mergeCell ref="B44:C44"/>
    <mergeCell ref="D44:D45"/>
    <mergeCell ref="E44:F44"/>
    <mergeCell ref="G44:H44"/>
    <mergeCell ref="I44:J44"/>
    <mergeCell ref="K44:L44"/>
    <mergeCell ref="M44:N44"/>
    <mergeCell ref="O44:P44"/>
    <mergeCell ref="B46:C46"/>
    <mergeCell ref="D46:D47"/>
    <mergeCell ref="E46:F46"/>
    <mergeCell ref="G46:H46"/>
    <mergeCell ref="I46:J46"/>
    <mergeCell ref="K46:L46"/>
    <mergeCell ref="M46:N46"/>
    <mergeCell ref="O46:P46"/>
    <mergeCell ref="B48:C48"/>
    <mergeCell ref="D48:D49"/>
    <mergeCell ref="E48:F48"/>
    <mergeCell ref="G48:H48"/>
    <mergeCell ref="I48:J48"/>
    <mergeCell ref="K48:L48"/>
    <mergeCell ref="M48:N48"/>
    <mergeCell ref="O48:P48"/>
    <mergeCell ref="B50:C50"/>
    <mergeCell ref="D50:D51"/>
    <mergeCell ref="E50:F50"/>
    <mergeCell ref="G50:H50"/>
    <mergeCell ref="I50:J50"/>
    <mergeCell ref="K50:L50"/>
    <mergeCell ref="M50:N50"/>
    <mergeCell ref="O50:P50"/>
    <mergeCell ref="B52:C52"/>
    <mergeCell ref="D52:D53"/>
    <mergeCell ref="E52:F52"/>
    <mergeCell ref="G52:H52"/>
    <mergeCell ref="I52:J52"/>
    <mergeCell ref="K52:L52"/>
    <mergeCell ref="M52:N52"/>
    <mergeCell ref="O52:P52"/>
    <mergeCell ref="B54:C54"/>
    <mergeCell ref="D54:D55"/>
    <mergeCell ref="E54:F54"/>
    <mergeCell ref="G54:H54"/>
    <mergeCell ref="I54:J54"/>
    <mergeCell ref="K54:L54"/>
    <mergeCell ref="M54:N54"/>
    <mergeCell ref="O54:P54"/>
    <mergeCell ref="B56:C56"/>
    <mergeCell ref="D56:D57"/>
    <mergeCell ref="E56:F56"/>
    <mergeCell ref="G56:H56"/>
    <mergeCell ref="I56:J56"/>
    <mergeCell ref="K56:L56"/>
    <mergeCell ref="M56:N56"/>
    <mergeCell ref="O56:P56"/>
    <mergeCell ref="B58:C58"/>
    <mergeCell ref="D58:D59"/>
    <mergeCell ref="E58:F58"/>
    <mergeCell ref="G58:H58"/>
    <mergeCell ref="I58:J58"/>
    <mergeCell ref="K58:L58"/>
    <mergeCell ref="M58:N58"/>
    <mergeCell ref="O58:P58"/>
    <mergeCell ref="B60:C60"/>
    <mergeCell ref="D60:D61"/>
    <mergeCell ref="E60:F60"/>
    <mergeCell ref="G60:H60"/>
    <mergeCell ref="I60:J60"/>
    <mergeCell ref="K60:L60"/>
    <mergeCell ref="M60:N60"/>
    <mergeCell ref="O60:P60"/>
    <mergeCell ref="B62:C62"/>
    <mergeCell ref="D62:D63"/>
    <mergeCell ref="E62:F62"/>
    <mergeCell ref="G62:H62"/>
    <mergeCell ref="I62:J62"/>
    <mergeCell ref="K62:L62"/>
    <mergeCell ref="M62:N62"/>
    <mergeCell ref="O62:P62"/>
    <mergeCell ref="B68:C68"/>
    <mergeCell ref="D68:D69"/>
    <mergeCell ref="E68:F68"/>
    <mergeCell ref="G68:H68"/>
    <mergeCell ref="I68:J68"/>
    <mergeCell ref="K68:L68"/>
    <mergeCell ref="M68:N68"/>
    <mergeCell ref="O68:P68"/>
    <mergeCell ref="B64:C64"/>
    <mergeCell ref="D64:D65"/>
    <mergeCell ref="E64:F64"/>
    <mergeCell ref="G64:H64"/>
    <mergeCell ref="I64:J64"/>
    <mergeCell ref="K64:L64"/>
    <mergeCell ref="M64:N64"/>
    <mergeCell ref="O64:P64"/>
    <mergeCell ref="B66:C66"/>
    <mergeCell ref="D66:D67"/>
    <mergeCell ref="E66:F66"/>
    <mergeCell ref="G66:H66"/>
    <mergeCell ref="I66:J66"/>
    <mergeCell ref="K66:L66"/>
    <mergeCell ref="M66:N66"/>
    <mergeCell ref="O66:P66"/>
  </mergeCells>
  <phoneticPr fontId="17" type="noConversion"/>
  <pageMargins left="0.7" right="0.7" top="0.3" bottom="0.3" header="0.3" footer="0.3"/>
  <pageSetup paperSize="9" orientation="portrait" horizontalDpi="300" verticalDpi="300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P71"/>
  <sheetViews>
    <sheetView zoomScaleNormal="100" workbookViewId="0"/>
  </sheetViews>
  <sheetFormatPr defaultColWidth="9.5" defaultRowHeight="16.5"/>
  <cols>
    <col min="1" max="1" width="26.625" style="1" customWidth="1"/>
    <col min="2" max="14" width="13.25" style="1" customWidth="1"/>
    <col min="15" max="15" width="12.125" style="1" customWidth="1"/>
    <col min="16" max="16384" width="9.5" style="1"/>
  </cols>
  <sheetData>
    <row r="1" spans="1:16" ht="19.5">
      <c r="A1" s="262" t="s">
        <v>0</v>
      </c>
      <c r="B1" s="262"/>
      <c r="C1" s="262"/>
      <c r="D1" s="262"/>
      <c r="E1" s="262"/>
      <c r="F1" s="262"/>
      <c r="G1" s="262"/>
      <c r="H1" s="262"/>
      <c r="I1" s="262"/>
      <c r="J1" s="262"/>
      <c r="K1" s="262"/>
      <c r="L1" s="262"/>
      <c r="M1" s="262"/>
      <c r="N1" s="262"/>
    </row>
    <row r="2" spans="1:16" ht="18.75">
      <c r="A2" s="263" t="s">
        <v>1</v>
      </c>
      <c r="B2" s="263"/>
      <c r="C2" s="263"/>
      <c r="D2" s="263"/>
      <c r="E2" s="263"/>
      <c r="F2" s="263"/>
      <c r="G2" s="263"/>
      <c r="H2" s="263"/>
      <c r="I2" s="263"/>
      <c r="J2" s="263"/>
      <c r="K2" s="263"/>
      <c r="L2" s="263"/>
      <c r="M2" s="263"/>
      <c r="N2" s="263"/>
    </row>
    <row r="3" spans="1:16" ht="19.5" customHeight="1">
      <c r="A3" s="2"/>
      <c r="B3" s="251" t="s">
        <v>133</v>
      </c>
      <c r="C3" s="251"/>
      <c r="D3" s="251"/>
      <c r="E3" s="251"/>
      <c r="F3" s="251"/>
      <c r="G3" s="251"/>
      <c r="H3" s="251"/>
      <c r="I3" s="251"/>
      <c r="J3" s="251"/>
      <c r="K3" s="251"/>
      <c r="L3" s="4"/>
      <c r="M3" s="264"/>
      <c r="N3" s="264"/>
      <c r="O3" s="264" t="s">
        <v>3</v>
      </c>
      <c r="P3" s="264"/>
    </row>
    <row r="4" spans="1:16" ht="16.5" customHeight="1">
      <c r="B4" s="265" t="s">
        <v>134</v>
      </c>
      <c r="C4" s="265"/>
      <c r="D4" s="265"/>
      <c r="E4" s="265"/>
      <c r="F4" s="265"/>
      <c r="G4" s="265"/>
      <c r="H4" s="265"/>
      <c r="I4" s="265"/>
      <c r="J4" s="265"/>
      <c r="K4" s="265"/>
      <c r="L4" s="5"/>
      <c r="M4" s="266"/>
      <c r="N4" s="266"/>
      <c r="O4" s="267" t="s">
        <v>5</v>
      </c>
      <c r="P4" s="267"/>
    </row>
    <row r="5" spans="1:16">
      <c r="A5" s="268" t="s">
        <v>6</v>
      </c>
      <c r="B5" s="269" t="s">
        <v>7</v>
      </c>
      <c r="C5" s="269"/>
      <c r="D5" s="269"/>
      <c r="E5" s="269" t="s">
        <v>8</v>
      </c>
      <c r="F5" s="269"/>
      <c r="G5" s="269" t="s">
        <v>9</v>
      </c>
      <c r="H5" s="269"/>
      <c r="I5" s="269" t="s">
        <v>10</v>
      </c>
      <c r="J5" s="269"/>
      <c r="K5" s="269" t="s">
        <v>11</v>
      </c>
      <c r="L5" s="269"/>
      <c r="M5" s="269" t="s">
        <v>12</v>
      </c>
      <c r="N5" s="269"/>
      <c r="O5" s="269" t="s">
        <v>13</v>
      </c>
      <c r="P5" s="269"/>
    </row>
    <row r="6" spans="1:16" ht="17.25" customHeight="1">
      <c r="A6" s="268"/>
      <c r="B6" s="6" t="s">
        <v>14</v>
      </c>
      <c r="C6" s="6" t="s">
        <v>15</v>
      </c>
      <c r="D6" s="8" t="s">
        <v>16</v>
      </c>
      <c r="E6" s="6" t="s">
        <v>14</v>
      </c>
      <c r="F6" s="6" t="s">
        <v>15</v>
      </c>
      <c r="G6" s="6" t="s">
        <v>14</v>
      </c>
      <c r="H6" s="6" t="s">
        <v>15</v>
      </c>
      <c r="I6" s="6" t="s">
        <v>14</v>
      </c>
      <c r="J6" s="6" t="s">
        <v>15</v>
      </c>
      <c r="K6" s="6" t="s">
        <v>14</v>
      </c>
      <c r="L6" s="6" t="s">
        <v>15</v>
      </c>
      <c r="M6" s="6" t="s">
        <v>14</v>
      </c>
      <c r="N6" s="6" t="s">
        <v>15</v>
      </c>
      <c r="O6" s="6" t="s">
        <v>14</v>
      </c>
      <c r="P6" s="6" t="s">
        <v>15</v>
      </c>
    </row>
    <row r="7" spans="1:16" ht="17.25" customHeight="1">
      <c r="A7" s="9" t="s">
        <v>17</v>
      </c>
      <c r="B7" s="10" t="s">
        <v>18</v>
      </c>
      <c r="C7" s="11" t="s">
        <v>19</v>
      </c>
      <c r="D7" s="11" t="s">
        <v>20</v>
      </c>
      <c r="E7" s="10" t="s">
        <v>18</v>
      </c>
      <c r="F7" s="11" t="s">
        <v>19</v>
      </c>
      <c r="G7" s="10" t="s">
        <v>18</v>
      </c>
      <c r="H7" s="11" t="s">
        <v>19</v>
      </c>
      <c r="I7" s="10" t="s">
        <v>18</v>
      </c>
      <c r="J7" s="11" t="s">
        <v>19</v>
      </c>
      <c r="K7" s="10" t="s">
        <v>18</v>
      </c>
      <c r="L7" s="11" t="s">
        <v>19</v>
      </c>
      <c r="M7" s="10" t="s">
        <v>18</v>
      </c>
      <c r="N7" s="11" t="s">
        <v>19</v>
      </c>
      <c r="O7" s="10" t="s">
        <v>18</v>
      </c>
      <c r="P7" s="11" t="s">
        <v>19</v>
      </c>
    </row>
    <row r="8" spans="1:16" ht="17.25" customHeight="1">
      <c r="A8" s="12" t="s">
        <v>21</v>
      </c>
      <c r="B8" s="260">
        <f>B9+C9</f>
        <v>49572</v>
      </c>
      <c r="C8" s="260"/>
      <c r="D8" s="261">
        <f>B8/$B$8</f>
        <v>1</v>
      </c>
      <c r="E8" s="260">
        <f>IF(E9+F9=0,"-",E9+F9)</f>
        <v>25110</v>
      </c>
      <c r="F8" s="260"/>
      <c r="G8" s="260">
        <f>IF(G9+H9=0,"-",G9+H9)</f>
        <v>9553</v>
      </c>
      <c r="H8" s="260"/>
      <c r="I8" s="260">
        <f>IF(I9+J9=0,"-",I9+J9)</f>
        <v>6915</v>
      </c>
      <c r="J8" s="260"/>
      <c r="K8" s="260">
        <f>IF(K9+L9=0,"-",K9+L9)</f>
        <v>4559</v>
      </c>
      <c r="L8" s="260"/>
      <c r="M8" s="260">
        <f>IF(M9+N9=0,"-",M9+N9)</f>
        <v>1750</v>
      </c>
      <c r="N8" s="260"/>
      <c r="O8" s="260">
        <f>IF(O9+P9=0,"-",O9+P9)</f>
        <v>1685</v>
      </c>
      <c r="P8" s="260"/>
    </row>
    <row r="9" spans="1:16" ht="17.25" customHeight="1">
      <c r="A9" s="13" t="s">
        <v>22</v>
      </c>
      <c r="B9" s="14">
        <v>17520</v>
      </c>
      <c r="C9" s="14">
        <v>32052</v>
      </c>
      <c r="D9" s="261"/>
      <c r="E9" s="14">
        <v>7663</v>
      </c>
      <c r="F9" s="14">
        <v>17447</v>
      </c>
      <c r="G9" s="14">
        <v>2988</v>
      </c>
      <c r="H9" s="14">
        <v>6565</v>
      </c>
      <c r="I9" s="14">
        <v>2014</v>
      </c>
      <c r="J9" s="14">
        <v>4901</v>
      </c>
      <c r="K9" s="14">
        <v>3208</v>
      </c>
      <c r="L9" s="14">
        <v>1351</v>
      </c>
      <c r="M9" s="14">
        <v>985</v>
      </c>
      <c r="N9" s="14">
        <v>765</v>
      </c>
      <c r="O9" s="14">
        <v>662</v>
      </c>
      <c r="P9" s="14">
        <v>1023</v>
      </c>
    </row>
    <row r="10" spans="1:16" ht="17.25" customHeight="1">
      <c r="A10" s="12" t="s">
        <v>23</v>
      </c>
      <c r="B10" s="260">
        <f>B11+C11</f>
        <v>152</v>
      </c>
      <c r="C10" s="260"/>
      <c r="D10" s="261">
        <f>B10/$B$8</f>
        <v>3.0662470749616721E-3</v>
      </c>
      <c r="E10" s="260" t="str">
        <f>IF(E11+F11=0,"-",E11+F11)</f>
        <v>-</v>
      </c>
      <c r="F10" s="260"/>
      <c r="G10" s="260">
        <f>IF(G11+H11=0,"-",G11+H11)</f>
        <v>3</v>
      </c>
      <c r="H10" s="260"/>
      <c r="I10" s="260">
        <f>IF(I11+J11=0,"-",I11+J11)</f>
        <v>38</v>
      </c>
      <c r="J10" s="260"/>
      <c r="K10" s="260">
        <f>IF(K11+L11=0,"-",K11+L11)</f>
        <v>94</v>
      </c>
      <c r="L10" s="260"/>
      <c r="M10" s="260">
        <f>IF(M11+N11=0,"-",M11+N11)</f>
        <v>17</v>
      </c>
      <c r="N10" s="260"/>
      <c r="O10" s="260" t="str">
        <f>IF(O11+P11=0,"-",O11+P11)</f>
        <v>-</v>
      </c>
      <c r="P10" s="260"/>
    </row>
    <row r="11" spans="1:16" ht="17.25" customHeight="1">
      <c r="A11" s="15" t="s">
        <v>24</v>
      </c>
      <c r="B11" s="14">
        <v>64</v>
      </c>
      <c r="C11" s="14">
        <v>88</v>
      </c>
      <c r="D11" s="261"/>
      <c r="E11" s="14">
        <v>0</v>
      </c>
      <c r="F11" s="14">
        <v>0</v>
      </c>
      <c r="G11" s="14">
        <v>1</v>
      </c>
      <c r="H11" s="14">
        <v>2</v>
      </c>
      <c r="I11" s="14">
        <v>9</v>
      </c>
      <c r="J11" s="14">
        <v>29</v>
      </c>
      <c r="K11" s="14">
        <v>48</v>
      </c>
      <c r="L11" s="14">
        <v>46</v>
      </c>
      <c r="M11" s="14">
        <v>6</v>
      </c>
      <c r="N11" s="14">
        <v>11</v>
      </c>
      <c r="O11" s="14">
        <v>0</v>
      </c>
      <c r="P11" s="14">
        <v>0</v>
      </c>
    </row>
    <row r="12" spans="1:16" ht="17.25" customHeight="1">
      <c r="A12" s="12" t="s">
        <v>25</v>
      </c>
      <c r="B12" s="260">
        <f>B13+C13</f>
        <v>221</v>
      </c>
      <c r="C12" s="260"/>
      <c r="D12" s="261">
        <f>B12/$B$8</f>
        <v>4.4581618655692729E-3</v>
      </c>
      <c r="E12" s="260" t="str">
        <f>IF(E13+F13=0,"-",E13+F13)</f>
        <v>-</v>
      </c>
      <c r="F12" s="260"/>
      <c r="G12" s="260" t="str">
        <f>IF(G13+H13=0,"-",G13+H13)</f>
        <v>-</v>
      </c>
      <c r="H12" s="260"/>
      <c r="I12" s="260" t="str">
        <f>IF(I13+J13=0,"-",I13+J13)</f>
        <v>-</v>
      </c>
      <c r="J12" s="260"/>
      <c r="K12" s="260">
        <f>IF(K13+L13=0,"-",K13+L13)</f>
        <v>221</v>
      </c>
      <c r="L12" s="260"/>
      <c r="M12" s="260" t="str">
        <f>IF(M13+N13=0,"-",M13+N13)</f>
        <v>-</v>
      </c>
      <c r="N12" s="260"/>
      <c r="O12" s="260" t="str">
        <f>IF(O13+P13=0,"-",O13+P13)</f>
        <v>-</v>
      </c>
      <c r="P12" s="260"/>
    </row>
    <row r="13" spans="1:16" ht="21.2" customHeight="1">
      <c r="A13" s="15" t="s">
        <v>26</v>
      </c>
      <c r="B13" s="14">
        <v>191</v>
      </c>
      <c r="C13" s="14">
        <v>30</v>
      </c>
      <c r="D13" s="261"/>
      <c r="E13" s="14">
        <v>0</v>
      </c>
      <c r="F13" s="14">
        <v>0</v>
      </c>
      <c r="G13" s="14">
        <v>0</v>
      </c>
      <c r="H13" s="14">
        <v>0</v>
      </c>
      <c r="I13" s="14">
        <v>0</v>
      </c>
      <c r="J13" s="14">
        <v>0</v>
      </c>
      <c r="K13" s="14">
        <v>191</v>
      </c>
      <c r="L13" s="14">
        <v>30</v>
      </c>
      <c r="M13" s="14">
        <v>0</v>
      </c>
      <c r="N13" s="14">
        <v>0</v>
      </c>
      <c r="O13" s="14">
        <v>0</v>
      </c>
      <c r="P13" s="14">
        <v>0</v>
      </c>
    </row>
    <row r="14" spans="1:16" ht="17.25" customHeight="1">
      <c r="A14" s="12" t="s">
        <v>27</v>
      </c>
      <c r="B14" s="260">
        <f>B15+C15</f>
        <v>52</v>
      </c>
      <c r="C14" s="260"/>
      <c r="D14" s="261">
        <f>B14/$B$8</f>
        <v>1.0489792624868877E-3</v>
      </c>
      <c r="E14" s="260" t="str">
        <f>IF(E15+F15=0,"-",E15+F15)</f>
        <v>-</v>
      </c>
      <c r="F14" s="260"/>
      <c r="G14" s="260">
        <f>IF(G15+H15=0,"-",G15+H15)</f>
        <v>31</v>
      </c>
      <c r="H14" s="260"/>
      <c r="I14" s="260" t="str">
        <f>IF(I15+J15=0,"-",I15+J15)</f>
        <v>-</v>
      </c>
      <c r="J14" s="260"/>
      <c r="K14" s="260">
        <f>IF(K15+L15=0,"-",K15+L15)</f>
        <v>21</v>
      </c>
      <c r="L14" s="260"/>
      <c r="M14" s="260" t="str">
        <f>IF(M15+N15=0,"-",M15+N15)</f>
        <v>-</v>
      </c>
      <c r="N14" s="260"/>
      <c r="O14" s="260" t="str">
        <f>IF(O15+P15=0,"-",O15+P15)</f>
        <v>-</v>
      </c>
      <c r="P14" s="260"/>
    </row>
    <row r="15" spans="1:16" ht="17.25" customHeight="1">
      <c r="A15" s="15" t="s">
        <v>28</v>
      </c>
      <c r="B15" s="14">
        <v>9</v>
      </c>
      <c r="C15" s="14">
        <v>43</v>
      </c>
      <c r="D15" s="261"/>
      <c r="E15" s="14">
        <v>0</v>
      </c>
      <c r="F15" s="14">
        <v>0</v>
      </c>
      <c r="G15" s="14">
        <v>1</v>
      </c>
      <c r="H15" s="14">
        <v>30</v>
      </c>
      <c r="I15" s="14">
        <v>0</v>
      </c>
      <c r="J15" s="14">
        <v>0</v>
      </c>
      <c r="K15" s="14">
        <v>8</v>
      </c>
      <c r="L15" s="14">
        <v>13</v>
      </c>
      <c r="M15" s="14">
        <v>0</v>
      </c>
      <c r="N15" s="14">
        <v>0</v>
      </c>
      <c r="O15" s="14">
        <v>0</v>
      </c>
      <c r="P15" s="14">
        <v>0</v>
      </c>
    </row>
    <row r="16" spans="1:16" ht="17.25" customHeight="1">
      <c r="A16" s="16" t="s">
        <v>29</v>
      </c>
      <c r="B16" s="260">
        <f>B17+C17</f>
        <v>43</v>
      </c>
      <c r="C16" s="260"/>
      <c r="D16" s="261">
        <f>B16/$B$8</f>
        <v>8.6742515936415719E-4</v>
      </c>
      <c r="E16" s="260" t="str">
        <f>IF(E17+F17=0,"-",E17+F17)</f>
        <v>-</v>
      </c>
      <c r="F16" s="260"/>
      <c r="G16" s="260">
        <f>IF(G17+H17=0,"-",G17+H17)</f>
        <v>22</v>
      </c>
      <c r="H16" s="260"/>
      <c r="I16" s="260" t="str">
        <f>IF(I17+J17=0,"-",I17+J17)</f>
        <v>-</v>
      </c>
      <c r="J16" s="260"/>
      <c r="K16" s="260">
        <f>IF(K17+L17=0,"-",K17+L17)</f>
        <v>21</v>
      </c>
      <c r="L16" s="260"/>
      <c r="M16" s="260" t="str">
        <f>IF(M17+N17=0,"-",M17+N17)</f>
        <v>-</v>
      </c>
      <c r="N16" s="260"/>
      <c r="O16" s="260" t="str">
        <f>IF(O17+P17=0,"-",O17+P17)</f>
        <v>-</v>
      </c>
      <c r="P16" s="260"/>
    </row>
    <row r="17" spans="1:16" ht="17.25" customHeight="1">
      <c r="A17" s="17" t="s">
        <v>30</v>
      </c>
      <c r="B17" s="14">
        <v>43</v>
      </c>
      <c r="C17" s="14">
        <v>0</v>
      </c>
      <c r="D17" s="261"/>
      <c r="E17" s="14">
        <v>0</v>
      </c>
      <c r="F17" s="14">
        <v>0</v>
      </c>
      <c r="G17" s="14">
        <v>22</v>
      </c>
      <c r="H17" s="14">
        <v>0</v>
      </c>
      <c r="I17" s="14">
        <v>0</v>
      </c>
      <c r="J17" s="14">
        <v>0</v>
      </c>
      <c r="K17" s="14">
        <v>21</v>
      </c>
      <c r="L17" s="14">
        <v>0</v>
      </c>
      <c r="M17" s="14">
        <v>0</v>
      </c>
      <c r="N17" s="14">
        <v>0</v>
      </c>
      <c r="O17" s="14">
        <v>0</v>
      </c>
      <c r="P17" s="14">
        <v>0</v>
      </c>
    </row>
    <row r="18" spans="1:16" ht="17.25" customHeight="1">
      <c r="A18" s="12" t="s">
        <v>31</v>
      </c>
      <c r="B18" s="260">
        <f>B19+C19</f>
        <v>11</v>
      </c>
      <c r="C18" s="260"/>
      <c r="D18" s="261">
        <f>B18/$B$8</f>
        <v>2.2189945937222625E-4</v>
      </c>
      <c r="E18" s="260" t="str">
        <f>IF(E19+F19=0,"-",E19+F19)</f>
        <v>-</v>
      </c>
      <c r="F18" s="260"/>
      <c r="G18" s="260">
        <f>IF(G19+H19=0,"-",G19+H19)</f>
        <v>11</v>
      </c>
      <c r="H18" s="260"/>
      <c r="I18" s="260" t="str">
        <f>IF(I19+J19=0,"-",I19+J19)</f>
        <v>-</v>
      </c>
      <c r="J18" s="260"/>
      <c r="K18" s="260" t="str">
        <f>IF(K19+L19=0,"-",K19+L19)</f>
        <v>-</v>
      </c>
      <c r="L18" s="260"/>
      <c r="M18" s="260" t="str">
        <f>IF(M19+N19=0,"-",M19+N19)</f>
        <v>-</v>
      </c>
      <c r="N18" s="260"/>
      <c r="O18" s="260" t="str">
        <f>IF(O19+P19=0,"-",O19+P19)</f>
        <v>-</v>
      </c>
      <c r="P18" s="260"/>
    </row>
    <row r="19" spans="1:16" ht="17.25" customHeight="1">
      <c r="A19" s="15" t="s">
        <v>32</v>
      </c>
      <c r="B19" s="14">
        <v>6</v>
      </c>
      <c r="C19" s="14">
        <v>5</v>
      </c>
      <c r="D19" s="261"/>
      <c r="E19" s="14">
        <v>0</v>
      </c>
      <c r="F19" s="14">
        <v>0</v>
      </c>
      <c r="G19" s="14">
        <v>6</v>
      </c>
      <c r="H19" s="14">
        <v>5</v>
      </c>
      <c r="I19" s="14">
        <v>0</v>
      </c>
      <c r="J19" s="14">
        <v>0</v>
      </c>
      <c r="K19" s="14">
        <v>0</v>
      </c>
      <c r="L19" s="14">
        <v>0</v>
      </c>
      <c r="M19" s="14">
        <v>0</v>
      </c>
      <c r="N19" s="14">
        <v>0</v>
      </c>
      <c r="O19" s="14">
        <v>0</v>
      </c>
      <c r="P19" s="14">
        <v>0</v>
      </c>
    </row>
    <row r="20" spans="1:16" ht="17.25" customHeight="1">
      <c r="A20" s="12" t="s">
        <v>33</v>
      </c>
      <c r="B20" s="260">
        <f>B21+C21</f>
        <v>294</v>
      </c>
      <c r="C20" s="260"/>
      <c r="D20" s="261">
        <f>B20/$B$8</f>
        <v>5.930767368675865E-3</v>
      </c>
      <c r="E20" s="260">
        <f>IF(E21+F21=0,"-",E21+F21)</f>
        <v>29</v>
      </c>
      <c r="F20" s="260"/>
      <c r="G20" s="260" t="str">
        <f>IF(G21+H21=0,"-",G21+H21)</f>
        <v>-</v>
      </c>
      <c r="H20" s="260"/>
      <c r="I20" s="260" t="str">
        <f>IF(I21+J21=0,"-",I21+J21)</f>
        <v>-</v>
      </c>
      <c r="J20" s="260"/>
      <c r="K20" s="260">
        <f>IF(K21+L21=0,"-",K21+L21)</f>
        <v>265</v>
      </c>
      <c r="L20" s="260"/>
      <c r="M20" s="260" t="str">
        <f>IF(M21+N21=0,"-",M21+N21)</f>
        <v>-</v>
      </c>
      <c r="N20" s="260"/>
      <c r="O20" s="260" t="str">
        <f>IF(O21+P21=0,"-",O21+P21)</f>
        <v>-</v>
      </c>
      <c r="P20" s="260"/>
    </row>
    <row r="21" spans="1:16" ht="17.25" customHeight="1">
      <c r="A21" s="15" t="s">
        <v>34</v>
      </c>
      <c r="B21" s="14">
        <v>194</v>
      </c>
      <c r="C21" s="14">
        <v>100</v>
      </c>
      <c r="D21" s="261"/>
      <c r="E21" s="14">
        <v>13</v>
      </c>
      <c r="F21" s="14">
        <v>16</v>
      </c>
      <c r="G21" s="14">
        <v>0</v>
      </c>
      <c r="H21" s="14">
        <v>0</v>
      </c>
      <c r="I21" s="14">
        <v>0</v>
      </c>
      <c r="J21" s="14">
        <v>0</v>
      </c>
      <c r="K21" s="14">
        <v>181</v>
      </c>
      <c r="L21" s="14">
        <v>84</v>
      </c>
      <c r="M21" s="14">
        <v>0</v>
      </c>
      <c r="N21" s="14">
        <v>0</v>
      </c>
      <c r="O21" s="14">
        <v>0</v>
      </c>
      <c r="P21" s="14">
        <v>0</v>
      </c>
    </row>
    <row r="22" spans="1:16" ht="17.25" customHeight="1">
      <c r="A22" s="18" t="s">
        <v>35</v>
      </c>
      <c r="B22" s="260">
        <f>B23+C23</f>
        <v>349</v>
      </c>
      <c r="C22" s="260"/>
      <c r="D22" s="261">
        <f>B22/$B$8</f>
        <v>7.0402646655369971E-3</v>
      </c>
      <c r="E22" s="260">
        <f>IF(E23+F23=0,"-",E23+F23)</f>
        <v>101</v>
      </c>
      <c r="F22" s="260"/>
      <c r="G22" s="260" t="str">
        <f>IF(G23+H23=0,"-",G23+H23)</f>
        <v>-</v>
      </c>
      <c r="H22" s="260"/>
      <c r="I22" s="260" t="str">
        <f>IF(I23+J23=0,"-",I23+J23)</f>
        <v>-</v>
      </c>
      <c r="J22" s="260"/>
      <c r="K22" s="260">
        <f>IF(K23+L23=0,"-",K23+L23)</f>
        <v>118</v>
      </c>
      <c r="L22" s="260"/>
      <c r="M22" s="260">
        <f>IF(M23+N23=0,"-",M23+N23)</f>
        <v>130</v>
      </c>
      <c r="N22" s="260"/>
      <c r="O22" s="260" t="str">
        <f>IF(O23+P23=0,"-",O23+P23)</f>
        <v>-</v>
      </c>
      <c r="P22" s="260"/>
    </row>
    <row r="23" spans="1:16" ht="17.25" customHeight="1">
      <c r="A23" s="17" t="s">
        <v>36</v>
      </c>
      <c r="B23" s="14">
        <v>309</v>
      </c>
      <c r="C23" s="14">
        <v>40</v>
      </c>
      <c r="D23" s="261"/>
      <c r="E23" s="14">
        <v>73</v>
      </c>
      <c r="F23" s="14">
        <v>28</v>
      </c>
      <c r="G23" s="14">
        <v>0</v>
      </c>
      <c r="H23" s="14">
        <v>0</v>
      </c>
      <c r="I23" s="14">
        <v>0</v>
      </c>
      <c r="J23" s="14">
        <v>0</v>
      </c>
      <c r="K23" s="14">
        <v>114</v>
      </c>
      <c r="L23" s="14">
        <v>4</v>
      </c>
      <c r="M23" s="14">
        <v>122</v>
      </c>
      <c r="N23" s="14">
        <v>8</v>
      </c>
      <c r="O23" s="14">
        <v>0</v>
      </c>
      <c r="P23" s="14">
        <v>0</v>
      </c>
    </row>
    <row r="24" spans="1:16" ht="17.25" customHeight="1">
      <c r="A24" s="19" t="s">
        <v>37</v>
      </c>
      <c r="B24" s="260">
        <f>B25+C25</f>
        <v>77</v>
      </c>
      <c r="C24" s="260"/>
      <c r="D24" s="261">
        <f>B24/$B$8</f>
        <v>1.5532962156055838E-3</v>
      </c>
      <c r="E24" s="260">
        <f>IF(E25+F25=0,"-",E25+F25)</f>
        <v>18</v>
      </c>
      <c r="F24" s="260"/>
      <c r="G24" s="260">
        <f>IF(G25+H25=0,"-",G25+H25)</f>
        <v>14</v>
      </c>
      <c r="H24" s="260"/>
      <c r="I24" s="260" t="str">
        <f>IF(I25+J25=0,"-",I25+J25)</f>
        <v>-</v>
      </c>
      <c r="J24" s="260"/>
      <c r="K24" s="260">
        <f>IF(K25+L25=0,"-",K25+L25)</f>
        <v>23</v>
      </c>
      <c r="L24" s="260"/>
      <c r="M24" s="260">
        <f>IF(M25+N25=0,"-",M25+N25)</f>
        <v>22</v>
      </c>
      <c r="N24" s="260"/>
      <c r="O24" s="260" t="str">
        <f>IF(O25+P25=0,"-",O25+P25)</f>
        <v>-</v>
      </c>
      <c r="P24" s="260"/>
    </row>
    <row r="25" spans="1:16" ht="17.25" customHeight="1">
      <c r="A25" s="15" t="s">
        <v>38</v>
      </c>
      <c r="B25" s="14">
        <v>65</v>
      </c>
      <c r="C25" s="14">
        <v>12</v>
      </c>
      <c r="D25" s="261"/>
      <c r="E25" s="14">
        <v>15</v>
      </c>
      <c r="F25" s="14">
        <v>3</v>
      </c>
      <c r="G25" s="14">
        <v>8</v>
      </c>
      <c r="H25" s="14">
        <v>6</v>
      </c>
      <c r="I25" s="14">
        <v>0</v>
      </c>
      <c r="J25" s="14">
        <v>0</v>
      </c>
      <c r="K25" s="14">
        <v>20</v>
      </c>
      <c r="L25" s="14">
        <v>3</v>
      </c>
      <c r="M25" s="14">
        <v>22</v>
      </c>
      <c r="N25" s="14">
        <v>0</v>
      </c>
      <c r="O25" s="14">
        <v>0</v>
      </c>
      <c r="P25" s="14">
        <v>0</v>
      </c>
    </row>
    <row r="26" spans="1:16" ht="17.25" customHeight="1">
      <c r="A26" s="18" t="s">
        <v>39</v>
      </c>
      <c r="B26" s="260">
        <f>B27+C27</f>
        <v>28</v>
      </c>
      <c r="C26" s="260"/>
      <c r="D26" s="261">
        <f>B26/$B$8</f>
        <v>5.6483498749293959E-4</v>
      </c>
      <c r="E26" s="260" t="str">
        <f>IF(E27+F27=0,"-",E27+F27)</f>
        <v>-</v>
      </c>
      <c r="F26" s="260"/>
      <c r="G26" s="260" t="str">
        <f>IF(G27+H27=0,"-",G27+H27)</f>
        <v>-</v>
      </c>
      <c r="H26" s="260"/>
      <c r="I26" s="260" t="str">
        <f>IF(I27+J27=0,"-",I27+J27)</f>
        <v>-</v>
      </c>
      <c r="J26" s="260"/>
      <c r="K26" s="260">
        <f>IF(K27+L27=0,"-",K27+L27)</f>
        <v>28</v>
      </c>
      <c r="L26" s="260"/>
      <c r="M26" s="260" t="str">
        <f>IF(M27+N27=0,"-",M27+N27)</f>
        <v>-</v>
      </c>
      <c r="N26" s="260"/>
      <c r="O26" s="260" t="str">
        <f>IF(O27+P27=0,"-",O27+P27)</f>
        <v>-</v>
      </c>
      <c r="P26" s="260"/>
    </row>
    <row r="27" spans="1:16" ht="21.2" customHeight="1">
      <c r="A27" s="17" t="s">
        <v>40</v>
      </c>
      <c r="B27" s="14">
        <v>8</v>
      </c>
      <c r="C27" s="14">
        <v>20</v>
      </c>
      <c r="D27" s="261"/>
      <c r="E27" s="14">
        <v>0</v>
      </c>
      <c r="F27" s="14">
        <v>0</v>
      </c>
      <c r="G27" s="14">
        <v>0</v>
      </c>
      <c r="H27" s="14">
        <v>0</v>
      </c>
      <c r="I27" s="14">
        <v>0</v>
      </c>
      <c r="J27" s="14">
        <v>0</v>
      </c>
      <c r="K27" s="14">
        <v>8</v>
      </c>
      <c r="L27" s="14">
        <v>20</v>
      </c>
      <c r="M27" s="14">
        <v>0</v>
      </c>
      <c r="N27" s="14">
        <v>0</v>
      </c>
      <c r="O27" s="14">
        <v>0</v>
      </c>
      <c r="P27" s="14">
        <v>0</v>
      </c>
    </row>
    <row r="28" spans="1:16" ht="17.25" customHeight="1">
      <c r="A28" s="12" t="s">
        <v>41</v>
      </c>
      <c r="B28" s="260">
        <f>B29+C29</f>
        <v>0</v>
      </c>
      <c r="C28" s="260"/>
      <c r="D28" s="261">
        <f>B28/$B$8</f>
        <v>0</v>
      </c>
      <c r="E28" s="260" t="str">
        <f>IF(E29+F29=0,"-",E29+F29)</f>
        <v>-</v>
      </c>
      <c r="F28" s="260"/>
      <c r="G28" s="260" t="str">
        <f>IF(G29+H29=0,"-",G29+H29)</f>
        <v>-</v>
      </c>
      <c r="H28" s="260"/>
      <c r="I28" s="260" t="str">
        <f>IF(I29+J29=0,"-",I29+J29)</f>
        <v>-</v>
      </c>
      <c r="J28" s="260"/>
      <c r="K28" s="260" t="str">
        <f>IF(K29+L29=0,"-",K29+L29)</f>
        <v>-</v>
      </c>
      <c r="L28" s="260"/>
      <c r="M28" s="260" t="str">
        <f>IF(M29+N29=0,"-",M29+N29)</f>
        <v>-</v>
      </c>
      <c r="N28" s="260"/>
      <c r="O28" s="260" t="str">
        <f>IF(O29+P29=0,"-",O29+P29)</f>
        <v>-</v>
      </c>
      <c r="P28" s="260"/>
    </row>
    <row r="29" spans="1:16" ht="17.25" customHeight="1">
      <c r="A29" s="15" t="s">
        <v>42</v>
      </c>
      <c r="B29" s="14">
        <v>0</v>
      </c>
      <c r="C29" s="14">
        <v>0</v>
      </c>
      <c r="D29" s="261"/>
      <c r="E29" s="14">
        <v>0</v>
      </c>
      <c r="F29" s="14">
        <v>0</v>
      </c>
      <c r="G29" s="14">
        <v>0</v>
      </c>
      <c r="H29" s="14">
        <v>0</v>
      </c>
      <c r="I29" s="14">
        <v>0</v>
      </c>
      <c r="J29" s="14">
        <v>0</v>
      </c>
      <c r="K29" s="14">
        <v>0</v>
      </c>
      <c r="L29" s="14">
        <v>0</v>
      </c>
      <c r="M29" s="14">
        <v>0</v>
      </c>
      <c r="N29" s="14">
        <v>0</v>
      </c>
      <c r="O29" s="14">
        <v>0</v>
      </c>
      <c r="P29" s="14">
        <v>0</v>
      </c>
    </row>
    <row r="30" spans="1:16" ht="17.25" customHeight="1">
      <c r="A30" s="18" t="s">
        <v>43</v>
      </c>
      <c r="B30" s="260">
        <f>B31+C31</f>
        <v>1770</v>
      </c>
      <c r="C30" s="260"/>
      <c r="D30" s="261">
        <f>B30/$B$8</f>
        <v>3.5705640280803683E-2</v>
      </c>
      <c r="E30" s="260">
        <f>IF(E31+F31=0,"-",E31+F31)</f>
        <v>301</v>
      </c>
      <c r="F30" s="260"/>
      <c r="G30" s="260">
        <f>IF(G31+H31=0,"-",G31+H31)</f>
        <v>397</v>
      </c>
      <c r="H30" s="260"/>
      <c r="I30" s="260" t="str">
        <f>IF(I31+J31=0,"-",I31+J31)</f>
        <v>-</v>
      </c>
      <c r="J30" s="260"/>
      <c r="K30" s="260">
        <f>IF(K31+L31=0,"-",K31+L31)</f>
        <v>438</v>
      </c>
      <c r="L30" s="260"/>
      <c r="M30" s="260">
        <f>IF(M31+N31=0,"-",M31+N31)</f>
        <v>631</v>
      </c>
      <c r="N30" s="260"/>
      <c r="O30" s="260">
        <f>IF(O31+P31=0,"-",O31+P31)</f>
        <v>3</v>
      </c>
      <c r="P30" s="260"/>
    </row>
    <row r="31" spans="1:16" ht="17.25" customHeight="1">
      <c r="A31" s="17" t="s">
        <v>44</v>
      </c>
      <c r="B31" s="14">
        <v>854</v>
      </c>
      <c r="C31" s="14">
        <v>916</v>
      </c>
      <c r="D31" s="261"/>
      <c r="E31" s="14">
        <v>45</v>
      </c>
      <c r="F31" s="14">
        <v>256</v>
      </c>
      <c r="G31" s="14">
        <v>232</v>
      </c>
      <c r="H31" s="14">
        <v>165</v>
      </c>
      <c r="I31" s="14">
        <v>0</v>
      </c>
      <c r="J31" s="14">
        <v>0</v>
      </c>
      <c r="K31" s="14">
        <v>312</v>
      </c>
      <c r="L31" s="14">
        <v>126</v>
      </c>
      <c r="M31" s="14">
        <v>262</v>
      </c>
      <c r="N31" s="14">
        <v>369</v>
      </c>
      <c r="O31" s="14">
        <v>3</v>
      </c>
      <c r="P31" s="14">
        <v>0</v>
      </c>
    </row>
    <row r="32" spans="1:16" ht="17.25" customHeight="1">
      <c r="A32" s="12" t="s">
        <v>45</v>
      </c>
      <c r="B32" s="260">
        <f>B33+C33</f>
        <v>598</v>
      </c>
      <c r="C32" s="260"/>
      <c r="D32" s="261">
        <f>B32/$B$8</f>
        <v>1.2063261518599209E-2</v>
      </c>
      <c r="E32" s="260">
        <f>IF(E33+F33=0,"-",E33+F33)</f>
        <v>54</v>
      </c>
      <c r="F32" s="260"/>
      <c r="G32" s="260">
        <f>IF(G33+H33=0,"-",G33+H33)</f>
        <v>2</v>
      </c>
      <c r="H32" s="260"/>
      <c r="I32" s="260" t="str">
        <f>IF(I33+J33=0,"-",I33+J33)</f>
        <v>-</v>
      </c>
      <c r="J32" s="260"/>
      <c r="K32" s="260">
        <f>IF(K33+L33=0,"-",K33+L33)</f>
        <v>542</v>
      </c>
      <c r="L32" s="260"/>
      <c r="M32" s="260" t="str">
        <f>IF(M33+N33=0,"-",M33+N33)</f>
        <v>-</v>
      </c>
      <c r="N32" s="260"/>
      <c r="O32" s="260" t="str">
        <f>IF(O33+P33=0,"-",O33+P33)</f>
        <v>-</v>
      </c>
      <c r="P32" s="260"/>
    </row>
    <row r="33" spans="1:16" ht="17.25" customHeight="1">
      <c r="A33" s="15" t="s">
        <v>46</v>
      </c>
      <c r="B33" s="14">
        <v>455</v>
      </c>
      <c r="C33" s="14">
        <v>143</v>
      </c>
      <c r="D33" s="261"/>
      <c r="E33" s="14">
        <v>28</v>
      </c>
      <c r="F33" s="14">
        <v>26</v>
      </c>
      <c r="G33" s="14">
        <v>2</v>
      </c>
      <c r="H33" s="14">
        <v>0</v>
      </c>
      <c r="I33" s="14">
        <v>0</v>
      </c>
      <c r="J33" s="14">
        <v>0</v>
      </c>
      <c r="K33" s="14">
        <v>425</v>
      </c>
      <c r="L33" s="14">
        <v>117</v>
      </c>
      <c r="M33" s="14">
        <v>0</v>
      </c>
      <c r="N33" s="14">
        <v>0</v>
      </c>
      <c r="O33" s="14">
        <v>0</v>
      </c>
      <c r="P33" s="14">
        <v>0</v>
      </c>
    </row>
    <row r="34" spans="1:16" ht="17.25" customHeight="1">
      <c r="A34" s="18" t="s">
        <v>47</v>
      </c>
      <c r="B34" s="260">
        <f>B35+C35</f>
        <v>218</v>
      </c>
      <c r="C34" s="260"/>
      <c r="D34" s="261">
        <f>B34/$B$8</f>
        <v>4.3976438311950292E-3</v>
      </c>
      <c r="E34" s="260" t="str">
        <f>IF(E35+F35=0,"-",E35+F35)</f>
        <v>-</v>
      </c>
      <c r="F34" s="260"/>
      <c r="G34" s="260" t="str">
        <f>IF(G35+H35=0,"-",G35+H35)</f>
        <v>-</v>
      </c>
      <c r="H34" s="260"/>
      <c r="I34" s="260" t="str">
        <f>IF(I35+J35=0,"-",I35+J35)</f>
        <v>-</v>
      </c>
      <c r="J34" s="260"/>
      <c r="K34" s="260">
        <f>IF(K35+L35=0,"-",K35+L35)</f>
        <v>191</v>
      </c>
      <c r="L34" s="260"/>
      <c r="M34" s="260">
        <f>IF(M35+N35=0,"-",M35+N35)</f>
        <v>17</v>
      </c>
      <c r="N34" s="260"/>
      <c r="O34" s="260">
        <f>IF(O35+P35=0,"-",O35+P35)</f>
        <v>10</v>
      </c>
      <c r="P34" s="260"/>
    </row>
    <row r="35" spans="1:16" ht="17.25" customHeight="1">
      <c r="A35" s="17" t="s">
        <v>48</v>
      </c>
      <c r="B35" s="14">
        <v>204</v>
      </c>
      <c r="C35" s="14">
        <v>14</v>
      </c>
      <c r="D35" s="261"/>
      <c r="E35" s="14">
        <v>0</v>
      </c>
      <c r="F35" s="14">
        <v>0</v>
      </c>
      <c r="G35" s="14">
        <v>0</v>
      </c>
      <c r="H35" s="14">
        <v>0</v>
      </c>
      <c r="I35" s="14">
        <v>0</v>
      </c>
      <c r="J35" s="14">
        <v>0</v>
      </c>
      <c r="K35" s="14">
        <v>191</v>
      </c>
      <c r="L35" s="14">
        <v>0</v>
      </c>
      <c r="M35" s="14">
        <v>11</v>
      </c>
      <c r="N35" s="14">
        <v>6</v>
      </c>
      <c r="O35" s="14">
        <v>2</v>
      </c>
      <c r="P35" s="14">
        <v>8</v>
      </c>
    </row>
    <row r="36" spans="1:16" ht="17.25" customHeight="1">
      <c r="A36" s="12" t="s">
        <v>49</v>
      </c>
      <c r="B36" s="260">
        <f>B37+C37</f>
        <v>1131</v>
      </c>
      <c r="C36" s="260"/>
      <c r="D36" s="261">
        <f>B36/$B$8</f>
        <v>2.2815298959089809E-2</v>
      </c>
      <c r="E36" s="260">
        <f>IF(E37+F37=0,"-",E37+F37)</f>
        <v>400</v>
      </c>
      <c r="F36" s="260"/>
      <c r="G36" s="260">
        <f>IF(G37+H37=0,"-",G37+H37)</f>
        <v>150</v>
      </c>
      <c r="H36" s="260"/>
      <c r="I36" s="260" t="str">
        <f>IF(I37+J37=0,"-",I37+J37)</f>
        <v>-</v>
      </c>
      <c r="J36" s="260"/>
      <c r="K36" s="260">
        <f>IF(K37+L37=0,"-",K37+L37)</f>
        <v>433</v>
      </c>
      <c r="L36" s="260"/>
      <c r="M36" s="260">
        <f>IF(M37+N37=0,"-",M37+N37)</f>
        <v>148</v>
      </c>
      <c r="N36" s="260"/>
      <c r="O36" s="260" t="str">
        <f>IF(O37+P37=0,"-",O37+P37)</f>
        <v>-</v>
      </c>
      <c r="P36" s="260"/>
    </row>
    <row r="37" spans="1:16" ht="17.25" customHeight="1">
      <c r="A37" s="15" t="s">
        <v>50</v>
      </c>
      <c r="B37" s="14">
        <v>621</v>
      </c>
      <c r="C37" s="14">
        <v>510</v>
      </c>
      <c r="D37" s="261"/>
      <c r="E37" s="14">
        <v>238</v>
      </c>
      <c r="F37" s="14">
        <v>162</v>
      </c>
      <c r="G37" s="14">
        <v>80</v>
      </c>
      <c r="H37" s="14">
        <v>70</v>
      </c>
      <c r="I37" s="14">
        <v>0</v>
      </c>
      <c r="J37" s="14">
        <v>0</v>
      </c>
      <c r="K37" s="14">
        <v>238</v>
      </c>
      <c r="L37" s="14">
        <v>195</v>
      </c>
      <c r="M37" s="14">
        <v>65</v>
      </c>
      <c r="N37" s="14">
        <v>83</v>
      </c>
      <c r="O37" s="14">
        <v>0</v>
      </c>
      <c r="P37" s="14">
        <v>0</v>
      </c>
    </row>
    <row r="38" spans="1:16" ht="17.25" customHeight="1">
      <c r="A38" s="18" t="s">
        <v>51</v>
      </c>
      <c r="B38" s="260">
        <f>B39+C39</f>
        <v>34332</v>
      </c>
      <c r="C38" s="260"/>
      <c r="D38" s="261">
        <f>B38/$B$8</f>
        <v>0.69256838537884291</v>
      </c>
      <c r="E38" s="260">
        <f>IF(E39+F39=0,"-",E39+F39)</f>
        <v>22673</v>
      </c>
      <c r="F38" s="260"/>
      <c r="G38" s="260">
        <f>IF(G39+H39=0,"-",G39+H39)</f>
        <v>7530</v>
      </c>
      <c r="H38" s="260"/>
      <c r="I38" s="260">
        <f>IF(I39+J39=0,"-",I39+J39)</f>
        <v>2698</v>
      </c>
      <c r="J38" s="260"/>
      <c r="K38" s="260">
        <f>IF(K39+L39=0,"-",K39+L39)</f>
        <v>838</v>
      </c>
      <c r="L38" s="260"/>
      <c r="M38" s="260">
        <f>IF(M39+N39=0,"-",M39+N39)</f>
        <v>88</v>
      </c>
      <c r="N38" s="260"/>
      <c r="O38" s="260">
        <f>IF(O39+P39=0,"-",O39+P39)</f>
        <v>505</v>
      </c>
      <c r="P38" s="260"/>
    </row>
    <row r="39" spans="1:16" ht="17.25" customHeight="1">
      <c r="A39" s="17" t="s">
        <v>52</v>
      </c>
      <c r="B39" s="14">
        <v>10152</v>
      </c>
      <c r="C39" s="14">
        <v>24180</v>
      </c>
      <c r="D39" s="261"/>
      <c r="E39" s="14">
        <v>6611</v>
      </c>
      <c r="F39" s="14">
        <v>16062</v>
      </c>
      <c r="G39" s="14">
        <v>2135</v>
      </c>
      <c r="H39" s="14">
        <v>5395</v>
      </c>
      <c r="I39" s="14">
        <v>533</v>
      </c>
      <c r="J39" s="14">
        <v>2165</v>
      </c>
      <c r="K39" s="14">
        <v>624</v>
      </c>
      <c r="L39" s="14">
        <v>214</v>
      </c>
      <c r="M39" s="14">
        <v>55</v>
      </c>
      <c r="N39" s="14">
        <v>33</v>
      </c>
      <c r="O39" s="14">
        <v>194</v>
      </c>
      <c r="P39" s="14">
        <v>311</v>
      </c>
    </row>
    <row r="40" spans="1:16" ht="17.25" customHeight="1">
      <c r="A40" s="12" t="s">
        <v>53</v>
      </c>
      <c r="B40" s="260">
        <f>B41+C41</f>
        <v>5739</v>
      </c>
      <c r="C40" s="260"/>
      <c r="D40" s="261">
        <f>B40/$B$8</f>
        <v>0.11577099975792786</v>
      </c>
      <c r="E40" s="260">
        <f>IF(E41+F41=0,"-",E41+F41)</f>
        <v>297</v>
      </c>
      <c r="F40" s="260"/>
      <c r="G40" s="260">
        <f>IF(G41+H41=0,"-",G41+H41)</f>
        <v>1017</v>
      </c>
      <c r="H40" s="260"/>
      <c r="I40" s="260">
        <f>IF(I41+J41=0,"-",I41+J41)</f>
        <v>3712</v>
      </c>
      <c r="J40" s="260"/>
      <c r="K40" s="260">
        <f>IF(K41+L41=0,"-",K41+L41)</f>
        <v>502</v>
      </c>
      <c r="L40" s="260"/>
      <c r="M40" s="260" t="str">
        <f>IF(M41+N41=0,"-",M41+N41)</f>
        <v>-</v>
      </c>
      <c r="N40" s="260"/>
      <c r="O40" s="260">
        <f>IF(O41+P41=0,"-",O41+P41)</f>
        <v>211</v>
      </c>
      <c r="P40" s="260"/>
    </row>
    <row r="41" spans="1:16" ht="17.25" customHeight="1">
      <c r="A41" s="15" t="s">
        <v>54</v>
      </c>
      <c r="B41" s="14">
        <v>1974</v>
      </c>
      <c r="C41" s="14">
        <v>3765</v>
      </c>
      <c r="D41" s="261"/>
      <c r="E41" s="14">
        <v>128</v>
      </c>
      <c r="F41" s="14">
        <v>169</v>
      </c>
      <c r="G41" s="14">
        <v>310</v>
      </c>
      <c r="H41" s="14">
        <v>707</v>
      </c>
      <c r="I41" s="14">
        <v>1289</v>
      </c>
      <c r="J41" s="14">
        <v>2423</v>
      </c>
      <c r="K41" s="14">
        <v>224</v>
      </c>
      <c r="L41" s="14">
        <v>278</v>
      </c>
      <c r="M41" s="14">
        <v>0</v>
      </c>
      <c r="N41" s="14">
        <v>0</v>
      </c>
      <c r="O41" s="14">
        <v>23</v>
      </c>
      <c r="P41" s="14">
        <v>188</v>
      </c>
    </row>
    <row r="42" spans="1:16" ht="17.25" customHeight="1">
      <c r="A42" s="12" t="s">
        <v>55</v>
      </c>
      <c r="B42" s="260">
        <f>B43+C43</f>
        <v>619</v>
      </c>
      <c r="C42" s="260"/>
      <c r="D42" s="261">
        <f>B42/$B$8</f>
        <v>1.2486887759218914E-2</v>
      </c>
      <c r="E42" s="260">
        <f>IF(E43+F43=0,"-",E43+F43)</f>
        <v>113</v>
      </c>
      <c r="F42" s="260"/>
      <c r="G42" s="260">
        <f>IF(G43+H43=0,"-",G43+H43)</f>
        <v>163</v>
      </c>
      <c r="H42" s="260"/>
      <c r="I42" s="260">
        <f>IF(I43+J43=0,"-",I43+J43)</f>
        <v>168</v>
      </c>
      <c r="J42" s="260"/>
      <c r="K42" s="260" t="str">
        <f>IF(K43+L43=0,"-",K43+L43)</f>
        <v>-</v>
      </c>
      <c r="L42" s="260"/>
      <c r="M42" s="260">
        <f>IF(M43+N43=0,"-",M43+N43)</f>
        <v>144</v>
      </c>
      <c r="N42" s="260"/>
      <c r="O42" s="260">
        <f>IF(O43+P43=0,"-",O43+P43)</f>
        <v>31</v>
      </c>
      <c r="P42" s="260"/>
    </row>
    <row r="43" spans="1:16" ht="17.25" customHeight="1">
      <c r="A43" s="15" t="s">
        <v>56</v>
      </c>
      <c r="B43" s="14">
        <v>220</v>
      </c>
      <c r="C43" s="14">
        <v>399</v>
      </c>
      <c r="D43" s="261"/>
      <c r="E43" s="14">
        <v>3</v>
      </c>
      <c r="F43" s="14">
        <v>110</v>
      </c>
      <c r="G43" s="14">
        <v>95</v>
      </c>
      <c r="H43" s="14">
        <v>68</v>
      </c>
      <c r="I43" s="14">
        <v>84</v>
      </c>
      <c r="J43" s="14">
        <v>84</v>
      </c>
      <c r="K43" s="14">
        <v>0</v>
      </c>
      <c r="L43" s="14">
        <v>0</v>
      </c>
      <c r="M43" s="14">
        <v>35</v>
      </c>
      <c r="N43" s="14">
        <v>109</v>
      </c>
      <c r="O43" s="14">
        <v>3</v>
      </c>
      <c r="P43" s="14">
        <v>28</v>
      </c>
    </row>
    <row r="44" spans="1:16" ht="18.75" customHeight="1">
      <c r="A44" s="18" t="s">
        <v>57</v>
      </c>
      <c r="B44" s="260">
        <f>B45+C45</f>
        <v>472</v>
      </c>
      <c r="C44" s="260"/>
      <c r="D44" s="261">
        <f>B44/$B$8</f>
        <v>9.5215040748809817E-3</v>
      </c>
      <c r="E44" s="260">
        <f>IF(E45+F45=0,"-",E45+F45)</f>
        <v>211</v>
      </c>
      <c r="F44" s="260"/>
      <c r="G44" s="260">
        <f>IF(G45+H45=0,"-",G45+H45)</f>
        <v>3</v>
      </c>
      <c r="H44" s="260"/>
      <c r="I44" s="260">
        <f>IF(I45+J45=0,"-",I45+J45)</f>
        <v>45</v>
      </c>
      <c r="J44" s="260"/>
      <c r="K44" s="260">
        <f>IF(K45+L45=0,"-",K45+L45)</f>
        <v>42</v>
      </c>
      <c r="L44" s="260"/>
      <c r="M44" s="260">
        <f>IF(M45+N45=0,"-",M45+N45)</f>
        <v>171</v>
      </c>
      <c r="N44" s="260"/>
      <c r="O44" s="260" t="str">
        <f>IF(O45+P45=0,"-",O45+P45)</f>
        <v>-</v>
      </c>
      <c r="P44" s="260"/>
    </row>
    <row r="45" spans="1:16" ht="18.75" customHeight="1">
      <c r="A45" s="15" t="s">
        <v>58</v>
      </c>
      <c r="B45" s="14">
        <v>245</v>
      </c>
      <c r="C45" s="14">
        <v>227</v>
      </c>
      <c r="D45" s="261"/>
      <c r="E45" s="14">
        <v>56</v>
      </c>
      <c r="F45" s="14">
        <v>155</v>
      </c>
      <c r="G45" s="14">
        <v>2</v>
      </c>
      <c r="H45" s="14">
        <v>1</v>
      </c>
      <c r="I45" s="14">
        <v>17</v>
      </c>
      <c r="J45" s="14">
        <v>28</v>
      </c>
      <c r="K45" s="14">
        <v>40</v>
      </c>
      <c r="L45" s="14">
        <v>2</v>
      </c>
      <c r="M45" s="14">
        <v>130</v>
      </c>
      <c r="N45" s="14">
        <v>41</v>
      </c>
      <c r="O45" s="14">
        <v>0</v>
      </c>
      <c r="P45" s="14">
        <v>0</v>
      </c>
    </row>
    <row r="46" spans="1:16" ht="18.75" customHeight="1">
      <c r="A46" s="18" t="s">
        <v>59</v>
      </c>
      <c r="B46" s="260">
        <f>B47+C47</f>
        <v>53</v>
      </c>
      <c r="C46" s="260"/>
      <c r="D46" s="261">
        <f>B46/$B$8</f>
        <v>1.0691519406116356E-3</v>
      </c>
      <c r="E46" s="260" t="str">
        <f>IF(E47+F47=0,"-",E47+F47)</f>
        <v>-</v>
      </c>
      <c r="F46" s="260"/>
      <c r="G46" s="260" t="str">
        <f>IF(G47+H47=0,"-",G47+H47)</f>
        <v>-</v>
      </c>
      <c r="H46" s="260"/>
      <c r="I46" s="260" t="str">
        <f>IF(I47+J47=0,"-",I47+J47)</f>
        <v>-</v>
      </c>
      <c r="J46" s="260"/>
      <c r="K46" s="260">
        <f>IF(K47+L47=0,"-",K47+L47)</f>
        <v>53</v>
      </c>
      <c r="L46" s="260"/>
      <c r="M46" s="260" t="str">
        <f>IF(M47+N47=0,"-",M47+N47)</f>
        <v>-</v>
      </c>
      <c r="N46" s="260"/>
      <c r="O46" s="260" t="str">
        <f>IF(O47+P47=0,"-",O47+P47)</f>
        <v>-</v>
      </c>
      <c r="P46" s="260"/>
    </row>
    <row r="47" spans="1:16" ht="18.75" customHeight="1">
      <c r="A47" s="15" t="s">
        <v>60</v>
      </c>
      <c r="B47" s="14">
        <v>31</v>
      </c>
      <c r="C47" s="14">
        <v>22</v>
      </c>
      <c r="D47" s="261"/>
      <c r="E47" s="14">
        <v>0</v>
      </c>
      <c r="F47" s="14">
        <v>0</v>
      </c>
      <c r="G47" s="14">
        <v>0</v>
      </c>
      <c r="H47" s="14">
        <v>0</v>
      </c>
      <c r="I47" s="14">
        <v>0</v>
      </c>
      <c r="J47" s="14">
        <v>0</v>
      </c>
      <c r="K47" s="14">
        <v>31</v>
      </c>
      <c r="L47" s="14">
        <v>22</v>
      </c>
      <c r="M47" s="14">
        <v>0</v>
      </c>
      <c r="N47" s="14">
        <v>0</v>
      </c>
      <c r="O47" s="14">
        <v>0</v>
      </c>
      <c r="P47" s="14">
        <v>0</v>
      </c>
    </row>
    <row r="48" spans="1:16" ht="18.75" customHeight="1">
      <c r="A48" s="18" t="s">
        <v>61</v>
      </c>
      <c r="B48" s="260">
        <f>B49+C49</f>
        <v>144</v>
      </c>
      <c r="C48" s="260"/>
      <c r="D48" s="261">
        <f>B48/$B$8</f>
        <v>2.9048656499636892E-3</v>
      </c>
      <c r="E48" s="260">
        <f>IF(E49+F49=0,"-",E49+F49)</f>
        <v>7</v>
      </c>
      <c r="F48" s="260"/>
      <c r="G48" s="260">
        <f>IF(G49+H49=0,"-",G49+H49)</f>
        <v>101</v>
      </c>
      <c r="H48" s="260"/>
      <c r="I48" s="260" t="str">
        <f>IF(I49+J49=0,"-",I49+J49)</f>
        <v>-</v>
      </c>
      <c r="J48" s="260"/>
      <c r="K48" s="260">
        <f>IF(K49+L49=0,"-",K49+L49)</f>
        <v>27</v>
      </c>
      <c r="L48" s="260"/>
      <c r="M48" s="260">
        <f>IF(M49+N49=0,"-",M49+N49)</f>
        <v>9</v>
      </c>
      <c r="N48" s="260"/>
      <c r="O48" s="260" t="str">
        <f>IF(O49+P49=0,"-",O49+P49)</f>
        <v>-</v>
      </c>
      <c r="P48" s="260"/>
    </row>
    <row r="49" spans="1:16" ht="18.75" customHeight="1">
      <c r="A49" s="15" t="s">
        <v>62</v>
      </c>
      <c r="B49" s="14">
        <v>91</v>
      </c>
      <c r="C49" s="14">
        <v>53</v>
      </c>
      <c r="D49" s="261"/>
      <c r="E49" s="14">
        <v>5</v>
      </c>
      <c r="F49" s="14">
        <v>2</v>
      </c>
      <c r="G49" s="14">
        <v>63</v>
      </c>
      <c r="H49" s="14">
        <v>38</v>
      </c>
      <c r="I49" s="14">
        <v>0</v>
      </c>
      <c r="J49" s="14">
        <v>0</v>
      </c>
      <c r="K49" s="14">
        <v>17</v>
      </c>
      <c r="L49" s="14">
        <v>10</v>
      </c>
      <c r="M49" s="14">
        <v>6</v>
      </c>
      <c r="N49" s="14">
        <v>3</v>
      </c>
      <c r="O49" s="14">
        <v>0</v>
      </c>
      <c r="P49" s="14">
        <v>0</v>
      </c>
    </row>
    <row r="50" spans="1:16" ht="18.75" customHeight="1">
      <c r="A50" s="18" t="s">
        <v>63</v>
      </c>
      <c r="B50" s="260">
        <f>B51+C51</f>
        <v>521</v>
      </c>
      <c r="C50" s="260"/>
      <c r="D50" s="261">
        <f>B50/$B$8</f>
        <v>1.0509965302993625E-2</v>
      </c>
      <c r="E50" s="260">
        <f>IF(E51+F51=0,"-",E51+F51)</f>
        <v>3</v>
      </c>
      <c r="F50" s="260"/>
      <c r="G50" s="260" t="str">
        <f>IF(G51+H51=0,"-",G51+H51)</f>
        <v>-</v>
      </c>
      <c r="H50" s="260"/>
      <c r="I50" s="260">
        <f>IF(I51+J51=0,"-",I51+J51)</f>
        <v>249</v>
      </c>
      <c r="J50" s="260"/>
      <c r="K50" s="260" t="str">
        <f>IF(K51+L51=0,"-",K51+L51)</f>
        <v>-</v>
      </c>
      <c r="L50" s="260"/>
      <c r="M50" s="260">
        <f>IF(M51+N51=0,"-",M51+N51)</f>
        <v>262</v>
      </c>
      <c r="N50" s="260"/>
      <c r="O50" s="260">
        <f>IF(O51+P51=0,"-",O51+P51)</f>
        <v>7</v>
      </c>
      <c r="P50" s="260"/>
    </row>
    <row r="51" spans="1:16" ht="18.75" customHeight="1">
      <c r="A51" s="15" t="s">
        <v>64</v>
      </c>
      <c r="B51" s="14">
        <v>275</v>
      </c>
      <c r="C51" s="14">
        <v>246</v>
      </c>
      <c r="D51" s="261"/>
      <c r="E51" s="14">
        <v>1</v>
      </c>
      <c r="F51" s="14">
        <v>2</v>
      </c>
      <c r="G51" s="14">
        <v>0</v>
      </c>
      <c r="H51" s="14">
        <v>0</v>
      </c>
      <c r="I51" s="14">
        <v>79</v>
      </c>
      <c r="J51" s="14">
        <v>170</v>
      </c>
      <c r="K51" s="14">
        <v>0</v>
      </c>
      <c r="L51" s="14">
        <v>0</v>
      </c>
      <c r="M51" s="14">
        <v>188</v>
      </c>
      <c r="N51" s="14">
        <v>74</v>
      </c>
      <c r="O51" s="14">
        <v>7</v>
      </c>
      <c r="P51" s="14">
        <v>0</v>
      </c>
    </row>
    <row r="52" spans="1:16" ht="18.75" customHeight="1">
      <c r="A52" s="18" t="s">
        <v>65</v>
      </c>
      <c r="B52" s="260">
        <f>B53+C53</f>
        <v>10</v>
      </c>
      <c r="C52" s="260"/>
      <c r="D52" s="261">
        <f>B52/$B$8</f>
        <v>2.0172678124747841E-4</v>
      </c>
      <c r="E52" s="260" t="str">
        <f>IF(E53+F53=0,"-",E53+F53)</f>
        <v>-</v>
      </c>
      <c r="F52" s="260"/>
      <c r="G52" s="260" t="str">
        <f>IF(G53+H53=0,"-",G53+H53)</f>
        <v>-</v>
      </c>
      <c r="H52" s="260"/>
      <c r="I52" s="260" t="str">
        <f>IF(I53+J53=0,"-",I53+J53)</f>
        <v>-</v>
      </c>
      <c r="J52" s="260"/>
      <c r="K52" s="260" t="str">
        <f>IF(K53+L53=0,"-",K53+L53)</f>
        <v>-</v>
      </c>
      <c r="L52" s="260"/>
      <c r="M52" s="260" t="str">
        <f>IF(M53+N53=0,"-",M53+N53)</f>
        <v>-</v>
      </c>
      <c r="N52" s="260"/>
      <c r="O52" s="260">
        <f>IF(O53+P53=0,"-",O53+P53)</f>
        <v>10</v>
      </c>
      <c r="P52" s="260"/>
    </row>
    <row r="53" spans="1:16" ht="18.75" customHeight="1">
      <c r="A53" s="15" t="s">
        <v>66</v>
      </c>
      <c r="B53" s="14">
        <v>3</v>
      </c>
      <c r="C53" s="14">
        <v>7</v>
      </c>
      <c r="D53" s="261"/>
      <c r="E53" s="14">
        <v>0</v>
      </c>
      <c r="F53" s="14">
        <v>0</v>
      </c>
      <c r="G53" s="14">
        <v>0</v>
      </c>
      <c r="H53" s="14">
        <v>0</v>
      </c>
      <c r="I53" s="14">
        <v>0</v>
      </c>
      <c r="J53" s="14">
        <v>0</v>
      </c>
      <c r="K53" s="14">
        <v>0</v>
      </c>
      <c r="L53" s="14">
        <v>0</v>
      </c>
      <c r="M53" s="14">
        <v>0</v>
      </c>
      <c r="N53" s="14">
        <v>0</v>
      </c>
      <c r="O53" s="14">
        <v>3</v>
      </c>
      <c r="P53" s="14">
        <v>7</v>
      </c>
    </row>
    <row r="54" spans="1:16" ht="18.75" customHeight="1">
      <c r="A54" s="18" t="s">
        <v>67</v>
      </c>
      <c r="B54" s="260">
        <f>B55+C55</f>
        <v>884</v>
      </c>
      <c r="C54" s="260"/>
      <c r="D54" s="261">
        <f>B54/$B$8</f>
        <v>1.7832647462277092E-2</v>
      </c>
      <c r="E54" s="260">
        <f>IF(E55+F55=0,"-",E55+F55)</f>
        <v>211</v>
      </c>
      <c r="F54" s="260"/>
      <c r="G54" s="260">
        <f>IF(G55+H55=0,"-",G55+H55)</f>
        <v>46</v>
      </c>
      <c r="H54" s="260"/>
      <c r="I54" s="260">
        <f>IF(I55+J55=0,"-",I55+J55)</f>
        <v>2</v>
      </c>
      <c r="J54" s="260"/>
      <c r="K54" s="260">
        <f>IF(K55+L55=0,"-",K55+L55)</f>
        <v>385</v>
      </c>
      <c r="L54" s="260"/>
      <c r="M54" s="260">
        <f>IF(M55+N55=0,"-",M55+N55)</f>
        <v>8</v>
      </c>
      <c r="N54" s="260"/>
      <c r="O54" s="260">
        <f>IF(O55+P55=0,"-",O55+P55)</f>
        <v>232</v>
      </c>
      <c r="P54" s="260"/>
    </row>
    <row r="55" spans="1:16" ht="18.75" customHeight="1">
      <c r="A55" s="15" t="s">
        <v>68</v>
      </c>
      <c r="B55" s="14">
        <v>602</v>
      </c>
      <c r="C55" s="14">
        <v>282</v>
      </c>
      <c r="D55" s="261"/>
      <c r="E55" s="14">
        <v>144</v>
      </c>
      <c r="F55" s="14">
        <v>67</v>
      </c>
      <c r="G55" s="14">
        <v>11</v>
      </c>
      <c r="H55" s="14">
        <v>35</v>
      </c>
      <c r="I55" s="14">
        <v>1</v>
      </c>
      <c r="J55" s="14">
        <v>1</v>
      </c>
      <c r="K55" s="14">
        <v>354</v>
      </c>
      <c r="L55" s="14">
        <v>31</v>
      </c>
      <c r="M55" s="14">
        <v>5</v>
      </c>
      <c r="N55" s="14">
        <v>3</v>
      </c>
      <c r="O55" s="14">
        <v>87</v>
      </c>
      <c r="P55" s="14">
        <v>145</v>
      </c>
    </row>
    <row r="56" spans="1:16" ht="18.75" customHeight="1">
      <c r="A56" s="18" t="s">
        <v>69</v>
      </c>
      <c r="B56" s="260">
        <f>B57+C57</f>
        <v>232</v>
      </c>
      <c r="C56" s="260"/>
      <c r="D56" s="261">
        <f>B56/$B$8</f>
        <v>4.6800613249414992E-3</v>
      </c>
      <c r="E56" s="260">
        <f>IF(E57+F57=0,"-",E57+F57)</f>
        <v>199</v>
      </c>
      <c r="F56" s="260"/>
      <c r="G56" s="260" t="str">
        <f>IF(G57+H57=0,"-",G57+H57)</f>
        <v>-</v>
      </c>
      <c r="H56" s="260"/>
      <c r="I56" s="260" t="str">
        <f>IF(I57+J57=0,"-",I57+J57)</f>
        <v>-</v>
      </c>
      <c r="J56" s="260"/>
      <c r="K56" s="260" t="str">
        <f>IF(K57+L57=0,"-",K57+L57)</f>
        <v>-</v>
      </c>
      <c r="L56" s="260"/>
      <c r="M56" s="260" t="str">
        <f>IF(M57+N57=0,"-",M57+N57)</f>
        <v>-</v>
      </c>
      <c r="N56" s="260"/>
      <c r="O56" s="260">
        <f>IF(O57+P57=0,"-",O57+P57)</f>
        <v>33</v>
      </c>
      <c r="P56" s="260"/>
    </row>
    <row r="57" spans="1:16" ht="18.75" customHeight="1">
      <c r="A57" s="15" t="s">
        <v>70</v>
      </c>
      <c r="B57" s="14">
        <v>201</v>
      </c>
      <c r="C57" s="14">
        <v>31</v>
      </c>
      <c r="D57" s="261"/>
      <c r="E57" s="14">
        <v>176</v>
      </c>
      <c r="F57" s="14">
        <v>23</v>
      </c>
      <c r="G57" s="14">
        <v>0</v>
      </c>
      <c r="H57" s="14">
        <v>0</v>
      </c>
      <c r="I57" s="14">
        <v>0</v>
      </c>
      <c r="J57" s="14">
        <v>0</v>
      </c>
      <c r="K57" s="14">
        <v>0</v>
      </c>
      <c r="L57" s="14">
        <v>0</v>
      </c>
      <c r="M57" s="14">
        <v>0</v>
      </c>
      <c r="N57" s="14">
        <v>0</v>
      </c>
      <c r="O57" s="14">
        <v>25</v>
      </c>
      <c r="P57" s="14">
        <v>8</v>
      </c>
    </row>
    <row r="58" spans="1:16" ht="18.75" customHeight="1">
      <c r="A58" s="18" t="s">
        <v>71</v>
      </c>
      <c r="B58" s="260">
        <f>B59+C59</f>
        <v>170</v>
      </c>
      <c r="C58" s="260"/>
      <c r="D58" s="261">
        <f>B58/$B$8</f>
        <v>3.4293552812071329E-3</v>
      </c>
      <c r="E58" s="260" t="str">
        <f>IF(E59+F59=0,"-",E59+F59)</f>
        <v>-</v>
      </c>
      <c r="F58" s="260"/>
      <c r="G58" s="260" t="str">
        <f>IF(G59+H59=0,"-",G59+H59)</f>
        <v>-</v>
      </c>
      <c r="H58" s="260"/>
      <c r="I58" s="260" t="str">
        <f>IF(I59+J59=0,"-",I59+J59)</f>
        <v>-</v>
      </c>
      <c r="J58" s="260"/>
      <c r="K58" s="260">
        <f>IF(K59+L59=0,"-",K59+L59)</f>
        <v>17</v>
      </c>
      <c r="L58" s="260"/>
      <c r="M58" s="260">
        <f>IF(M59+N59=0,"-",M59+N59)</f>
        <v>103</v>
      </c>
      <c r="N58" s="260"/>
      <c r="O58" s="260">
        <f>IF(O59+P59=0,"-",O59+P59)</f>
        <v>50</v>
      </c>
      <c r="P58" s="260"/>
    </row>
    <row r="59" spans="1:16" ht="18.75" customHeight="1">
      <c r="A59" s="15" t="s">
        <v>72</v>
      </c>
      <c r="B59" s="14">
        <v>123</v>
      </c>
      <c r="C59" s="14">
        <v>47</v>
      </c>
      <c r="D59" s="261"/>
      <c r="E59" s="14">
        <v>0</v>
      </c>
      <c r="F59" s="14">
        <v>0</v>
      </c>
      <c r="G59" s="14">
        <v>0</v>
      </c>
      <c r="H59" s="14">
        <v>0</v>
      </c>
      <c r="I59" s="14">
        <v>0</v>
      </c>
      <c r="J59" s="14">
        <v>0</v>
      </c>
      <c r="K59" s="14">
        <v>17</v>
      </c>
      <c r="L59" s="14">
        <v>0</v>
      </c>
      <c r="M59" s="14">
        <v>78</v>
      </c>
      <c r="N59" s="14">
        <v>25</v>
      </c>
      <c r="O59" s="14">
        <v>28</v>
      </c>
      <c r="P59" s="14">
        <v>22</v>
      </c>
    </row>
    <row r="60" spans="1:16" ht="18.75" customHeight="1">
      <c r="A60" s="18" t="s">
        <v>73</v>
      </c>
      <c r="B60" s="260">
        <f>B61+C61</f>
        <v>387</v>
      </c>
      <c r="C60" s="260"/>
      <c r="D60" s="261">
        <f>B60/$B$8</f>
        <v>7.8068264342774146E-3</v>
      </c>
      <c r="E60" s="260">
        <f>IF(E61+F61=0,"-",E61+F61)</f>
        <v>15</v>
      </c>
      <c r="F60" s="260"/>
      <c r="G60" s="260">
        <f>IF(G61+H61=0,"-",G61+H61)</f>
        <v>6</v>
      </c>
      <c r="H60" s="260"/>
      <c r="I60" s="260" t="str">
        <f>IF(I61+J61=0,"-",I61+J61)</f>
        <v>-</v>
      </c>
      <c r="J60" s="260"/>
      <c r="K60" s="260" t="str">
        <f>IF(K61+L61=0,"-",K61+L61)</f>
        <v>-</v>
      </c>
      <c r="L60" s="260"/>
      <c r="M60" s="260" t="str">
        <f>IF(M61+N61=0,"-",M61+N61)</f>
        <v>-</v>
      </c>
      <c r="N60" s="260"/>
      <c r="O60" s="260">
        <f>IF(O61+P61=0,"-",O61+P61)</f>
        <v>366</v>
      </c>
      <c r="P60" s="260"/>
    </row>
    <row r="61" spans="1:16" ht="18.75" customHeight="1">
      <c r="A61" s="15" t="s">
        <v>74</v>
      </c>
      <c r="B61" s="14">
        <v>174</v>
      </c>
      <c r="C61" s="14">
        <v>213</v>
      </c>
      <c r="D61" s="261"/>
      <c r="E61" s="14">
        <v>8</v>
      </c>
      <c r="F61" s="14">
        <v>7</v>
      </c>
      <c r="G61" s="14">
        <v>4</v>
      </c>
      <c r="H61" s="14">
        <v>2</v>
      </c>
      <c r="I61" s="14">
        <v>0</v>
      </c>
      <c r="J61" s="14">
        <v>0</v>
      </c>
      <c r="K61" s="14">
        <v>0</v>
      </c>
      <c r="L61" s="14">
        <v>0</v>
      </c>
      <c r="M61" s="14">
        <v>0</v>
      </c>
      <c r="N61" s="14">
        <v>0</v>
      </c>
      <c r="O61" s="14">
        <v>162</v>
      </c>
      <c r="P61" s="14">
        <v>204</v>
      </c>
    </row>
    <row r="62" spans="1:16" ht="18.75" customHeight="1">
      <c r="A62" s="18" t="s">
        <v>75</v>
      </c>
      <c r="B62" s="260">
        <f>B63+C63</f>
        <v>142</v>
      </c>
      <c r="C62" s="260"/>
      <c r="D62" s="261">
        <f>B62/$B$8</f>
        <v>2.8645202937141933E-3</v>
      </c>
      <c r="E62" s="260" t="str">
        <f>IF(E63+F63=0,"-",E63+F63)</f>
        <v>-</v>
      </c>
      <c r="F62" s="260"/>
      <c r="G62" s="260" t="str">
        <f>IF(G63+H63=0,"-",G63+H63)</f>
        <v>-</v>
      </c>
      <c r="H62" s="260"/>
      <c r="I62" s="260" t="str">
        <f>IF(I63+J63=0,"-",I63+J63)</f>
        <v>-</v>
      </c>
      <c r="J62" s="260"/>
      <c r="K62" s="260" t="str">
        <f>IF(K63+L63=0,"-",K63+L63)</f>
        <v>-</v>
      </c>
      <c r="L62" s="260"/>
      <c r="M62" s="260" t="str">
        <f>IF(M63+N63=0,"-",M63+N63)</f>
        <v>-</v>
      </c>
      <c r="N62" s="260"/>
      <c r="O62" s="260">
        <f>IF(O63+P63=0,"-",O63+P63)</f>
        <v>142</v>
      </c>
      <c r="P62" s="260"/>
    </row>
    <row r="63" spans="1:16" ht="18.75" customHeight="1">
      <c r="A63" s="15" t="s">
        <v>76</v>
      </c>
      <c r="B63" s="14">
        <v>94</v>
      </c>
      <c r="C63" s="14">
        <v>48</v>
      </c>
      <c r="D63" s="261"/>
      <c r="E63" s="14">
        <v>0</v>
      </c>
      <c r="F63" s="14">
        <v>0</v>
      </c>
      <c r="G63" s="14">
        <v>0</v>
      </c>
      <c r="H63" s="14">
        <v>0</v>
      </c>
      <c r="I63" s="14">
        <v>0</v>
      </c>
      <c r="J63" s="14">
        <v>0</v>
      </c>
      <c r="K63" s="14">
        <v>0</v>
      </c>
      <c r="L63" s="14">
        <v>0</v>
      </c>
      <c r="M63" s="14">
        <v>0</v>
      </c>
      <c r="N63" s="14">
        <v>0</v>
      </c>
      <c r="O63" s="14">
        <v>94</v>
      </c>
      <c r="P63" s="14">
        <v>48</v>
      </c>
    </row>
    <row r="64" spans="1:16" ht="18.75" customHeight="1">
      <c r="A64" s="18" t="s">
        <v>77</v>
      </c>
      <c r="B64" s="260">
        <f>B65+C65</f>
        <v>15</v>
      </c>
      <c r="C64" s="260"/>
      <c r="D64" s="261">
        <f>B64/$B$8</f>
        <v>3.025901718712176E-4</v>
      </c>
      <c r="E64" s="260" t="str">
        <f>IF(E65+F65=0,"-",E65+F65)</f>
        <v>-</v>
      </c>
      <c r="F64" s="260"/>
      <c r="G64" s="260" t="str">
        <f>IF(G65+H65=0,"-",G65+H65)</f>
        <v>-</v>
      </c>
      <c r="H64" s="260"/>
      <c r="I64" s="260" t="str">
        <f>IF(I65+J65=0,"-",I65+J65)</f>
        <v>-</v>
      </c>
      <c r="J64" s="260"/>
      <c r="K64" s="260" t="str">
        <f>IF(K65+L65=0,"-",K65+L65)</f>
        <v>-</v>
      </c>
      <c r="L64" s="260"/>
      <c r="M64" s="260" t="str">
        <f>IF(M65+N65=0,"-",M65+N65)</f>
        <v>-</v>
      </c>
      <c r="N64" s="260"/>
      <c r="O64" s="260">
        <f>IF(O65+P65=0,"-",O65+P65)</f>
        <v>15</v>
      </c>
      <c r="P64" s="260"/>
    </row>
    <row r="65" spans="1:16" ht="18.75" customHeight="1">
      <c r="A65" s="15" t="s">
        <v>78</v>
      </c>
      <c r="B65" s="14">
        <v>7</v>
      </c>
      <c r="C65" s="14">
        <v>8</v>
      </c>
      <c r="D65" s="261"/>
      <c r="E65" s="14">
        <v>0</v>
      </c>
      <c r="F65" s="14">
        <v>0</v>
      </c>
      <c r="G65" s="14">
        <v>0</v>
      </c>
      <c r="H65" s="14">
        <v>0</v>
      </c>
      <c r="I65" s="14">
        <v>0</v>
      </c>
      <c r="J65" s="14">
        <v>0</v>
      </c>
      <c r="K65" s="14">
        <v>0</v>
      </c>
      <c r="L65" s="14">
        <v>0</v>
      </c>
      <c r="M65" s="14">
        <v>0</v>
      </c>
      <c r="N65" s="14">
        <v>0</v>
      </c>
      <c r="O65" s="14">
        <v>7</v>
      </c>
      <c r="P65" s="14">
        <v>8</v>
      </c>
    </row>
    <row r="66" spans="1:16" ht="18.75" customHeight="1">
      <c r="A66" s="18" t="s">
        <v>79</v>
      </c>
      <c r="B66" s="260">
        <f>B67+C67</f>
        <v>390</v>
      </c>
      <c r="C66" s="260"/>
      <c r="D66" s="261">
        <f>B66/$B$8</f>
        <v>7.8673444686516575E-3</v>
      </c>
      <c r="E66" s="260">
        <f>IF(E67+F67=0,"-",E67+F67)</f>
        <v>364</v>
      </c>
      <c r="F66" s="260"/>
      <c r="G66" s="260" t="str">
        <f>IF(G67+H67=0,"-",G67+H67)</f>
        <v>-</v>
      </c>
      <c r="H66" s="260"/>
      <c r="I66" s="260" t="str">
        <f>IF(I67+J67=0,"-",I67+J67)</f>
        <v>-</v>
      </c>
      <c r="J66" s="260"/>
      <c r="K66" s="260" t="str">
        <f>IF(K67+L67=0,"-",K67+L67)</f>
        <v>-</v>
      </c>
      <c r="L66" s="260"/>
      <c r="M66" s="260" t="str">
        <f>IF(M67+N67=0,"-",M67+N67)</f>
        <v>-</v>
      </c>
      <c r="N66" s="260"/>
      <c r="O66" s="260">
        <f>IF(O67+P67=0,"-",O67+P67)</f>
        <v>26</v>
      </c>
      <c r="P66" s="260"/>
    </row>
    <row r="67" spans="1:16" ht="18.75" customHeight="1">
      <c r="A67" s="15" t="s">
        <v>80</v>
      </c>
      <c r="B67" s="14">
        <v>96</v>
      </c>
      <c r="C67" s="14">
        <v>294</v>
      </c>
      <c r="D67" s="261"/>
      <c r="E67" s="14">
        <v>92</v>
      </c>
      <c r="F67" s="14">
        <v>272</v>
      </c>
      <c r="G67" s="14">
        <v>0</v>
      </c>
      <c r="H67" s="14">
        <v>0</v>
      </c>
      <c r="I67" s="14">
        <v>0</v>
      </c>
      <c r="J67" s="14">
        <v>0</v>
      </c>
      <c r="K67" s="14">
        <v>0</v>
      </c>
      <c r="L67" s="14">
        <v>0</v>
      </c>
      <c r="M67" s="14">
        <v>0</v>
      </c>
      <c r="N67" s="14">
        <v>0</v>
      </c>
      <c r="O67" s="14">
        <v>4</v>
      </c>
      <c r="P67" s="14">
        <v>22</v>
      </c>
    </row>
    <row r="68" spans="1:16" ht="18.75" customHeight="1">
      <c r="A68" s="18" t="s">
        <v>81</v>
      </c>
      <c r="B68" s="260">
        <f>B69+C69</f>
        <v>518</v>
      </c>
      <c r="C68" s="260"/>
      <c r="D68" s="261">
        <f>B68/$B$8</f>
        <v>1.0449447268619383E-2</v>
      </c>
      <c r="E68" s="260">
        <f>IF(E69+F69=0,"-",E69+F69)</f>
        <v>114</v>
      </c>
      <c r="F68" s="260"/>
      <c r="G68" s="260">
        <f>IF(G69+H69=0,"-",G69+H69)</f>
        <v>57</v>
      </c>
      <c r="H68" s="260"/>
      <c r="I68" s="260">
        <f>IF(I69+J69=0,"-",I69+J69)</f>
        <v>3</v>
      </c>
      <c r="J68" s="260"/>
      <c r="K68" s="260">
        <f>IF(K69+L69=0,"-",K69+L69)</f>
        <v>300</v>
      </c>
      <c r="L68" s="260"/>
      <c r="M68" s="260" t="str">
        <f>IF(M69+N69=0,"-",M69+N69)</f>
        <v>-</v>
      </c>
      <c r="N68" s="260"/>
      <c r="O68" s="260">
        <f>IF(O69+P69=0,"-",O69+P69)</f>
        <v>44</v>
      </c>
      <c r="P68" s="260"/>
    </row>
    <row r="69" spans="1:16" ht="18.75" customHeight="1">
      <c r="A69" s="15" t="s">
        <v>82</v>
      </c>
      <c r="B69" s="14">
        <v>209</v>
      </c>
      <c r="C69" s="14">
        <v>309</v>
      </c>
      <c r="D69" s="261"/>
      <c r="E69" s="14">
        <v>27</v>
      </c>
      <c r="F69" s="14">
        <v>87</v>
      </c>
      <c r="G69" s="14">
        <v>16</v>
      </c>
      <c r="H69" s="14">
        <v>41</v>
      </c>
      <c r="I69" s="14">
        <v>2</v>
      </c>
      <c r="J69" s="14">
        <v>1</v>
      </c>
      <c r="K69" s="14">
        <v>144</v>
      </c>
      <c r="L69" s="14">
        <v>156</v>
      </c>
      <c r="M69" s="14">
        <v>0</v>
      </c>
      <c r="N69" s="14">
        <v>0</v>
      </c>
      <c r="O69" s="14">
        <v>20</v>
      </c>
      <c r="P69" s="14">
        <v>24</v>
      </c>
    </row>
    <row r="70" spans="1:16">
      <c r="A70" s="20" t="s">
        <v>83</v>
      </c>
      <c r="B70" s="20"/>
      <c r="C70" s="20"/>
      <c r="D70" s="20"/>
      <c r="E70" s="20"/>
      <c r="F70" s="20"/>
    </row>
    <row r="71" spans="1:16">
      <c r="A71" s="20" t="s">
        <v>84</v>
      </c>
      <c r="B71" s="20"/>
      <c r="C71" s="20"/>
      <c r="D71" s="20"/>
      <c r="E71" s="20"/>
      <c r="F71" s="20"/>
    </row>
  </sheetData>
  <sheetProtection selectLockedCells="1" selectUnlockedCells="1"/>
  <mergeCells count="264">
    <mergeCell ref="A1:N1"/>
    <mergeCell ref="A2:N2"/>
    <mergeCell ref="B3:K3"/>
    <mergeCell ref="M3:N3"/>
    <mergeCell ref="O3:P3"/>
    <mergeCell ref="B4:K4"/>
    <mergeCell ref="M4:N4"/>
    <mergeCell ref="O4:P4"/>
    <mergeCell ref="A5:A6"/>
    <mergeCell ref="B5:D5"/>
    <mergeCell ref="E5:F5"/>
    <mergeCell ref="G5:H5"/>
    <mergeCell ref="I5:J5"/>
    <mergeCell ref="K5:L5"/>
    <mergeCell ref="M5:N5"/>
    <mergeCell ref="O5:P5"/>
    <mergeCell ref="B8:C8"/>
    <mergeCell ref="D8:D9"/>
    <mergeCell ref="E8:F8"/>
    <mergeCell ref="G8:H8"/>
    <mergeCell ref="I8:J8"/>
    <mergeCell ref="K8:L8"/>
    <mergeCell ref="M8:N8"/>
    <mergeCell ref="O8:P8"/>
    <mergeCell ref="B10:C10"/>
    <mergeCell ref="D10:D11"/>
    <mergeCell ref="E10:F10"/>
    <mergeCell ref="G10:H10"/>
    <mergeCell ref="I10:J10"/>
    <mergeCell ref="K10:L10"/>
    <mergeCell ref="M10:N10"/>
    <mergeCell ref="O10:P10"/>
    <mergeCell ref="B12:C12"/>
    <mergeCell ref="D12:D13"/>
    <mergeCell ref="E12:F12"/>
    <mergeCell ref="G12:H12"/>
    <mergeCell ref="I12:J12"/>
    <mergeCell ref="K12:L12"/>
    <mergeCell ref="M12:N12"/>
    <mergeCell ref="O12:P12"/>
    <mergeCell ref="B14:C14"/>
    <mergeCell ref="D14:D15"/>
    <mergeCell ref="E14:F14"/>
    <mergeCell ref="G14:H14"/>
    <mergeCell ref="I14:J14"/>
    <mergeCell ref="K14:L14"/>
    <mergeCell ref="M14:N14"/>
    <mergeCell ref="O14:P14"/>
    <mergeCell ref="B16:C16"/>
    <mergeCell ref="D16:D17"/>
    <mergeCell ref="E16:F16"/>
    <mergeCell ref="G16:H16"/>
    <mergeCell ref="I16:J16"/>
    <mergeCell ref="K16:L16"/>
    <mergeCell ref="M16:N16"/>
    <mergeCell ref="O16:P16"/>
    <mergeCell ref="B18:C18"/>
    <mergeCell ref="D18:D19"/>
    <mergeCell ref="E18:F18"/>
    <mergeCell ref="G18:H18"/>
    <mergeCell ref="I18:J18"/>
    <mergeCell ref="K18:L18"/>
    <mergeCell ref="M18:N18"/>
    <mergeCell ref="O18:P18"/>
    <mergeCell ref="B20:C20"/>
    <mergeCell ref="D20:D21"/>
    <mergeCell ref="E20:F20"/>
    <mergeCell ref="G20:H20"/>
    <mergeCell ref="I20:J20"/>
    <mergeCell ref="K20:L20"/>
    <mergeCell ref="M20:N20"/>
    <mergeCell ref="O20:P20"/>
    <mergeCell ref="B22:C22"/>
    <mergeCell ref="D22:D23"/>
    <mergeCell ref="E22:F22"/>
    <mergeCell ref="G22:H22"/>
    <mergeCell ref="I22:J22"/>
    <mergeCell ref="K22:L22"/>
    <mergeCell ref="M22:N22"/>
    <mergeCell ref="O22:P22"/>
    <mergeCell ref="B24:C24"/>
    <mergeCell ref="D24:D25"/>
    <mergeCell ref="E24:F24"/>
    <mergeCell ref="G24:H24"/>
    <mergeCell ref="I24:J24"/>
    <mergeCell ref="K24:L24"/>
    <mergeCell ref="M24:N24"/>
    <mergeCell ref="O24:P24"/>
    <mergeCell ref="B26:C26"/>
    <mergeCell ref="D26:D27"/>
    <mergeCell ref="E26:F26"/>
    <mergeCell ref="G26:H26"/>
    <mergeCell ref="I26:J26"/>
    <mergeCell ref="K26:L26"/>
    <mergeCell ref="M26:N26"/>
    <mergeCell ref="O26:P26"/>
    <mergeCell ref="B28:C28"/>
    <mergeCell ref="D28:D29"/>
    <mergeCell ref="E28:F28"/>
    <mergeCell ref="G28:H28"/>
    <mergeCell ref="I28:J28"/>
    <mergeCell ref="K28:L28"/>
    <mergeCell ref="M28:N28"/>
    <mergeCell ref="O28:P28"/>
    <mergeCell ref="B30:C30"/>
    <mergeCell ref="D30:D31"/>
    <mergeCell ref="E30:F30"/>
    <mergeCell ref="G30:H30"/>
    <mergeCell ref="I30:J30"/>
    <mergeCell ref="K30:L30"/>
    <mergeCell ref="M30:N30"/>
    <mergeCell ref="O30:P30"/>
    <mergeCell ref="B32:C32"/>
    <mergeCell ref="D32:D33"/>
    <mergeCell ref="E32:F32"/>
    <mergeCell ref="G32:H32"/>
    <mergeCell ref="I32:J32"/>
    <mergeCell ref="K32:L32"/>
    <mergeCell ref="M32:N32"/>
    <mergeCell ref="O32:P32"/>
    <mergeCell ref="B34:C34"/>
    <mergeCell ref="D34:D35"/>
    <mergeCell ref="E34:F34"/>
    <mergeCell ref="G34:H34"/>
    <mergeCell ref="I34:J34"/>
    <mergeCell ref="K34:L34"/>
    <mergeCell ref="M34:N34"/>
    <mergeCell ref="O34:P34"/>
    <mergeCell ref="B36:C36"/>
    <mergeCell ref="D36:D37"/>
    <mergeCell ref="E36:F36"/>
    <mergeCell ref="G36:H36"/>
    <mergeCell ref="I36:J36"/>
    <mergeCell ref="K36:L36"/>
    <mergeCell ref="M36:N36"/>
    <mergeCell ref="O36:P36"/>
    <mergeCell ref="B38:C38"/>
    <mergeCell ref="D38:D39"/>
    <mergeCell ref="E38:F38"/>
    <mergeCell ref="G38:H38"/>
    <mergeCell ref="I38:J38"/>
    <mergeCell ref="K38:L38"/>
    <mergeCell ref="M38:N38"/>
    <mergeCell ref="O38:P38"/>
    <mergeCell ref="B40:C40"/>
    <mergeCell ref="D40:D41"/>
    <mergeCell ref="E40:F40"/>
    <mergeCell ref="G40:H40"/>
    <mergeCell ref="I40:J40"/>
    <mergeCell ref="K40:L40"/>
    <mergeCell ref="M40:N40"/>
    <mergeCell ref="O40:P40"/>
    <mergeCell ref="B42:C42"/>
    <mergeCell ref="D42:D43"/>
    <mergeCell ref="E42:F42"/>
    <mergeCell ref="G42:H42"/>
    <mergeCell ref="I42:J42"/>
    <mergeCell ref="K42:L42"/>
    <mergeCell ref="M42:N42"/>
    <mergeCell ref="O42:P42"/>
    <mergeCell ref="B44:C44"/>
    <mergeCell ref="D44:D45"/>
    <mergeCell ref="E44:F44"/>
    <mergeCell ref="G44:H44"/>
    <mergeCell ref="I44:J44"/>
    <mergeCell ref="K44:L44"/>
    <mergeCell ref="M44:N44"/>
    <mergeCell ref="O44:P44"/>
    <mergeCell ref="B46:C46"/>
    <mergeCell ref="D46:D47"/>
    <mergeCell ref="E46:F46"/>
    <mergeCell ref="G46:H46"/>
    <mergeCell ref="I46:J46"/>
    <mergeCell ref="K46:L46"/>
    <mergeCell ref="M46:N46"/>
    <mergeCell ref="O46:P46"/>
    <mergeCell ref="B48:C48"/>
    <mergeCell ref="D48:D49"/>
    <mergeCell ref="E48:F48"/>
    <mergeCell ref="G48:H48"/>
    <mergeCell ref="I48:J48"/>
    <mergeCell ref="K48:L48"/>
    <mergeCell ref="M48:N48"/>
    <mergeCell ref="O48:P48"/>
    <mergeCell ref="B50:C50"/>
    <mergeCell ref="D50:D51"/>
    <mergeCell ref="E50:F50"/>
    <mergeCell ref="G50:H50"/>
    <mergeCell ref="I50:J50"/>
    <mergeCell ref="K50:L50"/>
    <mergeCell ref="M50:N50"/>
    <mergeCell ref="O50:P50"/>
    <mergeCell ref="B52:C52"/>
    <mergeCell ref="D52:D53"/>
    <mergeCell ref="E52:F52"/>
    <mergeCell ref="G52:H52"/>
    <mergeCell ref="I52:J52"/>
    <mergeCell ref="K52:L52"/>
    <mergeCell ref="M52:N52"/>
    <mergeCell ref="O52:P52"/>
    <mergeCell ref="B54:C54"/>
    <mergeCell ref="D54:D55"/>
    <mergeCell ref="E54:F54"/>
    <mergeCell ref="G54:H54"/>
    <mergeCell ref="I54:J54"/>
    <mergeCell ref="K54:L54"/>
    <mergeCell ref="M54:N54"/>
    <mergeCell ref="O54:P54"/>
    <mergeCell ref="B56:C56"/>
    <mergeCell ref="D56:D57"/>
    <mergeCell ref="E56:F56"/>
    <mergeCell ref="G56:H56"/>
    <mergeCell ref="I56:J56"/>
    <mergeCell ref="K56:L56"/>
    <mergeCell ref="M56:N56"/>
    <mergeCell ref="O56:P56"/>
    <mergeCell ref="B58:C58"/>
    <mergeCell ref="D58:D59"/>
    <mergeCell ref="E58:F58"/>
    <mergeCell ref="G58:H58"/>
    <mergeCell ref="I58:J58"/>
    <mergeCell ref="K58:L58"/>
    <mergeCell ref="M58:N58"/>
    <mergeCell ref="O58:P58"/>
    <mergeCell ref="B60:C60"/>
    <mergeCell ref="D60:D61"/>
    <mergeCell ref="E60:F60"/>
    <mergeCell ref="G60:H60"/>
    <mergeCell ref="I60:J60"/>
    <mergeCell ref="K60:L60"/>
    <mergeCell ref="M60:N60"/>
    <mergeCell ref="O60:P60"/>
    <mergeCell ref="B62:C62"/>
    <mergeCell ref="D62:D63"/>
    <mergeCell ref="E62:F62"/>
    <mergeCell ref="G62:H62"/>
    <mergeCell ref="I62:J62"/>
    <mergeCell ref="K62:L62"/>
    <mergeCell ref="M62:N62"/>
    <mergeCell ref="O62:P62"/>
    <mergeCell ref="B68:C68"/>
    <mergeCell ref="D68:D69"/>
    <mergeCell ref="E68:F68"/>
    <mergeCell ref="G68:H68"/>
    <mergeCell ref="I68:J68"/>
    <mergeCell ref="K68:L68"/>
    <mergeCell ref="M68:N68"/>
    <mergeCell ref="O68:P68"/>
    <mergeCell ref="B64:C64"/>
    <mergeCell ref="D64:D65"/>
    <mergeCell ref="E64:F64"/>
    <mergeCell ref="G64:H64"/>
    <mergeCell ref="I64:J64"/>
    <mergeCell ref="K64:L64"/>
    <mergeCell ref="M64:N64"/>
    <mergeCell ref="O64:P64"/>
    <mergeCell ref="B66:C66"/>
    <mergeCell ref="D66:D67"/>
    <mergeCell ref="E66:F66"/>
    <mergeCell ref="G66:H66"/>
    <mergeCell ref="I66:J66"/>
    <mergeCell ref="K66:L66"/>
    <mergeCell ref="M66:N66"/>
    <mergeCell ref="O66:P66"/>
  </mergeCells>
  <phoneticPr fontId="17" type="noConversion"/>
  <pageMargins left="0.7" right="0.7" top="0.3" bottom="0.3" header="0.3" footer="0.3"/>
  <pageSetup paperSize="9" orientation="portrait" horizontalDpi="300" verticalDpi="300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P71"/>
  <sheetViews>
    <sheetView zoomScaleNormal="100" workbookViewId="0"/>
  </sheetViews>
  <sheetFormatPr defaultColWidth="9.5" defaultRowHeight="16.5"/>
  <cols>
    <col min="1" max="1" width="26.625" style="1" customWidth="1"/>
    <col min="2" max="14" width="13.25" style="1" customWidth="1"/>
    <col min="15" max="15" width="12.125" style="1" customWidth="1"/>
    <col min="16" max="16384" width="9.5" style="1"/>
  </cols>
  <sheetData>
    <row r="1" spans="1:16" ht="19.5">
      <c r="A1" s="262" t="s">
        <v>0</v>
      </c>
      <c r="B1" s="262"/>
      <c r="C1" s="262"/>
      <c r="D1" s="262"/>
      <c r="E1" s="262"/>
      <c r="F1" s="262"/>
      <c r="G1" s="262"/>
      <c r="H1" s="262"/>
      <c r="I1" s="262"/>
      <c r="J1" s="262"/>
      <c r="K1" s="262"/>
      <c r="L1" s="262"/>
      <c r="M1" s="262"/>
      <c r="N1" s="262"/>
    </row>
    <row r="2" spans="1:16" ht="18.75">
      <c r="A2" s="263" t="s">
        <v>1</v>
      </c>
      <c r="B2" s="263"/>
      <c r="C2" s="263"/>
      <c r="D2" s="263"/>
      <c r="E2" s="263"/>
      <c r="F2" s="263"/>
      <c r="G2" s="263"/>
      <c r="H2" s="263"/>
      <c r="I2" s="263"/>
      <c r="J2" s="263"/>
      <c r="K2" s="263"/>
      <c r="L2" s="263"/>
      <c r="M2" s="263"/>
      <c r="N2" s="263"/>
    </row>
    <row r="3" spans="1:16" ht="19.5" customHeight="1">
      <c r="A3" s="2"/>
      <c r="B3" s="251" t="s">
        <v>135</v>
      </c>
      <c r="C3" s="251"/>
      <c r="D3" s="251"/>
      <c r="E3" s="251"/>
      <c r="F3" s="251"/>
      <c r="G3" s="251"/>
      <c r="H3" s="251"/>
      <c r="I3" s="251"/>
      <c r="J3" s="251"/>
      <c r="K3" s="251"/>
      <c r="L3" s="251"/>
      <c r="M3" s="264"/>
      <c r="N3" s="264"/>
      <c r="O3" s="264" t="s">
        <v>3</v>
      </c>
      <c r="P3" s="264"/>
    </row>
    <row r="4" spans="1:16" ht="16.5" customHeight="1">
      <c r="B4" s="265" t="s">
        <v>136</v>
      </c>
      <c r="C4" s="265"/>
      <c r="D4" s="265"/>
      <c r="E4" s="265"/>
      <c r="F4" s="265"/>
      <c r="G4" s="265"/>
      <c r="H4" s="265"/>
      <c r="I4" s="265"/>
      <c r="J4" s="265"/>
      <c r="K4" s="265"/>
      <c r="L4" s="265"/>
      <c r="M4" s="266"/>
      <c r="N4" s="266"/>
      <c r="O4" s="267" t="s">
        <v>5</v>
      </c>
      <c r="P4" s="267"/>
    </row>
    <row r="5" spans="1:16">
      <c r="A5" s="268" t="s">
        <v>6</v>
      </c>
      <c r="B5" s="269" t="s">
        <v>7</v>
      </c>
      <c r="C5" s="269"/>
      <c r="D5" s="269"/>
      <c r="E5" s="269" t="s">
        <v>8</v>
      </c>
      <c r="F5" s="269"/>
      <c r="G5" s="269" t="s">
        <v>9</v>
      </c>
      <c r="H5" s="269"/>
      <c r="I5" s="269" t="s">
        <v>10</v>
      </c>
      <c r="J5" s="269"/>
      <c r="K5" s="269" t="s">
        <v>11</v>
      </c>
      <c r="L5" s="269"/>
      <c r="M5" s="269" t="s">
        <v>12</v>
      </c>
      <c r="N5" s="269"/>
      <c r="O5" s="269" t="s">
        <v>13</v>
      </c>
      <c r="P5" s="269"/>
    </row>
    <row r="6" spans="1:16" ht="17.25" customHeight="1">
      <c r="A6" s="268"/>
      <c r="B6" s="6" t="s">
        <v>14</v>
      </c>
      <c r="C6" s="6" t="s">
        <v>15</v>
      </c>
      <c r="D6" s="8" t="s">
        <v>16</v>
      </c>
      <c r="E6" s="6" t="s">
        <v>14</v>
      </c>
      <c r="F6" s="6" t="s">
        <v>15</v>
      </c>
      <c r="G6" s="6" t="s">
        <v>14</v>
      </c>
      <c r="H6" s="6" t="s">
        <v>15</v>
      </c>
      <c r="I6" s="6" t="s">
        <v>14</v>
      </c>
      <c r="J6" s="6" t="s">
        <v>15</v>
      </c>
      <c r="K6" s="6" t="s">
        <v>14</v>
      </c>
      <c r="L6" s="6" t="s">
        <v>15</v>
      </c>
      <c r="M6" s="6" t="s">
        <v>14</v>
      </c>
      <c r="N6" s="6" t="s">
        <v>15</v>
      </c>
      <c r="O6" s="6" t="s">
        <v>14</v>
      </c>
      <c r="P6" s="6" t="s">
        <v>15</v>
      </c>
    </row>
    <row r="7" spans="1:16" ht="17.25" customHeight="1">
      <c r="A7" s="9" t="s">
        <v>17</v>
      </c>
      <c r="B7" s="10" t="s">
        <v>18</v>
      </c>
      <c r="C7" s="11" t="s">
        <v>19</v>
      </c>
      <c r="D7" s="11" t="s">
        <v>20</v>
      </c>
      <c r="E7" s="10" t="s">
        <v>18</v>
      </c>
      <c r="F7" s="11" t="s">
        <v>19</v>
      </c>
      <c r="G7" s="10" t="s">
        <v>18</v>
      </c>
      <c r="H7" s="11" t="s">
        <v>19</v>
      </c>
      <c r="I7" s="10" t="s">
        <v>18</v>
      </c>
      <c r="J7" s="11" t="s">
        <v>19</v>
      </c>
      <c r="K7" s="10" t="s">
        <v>18</v>
      </c>
      <c r="L7" s="11" t="s">
        <v>19</v>
      </c>
      <c r="M7" s="10" t="s">
        <v>18</v>
      </c>
      <c r="N7" s="11" t="s">
        <v>19</v>
      </c>
      <c r="O7" s="10" t="s">
        <v>18</v>
      </c>
      <c r="P7" s="11" t="s">
        <v>19</v>
      </c>
    </row>
    <row r="8" spans="1:16" ht="17.25" customHeight="1">
      <c r="A8" s="12" t="s">
        <v>21</v>
      </c>
      <c r="B8" s="260">
        <f>B9+C9</f>
        <v>49516</v>
      </c>
      <c r="C8" s="260"/>
      <c r="D8" s="261">
        <f>B8/$B$8</f>
        <v>1</v>
      </c>
      <c r="E8" s="260">
        <f>IF(E9+F9=0,"-",E9+F9)</f>
        <v>25078</v>
      </c>
      <c r="F8" s="260"/>
      <c r="G8" s="260">
        <f>IF(G9+H9=0,"-",G9+H9)</f>
        <v>9596</v>
      </c>
      <c r="H8" s="260"/>
      <c r="I8" s="260">
        <f>IF(I9+J9=0,"-",I9+J9)</f>
        <v>6929</v>
      </c>
      <c r="J8" s="260"/>
      <c r="K8" s="260">
        <f>IF(K9+L9=0,"-",K9+L9)</f>
        <v>4560</v>
      </c>
      <c r="L8" s="260"/>
      <c r="M8" s="260">
        <f>IF(M9+N9=0,"-",M9+N9)</f>
        <v>1704</v>
      </c>
      <c r="N8" s="260"/>
      <c r="O8" s="260">
        <f>IF(O9+P9=0,"-",O9+P9)</f>
        <v>1649</v>
      </c>
      <c r="P8" s="260"/>
    </row>
    <row r="9" spans="1:16" ht="17.25" customHeight="1">
      <c r="A9" s="13" t="s">
        <v>22</v>
      </c>
      <c r="B9" s="14">
        <v>17500</v>
      </c>
      <c r="C9" s="14">
        <v>32016</v>
      </c>
      <c r="D9" s="261"/>
      <c r="E9" s="14">
        <v>7649</v>
      </c>
      <c r="F9" s="14">
        <v>17429</v>
      </c>
      <c r="G9" s="14">
        <v>2990</v>
      </c>
      <c r="H9" s="14">
        <v>6606</v>
      </c>
      <c r="I9" s="14">
        <v>2008</v>
      </c>
      <c r="J9" s="14">
        <v>4921</v>
      </c>
      <c r="K9" s="14">
        <v>3218</v>
      </c>
      <c r="L9" s="14">
        <v>1342</v>
      </c>
      <c r="M9" s="14">
        <v>981</v>
      </c>
      <c r="N9" s="14">
        <v>723</v>
      </c>
      <c r="O9" s="14">
        <v>654</v>
      </c>
      <c r="P9" s="14">
        <v>995</v>
      </c>
    </row>
    <row r="10" spans="1:16" ht="17.25" customHeight="1">
      <c r="A10" s="12" t="s">
        <v>23</v>
      </c>
      <c r="B10" s="260">
        <f>B11+C11</f>
        <v>151</v>
      </c>
      <c r="C10" s="260"/>
      <c r="D10" s="261">
        <f>B10/$B$8</f>
        <v>3.0495193472816866E-3</v>
      </c>
      <c r="E10" s="260" t="str">
        <f>IF(E11+F11=0,"-",E11+F11)</f>
        <v>-</v>
      </c>
      <c r="F10" s="260"/>
      <c r="G10" s="260">
        <f>IF(G11+H11=0,"-",G11+H11)</f>
        <v>3</v>
      </c>
      <c r="H10" s="260"/>
      <c r="I10" s="260">
        <f>IF(I11+J11=0,"-",I11+J11)</f>
        <v>38</v>
      </c>
      <c r="J10" s="260"/>
      <c r="K10" s="260">
        <f>IF(K11+L11=0,"-",K11+L11)</f>
        <v>95</v>
      </c>
      <c r="L10" s="260"/>
      <c r="M10" s="260">
        <f>IF(M11+N11=0,"-",M11+N11)</f>
        <v>15</v>
      </c>
      <c r="N10" s="260"/>
      <c r="O10" s="260" t="str">
        <f>IF(O11+P11=0,"-",O11+P11)</f>
        <v>-</v>
      </c>
      <c r="P10" s="260"/>
    </row>
    <row r="11" spans="1:16" ht="17.25" customHeight="1">
      <c r="A11" s="15" t="s">
        <v>24</v>
      </c>
      <c r="B11" s="14">
        <v>64</v>
      </c>
      <c r="C11" s="14">
        <v>87</v>
      </c>
      <c r="D11" s="261"/>
      <c r="E11" s="14">
        <v>0</v>
      </c>
      <c r="F11" s="14">
        <v>0</v>
      </c>
      <c r="G11" s="14">
        <v>1</v>
      </c>
      <c r="H11" s="14">
        <v>2</v>
      </c>
      <c r="I11" s="14">
        <v>9</v>
      </c>
      <c r="J11" s="14">
        <v>29</v>
      </c>
      <c r="K11" s="14">
        <v>50</v>
      </c>
      <c r="L11" s="14">
        <v>45</v>
      </c>
      <c r="M11" s="14">
        <v>4</v>
      </c>
      <c r="N11" s="14">
        <v>11</v>
      </c>
      <c r="O11" s="14">
        <v>0</v>
      </c>
      <c r="P11" s="14">
        <v>0</v>
      </c>
    </row>
    <row r="12" spans="1:16" ht="17.25" customHeight="1">
      <c r="A12" s="12" t="s">
        <v>25</v>
      </c>
      <c r="B12" s="260">
        <f>B13+C13</f>
        <v>221</v>
      </c>
      <c r="C12" s="260"/>
      <c r="D12" s="261">
        <f>B12/$B$8</f>
        <v>4.4632038129089587E-3</v>
      </c>
      <c r="E12" s="260" t="str">
        <f>IF(E13+F13=0,"-",E13+F13)</f>
        <v>-</v>
      </c>
      <c r="F12" s="260"/>
      <c r="G12" s="260" t="str">
        <f>IF(G13+H13=0,"-",G13+H13)</f>
        <v>-</v>
      </c>
      <c r="H12" s="260"/>
      <c r="I12" s="260" t="str">
        <f>IF(I13+J13=0,"-",I13+J13)</f>
        <v>-</v>
      </c>
      <c r="J12" s="260"/>
      <c r="K12" s="260">
        <f>IF(K13+L13=0,"-",K13+L13)</f>
        <v>221</v>
      </c>
      <c r="L12" s="260"/>
      <c r="M12" s="260" t="str">
        <f>IF(M13+N13=0,"-",M13+N13)</f>
        <v>-</v>
      </c>
      <c r="N12" s="260"/>
      <c r="O12" s="260" t="str">
        <f>IF(O13+P13=0,"-",O13+P13)</f>
        <v>-</v>
      </c>
      <c r="P12" s="260"/>
    </row>
    <row r="13" spans="1:16" ht="21.2" customHeight="1">
      <c r="A13" s="15" t="s">
        <v>26</v>
      </c>
      <c r="B13" s="14">
        <v>192</v>
      </c>
      <c r="C13" s="14">
        <v>29</v>
      </c>
      <c r="D13" s="261"/>
      <c r="E13" s="14">
        <v>0</v>
      </c>
      <c r="F13" s="14">
        <v>0</v>
      </c>
      <c r="G13" s="14">
        <v>0</v>
      </c>
      <c r="H13" s="14">
        <v>0</v>
      </c>
      <c r="I13" s="14">
        <v>0</v>
      </c>
      <c r="J13" s="14">
        <v>0</v>
      </c>
      <c r="K13" s="14">
        <v>192</v>
      </c>
      <c r="L13" s="14">
        <v>29</v>
      </c>
      <c r="M13" s="14">
        <v>0</v>
      </c>
      <c r="N13" s="14">
        <v>0</v>
      </c>
      <c r="O13" s="14">
        <v>0</v>
      </c>
      <c r="P13" s="14">
        <v>0</v>
      </c>
    </row>
    <row r="14" spans="1:16" ht="17.25" customHeight="1">
      <c r="A14" s="12" t="s">
        <v>27</v>
      </c>
      <c r="B14" s="260">
        <f>B15+C15</f>
        <v>51</v>
      </c>
      <c r="C14" s="260"/>
      <c r="D14" s="261">
        <f>B14/$B$8</f>
        <v>1.0299701106712981E-3</v>
      </c>
      <c r="E14" s="260" t="str">
        <f>IF(E15+F15=0,"-",E15+F15)</f>
        <v>-</v>
      </c>
      <c r="F14" s="260"/>
      <c r="G14" s="260">
        <f>IF(G15+H15=0,"-",G15+H15)</f>
        <v>31</v>
      </c>
      <c r="H14" s="260"/>
      <c r="I14" s="260" t="str">
        <f>IF(I15+J15=0,"-",I15+J15)</f>
        <v>-</v>
      </c>
      <c r="J14" s="260"/>
      <c r="K14" s="260">
        <f>IF(K15+L15=0,"-",K15+L15)</f>
        <v>20</v>
      </c>
      <c r="L14" s="260"/>
      <c r="M14" s="260" t="str">
        <f>IF(M15+N15=0,"-",M15+N15)</f>
        <v>-</v>
      </c>
      <c r="N14" s="260"/>
      <c r="O14" s="260" t="str">
        <f>IF(O15+P15=0,"-",O15+P15)</f>
        <v>-</v>
      </c>
      <c r="P14" s="260"/>
    </row>
    <row r="15" spans="1:16" ht="17.25" customHeight="1">
      <c r="A15" s="15" t="s">
        <v>28</v>
      </c>
      <c r="B15" s="14">
        <v>9</v>
      </c>
      <c r="C15" s="14">
        <v>42</v>
      </c>
      <c r="D15" s="261"/>
      <c r="E15" s="14">
        <v>0</v>
      </c>
      <c r="F15" s="14">
        <v>0</v>
      </c>
      <c r="G15" s="14">
        <v>1</v>
      </c>
      <c r="H15" s="14">
        <v>30</v>
      </c>
      <c r="I15" s="14">
        <v>0</v>
      </c>
      <c r="J15" s="14">
        <v>0</v>
      </c>
      <c r="K15" s="14">
        <v>8</v>
      </c>
      <c r="L15" s="14">
        <v>12</v>
      </c>
      <c r="M15" s="14">
        <v>0</v>
      </c>
      <c r="N15" s="14">
        <v>0</v>
      </c>
      <c r="O15" s="14">
        <v>0</v>
      </c>
      <c r="P15" s="14">
        <v>0</v>
      </c>
    </row>
    <row r="16" spans="1:16" ht="17.25" customHeight="1">
      <c r="A16" s="16" t="s">
        <v>29</v>
      </c>
      <c r="B16" s="260">
        <f>B17+C17</f>
        <v>43</v>
      </c>
      <c r="C16" s="260"/>
      <c r="D16" s="261">
        <f>B16/$B$8</f>
        <v>8.684061717424671E-4</v>
      </c>
      <c r="E16" s="260" t="str">
        <f>IF(E17+F17=0,"-",E17+F17)</f>
        <v>-</v>
      </c>
      <c r="F16" s="260"/>
      <c r="G16" s="260">
        <f>IF(G17+H17=0,"-",G17+H17)</f>
        <v>22</v>
      </c>
      <c r="H16" s="260"/>
      <c r="I16" s="260" t="str">
        <f>IF(I17+J17=0,"-",I17+J17)</f>
        <v>-</v>
      </c>
      <c r="J16" s="260"/>
      <c r="K16" s="260">
        <f>IF(K17+L17=0,"-",K17+L17)</f>
        <v>21</v>
      </c>
      <c r="L16" s="260"/>
      <c r="M16" s="260" t="str">
        <f>IF(M17+N17=0,"-",M17+N17)</f>
        <v>-</v>
      </c>
      <c r="N16" s="260"/>
      <c r="O16" s="260" t="str">
        <f>IF(O17+P17=0,"-",O17+P17)</f>
        <v>-</v>
      </c>
      <c r="P16" s="260"/>
    </row>
    <row r="17" spans="1:16" ht="17.25" customHeight="1">
      <c r="A17" s="17" t="s">
        <v>30</v>
      </c>
      <c r="B17" s="14">
        <v>43</v>
      </c>
      <c r="C17" s="14">
        <v>0</v>
      </c>
      <c r="D17" s="261"/>
      <c r="E17" s="14">
        <v>0</v>
      </c>
      <c r="F17" s="14">
        <v>0</v>
      </c>
      <c r="G17" s="14">
        <v>22</v>
      </c>
      <c r="H17" s="14">
        <v>0</v>
      </c>
      <c r="I17" s="14">
        <v>0</v>
      </c>
      <c r="J17" s="14">
        <v>0</v>
      </c>
      <c r="K17" s="14">
        <v>21</v>
      </c>
      <c r="L17" s="14">
        <v>0</v>
      </c>
      <c r="M17" s="14">
        <v>0</v>
      </c>
      <c r="N17" s="14">
        <v>0</v>
      </c>
      <c r="O17" s="14">
        <v>0</v>
      </c>
      <c r="P17" s="14">
        <v>0</v>
      </c>
    </row>
    <row r="18" spans="1:16" ht="17.25" customHeight="1">
      <c r="A18" s="12" t="s">
        <v>31</v>
      </c>
      <c r="B18" s="260">
        <f>B19+C19</f>
        <v>11</v>
      </c>
      <c r="C18" s="260"/>
      <c r="D18" s="261">
        <f>B18/$B$8</f>
        <v>2.2215041602714275E-4</v>
      </c>
      <c r="E18" s="260" t="str">
        <f>IF(E19+F19=0,"-",E19+F19)</f>
        <v>-</v>
      </c>
      <c r="F18" s="260"/>
      <c r="G18" s="260">
        <f>IF(G19+H19=0,"-",G19+H19)</f>
        <v>11</v>
      </c>
      <c r="H18" s="260"/>
      <c r="I18" s="260" t="str">
        <f>IF(I19+J19=0,"-",I19+J19)</f>
        <v>-</v>
      </c>
      <c r="J18" s="260"/>
      <c r="K18" s="260" t="str">
        <f>IF(K19+L19=0,"-",K19+L19)</f>
        <v>-</v>
      </c>
      <c r="L18" s="260"/>
      <c r="M18" s="260" t="str">
        <f>IF(M19+N19=0,"-",M19+N19)</f>
        <v>-</v>
      </c>
      <c r="N18" s="260"/>
      <c r="O18" s="260" t="str">
        <f>IF(O19+P19=0,"-",O19+P19)</f>
        <v>-</v>
      </c>
      <c r="P18" s="260"/>
    </row>
    <row r="19" spans="1:16" ht="17.25" customHeight="1">
      <c r="A19" s="15" t="s">
        <v>32</v>
      </c>
      <c r="B19" s="14">
        <v>6</v>
      </c>
      <c r="C19" s="14">
        <v>5</v>
      </c>
      <c r="D19" s="261"/>
      <c r="E19" s="14">
        <v>0</v>
      </c>
      <c r="F19" s="14">
        <v>0</v>
      </c>
      <c r="G19" s="14">
        <v>6</v>
      </c>
      <c r="H19" s="14">
        <v>5</v>
      </c>
      <c r="I19" s="14">
        <v>0</v>
      </c>
      <c r="J19" s="14">
        <v>0</v>
      </c>
      <c r="K19" s="14">
        <v>0</v>
      </c>
      <c r="L19" s="14">
        <v>0</v>
      </c>
      <c r="M19" s="14">
        <v>0</v>
      </c>
      <c r="N19" s="14">
        <v>0</v>
      </c>
      <c r="O19" s="14">
        <v>0</v>
      </c>
      <c r="P19" s="14">
        <v>0</v>
      </c>
    </row>
    <row r="20" spans="1:16" ht="17.25" customHeight="1">
      <c r="A20" s="12" t="s">
        <v>33</v>
      </c>
      <c r="B20" s="260">
        <f>B21+C21</f>
        <v>295</v>
      </c>
      <c r="C20" s="260"/>
      <c r="D20" s="261">
        <f>B20/$B$8</f>
        <v>5.957670248000646E-3</v>
      </c>
      <c r="E20" s="260">
        <f>IF(E21+F21=0,"-",E21+F21)</f>
        <v>29</v>
      </c>
      <c r="F20" s="260"/>
      <c r="G20" s="260" t="str">
        <f>IF(G21+H21=0,"-",G21+H21)</f>
        <v>-</v>
      </c>
      <c r="H20" s="260"/>
      <c r="I20" s="260" t="str">
        <f>IF(I21+J21=0,"-",I21+J21)</f>
        <v>-</v>
      </c>
      <c r="J20" s="260"/>
      <c r="K20" s="260">
        <f>IF(K21+L21=0,"-",K21+L21)</f>
        <v>266</v>
      </c>
      <c r="L20" s="260"/>
      <c r="M20" s="260" t="str">
        <f>IF(M21+N21=0,"-",M21+N21)</f>
        <v>-</v>
      </c>
      <c r="N20" s="260"/>
      <c r="O20" s="260" t="str">
        <f>IF(O21+P21=0,"-",O21+P21)</f>
        <v>-</v>
      </c>
      <c r="P20" s="260"/>
    </row>
    <row r="21" spans="1:16" ht="17.25" customHeight="1">
      <c r="A21" s="15" t="s">
        <v>34</v>
      </c>
      <c r="B21" s="14">
        <v>196</v>
      </c>
      <c r="C21" s="14">
        <v>99</v>
      </c>
      <c r="D21" s="261"/>
      <c r="E21" s="14">
        <v>13</v>
      </c>
      <c r="F21" s="14">
        <v>16</v>
      </c>
      <c r="G21" s="14">
        <v>0</v>
      </c>
      <c r="H21" s="14">
        <v>0</v>
      </c>
      <c r="I21" s="14">
        <v>0</v>
      </c>
      <c r="J21" s="14">
        <v>0</v>
      </c>
      <c r="K21" s="14">
        <v>183</v>
      </c>
      <c r="L21" s="14">
        <v>83</v>
      </c>
      <c r="M21" s="14">
        <v>0</v>
      </c>
      <c r="N21" s="14">
        <v>0</v>
      </c>
      <c r="O21" s="14">
        <v>0</v>
      </c>
      <c r="P21" s="14">
        <v>0</v>
      </c>
    </row>
    <row r="22" spans="1:16" ht="17.25" customHeight="1">
      <c r="A22" s="18" t="s">
        <v>35</v>
      </c>
      <c r="B22" s="260">
        <f>B23+C23</f>
        <v>349</v>
      </c>
      <c r="C22" s="260"/>
      <c r="D22" s="261">
        <f>B22/$B$8</f>
        <v>7.0482268357702563E-3</v>
      </c>
      <c r="E22" s="260">
        <f>IF(E23+F23=0,"-",E23+F23)</f>
        <v>102</v>
      </c>
      <c r="F22" s="260"/>
      <c r="G22" s="260" t="str">
        <f>IF(G23+H23=0,"-",G23+H23)</f>
        <v>-</v>
      </c>
      <c r="H22" s="260"/>
      <c r="I22" s="260" t="str">
        <f>IF(I23+J23=0,"-",I23+J23)</f>
        <v>-</v>
      </c>
      <c r="J22" s="260"/>
      <c r="K22" s="260">
        <f>IF(K23+L23=0,"-",K23+L23)</f>
        <v>118</v>
      </c>
      <c r="L22" s="260"/>
      <c r="M22" s="260">
        <f>IF(M23+N23=0,"-",M23+N23)</f>
        <v>129</v>
      </c>
      <c r="N22" s="260"/>
      <c r="O22" s="260" t="str">
        <f>IF(O23+P23=0,"-",O23+P23)</f>
        <v>-</v>
      </c>
      <c r="P22" s="260"/>
    </row>
    <row r="23" spans="1:16" ht="17.25" customHeight="1">
      <c r="A23" s="17" t="s">
        <v>36</v>
      </c>
      <c r="B23" s="14">
        <v>310</v>
      </c>
      <c r="C23" s="14">
        <v>39</v>
      </c>
      <c r="D23" s="261"/>
      <c r="E23" s="14">
        <v>74</v>
      </c>
      <c r="F23" s="14">
        <v>28</v>
      </c>
      <c r="G23" s="14">
        <v>0</v>
      </c>
      <c r="H23" s="14">
        <v>0</v>
      </c>
      <c r="I23" s="14">
        <v>0</v>
      </c>
      <c r="J23" s="14">
        <v>0</v>
      </c>
      <c r="K23" s="14">
        <v>114</v>
      </c>
      <c r="L23" s="14">
        <v>4</v>
      </c>
      <c r="M23" s="14">
        <v>122</v>
      </c>
      <c r="N23" s="14">
        <v>7</v>
      </c>
      <c r="O23" s="14">
        <v>0</v>
      </c>
      <c r="P23" s="14">
        <v>0</v>
      </c>
    </row>
    <row r="24" spans="1:16" ht="17.25" customHeight="1">
      <c r="A24" s="19" t="s">
        <v>37</v>
      </c>
      <c r="B24" s="260">
        <f>B25+C25</f>
        <v>80</v>
      </c>
      <c r="C24" s="260"/>
      <c r="D24" s="261">
        <f>B24/$B$8</f>
        <v>1.6156393892883109E-3</v>
      </c>
      <c r="E24" s="260">
        <f>IF(E25+F25=0,"-",E25+F25)</f>
        <v>20</v>
      </c>
      <c r="F24" s="260"/>
      <c r="G24" s="260">
        <f>IF(G25+H25=0,"-",G25+H25)</f>
        <v>14</v>
      </c>
      <c r="H24" s="260"/>
      <c r="I24" s="260" t="str">
        <f>IF(I25+J25=0,"-",I25+J25)</f>
        <v>-</v>
      </c>
      <c r="J24" s="260"/>
      <c r="K24" s="260">
        <f>IF(K25+L25=0,"-",K25+L25)</f>
        <v>25</v>
      </c>
      <c r="L24" s="260"/>
      <c r="M24" s="260">
        <f>IF(M25+N25=0,"-",M25+N25)</f>
        <v>21</v>
      </c>
      <c r="N24" s="260"/>
      <c r="O24" s="260" t="str">
        <f>IF(O25+P25=0,"-",O25+P25)</f>
        <v>-</v>
      </c>
      <c r="P24" s="260"/>
    </row>
    <row r="25" spans="1:16" ht="17.25" customHeight="1">
      <c r="A25" s="15" t="s">
        <v>38</v>
      </c>
      <c r="B25" s="14">
        <v>65</v>
      </c>
      <c r="C25" s="14">
        <v>15</v>
      </c>
      <c r="D25" s="261"/>
      <c r="E25" s="14">
        <v>15</v>
      </c>
      <c r="F25" s="14">
        <v>5</v>
      </c>
      <c r="G25" s="14">
        <v>8</v>
      </c>
      <c r="H25" s="14">
        <v>6</v>
      </c>
      <c r="I25" s="14">
        <v>0</v>
      </c>
      <c r="J25" s="14">
        <v>0</v>
      </c>
      <c r="K25" s="14">
        <v>21</v>
      </c>
      <c r="L25" s="14">
        <v>4</v>
      </c>
      <c r="M25" s="14">
        <v>21</v>
      </c>
      <c r="N25" s="14">
        <v>0</v>
      </c>
      <c r="O25" s="14">
        <v>0</v>
      </c>
      <c r="P25" s="14">
        <v>0</v>
      </c>
    </row>
    <row r="26" spans="1:16" ht="17.25" customHeight="1">
      <c r="A26" s="18" t="s">
        <v>39</v>
      </c>
      <c r="B26" s="260">
        <f>B27+C27</f>
        <v>28</v>
      </c>
      <c r="C26" s="260"/>
      <c r="D26" s="261">
        <f>B26/$B$8</f>
        <v>5.6547378625090882E-4</v>
      </c>
      <c r="E26" s="260" t="str">
        <f>IF(E27+F27=0,"-",E27+F27)</f>
        <v>-</v>
      </c>
      <c r="F26" s="260"/>
      <c r="G26" s="260" t="str">
        <f>IF(G27+H27=0,"-",G27+H27)</f>
        <v>-</v>
      </c>
      <c r="H26" s="260"/>
      <c r="I26" s="260" t="str">
        <f>IF(I27+J27=0,"-",I27+J27)</f>
        <v>-</v>
      </c>
      <c r="J26" s="260"/>
      <c r="K26" s="260">
        <f>IF(K27+L27=0,"-",K27+L27)</f>
        <v>28</v>
      </c>
      <c r="L26" s="260"/>
      <c r="M26" s="260" t="str">
        <f>IF(M27+N27=0,"-",M27+N27)</f>
        <v>-</v>
      </c>
      <c r="N26" s="260"/>
      <c r="O26" s="260" t="str">
        <f>IF(O27+P27=0,"-",O27+P27)</f>
        <v>-</v>
      </c>
      <c r="P26" s="260"/>
    </row>
    <row r="27" spans="1:16" ht="21.2" customHeight="1">
      <c r="A27" s="17" t="s">
        <v>40</v>
      </c>
      <c r="B27" s="14">
        <v>8</v>
      </c>
      <c r="C27" s="14">
        <v>20</v>
      </c>
      <c r="D27" s="261"/>
      <c r="E27" s="14">
        <v>0</v>
      </c>
      <c r="F27" s="14">
        <v>0</v>
      </c>
      <c r="G27" s="14">
        <v>0</v>
      </c>
      <c r="H27" s="14">
        <v>0</v>
      </c>
      <c r="I27" s="14">
        <v>0</v>
      </c>
      <c r="J27" s="14">
        <v>0</v>
      </c>
      <c r="K27" s="14">
        <v>8</v>
      </c>
      <c r="L27" s="14">
        <v>20</v>
      </c>
      <c r="M27" s="14">
        <v>0</v>
      </c>
      <c r="N27" s="14">
        <v>0</v>
      </c>
      <c r="O27" s="14">
        <v>0</v>
      </c>
      <c r="P27" s="14">
        <v>0</v>
      </c>
    </row>
    <row r="28" spans="1:16" ht="17.25" customHeight="1">
      <c r="A28" s="12" t="s">
        <v>41</v>
      </c>
      <c r="B28" s="260">
        <f>B29+C29</f>
        <v>0</v>
      </c>
      <c r="C28" s="260"/>
      <c r="D28" s="261">
        <f>B28/$B$8</f>
        <v>0</v>
      </c>
      <c r="E28" s="260" t="str">
        <f>IF(E29+F29=0,"-",E29+F29)</f>
        <v>-</v>
      </c>
      <c r="F28" s="260"/>
      <c r="G28" s="260" t="str">
        <f>IF(G29+H29=0,"-",G29+H29)</f>
        <v>-</v>
      </c>
      <c r="H28" s="260"/>
      <c r="I28" s="260" t="str">
        <f>IF(I29+J29=0,"-",I29+J29)</f>
        <v>-</v>
      </c>
      <c r="J28" s="260"/>
      <c r="K28" s="260" t="str">
        <f>IF(K29+L29=0,"-",K29+L29)</f>
        <v>-</v>
      </c>
      <c r="L28" s="260"/>
      <c r="M28" s="260" t="str">
        <f>IF(M29+N29=0,"-",M29+N29)</f>
        <v>-</v>
      </c>
      <c r="N28" s="260"/>
      <c r="O28" s="260" t="str">
        <f>IF(O29+P29=0,"-",O29+P29)</f>
        <v>-</v>
      </c>
      <c r="P28" s="260"/>
    </row>
    <row r="29" spans="1:16" ht="17.25" customHeight="1">
      <c r="A29" s="15" t="s">
        <v>42</v>
      </c>
      <c r="B29" s="14">
        <v>0</v>
      </c>
      <c r="C29" s="14">
        <v>0</v>
      </c>
      <c r="D29" s="261"/>
      <c r="E29" s="14">
        <v>0</v>
      </c>
      <c r="F29" s="14">
        <v>0</v>
      </c>
      <c r="G29" s="14">
        <v>0</v>
      </c>
      <c r="H29" s="14">
        <v>0</v>
      </c>
      <c r="I29" s="14">
        <v>0</v>
      </c>
      <c r="J29" s="14">
        <v>0</v>
      </c>
      <c r="K29" s="14">
        <v>0</v>
      </c>
      <c r="L29" s="14">
        <v>0</v>
      </c>
      <c r="M29" s="14">
        <v>0</v>
      </c>
      <c r="N29" s="14">
        <v>0</v>
      </c>
      <c r="O29" s="14">
        <v>0</v>
      </c>
      <c r="P29" s="14">
        <v>0</v>
      </c>
    </row>
    <row r="30" spans="1:16" ht="17.25" customHeight="1">
      <c r="A30" s="18" t="s">
        <v>43</v>
      </c>
      <c r="B30" s="260">
        <f>B31+C31</f>
        <v>1757</v>
      </c>
      <c r="C30" s="260"/>
      <c r="D30" s="261">
        <f>B30/$B$8</f>
        <v>3.5483480087244529E-2</v>
      </c>
      <c r="E30" s="260">
        <f>IF(E31+F31=0,"-",E31+F31)</f>
        <v>313</v>
      </c>
      <c r="F30" s="260"/>
      <c r="G30" s="260">
        <f>IF(G31+H31=0,"-",G31+H31)</f>
        <v>401</v>
      </c>
      <c r="H30" s="260"/>
      <c r="I30" s="260" t="str">
        <f>IF(I31+J31=0,"-",I31+J31)</f>
        <v>-</v>
      </c>
      <c r="J30" s="260"/>
      <c r="K30" s="260">
        <f>IF(K31+L31=0,"-",K31+L31)</f>
        <v>440</v>
      </c>
      <c r="L30" s="260"/>
      <c r="M30" s="260">
        <f>IF(M31+N31=0,"-",M31+N31)</f>
        <v>600</v>
      </c>
      <c r="N30" s="260"/>
      <c r="O30" s="260">
        <f>IF(O31+P31=0,"-",O31+P31)</f>
        <v>3</v>
      </c>
      <c r="P30" s="260"/>
    </row>
    <row r="31" spans="1:16" ht="17.25" customHeight="1">
      <c r="A31" s="17" t="s">
        <v>44</v>
      </c>
      <c r="B31" s="14">
        <v>861</v>
      </c>
      <c r="C31" s="14">
        <v>896</v>
      </c>
      <c r="D31" s="261"/>
      <c r="E31" s="14">
        <v>44</v>
      </c>
      <c r="F31" s="14">
        <v>269</v>
      </c>
      <c r="G31" s="14">
        <v>236</v>
      </c>
      <c r="H31" s="14">
        <v>165</v>
      </c>
      <c r="I31" s="14">
        <v>0</v>
      </c>
      <c r="J31" s="14">
        <v>0</v>
      </c>
      <c r="K31" s="14">
        <v>311</v>
      </c>
      <c r="L31" s="14">
        <v>129</v>
      </c>
      <c r="M31" s="14">
        <v>267</v>
      </c>
      <c r="N31" s="14">
        <v>333</v>
      </c>
      <c r="O31" s="14">
        <v>3</v>
      </c>
      <c r="P31" s="14">
        <v>0</v>
      </c>
    </row>
    <row r="32" spans="1:16" ht="17.25" customHeight="1">
      <c r="A32" s="12" t="s">
        <v>45</v>
      </c>
      <c r="B32" s="260">
        <f>B33+C33</f>
        <v>619</v>
      </c>
      <c r="C32" s="260"/>
      <c r="D32" s="261">
        <f>B32/$B$8</f>
        <v>1.2501009774618306E-2</v>
      </c>
      <c r="E32" s="260">
        <f>IF(E33+F33=0,"-",E33+F33)</f>
        <v>53</v>
      </c>
      <c r="F32" s="260"/>
      <c r="G32" s="260">
        <f>IF(G33+H33=0,"-",G33+H33)</f>
        <v>2</v>
      </c>
      <c r="H32" s="260"/>
      <c r="I32" s="260" t="str">
        <f>IF(I33+J33=0,"-",I33+J33)</f>
        <v>-</v>
      </c>
      <c r="J32" s="260"/>
      <c r="K32" s="260">
        <f>IF(K33+L33=0,"-",K33+L33)</f>
        <v>564</v>
      </c>
      <c r="L32" s="260"/>
      <c r="M32" s="260" t="str">
        <f>IF(M33+N33=0,"-",M33+N33)</f>
        <v>-</v>
      </c>
      <c r="N32" s="260"/>
      <c r="O32" s="260" t="str">
        <f>IF(O33+P33=0,"-",O33+P33)</f>
        <v>-</v>
      </c>
      <c r="P32" s="260"/>
    </row>
    <row r="33" spans="1:16" ht="17.25" customHeight="1">
      <c r="A33" s="15" t="s">
        <v>46</v>
      </c>
      <c r="B33" s="14">
        <v>471</v>
      </c>
      <c r="C33" s="14">
        <v>148</v>
      </c>
      <c r="D33" s="261"/>
      <c r="E33" s="14">
        <v>27</v>
      </c>
      <c r="F33" s="14">
        <v>26</v>
      </c>
      <c r="G33" s="14">
        <v>2</v>
      </c>
      <c r="H33" s="14">
        <v>0</v>
      </c>
      <c r="I33" s="14">
        <v>0</v>
      </c>
      <c r="J33" s="14">
        <v>0</v>
      </c>
      <c r="K33" s="14">
        <v>442</v>
      </c>
      <c r="L33" s="14">
        <v>122</v>
      </c>
      <c r="M33" s="14">
        <v>0</v>
      </c>
      <c r="N33" s="14">
        <v>0</v>
      </c>
      <c r="O33" s="14">
        <v>0</v>
      </c>
      <c r="P33" s="14">
        <v>0</v>
      </c>
    </row>
    <row r="34" spans="1:16" ht="17.25" customHeight="1">
      <c r="A34" s="18" t="s">
        <v>47</v>
      </c>
      <c r="B34" s="260">
        <f>B35+C35</f>
        <v>225</v>
      </c>
      <c r="C34" s="260"/>
      <c r="D34" s="261">
        <f>B34/$B$8</f>
        <v>4.5439857823733739E-3</v>
      </c>
      <c r="E34" s="260" t="str">
        <f>IF(E35+F35=0,"-",E35+F35)</f>
        <v>-</v>
      </c>
      <c r="F34" s="260"/>
      <c r="G34" s="260" t="str">
        <f>IF(G35+H35=0,"-",G35+H35)</f>
        <v>-</v>
      </c>
      <c r="H34" s="260"/>
      <c r="I34" s="260" t="str">
        <f>IF(I35+J35=0,"-",I35+J35)</f>
        <v>-</v>
      </c>
      <c r="J34" s="260"/>
      <c r="K34" s="260">
        <f>IF(K35+L35=0,"-",K35+L35)</f>
        <v>190</v>
      </c>
      <c r="L34" s="260"/>
      <c r="M34" s="260">
        <f>IF(M35+N35=0,"-",M35+N35)</f>
        <v>25</v>
      </c>
      <c r="N34" s="260"/>
      <c r="O34" s="260">
        <f>IF(O35+P35=0,"-",O35+P35)</f>
        <v>10</v>
      </c>
      <c r="P34" s="260"/>
    </row>
    <row r="35" spans="1:16" ht="17.25" customHeight="1">
      <c r="A35" s="17" t="s">
        <v>48</v>
      </c>
      <c r="B35" s="14">
        <v>211</v>
      </c>
      <c r="C35" s="14">
        <v>14</v>
      </c>
      <c r="D35" s="261"/>
      <c r="E35" s="14">
        <v>0</v>
      </c>
      <c r="F35" s="14">
        <v>0</v>
      </c>
      <c r="G35" s="14">
        <v>0</v>
      </c>
      <c r="H35" s="14">
        <v>0</v>
      </c>
      <c r="I35" s="14">
        <v>0</v>
      </c>
      <c r="J35" s="14">
        <v>0</v>
      </c>
      <c r="K35" s="14">
        <v>190</v>
      </c>
      <c r="L35" s="14">
        <v>0</v>
      </c>
      <c r="M35" s="14">
        <v>19</v>
      </c>
      <c r="N35" s="14">
        <v>6</v>
      </c>
      <c r="O35" s="14">
        <v>2</v>
      </c>
      <c r="P35" s="14">
        <v>8</v>
      </c>
    </row>
    <row r="36" spans="1:16" ht="17.25" customHeight="1">
      <c r="A36" s="12" t="s">
        <v>49</v>
      </c>
      <c r="B36" s="260">
        <f>B37+C37</f>
        <v>1120</v>
      </c>
      <c r="C36" s="260"/>
      <c r="D36" s="261">
        <f>B36/$B$8</f>
        <v>2.261895145003635E-2</v>
      </c>
      <c r="E36" s="260">
        <f>IF(E37+F37=0,"-",E37+F37)</f>
        <v>402</v>
      </c>
      <c r="F36" s="260"/>
      <c r="G36" s="260">
        <f>IF(G37+H37=0,"-",G37+H37)</f>
        <v>147</v>
      </c>
      <c r="H36" s="260"/>
      <c r="I36" s="260" t="str">
        <f>IF(I37+J37=0,"-",I37+J37)</f>
        <v>-</v>
      </c>
      <c r="J36" s="260"/>
      <c r="K36" s="260">
        <f>IF(K37+L37=0,"-",K37+L37)</f>
        <v>424</v>
      </c>
      <c r="L36" s="260"/>
      <c r="M36" s="260">
        <f>IF(M37+N37=0,"-",M37+N37)</f>
        <v>147</v>
      </c>
      <c r="N36" s="260"/>
      <c r="O36" s="260" t="str">
        <f>IF(O37+P37=0,"-",O37+P37)</f>
        <v>-</v>
      </c>
      <c r="P36" s="260"/>
    </row>
    <row r="37" spans="1:16" ht="17.25" customHeight="1">
      <c r="A37" s="15" t="s">
        <v>50</v>
      </c>
      <c r="B37" s="14">
        <v>620</v>
      </c>
      <c r="C37" s="14">
        <v>500</v>
      </c>
      <c r="D37" s="261"/>
      <c r="E37" s="14">
        <v>240</v>
      </c>
      <c r="F37" s="14">
        <v>162</v>
      </c>
      <c r="G37" s="14">
        <v>81</v>
      </c>
      <c r="H37" s="14">
        <v>66</v>
      </c>
      <c r="I37" s="14">
        <v>0</v>
      </c>
      <c r="J37" s="14">
        <v>0</v>
      </c>
      <c r="K37" s="14">
        <v>237</v>
      </c>
      <c r="L37" s="14">
        <v>187</v>
      </c>
      <c r="M37" s="14">
        <v>62</v>
      </c>
      <c r="N37" s="14">
        <v>85</v>
      </c>
      <c r="O37" s="14">
        <v>0</v>
      </c>
      <c r="P37" s="14">
        <v>0</v>
      </c>
    </row>
    <row r="38" spans="1:16" ht="17.25" customHeight="1">
      <c r="A38" s="18" t="s">
        <v>51</v>
      </c>
      <c r="B38" s="260">
        <f>B39+C39</f>
        <v>34377</v>
      </c>
      <c r="C38" s="260"/>
      <c r="D38" s="261">
        <f>B38/$B$8</f>
        <v>0.69426044106955331</v>
      </c>
      <c r="E38" s="260">
        <f>IF(E39+F39=0,"-",E39+F39)</f>
        <v>22654</v>
      </c>
      <c r="F38" s="260"/>
      <c r="G38" s="260">
        <f>IF(G39+H39=0,"-",G39+H39)</f>
        <v>7581</v>
      </c>
      <c r="H38" s="260"/>
      <c r="I38" s="260">
        <f>IF(I39+J39=0,"-",I39+J39)</f>
        <v>2748</v>
      </c>
      <c r="J38" s="260"/>
      <c r="K38" s="260">
        <f>IF(K39+L39=0,"-",K39+L39)</f>
        <v>834</v>
      </c>
      <c r="L38" s="260"/>
      <c r="M38" s="260">
        <f>IF(M39+N39=0,"-",M39+N39)</f>
        <v>84</v>
      </c>
      <c r="N38" s="260"/>
      <c r="O38" s="260">
        <f>IF(O39+P39=0,"-",O39+P39)</f>
        <v>476</v>
      </c>
      <c r="P38" s="260"/>
    </row>
    <row r="39" spans="1:16" ht="17.25" customHeight="1">
      <c r="A39" s="17" t="s">
        <v>52</v>
      </c>
      <c r="B39" s="14">
        <v>10168</v>
      </c>
      <c r="C39" s="14">
        <v>24209</v>
      </c>
      <c r="D39" s="261"/>
      <c r="E39" s="14">
        <v>6608</v>
      </c>
      <c r="F39" s="14">
        <v>16046</v>
      </c>
      <c r="G39" s="14">
        <v>2135</v>
      </c>
      <c r="H39" s="14">
        <v>5446</v>
      </c>
      <c r="I39" s="14">
        <v>560</v>
      </c>
      <c r="J39" s="14">
        <v>2188</v>
      </c>
      <c r="K39" s="14">
        <v>621</v>
      </c>
      <c r="L39" s="14">
        <v>213</v>
      </c>
      <c r="M39" s="14">
        <v>52</v>
      </c>
      <c r="N39" s="14">
        <v>32</v>
      </c>
      <c r="O39" s="14">
        <v>192</v>
      </c>
      <c r="P39" s="14">
        <v>284</v>
      </c>
    </row>
    <row r="40" spans="1:16" ht="17.25" customHeight="1">
      <c r="A40" s="12" t="s">
        <v>53</v>
      </c>
      <c r="B40" s="260">
        <f>B41+C41</f>
        <v>5666</v>
      </c>
      <c r="C40" s="260"/>
      <c r="D40" s="261">
        <f>B40/$B$8</f>
        <v>0.11442765974634461</v>
      </c>
      <c r="E40" s="260">
        <f>IF(E41+F41=0,"-",E41+F41)</f>
        <v>281</v>
      </c>
      <c r="F40" s="260"/>
      <c r="G40" s="260">
        <f>IF(G41+H41=0,"-",G41+H41)</f>
        <v>1013</v>
      </c>
      <c r="H40" s="260"/>
      <c r="I40" s="260">
        <f>IF(I41+J41=0,"-",I41+J41)</f>
        <v>3671</v>
      </c>
      <c r="J40" s="260"/>
      <c r="K40" s="260">
        <f>IF(K41+L41=0,"-",K41+L41)</f>
        <v>495</v>
      </c>
      <c r="L40" s="260"/>
      <c r="M40" s="260" t="str">
        <f>IF(M41+N41=0,"-",M41+N41)</f>
        <v>-</v>
      </c>
      <c r="N40" s="260"/>
      <c r="O40" s="260">
        <f>IF(O41+P41=0,"-",O41+P41)</f>
        <v>206</v>
      </c>
      <c r="P40" s="260"/>
    </row>
    <row r="41" spans="1:16" ht="17.25" customHeight="1">
      <c r="A41" s="15" t="s">
        <v>54</v>
      </c>
      <c r="B41" s="14">
        <v>1940</v>
      </c>
      <c r="C41" s="14">
        <v>3726</v>
      </c>
      <c r="D41" s="261"/>
      <c r="E41" s="14">
        <v>122</v>
      </c>
      <c r="F41" s="14">
        <v>159</v>
      </c>
      <c r="G41" s="14">
        <v>315</v>
      </c>
      <c r="H41" s="14">
        <v>698</v>
      </c>
      <c r="I41" s="14">
        <v>1255</v>
      </c>
      <c r="J41" s="14">
        <v>2416</v>
      </c>
      <c r="K41" s="14">
        <v>226</v>
      </c>
      <c r="L41" s="14">
        <v>269</v>
      </c>
      <c r="M41" s="14">
        <v>0</v>
      </c>
      <c r="N41" s="14">
        <v>0</v>
      </c>
      <c r="O41" s="14">
        <v>22</v>
      </c>
      <c r="P41" s="14">
        <v>184</v>
      </c>
    </row>
    <row r="42" spans="1:16" ht="17.25" customHeight="1">
      <c r="A42" s="12" t="s">
        <v>55</v>
      </c>
      <c r="B42" s="260">
        <f>B43+C43</f>
        <v>631</v>
      </c>
      <c r="C42" s="260"/>
      <c r="D42" s="261">
        <f>B42/$B$8</f>
        <v>1.2743355683011551E-2</v>
      </c>
      <c r="E42" s="260">
        <f>IF(E43+F43=0,"-",E43+F43)</f>
        <v>113</v>
      </c>
      <c r="F42" s="260"/>
      <c r="G42" s="260">
        <f>IF(G43+H43=0,"-",G43+H43)</f>
        <v>169</v>
      </c>
      <c r="H42" s="260"/>
      <c r="I42" s="260">
        <f>IF(I43+J43=0,"-",I43+J43)</f>
        <v>174</v>
      </c>
      <c r="J42" s="260"/>
      <c r="K42" s="260" t="str">
        <f>IF(K43+L43=0,"-",K43+L43)</f>
        <v>-</v>
      </c>
      <c r="L42" s="260"/>
      <c r="M42" s="260">
        <f>IF(M43+N43=0,"-",M43+N43)</f>
        <v>145</v>
      </c>
      <c r="N42" s="260"/>
      <c r="O42" s="260">
        <f>IF(O43+P43=0,"-",O43+P43)</f>
        <v>30</v>
      </c>
      <c r="P42" s="260"/>
    </row>
    <row r="43" spans="1:16" ht="17.25" customHeight="1">
      <c r="A43" s="15" t="s">
        <v>56</v>
      </c>
      <c r="B43" s="14">
        <v>223</v>
      </c>
      <c r="C43" s="14">
        <v>408</v>
      </c>
      <c r="D43" s="261"/>
      <c r="E43" s="14">
        <v>2</v>
      </c>
      <c r="F43" s="14">
        <v>111</v>
      </c>
      <c r="G43" s="14">
        <v>96</v>
      </c>
      <c r="H43" s="14">
        <v>73</v>
      </c>
      <c r="I43" s="14">
        <v>86</v>
      </c>
      <c r="J43" s="14">
        <v>88</v>
      </c>
      <c r="K43" s="14">
        <v>0</v>
      </c>
      <c r="L43" s="14">
        <v>0</v>
      </c>
      <c r="M43" s="14">
        <v>36</v>
      </c>
      <c r="N43" s="14">
        <v>109</v>
      </c>
      <c r="O43" s="14">
        <v>3</v>
      </c>
      <c r="P43" s="14">
        <v>27</v>
      </c>
    </row>
    <row r="44" spans="1:16" ht="18.75" customHeight="1">
      <c r="A44" s="18" t="s">
        <v>57</v>
      </c>
      <c r="B44" s="260">
        <f>B45+C45</f>
        <v>477</v>
      </c>
      <c r="C44" s="260"/>
      <c r="D44" s="261">
        <f>B44/$B$8</f>
        <v>9.633249858631553E-3</v>
      </c>
      <c r="E44" s="260">
        <f>IF(E45+F45=0,"-",E45+F45)</f>
        <v>212</v>
      </c>
      <c r="F44" s="260"/>
      <c r="G44" s="260">
        <f>IF(G45+H45=0,"-",G45+H45)</f>
        <v>3</v>
      </c>
      <c r="H44" s="260"/>
      <c r="I44" s="260">
        <f>IF(I45+J45=0,"-",I45+J45)</f>
        <v>48</v>
      </c>
      <c r="J44" s="260"/>
      <c r="K44" s="260">
        <f>IF(K45+L45=0,"-",K45+L45)</f>
        <v>45</v>
      </c>
      <c r="L44" s="260"/>
      <c r="M44" s="260">
        <f>IF(M45+N45=0,"-",M45+N45)</f>
        <v>169</v>
      </c>
      <c r="N44" s="260"/>
      <c r="O44" s="260" t="str">
        <f>IF(O45+P45=0,"-",O45+P45)</f>
        <v>-</v>
      </c>
      <c r="P44" s="260"/>
    </row>
    <row r="45" spans="1:16" ht="18.75" customHeight="1">
      <c r="A45" s="15" t="s">
        <v>58</v>
      </c>
      <c r="B45" s="14">
        <v>248</v>
      </c>
      <c r="C45" s="14">
        <v>229</v>
      </c>
      <c r="D45" s="261"/>
      <c r="E45" s="14">
        <v>56</v>
      </c>
      <c r="F45" s="14">
        <v>156</v>
      </c>
      <c r="G45" s="14">
        <v>2</v>
      </c>
      <c r="H45" s="14">
        <v>1</v>
      </c>
      <c r="I45" s="14">
        <v>19</v>
      </c>
      <c r="J45" s="14">
        <v>29</v>
      </c>
      <c r="K45" s="14">
        <v>43</v>
      </c>
      <c r="L45" s="14">
        <v>2</v>
      </c>
      <c r="M45" s="14">
        <v>128</v>
      </c>
      <c r="N45" s="14">
        <v>41</v>
      </c>
      <c r="O45" s="14">
        <v>0</v>
      </c>
      <c r="P45" s="14">
        <v>0</v>
      </c>
    </row>
    <row r="46" spans="1:16" ht="18.75" customHeight="1">
      <c r="A46" s="18" t="s">
        <v>59</v>
      </c>
      <c r="B46" s="260">
        <f>B47+C47</f>
        <v>52</v>
      </c>
      <c r="C46" s="260"/>
      <c r="D46" s="261">
        <f>B46/$B$8</f>
        <v>1.050165603037402E-3</v>
      </c>
      <c r="E46" s="260" t="str">
        <f>IF(E47+F47=0,"-",E47+F47)</f>
        <v>-</v>
      </c>
      <c r="F46" s="260"/>
      <c r="G46" s="260" t="str">
        <f>IF(G47+H47=0,"-",G47+H47)</f>
        <v>-</v>
      </c>
      <c r="H46" s="260"/>
      <c r="I46" s="260" t="str">
        <f>IF(I47+J47=0,"-",I47+J47)</f>
        <v>-</v>
      </c>
      <c r="J46" s="260"/>
      <c r="K46" s="260">
        <f>IF(K47+L47=0,"-",K47+L47)</f>
        <v>52</v>
      </c>
      <c r="L46" s="260"/>
      <c r="M46" s="260" t="str">
        <f>IF(M47+N47=0,"-",M47+N47)</f>
        <v>-</v>
      </c>
      <c r="N46" s="260"/>
      <c r="O46" s="260" t="str">
        <f>IF(O47+P47=0,"-",O47+P47)</f>
        <v>-</v>
      </c>
      <c r="P46" s="260"/>
    </row>
    <row r="47" spans="1:16" ht="18.75" customHeight="1">
      <c r="A47" s="15" t="s">
        <v>60</v>
      </c>
      <c r="B47" s="14">
        <v>30</v>
      </c>
      <c r="C47" s="14">
        <v>22</v>
      </c>
      <c r="D47" s="261"/>
      <c r="E47" s="14">
        <v>0</v>
      </c>
      <c r="F47" s="14">
        <v>0</v>
      </c>
      <c r="G47" s="14">
        <v>0</v>
      </c>
      <c r="H47" s="14">
        <v>0</v>
      </c>
      <c r="I47" s="14">
        <v>0</v>
      </c>
      <c r="J47" s="14">
        <v>0</v>
      </c>
      <c r="K47" s="14">
        <v>30</v>
      </c>
      <c r="L47" s="14">
        <v>22</v>
      </c>
      <c r="M47" s="14">
        <v>0</v>
      </c>
      <c r="N47" s="14">
        <v>0</v>
      </c>
      <c r="O47" s="14">
        <v>0</v>
      </c>
      <c r="P47" s="14">
        <v>0</v>
      </c>
    </row>
    <row r="48" spans="1:16" ht="18.75" customHeight="1">
      <c r="A48" s="18" t="s">
        <v>61</v>
      </c>
      <c r="B48" s="260">
        <f>B49+C49</f>
        <v>130</v>
      </c>
      <c r="C48" s="260"/>
      <c r="D48" s="261">
        <f>B48/$B$8</f>
        <v>2.6254140075935052E-3</v>
      </c>
      <c r="E48" s="260">
        <f>IF(E49+F49=0,"-",E49+F49)</f>
        <v>7</v>
      </c>
      <c r="F48" s="260"/>
      <c r="G48" s="260">
        <f>IF(G49+H49=0,"-",G49+H49)</f>
        <v>91</v>
      </c>
      <c r="H48" s="260"/>
      <c r="I48" s="260" t="str">
        <f>IF(I49+J49=0,"-",I49+J49)</f>
        <v>-</v>
      </c>
      <c r="J48" s="260"/>
      <c r="K48" s="260">
        <f>IF(K49+L49=0,"-",K49+L49)</f>
        <v>23</v>
      </c>
      <c r="L48" s="260"/>
      <c r="M48" s="260">
        <f>IF(M49+N49=0,"-",M49+N49)</f>
        <v>9</v>
      </c>
      <c r="N48" s="260"/>
      <c r="O48" s="260" t="str">
        <f>IF(O49+P49=0,"-",O49+P49)</f>
        <v>-</v>
      </c>
      <c r="P48" s="260"/>
    </row>
    <row r="49" spans="1:16" ht="18.75" customHeight="1">
      <c r="A49" s="15" t="s">
        <v>62</v>
      </c>
      <c r="B49" s="14">
        <v>78</v>
      </c>
      <c r="C49" s="14">
        <v>52</v>
      </c>
      <c r="D49" s="261"/>
      <c r="E49" s="14">
        <v>5</v>
      </c>
      <c r="F49" s="14">
        <v>2</v>
      </c>
      <c r="G49" s="14">
        <v>54</v>
      </c>
      <c r="H49" s="14">
        <v>37</v>
      </c>
      <c r="I49" s="14">
        <v>0</v>
      </c>
      <c r="J49" s="14">
        <v>0</v>
      </c>
      <c r="K49" s="14">
        <v>13</v>
      </c>
      <c r="L49" s="14">
        <v>10</v>
      </c>
      <c r="M49" s="14">
        <v>6</v>
      </c>
      <c r="N49" s="14">
        <v>3</v>
      </c>
      <c r="O49" s="14">
        <v>0</v>
      </c>
      <c r="P49" s="14">
        <v>0</v>
      </c>
    </row>
    <row r="50" spans="1:16" ht="18.75" customHeight="1">
      <c r="A50" s="18" t="s">
        <v>63</v>
      </c>
      <c r="B50" s="260">
        <f>B51+C51</f>
        <v>504</v>
      </c>
      <c r="C50" s="260"/>
      <c r="D50" s="261">
        <f>B50/$B$8</f>
        <v>1.0178528152516358E-2</v>
      </c>
      <c r="E50" s="260">
        <f>IF(E51+F51=0,"-",E51+F51)</f>
        <v>3</v>
      </c>
      <c r="F50" s="260"/>
      <c r="G50" s="260" t="str">
        <f>IF(G51+H51=0,"-",G51+H51)</f>
        <v>-</v>
      </c>
      <c r="H50" s="260"/>
      <c r="I50" s="260">
        <f>IF(I51+J51=0,"-",I51+J51)</f>
        <v>245</v>
      </c>
      <c r="J50" s="260"/>
      <c r="K50" s="260" t="str">
        <f>IF(K51+L51=0,"-",K51+L51)</f>
        <v>-</v>
      </c>
      <c r="L50" s="260"/>
      <c r="M50" s="260">
        <f>IF(M51+N51=0,"-",M51+N51)</f>
        <v>249</v>
      </c>
      <c r="N50" s="260"/>
      <c r="O50" s="260">
        <f>IF(O51+P51=0,"-",O51+P51)</f>
        <v>7</v>
      </c>
      <c r="P50" s="260"/>
    </row>
    <row r="51" spans="1:16" ht="18.75" customHeight="1">
      <c r="A51" s="15" t="s">
        <v>64</v>
      </c>
      <c r="B51" s="14">
        <v>264</v>
      </c>
      <c r="C51" s="14">
        <v>240</v>
      </c>
      <c r="D51" s="261"/>
      <c r="E51" s="14">
        <v>1</v>
      </c>
      <c r="F51" s="14">
        <v>2</v>
      </c>
      <c r="G51" s="14">
        <v>0</v>
      </c>
      <c r="H51" s="14">
        <v>0</v>
      </c>
      <c r="I51" s="14">
        <v>75</v>
      </c>
      <c r="J51" s="14">
        <v>170</v>
      </c>
      <c r="K51" s="14">
        <v>0</v>
      </c>
      <c r="L51" s="14">
        <v>0</v>
      </c>
      <c r="M51" s="14">
        <v>181</v>
      </c>
      <c r="N51" s="14">
        <v>68</v>
      </c>
      <c r="O51" s="14">
        <v>7</v>
      </c>
      <c r="P51" s="14">
        <v>0</v>
      </c>
    </row>
    <row r="52" spans="1:16" ht="18.75" customHeight="1">
      <c r="A52" s="18" t="s">
        <v>65</v>
      </c>
      <c r="B52" s="260">
        <f>B53+C53</f>
        <v>10</v>
      </c>
      <c r="C52" s="260"/>
      <c r="D52" s="261">
        <f>B52/$B$8</f>
        <v>2.0195492366103886E-4</v>
      </c>
      <c r="E52" s="260" t="str">
        <f>IF(E53+F53=0,"-",E53+F53)</f>
        <v>-</v>
      </c>
      <c r="F52" s="260"/>
      <c r="G52" s="260" t="str">
        <f>IF(G53+H53=0,"-",G53+H53)</f>
        <v>-</v>
      </c>
      <c r="H52" s="260"/>
      <c r="I52" s="260" t="str">
        <f>IF(I53+J53=0,"-",I53+J53)</f>
        <v>-</v>
      </c>
      <c r="J52" s="260"/>
      <c r="K52" s="260" t="str">
        <f>IF(K53+L53=0,"-",K53+L53)</f>
        <v>-</v>
      </c>
      <c r="L52" s="260"/>
      <c r="M52" s="260" t="str">
        <f>IF(M53+N53=0,"-",M53+N53)</f>
        <v>-</v>
      </c>
      <c r="N52" s="260"/>
      <c r="O52" s="260">
        <f>IF(O53+P53=0,"-",O53+P53)</f>
        <v>10</v>
      </c>
      <c r="P52" s="260"/>
    </row>
    <row r="53" spans="1:16" ht="18.75" customHeight="1">
      <c r="A53" s="15" t="s">
        <v>66</v>
      </c>
      <c r="B53" s="14">
        <v>3</v>
      </c>
      <c r="C53" s="14">
        <v>7</v>
      </c>
      <c r="D53" s="261"/>
      <c r="E53" s="14">
        <v>0</v>
      </c>
      <c r="F53" s="14">
        <v>0</v>
      </c>
      <c r="G53" s="14">
        <v>0</v>
      </c>
      <c r="H53" s="14">
        <v>0</v>
      </c>
      <c r="I53" s="14">
        <v>0</v>
      </c>
      <c r="J53" s="14">
        <v>0</v>
      </c>
      <c r="K53" s="14">
        <v>0</v>
      </c>
      <c r="L53" s="14">
        <v>0</v>
      </c>
      <c r="M53" s="14">
        <v>0</v>
      </c>
      <c r="N53" s="14">
        <v>0</v>
      </c>
      <c r="O53" s="14">
        <v>3</v>
      </c>
      <c r="P53" s="14">
        <v>7</v>
      </c>
    </row>
    <row r="54" spans="1:16" ht="18.75" customHeight="1">
      <c r="A54" s="18" t="s">
        <v>67</v>
      </c>
      <c r="B54" s="260">
        <f>B55+C55</f>
        <v>875</v>
      </c>
      <c r="C54" s="260"/>
      <c r="D54" s="261">
        <f>B54/$B$8</f>
        <v>1.7671055820340901E-2</v>
      </c>
      <c r="E54" s="260">
        <f>IF(E55+F55=0,"-",E55+F55)</f>
        <v>211</v>
      </c>
      <c r="F54" s="260"/>
      <c r="G54" s="260">
        <f>IF(G55+H55=0,"-",G55+H55)</f>
        <v>45</v>
      </c>
      <c r="H54" s="260"/>
      <c r="I54" s="260">
        <f>IF(I55+J55=0,"-",I55+J55)</f>
        <v>2</v>
      </c>
      <c r="J54" s="260"/>
      <c r="K54" s="260">
        <f>IF(K55+L55=0,"-",K55+L55)</f>
        <v>374</v>
      </c>
      <c r="L54" s="260"/>
      <c r="M54" s="260">
        <f>IF(M55+N55=0,"-",M55+N55)</f>
        <v>8</v>
      </c>
      <c r="N54" s="260"/>
      <c r="O54" s="260">
        <f>IF(O55+P55=0,"-",O55+P55)</f>
        <v>235</v>
      </c>
      <c r="P54" s="260"/>
    </row>
    <row r="55" spans="1:16" ht="18.75" customHeight="1">
      <c r="A55" s="15" t="s">
        <v>68</v>
      </c>
      <c r="B55" s="14">
        <v>596</v>
      </c>
      <c r="C55" s="14">
        <v>279</v>
      </c>
      <c r="D55" s="261"/>
      <c r="E55" s="14">
        <v>145</v>
      </c>
      <c r="F55" s="14">
        <v>66</v>
      </c>
      <c r="G55" s="14">
        <v>11</v>
      </c>
      <c r="H55" s="14">
        <v>34</v>
      </c>
      <c r="I55" s="14">
        <v>2</v>
      </c>
      <c r="J55" s="14">
        <v>0</v>
      </c>
      <c r="K55" s="14">
        <v>345</v>
      </c>
      <c r="L55" s="14">
        <v>29</v>
      </c>
      <c r="M55" s="14">
        <v>5</v>
      </c>
      <c r="N55" s="14">
        <v>3</v>
      </c>
      <c r="O55" s="14">
        <v>88</v>
      </c>
      <c r="P55" s="14">
        <v>147</v>
      </c>
    </row>
    <row r="56" spans="1:16" ht="18.75" customHeight="1">
      <c r="A56" s="18" t="s">
        <v>69</v>
      </c>
      <c r="B56" s="260">
        <f>B57+C57</f>
        <v>229</v>
      </c>
      <c r="C56" s="260"/>
      <c r="D56" s="261">
        <f>B56/$B$8</f>
        <v>4.6247677518377901E-3</v>
      </c>
      <c r="E56" s="260">
        <f>IF(E57+F57=0,"-",E57+F57)</f>
        <v>196</v>
      </c>
      <c r="F56" s="260"/>
      <c r="G56" s="260" t="str">
        <f>IF(G57+H57=0,"-",G57+H57)</f>
        <v>-</v>
      </c>
      <c r="H56" s="260"/>
      <c r="I56" s="260" t="str">
        <f>IF(I57+J57=0,"-",I57+J57)</f>
        <v>-</v>
      </c>
      <c r="J56" s="260"/>
      <c r="K56" s="260" t="str">
        <f>IF(K57+L57=0,"-",K57+L57)</f>
        <v>-</v>
      </c>
      <c r="L56" s="260"/>
      <c r="M56" s="260" t="str">
        <f>IF(M57+N57=0,"-",M57+N57)</f>
        <v>-</v>
      </c>
      <c r="N56" s="260"/>
      <c r="O56" s="260">
        <f>IF(O57+P57=0,"-",O57+P57)</f>
        <v>33</v>
      </c>
      <c r="P56" s="260"/>
    </row>
    <row r="57" spans="1:16" ht="18.75" customHeight="1">
      <c r="A57" s="15" t="s">
        <v>70</v>
      </c>
      <c r="B57" s="14">
        <v>198</v>
      </c>
      <c r="C57" s="14">
        <v>31</v>
      </c>
      <c r="D57" s="261"/>
      <c r="E57" s="14">
        <v>173</v>
      </c>
      <c r="F57" s="14">
        <v>23</v>
      </c>
      <c r="G57" s="14">
        <v>0</v>
      </c>
      <c r="H57" s="14">
        <v>0</v>
      </c>
      <c r="I57" s="14">
        <v>0</v>
      </c>
      <c r="J57" s="14">
        <v>0</v>
      </c>
      <c r="K57" s="14">
        <v>0</v>
      </c>
      <c r="L57" s="14">
        <v>0</v>
      </c>
      <c r="M57" s="14">
        <v>0</v>
      </c>
      <c r="N57" s="14">
        <v>0</v>
      </c>
      <c r="O57" s="14">
        <v>25</v>
      </c>
      <c r="P57" s="14">
        <v>8</v>
      </c>
    </row>
    <row r="58" spans="1:16" ht="18.75" customHeight="1">
      <c r="A58" s="18" t="s">
        <v>71</v>
      </c>
      <c r="B58" s="260">
        <f>B59+C59</f>
        <v>172</v>
      </c>
      <c r="C58" s="260"/>
      <c r="D58" s="261">
        <f>B58/$B$8</f>
        <v>3.4736246869698684E-3</v>
      </c>
      <c r="E58" s="260" t="str">
        <f>IF(E59+F59=0,"-",E59+F59)</f>
        <v>-</v>
      </c>
      <c r="F58" s="260"/>
      <c r="G58" s="260" t="str">
        <f>IF(G59+H59=0,"-",G59+H59)</f>
        <v>-</v>
      </c>
      <c r="H58" s="260"/>
      <c r="I58" s="260" t="str">
        <f>IF(I59+J59=0,"-",I59+J59)</f>
        <v>-</v>
      </c>
      <c r="J58" s="260"/>
      <c r="K58" s="260">
        <f>IF(K59+L59=0,"-",K59+L59)</f>
        <v>17</v>
      </c>
      <c r="L58" s="260"/>
      <c r="M58" s="260">
        <f>IF(M59+N59=0,"-",M59+N59)</f>
        <v>103</v>
      </c>
      <c r="N58" s="260"/>
      <c r="O58" s="260">
        <f>IF(O59+P59=0,"-",O59+P59)</f>
        <v>52</v>
      </c>
      <c r="P58" s="260"/>
    </row>
    <row r="59" spans="1:16" ht="18.75" customHeight="1">
      <c r="A59" s="15" t="s">
        <v>72</v>
      </c>
      <c r="B59" s="14">
        <v>126</v>
      </c>
      <c r="C59" s="14">
        <v>46</v>
      </c>
      <c r="D59" s="261"/>
      <c r="E59" s="14">
        <v>0</v>
      </c>
      <c r="F59" s="14">
        <v>0</v>
      </c>
      <c r="G59" s="14">
        <v>0</v>
      </c>
      <c r="H59" s="14">
        <v>0</v>
      </c>
      <c r="I59" s="14">
        <v>0</v>
      </c>
      <c r="J59" s="14">
        <v>0</v>
      </c>
      <c r="K59" s="14">
        <v>17</v>
      </c>
      <c r="L59" s="14">
        <v>0</v>
      </c>
      <c r="M59" s="14">
        <v>78</v>
      </c>
      <c r="N59" s="14">
        <v>25</v>
      </c>
      <c r="O59" s="14">
        <v>31</v>
      </c>
      <c r="P59" s="14">
        <v>21</v>
      </c>
    </row>
    <row r="60" spans="1:16" ht="18.75" customHeight="1">
      <c r="A60" s="18" t="s">
        <v>73</v>
      </c>
      <c r="B60" s="260">
        <f>B61+C61</f>
        <v>384</v>
      </c>
      <c r="C60" s="260"/>
      <c r="D60" s="261">
        <f>B60/$B$8</f>
        <v>7.7550690685838919E-3</v>
      </c>
      <c r="E60" s="260">
        <f>IF(E61+F61=0,"-",E61+F61)</f>
        <v>16</v>
      </c>
      <c r="F60" s="260"/>
      <c r="G60" s="260">
        <f>IF(G61+H61=0,"-",G61+H61)</f>
        <v>6</v>
      </c>
      <c r="H60" s="260"/>
      <c r="I60" s="260" t="str">
        <f>IF(I61+J61=0,"-",I61+J61)</f>
        <v>-</v>
      </c>
      <c r="J60" s="260"/>
      <c r="K60" s="260" t="str">
        <f>IF(K61+L61=0,"-",K61+L61)</f>
        <v>-</v>
      </c>
      <c r="L60" s="260"/>
      <c r="M60" s="260" t="str">
        <f>IF(M61+N61=0,"-",M61+N61)</f>
        <v>-</v>
      </c>
      <c r="N60" s="260"/>
      <c r="O60" s="260">
        <f>IF(O61+P61=0,"-",O61+P61)</f>
        <v>362</v>
      </c>
      <c r="P60" s="260"/>
    </row>
    <row r="61" spans="1:16" ht="18.75" customHeight="1">
      <c r="A61" s="15" t="s">
        <v>74</v>
      </c>
      <c r="B61" s="14">
        <v>170</v>
      </c>
      <c r="C61" s="14">
        <v>214</v>
      </c>
      <c r="D61" s="261"/>
      <c r="E61" s="14">
        <v>9</v>
      </c>
      <c r="F61" s="14">
        <v>7</v>
      </c>
      <c r="G61" s="14">
        <v>4</v>
      </c>
      <c r="H61" s="14">
        <v>2</v>
      </c>
      <c r="I61" s="14">
        <v>0</v>
      </c>
      <c r="J61" s="14">
        <v>0</v>
      </c>
      <c r="K61" s="14">
        <v>0</v>
      </c>
      <c r="L61" s="14">
        <v>0</v>
      </c>
      <c r="M61" s="14">
        <v>0</v>
      </c>
      <c r="N61" s="14">
        <v>0</v>
      </c>
      <c r="O61" s="14">
        <v>157</v>
      </c>
      <c r="P61" s="14">
        <v>205</v>
      </c>
    </row>
    <row r="62" spans="1:16" ht="18.75" customHeight="1">
      <c r="A62" s="18" t="s">
        <v>75</v>
      </c>
      <c r="B62" s="260">
        <f>B63+C63</f>
        <v>140</v>
      </c>
      <c r="C62" s="260"/>
      <c r="D62" s="261">
        <f>B62/$B$8</f>
        <v>2.8273689312545438E-3</v>
      </c>
      <c r="E62" s="260" t="str">
        <f>IF(E63+F63=0,"-",E63+F63)</f>
        <v>-</v>
      </c>
      <c r="F62" s="260"/>
      <c r="G62" s="260" t="str">
        <f>IF(G63+H63=0,"-",G63+H63)</f>
        <v>-</v>
      </c>
      <c r="H62" s="260"/>
      <c r="I62" s="260" t="str">
        <f>IF(I63+J63=0,"-",I63+J63)</f>
        <v>-</v>
      </c>
      <c r="J62" s="260"/>
      <c r="K62" s="260" t="str">
        <f>IF(K63+L63=0,"-",K63+L63)</f>
        <v>-</v>
      </c>
      <c r="L62" s="260"/>
      <c r="M62" s="260" t="str">
        <f>IF(M63+N63=0,"-",M63+N63)</f>
        <v>-</v>
      </c>
      <c r="N62" s="260"/>
      <c r="O62" s="260">
        <f>IF(O63+P63=0,"-",O63+P63)</f>
        <v>140</v>
      </c>
      <c r="P62" s="260"/>
    </row>
    <row r="63" spans="1:16" ht="18.75" customHeight="1">
      <c r="A63" s="15" t="s">
        <v>76</v>
      </c>
      <c r="B63" s="14">
        <v>91</v>
      </c>
      <c r="C63" s="14">
        <v>49</v>
      </c>
      <c r="D63" s="261"/>
      <c r="E63" s="14">
        <v>0</v>
      </c>
      <c r="F63" s="14">
        <v>0</v>
      </c>
      <c r="G63" s="14">
        <v>0</v>
      </c>
      <c r="H63" s="14">
        <v>0</v>
      </c>
      <c r="I63" s="14">
        <v>0</v>
      </c>
      <c r="J63" s="14">
        <v>0</v>
      </c>
      <c r="K63" s="14">
        <v>0</v>
      </c>
      <c r="L63" s="14">
        <v>0</v>
      </c>
      <c r="M63" s="14">
        <v>0</v>
      </c>
      <c r="N63" s="14">
        <v>0</v>
      </c>
      <c r="O63" s="14">
        <v>91</v>
      </c>
      <c r="P63" s="14">
        <v>49</v>
      </c>
    </row>
    <row r="64" spans="1:16" ht="18.75" customHeight="1">
      <c r="A64" s="18" t="s">
        <v>77</v>
      </c>
      <c r="B64" s="260">
        <f>B65+C65</f>
        <v>15</v>
      </c>
      <c r="C64" s="260"/>
      <c r="D64" s="261">
        <f>B64/$B$8</f>
        <v>3.0293238549155828E-4</v>
      </c>
      <c r="E64" s="260" t="str">
        <f>IF(E65+F65=0,"-",E65+F65)</f>
        <v>-</v>
      </c>
      <c r="F64" s="260"/>
      <c r="G64" s="260" t="str">
        <f>IF(G65+H65=0,"-",G65+H65)</f>
        <v>-</v>
      </c>
      <c r="H64" s="260"/>
      <c r="I64" s="260" t="str">
        <f>IF(I65+J65=0,"-",I65+J65)</f>
        <v>-</v>
      </c>
      <c r="J64" s="260"/>
      <c r="K64" s="260" t="str">
        <f>IF(K65+L65=0,"-",K65+L65)</f>
        <v>-</v>
      </c>
      <c r="L64" s="260"/>
      <c r="M64" s="260" t="str">
        <f>IF(M65+N65=0,"-",M65+N65)</f>
        <v>-</v>
      </c>
      <c r="N64" s="260"/>
      <c r="O64" s="260">
        <f>IF(O65+P65=0,"-",O65+P65)</f>
        <v>15</v>
      </c>
      <c r="P64" s="260"/>
    </row>
    <row r="65" spans="1:16" ht="18.75" customHeight="1">
      <c r="A65" s="15" t="s">
        <v>78</v>
      </c>
      <c r="B65" s="14">
        <v>7</v>
      </c>
      <c r="C65" s="14">
        <v>8</v>
      </c>
      <c r="D65" s="261"/>
      <c r="E65" s="14">
        <v>0</v>
      </c>
      <c r="F65" s="14">
        <v>0</v>
      </c>
      <c r="G65" s="14">
        <v>0</v>
      </c>
      <c r="H65" s="14">
        <v>0</v>
      </c>
      <c r="I65" s="14">
        <v>0</v>
      </c>
      <c r="J65" s="14">
        <v>0</v>
      </c>
      <c r="K65" s="14">
        <v>0</v>
      </c>
      <c r="L65" s="14">
        <v>0</v>
      </c>
      <c r="M65" s="14">
        <v>0</v>
      </c>
      <c r="N65" s="14">
        <v>0</v>
      </c>
      <c r="O65" s="14">
        <v>7</v>
      </c>
      <c r="P65" s="14">
        <v>8</v>
      </c>
    </row>
    <row r="66" spans="1:16" ht="18.75" customHeight="1">
      <c r="A66" s="18" t="s">
        <v>79</v>
      </c>
      <c r="B66" s="260">
        <f>B67+C67</f>
        <v>378</v>
      </c>
      <c r="C66" s="260"/>
      <c r="D66" s="261">
        <f>B66/$B$8</f>
        <v>7.633896114387269E-3</v>
      </c>
      <c r="E66" s="260">
        <f>IF(E67+F67=0,"-",E67+F67)</f>
        <v>352</v>
      </c>
      <c r="F66" s="260"/>
      <c r="G66" s="260" t="str">
        <f>IF(G67+H67=0,"-",G67+H67)</f>
        <v>-</v>
      </c>
      <c r="H66" s="260"/>
      <c r="I66" s="260" t="str">
        <f>IF(I67+J67=0,"-",I67+J67)</f>
        <v>-</v>
      </c>
      <c r="J66" s="260"/>
      <c r="K66" s="260" t="str">
        <f>IF(K67+L67=0,"-",K67+L67)</f>
        <v>-</v>
      </c>
      <c r="L66" s="260"/>
      <c r="M66" s="260" t="str">
        <f>IF(M67+N67=0,"-",M67+N67)</f>
        <v>-</v>
      </c>
      <c r="N66" s="260"/>
      <c r="O66" s="260">
        <f>IF(O67+P67=0,"-",O67+P67)</f>
        <v>26</v>
      </c>
      <c r="P66" s="260"/>
    </row>
    <row r="67" spans="1:16" ht="18.75" customHeight="1">
      <c r="A67" s="15" t="s">
        <v>80</v>
      </c>
      <c r="B67" s="14">
        <v>92</v>
      </c>
      <c r="C67" s="14">
        <v>286</v>
      </c>
      <c r="D67" s="261"/>
      <c r="E67" s="14">
        <v>88</v>
      </c>
      <c r="F67" s="14">
        <v>264</v>
      </c>
      <c r="G67" s="14">
        <v>0</v>
      </c>
      <c r="H67" s="14">
        <v>0</v>
      </c>
      <c r="I67" s="14">
        <v>0</v>
      </c>
      <c r="J67" s="14">
        <v>0</v>
      </c>
      <c r="K67" s="14">
        <v>0</v>
      </c>
      <c r="L67" s="14">
        <v>0</v>
      </c>
      <c r="M67" s="14">
        <v>0</v>
      </c>
      <c r="N67" s="14">
        <v>0</v>
      </c>
      <c r="O67" s="14">
        <v>4</v>
      </c>
      <c r="P67" s="14">
        <v>22</v>
      </c>
    </row>
    <row r="68" spans="1:16" ht="18.75" customHeight="1">
      <c r="A68" s="18" t="s">
        <v>81</v>
      </c>
      <c r="B68" s="260">
        <f>B69+C69</f>
        <v>526</v>
      </c>
      <c r="C68" s="260"/>
      <c r="D68" s="261">
        <f>B68/$B$8</f>
        <v>1.0622828984570645E-2</v>
      </c>
      <c r="E68" s="260">
        <f>IF(E69+F69=0,"-",E69+F69)</f>
        <v>114</v>
      </c>
      <c r="F68" s="260"/>
      <c r="G68" s="260">
        <f>IF(G69+H69=0,"-",G69+H69)</f>
        <v>57</v>
      </c>
      <c r="H68" s="260"/>
      <c r="I68" s="260">
        <f>IF(I69+J69=0,"-",I69+J69)</f>
        <v>3</v>
      </c>
      <c r="J68" s="260"/>
      <c r="K68" s="260">
        <f>IF(K69+L69=0,"-",K69+L69)</f>
        <v>308</v>
      </c>
      <c r="L68" s="260"/>
      <c r="M68" s="260" t="str">
        <f>IF(M69+N69=0,"-",M69+N69)</f>
        <v>-</v>
      </c>
      <c r="N68" s="260"/>
      <c r="O68" s="260">
        <f>IF(O69+P69=0,"-",O69+P69)</f>
        <v>44</v>
      </c>
      <c r="P68" s="260"/>
    </row>
    <row r="69" spans="1:16" ht="18.75" customHeight="1">
      <c r="A69" s="15" t="s">
        <v>82</v>
      </c>
      <c r="B69" s="14">
        <v>210</v>
      </c>
      <c r="C69" s="14">
        <v>316</v>
      </c>
      <c r="D69" s="261"/>
      <c r="E69" s="14">
        <v>27</v>
      </c>
      <c r="F69" s="14">
        <v>87</v>
      </c>
      <c r="G69" s="14">
        <v>16</v>
      </c>
      <c r="H69" s="14">
        <v>41</v>
      </c>
      <c r="I69" s="14">
        <v>2</v>
      </c>
      <c r="J69" s="14">
        <v>1</v>
      </c>
      <c r="K69" s="14">
        <v>146</v>
      </c>
      <c r="L69" s="14">
        <v>162</v>
      </c>
      <c r="M69" s="14">
        <v>0</v>
      </c>
      <c r="N69" s="14">
        <v>0</v>
      </c>
      <c r="O69" s="14">
        <v>19</v>
      </c>
      <c r="P69" s="14">
        <v>25</v>
      </c>
    </row>
    <row r="70" spans="1:16">
      <c r="A70" s="20" t="s">
        <v>83</v>
      </c>
      <c r="B70" s="20"/>
      <c r="C70" s="20"/>
      <c r="D70" s="20"/>
      <c r="E70" s="20"/>
      <c r="F70" s="20"/>
    </row>
    <row r="71" spans="1:16">
      <c r="A71" s="20" t="s">
        <v>84</v>
      </c>
      <c r="B71" s="20"/>
      <c r="C71" s="20"/>
      <c r="D71" s="20"/>
      <c r="E71" s="20"/>
      <c r="F71" s="20"/>
    </row>
  </sheetData>
  <sheetProtection selectLockedCells="1" selectUnlockedCells="1"/>
  <mergeCells count="264">
    <mergeCell ref="A1:N1"/>
    <mergeCell ref="A2:N2"/>
    <mergeCell ref="B3:L3"/>
    <mergeCell ref="M3:N3"/>
    <mergeCell ref="O3:P3"/>
    <mergeCell ref="B4:L4"/>
    <mergeCell ref="M4:N4"/>
    <mergeCell ref="O4:P4"/>
    <mergeCell ref="A5:A6"/>
    <mergeCell ref="B5:D5"/>
    <mergeCell ref="E5:F5"/>
    <mergeCell ref="G5:H5"/>
    <mergeCell ref="I5:J5"/>
    <mergeCell ref="K5:L5"/>
    <mergeCell ref="M5:N5"/>
    <mergeCell ref="O5:P5"/>
    <mergeCell ref="B8:C8"/>
    <mergeCell ref="D8:D9"/>
    <mergeCell ref="E8:F8"/>
    <mergeCell ref="G8:H8"/>
    <mergeCell ref="I8:J8"/>
    <mergeCell ref="K8:L8"/>
    <mergeCell ref="M8:N8"/>
    <mergeCell ref="O8:P8"/>
    <mergeCell ref="B10:C10"/>
    <mergeCell ref="D10:D11"/>
    <mergeCell ref="E10:F10"/>
    <mergeCell ref="G10:H10"/>
    <mergeCell ref="I10:J10"/>
    <mergeCell ref="K10:L10"/>
    <mergeCell ref="M10:N10"/>
    <mergeCell ref="O10:P10"/>
    <mergeCell ref="B12:C12"/>
    <mergeCell ref="D12:D13"/>
    <mergeCell ref="E12:F12"/>
    <mergeCell ref="G12:H12"/>
    <mergeCell ref="I12:J12"/>
    <mergeCell ref="K12:L12"/>
    <mergeCell ref="M12:N12"/>
    <mergeCell ref="O12:P12"/>
    <mergeCell ref="B14:C14"/>
    <mergeCell ref="D14:D15"/>
    <mergeCell ref="E14:F14"/>
    <mergeCell ref="G14:H14"/>
    <mergeCell ref="I14:J14"/>
    <mergeCell ref="K14:L14"/>
    <mergeCell ref="M14:N14"/>
    <mergeCell ref="O14:P14"/>
    <mergeCell ref="B16:C16"/>
    <mergeCell ref="D16:D17"/>
    <mergeCell ref="E16:F16"/>
    <mergeCell ref="G16:H16"/>
    <mergeCell ref="I16:J16"/>
    <mergeCell ref="K16:L16"/>
    <mergeCell ref="M16:N16"/>
    <mergeCell ref="O16:P16"/>
    <mergeCell ref="B18:C18"/>
    <mergeCell ref="D18:D19"/>
    <mergeCell ref="E18:F18"/>
    <mergeCell ref="G18:H18"/>
    <mergeCell ref="I18:J18"/>
    <mergeCell ref="K18:L18"/>
    <mergeCell ref="M18:N18"/>
    <mergeCell ref="O18:P18"/>
    <mergeCell ref="B20:C20"/>
    <mergeCell ref="D20:D21"/>
    <mergeCell ref="E20:F20"/>
    <mergeCell ref="G20:H20"/>
    <mergeCell ref="I20:J20"/>
    <mergeCell ref="K20:L20"/>
    <mergeCell ref="M20:N20"/>
    <mergeCell ref="O20:P20"/>
    <mergeCell ref="B22:C22"/>
    <mergeCell ref="D22:D23"/>
    <mergeCell ref="E22:F22"/>
    <mergeCell ref="G22:H22"/>
    <mergeCell ref="I22:J22"/>
    <mergeCell ref="K22:L22"/>
    <mergeCell ref="M22:N22"/>
    <mergeCell ref="O22:P22"/>
    <mergeCell ref="B24:C24"/>
    <mergeCell ref="D24:D25"/>
    <mergeCell ref="E24:F24"/>
    <mergeCell ref="G24:H24"/>
    <mergeCell ref="I24:J24"/>
    <mergeCell ref="K24:L24"/>
    <mergeCell ref="M24:N24"/>
    <mergeCell ref="O24:P24"/>
    <mergeCell ref="B26:C26"/>
    <mergeCell ref="D26:D27"/>
    <mergeCell ref="E26:F26"/>
    <mergeCell ref="G26:H26"/>
    <mergeCell ref="I26:J26"/>
    <mergeCell ref="K26:L26"/>
    <mergeCell ref="M26:N26"/>
    <mergeCell ref="O26:P26"/>
    <mergeCell ref="B28:C28"/>
    <mergeCell ref="D28:D29"/>
    <mergeCell ref="E28:F28"/>
    <mergeCell ref="G28:H28"/>
    <mergeCell ref="I28:J28"/>
    <mergeCell ref="K28:L28"/>
    <mergeCell ref="M28:N28"/>
    <mergeCell ref="O28:P28"/>
    <mergeCell ref="B30:C30"/>
    <mergeCell ref="D30:D31"/>
    <mergeCell ref="E30:F30"/>
    <mergeCell ref="G30:H30"/>
    <mergeCell ref="I30:J30"/>
    <mergeCell ref="K30:L30"/>
    <mergeCell ref="M30:N30"/>
    <mergeCell ref="O30:P30"/>
    <mergeCell ref="B32:C32"/>
    <mergeCell ref="D32:D33"/>
    <mergeCell ref="E32:F32"/>
    <mergeCell ref="G32:H32"/>
    <mergeCell ref="I32:J32"/>
    <mergeCell ref="K32:L32"/>
    <mergeCell ref="M32:N32"/>
    <mergeCell ref="O32:P32"/>
    <mergeCell ref="B34:C34"/>
    <mergeCell ref="D34:D35"/>
    <mergeCell ref="E34:F34"/>
    <mergeCell ref="G34:H34"/>
    <mergeCell ref="I34:J34"/>
    <mergeCell ref="K34:L34"/>
    <mergeCell ref="M34:N34"/>
    <mergeCell ref="O34:P34"/>
    <mergeCell ref="B36:C36"/>
    <mergeCell ref="D36:D37"/>
    <mergeCell ref="E36:F36"/>
    <mergeCell ref="G36:H36"/>
    <mergeCell ref="I36:J36"/>
    <mergeCell ref="K36:L36"/>
    <mergeCell ref="M36:N36"/>
    <mergeCell ref="O36:P36"/>
    <mergeCell ref="B38:C38"/>
    <mergeCell ref="D38:D39"/>
    <mergeCell ref="E38:F38"/>
    <mergeCell ref="G38:H38"/>
    <mergeCell ref="I38:J38"/>
    <mergeCell ref="K38:L38"/>
    <mergeCell ref="M38:N38"/>
    <mergeCell ref="O38:P38"/>
    <mergeCell ref="B40:C40"/>
    <mergeCell ref="D40:D41"/>
    <mergeCell ref="E40:F40"/>
    <mergeCell ref="G40:H40"/>
    <mergeCell ref="I40:J40"/>
    <mergeCell ref="K40:L40"/>
    <mergeCell ref="M40:N40"/>
    <mergeCell ref="O40:P40"/>
    <mergeCell ref="B42:C42"/>
    <mergeCell ref="D42:D43"/>
    <mergeCell ref="E42:F42"/>
    <mergeCell ref="G42:H42"/>
    <mergeCell ref="I42:J42"/>
    <mergeCell ref="K42:L42"/>
    <mergeCell ref="M42:N42"/>
    <mergeCell ref="O42:P42"/>
    <mergeCell ref="B44:C44"/>
    <mergeCell ref="D44:D45"/>
    <mergeCell ref="E44:F44"/>
    <mergeCell ref="G44:H44"/>
    <mergeCell ref="I44:J44"/>
    <mergeCell ref="K44:L44"/>
    <mergeCell ref="M44:N44"/>
    <mergeCell ref="O44:P44"/>
    <mergeCell ref="B46:C46"/>
    <mergeCell ref="D46:D47"/>
    <mergeCell ref="E46:F46"/>
    <mergeCell ref="G46:H46"/>
    <mergeCell ref="I46:J46"/>
    <mergeCell ref="K46:L46"/>
    <mergeCell ref="M46:N46"/>
    <mergeCell ref="O46:P46"/>
    <mergeCell ref="B48:C48"/>
    <mergeCell ref="D48:D49"/>
    <mergeCell ref="E48:F48"/>
    <mergeCell ref="G48:H48"/>
    <mergeCell ref="I48:J48"/>
    <mergeCell ref="K48:L48"/>
    <mergeCell ref="M48:N48"/>
    <mergeCell ref="O48:P48"/>
    <mergeCell ref="B50:C50"/>
    <mergeCell ref="D50:D51"/>
    <mergeCell ref="E50:F50"/>
    <mergeCell ref="G50:H50"/>
    <mergeCell ref="I50:J50"/>
    <mergeCell ref="K50:L50"/>
    <mergeCell ref="M50:N50"/>
    <mergeCell ref="O50:P50"/>
    <mergeCell ref="B52:C52"/>
    <mergeCell ref="D52:D53"/>
    <mergeCell ref="E52:F52"/>
    <mergeCell ref="G52:H52"/>
    <mergeCell ref="I52:J52"/>
    <mergeCell ref="K52:L52"/>
    <mergeCell ref="M52:N52"/>
    <mergeCell ref="O52:P52"/>
    <mergeCell ref="B54:C54"/>
    <mergeCell ref="D54:D55"/>
    <mergeCell ref="E54:F54"/>
    <mergeCell ref="G54:H54"/>
    <mergeCell ref="I54:J54"/>
    <mergeCell ref="K54:L54"/>
    <mergeCell ref="M54:N54"/>
    <mergeCell ref="O54:P54"/>
    <mergeCell ref="B56:C56"/>
    <mergeCell ref="D56:D57"/>
    <mergeCell ref="E56:F56"/>
    <mergeCell ref="G56:H56"/>
    <mergeCell ref="I56:J56"/>
    <mergeCell ref="K56:L56"/>
    <mergeCell ref="M56:N56"/>
    <mergeCell ref="O56:P56"/>
    <mergeCell ref="B58:C58"/>
    <mergeCell ref="D58:D59"/>
    <mergeCell ref="E58:F58"/>
    <mergeCell ref="G58:H58"/>
    <mergeCell ref="I58:J58"/>
    <mergeCell ref="K58:L58"/>
    <mergeCell ref="M58:N58"/>
    <mergeCell ref="O58:P58"/>
    <mergeCell ref="B60:C60"/>
    <mergeCell ref="D60:D61"/>
    <mergeCell ref="E60:F60"/>
    <mergeCell ref="G60:H60"/>
    <mergeCell ref="I60:J60"/>
    <mergeCell ref="K60:L60"/>
    <mergeCell ref="M60:N60"/>
    <mergeCell ref="O60:P60"/>
    <mergeCell ref="B62:C62"/>
    <mergeCell ref="D62:D63"/>
    <mergeCell ref="E62:F62"/>
    <mergeCell ref="G62:H62"/>
    <mergeCell ref="I62:J62"/>
    <mergeCell ref="K62:L62"/>
    <mergeCell ref="M62:N62"/>
    <mergeCell ref="O62:P62"/>
    <mergeCell ref="B68:C68"/>
    <mergeCell ref="D68:D69"/>
    <mergeCell ref="E68:F68"/>
    <mergeCell ref="G68:H68"/>
    <mergeCell ref="I68:J68"/>
    <mergeCell ref="K68:L68"/>
    <mergeCell ref="M68:N68"/>
    <mergeCell ref="O68:P68"/>
    <mergeCell ref="B64:C64"/>
    <mergeCell ref="D64:D65"/>
    <mergeCell ref="E64:F64"/>
    <mergeCell ref="G64:H64"/>
    <mergeCell ref="I64:J64"/>
    <mergeCell ref="K64:L64"/>
    <mergeCell ref="M64:N64"/>
    <mergeCell ref="O64:P64"/>
    <mergeCell ref="B66:C66"/>
    <mergeCell ref="D66:D67"/>
    <mergeCell ref="E66:F66"/>
    <mergeCell ref="G66:H66"/>
    <mergeCell ref="I66:J66"/>
    <mergeCell ref="K66:L66"/>
    <mergeCell ref="M66:N66"/>
    <mergeCell ref="O66:P66"/>
  </mergeCells>
  <phoneticPr fontId="17" type="noConversion"/>
  <pageMargins left="0.7" right="0.7" top="0.3" bottom="0.3" header="0.3" footer="0.3"/>
  <pageSetup paperSize="9" orientation="portrait" horizontalDpi="300" verticalDpi="300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:P71"/>
  <sheetViews>
    <sheetView zoomScaleNormal="100" workbookViewId="0"/>
  </sheetViews>
  <sheetFormatPr defaultColWidth="9.5" defaultRowHeight="16.5"/>
  <cols>
    <col min="1" max="1" width="26.625" style="1" customWidth="1"/>
    <col min="2" max="14" width="13.25" style="1" customWidth="1"/>
    <col min="15" max="15" width="12.125" style="1" customWidth="1"/>
    <col min="16" max="16384" width="9.5" style="1"/>
  </cols>
  <sheetData>
    <row r="1" spans="1:16" ht="19.5">
      <c r="A1" s="262" t="s">
        <v>0</v>
      </c>
      <c r="B1" s="262"/>
      <c r="C1" s="262"/>
      <c r="D1" s="262"/>
      <c r="E1" s="262"/>
      <c r="F1" s="262"/>
      <c r="G1" s="262"/>
      <c r="H1" s="262"/>
      <c r="I1" s="262"/>
      <c r="J1" s="262"/>
      <c r="K1" s="262"/>
      <c r="L1" s="262"/>
      <c r="M1" s="262"/>
      <c r="N1" s="262"/>
    </row>
    <row r="2" spans="1:16" ht="18.75">
      <c r="A2" s="263" t="s">
        <v>1</v>
      </c>
      <c r="B2" s="263"/>
      <c r="C2" s="263"/>
      <c r="D2" s="263"/>
      <c r="E2" s="263"/>
      <c r="F2" s="263"/>
      <c r="G2" s="263"/>
      <c r="H2" s="263"/>
      <c r="I2" s="263"/>
      <c r="J2" s="263"/>
      <c r="K2" s="263"/>
      <c r="L2" s="263"/>
      <c r="M2" s="263"/>
      <c r="N2" s="263"/>
    </row>
    <row r="3" spans="1:16" ht="19.5" customHeight="1">
      <c r="A3" s="2"/>
      <c r="B3" s="251" t="s">
        <v>137</v>
      </c>
      <c r="C3" s="251"/>
      <c r="D3" s="251"/>
      <c r="E3" s="251"/>
      <c r="F3" s="251"/>
      <c r="G3" s="251"/>
      <c r="H3" s="251"/>
      <c r="I3" s="251"/>
      <c r="J3" s="251"/>
      <c r="K3" s="251"/>
      <c r="L3" s="4"/>
      <c r="M3" s="264"/>
      <c r="N3" s="264"/>
      <c r="O3" s="264" t="s">
        <v>3</v>
      </c>
      <c r="P3" s="264"/>
    </row>
    <row r="4" spans="1:16" ht="16.5" customHeight="1">
      <c r="B4" s="265" t="s">
        <v>138</v>
      </c>
      <c r="C4" s="265"/>
      <c r="D4" s="265"/>
      <c r="E4" s="265"/>
      <c r="F4" s="265"/>
      <c r="G4" s="265"/>
      <c r="H4" s="265"/>
      <c r="I4" s="265"/>
      <c r="J4" s="265"/>
      <c r="K4" s="265"/>
      <c r="L4" s="5"/>
      <c r="M4" s="266"/>
      <c r="N4" s="266"/>
      <c r="O4" s="267" t="s">
        <v>5</v>
      </c>
      <c r="P4" s="267"/>
    </row>
    <row r="5" spans="1:16">
      <c r="A5" s="268" t="s">
        <v>6</v>
      </c>
      <c r="B5" s="269" t="s">
        <v>7</v>
      </c>
      <c r="C5" s="269"/>
      <c r="D5" s="269"/>
      <c r="E5" s="269" t="s">
        <v>8</v>
      </c>
      <c r="F5" s="269"/>
      <c r="G5" s="269" t="s">
        <v>9</v>
      </c>
      <c r="H5" s="269"/>
      <c r="I5" s="269" t="s">
        <v>10</v>
      </c>
      <c r="J5" s="269"/>
      <c r="K5" s="269" t="s">
        <v>11</v>
      </c>
      <c r="L5" s="269"/>
      <c r="M5" s="269" t="s">
        <v>12</v>
      </c>
      <c r="N5" s="269"/>
      <c r="O5" s="269" t="s">
        <v>13</v>
      </c>
      <c r="P5" s="269"/>
    </row>
    <row r="6" spans="1:16" ht="17.25" customHeight="1">
      <c r="A6" s="268"/>
      <c r="B6" s="6" t="s">
        <v>14</v>
      </c>
      <c r="C6" s="6" t="s">
        <v>15</v>
      </c>
      <c r="D6" s="8" t="s">
        <v>16</v>
      </c>
      <c r="E6" s="6" t="s">
        <v>14</v>
      </c>
      <c r="F6" s="6" t="s">
        <v>15</v>
      </c>
      <c r="G6" s="6" t="s">
        <v>14</v>
      </c>
      <c r="H6" s="6" t="s">
        <v>15</v>
      </c>
      <c r="I6" s="6" t="s">
        <v>14</v>
      </c>
      <c r="J6" s="6" t="s">
        <v>15</v>
      </c>
      <c r="K6" s="6" t="s">
        <v>14</v>
      </c>
      <c r="L6" s="6" t="s">
        <v>15</v>
      </c>
      <c r="M6" s="6" t="s">
        <v>14</v>
      </c>
      <c r="N6" s="6" t="s">
        <v>15</v>
      </c>
      <c r="O6" s="6" t="s">
        <v>14</v>
      </c>
      <c r="P6" s="6" t="s">
        <v>15</v>
      </c>
    </row>
    <row r="7" spans="1:16" ht="17.25" customHeight="1">
      <c r="A7" s="9" t="s">
        <v>17</v>
      </c>
      <c r="B7" s="10" t="s">
        <v>18</v>
      </c>
      <c r="C7" s="11" t="s">
        <v>19</v>
      </c>
      <c r="D7" s="11" t="s">
        <v>20</v>
      </c>
      <c r="E7" s="10" t="s">
        <v>18</v>
      </c>
      <c r="F7" s="11" t="s">
        <v>19</v>
      </c>
      <c r="G7" s="10" t="s">
        <v>18</v>
      </c>
      <c r="H7" s="11" t="s">
        <v>19</v>
      </c>
      <c r="I7" s="10" t="s">
        <v>18</v>
      </c>
      <c r="J7" s="11" t="s">
        <v>19</v>
      </c>
      <c r="K7" s="10" t="s">
        <v>18</v>
      </c>
      <c r="L7" s="11" t="s">
        <v>19</v>
      </c>
      <c r="M7" s="10" t="s">
        <v>18</v>
      </c>
      <c r="N7" s="11" t="s">
        <v>19</v>
      </c>
      <c r="O7" s="10" t="s">
        <v>18</v>
      </c>
      <c r="P7" s="11" t="s">
        <v>19</v>
      </c>
    </row>
    <row r="8" spans="1:16" ht="17.25" customHeight="1">
      <c r="A8" s="12" t="s">
        <v>21</v>
      </c>
      <c r="B8" s="260">
        <f>B9+C9</f>
        <v>49311</v>
      </c>
      <c r="C8" s="260"/>
      <c r="D8" s="261">
        <f>B8/$B$8</f>
        <v>1</v>
      </c>
      <c r="E8" s="260">
        <f>IF(E9+F9=0,"-",E9+F9)</f>
        <v>24973</v>
      </c>
      <c r="F8" s="260"/>
      <c r="G8" s="260">
        <f>IF(G9+H9=0,"-",G9+H9)</f>
        <v>9539</v>
      </c>
      <c r="H8" s="260"/>
      <c r="I8" s="260">
        <f>IF(I9+J9=0,"-",I9+J9)</f>
        <v>6964</v>
      </c>
      <c r="J8" s="260"/>
      <c r="K8" s="260">
        <f>IF(K9+L9=0,"-",K9+L9)</f>
        <v>4491</v>
      </c>
      <c r="L8" s="260"/>
      <c r="M8" s="260">
        <f>IF(M9+N9=0,"-",M9+N9)</f>
        <v>1721</v>
      </c>
      <c r="N8" s="260"/>
      <c r="O8" s="260">
        <f>IF(O9+P9=0,"-",O9+P9)</f>
        <v>1623</v>
      </c>
      <c r="P8" s="260"/>
    </row>
    <row r="9" spans="1:16" ht="17.25" customHeight="1">
      <c r="A9" s="13" t="s">
        <v>22</v>
      </c>
      <c r="B9" s="14">
        <v>17533</v>
      </c>
      <c r="C9" s="14">
        <v>31778</v>
      </c>
      <c r="D9" s="261"/>
      <c r="E9" s="14">
        <v>7662</v>
      </c>
      <c r="F9" s="14">
        <v>17311</v>
      </c>
      <c r="G9" s="14">
        <v>3059</v>
      </c>
      <c r="H9" s="14">
        <v>6480</v>
      </c>
      <c r="I9" s="14">
        <v>2000</v>
      </c>
      <c r="J9" s="14">
        <v>4964</v>
      </c>
      <c r="K9" s="14">
        <v>3180</v>
      </c>
      <c r="L9" s="14">
        <v>1311</v>
      </c>
      <c r="M9" s="14">
        <v>995</v>
      </c>
      <c r="N9" s="14">
        <v>726</v>
      </c>
      <c r="O9" s="14">
        <v>637</v>
      </c>
      <c r="P9" s="14">
        <v>986</v>
      </c>
    </row>
    <row r="10" spans="1:16" ht="17.25" customHeight="1">
      <c r="A10" s="12" t="s">
        <v>23</v>
      </c>
      <c r="B10" s="260">
        <f>B11+C11</f>
        <v>145</v>
      </c>
      <c r="C10" s="260"/>
      <c r="D10" s="261">
        <f>B10/$B$8</f>
        <v>2.9405203707083614E-3</v>
      </c>
      <c r="E10" s="260" t="str">
        <f>IF(E11+F11=0,"-",E11+F11)</f>
        <v>-</v>
      </c>
      <c r="F10" s="260"/>
      <c r="G10" s="260">
        <f>IF(G11+H11=0,"-",G11+H11)</f>
        <v>3</v>
      </c>
      <c r="H10" s="260"/>
      <c r="I10" s="260">
        <f>IF(I11+J11=0,"-",I11+J11)</f>
        <v>38</v>
      </c>
      <c r="J10" s="260"/>
      <c r="K10" s="260">
        <f>IF(K11+L11=0,"-",K11+L11)</f>
        <v>95</v>
      </c>
      <c r="L10" s="260"/>
      <c r="M10" s="260">
        <f>IF(M11+N11=0,"-",M11+N11)</f>
        <v>9</v>
      </c>
      <c r="N10" s="260"/>
      <c r="O10" s="260" t="str">
        <f>IF(O11+P11=0,"-",O11+P11)</f>
        <v>-</v>
      </c>
      <c r="P10" s="260"/>
    </row>
    <row r="11" spans="1:16" ht="17.25" customHeight="1">
      <c r="A11" s="15" t="s">
        <v>24</v>
      </c>
      <c r="B11" s="14">
        <v>64</v>
      </c>
      <c r="C11" s="14">
        <v>81</v>
      </c>
      <c r="D11" s="261"/>
      <c r="E11" s="14">
        <v>0</v>
      </c>
      <c r="F11" s="14">
        <v>0</v>
      </c>
      <c r="G11" s="14">
        <v>1</v>
      </c>
      <c r="H11" s="14">
        <v>2</v>
      </c>
      <c r="I11" s="14">
        <v>9</v>
      </c>
      <c r="J11" s="14">
        <v>29</v>
      </c>
      <c r="K11" s="14">
        <v>50</v>
      </c>
      <c r="L11" s="14">
        <v>45</v>
      </c>
      <c r="M11" s="14">
        <v>4</v>
      </c>
      <c r="N11" s="14">
        <v>5</v>
      </c>
      <c r="O11" s="14">
        <v>0</v>
      </c>
      <c r="P11" s="14">
        <v>0</v>
      </c>
    </row>
    <row r="12" spans="1:16" ht="17.25" customHeight="1">
      <c r="A12" s="12" t="s">
        <v>25</v>
      </c>
      <c r="B12" s="260">
        <f>B13+C13</f>
        <v>221</v>
      </c>
      <c r="C12" s="260"/>
      <c r="D12" s="261">
        <f>B12/$B$8</f>
        <v>4.4817586339761916E-3</v>
      </c>
      <c r="E12" s="260" t="str">
        <f>IF(E13+F13=0,"-",E13+F13)</f>
        <v>-</v>
      </c>
      <c r="F12" s="260"/>
      <c r="G12" s="260" t="str">
        <f>IF(G13+H13=0,"-",G13+H13)</f>
        <v>-</v>
      </c>
      <c r="H12" s="260"/>
      <c r="I12" s="260" t="str">
        <f>IF(I13+J13=0,"-",I13+J13)</f>
        <v>-</v>
      </c>
      <c r="J12" s="260"/>
      <c r="K12" s="260">
        <f>IF(K13+L13=0,"-",K13+L13)</f>
        <v>221</v>
      </c>
      <c r="L12" s="260"/>
      <c r="M12" s="260" t="str">
        <f>IF(M13+N13=0,"-",M13+N13)</f>
        <v>-</v>
      </c>
      <c r="N12" s="260"/>
      <c r="O12" s="260" t="str">
        <f>IF(O13+P13=0,"-",O13+P13)</f>
        <v>-</v>
      </c>
      <c r="P12" s="260"/>
    </row>
    <row r="13" spans="1:16" ht="21.2" customHeight="1">
      <c r="A13" s="15" t="s">
        <v>26</v>
      </c>
      <c r="B13" s="14">
        <v>192</v>
      </c>
      <c r="C13" s="14">
        <v>29</v>
      </c>
      <c r="D13" s="261"/>
      <c r="E13" s="14">
        <v>0</v>
      </c>
      <c r="F13" s="14">
        <v>0</v>
      </c>
      <c r="G13" s="14">
        <v>0</v>
      </c>
      <c r="H13" s="14">
        <v>0</v>
      </c>
      <c r="I13" s="14">
        <v>0</v>
      </c>
      <c r="J13" s="14">
        <v>0</v>
      </c>
      <c r="K13" s="14">
        <v>192</v>
      </c>
      <c r="L13" s="14">
        <v>29</v>
      </c>
      <c r="M13" s="14">
        <v>0</v>
      </c>
      <c r="N13" s="14">
        <v>0</v>
      </c>
      <c r="O13" s="14">
        <v>0</v>
      </c>
      <c r="P13" s="14">
        <v>0</v>
      </c>
    </row>
    <row r="14" spans="1:16" ht="17.25" customHeight="1">
      <c r="A14" s="12" t="s">
        <v>27</v>
      </c>
      <c r="B14" s="260">
        <f>B15+C15</f>
        <v>48</v>
      </c>
      <c r="C14" s="260"/>
      <c r="D14" s="261">
        <f>B14/$B$8</f>
        <v>9.7341363995862994E-4</v>
      </c>
      <c r="E14" s="260" t="str">
        <f>IF(E15+F15=0,"-",E15+F15)</f>
        <v>-</v>
      </c>
      <c r="F14" s="260"/>
      <c r="G14" s="260">
        <f>IF(G15+H15=0,"-",G15+H15)</f>
        <v>31</v>
      </c>
      <c r="H14" s="260"/>
      <c r="I14" s="260" t="str">
        <f>IF(I15+J15=0,"-",I15+J15)</f>
        <v>-</v>
      </c>
      <c r="J14" s="260"/>
      <c r="K14" s="260">
        <f>IF(K15+L15=0,"-",K15+L15)</f>
        <v>17</v>
      </c>
      <c r="L14" s="260"/>
      <c r="M14" s="260" t="str">
        <f>IF(M15+N15=0,"-",M15+N15)</f>
        <v>-</v>
      </c>
      <c r="N14" s="260"/>
      <c r="O14" s="260" t="str">
        <f>IF(O15+P15=0,"-",O15+P15)</f>
        <v>-</v>
      </c>
      <c r="P14" s="260"/>
    </row>
    <row r="15" spans="1:16" ht="17.25" customHeight="1">
      <c r="A15" s="15" t="s">
        <v>28</v>
      </c>
      <c r="B15" s="14">
        <v>7</v>
      </c>
      <c r="C15" s="14">
        <v>41</v>
      </c>
      <c r="D15" s="261"/>
      <c r="E15" s="14">
        <v>0</v>
      </c>
      <c r="F15" s="14">
        <v>0</v>
      </c>
      <c r="G15" s="14">
        <v>1</v>
      </c>
      <c r="H15" s="14">
        <v>30</v>
      </c>
      <c r="I15" s="14">
        <v>0</v>
      </c>
      <c r="J15" s="14">
        <v>0</v>
      </c>
      <c r="K15" s="14">
        <v>6</v>
      </c>
      <c r="L15" s="14">
        <v>11</v>
      </c>
      <c r="M15" s="14">
        <v>0</v>
      </c>
      <c r="N15" s="14">
        <v>0</v>
      </c>
      <c r="O15" s="14">
        <v>0</v>
      </c>
      <c r="P15" s="14">
        <v>0</v>
      </c>
    </row>
    <row r="16" spans="1:16" ht="17.25" customHeight="1">
      <c r="A16" s="16" t="s">
        <v>29</v>
      </c>
      <c r="B16" s="260">
        <f>B17+C17</f>
        <v>43</v>
      </c>
      <c r="C16" s="260"/>
      <c r="D16" s="261">
        <f>B16/$B$8</f>
        <v>8.7201638579627262E-4</v>
      </c>
      <c r="E16" s="260" t="str">
        <f>IF(E17+F17=0,"-",E17+F17)</f>
        <v>-</v>
      </c>
      <c r="F16" s="260"/>
      <c r="G16" s="260">
        <f>IF(G17+H17=0,"-",G17+H17)</f>
        <v>22</v>
      </c>
      <c r="H16" s="260"/>
      <c r="I16" s="260" t="str">
        <f>IF(I17+J17=0,"-",I17+J17)</f>
        <v>-</v>
      </c>
      <c r="J16" s="260"/>
      <c r="K16" s="260">
        <f>IF(K17+L17=0,"-",K17+L17)</f>
        <v>21</v>
      </c>
      <c r="L16" s="260"/>
      <c r="M16" s="260" t="str">
        <f>IF(M17+N17=0,"-",M17+N17)</f>
        <v>-</v>
      </c>
      <c r="N16" s="260"/>
      <c r="O16" s="260" t="str">
        <f>IF(O17+P17=0,"-",O17+P17)</f>
        <v>-</v>
      </c>
      <c r="P16" s="260"/>
    </row>
    <row r="17" spans="1:16" ht="17.25" customHeight="1">
      <c r="A17" s="17" t="s">
        <v>30</v>
      </c>
      <c r="B17" s="14">
        <v>43</v>
      </c>
      <c r="C17" s="14">
        <v>0</v>
      </c>
      <c r="D17" s="261"/>
      <c r="E17" s="14">
        <v>0</v>
      </c>
      <c r="F17" s="14">
        <v>0</v>
      </c>
      <c r="G17" s="14">
        <v>22</v>
      </c>
      <c r="H17" s="14">
        <v>0</v>
      </c>
      <c r="I17" s="14">
        <v>0</v>
      </c>
      <c r="J17" s="14">
        <v>0</v>
      </c>
      <c r="K17" s="14">
        <v>21</v>
      </c>
      <c r="L17" s="14">
        <v>0</v>
      </c>
      <c r="M17" s="14">
        <v>0</v>
      </c>
      <c r="N17" s="14">
        <v>0</v>
      </c>
      <c r="O17" s="14">
        <v>0</v>
      </c>
      <c r="P17" s="14">
        <v>0</v>
      </c>
    </row>
    <row r="18" spans="1:16" ht="17.25" customHeight="1">
      <c r="A18" s="12" t="s">
        <v>31</v>
      </c>
      <c r="B18" s="260">
        <f>B19+C19</f>
        <v>11</v>
      </c>
      <c r="C18" s="260"/>
      <c r="D18" s="261">
        <f>B18/$B$8</f>
        <v>2.2307395915718603E-4</v>
      </c>
      <c r="E18" s="260" t="str">
        <f>IF(E19+F19=0,"-",E19+F19)</f>
        <v>-</v>
      </c>
      <c r="F18" s="260"/>
      <c r="G18" s="260">
        <f>IF(G19+H19=0,"-",G19+H19)</f>
        <v>11</v>
      </c>
      <c r="H18" s="260"/>
      <c r="I18" s="260" t="str">
        <f>IF(I19+J19=0,"-",I19+J19)</f>
        <v>-</v>
      </c>
      <c r="J18" s="260"/>
      <c r="K18" s="260" t="str">
        <f>IF(K19+L19=0,"-",K19+L19)</f>
        <v>-</v>
      </c>
      <c r="L18" s="260"/>
      <c r="M18" s="260" t="str">
        <f>IF(M19+N19=0,"-",M19+N19)</f>
        <v>-</v>
      </c>
      <c r="N18" s="260"/>
      <c r="O18" s="260" t="str">
        <f>IF(O19+P19=0,"-",O19+P19)</f>
        <v>-</v>
      </c>
      <c r="P18" s="260"/>
    </row>
    <row r="19" spans="1:16" ht="17.25" customHeight="1">
      <c r="A19" s="15" t="s">
        <v>32</v>
      </c>
      <c r="B19" s="14">
        <v>6</v>
      </c>
      <c r="C19" s="14">
        <v>5</v>
      </c>
      <c r="D19" s="261"/>
      <c r="E19" s="14">
        <v>0</v>
      </c>
      <c r="F19" s="14">
        <v>0</v>
      </c>
      <c r="G19" s="14">
        <v>6</v>
      </c>
      <c r="H19" s="14">
        <v>5</v>
      </c>
      <c r="I19" s="14">
        <v>0</v>
      </c>
      <c r="J19" s="14">
        <v>0</v>
      </c>
      <c r="K19" s="14">
        <v>0</v>
      </c>
      <c r="L19" s="14">
        <v>0</v>
      </c>
      <c r="M19" s="14">
        <v>0</v>
      </c>
      <c r="N19" s="14">
        <v>0</v>
      </c>
      <c r="O19" s="14">
        <v>0</v>
      </c>
      <c r="P19" s="14">
        <v>0</v>
      </c>
    </row>
    <row r="20" spans="1:16" ht="17.25" customHeight="1">
      <c r="A20" s="12" t="s">
        <v>33</v>
      </c>
      <c r="B20" s="260">
        <f>B21+C21</f>
        <v>301</v>
      </c>
      <c r="C20" s="260"/>
      <c r="D20" s="261">
        <f>B20/$B$8</f>
        <v>6.1041147005739087E-3</v>
      </c>
      <c r="E20" s="260">
        <f>IF(E21+F21=0,"-",E21+F21)</f>
        <v>29</v>
      </c>
      <c r="F20" s="260"/>
      <c r="G20" s="260" t="str">
        <f>IF(G21+H21=0,"-",G21+H21)</f>
        <v>-</v>
      </c>
      <c r="H20" s="260"/>
      <c r="I20" s="260" t="str">
        <f>IF(I21+J21=0,"-",I21+J21)</f>
        <v>-</v>
      </c>
      <c r="J20" s="260"/>
      <c r="K20" s="260">
        <f>IF(K21+L21=0,"-",K21+L21)</f>
        <v>272</v>
      </c>
      <c r="L20" s="260"/>
      <c r="M20" s="260" t="str">
        <f>IF(M21+N21=0,"-",M21+N21)</f>
        <v>-</v>
      </c>
      <c r="N20" s="260"/>
      <c r="O20" s="260" t="str">
        <f>IF(O21+P21=0,"-",O21+P21)</f>
        <v>-</v>
      </c>
      <c r="P20" s="260"/>
    </row>
    <row r="21" spans="1:16" ht="17.25" customHeight="1">
      <c r="A21" s="15" t="s">
        <v>34</v>
      </c>
      <c r="B21" s="14">
        <v>199</v>
      </c>
      <c r="C21" s="14">
        <v>102</v>
      </c>
      <c r="D21" s="261"/>
      <c r="E21" s="14">
        <v>13</v>
      </c>
      <c r="F21" s="14">
        <v>16</v>
      </c>
      <c r="G21" s="14">
        <v>0</v>
      </c>
      <c r="H21" s="14">
        <v>0</v>
      </c>
      <c r="I21" s="14">
        <v>0</v>
      </c>
      <c r="J21" s="14">
        <v>0</v>
      </c>
      <c r="K21" s="14">
        <v>186</v>
      </c>
      <c r="L21" s="14">
        <v>86</v>
      </c>
      <c r="M21" s="14">
        <v>0</v>
      </c>
      <c r="N21" s="14">
        <v>0</v>
      </c>
      <c r="O21" s="14">
        <v>0</v>
      </c>
      <c r="P21" s="14">
        <v>0</v>
      </c>
    </row>
    <row r="22" spans="1:16" ht="17.25" customHeight="1">
      <c r="A22" s="18" t="s">
        <v>35</v>
      </c>
      <c r="B22" s="260">
        <f>B23+C23</f>
        <v>351</v>
      </c>
      <c r="C22" s="260"/>
      <c r="D22" s="261">
        <f>B22/$B$8</f>
        <v>7.1180872421974812E-3</v>
      </c>
      <c r="E22" s="260">
        <f>IF(E23+F23=0,"-",E23+F23)</f>
        <v>101</v>
      </c>
      <c r="F22" s="260"/>
      <c r="G22" s="260" t="str">
        <f>IF(G23+H23=0,"-",G23+H23)</f>
        <v>-</v>
      </c>
      <c r="H22" s="260"/>
      <c r="I22" s="260" t="str">
        <f>IF(I23+J23=0,"-",I23+J23)</f>
        <v>-</v>
      </c>
      <c r="J22" s="260"/>
      <c r="K22" s="260">
        <f>IF(K23+L23=0,"-",K23+L23)</f>
        <v>120</v>
      </c>
      <c r="L22" s="260"/>
      <c r="M22" s="260">
        <f>IF(M23+N23=0,"-",M23+N23)</f>
        <v>130</v>
      </c>
      <c r="N22" s="260"/>
      <c r="O22" s="260" t="str">
        <f>IF(O23+P23=0,"-",O23+P23)</f>
        <v>-</v>
      </c>
      <c r="P22" s="260"/>
    </row>
    <row r="23" spans="1:16" ht="17.25" customHeight="1">
      <c r="A23" s="17" t="s">
        <v>36</v>
      </c>
      <c r="B23" s="14">
        <v>311</v>
      </c>
      <c r="C23" s="14">
        <v>40</v>
      </c>
      <c r="D23" s="261"/>
      <c r="E23" s="14">
        <v>72</v>
      </c>
      <c r="F23" s="14">
        <v>29</v>
      </c>
      <c r="G23" s="14">
        <v>0</v>
      </c>
      <c r="H23" s="14">
        <v>0</v>
      </c>
      <c r="I23" s="14">
        <v>0</v>
      </c>
      <c r="J23" s="14">
        <v>0</v>
      </c>
      <c r="K23" s="14">
        <v>116</v>
      </c>
      <c r="L23" s="14">
        <v>4</v>
      </c>
      <c r="M23" s="14">
        <v>123</v>
      </c>
      <c r="N23" s="14">
        <v>7</v>
      </c>
      <c r="O23" s="14">
        <v>0</v>
      </c>
      <c r="P23" s="14">
        <v>0</v>
      </c>
    </row>
    <row r="24" spans="1:16" ht="17.25" customHeight="1">
      <c r="A24" s="19" t="s">
        <v>37</v>
      </c>
      <c r="B24" s="260">
        <f>B25+C25</f>
        <v>82</v>
      </c>
      <c r="C24" s="260"/>
      <c r="D24" s="261">
        <f>B24/$B$8</f>
        <v>1.6629149682626594E-3</v>
      </c>
      <c r="E24" s="260">
        <f>IF(E25+F25=0,"-",E25+F25)</f>
        <v>20</v>
      </c>
      <c r="F24" s="260"/>
      <c r="G24" s="260">
        <f>IF(G25+H25=0,"-",G25+H25)</f>
        <v>14</v>
      </c>
      <c r="H24" s="260"/>
      <c r="I24" s="260" t="str">
        <f>IF(I25+J25=0,"-",I25+J25)</f>
        <v>-</v>
      </c>
      <c r="J24" s="260"/>
      <c r="K24" s="260">
        <f>IF(K25+L25=0,"-",K25+L25)</f>
        <v>26</v>
      </c>
      <c r="L24" s="260"/>
      <c r="M24" s="260">
        <f>IF(M25+N25=0,"-",M25+N25)</f>
        <v>22</v>
      </c>
      <c r="N24" s="260"/>
      <c r="O24" s="260" t="str">
        <f>IF(O25+P25=0,"-",O25+P25)</f>
        <v>-</v>
      </c>
      <c r="P24" s="260"/>
    </row>
    <row r="25" spans="1:16" ht="17.25" customHeight="1">
      <c r="A25" s="15" t="s">
        <v>38</v>
      </c>
      <c r="B25" s="14">
        <v>67</v>
      </c>
      <c r="C25" s="14">
        <v>15</v>
      </c>
      <c r="D25" s="261"/>
      <c r="E25" s="14">
        <v>15</v>
      </c>
      <c r="F25" s="14">
        <v>5</v>
      </c>
      <c r="G25" s="14">
        <v>8</v>
      </c>
      <c r="H25" s="14">
        <v>6</v>
      </c>
      <c r="I25" s="14">
        <v>0</v>
      </c>
      <c r="J25" s="14">
        <v>0</v>
      </c>
      <c r="K25" s="14">
        <v>22</v>
      </c>
      <c r="L25" s="14">
        <v>4</v>
      </c>
      <c r="M25" s="14">
        <v>22</v>
      </c>
      <c r="N25" s="14">
        <v>0</v>
      </c>
      <c r="O25" s="14">
        <v>0</v>
      </c>
      <c r="P25" s="14">
        <v>0</v>
      </c>
    </row>
    <row r="26" spans="1:16" ht="17.25" customHeight="1">
      <c r="A26" s="18" t="s">
        <v>39</v>
      </c>
      <c r="B26" s="260">
        <f>B27+C27</f>
        <v>29</v>
      </c>
      <c r="C26" s="260"/>
      <c r="D26" s="261">
        <f>B26/$B$8</f>
        <v>5.8810407414167229E-4</v>
      </c>
      <c r="E26" s="260" t="str">
        <f>IF(E27+F27=0,"-",E27+F27)</f>
        <v>-</v>
      </c>
      <c r="F26" s="260"/>
      <c r="G26" s="260" t="str">
        <f>IF(G27+H27=0,"-",G27+H27)</f>
        <v>-</v>
      </c>
      <c r="H26" s="260"/>
      <c r="I26" s="260" t="str">
        <f>IF(I27+J27=0,"-",I27+J27)</f>
        <v>-</v>
      </c>
      <c r="J26" s="260"/>
      <c r="K26" s="260">
        <f>IF(K27+L27=0,"-",K27+L27)</f>
        <v>29</v>
      </c>
      <c r="L26" s="260"/>
      <c r="M26" s="260" t="str">
        <f>IF(M27+N27=0,"-",M27+N27)</f>
        <v>-</v>
      </c>
      <c r="N26" s="260"/>
      <c r="O26" s="260" t="str">
        <f>IF(O27+P27=0,"-",O27+P27)</f>
        <v>-</v>
      </c>
      <c r="P26" s="260"/>
    </row>
    <row r="27" spans="1:16" ht="21.2" customHeight="1">
      <c r="A27" s="17" t="s">
        <v>40</v>
      </c>
      <c r="B27" s="14">
        <v>8</v>
      </c>
      <c r="C27" s="14">
        <v>21</v>
      </c>
      <c r="D27" s="261"/>
      <c r="E27" s="14">
        <v>0</v>
      </c>
      <c r="F27" s="14">
        <v>0</v>
      </c>
      <c r="G27" s="14">
        <v>0</v>
      </c>
      <c r="H27" s="14">
        <v>0</v>
      </c>
      <c r="I27" s="14">
        <v>0</v>
      </c>
      <c r="J27" s="14">
        <v>0</v>
      </c>
      <c r="K27" s="14">
        <v>8</v>
      </c>
      <c r="L27" s="14">
        <v>21</v>
      </c>
      <c r="M27" s="14">
        <v>0</v>
      </c>
      <c r="N27" s="14">
        <v>0</v>
      </c>
      <c r="O27" s="14">
        <v>0</v>
      </c>
      <c r="P27" s="14">
        <v>0</v>
      </c>
    </row>
    <row r="28" spans="1:16" ht="17.25" customHeight="1">
      <c r="A28" s="12" t="s">
        <v>41</v>
      </c>
      <c r="B28" s="260">
        <f>B29+C29</f>
        <v>0</v>
      </c>
      <c r="C28" s="260"/>
      <c r="D28" s="261">
        <f>B28/$B$8</f>
        <v>0</v>
      </c>
      <c r="E28" s="260" t="str">
        <f>IF(E29+F29=0,"-",E29+F29)</f>
        <v>-</v>
      </c>
      <c r="F28" s="260"/>
      <c r="G28" s="260" t="str">
        <f>IF(G29+H29=0,"-",G29+H29)</f>
        <v>-</v>
      </c>
      <c r="H28" s="260"/>
      <c r="I28" s="260" t="str">
        <f>IF(I29+J29=0,"-",I29+J29)</f>
        <v>-</v>
      </c>
      <c r="J28" s="260"/>
      <c r="K28" s="260" t="str">
        <f>IF(K29+L29=0,"-",K29+L29)</f>
        <v>-</v>
      </c>
      <c r="L28" s="260"/>
      <c r="M28" s="260" t="str">
        <f>IF(M29+N29=0,"-",M29+N29)</f>
        <v>-</v>
      </c>
      <c r="N28" s="260"/>
      <c r="O28" s="260" t="str">
        <f>IF(O29+P29=0,"-",O29+P29)</f>
        <v>-</v>
      </c>
      <c r="P28" s="260"/>
    </row>
    <row r="29" spans="1:16" ht="17.25" customHeight="1">
      <c r="A29" s="15" t="s">
        <v>42</v>
      </c>
      <c r="B29" s="14">
        <v>0</v>
      </c>
      <c r="C29" s="14">
        <v>0</v>
      </c>
      <c r="D29" s="261"/>
      <c r="E29" s="14">
        <v>0</v>
      </c>
      <c r="F29" s="14">
        <v>0</v>
      </c>
      <c r="G29" s="14">
        <v>0</v>
      </c>
      <c r="H29" s="14">
        <v>0</v>
      </c>
      <c r="I29" s="14">
        <v>0</v>
      </c>
      <c r="J29" s="14">
        <v>0</v>
      </c>
      <c r="K29" s="14">
        <v>0</v>
      </c>
      <c r="L29" s="14">
        <v>0</v>
      </c>
      <c r="M29" s="14">
        <v>0</v>
      </c>
      <c r="N29" s="14">
        <v>0</v>
      </c>
      <c r="O29" s="14">
        <v>0</v>
      </c>
      <c r="P29" s="14">
        <v>0</v>
      </c>
    </row>
    <row r="30" spans="1:16" ht="17.25" customHeight="1">
      <c r="A30" s="18" t="s">
        <v>43</v>
      </c>
      <c r="B30" s="260">
        <f>B31+C31</f>
        <v>1762</v>
      </c>
      <c r="C30" s="260"/>
      <c r="D30" s="261">
        <f>B30/$B$8</f>
        <v>3.5732392366814705E-2</v>
      </c>
      <c r="E30" s="260">
        <f>IF(E31+F31=0,"-",E31+F31)</f>
        <v>311</v>
      </c>
      <c r="F30" s="260"/>
      <c r="G30" s="260">
        <f>IF(G31+H31=0,"-",G31+H31)</f>
        <v>403</v>
      </c>
      <c r="H30" s="260"/>
      <c r="I30" s="260" t="str">
        <f>IF(I31+J31=0,"-",I31+J31)</f>
        <v>-</v>
      </c>
      <c r="J30" s="260"/>
      <c r="K30" s="260">
        <f>IF(K31+L31=0,"-",K31+L31)</f>
        <v>443</v>
      </c>
      <c r="L30" s="260"/>
      <c r="M30" s="260">
        <f>IF(M31+N31=0,"-",M31+N31)</f>
        <v>602</v>
      </c>
      <c r="N30" s="260"/>
      <c r="O30" s="260">
        <f>IF(O31+P31=0,"-",O31+P31)</f>
        <v>3</v>
      </c>
      <c r="P30" s="260"/>
    </row>
    <row r="31" spans="1:16" ht="17.25" customHeight="1">
      <c r="A31" s="17" t="s">
        <v>44</v>
      </c>
      <c r="B31" s="14">
        <v>862</v>
      </c>
      <c r="C31" s="14">
        <v>900</v>
      </c>
      <c r="D31" s="261"/>
      <c r="E31" s="14">
        <v>43</v>
      </c>
      <c r="F31" s="14">
        <v>268</v>
      </c>
      <c r="G31" s="14">
        <v>235</v>
      </c>
      <c r="H31" s="14">
        <v>168</v>
      </c>
      <c r="I31" s="14">
        <v>0</v>
      </c>
      <c r="J31" s="14">
        <v>0</v>
      </c>
      <c r="K31" s="14">
        <v>312</v>
      </c>
      <c r="L31" s="14">
        <v>131</v>
      </c>
      <c r="M31" s="14">
        <v>269</v>
      </c>
      <c r="N31" s="14">
        <v>333</v>
      </c>
      <c r="O31" s="14">
        <v>3</v>
      </c>
      <c r="P31" s="14">
        <v>0</v>
      </c>
    </row>
    <row r="32" spans="1:16" ht="17.25" customHeight="1">
      <c r="A32" s="12" t="s">
        <v>45</v>
      </c>
      <c r="B32" s="260">
        <f>B33+C33</f>
        <v>642</v>
      </c>
      <c r="C32" s="260"/>
      <c r="D32" s="261">
        <f>B32/$B$8</f>
        <v>1.3019407434446675E-2</v>
      </c>
      <c r="E32" s="260">
        <f>IF(E33+F33=0,"-",E33+F33)</f>
        <v>49</v>
      </c>
      <c r="F32" s="260"/>
      <c r="G32" s="260">
        <f>IF(G33+H33=0,"-",G33+H33)</f>
        <v>2</v>
      </c>
      <c r="H32" s="260"/>
      <c r="I32" s="260" t="str">
        <f>IF(I33+J33=0,"-",I33+J33)</f>
        <v>-</v>
      </c>
      <c r="J32" s="260"/>
      <c r="K32" s="260">
        <f>IF(K33+L33=0,"-",K33+L33)</f>
        <v>591</v>
      </c>
      <c r="L32" s="260"/>
      <c r="M32" s="260" t="str">
        <f>IF(M33+N33=0,"-",M33+N33)</f>
        <v>-</v>
      </c>
      <c r="N32" s="260"/>
      <c r="O32" s="260" t="str">
        <f>IF(O33+P33=0,"-",O33+P33)</f>
        <v>-</v>
      </c>
      <c r="P32" s="260"/>
    </row>
    <row r="33" spans="1:16" ht="17.25" customHeight="1">
      <c r="A33" s="15" t="s">
        <v>46</v>
      </c>
      <c r="B33" s="14">
        <v>488</v>
      </c>
      <c r="C33" s="14">
        <v>154</v>
      </c>
      <c r="D33" s="261"/>
      <c r="E33" s="14">
        <v>24</v>
      </c>
      <c r="F33" s="14">
        <v>25</v>
      </c>
      <c r="G33" s="14">
        <v>2</v>
      </c>
      <c r="H33" s="14">
        <v>0</v>
      </c>
      <c r="I33" s="14">
        <v>0</v>
      </c>
      <c r="J33" s="14">
        <v>0</v>
      </c>
      <c r="K33" s="14">
        <v>462</v>
      </c>
      <c r="L33" s="14">
        <v>129</v>
      </c>
      <c r="M33" s="14">
        <v>0</v>
      </c>
      <c r="N33" s="14">
        <v>0</v>
      </c>
      <c r="O33" s="14">
        <v>0</v>
      </c>
      <c r="P33" s="14">
        <v>0</v>
      </c>
    </row>
    <row r="34" spans="1:16" ht="17.25" customHeight="1">
      <c r="A34" s="18" t="s">
        <v>47</v>
      </c>
      <c r="B34" s="260">
        <f>B35+C35</f>
        <v>216</v>
      </c>
      <c r="C34" s="260"/>
      <c r="D34" s="261">
        <f>B34/$B$8</f>
        <v>4.380361379813835E-3</v>
      </c>
      <c r="E34" s="260" t="str">
        <f>IF(E35+F35=0,"-",E35+F35)</f>
        <v>-</v>
      </c>
      <c r="F34" s="260"/>
      <c r="G34" s="260" t="str">
        <f>IF(G35+H35=0,"-",G35+H35)</f>
        <v>-</v>
      </c>
      <c r="H34" s="260"/>
      <c r="I34" s="260" t="str">
        <f>IF(I35+J35=0,"-",I35+J35)</f>
        <v>-</v>
      </c>
      <c r="J34" s="260"/>
      <c r="K34" s="260">
        <f>IF(K35+L35=0,"-",K35+L35)</f>
        <v>181</v>
      </c>
      <c r="L34" s="260"/>
      <c r="M34" s="260">
        <f>IF(M35+N35=0,"-",M35+N35)</f>
        <v>25</v>
      </c>
      <c r="N34" s="260"/>
      <c r="O34" s="260">
        <f>IF(O35+P35=0,"-",O35+P35)</f>
        <v>10</v>
      </c>
      <c r="P34" s="260"/>
    </row>
    <row r="35" spans="1:16" ht="17.25" customHeight="1">
      <c r="A35" s="17" t="s">
        <v>48</v>
      </c>
      <c r="B35" s="14">
        <v>202</v>
      </c>
      <c r="C35" s="14">
        <v>14</v>
      </c>
      <c r="D35" s="261"/>
      <c r="E35" s="14">
        <v>0</v>
      </c>
      <c r="F35" s="14">
        <v>0</v>
      </c>
      <c r="G35" s="14">
        <v>0</v>
      </c>
      <c r="H35" s="14">
        <v>0</v>
      </c>
      <c r="I35" s="14">
        <v>0</v>
      </c>
      <c r="J35" s="14">
        <v>0</v>
      </c>
      <c r="K35" s="14">
        <v>181</v>
      </c>
      <c r="L35" s="14">
        <v>0</v>
      </c>
      <c r="M35" s="14">
        <v>19</v>
      </c>
      <c r="N35" s="14">
        <v>6</v>
      </c>
      <c r="O35" s="14">
        <v>2</v>
      </c>
      <c r="P35" s="14">
        <v>8</v>
      </c>
    </row>
    <row r="36" spans="1:16" ht="17.25" customHeight="1">
      <c r="A36" s="12" t="s">
        <v>49</v>
      </c>
      <c r="B36" s="260">
        <f>B37+C37</f>
        <v>1121</v>
      </c>
      <c r="C36" s="260"/>
      <c r="D36" s="261">
        <f>B36/$B$8</f>
        <v>2.2733264383200502E-2</v>
      </c>
      <c r="E36" s="260">
        <f>IF(E37+F37=0,"-",E37+F37)</f>
        <v>401</v>
      </c>
      <c r="F36" s="260"/>
      <c r="G36" s="260">
        <f>IF(G37+H37=0,"-",G37+H37)</f>
        <v>147</v>
      </c>
      <c r="H36" s="260"/>
      <c r="I36" s="260" t="str">
        <f>IF(I37+J37=0,"-",I37+J37)</f>
        <v>-</v>
      </c>
      <c r="J36" s="260"/>
      <c r="K36" s="260">
        <f>IF(K37+L37=0,"-",K37+L37)</f>
        <v>418</v>
      </c>
      <c r="L36" s="260"/>
      <c r="M36" s="260">
        <f>IF(M37+N37=0,"-",M37+N37)</f>
        <v>155</v>
      </c>
      <c r="N36" s="260"/>
      <c r="O36" s="260" t="str">
        <f>IF(O37+P37=0,"-",O37+P37)</f>
        <v>-</v>
      </c>
      <c r="P36" s="260"/>
    </row>
    <row r="37" spans="1:16" ht="17.25" customHeight="1">
      <c r="A37" s="15" t="s">
        <v>50</v>
      </c>
      <c r="B37" s="14">
        <v>617</v>
      </c>
      <c r="C37" s="14">
        <v>504</v>
      </c>
      <c r="D37" s="261"/>
      <c r="E37" s="14">
        <v>238</v>
      </c>
      <c r="F37" s="14">
        <v>163</v>
      </c>
      <c r="G37" s="14">
        <v>81</v>
      </c>
      <c r="H37" s="14">
        <v>66</v>
      </c>
      <c r="I37" s="14">
        <v>0</v>
      </c>
      <c r="J37" s="14">
        <v>0</v>
      </c>
      <c r="K37" s="14">
        <v>232</v>
      </c>
      <c r="L37" s="14">
        <v>186</v>
      </c>
      <c r="M37" s="14">
        <v>66</v>
      </c>
      <c r="N37" s="14">
        <v>89</v>
      </c>
      <c r="O37" s="14">
        <v>0</v>
      </c>
      <c r="P37" s="14">
        <v>0</v>
      </c>
    </row>
    <row r="38" spans="1:16" ht="17.25" customHeight="1">
      <c r="A38" s="18" t="s">
        <v>51</v>
      </c>
      <c r="B38" s="260">
        <f>B39+C39</f>
        <v>34207</v>
      </c>
      <c r="C38" s="260"/>
      <c r="D38" s="261">
        <f>B38/$B$8</f>
        <v>0.69369917462635111</v>
      </c>
      <c r="E38" s="260">
        <f>IF(E39+F39=0,"-",E39+F39)</f>
        <v>22583</v>
      </c>
      <c r="F38" s="260"/>
      <c r="G38" s="260">
        <f>IF(G39+H39=0,"-",G39+H39)</f>
        <v>7525</v>
      </c>
      <c r="H38" s="260"/>
      <c r="I38" s="260">
        <f>IF(I39+J39=0,"-",I39+J39)</f>
        <v>2708</v>
      </c>
      <c r="J38" s="260"/>
      <c r="K38" s="260">
        <f>IF(K39+L39=0,"-",K39+L39)</f>
        <v>832</v>
      </c>
      <c r="L38" s="260"/>
      <c r="M38" s="260">
        <f>IF(M39+N39=0,"-",M39+N39)</f>
        <v>88</v>
      </c>
      <c r="N38" s="260"/>
      <c r="O38" s="260">
        <f>IF(O39+P39=0,"-",O39+P39)</f>
        <v>471</v>
      </c>
      <c r="P38" s="260"/>
    </row>
    <row r="39" spans="1:16" ht="17.25" customHeight="1">
      <c r="A39" s="17" t="s">
        <v>52</v>
      </c>
      <c r="B39" s="14">
        <v>10254</v>
      </c>
      <c r="C39" s="14">
        <v>23953</v>
      </c>
      <c r="D39" s="261"/>
      <c r="E39" s="14">
        <v>6635</v>
      </c>
      <c r="F39" s="14">
        <v>15948</v>
      </c>
      <c r="G39" s="14">
        <v>2220</v>
      </c>
      <c r="H39" s="14">
        <v>5305</v>
      </c>
      <c r="I39" s="14">
        <v>540</v>
      </c>
      <c r="J39" s="14">
        <v>2168</v>
      </c>
      <c r="K39" s="14">
        <v>618</v>
      </c>
      <c r="L39" s="14">
        <v>214</v>
      </c>
      <c r="M39" s="14">
        <v>54</v>
      </c>
      <c r="N39" s="14">
        <v>34</v>
      </c>
      <c r="O39" s="14">
        <v>187</v>
      </c>
      <c r="P39" s="14">
        <v>284</v>
      </c>
    </row>
    <row r="40" spans="1:16" ht="17.25" customHeight="1">
      <c r="A40" s="12" t="s">
        <v>53</v>
      </c>
      <c r="B40" s="260">
        <f>B41+C41</f>
        <v>5659</v>
      </c>
      <c r="C40" s="260"/>
      <c r="D40" s="261">
        <f>B40/$B$8</f>
        <v>0.11476141226095597</v>
      </c>
      <c r="E40" s="260">
        <f>IF(E41+F41=0,"-",E41+F41)</f>
        <v>278</v>
      </c>
      <c r="F40" s="260"/>
      <c r="G40" s="260">
        <f>IF(G41+H41=0,"-",G41+H41)</f>
        <v>1017</v>
      </c>
      <c r="H40" s="260"/>
      <c r="I40" s="260">
        <f>IF(I41+J41=0,"-",I41+J41)</f>
        <v>3738</v>
      </c>
      <c r="J40" s="260"/>
      <c r="K40" s="260">
        <f>IF(K41+L41=0,"-",K41+L41)</f>
        <v>422</v>
      </c>
      <c r="L40" s="260"/>
      <c r="M40" s="260" t="str">
        <f>IF(M41+N41=0,"-",M41+N41)</f>
        <v>-</v>
      </c>
      <c r="N40" s="260"/>
      <c r="O40" s="260">
        <f>IF(O41+P41=0,"-",O41+P41)</f>
        <v>204</v>
      </c>
      <c r="P40" s="260"/>
    </row>
    <row r="41" spans="1:16" ht="17.25" customHeight="1">
      <c r="A41" s="15" t="s">
        <v>54</v>
      </c>
      <c r="B41" s="14">
        <v>1916</v>
      </c>
      <c r="C41" s="14">
        <v>3743</v>
      </c>
      <c r="D41" s="261"/>
      <c r="E41" s="14">
        <v>123</v>
      </c>
      <c r="F41" s="14">
        <v>155</v>
      </c>
      <c r="G41" s="14">
        <v>314</v>
      </c>
      <c r="H41" s="14">
        <v>703</v>
      </c>
      <c r="I41" s="14">
        <v>1268</v>
      </c>
      <c r="J41" s="14">
        <v>2470</v>
      </c>
      <c r="K41" s="14">
        <v>188</v>
      </c>
      <c r="L41" s="14">
        <v>234</v>
      </c>
      <c r="M41" s="14">
        <v>0</v>
      </c>
      <c r="N41" s="14">
        <v>0</v>
      </c>
      <c r="O41" s="14">
        <v>23</v>
      </c>
      <c r="P41" s="14">
        <v>181</v>
      </c>
    </row>
    <row r="42" spans="1:16" ht="17.25" customHeight="1">
      <c r="A42" s="12" t="s">
        <v>55</v>
      </c>
      <c r="B42" s="260">
        <f>B43+C43</f>
        <v>643</v>
      </c>
      <c r="C42" s="260"/>
      <c r="D42" s="261">
        <f>B42/$B$8</f>
        <v>1.3039686885279147E-2</v>
      </c>
      <c r="E42" s="260">
        <f>IF(E43+F43=0,"-",E43+F43)</f>
        <v>113</v>
      </c>
      <c r="F42" s="260"/>
      <c r="G42" s="260">
        <f>IF(G43+H43=0,"-",G43+H43)</f>
        <v>178</v>
      </c>
      <c r="H42" s="260"/>
      <c r="I42" s="260">
        <f>IF(I43+J43=0,"-",I43+J43)</f>
        <v>178</v>
      </c>
      <c r="J42" s="260"/>
      <c r="K42" s="260" t="str">
        <f>IF(K43+L43=0,"-",K43+L43)</f>
        <v>-</v>
      </c>
      <c r="L42" s="260"/>
      <c r="M42" s="260">
        <f>IF(M43+N43=0,"-",M43+N43)</f>
        <v>145</v>
      </c>
      <c r="N42" s="260"/>
      <c r="O42" s="260">
        <f>IF(O43+P43=0,"-",O43+P43)</f>
        <v>29</v>
      </c>
      <c r="P42" s="260"/>
    </row>
    <row r="43" spans="1:16" ht="17.25" customHeight="1">
      <c r="A43" s="15" t="s">
        <v>56</v>
      </c>
      <c r="B43" s="14">
        <v>225</v>
      </c>
      <c r="C43" s="14">
        <v>418</v>
      </c>
      <c r="D43" s="261"/>
      <c r="E43" s="14">
        <v>2</v>
      </c>
      <c r="F43" s="14">
        <v>111</v>
      </c>
      <c r="G43" s="14">
        <v>98</v>
      </c>
      <c r="H43" s="14">
        <v>80</v>
      </c>
      <c r="I43" s="14">
        <v>86</v>
      </c>
      <c r="J43" s="14">
        <v>92</v>
      </c>
      <c r="K43" s="14">
        <v>0</v>
      </c>
      <c r="L43" s="14">
        <v>0</v>
      </c>
      <c r="M43" s="14">
        <v>36</v>
      </c>
      <c r="N43" s="14">
        <v>109</v>
      </c>
      <c r="O43" s="14">
        <v>3</v>
      </c>
      <c r="P43" s="14">
        <v>26</v>
      </c>
    </row>
    <row r="44" spans="1:16" ht="18.75" customHeight="1">
      <c r="A44" s="18" t="s">
        <v>57</v>
      </c>
      <c r="B44" s="260">
        <f>B45+C45</f>
        <v>470</v>
      </c>
      <c r="C44" s="260"/>
      <c r="D44" s="261">
        <f>B44/$B$8</f>
        <v>9.5313418912615841E-3</v>
      </c>
      <c r="E44" s="260">
        <f>IF(E45+F45=0,"-",E45+F45)</f>
        <v>204</v>
      </c>
      <c r="F44" s="260"/>
      <c r="G44" s="260">
        <f>IF(G45+H45=0,"-",G45+H45)</f>
        <v>3</v>
      </c>
      <c r="H44" s="260"/>
      <c r="I44" s="260">
        <f>IF(I45+J45=0,"-",I45+J45)</f>
        <v>48</v>
      </c>
      <c r="J44" s="260"/>
      <c r="K44" s="260">
        <f>IF(K45+L45=0,"-",K45+L45)</f>
        <v>45</v>
      </c>
      <c r="L44" s="260"/>
      <c r="M44" s="260">
        <f>IF(M45+N45=0,"-",M45+N45)</f>
        <v>170</v>
      </c>
      <c r="N44" s="260"/>
      <c r="O44" s="260" t="str">
        <f>IF(O45+P45=0,"-",O45+P45)</f>
        <v>-</v>
      </c>
      <c r="P44" s="260"/>
    </row>
    <row r="45" spans="1:16" ht="18.75" customHeight="1">
      <c r="A45" s="15" t="s">
        <v>58</v>
      </c>
      <c r="B45" s="14">
        <v>254</v>
      </c>
      <c r="C45" s="14">
        <v>216</v>
      </c>
      <c r="D45" s="261"/>
      <c r="E45" s="14">
        <v>61</v>
      </c>
      <c r="F45" s="14">
        <v>143</v>
      </c>
      <c r="G45" s="14">
        <v>2</v>
      </c>
      <c r="H45" s="14">
        <v>1</v>
      </c>
      <c r="I45" s="14">
        <v>19</v>
      </c>
      <c r="J45" s="14">
        <v>29</v>
      </c>
      <c r="K45" s="14">
        <v>43</v>
      </c>
      <c r="L45" s="14">
        <v>2</v>
      </c>
      <c r="M45" s="14">
        <v>129</v>
      </c>
      <c r="N45" s="14">
        <v>41</v>
      </c>
      <c r="O45" s="14">
        <v>0</v>
      </c>
      <c r="P45" s="14">
        <v>0</v>
      </c>
    </row>
    <row r="46" spans="1:16" ht="18.75" customHeight="1">
      <c r="A46" s="18" t="s">
        <v>59</v>
      </c>
      <c r="B46" s="260">
        <f>B47+C47</f>
        <v>52</v>
      </c>
      <c r="C46" s="260"/>
      <c r="D46" s="261">
        <f>B46/$B$8</f>
        <v>1.0545314432885157E-3</v>
      </c>
      <c r="E46" s="260" t="str">
        <f>IF(E47+F47=0,"-",E47+F47)</f>
        <v>-</v>
      </c>
      <c r="F46" s="260"/>
      <c r="G46" s="260" t="str">
        <f>IF(G47+H47=0,"-",G47+H47)</f>
        <v>-</v>
      </c>
      <c r="H46" s="260"/>
      <c r="I46" s="260" t="str">
        <f>IF(I47+J47=0,"-",I47+J47)</f>
        <v>-</v>
      </c>
      <c r="J46" s="260"/>
      <c r="K46" s="260">
        <f>IF(K47+L47=0,"-",K47+L47)</f>
        <v>52</v>
      </c>
      <c r="L46" s="260"/>
      <c r="M46" s="260" t="str">
        <f>IF(M47+N47=0,"-",M47+N47)</f>
        <v>-</v>
      </c>
      <c r="N46" s="260"/>
      <c r="O46" s="260" t="str">
        <f>IF(O47+P47=0,"-",O47+P47)</f>
        <v>-</v>
      </c>
      <c r="P46" s="260"/>
    </row>
    <row r="47" spans="1:16" ht="18.75" customHeight="1">
      <c r="A47" s="15" t="s">
        <v>60</v>
      </c>
      <c r="B47" s="14">
        <v>30</v>
      </c>
      <c r="C47" s="14">
        <v>22</v>
      </c>
      <c r="D47" s="261"/>
      <c r="E47" s="14">
        <v>0</v>
      </c>
      <c r="F47" s="14">
        <v>0</v>
      </c>
      <c r="G47" s="14">
        <v>0</v>
      </c>
      <c r="H47" s="14">
        <v>0</v>
      </c>
      <c r="I47" s="14">
        <v>0</v>
      </c>
      <c r="J47" s="14">
        <v>0</v>
      </c>
      <c r="K47" s="14">
        <v>30</v>
      </c>
      <c r="L47" s="14">
        <v>22</v>
      </c>
      <c r="M47" s="14">
        <v>0</v>
      </c>
      <c r="N47" s="14">
        <v>0</v>
      </c>
      <c r="O47" s="14">
        <v>0</v>
      </c>
      <c r="P47" s="14">
        <v>0</v>
      </c>
    </row>
    <row r="48" spans="1:16" ht="18.75" customHeight="1">
      <c r="A48" s="18" t="s">
        <v>61</v>
      </c>
      <c r="B48" s="260">
        <f>B49+C49</f>
        <v>116</v>
      </c>
      <c r="C48" s="260"/>
      <c r="D48" s="261">
        <f>B48/$B$8</f>
        <v>2.3524162965666891E-3</v>
      </c>
      <c r="E48" s="260">
        <f>IF(E49+F49=0,"-",E49+F49)</f>
        <v>7</v>
      </c>
      <c r="F48" s="260"/>
      <c r="G48" s="260">
        <f>IF(G49+H49=0,"-",G49+H49)</f>
        <v>76</v>
      </c>
      <c r="H48" s="260"/>
      <c r="I48" s="260" t="str">
        <f>IF(I49+J49=0,"-",I49+J49)</f>
        <v>-</v>
      </c>
      <c r="J48" s="260"/>
      <c r="K48" s="260">
        <f>IF(K49+L49=0,"-",K49+L49)</f>
        <v>24</v>
      </c>
      <c r="L48" s="260"/>
      <c r="M48" s="260">
        <f>IF(M49+N49=0,"-",M49+N49)</f>
        <v>9</v>
      </c>
      <c r="N48" s="260"/>
      <c r="O48" s="260" t="str">
        <f>IF(O49+P49=0,"-",O49+P49)</f>
        <v>-</v>
      </c>
      <c r="P48" s="260"/>
    </row>
    <row r="49" spans="1:16" ht="18.75" customHeight="1">
      <c r="A49" s="15" t="s">
        <v>62</v>
      </c>
      <c r="B49" s="14">
        <v>66</v>
      </c>
      <c r="C49" s="14">
        <v>50</v>
      </c>
      <c r="D49" s="261"/>
      <c r="E49" s="14">
        <v>5</v>
      </c>
      <c r="F49" s="14">
        <v>2</v>
      </c>
      <c r="G49" s="14">
        <v>39</v>
      </c>
      <c r="H49" s="14">
        <v>37</v>
      </c>
      <c r="I49" s="14">
        <v>0</v>
      </c>
      <c r="J49" s="14">
        <v>0</v>
      </c>
      <c r="K49" s="14">
        <v>16</v>
      </c>
      <c r="L49" s="14">
        <v>8</v>
      </c>
      <c r="M49" s="14">
        <v>6</v>
      </c>
      <c r="N49" s="14">
        <v>3</v>
      </c>
      <c r="O49" s="14">
        <v>0</v>
      </c>
      <c r="P49" s="14">
        <v>0</v>
      </c>
    </row>
    <row r="50" spans="1:16" ht="18.75" customHeight="1">
      <c r="A50" s="18" t="s">
        <v>63</v>
      </c>
      <c r="B50" s="260">
        <f>B51+C51</f>
        <v>507</v>
      </c>
      <c r="C50" s="260"/>
      <c r="D50" s="261">
        <f>B50/$B$8</f>
        <v>1.0281681572063028E-2</v>
      </c>
      <c r="E50" s="260">
        <f>IF(E51+F51=0,"-",E51+F51)</f>
        <v>3</v>
      </c>
      <c r="F50" s="260"/>
      <c r="G50" s="260" t="str">
        <f>IF(G51+H51=0,"-",G51+H51)</f>
        <v>-</v>
      </c>
      <c r="H50" s="260"/>
      <c r="I50" s="260">
        <f>IF(I51+J51=0,"-",I51+J51)</f>
        <v>249</v>
      </c>
      <c r="J50" s="260"/>
      <c r="K50" s="260" t="str">
        <f>IF(K51+L51=0,"-",K51+L51)</f>
        <v>-</v>
      </c>
      <c r="L50" s="260"/>
      <c r="M50" s="260">
        <f>IF(M51+N51=0,"-",M51+N51)</f>
        <v>255</v>
      </c>
      <c r="N50" s="260"/>
      <c r="O50" s="260" t="str">
        <f>IF(O51+P51=0,"-",O51+P51)</f>
        <v>-</v>
      </c>
      <c r="P50" s="260"/>
    </row>
    <row r="51" spans="1:16" ht="18.75" customHeight="1">
      <c r="A51" s="15" t="s">
        <v>64</v>
      </c>
      <c r="B51" s="14">
        <v>260</v>
      </c>
      <c r="C51" s="14">
        <v>247</v>
      </c>
      <c r="D51" s="261"/>
      <c r="E51" s="14">
        <v>1</v>
      </c>
      <c r="F51" s="14">
        <v>2</v>
      </c>
      <c r="G51" s="14">
        <v>0</v>
      </c>
      <c r="H51" s="14">
        <v>0</v>
      </c>
      <c r="I51" s="14">
        <v>75</v>
      </c>
      <c r="J51" s="14">
        <v>174</v>
      </c>
      <c r="K51" s="14">
        <v>0</v>
      </c>
      <c r="L51" s="14">
        <v>0</v>
      </c>
      <c r="M51" s="14">
        <v>184</v>
      </c>
      <c r="N51" s="14">
        <v>71</v>
      </c>
      <c r="O51" s="14">
        <v>0</v>
      </c>
      <c r="P51" s="14">
        <v>0</v>
      </c>
    </row>
    <row r="52" spans="1:16" ht="18.75" customHeight="1">
      <c r="A52" s="18" t="s">
        <v>65</v>
      </c>
      <c r="B52" s="260">
        <f>B53+C53</f>
        <v>10</v>
      </c>
      <c r="C52" s="260"/>
      <c r="D52" s="261">
        <f>B52/$B$8</f>
        <v>2.0279450832471458E-4</v>
      </c>
      <c r="E52" s="260" t="str">
        <f>IF(E53+F53=0,"-",E53+F53)</f>
        <v>-</v>
      </c>
      <c r="F52" s="260"/>
      <c r="G52" s="260" t="str">
        <f>IF(G53+H53=0,"-",G53+H53)</f>
        <v>-</v>
      </c>
      <c r="H52" s="260"/>
      <c r="I52" s="260" t="str">
        <f>IF(I53+J53=0,"-",I53+J53)</f>
        <v>-</v>
      </c>
      <c r="J52" s="260"/>
      <c r="K52" s="260" t="str">
        <f>IF(K53+L53=0,"-",K53+L53)</f>
        <v>-</v>
      </c>
      <c r="L52" s="260"/>
      <c r="M52" s="260" t="str">
        <f>IF(M53+N53=0,"-",M53+N53)</f>
        <v>-</v>
      </c>
      <c r="N52" s="260"/>
      <c r="O52" s="260">
        <f>IF(O53+P53=0,"-",O53+P53)</f>
        <v>10</v>
      </c>
      <c r="P52" s="260"/>
    </row>
    <row r="53" spans="1:16" ht="18.75" customHeight="1">
      <c r="A53" s="15" t="s">
        <v>66</v>
      </c>
      <c r="B53" s="14">
        <v>3</v>
      </c>
      <c r="C53" s="14">
        <v>7</v>
      </c>
      <c r="D53" s="261"/>
      <c r="E53" s="14">
        <v>0</v>
      </c>
      <c r="F53" s="14">
        <v>0</v>
      </c>
      <c r="G53" s="14">
        <v>0</v>
      </c>
      <c r="H53" s="14">
        <v>0</v>
      </c>
      <c r="I53" s="14">
        <v>0</v>
      </c>
      <c r="J53" s="14">
        <v>0</v>
      </c>
      <c r="K53" s="14">
        <v>0</v>
      </c>
      <c r="L53" s="14">
        <v>0</v>
      </c>
      <c r="M53" s="14">
        <v>0</v>
      </c>
      <c r="N53" s="14">
        <v>0</v>
      </c>
      <c r="O53" s="14">
        <v>3</v>
      </c>
      <c r="P53" s="14">
        <v>7</v>
      </c>
    </row>
    <row r="54" spans="1:16" ht="18.75" customHeight="1">
      <c r="A54" s="18" t="s">
        <v>67</v>
      </c>
      <c r="B54" s="260">
        <f>B55+C55</f>
        <v>855</v>
      </c>
      <c r="C54" s="260"/>
      <c r="D54" s="261">
        <f>B54/$B$8</f>
        <v>1.7338930461763095E-2</v>
      </c>
      <c r="E54" s="260">
        <f>IF(E55+F55=0,"-",E55+F55)</f>
        <v>203</v>
      </c>
      <c r="F54" s="260"/>
      <c r="G54" s="260">
        <f>IF(G55+H55=0,"-",G55+H55)</f>
        <v>44</v>
      </c>
      <c r="H54" s="260"/>
      <c r="I54" s="260">
        <f>IF(I55+J55=0,"-",I55+J55)</f>
        <v>2</v>
      </c>
      <c r="J54" s="260"/>
      <c r="K54" s="260">
        <f>IF(K55+L55=0,"-",K55+L55)</f>
        <v>367</v>
      </c>
      <c r="L54" s="260"/>
      <c r="M54" s="260">
        <f>IF(M55+N55=0,"-",M55+N55)</f>
        <v>8</v>
      </c>
      <c r="N54" s="260"/>
      <c r="O54" s="260">
        <f>IF(O55+P55=0,"-",O55+P55)</f>
        <v>231</v>
      </c>
      <c r="P54" s="260"/>
    </row>
    <row r="55" spans="1:16" ht="18.75" customHeight="1">
      <c r="A55" s="15" t="s">
        <v>68</v>
      </c>
      <c r="B55" s="14">
        <v>581</v>
      </c>
      <c r="C55" s="14">
        <v>274</v>
      </c>
      <c r="D55" s="261"/>
      <c r="E55" s="14">
        <v>138</v>
      </c>
      <c r="F55" s="14">
        <v>65</v>
      </c>
      <c r="G55" s="14">
        <v>10</v>
      </c>
      <c r="H55" s="14">
        <v>34</v>
      </c>
      <c r="I55" s="14">
        <v>2</v>
      </c>
      <c r="J55" s="14">
        <v>0</v>
      </c>
      <c r="K55" s="14">
        <v>340</v>
      </c>
      <c r="L55" s="14">
        <v>27</v>
      </c>
      <c r="M55" s="14">
        <v>5</v>
      </c>
      <c r="N55" s="14">
        <v>3</v>
      </c>
      <c r="O55" s="14">
        <v>86</v>
      </c>
      <c r="P55" s="14">
        <v>145</v>
      </c>
    </row>
    <row r="56" spans="1:16" ht="18.75" customHeight="1">
      <c r="A56" s="18" t="s">
        <v>69</v>
      </c>
      <c r="B56" s="260">
        <f>B57+C57</f>
        <v>230</v>
      </c>
      <c r="C56" s="260"/>
      <c r="D56" s="261">
        <f>B56/$B$8</f>
        <v>4.6642736914684346E-3</v>
      </c>
      <c r="E56" s="260">
        <f>IF(E57+F57=0,"-",E57+F57)</f>
        <v>197</v>
      </c>
      <c r="F56" s="260"/>
      <c r="G56" s="260" t="str">
        <f>IF(G57+H57=0,"-",G57+H57)</f>
        <v>-</v>
      </c>
      <c r="H56" s="260"/>
      <c r="I56" s="260" t="str">
        <f>IF(I57+J57=0,"-",I57+J57)</f>
        <v>-</v>
      </c>
      <c r="J56" s="260"/>
      <c r="K56" s="260" t="str">
        <f>IF(K57+L57=0,"-",K57+L57)</f>
        <v>-</v>
      </c>
      <c r="L56" s="260"/>
      <c r="M56" s="260" t="str">
        <f>IF(M57+N57=0,"-",M57+N57)</f>
        <v>-</v>
      </c>
      <c r="N56" s="260"/>
      <c r="O56" s="260">
        <f>IF(O57+P57=0,"-",O57+P57)</f>
        <v>33</v>
      </c>
      <c r="P56" s="260"/>
    </row>
    <row r="57" spans="1:16" ht="18.75" customHeight="1">
      <c r="A57" s="15" t="s">
        <v>70</v>
      </c>
      <c r="B57" s="14">
        <v>200</v>
      </c>
      <c r="C57" s="14">
        <v>30</v>
      </c>
      <c r="D57" s="261"/>
      <c r="E57" s="14">
        <v>175</v>
      </c>
      <c r="F57" s="14">
        <v>22</v>
      </c>
      <c r="G57" s="14">
        <v>0</v>
      </c>
      <c r="H57" s="14">
        <v>0</v>
      </c>
      <c r="I57" s="14">
        <v>0</v>
      </c>
      <c r="J57" s="14">
        <v>0</v>
      </c>
      <c r="K57" s="14">
        <v>0</v>
      </c>
      <c r="L57" s="14">
        <v>0</v>
      </c>
      <c r="M57" s="14">
        <v>0</v>
      </c>
      <c r="N57" s="14">
        <v>0</v>
      </c>
      <c r="O57" s="14">
        <v>25</v>
      </c>
      <c r="P57" s="14">
        <v>8</v>
      </c>
    </row>
    <row r="58" spans="1:16" ht="18.75" customHeight="1">
      <c r="A58" s="18" t="s">
        <v>71</v>
      </c>
      <c r="B58" s="260">
        <f>B59+C59</f>
        <v>172</v>
      </c>
      <c r="C58" s="260"/>
      <c r="D58" s="261">
        <f>B58/$B$8</f>
        <v>3.4880655431850905E-3</v>
      </c>
      <c r="E58" s="260" t="str">
        <f>IF(E59+F59=0,"-",E59+F59)</f>
        <v>-</v>
      </c>
      <c r="F58" s="260"/>
      <c r="G58" s="260" t="str">
        <f>IF(G59+H59=0,"-",G59+H59)</f>
        <v>-</v>
      </c>
      <c r="H58" s="260"/>
      <c r="I58" s="260" t="str">
        <f>IF(I59+J59=0,"-",I59+J59)</f>
        <v>-</v>
      </c>
      <c r="J58" s="260"/>
      <c r="K58" s="260">
        <f>IF(K59+L59=0,"-",K59+L59)</f>
        <v>17</v>
      </c>
      <c r="L58" s="260"/>
      <c r="M58" s="260">
        <f>IF(M59+N59=0,"-",M59+N59)</f>
        <v>103</v>
      </c>
      <c r="N58" s="260"/>
      <c r="O58" s="260">
        <f>IF(O59+P59=0,"-",O59+P59)</f>
        <v>52</v>
      </c>
      <c r="P58" s="260"/>
    </row>
    <row r="59" spans="1:16" ht="18.75" customHeight="1">
      <c r="A59" s="15" t="s">
        <v>72</v>
      </c>
      <c r="B59" s="14">
        <v>126</v>
      </c>
      <c r="C59" s="14">
        <v>46</v>
      </c>
      <c r="D59" s="261"/>
      <c r="E59" s="14">
        <v>0</v>
      </c>
      <c r="F59" s="14">
        <v>0</v>
      </c>
      <c r="G59" s="14">
        <v>0</v>
      </c>
      <c r="H59" s="14">
        <v>0</v>
      </c>
      <c r="I59" s="14">
        <v>0</v>
      </c>
      <c r="J59" s="14">
        <v>0</v>
      </c>
      <c r="K59" s="14">
        <v>17</v>
      </c>
      <c r="L59" s="14">
        <v>0</v>
      </c>
      <c r="M59" s="14">
        <v>78</v>
      </c>
      <c r="N59" s="14">
        <v>25</v>
      </c>
      <c r="O59" s="14">
        <v>31</v>
      </c>
      <c r="P59" s="14">
        <v>21</v>
      </c>
    </row>
    <row r="60" spans="1:16" ht="18.75" customHeight="1">
      <c r="A60" s="18" t="s">
        <v>73</v>
      </c>
      <c r="B60" s="260">
        <f>B61+C61</f>
        <v>378</v>
      </c>
      <c r="C60" s="260"/>
      <c r="D60" s="261">
        <f>B60/$B$8</f>
        <v>7.6656324146742102E-3</v>
      </c>
      <c r="E60" s="260">
        <f>IF(E61+F61=0,"-",E61+F61)</f>
        <v>15</v>
      </c>
      <c r="F60" s="260"/>
      <c r="G60" s="260">
        <f>IF(G61+H61=0,"-",G61+H61)</f>
        <v>6</v>
      </c>
      <c r="H60" s="260"/>
      <c r="I60" s="260" t="str">
        <f>IF(I61+J61=0,"-",I61+J61)</f>
        <v>-</v>
      </c>
      <c r="J60" s="260"/>
      <c r="K60" s="260" t="str">
        <f>IF(K61+L61=0,"-",K61+L61)</f>
        <v>-</v>
      </c>
      <c r="L60" s="260"/>
      <c r="M60" s="260" t="str">
        <f>IF(M61+N61=0,"-",M61+N61)</f>
        <v>-</v>
      </c>
      <c r="N60" s="260"/>
      <c r="O60" s="260">
        <f>IF(O61+P61=0,"-",O61+P61)</f>
        <v>357</v>
      </c>
      <c r="P60" s="260"/>
    </row>
    <row r="61" spans="1:16" ht="18.75" customHeight="1">
      <c r="A61" s="15" t="s">
        <v>74</v>
      </c>
      <c r="B61" s="14">
        <v>167</v>
      </c>
      <c r="C61" s="14">
        <v>211</v>
      </c>
      <c r="D61" s="261"/>
      <c r="E61" s="14">
        <v>8</v>
      </c>
      <c r="F61" s="14">
        <v>7</v>
      </c>
      <c r="G61" s="14">
        <v>4</v>
      </c>
      <c r="H61" s="14">
        <v>2</v>
      </c>
      <c r="I61" s="14">
        <v>0</v>
      </c>
      <c r="J61" s="14">
        <v>0</v>
      </c>
      <c r="K61" s="14">
        <v>0</v>
      </c>
      <c r="L61" s="14">
        <v>0</v>
      </c>
      <c r="M61" s="14">
        <v>0</v>
      </c>
      <c r="N61" s="14">
        <v>0</v>
      </c>
      <c r="O61" s="14">
        <v>155</v>
      </c>
      <c r="P61" s="14">
        <v>202</v>
      </c>
    </row>
    <row r="62" spans="1:16" ht="18.75" customHeight="1">
      <c r="A62" s="18" t="s">
        <v>75</v>
      </c>
      <c r="B62" s="260">
        <f>B63+C63</f>
        <v>141</v>
      </c>
      <c r="C62" s="260"/>
      <c r="D62" s="261">
        <f>B62/$B$8</f>
        <v>2.8594025673784754E-3</v>
      </c>
      <c r="E62" s="260" t="str">
        <f>IF(E63+F63=0,"-",E63+F63)</f>
        <v>-</v>
      </c>
      <c r="F62" s="260"/>
      <c r="G62" s="260" t="str">
        <f>IF(G63+H63=0,"-",G63+H63)</f>
        <v>-</v>
      </c>
      <c r="H62" s="260"/>
      <c r="I62" s="260" t="str">
        <f>IF(I63+J63=0,"-",I63+J63)</f>
        <v>-</v>
      </c>
      <c r="J62" s="260"/>
      <c r="K62" s="260" t="str">
        <f>IF(K63+L63=0,"-",K63+L63)</f>
        <v>-</v>
      </c>
      <c r="L62" s="260"/>
      <c r="M62" s="260" t="str">
        <f>IF(M63+N63=0,"-",M63+N63)</f>
        <v>-</v>
      </c>
      <c r="N62" s="260"/>
      <c r="O62" s="260">
        <f>IF(O63+P63=0,"-",O63+P63)</f>
        <v>141</v>
      </c>
      <c r="P62" s="260"/>
    </row>
    <row r="63" spans="1:16" ht="18.75" customHeight="1">
      <c r="A63" s="15" t="s">
        <v>76</v>
      </c>
      <c r="B63" s="14">
        <v>92</v>
      </c>
      <c r="C63" s="14">
        <v>49</v>
      </c>
      <c r="D63" s="261"/>
      <c r="E63" s="14">
        <v>0</v>
      </c>
      <c r="F63" s="14">
        <v>0</v>
      </c>
      <c r="G63" s="14">
        <v>0</v>
      </c>
      <c r="H63" s="14">
        <v>0</v>
      </c>
      <c r="I63" s="14">
        <v>0</v>
      </c>
      <c r="J63" s="14">
        <v>0</v>
      </c>
      <c r="K63" s="14">
        <v>0</v>
      </c>
      <c r="L63" s="14">
        <v>0</v>
      </c>
      <c r="M63" s="14">
        <v>0</v>
      </c>
      <c r="N63" s="14">
        <v>0</v>
      </c>
      <c r="O63" s="14">
        <v>92</v>
      </c>
      <c r="P63" s="14">
        <v>49</v>
      </c>
    </row>
    <row r="64" spans="1:16" ht="18.75" customHeight="1">
      <c r="A64" s="18" t="s">
        <v>77</v>
      </c>
      <c r="B64" s="260">
        <f>B65+C65</f>
        <v>15</v>
      </c>
      <c r="C64" s="260"/>
      <c r="D64" s="261">
        <f>B64/$B$8</f>
        <v>3.0419176248707184E-4</v>
      </c>
      <c r="E64" s="260" t="str">
        <f>IF(E65+F65=0,"-",E65+F65)</f>
        <v>-</v>
      </c>
      <c r="F64" s="260"/>
      <c r="G64" s="260" t="str">
        <f>IF(G65+H65=0,"-",G65+H65)</f>
        <v>-</v>
      </c>
      <c r="H64" s="260"/>
      <c r="I64" s="260" t="str">
        <f>IF(I65+J65=0,"-",I65+J65)</f>
        <v>-</v>
      </c>
      <c r="J64" s="260"/>
      <c r="K64" s="260" t="str">
        <f>IF(K65+L65=0,"-",K65+L65)</f>
        <v>-</v>
      </c>
      <c r="L64" s="260"/>
      <c r="M64" s="260" t="str">
        <f>IF(M65+N65=0,"-",M65+N65)</f>
        <v>-</v>
      </c>
      <c r="N64" s="260"/>
      <c r="O64" s="260">
        <f>IF(O65+P65=0,"-",O65+P65)</f>
        <v>15</v>
      </c>
      <c r="P64" s="260"/>
    </row>
    <row r="65" spans="1:16" ht="18.75" customHeight="1">
      <c r="A65" s="15" t="s">
        <v>78</v>
      </c>
      <c r="B65" s="14">
        <v>7</v>
      </c>
      <c r="C65" s="14">
        <v>8</v>
      </c>
      <c r="D65" s="261"/>
      <c r="E65" s="14">
        <v>0</v>
      </c>
      <c r="F65" s="14">
        <v>0</v>
      </c>
      <c r="G65" s="14">
        <v>0</v>
      </c>
      <c r="H65" s="14">
        <v>0</v>
      </c>
      <c r="I65" s="14">
        <v>0</v>
      </c>
      <c r="J65" s="14">
        <v>0</v>
      </c>
      <c r="K65" s="14">
        <v>0</v>
      </c>
      <c r="L65" s="14">
        <v>0</v>
      </c>
      <c r="M65" s="14">
        <v>0</v>
      </c>
      <c r="N65" s="14">
        <v>0</v>
      </c>
      <c r="O65" s="14">
        <v>7</v>
      </c>
      <c r="P65" s="14">
        <v>8</v>
      </c>
    </row>
    <row r="66" spans="1:16" ht="18.75" customHeight="1">
      <c r="A66" s="18" t="s">
        <v>79</v>
      </c>
      <c r="B66" s="260">
        <f>B67+C67</f>
        <v>371</v>
      </c>
      <c r="C66" s="260"/>
      <c r="D66" s="261">
        <f>B66/$B$8</f>
        <v>7.52367625884691E-3</v>
      </c>
      <c r="E66" s="260">
        <f>IF(E67+F67=0,"-",E67+F67)</f>
        <v>345</v>
      </c>
      <c r="F66" s="260"/>
      <c r="G66" s="260" t="str">
        <f>IF(G67+H67=0,"-",G67+H67)</f>
        <v>-</v>
      </c>
      <c r="H66" s="260"/>
      <c r="I66" s="260" t="str">
        <f>IF(I67+J67=0,"-",I67+J67)</f>
        <v>-</v>
      </c>
      <c r="J66" s="260"/>
      <c r="K66" s="260" t="str">
        <f>IF(K67+L67=0,"-",K67+L67)</f>
        <v>-</v>
      </c>
      <c r="L66" s="260"/>
      <c r="M66" s="260" t="str">
        <f>IF(M67+N67=0,"-",M67+N67)</f>
        <v>-</v>
      </c>
      <c r="N66" s="260"/>
      <c r="O66" s="260">
        <f>IF(O67+P67=0,"-",O67+P67)</f>
        <v>26</v>
      </c>
      <c r="P66" s="260"/>
    </row>
    <row r="67" spans="1:16" ht="18.75" customHeight="1">
      <c r="A67" s="15" t="s">
        <v>80</v>
      </c>
      <c r="B67" s="14">
        <v>86</v>
      </c>
      <c r="C67" s="14">
        <v>285</v>
      </c>
      <c r="D67" s="261"/>
      <c r="E67" s="14">
        <v>82</v>
      </c>
      <c r="F67" s="14">
        <v>263</v>
      </c>
      <c r="G67" s="14">
        <v>0</v>
      </c>
      <c r="H67" s="14">
        <v>0</v>
      </c>
      <c r="I67" s="14">
        <v>0</v>
      </c>
      <c r="J67" s="14">
        <v>0</v>
      </c>
      <c r="K67" s="14">
        <v>0</v>
      </c>
      <c r="L67" s="14">
        <v>0</v>
      </c>
      <c r="M67" s="14">
        <v>0</v>
      </c>
      <c r="N67" s="14">
        <v>0</v>
      </c>
      <c r="O67" s="14">
        <v>4</v>
      </c>
      <c r="P67" s="14">
        <v>22</v>
      </c>
    </row>
    <row r="68" spans="1:16" ht="18.75" customHeight="1">
      <c r="A68" s="18" t="s">
        <v>81</v>
      </c>
      <c r="B68" s="260">
        <f>B69+C69</f>
        <v>513</v>
      </c>
      <c r="C68" s="260"/>
      <c r="D68" s="261">
        <f>B68/$B$8</f>
        <v>1.0403358277057857E-2</v>
      </c>
      <c r="E68" s="260">
        <f>IF(E69+F69=0,"-",E69+F69)</f>
        <v>114</v>
      </c>
      <c r="F68" s="260"/>
      <c r="G68" s="260">
        <f>IF(G69+H69=0,"-",G69+H69)</f>
        <v>57</v>
      </c>
      <c r="H68" s="260"/>
      <c r="I68" s="260">
        <f>IF(I69+J69=0,"-",I69+J69)</f>
        <v>3</v>
      </c>
      <c r="J68" s="260"/>
      <c r="K68" s="260">
        <f>IF(K69+L69=0,"-",K69+L69)</f>
        <v>298</v>
      </c>
      <c r="L68" s="260"/>
      <c r="M68" s="260" t="str">
        <f>IF(M69+N69=0,"-",M69+N69)</f>
        <v>-</v>
      </c>
      <c r="N68" s="260"/>
      <c r="O68" s="260">
        <f>IF(O69+P69=0,"-",O69+P69)</f>
        <v>41</v>
      </c>
      <c r="P68" s="260"/>
    </row>
    <row r="69" spans="1:16" ht="18.75" customHeight="1">
      <c r="A69" s="15" t="s">
        <v>82</v>
      </c>
      <c r="B69" s="14">
        <v>200</v>
      </c>
      <c r="C69" s="14">
        <v>313</v>
      </c>
      <c r="D69" s="261"/>
      <c r="E69" s="14">
        <v>27</v>
      </c>
      <c r="F69" s="14">
        <v>87</v>
      </c>
      <c r="G69" s="14">
        <v>16</v>
      </c>
      <c r="H69" s="14">
        <v>41</v>
      </c>
      <c r="I69" s="14">
        <v>1</v>
      </c>
      <c r="J69" s="14">
        <v>2</v>
      </c>
      <c r="K69" s="14">
        <v>140</v>
      </c>
      <c r="L69" s="14">
        <v>158</v>
      </c>
      <c r="M69" s="14">
        <v>0</v>
      </c>
      <c r="N69" s="14">
        <v>0</v>
      </c>
      <c r="O69" s="14">
        <v>16</v>
      </c>
      <c r="P69" s="14">
        <v>25</v>
      </c>
    </row>
    <row r="70" spans="1:16">
      <c r="A70" s="20" t="s">
        <v>83</v>
      </c>
      <c r="B70" s="20"/>
      <c r="C70" s="20"/>
      <c r="D70" s="20"/>
      <c r="E70" s="20"/>
      <c r="F70" s="20"/>
    </row>
    <row r="71" spans="1:16">
      <c r="A71" s="20" t="s">
        <v>84</v>
      </c>
      <c r="B71" s="20"/>
      <c r="C71" s="20"/>
      <c r="D71" s="20"/>
      <c r="E71" s="20"/>
      <c r="F71" s="20"/>
    </row>
  </sheetData>
  <sheetProtection selectLockedCells="1" selectUnlockedCells="1"/>
  <mergeCells count="264">
    <mergeCell ref="A1:N1"/>
    <mergeCell ref="A2:N2"/>
    <mergeCell ref="B3:K3"/>
    <mergeCell ref="M3:N3"/>
    <mergeCell ref="O3:P3"/>
    <mergeCell ref="B4:K4"/>
    <mergeCell ref="M4:N4"/>
    <mergeCell ref="O4:P4"/>
    <mergeCell ref="A5:A6"/>
    <mergeCell ref="B5:D5"/>
    <mergeCell ref="E5:F5"/>
    <mergeCell ref="G5:H5"/>
    <mergeCell ref="I5:J5"/>
    <mergeCell ref="K5:L5"/>
    <mergeCell ref="M5:N5"/>
    <mergeCell ref="O5:P5"/>
    <mergeCell ref="B8:C8"/>
    <mergeCell ref="D8:D9"/>
    <mergeCell ref="E8:F8"/>
    <mergeCell ref="G8:H8"/>
    <mergeCell ref="I8:J8"/>
    <mergeCell ref="K8:L8"/>
    <mergeCell ref="M8:N8"/>
    <mergeCell ref="O8:P8"/>
    <mergeCell ref="B10:C10"/>
    <mergeCell ref="D10:D11"/>
    <mergeCell ref="E10:F10"/>
    <mergeCell ref="G10:H10"/>
    <mergeCell ref="I10:J10"/>
    <mergeCell ref="K10:L10"/>
    <mergeCell ref="M10:N10"/>
    <mergeCell ref="O10:P10"/>
    <mergeCell ref="B12:C12"/>
    <mergeCell ref="D12:D13"/>
    <mergeCell ref="E12:F12"/>
    <mergeCell ref="G12:H12"/>
    <mergeCell ref="I12:J12"/>
    <mergeCell ref="K12:L12"/>
    <mergeCell ref="M12:N12"/>
    <mergeCell ref="O12:P12"/>
    <mergeCell ref="B14:C14"/>
    <mergeCell ref="D14:D15"/>
    <mergeCell ref="E14:F14"/>
    <mergeCell ref="G14:H14"/>
    <mergeCell ref="I14:J14"/>
    <mergeCell ref="K14:L14"/>
    <mergeCell ref="M14:N14"/>
    <mergeCell ref="O14:P14"/>
    <mergeCell ref="B16:C16"/>
    <mergeCell ref="D16:D17"/>
    <mergeCell ref="E16:F16"/>
    <mergeCell ref="G16:H16"/>
    <mergeCell ref="I16:J16"/>
    <mergeCell ref="K16:L16"/>
    <mergeCell ref="M16:N16"/>
    <mergeCell ref="O16:P16"/>
    <mergeCell ref="B18:C18"/>
    <mergeCell ref="D18:D19"/>
    <mergeCell ref="E18:F18"/>
    <mergeCell ref="G18:H18"/>
    <mergeCell ref="I18:J18"/>
    <mergeCell ref="K18:L18"/>
    <mergeCell ref="M18:N18"/>
    <mergeCell ref="O18:P18"/>
    <mergeCell ref="B20:C20"/>
    <mergeCell ref="D20:D21"/>
    <mergeCell ref="E20:F20"/>
    <mergeCell ref="G20:H20"/>
    <mergeCell ref="I20:J20"/>
    <mergeCell ref="K20:L20"/>
    <mergeCell ref="M20:N20"/>
    <mergeCell ref="O20:P20"/>
    <mergeCell ref="B22:C22"/>
    <mergeCell ref="D22:D23"/>
    <mergeCell ref="E22:F22"/>
    <mergeCell ref="G22:H22"/>
    <mergeCell ref="I22:J22"/>
    <mergeCell ref="K22:L22"/>
    <mergeCell ref="M22:N22"/>
    <mergeCell ref="O22:P22"/>
    <mergeCell ref="B24:C24"/>
    <mergeCell ref="D24:D25"/>
    <mergeCell ref="E24:F24"/>
    <mergeCell ref="G24:H24"/>
    <mergeCell ref="I24:J24"/>
    <mergeCell ref="K24:L24"/>
    <mergeCell ref="M24:N24"/>
    <mergeCell ref="O24:P24"/>
    <mergeCell ref="B26:C26"/>
    <mergeCell ref="D26:D27"/>
    <mergeCell ref="E26:F26"/>
    <mergeCell ref="G26:H26"/>
    <mergeCell ref="I26:J26"/>
    <mergeCell ref="K26:L26"/>
    <mergeCell ref="M26:N26"/>
    <mergeCell ref="O26:P26"/>
    <mergeCell ref="B28:C28"/>
    <mergeCell ref="D28:D29"/>
    <mergeCell ref="E28:F28"/>
    <mergeCell ref="G28:H28"/>
    <mergeCell ref="I28:J28"/>
    <mergeCell ref="K28:L28"/>
    <mergeCell ref="M28:N28"/>
    <mergeCell ref="O28:P28"/>
    <mergeCell ref="B30:C30"/>
    <mergeCell ref="D30:D31"/>
    <mergeCell ref="E30:F30"/>
    <mergeCell ref="G30:H30"/>
    <mergeCell ref="I30:J30"/>
    <mergeCell ref="K30:L30"/>
    <mergeCell ref="M30:N30"/>
    <mergeCell ref="O30:P30"/>
    <mergeCell ref="B32:C32"/>
    <mergeCell ref="D32:D33"/>
    <mergeCell ref="E32:F32"/>
    <mergeCell ref="G32:H32"/>
    <mergeCell ref="I32:J32"/>
    <mergeCell ref="K32:L32"/>
    <mergeCell ref="M32:N32"/>
    <mergeCell ref="O32:P32"/>
    <mergeCell ref="B34:C34"/>
    <mergeCell ref="D34:D35"/>
    <mergeCell ref="E34:F34"/>
    <mergeCell ref="G34:H34"/>
    <mergeCell ref="I34:J34"/>
    <mergeCell ref="K34:L34"/>
    <mergeCell ref="M34:N34"/>
    <mergeCell ref="O34:P34"/>
    <mergeCell ref="B36:C36"/>
    <mergeCell ref="D36:D37"/>
    <mergeCell ref="E36:F36"/>
    <mergeCell ref="G36:H36"/>
    <mergeCell ref="I36:J36"/>
    <mergeCell ref="K36:L36"/>
    <mergeCell ref="M36:N36"/>
    <mergeCell ref="O36:P36"/>
    <mergeCell ref="B38:C38"/>
    <mergeCell ref="D38:D39"/>
    <mergeCell ref="E38:F38"/>
    <mergeCell ref="G38:H38"/>
    <mergeCell ref="I38:J38"/>
    <mergeCell ref="K38:L38"/>
    <mergeCell ref="M38:N38"/>
    <mergeCell ref="O38:P38"/>
    <mergeCell ref="B40:C40"/>
    <mergeCell ref="D40:D41"/>
    <mergeCell ref="E40:F40"/>
    <mergeCell ref="G40:H40"/>
    <mergeCell ref="I40:J40"/>
    <mergeCell ref="K40:L40"/>
    <mergeCell ref="M40:N40"/>
    <mergeCell ref="O40:P40"/>
    <mergeCell ref="B42:C42"/>
    <mergeCell ref="D42:D43"/>
    <mergeCell ref="E42:F42"/>
    <mergeCell ref="G42:H42"/>
    <mergeCell ref="I42:J42"/>
    <mergeCell ref="K42:L42"/>
    <mergeCell ref="M42:N42"/>
    <mergeCell ref="O42:P42"/>
    <mergeCell ref="B44:C44"/>
    <mergeCell ref="D44:D45"/>
    <mergeCell ref="E44:F44"/>
    <mergeCell ref="G44:H44"/>
    <mergeCell ref="I44:J44"/>
    <mergeCell ref="K44:L44"/>
    <mergeCell ref="M44:N44"/>
    <mergeCell ref="O44:P44"/>
    <mergeCell ref="B46:C46"/>
    <mergeCell ref="D46:D47"/>
    <mergeCell ref="E46:F46"/>
    <mergeCell ref="G46:H46"/>
    <mergeCell ref="I46:J46"/>
    <mergeCell ref="K46:L46"/>
    <mergeCell ref="M46:N46"/>
    <mergeCell ref="O46:P46"/>
    <mergeCell ref="B48:C48"/>
    <mergeCell ref="D48:D49"/>
    <mergeCell ref="E48:F48"/>
    <mergeCell ref="G48:H48"/>
    <mergeCell ref="I48:J48"/>
    <mergeCell ref="K48:L48"/>
    <mergeCell ref="M48:N48"/>
    <mergeCell ref="O48:P48"/>
    <mergeCell ref="B50:C50"/>
    <mergeCell ref="D50:D51"/>
    <mergeCell ref="E50:F50"/>
    <mergeCell ref="G50:H50"/>
    <mergeCell ref="I50:J50"/>
    <mergeCell ref="K50:L50"/>
    <mergeCell ref="M50:N50"/>
    <mergeCell ref="O50:P50"/>
    <mergeCell ref="B52:C52"/>
    <mergeCell ref="D52:D53"/>
    <mergeCell ref="E52:F52"/>
    <mergeCell ref="G52:H52"/>
    <mergeCell ref="I52:J52"/>
    <mergeCell ref="K52:L52"/>
    <mergeCell ref="M52:N52"/>
    <mergeCell ref="O52:P52"/>
    <mergeCell ref="B54:C54"/>
    <mergeCell ref="D54:D55"/>
    <mergeCell ref="E54:F54"/>
    <mergeCell ref="G54:H54"/>
    <mergeCell ref="I54:J54"/>
    <mergeCell ref="K54:L54"/>
    <mergeCell ref="M54:N54"/>
    <mergeCell ref="O54:P54"/>
    <mergeCell ref="B56:C56"/>
    <mergeCell ref="D56:D57"/>
    <mergeCell ref="E56:F56"/>
    <mergeCell ref="G56:H56"/>
    <mergeCell ref="I56:J56"/>
    <mergeCell ref="K56:L56"/>
    <mergeCell ref="M56:N56"/>
    <mergeCell ref="O56:P56"/>
    <mergeCell ref="B58:C58"/>
    <mergeCell ref="D58:D59"/>
    <mergeCell ref="E58:F58"/>
    <mergeCell ref="G58:H58"/>
    <mergeCell ref="I58:J58"/>
    <mergeCell ref="K58:L58"/>
    <mergeCell ref="M58:N58"/>
    <mergeCell ref="O58:P58"/>
    <mergeCell ref="B60:C60"/>
    <mergeCell ref="D60:D61"/>
    <mergeCell ref="E60:F60"/>
    <mergeCell ref="G60:H60"/>
    <mergeCell ref="I60:J60"/>
    <mergeCell ref="K60:L60"/>
    <mergeCell ref="M60:N60"/>
    <mergeCell ref="O60:P60"/>
    <mergeCell ref="B62:C62"/>
    <mergeCell ref="D62:D63"/>
    <mergeCell ref="E62:F62"/>
    <mergeCell ref="G62:H62"/>
    <mergeCell ref="I62:J62"/>
    <mergeCell ref="K62:L62"/>
    <mergeCell ref="M62:N62"/>
    <mergeCell ref="O62:P62"/>
    <mergeCell ref="B68:C68"/>
    <mergeCell ref="D68:D69"/>
    <mergeCell ref="E68:F68"/>
    <mergeCell ref="G68:H68"/>
    <mergeCell ref="I68:J68"/>
    <mergeCell ref="K68:L68"/>
    <mergeCell ref="M68:N68"/>
    <mergeCell ref="O68:P68"/>
    <mergeCell ref="B64:C64"/>
    <mergeCell ref="D64:D65"/>
    <mergeCell ref="E64:F64"/>
    <mergeCell ref="G64:H64"/>
    <mergeCell ref="I64:J64"/>
    <mergeCell ref="K64:L64"/>
    <mergeCell ref="M64:N64"/>
    <mergeCell ref="O64:P64"/>
    <mergeCell ref="B66:C66"/>
    <mergeCell ref="D66:D67"/>
    <mergeCell ref="E66:F66"/>
    <mergeCell ref="G66:H66"/>
    <mergeCell ref="I66:J66"/>
    <mergeCell ref="K66:L66"/>
    <mergeCell ref="M66:N66"/>
    <mergeCell ref="O66:P66"/>
  </mergeCells>
  <phoneticPr fontId="17" type="noConversion"/>
  <pageMargins left="0.7" right="0.7" top="0.3" bottom="0.3" header="0.3" footer="0.3"/>
  <pageSetup paperSize="9" orientation="portrait" horizontalDpi="300" verticalDpi="300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C119"/>
  <sheetViews>
    <sheetView workbookViewId="0">
      <selection activeCell="A2" sqref="A2"/>
    </sheetView>
  </sheetViews>
  <sheetFormatPr defaultRowHeight="16.5"/>
  <cols>
    <col min="1" max="1" width="12" style="120" customWidth="1"/>
    <col min="2" max="2" width="6.375" style="120" customWidth="1"/>
    <col min="3" max="4" width="9" style="120"/>
    <col min="5" max="5" width="10.25" style="120" customWidth="1"/>
    <col min="6" max="6" width="10.875" style="120" customWidth="1"/>
    <col min="7" max="7" width="9.875" style="120" customWidth="1"/>
    <col min="8" max="8" width="10.625" style="120" customWidth="1"/>
    <col min="9" max="9" width="9.5" style="120" customWidth="1"/>
    <col min="10" max="10" width="11.875" style="120" customWidth="1"/>
    <col min="11" max="11" width="10.875" style="120" customWidth="1"/>
    <col min="12" max="12" width="11.875" style="120" customWidth="1"/>
    <col min="13" max="13" width="9.75" style="120" customWidth="1"/>
    <col min="14" max="14" width="11.875" style="120" customWidth="1"/>
    <col min="15" max="15" width="10.25" style="120" customWidth="1"/>
    <col min="16" max="16" width="11.875" style="120" customWidth="1"/>
    <col min="17" max="17" width="10.875" style="120" customWidth="1"/>
    <col min="18" max="18" width="11.875" style="120" customWidth="1"/>
    <col min="19" max="19" width="10.875" style="120" customWidth="1"/>
    <col min="20" max="20" width="11.875" style="120" customWidth="1"/>
    <col min="21" max="21" width="10.875" style="120" customWidth="1"/>
    <col min="22" max="22" width="11.875" style="120" customWidth="1"/>
    <col min="23" max="23" width="10.875" style="120" customWidth="1"/>
    <col min="24" max="24" width="11.875" style="120" customWidth="1"/>
    <col min="25" max="25" width="10.875" style="120" customWidth="1"/>
    <col min="26" max="27" width="11.875" style="120" customWidth="1"/>
    <col min="28" max="28" width="10.875" style="120" customWidth="1"/>
    <col min="29" max="29" width="11.875" style="120" customWidth="1"/>
    <col min="30" max="256" width="9" style="120"/>
    <col min="257" max="257" width="12" style="120" customWidth="1"/>
    <col min="258" max="258" width="6.375" style="120" customWidth="1"/>
    <col min="259" max="260" width="9" style="120"/>
    <col min="261" max="261" width="10.25" style="120" customWidth="1"/>
    <col min="262" max="262" width="10.875" style="120" customWidth="1"/>
    <col min="263" max="263" width="9.875" style="120" customWidth="1"/>
    <col min="264" max="264" width="10.625" style="120" customWidth="1"/>
    <col min="265" max="265" width="9.5" style="120" customWidth="1"/>
    <col min="266" max="266" width="11.875" style="120" customWidth="1"/>
    <col min="267" max="267" width="10.875" style="120" customWidth="1"/>
    <col min="268" max="268" width="11.875" style="120" customWidth="1"/>
    <col min="269" max="269" width="9.75" style="120" customWidth="1"/>
    <col min="270" max="270" width="11.875" style="120" customWidth="1"/>
    <col min="271" max="271" width="10.25" style="120" customWidth="1"/>
    <col min="272" max="272" width="11.875" style="120" customWidth="1"/>
    <col min="273" max="273" width="10.875" style="120" customWidth="1"/>
    <col min="274" max="274" width="11.875" style="120" customWidth="1"/>
    <col min="275" max="275" width="10.875" style="120" customWidth="1"/>
    <col min="276" max="276" width="11.875" style="120" customWidth="1"/>
    <col min="277" max="277" width="10.875" style="120" customWidth="1"/>
    <col min="278" max="278" width="11.875" style="120" customWidth="1"/>
    <col min="279" max="279" width="10.875" style="120" customWidth="1"/>
    <col min="280" max="280" width="11.875" style="120" customWidth="1"/>
    <col min="281" max="281" width="10.875" style="120" customWidth="1"/>
    <col min="282" max="283" width="11.875" style="120" customWidth="1"/>
    <col min="284" max="284" width="10.875" style="120" customWidth="1"/>
    <col min="285" max="285" width="11.875" style="120" customWidth="1"/>
    <col min="286" max="512" width="9" style="120"/>
    <col min="513" max="513" width="12" style="120" customWidth="1"/>
    <col min="514" max="514" width="6.375" style="120" customWidth="1"/>
    <col min="515" max="516" width="9" style="120"/>
    <col min="517" max="517" width="10.25" style="120" customWidth="1"/>
    <col min="518" max="518" width="10.875" style="120" customWidth="1"/>
    <col min="519" max="519" width="9.875" style="120" customWidth="1"/>
    <col min="520" max="520" width="10.625" style="120" customWidth="1"/>
    <col min="521" max="521" width="9.5" style="120" customWidth="1"/>
    <col min="522" max="522" width="11.875" style="120" customWidth="1"/>
    <col min="523" max="523" width="10.875" style="120" customWidth="1"/>
    <col min="524" max="524" width="11.875" style="120" customWidth="1"/>
    <col min="525" max="525" width="9.75" style="120" customWidth="1"/>
    <col min="526" max="526" width="11.875" style="120" customWidth="1"/>
    <col min="527" max="527" width="10.25" style="120" customWidth="1"/>
    <col min="528" max="528" width="11.875" style="120" customWidth="1"/>
    <col min="529" max="529" width="10.875" style="120" customWidth="1"/>
    <col min="530" max="530" width="11.875" style="120" customWidth="1"/>
    <col min="531" max="531" width="10.875" style="120" customWidth="1"/>
    <col min="532" max="532" width="11.875" style="120" customWidth="1"/>
    <col min="533" max="533" width="10.875" style="120" customWidth="1"/>
    <col min="534" max="534" width="11.875" style="120" customWidth="1"/>
    <col min="535" max="535" width="10.875" style="120" customWidth="1"/>
    <col min="536" max="536" width="11.875" style="120" customWidth="1"/>
    <col min="537" max="537" width="10.875" style="120" customWidth="1"/>
    <col min="538" max="539" width="11.875" style="120" customWidth="1"/>
    <col min="540" max="540" width="10.875" style="120" customWidth="1"/>
    <col min="541" max="541" width="11.875" style="120" customWidth="1"/>
    <col min="542" max="768" width="9" style="120"/>
    <col min="769" max="769" width="12" style="120" customWidth="1"/>
    <col min="770" max="770" width="6.375" style="120" customWidth="1"/>
    <col min="771" max="772" width="9" style="120"/>
    <col min="773" max="773" width="10.25" style="120" customWidth="1"/>
    <col min="774" max="774" width="10.875" style="120" customWidth="1"/>
    <col min="775" max="775" width="9.875" style="120" customWidth="1"/>
    <col min="776" max="776" width="10.625" style="120" customWidth="1"/>
    <col min="777" max="777" width="9.5" style="120" customWidth="1"/>
    <col min="778" max="778" width="11.875" style="120" customWidth="1"/>
    <col min="779" max="779" width="10.875" style="120" customWidth="1"/>
    <col min="780" max="780" width="11.875" style="120" customWidth="1"/>
    <col min="781" max="781" width="9.75" style="120" customWidth="1"/>
    <col min="782" max="782" width="11.875" style="120" customWidth="1"/>
    <col min="783" max="783" width="10.25" style="120" customWidth="1"/>
    <col min="784" max="784" width="11.875" style="120" customWidth="1"/>
    <col min="785" max="785" width="10.875" style="120" customWidth="1"/>
    <col min="786" max="786" width="11.875" style="120" customWidth="1"/>
    <col min="787" max="787" width="10.875" style="120" customWidth="1"/>
    <col min="788" max="788" width="11.875" style="120" customWidth="1"/>
    <col min="789" max="789" width="10.875" style="120" customWidth="1"/>
    <col min="790" max="790" width="11.875" style="120" customWidth="1"/>
    <col min="791" max="791" width="10.875" style="120" customWidth="1"/>
    <col min="792" max="792" width="11.875" style="120" customWidth="1"/>
    <col min="793" max="793" width="10.875" style="120" customWidth="1"/>
    <col min="794" max="795" width="11.875" style="120" customWidth="1"/>
    <col min="796" max="796" width="10.875" style="120" customWidth="1"/>
    <col min="797" max="797" width="11.875" style="120" customWidth="1"/>
    <col min="798" max="1024" width="9" style="120"/>
    <col min="1025" max="1025" width="12" style="120" customWidth="1"/>
    <col min="1026" max="1026" width="6.375" style="120" customWidth="1"/>
    <col min="1027" max="1028" width="9" style="120"/>
    <col min="1029" max="1029" width="10.25" style="120" customWidth="1"/>
    <col min="1030" max="1030" width="10.875" style="120" customWidth="1"/>
    <col min="1031" max="1031" width="9.875" style="120" customWidth="1"/>
    <col min="1032" max="1032" width="10.625" style="120" customWidth="1"/>
    <col min="1033" max="1033" width="9.5" style="120" customWidth="1"/>
    <col min="1034" max="1034" width="11.875" style="120" customWidth="1"/>
    <col min="1035" max="1035" width="10.875" style="120" customWidth="1"/>
    <col min="1036" max="1036" width="11.875" style="120" customWidth="1"/>
    <col min="1037" max="1037" width="9.75" style="120" customWidth="1"/>
    <col min="1038" max="1038" width="11.875" style="120" customWidth="1"/>
    <col min="1039" max="1039" width="10.25" style="120" customWidth="1"/>
    <col min="1040" max="1040" width="11.875" style="120" customWidth="1"/>
    <col min="1041" max="1041" width="10.875" style="120" customWidth="1"/>
    <col min="1042" max="1042" width="11.875" style="120" customWidth="1"/>
    <col min="1043" max="1043" width="10.875" style="120" customWidth="1"/>
    <col min="1044" max="1044" width="11.875" style="120" customWidth="1"/>
    <col min="1045" max="1045" width="10.875" style="120" customWidth="1"/>
    <col min="1046" max="1046" width="11.875" style="120" customWidth="1"/>
    <col min="1047" max="1047" width="10.875" style="120" customWidth="1"/>
    <col min="1048" max="1048" width="11.875" style="120" customWidth="1"/>
    <col min="1049" max="1049" width="10.875" style="120" customWidth="1"/>
    <col min="1050" max="1051" width="11.875" style="120" customWidth="1"/>
    <col min="1052" max="1052" width="10.875" style="120" customWidth="1"/>
    <col min="1053" max="1053" width="11.875" style="120" customWidth="1"/>
    <col min="1054" max="1280" width="9" style="120"/>
    <col min="1281" max="1281" width="12" style="120" customWidth="1"/>
    <col min="1282" max="1282" width="6.375" style="120" customWidth="1"/>
    <col min="1283" max="1284" width="9" style="120"/>
    <col min="1285" max="1285" width="10.25" style="120" customWidth="1"/>
    <col min="1286" max="1286" width="10.875" style="120" customWidth="1"/>
    <col min="1287" max="1287" width="9.875" style="120" customWidth="1"/>
    <col min="1288" max="1288" width="10.625" style="120" customWidth="1"/>
    <col min="1289" max="1289" width="9.5" style="120" customWidth="1"/>
    <col min="1290" max="1290" width="11.875" style="120" customWidth="1"/>
    <col min="1291" max="1291" width="10.875" style="120" customWidth="1"/>
    <col min="1292" max="1292" width="11.875" style="120" customWidth="1"/>
    <col min="1293" max="1293" width="9.75" style="120" customWidth="1"/>
    <col min="1294" max="1294" width="11.875" style="120" customWidth="1"/>
    <col min="1295" max="1295" width="10.25" style="120" customWidth="1"/>
    <col min="1296" max="1296" width="11.875" style="120" customWidth="1"/>
    <col min="1297" max="1297" width="10.875" style="120" customWidth="1"/>
    <col min="1298" max="1298" width="11.875" style="120" customWidth="1"/>
    <col min="1299" max="1299" width="10.875" style="120" customWidth="1"/>
    <col min="1300" max="1300" width="11.875" style="120" customWidth="1"/>
    <col min="1301" max="1301" width="10.875" style="120" customWidth="1"/>
    <col min="1302" max="1302" width="11.875" style="120" customWidth="1"/>
    <col min="1303" max="1303" width="10.875" style="120" customWidth="1"/>
    <col min="1304" max="1304" width="11.875" style="120" customWidth="1"/>
    <col min="1305" max="1305" width="10.875" style="120" customWidth="1"/>
    <col min="1306" max="1307" width="11.875" style="120" customWidth="1"/>
    <col min="1308" max="1308" width="10.875" style="120" customWidth="1"/>
    <col min="1309" max="1309" width="11.875" style="120" customWidth="1"/>
    <col min="1310" max="1536" width="9" style="120"/>
    <col min="1537" max="1537" width="12" style="120" customWidth="1"/>
    <col min="1538" max="1538" width="6.375" style="120" customWidth="1"/>
    <col min="1539" max="1540" width="9" style="120"/>
    <col min="1541" max="1541" width="10.25" style="120" customWidth="1"/>
    <col min="1542" max="1542" width="10.875" style="120" customWidth="1"/>
    <col min="1543" max="1543" width="9.875" style="120" customWidth="1"/>
    <col min="1544" max="1544" width="10.625" style="120" customWidth="1"/>
    <col min="1545" max="1545" width="9.5" style="120" customWidth="1"/>
    <col min="1546" max="1546" width="11.875" style="120" customWidth="1"/>
    <col min="1547" max="1547" width="10.875" style="120" customWidth="1"/>
    <col min="1548" max="1548" width="11.875" style="120" customWidth="1"/>
    <col min="1549" max="1549" width="9.75" style="120" customWidth="1"/>
    <col min="1550" max="1550" width="11.875" style="120" customWidth="1"/>
    <col min="1551" max="1551" width="10.25" style="120" customWidth="1"/>
    <col min="1552" max="1552" width="11.875" style="120" customWidth="1"/>
    <col min="1553" max="1553" width="10.875" style="120" customWidth="1"/>
    <col min="1554" max="1554" width="11.875" style="120" customWidth="1"/>
    <col min="1555" max="1555" width="10.875" style="120" customWidth="1"/>
    <col min="1556" max="1556" width="11.875" style="120" customWidth="1"/>
    <col min="1557" max="1557" width="10.875" style="120" customWidth="1"/>
    <col min="1558" max="1558" width="11.875" style="120" customWidth="1"/>
    <col min="1559" max="1559" width="10.875" style="120" customWidth="1"/>
    <col min="1560" max="1560" width="11.875" style="120" customWidth="1"/>
    <col min="1561" max="1561" width="10.875" style="120" customWidth="1"/>
    <col min="1562" max="1563" width="11.875" style="120" customWidth="1"/>
    <col min="1564" max="1564" width="10.875" style="120" customWidth="1"/>
    <col min="1565" max="1565" width="11.875" style="120" customWidth="1"/>
    <col min="1566" max="1792" width="9" style="120"/>
    <col min="1793" max="1793" width="12" style="120" customWidth="1"/>
    <col min="1794" max="1794" width="6.375" style="120" customWidth="1"/>
    <col min="1795" max="1796" width="9" style="120"/>
    <col min="1797" max="1797" width="10.25" style="120" customWidth="1"/>
    <col min="1798" max="1798" width="10.875" style="120" customWidth="1"/>
    <col min="1799" max="1799" width="9.875" style="120" customWidth="1"/>
    <col min="1800" max="1800" width="10.625" style="120" customWidth="1"/>
    <col min="1801" max="1801" width="9.5" style="120" customWidth="1"/>
    <col min="1802" max="1802" width="11.875" style="120" customWidth="1"/>
    <col min="1803" max="1803" width="10.875" style="120" customWidth="1"/>
    <col min="1804" max="1804" width="11.875" style="120" customWidth="1"/>
    <col min="1805" max="1805" width="9.75" style="120" customWidth="1"/>
    <col min="1806" max="1806" width="11.875" style="120" customWidth="1"/>
    <col min="1807" max="1807" width="10.25" style="120" customWidth="1"/>
    <col min="1808" max="1808" width="11.875" style="120" customWidth="1"/>
    <col min="1809" max="1809" width="10.875" style="120" customWidth="1"/>
    <col min="1810" max="1810" width="11.875" style="120" customWidth="1"/>
    <col min="1811" max="1811" width="10.875" style="120" customWidth="1"/>
    <col min="1812" max="1812" width="11.875" style="120" customWidth="1"/>
    <col min="1813" max="1813" width="10.875" style="120" customWidth="1"/>
    <col min="1814" max="1814" width="11.875" style="120" customWidth="1"/>
    <col min="1815" max="1815" width="10.875" style="120" customWidth="1"/>
    <col min="1816" max="1816" width="11.875" style="120" customWidth="1"/>
    <col min="1817" max="1817" width="10.875" style="120" customWidth="1"/>
    <col min="1818" max="1819" width="11.875" style="120" customWidth="1"/>
    <col min="1820" max="1820" width="10.875" style="120" customWidth="1"/>
    <col min="1821" max="1821" width="11.875" style="120" customWidth="1"/>
    <col min="1822" max="2048" width="9" style="120"/>
    <col min="2049" max="2049" width="12" style="120" customWidth="1"/>
    <col min="2050" max="2050" width="6.375" style="120" customWidth="1"/>
    <col min="2051" max="2052" width="9" style="120"/>
    <col min="2053" max="2053" width="10.25" style="120" customWidth="1"/>
    <col min="2054" max="2054" width="10.875" style="120" customWidth="1"/>
    <col min="2055" max="2055" width="9.875" style="120" customWidth="1"/>
    <col min="2056" max="2056" width="10.625" style="120" customWidth="1"/>
    <col min="2057" max="2057" width="9.5" style="120" customWidth="1"/>
    <col min="2058" max="2058" width="11.875" style="120" customWidth="1"/>
    <col min="2059" max="2059" width="10.875" style="120" customWidth="1"/>
    <col min="2060" max="2060" width="11.875" style="120" customWidth="1"/>
    <col min="2061" max="2061" width="9.75" style="120" customWidth="1"/>
    <col min="2062" max="2062" width="11.875" style="120" customWidth="1"/>
    <col min="2063" max="2063" width="10.25" style="120" customWidth="1"/>
    <col min="2064" max="2064" width="11.875" style="120" customWidth="1"/>
    <col min="2065" max="2065" width="10.875" style="120" customWidth="1"/>
    <col min="2066" max="2066" width="11.875" style="120" customWidth="1"/>
    <col min="2067" max="2067" width="10.875" style="120" customWidth="1"/>
    <col min="2068" max="2068" width="11.875" style="120" customWidth="1"/>
    <col min="2069" max="2069" width="10.875" style="120" customWidth="1"/>
    <col min="2070" max="2070" width="11.875" style="120" customWidth="1"/>
    <col min="2071" max="2071" width="10.875" style="120" customWidth="1"/>
    <col min="2072" max="2072" width="11.875" style="120" customWidth="1"/>
    <col min="2073" max="2073" width="10.875" style="120" customWidth="1"/>
    <col min="2074" max="2075" width="11.875" style="120" customWidth="1"/>
    <col min="2076" max="2076" width="10.875" style="120" customWidth="1"/>
    <col min="2077" max="2077" width="11.875" style="120" customWidth="1"/>
    <col min="2078" max="2304" width="9" style="120"/>
    <col min="2305" max="2305" width="12" style="120" customWidth="1"/>
    <col min="2306" max="2306" width="6.375" style="120" customWidth="1"/>
    <col min="2307" max="2308" width="9" style="120"/>
    <col min="2309" max="2309" width="10.25" style="120" customWidth="1"/>
    <col min="2310" max="2310" width="10.875" style="120" customWidth="1"/>
    <col min="2311" max="2311" width="9.875" style="120" customWidth="1"/>
    <col min="2312" max="2312" width="10.625" style="120" customWidth="1"/>
    <col min="2313" max="2313" width="9.5" style="120" customWidth="1"/>
    <col min="2314" max="2314" width="11.875" style="120" customWidth="1"/>
    <col min="2315" max="2315" width="10.875" style="120" customWidth="1"/>
    <col min="2316" max="2316" width="11.875" style="120" customWidth="1"/>
    <col min="2317" max="2317" width="9.75" style="120" customWidth="1"/>
    <col min="2318" max="2318" width="11.875" style="120" customWidth="1"/>
    <col min="2319" max="2319" width="10.25" style="120" customWidth="1"/>
    <col min="2320" max="2320" width="11.875" style="120" customWidth="1"/>
    <col min="2321" max="2321" width="10.875" style="120" customWidth="1"/>
    <col min="2322" max="2322" width="11.875" style="120" customWidth="1"/>
    <col min="2323" max="2323" width="10.875" style="120" customWidth="1"/>
    <col min="2324" max="2324" width="11.875" style="120" customWidth="1"/>
    <col min="2325" max="2325" width="10.875" style="120" customWidth="1"/>
    <col min="2326" max="2326" width="11.875" style="120" customWidth="1"/>
    <col min="2327" max="2327" width="10.875" style="120" customWidth="1"/>
    <col min="2328" max="2328" width="11.875" style="120" customWidth="1"/>
    <col min="2329" max="2329" width="10.875" style="120" customWidth="1"/>
    <col min="2330" max="2331" width="11.875" style="120" customWidth="1"/>
    <col min="2332" max="2332" width="10.875" style="120" customWidth="1"/>
    <col min="2333" max="2333" width="11.875" style="120" customWidth="1"/>
    <col min="2334" max="2560" width="9" style="120"/>
    <col min="2561" max="2561" width="12" style="120" customWidth="1"/>
    <col min="2562" max="2562" width="6.375" style="120" customWidth="1"/>
    <col min="2563" max="2564" width="9" style="120"/>
    <col min="2565" max="2565" width="10.25" style="120" customWidth="1"/>
    <col min="2566" max="2566" width="10.875" style="120" customWidth="1"/>
    <col min="2567" max="2567" width="9.875" style="120" customWidth="1"/>
    <col min="2568" max="2568" width="10.625" style="120" customWidth="1"/>
    <col min="2569" max="2569" width="9.5" style="120" customWidth="1"/>
    <col min="2570" max="2570" width="11.875" style="120" customWidth="1"/>
    <col min="2571" max="2571" width="10.875" style="120" customWidth="1"/>
    <col min="2572" max="2572" width="11.875" style="120" customWidth="1"/>
    <col min="2573" max="2573" width="9.75" style="120" customWidth="1"/>
    <col min="2574" max="2574" width="11.875" style="120" customWidth="1"/>
    <col min="2575" max="2575" width="10.25" style="120" customWidth="1"/>
    <col min="2576" max="2576" width="11.875" style="120" customWidth="1"/>
    <col min="2577" max="2577" width="10.875" style="120" customWidth="1"/>
    <col min="2578" max="2578" width="11.875" style="120" customWidth="1"/>
    <col min="2579" max="2579" width="10.875" style="120" customWidth="1"/>
    <col min="2580" max="2580" width="11.875" style="120" customWidth="1"/>
    <col min="2581" max="2581" width="10.875" style="120" customWidth="1"/>
    <col min="2582" max="2582" width="11.875" style="120" customWidth="1"/>
    <col min="2583" max="2583" width="10.875" style="120" customWidth="1"/>
    <col min="2584" max="2584" width="11.875" style="120" customWidth="1"/>
    <col min="2585" max="2585" width="10.875" style="120" customWidth="1"/>
    <col min="2586" max="2587" width="11.875" style="120" customWidth="1"/>
    <col min="2588" max="2588" width="10.875" style="120" customWidth="1"/>
    <col min="2589" max="2589" width="11.875" style="120" customWidth="1"/>
    <col min="2590" max="2816" width="9" style="120"/>
    <col min="2817" max="2817" width="12" style="120" customWidth="1"/>
    <col min="2818" max="2818" width="6.375" style="120" customWidth="1"/>
    <col min="2819" max="2820" width="9" style="120"/>
    <col min="2821" max="2821" width="10.25" style="120" customWidth="1"/>
    <col min="2822" max="2822" width="10.875" style="120" customWidth="1"/>
    <col min="2823" max="2823" width="9.875" style="120" customWidth="1"/>
    <col min="2824" max="2824" width="10.625" style="120" customWidth="1"/>
    <col min="2825" max="2825" width="9.5" style="120" customWidth="1"/>
    <col min="2826" max="2826" width="11.875" style="120" customWidth="1"/>
    <col min="2827" max="2827" width="10.875" style="120" customWidth="1"/>
    <col min="2828" max="2828" width="11.875" style="120" customWidth="1"/>
    <col min="2829" max="2829" width="9.75" style="120" customWidth="1"/>
    <col min="2830" max="2830" width="11.875" style="120" customWidth="1"/>
    <col min="2831" max="2831" width="10.25" style="120" customWidth="1"/>
    <col min="2832" max="2832" width="11.875" style="120" customWidth="1"/>
    <col min="2833" max="2833" width="10.875" style="120" customWidth="1"/>
    <col min="2834" max="2834" width="11.875" style="120" customWidth="1"/>
    <col min="2835" max="2835" width="10.875" style="120" customWidth="1"/>
    <col min="2836" max="2836" width="11.875" style="120" customWidth="1"/>
    <col min="2837" max="2837" width="10.875" style="120" customWidth="1"/>
    <col min="2838" max="2838" width="11.875" style="120" customWidth="1"/>
    <col min="2839" max="2839" width="10.875" style="120" customWidth="1"/>
    <col min="2840" max="2840" width="11.875" style="120" customWidth="1"/>
    <col min="2841" max="2841" width="10.875" style="120" customWidth="1"/>
    <col min="2842" max="2843" width="11.875" style="120" customWidth="1"/>
    <col min="2844" max="2844" width="10.875" style="120" customWidth="1"/>
    <col min="2845" max="2845" width="11.875" style="120" customWidth="1"/>
    <col min="2846" max="3072" width="9" style="120"/>
    <col min="3073" max="3073" width="12" style="120" customWidth="1"/>
    <col min="3074" max="3074" width="6.375" style="120" customWidth="1"/>
    <col min="3075" max="3076" width="9" style="120"/>
    <col min="3077" max="3077" width="10.25" style="120" customWidth="1"/>
    <col min="3078" max="3078" width="10.875" style="120" customWidth="1"/>
    <col min="3079" max="3079" width="9.875" style="120" customWidth="1"/>
    <col min="3080" max="3080" width="10.625" style="120" customWidth="1"/>
    <col min="3081" max="3081" width="9.5" style="120" customWidth="1"/>
    <col min="3082" max="3082" width="11.875" style="120" customWidth="1"/>
    <col min="3083" max="3083" width="10.875" style="120" customWidth="1"/>
    <col min="3084" max="3084" width="11.875" style="120" customWidth="1"/>
    <col min="3085" max="3085" width="9.75" style="120" customWidth="1"/>
    <col min="3086" max="3086" width="11.875" style="120" customWidth="1"/>
    <col min="3087" max="3087" width="10.25" style="120" customWidth="1"/>
    <col min="3088" max="3088" width="11.875" style="120" customWidth="1"/>
    <col min="3089" max="3089" width="10.875" style="120" customWidth="1"/>
    <col min="3090" max="3090" width="11.875" style="120" customWidth="1"/>
    <col min="3091" max="3091" width="10.875" style="120" customWidth="1"/>
    <col min="3092" max="3092" width="11.875" style="120" customWidth="1"/>
    <col min="3093" max="3093" width="10.875" style="120" customWidth="1"/>
    <col min="3094" max="3094" width="11.875" style="120" customWidth="1"/>
    <col min="3095" max="3095" width="10.875" style="120" customWidth="1"/>
    <col min="3096" max="3096" width="11.875" style="120" customWidth="1"/>
    <col min="3097" max="3097" width="10.875" style="120" customWidth="1"/>
    <col min="3098" max="3099" width="11.875" style="120" customWidth="1"/>
    <col min="3100" max="3100" width="10.875" style="120" customWidth="1"/>
    <col min="3101" max="3101" width="11.875" style="120" customWidth="1"/>
    <col min="3102" max="3328" width="9" style="120"/>
    <col min="3329" max="3329" width="12" style="120" customWidth="1"/>
    <col min="3330" max="3330" width="6.375" style="120" customWidth="1"/>
    <col min="3331" max="3332" width="9" style="120"/>
    <col min="3333" max="3333" width="10.25" style="120" customWidth="1"/>
    <col min="3334" max="3334" width="10.875" style="120" customWidth="1"/>
    <col min="3335" max="3335" width="9.875" style="120" customWidth="1"/>
    <col min="3336" max="3336" width="10.625" style="120" customWidth="1"/>
    <col min="3337" max="3337" width="9.5" style="120" customWidth="1"/>
    <col min="3338" max="3338" width="11.875" style="120" customWidth="1"/>
    <col min="3339" max="3339" width="10.875" style="120" customWidth="1"/>
    <col min="3340" max="3340" width="11.875" style="120" customWidth="1"/>
    <col min="3341" max="3341" width="9.75" style="120" customWidth="1"/>
    <col min="3342" max="3342" width="11.875" style="120" customWidth="1"/>
    <col min="3343" max="3343" width="10.25" style="120" customWidth="1"/>
    <col min="3344" max="3344" width="11.875" style="120" customWidth="1"/>
    <col min="3345" max="3345" width="10.875" style="120" customWidth="1"/>
    <col min="3346" max="3346" width="11.875" style="120" customWidth="1"/>
    <col min="3347" max="3347" width="10.875" style="120" customWidth="1"/>
    <col min="3348" max="3348" width="11.875" style="120" customWidth="1"/>
    <col min="3349" max="3349" width="10.875" style="120" customWidth="1"/>
    <col min="3350" max="3350" width="11.875" style="120" customWidth="1"/>
    <col min="3351" max="3351" width="10.875" style="120" customWidth="1"/>
    <col min="3352" max="3352" width="11.875" style="120" customWidth="1"/>
    <col min="3353" max="3353" width="10.875" style="120" customWidth="1"/>
    <col min="3354" max="3355" width="11.875" style="120" customWidth="1"/>
    <col min="3356" max="3356" width="10.875" style="120" customWidth="1"/>
    <col min="3357" max="3357" width="11.875" style="120" customWidth="1"/>
    <col min="3358" max="3584" width="9" style="120"/>
    <col min="3585" max="3585" width="12" style="120" customWidth="1"/>
    <col min="3586" max="3586" width="6.375" style="120" customWidth="1"/>
    <col min="3587" max="3588" width="9" style="120"/>
    <col min="3589" max="3589" width="10.25" style="120" customWidth="1"/>
    <col min="3590" max="3590" width="10.875" style="120" customWidth="1"/>
    <col min="3591" max="3591" width="9.875" style="120" customWidth="1"/>
    <col min="3592" max="3592" width="10.625" style="120" customWidth="1"/>
    <col min="3593" max="3593" width="9.5" style="120" customWidth="1"/>
    <col min="3594" max="3594" width="11.875" style="120" customWidth="1"/>
    <col min="3595" max="3595" width="10.875" style="120" customWidth="1"/>
    <col min="3596" max="3596" width="11.875" style="120" customWidth="1"/>
    <col min="3597" max="3597" width="9.75" style="120" customWidth="1"/>
    <col min="3598" max="3598" width="11.875" style="120" customWidth="1"/>
    <col min="3599" max="3599" width="10.25" style="120" customWidth="1"/>
    <col min="3600" max="3600" width="11.875" style="120" customWidth="1"/>
    <col min="3601" max="3601" width="10.875" style="120" customWidth="1"/>
    <col min="3602" max="3602" width="11.875" style="120" customWidth="1"/>
    <col min="3603" max="3603" width="10.875" style="120" customWidth="1"/>
    <col min="3604" max="3604" width="11.875" style="120" customWidth="1"/>
    <col min="3605" max="3605" width="10.875" style="120" customWidth="1"/>
    <col min="3606" max="3606" width="11.875" style="120" customWidth="1"/>
    <col min="3607" max="3607" width="10.875" style="120" customWidth="1"/>
    <col min="3608" max="3608" width="11.875" style="120" customWidth="1"/>
    <col min="3609" max="3609" width="10.875" style="120" customWidth="1"/>
    <col min="3610" max="3611" width="11.875" style="120" customWidth="1"/>
    <col min="3612" max="3612" width="10.875" style="120" customWidth="1"/>
    <col min="3613" max="3613" width="11.875" style="120" customWidth="1"/>
    <col min="3614" max="3840" width="9" style="120"/>
    <col min="3841" max="3841" width="12" style="120" customWidth="1"/>
    <col min="3842" max="3842" width="6.375" style="120" customWidth="1"/>
    <col min="3843" max="3844" width="9" style="120"/>
    <col min="3845" max="3845" width="10.25" style="120" customWidth="1"/>
    <col min="3846" max="3846" width="10.875" style="120" customWidth="1"/>
    <col min="3847" max="3847" width="9.875" style="120" customWidth="1"/>
    <col min="3848" max="3848" width="10.625" style="120" customWidth="1"/>
    <col min="3849" max="3849" width="9.5" style="120" customWidth="1"/>
    <col min="3850" max="3850" width="11.875" style="120" customWidth="1"/>
    <col min="3851" max="3851" width="10.875" style="120" customWidth="1"/>
    <col min="3852" max="3852" width="11.875" style="120" customWidth="1"/>
    <col min="3853" max="3853" width="9.75" style="120" customWidth="1"/>
    <col min="3854" max="3854" width="11.875" style="120" customWidth="1"/>
    <col min="3855" max="3855" width="10.25" style="120" customWidth="1"/>
    <col min="3856" max="3856" width="11.875" style="120" customWidth="1"/>
    <col min="3857" max="3857" width="10.875" style="120" customWidth="1"/>
    <col min="3858" max="3858" width="11.875" style="120" customWidth="1"/>
    <col min="3859" max="3859" width="10.875" style="120" customWidth="1"/>
    <col min="3860" max="3860" width="11.875" style="120" customWidth="1"/>
    <col min="3861" max="3861" width="10.875" style="120" customWidth="1"/>
    <col min="3862" max="3862" width="11.875" style="120" customWidth="1"/>
    <col min="3863" max="3863" width="10.875" style="120" customWidth="1"/>
    <col min="3864" max="3864" width="11.875" style="120" customWidth="1"/>
    <col min="3865" max="3865" width="10.875" style="120" customWidth="1"/>
    <col min="3866" max="3867" width="11.875" style="120" customWidth="1"/>
    <col min="3868" max="3868" width="10.875" style="120" customWidth="1"/>
    <col min="3869" max="3869" width="11.875" style="120" customWidth="1"/>
    <col min="3870" max="4096" width="9" style="120"/>
    <col min="4097" max="4097" width="12" style="120" customWidth="1"/>
    <col min="4098" max="4098" width="6.375" style="120" customWidth="1"/>
    <col min="4099" max="4100" width="9" style="120"/>
    <col min="4101" max="4101" width="10.25" style="120" customWidth="1"/>
    <col min="4102" max="4102" width="10.875" style="120" customWidth="1"/>
    <col min="4103" max="4103" width="9.875" style="120" customWidth="1"/>
    <col min="4104" max="4104" width="10.625" style="120" customWidth="1"/>
    <col min="4105" max="4105" width="9.5" style="120" customWidth="1"/>
    <col min="4106" max="4106" width="11.875" style="120" customWidth="1"/>
    <col min="4107" max="4107" width="10.875" style="120" customWidth="1"/>
    <col min="4108" max="4108" width="11.875" style="120" customWidth="1"/>
    <col min="4109" max="4109" width="9.75" style="120" customWidth="1"/>
    <col min="4110" max="4110" width="11.875" style="120" customWidth="1"/>
    <col min="4111" max="4111" width="10.25" style="120" customWidth="1"/>
    <col min="4112" max="4112" width="11.875" style="120" customWidth="1"/>
    <col min="4113" max="4113" width="10.875" style="120" customWidth="1"/>
    <col min="4114" max="4114" width="11.875" style="120" customWidth="1"/>
    <col min="4115" max="4115" width="10.875" style="120" customWidth="1"/>
    <col min="4116" max="4116" width="11.875" style="120" customWidth="1"/>
    <col min="4117" max="4117" width="10.875" style="120" customWidth="1"/>
    <col min="4118" max="4118" width="11.875" style="120" customWidth="1"/>
    <col min="4119" max="4119" width="10.875" style="120" customWidth="1"/>
    <col min="4120" max="4120" width="11.875" style="120" customWidth="1"/>
    <col min="4121" max="4121" width="10.875" style="120" customWidth="1"/>
    <col min="4122" max="4123" width="11.875" style="120" customWidth="1"/>
    <col min="4124" max="4124" width="10.875" style="120" customWidth="1"/>
    <col min="4125" max="4125" width="11.875" style="120" customWidth="1"/>
    <col min="4126" max="4352" width="9" style="120"/>
    <col min="4353" max="4353" width="12" style="120" customWidth="1"/>
    <col min="4354" max="4354" width="6.375" style="120" customWidth="1"/>
    <col min="4355" max="4356" width="9" style="120"/>
    <col min="4357" max="4357" width="10.25" style="120" customWidth="1"/>
    <col min="4358" max="4358" width="10.875" style="120" customWidth="1"/>
    <col min="4359" max="4359" width="9.875" style="120" customWidth="1"/>
    <col min="4360" max="4360" width="10.625" style="120" customWidth="1"/>
    <col min="4361" max="4361" width="9.5" style="120" customWidth="1"/>
    <col min="4362" max="4362" width="11.875" style="120" customWidth="1"/>
    <col min="4363" max="4363" width="10.875" style="120" customWidth="1"/>
    <col min="4364" max="4364" width="11.875" style="120" customWidth="1"/>
    <col min="4365" max="4365" width="9.75" style="120" customWidth="1"/>
    <col min="4366" max="4366" width="11.875" style="120" customWidth="1"/>
    <col min="4367" max="4367" width="10.25" style="120" customWidth="1"/>
    <col min="4368" max="4368" width="11.875" style="120" customWidth="1"/>
    <col min="4369" max="4369" width="10.875" style="120" customWidth="1"/>
    <col min="4370" max="4370" width="11.875" style="120" customWidth="1"/>
    <col min="4371" max="4371" width="10.875" style="120" customWidth="1"/>
    <col min="4372" max="4372" width="11.875" style="120" customWidth="1"/>
    <col min="4373" max="4373" width="10.875" style="120" customWidth="1"/>
    <col min="4374" max="4374" width="11.875" style="120" customWidth="1"/>
    <col min="4375" max="4375" width="10.875" style="120" customWidth="1"/>
    <col min="4376" max="4376" width="11.875" style="120" customWidth="1"/>
    <col min="4377" max="4377" width="10.875" style="120" customWidth="1"/>
    <col min="4378" max="4379" width="11.875" style="120" customWidth="1"/>
    <col min="4380" max="4380" width="10.875" style="120" customWidth="1"/>
    <col min="4381" max="4381" width="11.875" style="120" customWidth="1"/>
    <col min="4382" max="4608" width="9" style="120"/>
    <col min="4609" max="4609" width="12" style="120" customWidth="1"/>
    <col min="4610" max="4610" width="6.375" style="120" customWidth="1"/>
    <col min="4611" max="4612" width="9" style="120"/>
    <col min="4613" max="4613" width="10.25" style="120" customWidth="1"/>
    <col min="4614" max="4614" width="10.875" style="120" customWidth="1"/>
    <col min="4615" max="4615" width="9.875" style="120" customWidth="1"/>
    <col min="4616" max="4616" width="10.625" style="120" customWidth="1"/>
    <col min="4617" max="4617" width="9.5" style="120" customWidth="1"/>
    <col min="4618" max="4618" width="11.875" style="120" customWidth="1"/>
    <col min="4619" max="4619" width="10.875" style="120" customWidth="1"/>
    <col min="4620" max="4620" width="11.875" style="120" customWidth="1"/>
    <col min="4621" max="4621" width="9.75" style="120" customWidth="1"/>
    <col min="4622" max="4622" width="11.875" style="120" customWidth="1"/>
    <col min="4623" max="4623" width="10.25" style="120" customWidth="1"/>
    <col min="4624" max="4624" width="11.875" style="120" customWidth="1"/>
    <col min="4625" max="4625" width="10.875" style="120" customWidth="1"/>
    <col min="4626" max="4626" width="11.875" style="120" customWidth="1"/>
    <col min="4627" max="4627" width="10.875" style="120" customWidth="1"/>
    <col min="4628" max="4628" width="11.875" style="120" customWidth="1"/>
    <col min="4629" max="4629" width="10.875" style="120" customWidth="1"/>
    <col min="4630" max="4630" width="11.875" style="120" customWidth="1"/>
    <col min="4631" max="4631" width="10.875" style="120" customWidth="1"/>
    <col min="4632" max="4632" width="11.875" style="120" customWidth="1"/>
    <col min="4633" max="4633" width="10.875" style="120" customWidth="1"/>
    <col min="4634" max="4635" width="11.875" style="120" customWidth="1"/>
    <col min="4636" max="4636" width="10.875" style="120" customWidth="1"/>
    <col min="4637" max="4637" width="11.875" style="120" customWidth="1"/>
    <col min="4638" max="4864" width="9" style="120"/>
    <col min="4865" max="4865" width="12" style="120" customWidth="1"/>
    <col min="4866" max="4866" width="6.375" style="120" customWidth="1"/>
    <col min="4867" max="4868" width="9" style="120"/>
    <col min="4869" max="4869" width="10.25" style="120" customWidth="1"/>
    <col min="4870" max="4870" width="10.875" style="120" customWidth="1"/>
    <col min="4871" max="4871" width="9.875" style="120" customWidth="1"/>
    <col min="4872" max="4872" width="10.625" style="120" customWidth="1"/>
    <col min="4873" max="4873" width="9.5" style="120" customWidth="1"/>
    <col min="4874" max="4874" width="11.875" style="120" customWidth="1"/>
    <col min="4875" max="4875" width="10.875" style="120" customWidth="1"/>
    <col min="4876" max="4876" width="11.875" style="120" customWidth="1"/>
    <col min="4877" max="4877" width="9.75" style="120" customWidth="1"/>
    <col min="4878" max="4878" width="11.875" style="120" customWidth="1"/>
    <col min="4879" max="4879" width="10.25" style="120" customWidth="1"/>
    <col min="4880" max="4880" width="11.875" style="120" customWidth="1"/>
    <col min="4881" max="4881" width="10.875" style="120" customWidth="1"/>
    <col min="4882" max="4882" width="11.875" style="120" customWidth="1"/>
    <col min="4883" max="4883" width="10.875" style="120" customWidth="1"/>
    <col min="4884" max="4884" width="11.875" style="120" customWidth="1"/>
    <col min="4885" max="4885" width="10.875" style="120" customWidth="1"/>
    <col min="4886" max="4886" width="11.875" style="120" customWidth="1"/>
    <col min="4887" max="4887" width="10.875" style="120" customWidth="1"/>
    <col min="4888" max="4888" width="11.875" style="120" customWidth="1"/>
    <col min="4889" max="4889" width="10.875" style="120" customWidth="1"/>
    <col min="4890" max="4891" width="11.875" style="120" customWidth="1"/>
    <col min="4892" max="4892" width="10.875" style="120" customWidth="1"/>
    <col min="4893" max="4893" width="11.875" style="120" customWidth="1"/>
    <col min="4894" max="5120" width="9" style="120"/>
    <col min="5121" max="5121" width="12" style="120" customWidth="1"/>
    <col min="5122" max="5122" width="6.375" style="120" customWidth="1"/>
    <col min="5123" max="5124" width="9" style="120"/>
    <col min="5125" max="5125" width="10.25" style="120" customWidth="1"/>
    <col min="5126" max="5126" width="10.875" style="120" customWidth="1"/>
    <col min="5127" max="5127" width="9.875" style="120" customWidth="1"/>
    <col min="5128" max="5128" width="10.625" style="120" customWidth="1"/>
    <col min="5129" max="5129" width="9.5" style="120" customWidth="1"/>
    <col min="5130" max="5130" width="11.875" style="120" customWidth="1"/>
    <col min="5131" max="5131" width="10.875" style="120" customWidth="1"/>
    <col min="5132" max="5132" width="11.875" style="120" customWidth="1"/>
    <col min="5133" max="5133" width="9.75" style="120" customWidth="1"/>
    <col min="5134" max="5134" width="11.875" style="120" customWidth="1"/>
    <col min="5135" max="5135" width="10.25" style="120" customWidth="1"/>
    <col min="5136" max="5136" width="11.875" style="120" customWidth="1"/>
    <col min="5137" max="5137" width="10.875" style="120" customWidth="1"/>
    <col min="5138" max="5138" width="11.875" style="120" customWidth="1"/>
    <col min="5139" max="5139" width="10.875" style="120" customWidth="1"/>
    <col min="5140" max="5140" width="11.875" style="120" customWidth="1"/>
    <col min="5141" max="5141" width="10.875" style="120" customWidth="1"/>
    <col min="5142" max="5142" width="11.875" style="120" customWidth="1"/>
    <col min="5143" max="5143" width="10.875" style="120" customWidth="1"/>
    <col min="5144" max="5144" width="11.875" style="120" customWidth="1"/>
    <col min="5145" max="5145" width="10.875" style="120" customWidth="1"/>
    <col min="5146" max="5147" width="11.875" style="120" customWidth="1"/>
    <col min="5148" max="5148" width="10.875" style="120" customWidth="1"/>
    <col min="5149" max="5149" width="11.875" style="120" customWidth="1"/>
    <col min="5150" max="5376" width="9" style="120"/>
    <col min="5377" max="5377" width="12" style="120" customWidth="1"/>
    <col min="5378" max="5378" width="6.375" style="120" customWidth="1"/>
    <col min="5379" max="5380" width="9" style="120"/>
    <col min="5381" max="5381" width="10.25" style="120" customWidth="1"/>
    <col min="5382" max="5382" width="10.875" style="120" customWidth="1"/>
    <col min="5383" max="5383" width="9.875" style="120" customWidth="1"/>
    <col min="5384" max="5384" width="10.625" style="120" customWidth="1"/>
    <col min="5385" max="5385" width="9.5" style="120" customWidth="1"/>
    <col min="5386" max="5386" width="11.875" style="120" customWidth="1"/>
    <col min="5387" max="5387" width="10.875" style="120" customWidth="1"/>
    <col min="5388" max="5388" width="11.875" style="120" customWidth="1"/>
    <col min="5389" max="5389" width="9.75" style="120" customWidth="1"/>
    <col min="5390" max="5390" width="11.875" style="120" customWidth="1"/>
    <col min="5391" max="5391" width="10.25" style="120" customWidth="1"/>
    <col min="5392" max="5392" width="11.875" style="120" customWidth="1"/>
    <col min="5393" max="5393" width="10.875" style="120" customWidth="1"/>
    <col min="5394" max="5394" width="11.875" style="120" customWidth="1"/>
    <col min="5395" max="5395" width="10.875" style="120" customWidth="1"/>
    <col min="5396" max="5396" width="11.875" style="120" customWidth="1"/>
    <col min="5397" max="5397" width="10.875" style="120" customWidth="1"/>
    <col min="5398" max="5398" width="11.875" style="120" customWidth="1"/>
    <col min="5399" max="5399" width="10.875" style="120" customWidth="1"/>
    <col min="5400" max="5400" width="11.875" style="120" customWidth="1"/>
    <col min="5401" max="5401" width="10.875" style="120" customWidth="1"/>
    <col min="5402" max="5403" width="11.875" style="120" customWidth="1"/>
    <col min="5404" max="5404" width="10.875" style="120" customWidth="1"/>
    <col min="5405" max="5405" width="11.875" style="120" customWidth="1"/>
    <col min="5406" max="5632" width="9" style="120"/>
    <col min="5633" max="5633" width="12" style="120" customWidth="1"/>
    <col min="5634" max="5634" width="6.375" style="120" customWidth="1"/>
    <col min="5635" max="5636" width="9" style="120"/>
    <col min="5637" max="5637" width="10.25" style="120" customWidth="1"/>
    <col min="5638" max="5638" width="10.875" style="120" customWidth="1"/>
    <col min="5639" max="5639" width="9.875" style="120" customWidth="1"/>
    <col min="5640" max="5640" width="10.625" style="120" customWidth="1"/>
    <col min="5641" max="5641" width="9.5" style="120" customWidth="1"/>
    <col min="5642" max="5642" width="11.875" style="120" customWidth="1"/>
    <col min="5643" max="5643" width="10.875" style="120" customWidth="1"/>
    <col min="5644" max="5644" width="11.875" style="120" customWidth="1"/>
    <col min="5645" max="5645" width="9.75" style="120" customWidth="1"/>
    <col min="5646" max="5646" width="11.875" style="120" customWidth="1"/>
    <col min="5647" max="5647" width="10.25" style="120" customWidth="1"/>
    <col min="5648" max="5648" width="11.875" style="120" customWidth="1"/>
    <col min="5649" max="5649" width="10.875" style="120" customWidth="1"/>
    <col min="5650" max="5650" width="11.875" style="120" customWidth="1"/>
    <col min="5651" max="5651" width="10.875" style="120" customWidth="1"/>
    <col min="5652" max="5652" width="11.875" style="120" customWidth="1"/>
    <col min="5653" max="5653" width="10.875" style="120" customWidth="1"/>
    <col min="5654" max="5654" width="11.875" style="120" customWidth="1"/>
    <col min="5655" max="5655" width="10.875" style="120" customWidth="1"/>
    <col min="5656" max="5656" width="11.875" style="120" customWidth="1"/>
    <col min="5657" max="5657" width="10.875" style="120" customWidth="1"/>
    <col min="5658" max="5659" width="11.875" style="120" customWidth="1"/>
    <col min="5660" max="5660" width="10.875" style="120" customWidth="1"/>
    <col min="5661" max="5661" width="11.875" style="120" customWidth="1"/>
    <col min="5662" max="5888" width="9" style="120"/>
    <col min="5889" max="5889" width="12" style="120" customWidth="1"/>
    <col min="5890" max="5890" width="6.375" style="120" customWidth="1"/>
    <col min="5891" max="5892" width="9" style="120"/>
    <col min="5893" max="5893" width="10.25" style="120" customWidth="1"/>
    <col min="5894" max="5894" width="10.875" style="120" customWidth="1"/>
    <col min="5895" max="5895" width="9.875" style="120" customWidth="1"/>
    <col min="5896" max="5896" width="10.625" style="120" customWidth="1"/>
    <col min="5897" max="5897" width="9.5" style="120" customWidth="1"/>
    <col min="5898" max="5898" width="11.875" style="120" customWidth="1"/>
    <col min="5899" max="5899" width="10.875" style="120" customWidth="1"/>
    <col min="5900" max="5900" width="11.875" style="120" customWidth="1"/>
    <col min="5901" max="5901" width="9.75" style="120" customWidth="1"/>
    <col min="5902" max="5902" width="11.875" style="120" customWidth="1"/>
    <col min="5903" max="5903" width="10.25" style="120" customWidth="1"/>
    <col min="5904" max="5904" width="11.875" style="120" customWidth="1"/>
    <col min="5905" max="5905" width="10.875" style="120" customWidth="1"/>
    <col min="5906" max="5906" width="11.875" style="120" customWidth="1"/>
    <col min="5907" max="5907" width="10.875" style="120" customWidth="1"/>
    <col min="5908" max="5908" width="11.875" style="120" customWidth="1"/>
    <col min="5909" max="5909" width="10.875" style="120" customWidth="1"/>
    <col min="5910" max="5910" width="11.875" style="120" customWidth="1"/>
    <col min="5911" max="5911" width="10.875" style="120" customWidth="1"/>
    <col min="5912" max="5912" width="11.875" style="120" customWidth="1"/>
    <col min="5913" max="5913" width="10.875" style="120" customWidth="1"/>
    <col min="5914" max="5915" width="11.875" style="120" customWidth="1"/>
    <col min="5916" max="5916" width="10.875" style="120" customWidth="1"/>
    <col min="5917" max="5917" width="11.875" style="120" customWidth="1"/>
    <col min="5918" max="6144" width="9" style="120"/>
    <col min="6145" max="6145" width="12" style="120" customWidth="1"/>
    <col min="6146" max="6146" width="6.375" style="120" customWidth="1"/>
    <col min="6147" max="6148" width="9" style="120"/>
    <col min="6149" max="6149" width="10.25" style="120" customWidth="1"/>
    <col min="6150" max="6150" width="10.875" style="120" customWidth="1"/>
    <col min="6151" max="6151" width="9.875" style="120" customWidth="1"/>
    <col min="6152" max="6152" width="10.625" style="120" customWidth="1"/>
    <col min="6153" max="6153" width="9.5" style="120" customWidth="1"/>
    <col min="6154" max="6154" width="11.875" style="120" customWidth="1"/>
    <col min="6155" max="6155" width="10.875" style="120" customWidth="1"/>
    <col min="6156" max="6156" width="11.875" style="120" customWidth="1"/>
    <col min="6157" max="6157" width="9.75" style="120" customWidth="1"/>
    <col min="6158" max="6158" width="11.875" style="120" customWidth="1"/>
    <col min="6159" max="6159" width="10.25" style="120" customWidth="1"/>
    <col min="6160" max="6160" width="11.875" style="120" customWidth="1"/>
    <col min="6161" max="6161" width="10.875" style="120" customWidth="1"/>
    <col min="6162" max="6162" width="11.875" style="120" customWidth="1"/>
    <col min="6163" max="6163" width="10.875" style="120" customWidth="1"/>
    <col min="6164" max="6164" width="11.875" style="120" customWidth="1"/>
    <col min="6165" max="6165" width="10.875" style="120" customWidth="1"/>
    <col min="6166" max="6166" width="11.875" style="120" customWidth="1"/>
    <col min="6167" max="6167" width="10.875" style="120" customWidth="1"/>
    <col min="6168" max="6168" width="11.875" style="120" customWidth="1"/>
    <col min="6169" max="6169" width="10.875" style="120" customWidth="1"/>
    <col min="6170" max="6171" width="11.875" style="120" customWidth="1"/>
    <col min="6172" max="6172" width="10.875" style="120" customWidth="1"/>
    <col min="6173" max="6173" width="11.875" style="120" customWidth="1"/>
    <col min="6174" max="6400" width="9" style="120"/>
    <col min="6401" max="6401" width="12" style="120" customWidth="1"/>
    <col min="6402" max="6402" width="6.375" style="120" customWidth="1"/>
    <col min="6403" max="6404" width="9" style="120"/>
    <col min="6405" max="6405" width="10.25" style="120" customWidth="1"/>
    <col min="6406" max="6406" width="10.875" style="120" customWidth="1"/>
    <col min="6407" max="6407" width="9.875" style="120" customWidth="1"/>
    <col min="6408" max="6408" width="10.625" style="120" customWidth="1"/>
    <col min="6409" max="6409" width="9.5" style="120" customWidth="1"/>
    <col min="6410" max="6410" width="11.875" style="120" customWidth="1"/>
    <col min="6411" max="6411" width="10.875" style="120" customWidth="1"/>
    <col min="6412" max="6412" width="11.875" style="120" customWidth="1"/>
    <col min="6413" max="6413" width="9.75" style="120" customWidth="1"/>
    <col min="6414" max="6414" width="11.875" style="120" customWidth="1"/>
    <col min="6415" max="6415" width="10.25" style="120" customWidth="1"/>
    <col min="6416" max="6416" width="11.875" style="120" customWidth="1"/>
    <col min="6417" max="6417" width="10.875" style="120" customWidth="1"/>
    <col min="6418" max="6418" width="11.875" style="120" customWidth="1"/>
    <col min="6419" max="6419" width="10.875" style="120" customWidth="1"/>
    <col min="6420" max="6420" width="11.875" style="120" customWidth="1"/>
    <col min="6421" max="6421" width="10.875" style="120" customWidth="1"/>
    <col min="6422" max="6422" width="11.875" style="120" customWidth="1"/>
    <col min="6423" max="6423" width="10.875" style="120" customWidth="1"/>
    <col min="6424" max="6424" width="11.875" style="120" customWidth="1"/>
    <col min="6425" max="6425" width="10.875" style="120" customWidth="1"/>
    <col min="6426" max="6427" width="11.875" style="120" customWidth="1"/>
    <col min="6428" max="6428" width="10.875" style="120" customWidth="1"/>
    <col min="6429" max="6429" width="11.875" style="120" customWidth="1"/>
    <col min="6430" max="6656" width="9" style="120"/>
    <col min="6657" max="6657" width="12" style="120" customWidth="1"/>
    <col min="6658" max="6658" width="6.375" style="120" customWidth="1"/>
    <col min="6659" max="6660" width="9" style="120"/>
    <col min="6661" max="6661" width="10.25" style="120" customWidth="1"/>
    <col min="6662" max="6662" width="10.875" style="120" customWidth="1"/>
    <col min="6663" max="6663" width="9.875" style="120" customWidth="1"/>
    <col min="6664" max="6664" width="10.625" style="120" customWidth="1"/>
    <col min="6665" max="6665" width="9.5" style="120" customWidth="1"/>
    <col min="6666" max="6666" width="11.875" style="120" customWidth="1"/>
    <col min="6667" max="6667" width="10.875" style="120" customWidth="1"/>
    <col min="6668" max="6668" width="11.875" style="120" customWidth="1"/>
    <col min="6669" max="6669" width="9.75" style="120" customWidth="1"/>
    <col min="6670" max="6670" width="11.875" style="120" customWidth="1"/>
    <col min="6671" max="6671" width="10.25" style="120" customWidth="1"/>
    <col min="6672" max="6672" width="11.875" style="120" customWidth="1"/>
    <col min="6673" max="6673" width="10.875" style="120" customWidth="1"/>
    <col min="6674" max="6674" width="11.875" style="120" customWidth="1"/>
    <col min="6675" max="6675" width="10.875" style="120" customWidth="1"/>
    <col min="6676" max="6676" width="11.875" style="120" customWidth="1"/>
    <col min="6677" max="6677" width="10.875" style="120" customWidth="1"/>
    <col min="6678" max="6678" width="11.875" style="120" customWidth="1"/>
    <col min="6679" max="6679" width="10.875" style="120" customWidth="1"/>
    <col min="6680" max="6680" width="11.875" style="120" customWidth="1"/>
    <col min="6681" max="6681" width="10.875" style="120" customWidth="1"/>
    <col min="6682" max="6683" width="11.875" style="120" customWidth="1"/>
    <col min="6684" max="6684" width="10.875" style="120" customWidth="1"/>
    <col min="6685" max="6685" width="11.875" style="120" customWidth="1"/>
    <col min="6686" max="6912" width="9" style="120"/>
    <col min="6913" max="6913" width="12" style="120" customWidth="1"/>
    <col min="6914" max="6914" width="6.375" style="120" customWidth="1"/>
    <col min="6915" max="6916" width="9" style="120"/>
    <col min="6917" max="6917" width="10.25" style="120" customWidth="1"/>
    <col min="6918" max="6918" width="10.875" style="120" customWidth="1"/>
    <col min="6919" max="6919" width="9.875" style="120" customWidth="1"/>
    <col min="6920" max="6920" width="10.625" style="120" customWidth="1"/>
    <col min="6921" max="6921" width="9.5" style="120" customWidth="1"/>
    <col min="6922" max="6922" width="11.875" style="120" customWidth="1"/>
    <col min="6923" max="6923" width="10.875" style="120" customWidth="1"/>
    <col min="6924" max="6924" width="11.875" style="120" customWidth="1"/>
    <col min="6925" max="6925" width="9.75" style="120" customWidth="1"/>
    <col min="6926" max="6926" width="11.875" style="120" customWidth="1"/>
    <col min="6927" max="6927" width="10.25" style="120" customWidth="1"/>
    <col min="6928" max="6928" width="11.875" style="120" customWidth="1"/>
    <col min="6929" max="6929" width="10.875" style="120" customWidth="1"/>
    <col min="6930" max="6930" width="11.875" style="120" customWidth="1"/>
    <col min="6931" max="6931" width="10.875" style="120" customWidth="1"/>
    <col min="6932" max="6932" width="11.875" style="120" customWidth="1"/>
    <col min="6933" max="6933" width="10.875" style="120" customWidth="1"/>
    <col min="6934" max="6934" width="11.875" style="120" customWidth="1"/>
    <col min="6935" max="6935" width="10.875" style="120" customWidth="1"/>
    <col min="6936" max="6936" width="11.875" style="120" customWidth="1"/>
    <col min="6937" max="6937" width="10.875" style="120" customWidth="1"/>
    <col min="6938" max="6939" width="11.875" style="120" customWidth="1"/>
    <col min="6940" max="6940" width="10.875" style="120" customWidth="1"/>
    <col min="6941" max="6941" width="11.875" style="120" customWidth="1"/>
    <col min="6942" max="7168" width="9" style="120"/>
    <col min="7169" max="7169" width="12" style="120" customWidth="1"/>
    <col min="7170" max="7170" width="6.375" style="120" customWidth="1"/>
    <col min="7171" max="7172" width="9" style="120"/>
    <col min="7173" max="7173" width="10.25" style="120" customWidth="1"/>
    <col min="7174" max="7174" width="10.875" style="120" customWidth="1"/>
    <col min="7175" max="7175" width="9.875" style="120" customWidth="1"/>
    <col min="7176" max="7176" width="10.625" style="120" customWidth="1"/>
    <col min="7177" max="7177" width="9.5" style="120" customWidth="1"/>
    <col min="7178" max="7178" width="11.875" style="120" customWidth="1"/>
    <col min="7179" max="7179" width="10.875" style="120" customWidth="1"/>
    <col min="7180" max="7180" width="11.875" style="120" customWidth="1"/>
    <col min="7181" max="7181" width="9.75" style="120" customWidth="1"/>
    <col min="7182" max="7182" width="11.875" style="120" customWidth="1"/>
    <col min="7183" max="7183" width="10.25" style="120" customWidth="1"/>
    <col min="7184" max="7184" width="11.875" style="120" customWidth="1"/>
    <col min="7185" max="7185" width="10.875" style="120" customWidth="1"/>
    <col min="7186" max="7186" width="11.875" style="120" customWidth="1"/>
    <col min="7187" max="7187" width="10.875" style="120" customWidth="1"/>
    <col min="7188" max="7188" width="11.875" style="120" customWidth="1"/>
    <col min="7189" max="7189" width="10.875" style="120" customWidth="1"/>
    <col min="7190" max="7190" width="11.875" style="120" customWidth="1"/>
    <col min="7191" max="7191" width="10.875" style="120" customWidth="1"/>
    <col min="7192" max="7192" width="11.875" style="120" customWidth="1"/>
    <col min="7193" max="7193" width="10.875" style="120" customWidth="1"/>
    <col min="7194" max="7195" width="11.875" style="120" customWidth="1"/>
    <col min="7196" max="7196" width="10.875" style="120" customWidth="1"/>
    <col min="7197" max="7197" width="11.875" style="120" customWidth="1"/>
    <col min="7198" max="7424" width="9" style="120"/>
    <col min="7425" max="7425" width="12" style="120" customWidth="1"/>
    <col min="7426" max="7426" width="6.375" style="120" customWidth="1"/>
    <col min="7427" max="7428" width="9" style="120"/>
    <col min="7429" max="7429" width="10.25" style="120" customWidth="1"/>
    <col min="7430" max="7430" width="10.875" style="120" customWidth="1"/>
    <col min="7431" max="7431" width="9.875" style="120" customWidth="1"/>
    <col min="7432" max="7432" width="10.625" style="120" customWidth="1"/>
    <col min="7433" max="7433" width="9.5" style="120" customWidth="1"/>
    <col min="7434" max="7434" width="11.875" style="120" customWidth="1"/>
    <col min="7435" max="7435" width="10.875" style="120" customWidth="1"/>
    <col min="7436" max="7436" width="11.875" style="120" customWidth="1"/>
    <col min="7437" max="7437" width="9.75" style="120" customWidth="1"/>
    <col min="7438" max="7438" width="11.875" style="120" customWidth="1"/>
    <col min="7439" max="7439" width="10.25" style="120" customWidth="1"/>
    <col min="7440" max="7440" width="11.875" style="120" customWidth="1"/>
    <col min="7441" max="7441" width="10.875" style="120" customWidth="1"/>
    <col min="7442" max="7442" width="11.875" style="120" customWidth="1"/>
    <col min="7443" max="7443" width="10.875" style="120" customWidth="1"/>
    <col min="7444" max="7444" width="11.875" style="120" customWidth="1"/>
    <col min="7445" max="7445" width="10.875" style="120" customWidth="1"/>
    <col min="7446" max="7446" width="11.875" style="120" customWidth="1"/>
    <col min="7447" max="7447" width="10.875" style="120" customWidth="1"/>
    <col min="7448" max="7448" width="11.875" style="120" customWidth="1"/>
    <col min="7449" max="7449" width="10.875" style="120" customWidth="1"/>
    <col min="7450" max="7451" width="11.875" style="120" customWidth="1"/>
    <col min="7452" max="7452" width="10.875" style="120" customWidth="1"/>
    <col min="7453" max="7453" width="11.875" style="120" customWidth="1"/>
    <col min="7454" max="7680" width="9" style="120"/>
    <col min="7681" max="7681" width="12" style="120" customWidth="1"/>
    <col min="7682" max="7682" width="6.375" style="120" customWidth="1"/>
    <col min="7683" max="7684" width="9" style="120"/>
    <col min="7685" max="7685" width="10.25" style="120" customWidth="1"/>
    <col min="7686" max="7686" width="10.875" style="120" customWidth="1"/>
    <col min="7687" max="7687" width="9.875" style="120" customWidth="1"/>
    <col min="7688" max="7688" width="10.625" style="120" customWidth="1"/>
    <col min="7689" max="7689" width="9.5" style="120" customWidth="1"/>
    <col min="7690" max="7690" width="11.875" style="120" customWidth="1"/>
    <col min="7691" max="7691" width="10.875" style="120" customWidth="1"/>
    <col min="7692" max="7692" width="11.875" style="120" customWidth="1"/>
    <col min="7693" max="7693" width="9.75" style="120" customWidth="1"/>
    <col min="7694" max="7694" width="11.875" style="120" customWidth="1"/>
    <col min="7695" max="7695" width="10.25" style="120" customWidth="1"/>
    <col min="7696" max="7696" width="11.875" style="120" customWidth="1"/>
    <col min="7697" max="7697" width="10.875" style="120" customWidth="1"/>
    <col min="7698" max="7698" width="11.875" style="120" customWidth="1"/>
    <col min="7699" max="7699" width="10.875" style="120" customWidth="1"/>
    <col min="7700" max="7700" width="11.875" style="120" customWidth="1"/>
    <col min="7701" max="7701" width="10.875" style="120" customWidth="1"/>
    <col min="7702" max="7702" width="11.875" style="120" customWidth="1"/>
    <col min="7703" max="7703" width="10.875" style="120" customWidth="1"/>
    <col min="7704" max="7704" width="11.875" style="120" customWidth="1"/>
    <col min="7705" max="7705" width="10.875" style="120" customWidth="1"/>
    <col min="7706" max="7707" width="11.875" style="120" customWidth="1"/>
    <col min="7708" max="7708" width="10.875" style="120" customWidth="1"/>
    <col min="7709" max="7709" width="11.875" style="120" customWidth="1"/>
    <col min="7710" max="7936" width="9" style="120"/>
    <col min="7937" max="7937" width="12" style="120" customWidth="1"/>
    <col min="7938" max="7938" width="6.375" style="120" customWidth="1"/>
    <col min="7939" max="7940" width="9" style="120"/>
    <col min="7941" max="7941" width="10.25" style="120" customWidth="1"/>
    <col min="7942" max="7942" width="10.875" style="120" customWidth="1"/>
    <col min="7943" max="7943" width="9.875" style="120" customWidth="1"/>
    <col min="7944" max="7944" width="10.625" style="120" customWidth="1"/>
    <col min="7945" max="7945" width="9.5" style="120" customWidth="1"/>
    <col min="7946" max="7946" width="11.875" style="120" customWidth="1"/>
    <col min="7947" max="7947" width="10.875" style="120" customWidth="1"/>
    <col min="7948" max="7948" width="11.875" style="120" customWidth="1"/>
    <col min="7949" max="7949" width="9.75" style="120" customWidth="1"/>
    <col min="7950" max="7950" width="11.875" style="120" customWidth="1"/>
    <col min="7951" max="7951" width="10.25" style="120" customWidth="1"/>
    <col min="7952" max="7952" width="11.875" style="120" customWidth="1"/>
    <col min="7953" max="7953" width="10.875" style="120" customWidth="1"/>
    <col min="7954" max="7954" width="11.875" style="120" customWidth="1"/>
    <col min="7955" max="7955" width="10.875" style="120" customWidth="1"/>
    <col min="7956" max="7956" width="11.875" style="120" customWidth="1"/>
    <col min="7957" max="7957" width="10.875" style="120" customWidth="1"/>
    <col min="7958" max="7958" width="11.875" style="120" customWidth="1"/>
    <col min="7959" max="7959" width="10.875" style="120" customWidth="1"/>
    <col min="7960" max="7960" width="11.875" style="120" customWidth="1"/>
    <col min="7961" max="7961" width="10.875" style="120" customWidth="1"/>
    <col min="7962" max="7963" width="11.875" style="120" customWidth="1"/>
    <col min="7964" max="7964" width="10.875" style="120" customWidth="1"/>
    <col min="7965" max="7965" width="11.875" style="120" customWidth="1"/>
    <col min="7966" max="8192" width="9" style="120"/>
    <col min="8193" max="8193" width="12" style="120" customWidth="1"/>
    <col min="8194" max="8194" width="6.375" style="120" customWidth="1"/>
    <col min="8195" max="8196" width="9" style="120"/>
    <col min="8197" max="8197" width="10.25" style="120" customWidth="1"/>
    <col min="8198" max="8198" width="10.875" style="120" customWidth="1"/>
    <col min="8199" max="8199" width="9.875" style="120" customWidth="1"/>
    <col min="8200" max="8200" width="10.625" style="120" customWidth="1"/>
    <col min="8201" max="8201" width="9.5" style="120" customWidth="1"/>
    <col min="8202" max="8202" width="11.875" style="120" customWidth="1"/>
    <col min="8203" max="8203" width="10.875" style="120" customWidth="1"/>
    <col min="8204" max="8204" width="11.875" style="120" customWidth="1"/>
    <col min="8205" max="8205" width="9.75" style="120" customWidth="1"/>
    <col min="8206" max="8206" width="11.875" style="120" customWidth="1"/>
    <col min="8207" max="8207" width="10.25" style="120" customWidth="1"/>
    <col min="8208" max="8208" width="11.875" style="120" customWidth="1"/>
    <col min="8209" max="8209" width="10.875" style="120" customWidth="1"/>
    <col min="8210" max="8210" width="11.875" style="120" customWidth="1"/>
    <col min="8211" max="8211" width="10.875" style="120" customWidth="1"/>
    <col min="8212" max="8212" width="11.875" style="120" customWidth="1"/>
    <col min="8213" max="8213" width="10.875" style="120" customWidth="1"/>
    <col min="8214" max="8214" width="11.875" style="120" customWidth="1"/>
    <col min="8215" max="8215" width="10.875" style="120" customWidth="1"/>
    <col min="8216" max="8216" width="11.875" style="120" customWidth="1"/>
    <col min="8217" max="8217" width="10.875" style="120" customWidth="1"/>
    <col min="8218" max="8219" width="11.875" style="120" customWidth="1"/>
    <col min="8220" max="8220" width="10.875" style="120" customWidth="1"/>
    <col min="8221" max="8221" width="11.875" style="120" customWidth="1"/>
    <col min="8222" max="8448" width="9" style="120"/>
    <col min="8449" max="8449" width="12" style="120" customWidth="1"/>
    <col min="8450" max="8450" width="6.375" style="120" customWidth="1"/>
    <col min="8451" max="8452" width="9" style="120"/>
    <col min="8453" max="8453" width="10.25" style="120" customWidth="1"/>
    <col min="8454" max="8454" width="10.875" style="120" customWidth="1"/>
    <col min="8455" max="8455" width="9.875" style="120" customWidth="1"/>
    <col min="8456" max="8456" width="10.625" style="120" customWidth="1"/>
    <col min="8457" max="8457" width="9.5" style="120" customWidth="1"/>
    <col min="8458" max="8458" width="11.875" style="120" customWidth="1"/>
    <col min="8459" max="8459" width="10.875" style="120" customWidth="1"/>
    <col min="8460" max="8460" width="11.875" style="120" customWidth="1"/>
    <col min="8461" max="8461" width="9.75" style="120" customWidth="1"/>
    <col min="8462" max="8462" width="11.875" style="120" customWidth="1"/>
    <col min="8463" max="8463" width="10.25" style="120" customWidth="1"/>
    <col min="8464" max="8464" width="11.875" style="120" customWidth="1"/>
    <col min="8465" max="8465" width="10.875" style="120" customWidth="1"/>
    <col min="8466" max="8466" width="11.875" style="120" customWidth="1"/>
    <col min="8467" max="8467" width="10.875" style="120" customWidth="1"/>
    <col min="8468" max="8468" width="11.875" style="120" customWidth="1"/>
    <col min="8469" max="8469" width="10.875" style="120" customWidth="1"/>
    <col min="8470" max="8470" width="11.875" style="120" customWidth="1"/>
    <col min="8471" max="8471" width="10.875" style="120" customWidth="1"/>
    <col min="8472" max="8472" width="11.875" style="120" customWidth="1"/>
    <col min="8473" max="8473" width="10.875" style="120" customWidth="1"/>
    <col min="8474" max="8475" width="11.875" style="120" customWidth="1"/>
    <col min="8476" max="8476" width="10.875" style="120" customWidth="1"/>
    <col min="8477" max="8477" width="11.875" style="120" customWidth="1"/>
    <col min="8478" max="8704" width="9" style="120"/>
    <col min="8705" max="8705" width="12" style="120" customWidth="1"/>
    <col min="8706" max="8706" width="6.375" style="120" customWidth="1"/>
    <col min="8707" max="8708" width="9" style="120"/>
    <col min="8709" max="8709" width="10.25" style="120" customWidth="1"/>
    <col min="8710" max="8710" width="10.875" style="120" customWidth="1"/>
    <col min="8711" max="8711" width="9.875" style="120" customWidth="1"/>
    <col min="8712" max="8712" width="10.625" style="120" customWidth="1"/>
    <col min="8713" max="8713" width="9.5" style="120" customWidth="1"/>
    <col min="8714" max="8714" width="11.875" style="120" customWidth="1"/>
    <col min="8715" max="8715" width="10.875" style="120" customWidth="1"/>
    <col min="8716" max="8716" width="11.875" style="120" customWidth="1"/>
    <col min="8717" max="8717" width="9.75" style="120" customWidth="1"/>
    <col min="8718" max="8718" width="11.875" style="120" customWidth="1"/>
    <col min="8719" max="8719" width="10.25" style="120" customWidth="1"/>
    <col min="8720" max="8720" width="11.875" style="120" customWidth="1"/>
    <col min="8721" max="8721" width="10.875" style="120" customWidth="1"/>
    <col min="8722" max="8722" width="11.875" style="120" customWidth="1"/>
    <col min="8723" max="8723" width="10.875" style="120" customWidth="1"/>
    <col min="8724" max="8724" width="11.875" style="120" customWidth="1"/>
    <col min="8725" max="8725" width="10.875" style="120" customWidth="1"/>
    <col min="8726" max="8726" width="11.875" style="120" customWidth="1"/>
    <col min="8727" max="8727" width="10.875" style="120" customWidth="1"/>
    <col min="8728" max="8728" width="11.875" style="120" customWidth="1"/>
    <col min="8729" max="8729" width="10.875" style="120" customWidth="1"/>
    <col min="8730" max="8731" width="11.875" style="120" customWidth="1"/>
    <col min="8732" max="8732" width="10.875" style="120" customWidth="1"/>
    <col min="8733" max="8733" width="11.875" style="120" customWidth="1"/>
    <col min="8734" max="8960" width="9" style="120"/>
    <col min="8961" max="8961" width="12" style="120" customWidth="1"/>
    <col min="8962" max="8962" width="6.375" style="120" customWidth="1"/>
    <col min="8963" max="8964" width="9" style="120"/>
    <col min="8965" max="8965" width="10.25" style="120" customWidth="1"/>
    <col min="8966" max="8966" width="10.875" style="120" customWidth="1"/>
    <col min="8967" max="8967" width="9.875" style="120" customWidth="1"/>
    <col min="8968" max="8968" width="10.625" style="120" customWidth="1"/>
    <col min="8969" max="8969" width="9.5" style="120" customWidth="1"/>
    <col min="8970" max="8970" width="11.875" style="120" customWidth="1"/>
    <col min="8971" max="8971" width="10.875" style="120" customWidth="1"/>
    <col min="8972" max="8972" width="11.875" style="120" customWidth="1"/>
    <col min="8973" max="8973" width="9.75" style="120" customWidth="1"/>
    <col min="8974" max="8974" width="11.875" style="120" customWidth="1"/>
    <col min="8975" max="8975" width="10.25" style="120" customWidth="1"/>
    <col min="8976" max="8976" width="11.875" style="120" customWidth="1"/>
    <col min="8977" max="8977" width="10.875" style="120" customWidth="1"/>
    <col min="8978" max="8978" width="11.875" style="120" customWidth="1"/>
    <col min="8979" max="8979" width="10.875" style="120" customWidth="1"/>
    <col min="8980" max="8980" width="11.875" style="120" customWidth="1"/>
    <col min="8981" max="8981" width="10.875" style="120" customWidth="1"/>
    <col min="8982" max="8982" width="11.875" style="120" customWidth="1"/>
    <col min="8983" max="8983" width="10.875" style="120" customWidth="1"/>
    <col min="8984" max="8984" width="11.875" style="120" customWidth="1"/>
    <col min="8985" max="8985" width="10.875" style="120" customWidth="1"/>
    <col min="8986" max="8987" width="11.875" style="120" customWidth="1"/>
    <col min="8988" max="8988" width="10.875" style="120" customWidth="1"/>
    <col min="8989" max="8989" width="11.875" style="120" customWidth="1"/>
    <col min="8990" max="9216" width="9" style="120"/>
    <col min="9217" max="9217" width="12" style="120" customWidth="1"/>
    <col min="9218" max="9218" width="6.375" style="120" customWidth="1"/>
    <col min="9219" max="9220" width="9" style="120"/>
    <col min="9221" max="9221" width="10.25" style="120" customWidth="1"/>
    <col min="9222" max="9222" width="10.875" style="120" customWidth="1"/>
    <col min="9223" max="9223" width="9.875" style="120" customWidth="1"/>
    <col min="9224" max="9224" width="10.625" style="120" customWidth="1"/>
    <col min="9225" max="9225" width="9.5" style="120" customWidth="1"/>
    <col min="9226" max="9226" width="11.875" style="120" customWidth="1"/>
    <col min="9227" max="9227" width="10.875" style="120" customWidth="1"/>
    <col min="9228" max="9228" width="11.875" style="120" customWidth="1"/>
    <col min="9229" max="9229" width="9.75" style="120" customWidth="1"/>
    <col min="9230" max="9230" width="11.875" style="120" customWidth="1"/>
    <col min="9231" max="9231" width="10.25" style="120" customWidth="1"/>
    <col min="9232" max="9232" width="11.875" style="120" customWidth="1"/>
    <col min="9233" max="9233" width="10.875" style="120" customWidth="1"/>
    <col min="9234" max="9234" width="11.875" style="120" customWidth="1"/>
    <col min="9235" max="9235" width="10.875" style="120" customWidth="1"/>
    <col min="9236" max="9236" width="11.875" style="120" customWidth="1"/>
    <col min="9237" max="9237" width="10.875" style="120" customWidth="1"/>
    <col min="9238" max="9238" width="11.875" style="120" customWidth="1"/>
    <col min="9239" max="9239" width="10.875" style="120" customWidth="1"/>
    <col min="9240" max="9240" width="11.875" style="120" customWidth="1"/>
    <col min="9241" max="9241" width="10.875" style="120" customWidth="1"/>
    <col min="9242" max="9243" width="11.875" style="120" customWidth="1"/>
    <col min="9244" max="9244" width="10.875" style="120" customWidth="1"/>
    <col min="9245" max="9245" width="11.875" style="120" customWidth="1"/>
    <col min="9246" max="9472" width="9" style="120"/>
    <col min="9473" max="9473" width="12" style="120" customWidth="1"/>
    <col min="9474" max="9474" width="6.375" style="120" customWidth="1"/>
    <col min="9475" max="9476" width="9" style="120"/>
    <col min="9477" max="9477" width="10.25" style="120" customWidth="1"/>
    <col min="9478" max="9478" width="10.875" style="120" customWidth="1"/>
    <col min="9479" max="9479" width="9.875" style="120" customWidth="1"/>
    <col min="9480" max="9480" width="10.625" style="120" customWidth="1"/>
    <col min="9481" max="9481" width="9.5" style="120" customWidth="1"/>
    <col min="9482" max="9482" width="11.875" style="120" customWidth="1"/>
    <col min="9483" max="9483" width="10.875" style="120" customWidth="1"/>
    <col min="9484" max="9484" width="11.875" style="120" customWidth="1"/>
    <col min="9485" max="9485" width="9.75" style="120" customWidth="1"/>
    <col min="9486" max="9486" width="11.875" style="120" customWidth="1"/>
    <col min="9487" max="9487" width="10.25" style="120" customWidth="1"/>
    <col min="9488" max="9488" width="11.875" style="120" customWidth="1"/>
    <col min="9489" max="9489" width="10.875" style="120" customWidth="1"/>
    <col min="9490" max="9490" width="11.875" style="120" customWidth="1"/>
    <col min="9491" max="9491" width="10.875" style="120" customWidth="1"/>
    <col min="9492" max="9492" width="11.875" style="120" customWidth="1"/>
    <col min="9493" max="9493" width="10.875" style="120" customWidth="1"/>
    <col min="9494" max="9494" width="11.875" style="120" customWidth="1"/>
    <col min="9495" max="9495" width="10.875" style="120" customWidth="1"/>
    <col min="9496" max="9496" width="11.875" style="120" customWidth="1"/>
    <col min="9497" max="9497" width="10.875" style="120" customWidth="1"/>
    <col min="9498" max="9499" width="11.875" style="120" customWidth="1"/>
    <col min="9500" max="9500" width="10.875" style="120" customWidth="1"/>
    <col min="9501" max="9501" width="11.875" style="120" customWidth="1"/>
    <col min="9502" max="9728" width="9" style="120"/>
    <col min="9729" max="9729" width="12" style="120" customWidth="1"/>
    <col min="9730" max="9730" width="6.375" style="120" customWidth="1"/>
    <col min="9731" max="9732" width="9" style="120"/>
    <col min="9733" max="9733" width="10.25" style="120" customWidth="1"/>
    <col min="9734" max="9734" width="10.875" style="120" customWidth="1"/>
    <col min="9735" max="9735" width="9.875" style="120" customWidth="1"/>
    <col min="9736" max="9736" width="10.625" style="120" customWidth="1"/>
    <col min="9737" max="9737" width="9.5" style="120" customWidth="1"/>
    <col min="9738" max="9738" width="11.875" style="120" customWidth="1"/>
    <col min="9739" max="9739" width="10.875" style="120" customWidth="1"/>
    <col min="9740" max="9740" width="11.875" style="120" customWidth="1"/>
    <col min="9741" max="9741" width="9.75" style="120" customWidth="1"/>
    <col min="9742" max="9742" width="11.875" style="120" customWidth="1"/>
    <col min="9743" max="9743" width="10.25" style="120" customWidth="1"/>
    <col min="9744" max="9744" width="11.875" style="120" customWidth="1"/>
    <col min="9745" max="9745" width="10.875" style="120" customWidth="1"/>
    <col min="9746" max="9746" width="11.875" style="120" customWidth="1"/>
    <col min="9747" max="9747" width="10.875" style="120" customWidth="1"/>
    <col min="9748" max="9748" width="11.875" style="120" customWidth="1"/>
    <col min="9749" max="9749" width="10.875" style="120" customWidth="1"/>
    <col min="9750" max="9750" width="11.875" style="120" customWidth="1"/>
    <col min="9751" max="9751" width="10.875" style="120" customWidth="1"/>
    <col min="9752" max="9752" width="11.875" style="120" customWidth="1"/>
    <col min="9753" max="9753" width="10.875" style="120" customWidth="1"/>
    <col min="9754" max="9755" width="11.875" style="120" customWidth="1"/>
    <col min="9756" max="9756" width="10.875" style="120" customWidth="1"/>
    <col min="9757" max="9757" width="11.875" style="120" customWidth="1"/>
    <col min="9758" max="9984" width="9" style="120"/>
    <col min="9985" max="9985" width="12" style="120" customWidth="1"/>
    <col min="9986" max="9986" width="6.375" style="120" customWidth="1"/>
    <col min="9987" max="9988" width="9" style="120"/>
    <col min="9989" max="9989" width="10.25" style="120" customWidth="1"/>
    <col min="9990" max="9990" width="10.875" style="120" customWidth="1"/>
    <col min="9991" max="9991" width="9.875" style="120" customWidth="1"/>
    <col min="9992" max="9992" width="10.625" style="120" customWidth="1"/>
    <col min="9993" max="9993" width="9.5" style="120" customWidth="1"/>
    <col min="9994" max="9994" width="11.875" style="120" customWidth="1"/>
    <col min="9995" max="9995" width="10.875" style="120" customWidth="1"/>
    <col min="9996" max="9996" width="11.875" style="120" customWidth="1"/>
    <col min="9997" max="9997" width="9.75" style="120" customWidth="1"/>
    <col min="9998" max="9998" width="11.875" style="120" customWidth="1"/>
    <col min="9999" max="9999" width="10.25" style="120" customWidth="1"/>
    <col min="10000" max="10000" width="11.875" style="120" customWidth="1"/>
    <col min="10001" max="10001" width="10.875" style="120" customWidth="1"/>
    <col min="10002" max="10002" width="11.875" style="120" customWidth="1"/>
    <col min="10003" max="10003" width="10.875" style="120" customWidth="1"/>
    <col min="10004" max="10004" width="11.875" style="120" customWidth="1"/>
    <col min="10005" max="10005" width="10.875" style="120" customWidth="1"/>
    <col min="10006" max="10006" width="11.875" style="120" customWidth="1"/>
    <col min="10007" max="10007" width="10.875" style="120" customWidth="1"/>
    <col min="10008" max="10008" width="11.875" style="120" customWidth="1"/>
    <col min="10009" max="10009" width="10.875" style="120" customWidth="1"/>
    <col min="10010" max="10011" width="11.875" style="120" customWidth="1"/>
    <col min="10012" max="10012" width="10.875" style="120" customWidth="1"/>
    <col min="10013" max="10013" width="11.875" style="120" customWidth="1"/>
    <col min="10014" max="10240" width="9" style="120"/>
    <col min="10241" max="10241" width="12" style="120" customWidth="1"/>
    <col min="10242" max="10242" width="6.375" style="120" customWidth="1"/>
    <col min="10243" max="10244" width="9" style="120"/>
    <col min="10245" max="10245" width="10.25" style="120" customWidth="1"/>
    <col min="10246" max="10246" width="10.875" style="120" customWidth="1"/>
    <col min="10247" max="10247" width="9.875" style="120" customWidth="1"/>
    <col min="10248" max="10248" width="10.625" style="120" customWidth="1"/>
    <col min="10249" max="10249" width="9.5" style="120" customWidth="1"/>
    <col min="10250" max="10250" width="11.875" style="120" customWidth="1"/>
    <col min="10251" max="10251" width="10.875" style="120" customWidth="1"/>
    <col min="10252" max="10252" width="11.875" style="120" customWidth="1"/>
    <col min="10253" max="10253" width="9.75" style="120" customWidth="1"/>
    <col min="10254" max="10254" width="11.875" style="120" customWidth="1"/>
    <col min="10255" max="10255" width="10.25" style="120" customWidth="1"/>
    <col min="10256" max="10256" width="11.875" style="120" customWidth="1"/>
    <col min="10257" max="10257" width="10.875" style="120" customWidth="1"/>
    <col min="10258" max="10258" width="11.875" style="120" customWidth="1"/>
    <col min="10259" max="10259" width="10.875" style="120" customWidth="1"/>
    <col min="10260" max="10260" width="11.875" style="120" customWidth="1"/>
    <col min="10261" max="10261" width="10.875" style="120" customWidth="1"/>
    <col min="10262" max="10262" width="11.875" style="120" customWidth="1"/>
    <col min="10263" max="10263" width="10.875" style="120" customWidth="1"/>
    <col min="10264" max="10264" width="11.875" style="120" customWidth="1"/>
    <col min="10265" max="10265" width="10.875" style="120" customWidth="1"/>
    <col min="10266" max="10267" width="11.875" style="120" customWidth="1"/>
    <col min="10268" max="10268" width="10.875" style="120" customWidth="1"/>
    <col min="10269" max="10269" width="11.875" style="120" customWidth="1"/>
    <col min="10270" max="10496" width="9" style="120"/>
    <col min="10497" max="10497" width="12" style="120" customWidth="1"/>
    <col min="10498" max="10498" width="6.375" style="120" customWidth="1"/>
    <col min="10499" max="10500" width="9" style="120"/>
    <col min="10501" max="10501" width="10.25" style="120" customWidth="1"/>
    <col min="10502" max="10502" width="10.875" style="120" customWidth="1"/>
    <col min="10503" max="10503" width="9.875" style="120" customWidth="1"/>
    <col min="10504" max="10504" width="10.625" style="120" customWidth="1"/>
    <col min="10505" max="10505" width="9.5" style="120" customWidth="1"/>
    <col min="10506" max="10506" width="11.875" style="120" customWidth="1"/>
    <col min="10507" max="10507" width="10.875" style="120" customWidth="1"/>
    <col min="10508" max="10508" width="11.875" style="120" customWidth="1"/>
    <col min="10509" max="10509" width="9.75" style="120" customWidth="1"/>
    <col min="10510" max="10510" width="11.875" style="120" customWidth="1"/>
    <col min="10511" max="10511" width="10.25" style="120" customWidth="1"/>
    <col min="10512" max="10512" width="11.875" style="120" customWidth="1"/>
    <col min="10513" max="10513" width="10.875" style="120" customWidth="1"/>
    <col min="10514" max="10514" width="11.875" style="120" customWidth="1"/>
    <col min="10515" max="10515" width="10.875" style="120" customWidth="1"/>
    <col min="10516" max="10516" width="11.875" style="120" customWidth="1"/>
    <col min="10517" max="10517" width="10.875" style="120" customWidth="1"/>
    <col min="10518" max="10518" width="11.875" style="120" customWidth="1"/>
    <col min="10519" max="10519" width="10.875" style="120" customWidth="1"/>
    <col min="10520" max="10520" width="11.875" style="120" customWidth="1"/>
    <col min="10521" max="10521" width="10.875" style="120" customWidth="1"/>
    <col min="10522" max="10523" width="11.875" style="120" customWidth="1"/>
    <col min="10524" max="10524" width="10.875" style="120" customWidth="1"/>
    <col min="10525" max="10525" width="11.875" style="120" customWidth="1"/>
    <col min="10526" max="10752" width="9" style="120"/>
    <col min="10753" max="10753" width="12" style="120" customWidth="1"/>
    <col min="10754" max="10754" width="6.375" style="120" customWidth="1"/>
    <col min="10755" max="10756" width="9" style="120"/>
    <col min="10757" max="10757" width="10.25" style="120" customWidth="1"/>
    <col min="10758" max="10758" width="10.875" style="120" customWidth="1"/>
    <col min="10759" max="10759" width="9.875" style="120" customWidth="1"/>
    <col min="10760" max="10760" width="10.625" style="120" customWidth="1"/>
    <col min="10761" max="10761" width="9.5" style="120" customWidth="1"/>
    <col min="10762" max="10762" width="11.875" style="120" customWidth="1"/>
    <col min="10763" max="10763" width="10.875" style="120" customWidth="1"/>
    <col min="10764" max="10764" width="11.875" style="120" customWidth="1"/>
    <col min="10765" max="10765" width="9.75" style="120" customWidth="1"/>
    <col min="10766" max="10766" width="11.875" style="120" customWidth="1"/>
    <col min="10767" max="10767" width="10.25" style="120" customWidth="1"/>
    <col min="10768" max="10768" width="11.875" style="120" customWidth="1"/>
    <col min="10769" max="10769" width="10.875" style="120" customWidth="1"/>
    <col min="10770" max="10770" width="11.875" style="120" customWidth="1"/>
    <col min="10771" max="10771" width="10.875" style="120" customWidth="1"/>
    <col min="10772" max="10772" width="11.875" style="120" customWidth="1"/>
    <col min="10773" max="10773" width="10.875" style="120" customWidth="1"/>
    <col min="10774" max="10774" width="11.875" style="120" customWidth="1"/>
    <col min="10775" max="10775" width="10.875" style="120" customWidth="1"/>
    <col min="10776" max="10776" width="11.875" style="120" customWidth="1"/>
    <col min="10777" max="10777" width="10.875" style="120" customWidth="1"/>
    <col min="10778" max="10779" width="11.875" style="120" customWidth="1"/>
    <col min="10780" max="10780" width="10.875" style="120" customWidth="1"/>
    <col min="10781" max="10781" width="11.875" style="120" customWidth="1"/>
    <col min="10782" max="11008" width="9" style="120"/>
    <col min="11009" max="11009" width="12" style="120" customWidth="1"/>
    <col min="11010" max="11010" width="6.375" style="120" customWidth="1"/>
    <col min="11011" max="11012" width="9" style="120"/>
    <col min="11013" max="11013" width="10.25" style="120" customWidth="1"/>
    <col min="11014" max="11014" width="10.875" style="120" customWidth="1"/>
    <col min="11015" max="11015" width="9.875" style="120" customWidth="1"/>
    <col min="11016" max="11016" width="10.625" style="120" customWidth="1"/>
    <col min="11017" max="11017" width="9.5" style="120" customWidth="1"/>
    <col min="11018" max="11018" width="11.875" style="120" customWidth="1"/>
    <col min="11019" max="11019" width="10.875" style="120" customWidth="1"/>
    <col min="11020" max="11020" width="11.875" style="120" customWidth="1"/>
    <col min="11021" max="11021" width="9.75" style="120" customWidth="1"/>
    <col min="11022" max="11022" width="11.875" style="120" customWidth="1"/>
    <col min="11023" max="11023" width="10.25" style="120" customWidth="1"/>
    <col min="11024" max="11024" width="11.875" style="120" customWidth="1"/>
    <col min="11025" max="11025" width="10.875" style="120" customWidth="1"/>
    <col min="11026" max="11026" width="11.875" style="120" customWidth="1"/>
    <col min="11027" max="11027" width="10.875" style="120" customWidth="1"/>
    <col min="11028" max="11028" width="11.875" style="120" customWidth="1"/>
    <col min="11029" max="11029" width="10.875" style="120" customWidth="1"/>
    <col min="11030" max="11030" width="11.875" style="120" customWidth="1"/>
    <col min="11031" max="11031" width="10.875" style="120" customWidth="1"/>
    <col min="11032" max="11032" width="11.875" style="120" customWidth="1"/>
    <col min="11033" max="11033" width="10.875" style="120" customWidth="1"/>
    <col min="11034" max="11035" width="11.875" style="120" customWidth="1"/>
    <col min="11036" max="11036" width="10.875" style="120" customWidth="1"/>
    <col min="11037" max="11037" width="11.875" style="120" customWidth="1"/>
    <col min="11038" max="11264" width="9" style="120"/>
    <col min="11265" max="11265" width="12" style="120" customWidth="1"/>
    <col min="11266" max="11266" width="6.375" style="120" customWidth="1"/>
    <col min="11267" max="11268" width="9" style="120"/>
    <col min="11269" max="11269" width="10.25" style="120" customWidth="1"/>
    <col min="11270" max="11270" width="10.875" style="120" customWidth="1"/>
    <col min="11271" max="11271" width="9.875" style="120" customWidth="1"/>
    <col min="11272" max="11272" width="10.625" style="120" customWidth="1"/>
    <col min="11273" max="11273" width="9.5" style="120" customWidth="1"/>
    <col min="11274" max="11274" width="11.875" style="120" customWidth="1"/>
    <col min="11275" max="11275" width="10.875" style="120" customWidth="1"/>
    <col min="11276" max="11276" width="11.875" style="120" customWidth="1"/>
    <col min="11277" max="11277" width="9.75" style="120" customWidth="1"/>
    <col min="11278" max="11278" width="11.875" style="120" customWidth="1"/>
    <col min="11279" max="11279" width="10.25" style="120" customWidth="1"/>
    <col min="11280" max="11280" width="11.875" style="120" customWidth="1"/>
    <col min="11281" max="11281" width="10.875" style="120" customWidth="1"/>
    <col min="11282" max="11282" width="11.875" style="120" customWidth="1"/>
    <col min="11283" max="11283" width="10.875" style="120" customWidth="1"/>
    <col min="11284" max="11284" width="11.875" style="120" customWidth="1"/>
    <col min="11285" max="11285" width="10.875" style="120" customWidth="1"/>
    <col min="11286" max="11286" width="11.875" style="120" customWidth="1"/>
    <col min="11287" max="11287" width="10.875" style="120" customWidth="1"/>
    <col min="11288" max="11288" width="11.875" style="120" customWidth="1"/>
    <col min="11289" max="11289" width="10.875" style="120" customWidth="1"/>
    <col min="11290" max="11291" width="11.875" style="120" customWidth="1"/>
    <col min="11292" max="11292" width="10.875" style="120" customWidth="1"/>
    <col min="11293" max="11293" width="11.875" style="120" customWidth="1"/>
    <col min="11294" max="11520" width="9" style="120"/>
    <col min="11521" max="11521" width="12" style="120" customWidth="1"/>
    <col min="11522" max="11522" width="6.375" style="120" customWidth="1"/>
    <col min="11523" max="11524" width="9" style="120"/>
    <col min="11525" max="11525" width="10.25" style="120" customWidth="1"/>
    <col min="11526" max="11526" width="10.875" style="120" customWidth="1"/>
    <col min="11527" max="11527" width="9.875" style="120" customWidth="1"/>
    <col min="11528" max="11528" width="10.625" style="120" customWidth="1"/>
    <col min="11529" max="11529" width="9.5" style="120" customWidth="1"/>
    <col min="11530" max="11530" width="11.875" style="120" customWidth="1"/>
    <col min="11531" max="11531" width="10.875" style="120" customWidth="1"/>
    <col min="11532" max="11532" width="11.875" style="120" customWidth="1"/>
    <col min="11533" max="11533" width="9.75" style="120" customWidth="1"/>
    <col min="11534" max="11534" width="11.875" style="120" customWidth="1"/>
    <col min="11535" max="11535" width="10.25" style="120" customWidth="1"/>
    <col min="11536" max="11536" width="11.875" style="120" customWidth="1"/>
    <col min="11537" max="11537" width="10.875" style="120" customWidth="1"/>
    <col min="11538" max="11538" width="11.875" style="120" customWidth="1"/>
    <col min="11539" max="11539" width="10.875" style="120" customWidth="1"/>
    <col min="11540" max="11540" width="11.875" style="120" customWidth="1"/>
    <col min="11541" max="11541" width="10.875" style="120" customWidth="1"/>
    <col min="11542" max="11542" width="11.875" style="120" customWidth="1"/>
    <col min="11543" max="11543" width="10.875" style="120" customWidth="1"/>
    <col min="11544" max="11544" width="11.875" style="120" customWidth="1"/>
    <col min="11545" max="11545" width="10.875" style="120" customWidth="1"/>
    <col min="11546" max="11547" width="11.875" style="120" customWidth="1"/>
    <col min="11548" max="11548" width="10.875" style="120" customWidth="1"/>
    <col min="11549" max="11549" width="11.875" style="120" customWidth="1"/>
    <col min="11550" max="11776" width="9" style="120"/>
    <col min="11777" max="11777" width="12" style="120" customWidth="1"/>
    <col min="11778" max="11778" width="6.375" style="120" customWidth="1"/>
    <col min="11779" max="11780" width="9" style="120"/>
    <col min="11781" max="11781" width="10.25" style="120" customWidth="1"/>
    <col min="11782" max="11782" width="10.875" style="120" customWidth="1"/>
    <col min="11783" max="11783" width="9.875" style="120" customWidth="1"/>
    <col min="11784" max="11784" width="10.625" style="120" customWidth="1"/>
    <col min="11785" max="11785" width="9.5" style="120" customWidth="1"/>
    <col min="11786" max="11786" width="11.875" style="120" customWidth="1"/>
    <col min="11787" max="11787" width="10.875" style="120" customWidth="1"/>
    <col min="11788" max="11788" width="11.875" style="120" customWidth="1"/>
    <col min="11789" max="11789" width="9.75" style="120" customWidth="1"/>
    <col min="11790" max="11790" width="11.875" style="120" customWidth="1"/>
    <col min="11791" max="11791" width="10.25" style="120" customWidth="1"/>
    <col min="11792" max="11792" width="11.875" style="120" customWidth="1"/>
    <col min="11793" max="11793" width="10.875" style="120" customWidth="1"/>
    <col min="11794" max="11794" width="11.875" style="120" customWidth="1"/>
    <col min="11795" max="11795" width="10.875" style="120" customWidth="1"/>
    <col min="11796" max="11796" width="11.875" style="120" customWidth="1"/>
    <col min="11797" max="11797" width="10.875" style="120" customWidth="1"/>
    <col min="11798" max="11798" width="11.875" style="120" customWidth="1"/>
    <col min="11799" max="11799" width="10.875" style="120" customWidth="1"/>
    <col min="11800" max="11800" width="11.875" style="120" customWidth="1"/>
    <col min="11801" max="11801" width="10.875" style="120" customWidth="1"/>
    <col min="11802" max="11803" width="11.875" style="120" customWidth="1"/>
    <col min="11804" max="11804" width="10.875" style="120" customWidth="1"/>
    <col min="11805" max="11805" width="11.875" style="120" customWidth="1"/>
    <col min="11806" max="12032" width="9" style="120"/>
    <col min="12033" max="12033" width="12" style="120" customWidth="1"/>
    <col min="12034" max="12034" width="6.375" style="120" customWidth="1"/>
    <col min="12035" max="12036" width="9" style="120"/>
    <col min="12037" max="12037" width="10.25" style="120" customWidth="1"/>
    <col min="12038" max="12038" width="10.875" style="120" customWidth="1"/>
    <col min="12039" max="12039" width="9.875" style="120" customWidth="1"/>
    <col min="12040" max="12040" width="10.625" style="120" customWidth="1"/>
    <col min="12041" max="12041" width="9.5" style="120" customWidth="1"/>
    <col min="12042" max="12042" width="11.875" style="120" customWidth="1"/>
    <col min="12043" max="12043" width="10.875" style="120" customWidth="1"/>
    <col min="12044" max="12044" width="11.875" style="120" customWidth="1"/>
    <col min="12045" max="12045" width="9.75" style="120" customWidth="1"/>
    <col min="12046" max="12046" width="11.875" style="120" customWidth="1"/>
    <col min="12047" max="12047" width="10.25" style="120" customWidth="1"/>
    <col min="12048" max="12048" width="11.875" style="120" customWidth="1"/>
    <col min="12049" max="12049" width="10.875" style="120" customWidth="1"/>
    <col min="12050" max="12050" width="11.875" style="120" customWidth="1"/>
    <col min="12051" max="12051" width="10.875" style="120" customWidth="1"/>
    <col min="12052" max="12052" width="11.875" style="120" customWidth="1"/>
    <col min="12053" max="12053" width="10.875" style="120" customWidth="1"/>
    <col min="12054" max="12054" width="11.875" style="120" customWidth="1"/>
    <col min="12055" max="12055" width="10.875" style="120" customWidth="1"/>
    <col min="12056" max="12056" width="11.875" style="120" customWidth="1"/>
    <col min="12057" max="12057" width="10.875" style="120" customWidth="1"/>
    <col min="12058" max="12059" width="11.875" style="120" customWidth="1"/>
    <col min="12060" max="12060" width="10.875" style="120" customWidth="1"/>
    <col min="12061" max="12061" width="11.875" style="120" customWidth="1"/>
    <col min="12062" max="12288" width="9" style="120"/>
    <col min="12289" max="12289" width="12" style="120" customWidth="1"/>
    <col min="12290" max="12290" width="6.375" style="120" customWidth="1"/>
    <col min="12291" max="12292" width="9" style="120"/>
    <col min="12293" max="12293" width="10.25" style="120" customWidth="1"/>
    <col min="12294" max="12294" width="10.875" style="120" customWidth="1"/>
    <col min="12295" max="12295" width="9.875" style="120" customWidth="1"/>
    <col min="12296" max="12296" width="10.625" style="120" customWidth="1"/>
    <col min="12297" max="12297" width="9.5" style="120" customWidth="1"/>
    <col min="12298" max="12298" width="11.875" style="120" customWidth="1"/>
    <col min="12299" max="12299" width="10.875" style="120" customWidth="1"/>
    <col min="12300" max="12300" width="11.875" style="120" customWidth="1"/>
    <col min="12301" max="12301" width="9.75" style="120" customWidth="1"/>
    <col min="12302" max="12302" width="11.875" style="120" customWidth="1"/>
    <col min="12303" max="12303" width="10.25" style="120" customWidth="1"/>
    <col min="12304" max="12304" width="11.875" style="120" customWidth="1"/>
    <col min="12305" max="12305" width="10.875" style="120" customWidth="1"/>
    <col min="12306" max="12306" width="11.875" style="120" customWidth="1"/>
    <col min="12307" max="12307" width="10.875" style="120" customWidth="1"/>
    <col min="12308" max="12308" width="11.875" style="120" customWidth="1"/>
    <col min="12309" max="12309" width="10.875" style="120" customWidth="1"/>
    <col min="12310" max="12310" width="11.875" style="120" customWidth="1"/>
    <col min="12311" max="12311" width="10.875" style="120" customWidth="1"/>
    <col min="12312" max="12312" width="11.875" style="120" customWidth="1"/>
    <col min="12313" max="12313" width="10.875" style="120" customWidth="1"/>
    <col min="12314" max="12315" width="11.875" style="120" customWidth="1"/>
    <col min="12316" max="12316" width="10.875" style="120" customWidth="1"/>
    <col min="12317" max="12317" width="11.875" style="120" customWidth="1"/>
    <col min="12318" max="12544" width="9" style="120"/>
    <col min="12545" max="12545" width="12" style="120" customWidth="1"/>
    <col min="12546" max="12546" width="6.375" style="120" customWidth="1"/>
    <col min="12547" max="12548" width="9" style="120"/>
    <col min="12549" max="12549" width="10.25" style="120" customWidth="1"/>
    <col min="12550" max="12550" width="10.875" style="120" customWidth="1"/>
    <col min="12551" max="12551" width="9.875" style="120" customWidth="1"/>
    <col min="12552" max="12552" width="10.625" style="120" customWidth="1"/>
    <col min="12553" max="12553" width="9.5" style="120" customWidth="1"/>
    <col min="12554" max="12554" width="11.875" style="120" customWidth="1"/>
    <col min="12555" max="12555" width="10.875" style="120" customWidth="1"/>
    <col min="12556" max="12556" width="11.875" style="120" customWidth="1"/>
    <col min="12557" max="12557" width="9.75" style="120" customWidth="1"/>
    <col min="12558" max="12558" width="11.875" style="120" customWidth="1"/>
    <col min="12559" max="12559" width="10.25" style="120" customWidth="1"/>
    <col min="12560" max="12560" width="11.875" style="120" customWidth="1"/>
    <col min="12561" max="12561" width="10.875" style="120" customWidth="1"/>
    <col min="12562" max="12562" width="11.875" style="120" customWidth="1"/>
    <col min="12563" max="12563" width="10.875" style="120" customWidth="1"/>
    <col min="12564" max="12564" width="11.875" style="120" customWidth="1"/>
    <col min="12565" max="12565" width="10.875" style="120" customWidth="1"/>
    <col min="12566" max="12566" width="11.875" style="120" customWidth="1"/>
    <col min="12567" max="12567" width="10.875" style="120" customWidth="1"/>
    <col min="12568" max="12568" width="11.875" style="120" customWidth="1"/>
    <col min="12569" max="12569" width="10.875" style="120" customWidth="1"/>
    <col min="12570" max="12571" width="11.875" style="120" customWidth="1"/>
    <col min="12572" max="12572" width="10.875" style="120" customWidth="1"/>
    <col min="12573" max="12573" width="11.875" style="120" customWidth="1"/>
    <col min="12574" max="12800" width="9" style="120"/>
    <col min="12801" max="12801" width="12" style="120" customWidth="1"/>
    <col min="12802" max="12802" width="6.375" style="120" customWidth="1"/>
    <col min="12803" max="12804" width="9" style="120"/>
    <col min="12805" max="12805" width="10.25" style="120" customWidth="1"/>
    <col min="12806" max="12806" width="10.875" style="120" customWidth="1"/>
    <col min="12807" max="12807" width="9.875" style="120" customWidth="1"/>
    <col min="12808" max="12808" width="10.625" style="120" customWidth="1"/>
    <col min="12809" max="12809" width="9.5" style="120" customWidth="1"/>
    <col min="12810" max="12810" width="11.875" style="120" customWidth="1"/>
    <col min="12811" max="12811" width="10.875" style="120" customWidth="1"/>
    <col min="12812" max="12812" width="11.875" style="120" customWidth="1"/>
    <col min="12813" max="12813" width="9.75" style="120" customWidth="1"/>
    <col min="12814" max="12814" width="11.875" style="120" customWidth="1"/>
    <col min="12815" max="12815" width="10.25" style="120" customWidth="1"/>
    <col min="12816" max="12816" width="11.875" style="120" customWidth="1"/>
    <col min="12817" max="12817" width="10.875" style="120" customWidth="1"/>
    <col min="12818" max="12818" width="11.875" style="120" customWidth="1"/>
    <col min="12819" max="12819" width="10.875" style="120" customWidth="1"/>
    <col min="12820" max="12820" width="11.875" style="120" customWidth="1"/>
    <col min="12821" max="12821" width="10.875" style="120" customWidth="1"/>
    <col min="12822" max="12822" width="11.875" style="120" customWidth="1"/>
    <col min="12823" max="12823" width="10.875" style="120" customWidth="1"/>
    <col min="12824" max="12824" width="11.875" style="120" customWidth="1"/>
    <col min="12825" max="12825" width="10.875" style="120" customWidth="1"/>
    <col min="12826" max="12827" width="11.875" style="120" customWidth="1"/>
    <col min="12828" max="12828" width="10.875" style="120" customWidth="1"/>
    <col min="12829" max="12829" width="11.875" style="120" customWidth="1"/>
    <col min="12830" max="13056" width="9" style="120"/>
    <col min="13057" max="13057" width="12" style="120" customWidth="1"/>
    <col min="13058" max="13058" width="6.375" style="120" customWidth="1"/>
    <col min="13059" max="13060" width="9" style="120"/>
    <col min="13061" max="13061" width="10.25" style="120" customWidth="1"/>
    <col min="13062" max="13062" width="10.875" style="120" customWidth="1"/>
    <col min="13063" max="13063" width="9.875" style="120" customWidth="1"/>
    <col min="13064" max="13064" width="10.625" style="120" customWidth="1"/>
    <col min="13065" max="13065" width="9.5" style="120" customWidth="1"/>
    <col min="13066" max="13066" width="11.875" style="120" customWidth="1"/>
    <col min="13067" max="13067" width="10.875" style="120" customWidth="1"/>
    <col min="13068" max="13068" width="11.875" style="120" customWidth="1"/>
    <col min="13069" max="13069" width="9.75" style="120" customWidth="1"/>
    <col min="13070" max="13070" width="11.875" style="120" customWidth="1"/>
    <col min="13071" max="13071" width="10.25" style="120" customWidth="1"/>
    <col min="13072" max="13072" width="11.875" style="120" customWidth="1"/>
    <col min="13073" max="13073" width="10.875" style="120" customWidth="1"/>
    <col min="13074" max="13074" width="11.875" style="120" customWidth="1"/>
    <col min="13075" max="13075" width="10.875" style="120" customWidth="1"/>
    <col min="13076" max="13076" width="11.875" style="120" customWidth="1"/>
    <col min="13077" max="13077" width="10.875" style="120" customWidth="1"/>
    <col min="13078" max="13078" width="11.875" style="120" customWidth="1"/>
    <col min="13079" max="13079" width="10.875" style="120" customWidth="1"/>
    <col min="13080" max="13080" width="11.875" style="120" customWidth="1"/>
    <col min="13081" max="13081" width="10.875" style="120" customWidth="1"/>
    <col min="13082" max="13083" width="11.875" style="120" customWidth="1"/>
    <col min="13084" max="13084" width="10.875" style="120" customWidth="1"/>
    <col min="13085" max="13085" width="11.875" style="120" customWidth="1"/>
    <col min="13086" max="13312" width="9" style="120"/>
    <col min="13313" max="13313" width="12" style="120" customWidth="1"/>
    <col min="13314" max="13314" width="6.375" style="120" customWidth="1"/>
    <col min="13315" max="13316" width="9" style="120"/>
    <col min="13317" max="13317" width="10.25" style="120" customWidth="1"/>
    <col min="13318" max="13318" width="10.875" style="120" customWidth="1"/>
    <col min="13319" max="13319" width="9.875" style="120" customWidth="1"/>
    <col min="13320" max="13320" width="10.625" style="120" customWidth="1"/>
    <col min="13321" max="13321" width="9.5" style="120" customWidth="1"/>
    <col min="13322" max="13322" width="11.875" style="120" customWidth="1"/>
    <col min="13323" max="13323" width="10.875" style="120" customWidth="1"/>
    <col min="13324" max="13324" width="11.875" style="120" customWidth="1"/>
    <col min="13325" max="13325" width="9.75" style="120" customWidth="1"/>
    <col min="13326" max="13326" width="11.875" style="120" customWidth="1"/>
    <col min="13327" max="13327" width="10.25" style="120" customWidth="1"/>
    <col min="13328" max="13328" width="11.875" style="120" customWidth="1"/>
    <col min="13329" max="13329" width="10.875" style="120" customWidth="1"/>
    <col min="13330" max="13330" width="11.875" style="120" customWidth="1"/>
    <col min="13331" max="13331" width="10.875" style="120" customWidth="1"/>
    <col min="13332" max="13332" width="11.875" style="120" customWidth="1"/>
    <col min="13333" max="13333" width="10.875" style="120" customWidth="1"/>
    <col min="13334" max="13334" width="11.875" style="120" customWidth="1"/>
    <col min="13335" max="13335" width="10.875" style="120" customWidth="1"/>
    <col min="13336" max="13336" width="11.875" style="120" customWidth="1"/>
    <col min="13337" max="13337" width="10.875" style="120" customWidth="1"/>
    <col min="13338" max="13339" width="11.875" style="120" customWidth="1"/>
    <col min="13340" max="13340" width="10.875" style="120" customWidth="1"/>
    <col min="13341" max="13341" width="11.875" style="120" customWidth="1"/>
    <col min="13342" max="13568" width="9" style="120"/>
    <col min="13569" max="13569" width="12" style="120" customWidth="1"/>
    <col min="13570" max="13570" width="6.375" style="120" customWidth="1"/>
    <col min="13571" max="13572" width="9" style="120"/>
    <col min="13573" max="13573" width="10.25" style="120" customWidth="1"/>
    <col min="13574" max="13574" width="10.875" style="120" customWidth="1"/>
    <col min="13575" max="13575" width="9.875" style="120" customWidth="1"/>
    <col min="13576" max="13576" width="10.625" style="120" customWidth="1"/>
    <col min="13577" max="13577" width="9.5" style="120" customWidth="1"/>
    <col min="13578" max="13578" width="11.875" style="120" customWidth="1"/>
    <col min="13579" max="13579" width="10.875" style="120" customWidth="1"/>
    <col min="13580" max="13580" width="11.875" style="120" customWidth="1"/>
    <col min="13581" max="13581" width="9.75" style="120" customWidth="1"/>
    <col min="13582" max="13582" width="11.875" style="120" customWidth="1"/>
    <col min="13583" max="13583" width="10.25" style="120" customWidth="1"/>
    <col min="13584" max="13584" width="11.875" style="120" customWidth="1"/>
    <col min="13585" max="13585" width="10.875" style="120" customWidth="1"/>
    <col min="13586" max="13586" width="11.875" style="120" customWidth="1"/>
    <col min="13587" max="13587" width="10.875" style="120" customWidth="1"/>
    <col min="13588" max="13588" width="11.875" style="120" customWidth="1"/>
    <col min="13589" max="13589" width="10.875" style="120" customWidth="1"/>
    <col min="13590" max="13590" width="11.875" style="120" customWidth="1"/>
    <col min="13591" max="13591" width="10.875" style="120" customWidth="1"/>
    <col min="13592" max="13592" width="11.875" style="120" customWidth="1"/>
    <col min="13593" max="13593" width="10.875" style="120" customWidth="1"/>
    <col min="13594" max="13595" width="11.875" style="120" customWidth="1"/>
    <col min="13596" max="13596" width="10.875" style="120" customWidth="1"/>
    <col min="13597" max="13597" width="11.875" style="120" customWidth="1"/>
    <col min="13598" max="13824" width="9" style="120"/>
    <col min="13825" max="13825" width="12" style="120" customWidth="1"/>
    <col min="13826" max="13826" width="6.375" style="120" customWidth="1"/>
    <col min="13827" max="13828" width="9" style="120"/>
    <col min="13829" max="13829" width="10.25" style="120" customWidth="1"/>
    <col min="13830" max="13830" width="10.875" style="120" customWidth="1"/>
    <col min="13831" max="13831" width="9.875" style="120" customWidth="1"/>
    <col min="13832" max="13832" width="10.625" style="120" customWidth="1"/>
    <col min="13833" max="13833" width="9.5" style="120" customWidth="1"/>
    <col min="13834" max="13834" width="11.875" style="120" customWidth="1"/>
    <col min="13835" max="13835" width="10.875" style="120" customWidth="1"/>
    <col min="13836" max="13836" width="11.875" style="120" customWidth="1"/>
    <col min="13837" max="13837" width="9.75" style="120" customWidth="1"/>
    <col min="13838" max="13838" width="11.875" style="120" customWidth="1"/>
    <col min="13839" max="13839" width="10.25" style="120" customWidth="1"/>
    <col min="13840" max="13840" width="11.875" style="120" customWidth="1"/>
    <col min="13841" max="13841" width="10.875" style="120" customWidth="1"/>
    <col min="13842" max="13842" width="11.875" style="120" customWidth="1"/>
    <col min="13843" max="13843" width="10.875" style="120" customWidth="1"/>
    <col min="13844" max="13844" width="11.875" style="120" customWidth="1"/>
    <col min="13845" max="13845" width="10.875" style="120" customWidth="1"/>
    <col min="13846" max="13846" width="11.875" style="120" customWidth="1"/>
    <col min="13847" max="13847" width="10.875" style="120" customWidth="1"/>
    <col min="13848" max="13848" width="11.875" style="120" customWidth="1"/>
    <col min="13849" max="13849" width="10.875" style="120" customWidth="1"/>
    <col min="13850" max="13851" width="11.875" style="120" customWidth="1"/>
    <col min="13852" max="13852" width="10.875" style="120" customWidth="1"/>
    <col min="13853" max="13853" width="11.875" style="120" customWidth="1"/>
    <col min="13854" max="14080" width="9" style="120"/>
    <col min="14081" max="14081" width="12" style="120" customWidth="1"/>
    <col min="14082" max="14082" width="6.375" style="120" customWidth="1"/>
    <col min="14083" max="14084" width="9" style="120"/>
    <col min="14085" max="14085" width="10.25" style="120" customWidth="1"/>
    <col min="14086" max="14086" width="10.875" style="120" customWidth="1"/>
    <col min="14087" max="14087" width="9.875" style="120" customWidth="1"/>
    <col min="14088" max="14088" width="10.625" style="120" customWidth="1"/>
    <col min="14089" max="14089" width="9.5" style="120" customWidth="1"/>
    <col min="14090" max="14090" width="11.875" style="120" customWidth="1"/>
    <col min="14091" max="14091" width="10.875" style="120" customWidth="1"/>
    <col min="14092" max="14092" width="11.875" style="120" customWidth="1"/>
    <col min="14093" max="14093" width="9.75" style="120" customWidth="1"/>
    <col min="14094" max="14094" width="11.875" style="120" customWidth="1"/>
    <col min="14095" max="14095" width="10.25" style="120" customWidth="1"/>
    <col min="14096" max="14096" width="11.875" style="120" customWidth="1"/>
    <col min="14097" max="14097" width="10.875" style="120" customWidth="1"/>
    <col min="14098" max="14098" width="11.875" style="120" customWidth="1"/>
    <col min="14099" max="14099" width="10.875" style="120" customWidth="1"/>
    <col min="14100" max="14100" width="11.875" style="120" customWidth="1"/>
    <col min="14101" max="14101" width="10.875" style="120" customWidth="1"/>
    <col min="14102" max="14102" width="11.875" style="120" customWidth="1"/>
    <col min="14103" max="14103" width="10.875" style="120" customWidth="1"/>
    <col min="14104" max="14104" width="11.875" style="120" customWidth="1"/>
    <col min="14105" max="14105" width="10.875" style="120" customWidth="1"/>
    <col min="14106" max="14107" width="11.875" style="120" customWidth="1"/>
    <col min="14108" max="14108" width="10.875" style="120" customWidth="1"/>
    <col min="14109" max="14109" width="11.875" style="120" customWidth="1"/>
    <col min="14110" max="14336" width="9" style="120"/>
    <col min="14337" max="14337" width="12" style="120" customWidth="1"/>
    <col min="14338" max="14338" width="6.375" style="120" customWidth="1"/>
    <col min="14339" max="14340" width="9" style="120"/>
    <col min="14341" max="14341" width="10.25" style="120" customWidth="1"/>
    <col min="14342" max="14342" width="10.875" style="120" customWidth="1"/>
    <col min="14343" max="14343" width="9.875" style="120" customWidth="1"/>
    <col min="14344" max="14344" width="10.625" style="120" customWidth="1"/>
    <col min="14345" max="14345" width="9.5" style="120" customWidth="1"/>
    <col min="14346" max="14346" width="11.875" style="120" customWidth="1"/>
    <col min="14347" max="14347" width="10.875" style="120" customWidth="1"/>
    <col min="14348" max="14348" width="11.875" style="120" customWidth="1"/>
    <col min="14349" max="14349" width="9.75" style="120" customWidth="1"/>
    <col min="14350" max="14350" width="11.875" style="120" customWidth="1"/>
    <col min="14351" max="14351" width="10.25" style="120" customWidth="1"/>
    <col min="14352" max="14352" width="11.875" style="120" customWidth="1"/>
    <col min="14353" max="14353" width="10.875" style="120" customWidth="1"/>
    <col min="14354" max="14354" width="11.875" style="120" customWidth="1"/>
    <col min="14355" max="14355" width="10.875" style="120" customWidth="1"/>
    <col min="14356" max="14356" width="11.875" style="120" customWidth="1"/>
    <col min="14357" max="14357" width="10.875" style="120" customWidth="1"/>
    <col min="14358" max="14358" width="11.875" style="120" customWidth="1"/>
    <col min="14359" max="14359" width="10.875" style="120" customWidth="1"/>
    <col min="14360" max="14360" width="11.875" style="120" customWidth="1"/>
    <col min="14361" max="14361" width="10.875" style="120" customWidth="1"/>
    <col min="14362" max="14363" width="11.875" style="120" customWidth="1"/>
    <col min="14364" max="14364" width="10.875" style="120" customWidth="1"/>
    <col min="14365" max="14365" width="11.875" style="120" customWidth="1"/>
    <col min="14366" max="14592" width="9" style="120"/>
    <col min="14593" max="14593" width="12" style="120" customWidth="1"/>
    <col min="14594" max="14594" width="6.375" style="120" customWidth="1"/>
    <col min="14595" max="14596" width="9" style="120"/>
    <col min="14597" max="14597" width="10.25" style="120" customWidth="1"/>
    <col min="14598" max="14598" width="10.875" style="120" customWidth="1"/>
    <col min="14599" max="14599" width="9.875" style="120" customWidth="1"/>
    <col min="14600" max="14600" width="10.625" style="120" customWidth="1"/>
    <col min="14601" max="14601" width="9.5" style="120" customWidth="1"/>
    <col min="14602" max="14602" width="11.875" style="120" customWidth="1"/>
    <col min="14603" max="14603" width="10.875" style="120" customWidth="1"/>
    <col min="14604" max="14604" width="11.875" style="120" customWidth="1"/>
    <col min="14605" max="14605" width="9.75" style="120" customWidth="1"/>
    <col min="14606" max="14606" width="11.875" style="120" customWidth="1"/>
    <col min="14607" max="14607" width="10.25" style="120" customWidth="1"/>
    <col min="14608" max="14608" width="11.875" style="120" customWidth="1"/>
    <col min="14609" max="14609" width="10.875" style="120" customWidth="1"/>
    <col min="14610" max="14610" width="11.875" style="120" customWidth="1"/>
    <col min="14611" max="14611" width="10.875" style="120" customWidth="1"/>
    <col min="14612" max="14612" width="11.875" style="120" customWidth="1"/>
    <col min="14613" max="14613" width="10.875" style="120" customWidth="1"/>
    <col min="14614" max="14614" width="11.875" style="120" customWidth="1"/>
    <col min="14615" max="14615" width="10.875" style="120" customWidth="1"/>
    <col min="14616" max="14616" width="11.875" style="120" customWidth="1"/>
    <col min="14617" max="14617" width="10.875" style="120" customWidth="1"/>
    <col min="14618" max="14619" width="11.875" style="120" customWidth="1"/>
    <col min="14620" max="14620" width="10.875" style="120" customWidth="1"/>
    <col min="14621" max="14621" width="11.875" style="120" customWidth="1"/>
    <col min="14622" max="14848" width="9" style="120"/>
    <col min="14849" max="14849" width="12" style="120" customWidth="1"/>
    <col min="14850" max="14850" width="6.375" style="120" customWidth="1"/>
    <col min="14851" max="14852" width="9" style="120"/>
    <col min="14853" max="14853" width="10.25" style="120" customWidth="1"/>
    <col min="14854" max="14854" width="10.875" style="120" customWidth="1"/>
    <col min="14855" max="14855" width="9.875" style="120" customWidth="1"/>
    <col min="14856" max="14856" width="10.625" style="120" customWidth="1"/>
    <col min="14857" max="14857" width="9.5" style="120" customWidth="1"/>
    <col min="14858" max="14858" width="11.875" style="120" customWidth="1"/>
    <col min="14859" max="14859" width="10.875" style="120" customWidth="1"/>
    <col min="14860" max="14860" width="11.875" style="120" customWidth="1"/>
    <col min="14861" max="14861" width="9.75" style="120" customWidth="1"/>
    <col min="14862" max="14862" width="11.875" style="120" customWidth="1"/>
    <col min="14863" max="14863" width="10.25" style="120" customWidth="1"/>
    <col min="14864" max="14864" width="11.875" style="120" customWidth="1"/>
    <col min="14865" max="14865" width="10.875" style="120" customWidth="1"/>
    <col min="14866" max="14866" width="11.875" style="120" customWidth="1"/>
    <col min="14867" max="14867" width="10.875" style="120" customWidth="1"/>
    <col min="14868" max="14868" width="11.875" style="120" customWidth="1"/>
    <col min="14869" max="14869" width="10.875" style="120" customWidth="1"/>
    <col min="14870" max="14870" width="11.875" style="120" customWidth="1"/>
    <col min="14871" max="14871" width="10.875" style="120" customWidth="1"/>
    <col min="14872" max="14872" width="11.875" style="120" customWidth="1"/>
    <col min="14873" max="14873" width="10.875" style="120" customWidth="1"/>
    <col min="14874" max="14875" width="11.875" style="120" customWidth="1"/>
    <col min="14876" max="14876" width="10.875" style="120" customWidth="1"/>
    <col min="14877" max="14877" width="11.875" style="120" customWidth="1"/>
    <col min="14878" max="15104" width="9" style="120"/>
    <col min="15105" max="15105" width="12" style="120" customWidth="1"/>
    <col min="15106" max="15106" width="6.375" style="120" customWidth="1"/>
    <col min="15107" max="15108" width="9" style="120"/>
    <col min="15109" max="15109" width="10.25" style="120" customWidth="1"/>
    <col min="15110" max="15110" width="10.875" style="120" customWidth="1"/>
    <col min="15111" max="15111" width="9.875" style="120" customWidth="1"/>
    <col min="15112" max="15112" width="10.625" style="120" customWidth="1"/>
    <col min="15113" max="15113" width="9.5" style="120" customWidth="1"/>
    <col min="15114" max="15114" width="11.875" style="120" customWidth="1"/>
    <col min="15115" max="15115" width="10.875" style="120" customWidth="1"/>
    <col min="15116" max="15116" width="11.875" style="120" customWidth="1"/>
    <col min="15117" max="15117" width="9.75" style="120" customWidth="1"/>
    <col min="15118" max="15118" width="11.875" style="120" customWidth="1"/>
    <col min="15119" max="15119" width="10.25" style="120" customWidth="1"/>
    <col min="15120" max="15120" width="11.875" style="120" customWidth="1"/>
    <col min="15121" max="15121" width="10.875" style="120" customWidth="1"/>
    <col min="15122" max="15122" width="11.875" style="120" customWidth="1"/>
    <col min="15123" max="15123" width="10.875" style="120" customWidth="1"/>
    <col min="15124" max="15124" width="11.875" style="120" customWidth="1"/>
    <col min="15125" max="15125" width="10.875" style="120" customWidth="1"/>
    <col min="15126" max="15126" width="11.875" style="120" customWidth="1"/>
    <col min="15127" max="15127" width="10.875" style="120" customWidth="1"/>
    <col min="15128" max="15128" width="11.875" style="120" customWidth="1"/>
    <col min="15129" max="15129" width="10.875" style="120" customWidth="1"/>
    <col min="15130" max="15131" width="11.875" style="120" customWidth="1"/>
    <col min="15132" max="15132" width="10.875" style="120" customWidth="1"/>
    <col min="15133" max="15133" width="11.875" style="120" customWidth="1"/>
    <col min="15134" max="15360" width="9" style="120"/>
    <col min="15361" max="15361" width="12" style="120" customWidth="1"/>
    <col min="15362" max="15362" width="6.375" style="120" customWidth="1"/>
    <col min="15363" max="15364" width="9" style="120"/>
    <col min="15365" max="15365" width="10.25" style="120" customWidth="1"/>
    <col min="15366" max="15366" width="10.875" style="120" customWidth="1"/>
    <col min="15367" max="15367" width="9.875" style="120" customWidth="1"/>
    <col min="15368" max="15368" width="10.625" style="120" customWidth="1"/>
    <col min="15369" max="15369" width="9.5" style="120" customWidth="1"/>
    <col min="15370" max="15370" width="11.875" style="120" customWidth="1"/>
    <col min="15371" max="15371" width="10.875" style="120" customWidth="1"/>
    <col min="15372" max="15372" width="11.875" style="120" customWidth="1"/>
    <col min="15373" max="15373" width="9.75" style="120" customWidth="1"/>
    <col min="15374" max="15374" width="11.875" style="120" customWidth="1"/>
    <col min="15375" max="15375" width="10.25" style="120" customWidth="1"/>
    <col min="15376" max="15376" width="11.875" style="120" customWidth="1"/>
    <col min="15377" max="15377" width="10.875" style="120" customWidth="1"/>
    <col min="15378" max="15378" width="11.875" style="120" customWidth="1"/>
    <col min="15379" max="15379" width="10.875" style="120" customWidth="1"/>
    <col min="15380" max="15380" width="11.875" style="120" customWidth="1"/>
    <col min="15381" max="15381" width="10.875" style="120" customWidth="1"/>
    <col min="15382" max="15382" width="11.875" style="120" customWidth="1"/>
    <col min="15383" max="15383" width="10.875" style="120" customWidth="1"/>
    <col min="15384" max="15384" width="11.875" style="120" customWidth="1"/>
    <col min="15385" max="15385" width="10.875" style="120" customWidth="1"/>
    <col min="15386" max="15387" width="11.875" style="120" customWidth="1"/>
    <col min="15388" max="15388" width="10.875" style="120" customWidth="1"/>
    <col min="15389" max="15389" width="11.875" style="120" customWidth="1"/>
    <col min="15390" max="15616" width="9" style="120"/>
    <col min="15617" max="15617" width="12" style="120" customWidth="1"/>
    <col min="15618" max="15618" width="6.375" style="120" customWidth="1"/>
    <col min="15619" max="15620" width="9" style="120"/>
    <col min="15621" max="15621" width="10.25" style="120" customWidth="1"/>
    <col min="15622" max="15622" width="10.875" style="120" customWidth="1"/>
    <col min="15623" max="15623" width="9.875" style="120" customWidth="1"/>
    <col min="15624" max="15624" width="10.625" style="120" customWidth="1"/>
    <col min="15625" max="15625" width="9.5" style="120" customWidth="1"/>
    <col min="15626" max="15626" width="11.875" style="120" customWidth="1"/>
    <col min="15627" max="15627" width="10.875" style="120" customWidth="1"/>
    <col min="15628" max="15628" width="11.875" style="120" customWidth="1"/>
    <col min="15629" max="15629" width="9.75" style="120" customWidth="1"/>
    <col min="15630" max="15630" width="11.875" style="120" customWidth="1"/>
    <col min="15631" max="15631" width="10.25" style="120" customWidth="1"/>
    <col min="15632" max="15632" width="11.875" style="120" customWidth="1"/>
    <col min="15633" max="15633" width="10.875" style="120" customWidth="1"/>
    <col min="15634" max="15634" width="11.875" style="120" customWidth="1"/>
    <col min="15635" max="15635" width="10.875" style="120" customWidth="1"/>
    <col min="15636" max="15636" width="11.875" style="120" customWidth="1"/>
    <col min="15637" max="15637" width="10.875" style="120" customWidth="1"/>
    <col min="15638" max="15638" width="11.875" style="120" customWidth="1"/>
    <col min="15639" max="15639" width="10.875" style="120" customWidth="1"/>
    <col min="15640" max="15640" width="11.875" style="120" customWidth="1"/>
    <col min="15641" max="15641" width="10.875" style="120" customWidth="1"/>
    <col min="15642" max="15643" width="11.875" style="120" customWidth="1"/>
    <col min="15644" max="15644" width="10.875" style="120" customWidth="1"/>
    <col min="15645" max="15645" width="11.875" style="120" customWidth="1"/>
    <col min="15646" max="15872" width="9" style="120"/>
    <col min="15873" max="15873" width="12" style="120" customWidth="1"/>
    <col min="15874" max="15874" width="6.375" style="120" customWidth="1"/>
    <col min="15875" max="15876" width="9" style="120"/>
    <col min="15877" max="15877" width="10.25" style="120" customWidth="1"/>
    <col min="15878" max="15878" width="10.875" style="120" customWidth="1"/>
    <col min="15879" max="15879" width="9.875" style="120" customWidth="1"/>
    <col min="15880" max="15880" width="10.625" style="120" customWidth="1"/>
    <col min="15881" max="15881" width="9.5" style="120" customWidth="1"/>
    <col min="15882" max="15882" width="11.875" style="120" customWidth="1"/>
    <col min="15883" max="15883" width="10.875" style="120" customWidth="1"/>
    <col min="15884" max="15884" width="11.875" style="120" customWidth="1"/>
    <col min="15885" max="15885" width="9.75" style="120" customWidth="1"/>
    <col min="15886" max="15886" width="11.875" style="120" customWidth="1"/>
    <col min="15887" max="15887" width="10.25" style="120" customWidth="1"/>
    <col min="15888" max="15888" width="11.875" style="120" customWidth="1"/>
    <col min="15889" max="15889" width="10.875" style="120" customWidth="1"/>
    <col min="15890" max="15890" width="11.875" style="120" customWidth="1"/>
    <col min="15891" max="15891" width="10.875" style="120" customWidth="1"/>
    <col min="15892" max="15892" width="11.875" style="120" customWidth="1"/>
    <col min="15893" max="15893" width="10.875" style="120" customWidth="1"/>
    <col min="15894" max="15894" width="11.875" style="120" customWidth="1"/>
    <col min="15895" max="15895" width="10.875" style="120" customWidth="1"/>
    <col min="15896" max="15896" width="11.875" style="120" customWidth="1"/>
    <col min="15897" max="15897" width="10.875" style="120" customWidth="1"/>
    <col min="15898" max="15899" width="11.875" style="120" customWidth="1"/>
    <col min="15900" max="15900" width="10.875" style="120" customWidth="1"/>
    <col min="15901" max="15901" width="11.875" style="120" customWidth="1"/>
    <col min="15902" max="16128" width="9" style="120"/>
    <col min="16129" max="16129" width="12" style="120" customWidth="1"/>
    <col min="16130" max="16130" width="6.375" style="120" customWidth="1"/>
    <col min="16131" max="16132" width="9" style="120"/>
    <col min="16133" max="16133" width="10.25" style="120" customWidth="1"/>
    <col min="16134" max="16134" width="10.875" style="120" customWidth="1"/>
    <col min="16135" max="16135" width="9.875" style="120" customWidth="1"/>
    <col min="16136" max="16136" width="10.625" style="120" customWidth="1"/>
    <col min="16137" max="16137" width="9.5" style="120" customWidth="1"/>
    <col min="16138" max="16138" width="11.875" style="120" customWidth="1"/>
    <col min="16139" max="16139" width="10.875" style="120" customWidth="1"/>
    <col min="16140" max="16140" width="11.875" style="120" customWidth="1"/>
    <col min="16141" max="16141" width="9.75" style="120" customWidth="1"/>
    <col min="16142" max="16142" width="11.875" style="120" customWidth="1"/>
    <col min="16143" max="16143" width="10.25" style="120" customWidth="1"/>
    <col min="16144" max="16144" width="11.875" style="120" customWidth="1"/>
    <col min="16145" max="16145" width="10.875" style="120" customWidth="1"/>
    <col min="16146" max="16146" width="11.875" style="120" customWidth="1"/>
    <col min="16147" max="16147" width="10.875" style="120" customWidth="1"/>
    <col min="16148" max="16148" width="11.875" style="120" customWidth="1"/>
    <col min="16149" max="16149" width="10.875" style="120" customWidth="1"/>
    <col min="16150" max="16150" width="11.875" style="120" customWidth="1"/>
    <col min="16151" max="16151" width="10.875" style="120" customWidth="1"/>
    <col min="16152" max="16152" width="11.875" style="120" customWidth="1"/>
    <col min="16153" max="16153" width="10.875" style="120" customWidth="1"/>
    <col min="16154" max="16155" width="11.875" style="120" customWidth="1"/>
    <col min="16156" max="16156" width="10.875" style="120" customWidth="1"/>
    <col min="16157" max="16157" width="11.875" style="120" customWidth="1"/>
    <col min="16158" max="16384" width="9" style="120"/>
  </cols>
  <sheetData>
    <row r="1" spans="1:29" s="118" customFormat="1" ht="14.25">
      <c r="B1" s="119"/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 t="s">
        <v>767</v>
      </c>
      <c r="N1" s="119"/>
      <c r="O1" s="119"/>
      <c r="P1" s="119"/>
      <c r="Q1" s="119"/>
      <c r="R1" s="119"/>
      <c r="S1" s="119"/>
      <c r="T1" s="119"/>
      <c r="U1" s="119"/>
      <c r="V1" s="119"/>
      <c r="W1" s="119"/>
      <c r="X1" s="119"/>
      <c r="Y1" s="119"/>
      <c r="Z1" s="119"/>
      <c r="AA1" s="119"/>
      <c r="AB1" s="119"/>
      <c r="AC1" s="119"/>
    </row>
    <row r="2" spans="1:29" s="118" customFormat="1" ht="14.25">
      <c r="B2" s="119"/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 t="s">
        <v>768</v>
      </c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</row>
    <row r="3" spans="1:29" s="118" customFormat="1" ht="14.25">
      <c r="A3" s="118" t="s">
        <v>769</v>
      </c>
      <c r="B3" s="119" t="s">
        <v>741</v>
      </c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19" t="s">
        <v>742</v>
      </c>
      <c r="N3" s="119"/>
      <c r="O3" s="119"/>
      <c r="P3" s="119"/>
      <c r="Q3" s="119"/>
      <c r="R3" s="119"/>
      <c r="S3" s="119"/>
      <c r="T3" s="119"/>
      <c r="U3" s="119"/>
      <c r="V3" s="119"/>
      <c r="W3" s="119"/>
      <c r="X3" s="119"/>
      <c r="Y3" s="119"/>
      <c r="Z3" s="119" t="s">
        <v>584</v>
      </c>
      <c r="AA3" s="119"/>
      <c r="AB3" s="119"/>
      <c r="AC3" s="119"/>
    </row>
    <row r="4" spans="1:29" s="118" customFormat="1" ht="14.25">
      <c r="A4" s="118" t="s">
        <v>743</v>
      </c>
      <c r="B4" s="119" t="s">
        <v>744</v>
      </c>
      <c r="C4" s="119"/>
      <c r="D4" s="119"/>
      <c r="E4" s="119"/>
      <c r="F4" s="119"/>
      <c r="G4" s="119"/>
      <c r="H4" s="119"/>
      <c r="I4" s="119"/>
      <c r="J4" s="119"/>
      <c r="K4" s="119"/>
      <c r="L4" s="119"/>
      <c r="M4" s="119" t="s">
        <v>745</v>
      </c>
      <c r="N4" s="119"/>
      <c r="O4" s="119"/>
      <c r="P4" s="119"/>
      <c r="Q4" s="119"/>
      <c r="R4" s="119"/>
      <c r="S4" s="119"/>
      <c r="T4" s="119"/>
      <c r="U4" s="119"/>
      <c r="V4" s="119"/>
      <c r="W4" s="119"/>
      <c r="X4" s="119"/>
      <c r="Y4" s="119"/>
      <c r="Z4" s="119" t="s">
        <v>746</v>
      </c>
      <c r="AA4" s="119"/>
      <c r="AB4" s="119"/>
      <c r="AC4" s="119"/>
    </row>
    <row r="5" spans="1:29">
      <c r="A5" s="215" t="s">
        <v>770</v>
      </c>
      <c r="B5" s="216"/>
      <c r="C5" s="217"/>
      <c r="D5" s="218"/>
      <c r="E5" s="227" t="s">
        <v>771</v>
      </c>
      <c r="F5" s="228"/>
      <c r="G5" s="124" t="s">
        <v>152</v>
      </c>
      <c r="H5" s="125"/>
      <c r="I5" s="124" t="s">
        <v>750</v>
      </c>
      <c r="J5" s="125"/>
      <c r="K5" s="124" t="s">
        <v>752</v>
      </c>
      <c r="L5" s="125"/>
      <c r="M5" s="124" t="s">
        <v>754</v>
      </c>
      <c r="N5" s="125"/>
      <c r="O5" s="124" t="s">
        <v>156</v>
      </c>
      <c r="P5" s="125"/>
      <c r="Q5" s="124" t="s">
        <v>757</v>
      </c>
      <c r="R5" s="125"/>
      <c r="S5" s="124" t="s">
        <v>759</v>
      </c>
      <c r="T5" s="125"/>
      <c r="U5" s="124" t="s">
        <v>761</v>
      </c>
      <c r="V5" s="125"/>
      <c r="W5" s="124" t="s">
        <v>763</v>
      </c>
      <c r="X5" s="125"/>
      <c r="Y5" s="124" t="s">
        <v>765</v>
      </c>
      <c r="Z5" s="125"/>
      <c r="AA5" s="121"/>
      <c r="AB5" s="121"/>
      <c r="AC5" s="121"/>
    </row>
    <row r="6" spans="1:29">
      <c r="A6" s="219"/>
      <c r="B6" s="220"/>
      <c r="C6" s="221"/>
      <c r="D6" s="222"/>
      <c r="E6" s="229" t="s">
        <v>22</v>
      </c>
      <c r="F6" s="230"/>
      <c r="G6" s="126" t="s">
        <v>749</v>
      </c>
      <c r="H6" s="127"/>
      <c r="I6" s="126" t="s">
        <v>751</v>
      </c>
      <c r="J6" s="127"/>
      <c r="K6" s="126" t="s">
        <v>753</v>
      </c>
      <c r="L6" s="127"/>
      <c r="M6" s="126" t="s">
        <v>755</v>
      </c>
      <c r="N6" s="127"/>
      <c r="O6" s="126" t="s">
        <v>756</v>
      </c>
      <c r="P6" s="127"/>
      <c r="Q6" s="126" t="s">
        <v>758</v>
      </c>
      <c r="R6" s="127"/>
      <c r="S6" s="126" t="s">
        <v>760</v>
      </c>
      <c r="T6" s="127"/>
      <c r="U6" s="126" t="s">
        <v>762</v>
      </c>
      <c r="V6" s="127"/>
      <c r="W6" s="126" t="s">
        <v>764</v>
      </c>
      <c r="X6" s="127"/>
      <c r="Y6" s="126" t="s">
        <v>766</v>
      </c>
      <c r="Z6" s="127"/>
      <c r="AA6" s="121"/>
      <c r="AB6" s="121"/>
      <c r="AC6" s="121"/>
    </row>
    <row r="7" spans="1:29">
      <c r="A7" s="219"/>
      <c r="B7" s="220"/>
      <c r="C7" s="221"/>
      <c r="D7" s="222"/>
      <c r="E7" s="128" t="s">
        <v>772</v>
      </c>
      <c r="F7" s="128" t="s">
        <v>20</v>
      </c>
      <c r="G7" s="129" t="s">
        <v>772</v>
      </c>
      <c r="H7" s="129"/>
      <c r="I7" s="129" t="s">
        <v>772</v>
      </c>
      <c r="J7" s="129"/>
      <c r="K7" s="129" t="s">
        <v>772</v>
      </c>
      <c r="L7" s="129"/>
      <c r="M7" s="129" t="s">
        <v>772</v>
      </c>
      <c r="N7" s="129"/>
      <c r="O7" s="129" t="s">
        <v>772</v>
      </c>
      <c r="P7" s="129"/>
      <c r="Q7" s="129" t="s">
        <v>772</v>
      </c>
      <c r="R7" s="129"/>
      <c r="S7" s="129" t="s">
        <v>772</v>
      </c>
      <c r="T7" s="129"/>
      <c r="U7" s="129" t="s">
        <v>772</v>
      </c>
      <c r="V7" s="129"/>
      <c r="W7" s="129" t="s">
        <v>772</v>
      </c>
      <c r="X7" s="129"/>
      <c r="Y7" s="129" t="s">
        <v>772</v>
      </c>
      <c r="Z7" s="129"/>
      <c r="AA7" s="122"/>
      <c r="AB7" s="122"/>
      <c r="AC7" s="122"/>
    </row>
    <row r="8" spans="1:29">
      <c r="A8" s="223"/>
      <c r="B8" s="224"/>
      <c r="C8" s="225"/>
      <c r="D8" s="226"/>
      <c r="E8" s="128" t="s">
        <v>773</v>
      </c>
      <c r="F8" s="128" t="s">
        <v>774</v>
      </c>
      <c r="G8" s="129" t="s">
        <v>747</v>
      </c>
      <c r="H8" s="129" t="s">
        <v>748</v>
      </c>
      <c r="I8" s="129" t="s">
        <v>747</v>
      </c>
      <c r="J8" s="129" t="s">
        <v>748</v>
      </c>
      <c r="K8" s="129" t="s">
        <v>747</v>
      </c>
      <c r="L8" s="129" t="s">
        <v>748</v>
      </c>
      <c r="M8" s="129" t="s">
        <v>747</v>
      </c>
      <c r="N8" s="129" t="s">
        <v>748</v>
      </c>
      <c r="O8" s="129" t="s">
        <v>747</v>
      </c>
      <c r="P8" s="129" t="s">
        <v>748</v>
      </c>
      <c r="Q8" s="129" t="s">
        <v>747</v>
      </c>
      <c r="R8" s="129" t="s">
        <v>748</v>
      </c>
      <c r="S8" s="129" t="s">
        <v>747</v>
      </c>
      <c r="T8" s="129" t="s">
        <v>748</v>
      </c>
      <c r="U8" s="129" t="s">
        <v>747</v>
      </c>
      <c r="V8" s="129" t="s">
        <v>748</v>
      </c>
      <c r="W8" s="129" t="s">
        <v>747</v>
      </c>
      <c r="X8" s="129" t="s">
        <v>748</v>
      </c>
      <c r="Y8" s="129" t="s">
        <v>747</v>
      </c>
      <c r="Z8" s="129" t="s">
        <v>748</v>
      </c>
      <c r="AA8" s="122"/>
      <c r="AB8" s="122"/>
      <c r="AC8" s="122"/>
    </row>
    <row r="9" spans="1:29">
      <c r="A9" s="130" t="s">
        <v>21</v>
      </c>
      <c r="B9" s="131"/>
      <c r="C9" s="131"/>
      <c r="D9" s="131"/>
      <c r="E9" s="132">
        <f>SUM(E10:F10)</f>
        <v>49271</v>
      </c>
      <c r="F9" s="133">
        <v>100</v>
      </c>
      <c r="G9" s="134">
        <f>SUM(G10:H10)</f>
        <v>26808</v>
      </c>
      <c r="H9" s="134"/>
      <c r="I9" s="134">
        <f>SUM(I10:J10)</f>
        <v>7275</v>
      </c>
      <c r="J9" s="134"/>
      <c r="K9" s="134">
        <f>SUM(K10:L10)</f>
        <v>7311</v>
      </c>
      <c r="L9" s="134"/>
      <c r="M9" s="134">
        <f>SUM(M10:N10)</f>
        <v>4820</v>
      </c>
      <c r="N9" s="134"/>
      <c r="O9" s="134">
        <f>SUM(O10:P10)</f>
        <v>845</v>
      </c>
      <c r="P9" s="134"/>
      <c r="Q9" s="134">
        <f>SUM(Q10:R10)</f>
        <v>739</v>
      </c>
      <c r="R9" s="134"/>
      <c r="S9" s="134">
        <f>SUM(S10:T10)</f>
        <v>979</v>
      </c>
      <c r="T9" s="134"/>
      <c r="U9" s="134">
        <f>SUM(U10:V10)</f>
        <v>175</v>
      </c>
      <c r="V9" s="134"/>
      <c r="W9" s="134">
        <f>SUM(W10:X10)</f>
        <v>281</v>
      </c>
      <c r="X9" s="134"/>
      <c r="Y9" s="134">
        <f>SUM(Y10:Z10)</f>
        <v>38</v>
      </c>
      <c r="Z9" s="134"/>
      <c r="AA9" s="123"/>
      <c r="AB9" s="123"/>
      <c r="AC9" s="123"/>
    </row>
    <row r="10" spans="1:29" ht="16.149999999999999" customHeight="1">
      <c r="A10" s="135" t="s">
        <v>22</v>
      </c>
      <c r="B10" s="136"/>
      <c r="C10" s="136"/>
      <c r="D10" s="136"/>
      <c r="E10" s="132">
        <f>SUM(G10,I10,K10,M10,O10,Q10,S10,U10,W10,Y10)</f>
        <v>17809</v>
      </c>
      <c r="F10" s="132">
        <f>SUM(H10,J10,L10,N10,P10,R10,T10,V10,X10,Z10)</f>
        <v>31462</v>
      </c>
      <c r="G10" s="134">
        <f>SUM(G11:G70)</f>
        <v>8191</v>
      </c>
      <c r="H10" s="134">
        <f t="shared" ref="H10:Z10" si="0">SUM(H11:H70)</f>
        <v>18617</v>
      </c>
      <c r="I10" s="134">
        <f t="shared" si="0"/>
        <v>2959</v>
      </c>
      <c r="J10" s="134">
        <f t="shared" si="0"/>
        <v>4316</v>
      </c>
      <c r="K10" s="134">
        <f t="shared" si="0"/>
        <v>2005</v>
      </c>
      <c r="L10" s="134">
        <f t="shared" si="0"/>
        <v>5306</v>
      </c>
      <c r="M10" s="134">
        <f t="shared" si="0"/>
        <v>3070</v>
      </c>
      <c r="N10" s="134">
        <f t="shared" si="0"/>
        <v>1750</v>
      </c>
      <c r="O10" s="134">
        <f t="shared" si="0"/>
        <v>585</v>
      </c>
      <c r="P10" s="134">
        <f t="shared" si="0"/>
        <v>260</v>
      </c>
      <c r="Q10" s="134">
        <f t="shared" si="0"/>
        <v>252</v>
      </c>
      <c r="R10" s="134">
        <f t="shared" si="0"/>
        <v>487</v>
      </c>
      <c r="S10" s="134">
        <f t="shared" si="0"/>
        <v>504</v>
      </c>
      <c r="T10" s="134">
        <f t="shared" si="0"/>
        <v>475</v>
      </c>
      <c r="U10" s="134">
        <f t="shared" si="0"/>
        <v>70</v>
      </c>
      <c r="V10" s="134">
        <f t="shared" si="0"/>
        <v>105</v>
      </c>
      <c r="W10" s="134">
        <f t="shared" si="0"/>
        <v>140</v>
      </c>
      <c r="X10" s="134">
        <f t="shared" si="0"/>
        <v>141</v>
      </c>
      <c r="Y10" s="134">
        <f t="shared" si="0"/>
        <v>33</v>
      </c>
      <c r="Z10" s="134">
        <f t="shared" si="0"/>
        <v>5</v>
      </c>
      <c r="AA10" s="123"/>
      <c r="AB10" s="123"/>
      <c r="AC10" s="123"/>
    </row>
    <row r="11" spans="1:29" s="118" customFormat="1" ht="14.25">
      <c r="A11" s="130" t="s">
        <v>23</v>
      </c>
      <c r="B11" s="131"/>
      <c r="C11" s="131"/>
      <c r="D11" s="131"/>
      <c r="E11" s="132">
        <f>SUM(G11,I11,K11,M11,O11,Q11,S11,U11,W11,Y11)</f>
        <v>181</v>
      </c>
      <c r="F11" s="132">
        <f>SUM(H11,J11,L11,N11,P11,R11,T11,V11,X11,Z11)</f>
        <v>184</v>
      </c>
      <c r="G11" s="134">
        <v>0</v>
      </c>
      <c r="H11" s="134">
        <v>0</v>
      </c>
      <c r="I11" s="134">
        <v>5</v>
      </c>
      <c r="J11" s="134">
        <v>4</v>
      </c>
      <c r="K11" s="134">
        <v>15</v>
      </c>
      <c r="L11" s="134">
        <v>35</v>
      </c>
      <c r="M11" s="134">
        <v>93</v>
      </c>
      <c r="N11" s="134">
        <v>80</v>
      </c>
      <c r="O11" s="134">
        <v>29</v>
      </c>
      <c r="P11" s="134">
        <v>28</v>
      </c>
      <c r="Q11" s="134">
        <v>24</v>
      </c>
      <c r="R11" s="134">
        <v>26</v>
      </c>
      <c r="S11" s="134">
        <v>15</v>
      </c>
      <c r="T11" s="134">
        <v>11</v>
      </c>
      <c r="U11" s="134">
        <v>0</v>
      </c>
      <c r="V11" s="134">
        <v>0</v>
      </c>
      <c r="W11" s="134">
        <v>0</v>
      </c>
      <c r="X11" s="134">
        <v>0</v>
      </c>
      <c r="Y11" s="134">
        <v>0</v>
      </c>
      <c r="Z11" s="134">
        <v>0</v>
      </c>
      <c r="AA11" s="123"/>
      <c r="AB11" s="123"/>
      <c r="AC11" s="123"/>
    </row>
    <row r="12" spans="1:29" s="118" customFormat="1" ht="14.25">
      <c r="A12" s="135" t="s">
        <v>24</v>
      </c>
      <c r="B12" s="136"/>
      <c r="C12" s="136"/>
      <c r="D12" s="136"/>
      <c r="E12" s="132"/>
      <c r="F12" s="132"/>
      <c r="G12" s="134"/>
      <c r="H12" s="134"/>
      <c r="I12" s="134"/>
      <c r="J12" s="134"/>
      <c r="K12" s="134"/>
      <c r="L12" s="134"/>
      <c r="M12" s="134"/>
      <c r="N12" s="134"/>
      <c r="O12" s="134"/>
      <c r="P12" s="134"/>
      <c r="Q12" s="134"/>
      <c r="R12" s="134"/>
      <c r="S12" s="134"/>
      <c r="T12" s="134"/>
      <c r="U12" s="134"/>
      <c r="V12" s="134"/>
      <c r="W12" s="134"/>
      <c r="X12" s="134"/>
      <c r="Y12" s="134"/>
      <c r="Z12" s="134"/>
      <c r="AA12" s="123"/>
      <c r="AB12" s="123"/>
      <c r="AC12" s="123"/>
    </row>
    <row r="13" spans="1:29" s="118" customFormat="1" ht="14.25">
      <c r="A13" s="130" t="s">
        <v>25</v>
      </c>
      <c r="B13" s="131"/>
      <c r="C13" s="131"/>
      <c r="D13" s="131"/>
      <c r="E13" s="132">
        <f t="shared" ref="E13:F69" si="1">SUM(G13,I13,K13,M13,O13,Q13,S13,U13,W13,Y13)</f>
        <v>403</v>
      </c>
      <c r="F13" s="132">
        <f t="shared" si="1"/>
        <v>67</v>
      </c>
      <c r="G13" s="134">
        <v>0</v>
      </c>
      <c r="H13" s="134">
        <v>0</v>
      </c>
      <c r="I13" s="134">
        <v>0</v>
      </c>
      <c r="J13" s="134">
        <v>0</v>
      </c>
      <c r="K13" s="134">
        <v>0</v>
      </c>
      <c r="L13" s="134">
        <v>0</v>
      </c>
      <c r="M13" s="134">
        <v>403</v>
      </c>
      <c r="N13" s="134">
        <v>67</v>
      </c>
      <c r="O13" s="134">
        <v>0</v>
      </c>
      <c r="P13" s="134">
        <v>0</v>
      </c>
      <c r="Q13" s="134">
        <v>0</v>
      </c>
      <c r="R13" s="134">
        <v>0</v>
      </c>
      <c r="S13" s="134">
        <v>0</v>
      </c>
      <c r="T13" s="134">
        <v>0</v>
      </c>
      <c r="U13" s="134">
        <v>0</v>
      </c>
      <c r="V13" s="134">
        <v>0</v>
      </c>
      <c r="W13" s="134">
        <v>0</v>
      </c>
      <c r="X13" s="134">
        <v>0</v>
      </c>
      <c r="Y13" s="134">
        <v>0</v>
      </c>
      <c r="Z13" s="134">
        <v>0</v>
      </c>
      <c r="AA13" s="123"/>
      <c r="AB13" s="123"/>
      <c r="AC13" s="123"/>
    </row>
    <row r="14" spans="1:29" s="118" customFormat="1" ht="14.25">
      <c r="A14" s="135" t="s">
        <v>26</v>
      </c>
      <c r="B14" s="136"/>
      <c r="C14" s="136"/>
      <c r="D14" s="136"/>
      <c r="E14" s="132"/>
      <c r="F14" s="132"/>
      <c r="G14" s="134"/>
      <c r="H14" s="134"/>
      <c r="I14" s="134"/>
      <c r="J14" s="134"/>
      <c r="K14" s="134"/>
      <c r="L14" s="134"/>
      <c r="M14" s="134"/>
      <c r="N14" s="134"/>
      <c r="O14" s="134"/>
      <c r="P14" s="134"/>
      <c r="Q14" s="134"/>
      <c r="R14" s="134"/>
      <c r="S14" s="134"/>
      <c r="T14" s="134"/>
      <c r="U14" s="134"/>
      <c r="V14" s="134"/>
      <c r="W14" s="134"/>
      <c r="X14" s="134"/>
      <c r="Y14" s="134"/>
      <c r="Z14" s="134"/>
      <c r="AA14" s="123"/>
      <c r="AB14" s="123"/>
      <c r="AC14" s="123"/>
    </row>
    <row r="15" spans="1:29" s="118" customFormat="1" ht="14.25">
      <c r="A15" s="130" t="s">
        <v>775</v>
      </c>
      <c r="B15" s="131"/>
      <c r="C15" s="131"/>
      <c r="D15" s="131"/>
      <c r="E15" s="132">
        <f t="shared" si="1"/>
        <v>59</v>
      </c>
      <c r="F15" s="132">
        <f t="shared" si="1"/>
        <v>25</v>
      </c>
      <c r="G15" s="134">
        <v>0</v>
      </c>
      <c r="H15" s="134">
        <v>0</v>
      </c>
      <c r="I15" s="134">
        <v>0</v>
      </c>
      <c r="J15" s="134">
        <v>0</v>
      </c>
      <c r="K15" s="134">
        <v>0</v>
      </c>
      <c r="L15" s="134">
        <v>0</v>
      </c>
      <c r="M15" s="134">
        <v>59</v>
      </c>
      <c r="N15" s="134">
        <v>25</v>
      </c>
      <c r="O15" s="134">
        <v>0</v>
      </c>
      <c r="P15" s="134">
        <v>0</v>
      </c>
      <c r="Q15" s="134">
        <v>0</v>
      </c>
      <c r="R15" s="134">
        <v>0</v>
      </c>
      <c r="S15" s="134">
        <v>0</v>
      </c>
      <c r="T15" s="134">
        <v>0</v>
      </c>
      <c r="U15" s="134">
        <v>0</v>
      </c>
      <c r="V15" s="134">
        <v>0</v>
      </c>
      <c r="W15" s="134">
        <v>0</v>
      </c>
      <c r="X15" s="134">
        <v>0</v>
      </c>
      <c r="Y15" s="134">
        <v>0</v>
      </c>
      <c r="Z15" s="134">
        <v>0</v>
      </c>
      <c r="AA15" s="123"/>
      <c r="AB15" s="123"/>
      <c r="AC15" s="123"/>
    </row>
    <row r="16" spans="1:29" s="118" customFormat="1" ht="14.25">
      <c r="A16" s="135" t="s">
        <v>776</v>
      </c>
      <c r="B16" s="136"/>
      <c r="C16" s="136"/>
      <c r="D16" s="136"/>
      <c r="E16" s="132"/>
      <c r="F16" s="132"/>
      <c r="G16" s="134"/>
      <c r="H16" s="134"/>
      <c r="I16" s="134"/>
      <c r="J16" s="134"/>
      <c r="K16" s="134"/>
      <c r="L16" s="134"/>
      <c r="M16" s="134"/>
      <c r="N16" s="134"/>
      <c r="O16" s="134"/>
      <c r="P16" s="134"/>
      <c r="Q16" s="134"/>
      <c r="R16" s="134"/>
      <c r="S16" s="134"/>
      <c r="T16" s="134"/>
      <c r="U16" s="134"/>
      <c r="V16" s="134"/>
      <c r="W16" s="134"/>
      <c r="X16" s="134"/>
      <c r="Y16" s="134"/>
      <c r="Z16" s="134"/>
      <c r="AA16" s="123"/>
      <c r="AB16" s="123"/>
      <c r="AC16" s="123"/>
    </row>
    <row r="17" spans="1:29" s="118" customFormat="1" ht="14.25">
      <c r="A17" s="130" t="s">
        <v>27</v>
      </c>
      <c r="B17" s="131"/>
      <c r="C17" s="131"/>
      <c r="D17" s="131"/>
      <c r="E17" s="132">
        <f t="shared" si="1"/>
        <v>11</v>
      </c>
      <c r="F17" s="132">
        <f t="shared" si="1"/>
        <v>34</v>
      </c>
      <c r="G17" s="134">
        <v>0</v>
      </c>
      <c r="H17" s="134">
        <v>0</v>
      </c>
      <c r="I17" s="134">
        <v>0</v>
      </c>
      <c r="J17" s="134">
        <v>26</v>
      </c>
      <c r="K17" s="134">
        <v>0</v>
      </c>
      <c r="L17" s="134">
        <v>0</v>
      </c>
      <c r="M17" s="134">
        <v>11</v>
      </c>
      <c r="N17" s="134">
        <v>8</v>
      </c>
      <c r="O17" s="134">
        <v>0</v>
      </c>
      <c r="P17" s="134">
        <v>0</v>
      </c>
      <c r="Q17" s="134">
        <v>0</v>
      </c>
      <c r="R17" s="134">
        <v>0</v>
      </c>
      <c r="S17" s="134">
        <v>0</v>
      </c>
      <c r="T17" s="134">
        <v>0</v>
      </c>
      <c r="U17" s="134">
        <v>0</v>
      </c>
      <c r="V17" s="134">
        <v>0</v>
      </c>
      <c r="W17" s="134">
        <v>0</v>
      </c>
      <c r="X17" s="134">
        <v>0</v>
      </c>
      <c r="Y17" s="134">
        <v>0</v>
      </c>
      <c r="Z17" s="134">
        <v>0</v>
      </c>
      <c r="AA17" s="123"/>
      <c r="AB17" s="123"/>
      <c r="AC17" s="123"/>
    </row>
    <row r="18" spans="1:29" s="118" customFormat="1" ht="14.25">
      <c r="A18" s="135" t="s">
        <v>28</v>
      </c>
      <c r="B18" s="136"/>
      <c r="C18" s="136"/>
      <c r="D18" s="136"/>
      <c r="E18" s="132"/>
      <c r="F18" s="132"/>
      <c r="G18" s="134"/>
      <c r="H18" s="134"/>
      <c r="I18" s="134"/>
      <c r="J18" s="134"/>
      <c r="K18" s="134"/>
      <c r="L18" s="134"/>
      <c r="M18" s="134"/>
      <c r="N18" s="134"/>
      <c r="O18" s="134"/>
      <c r="P18" s="134"/>
      <c r="Q18" s="134"/>
      <c r="R18" s="134"/>
      <c r="S18" s="134"/>
      <c r="T18" s="134"/>
      <c r="U18" s="134"/>
      <c r="V18" s="134"/>
      <c r="W18" s="134"/>
      <c r="X18" s="134"/>
      <c r="Y18" s="134"/>
      <c r="Z18" s="134"/>
      <c r="AA18" s="123"/>
      <c r="AB18" s="123"/>
      <c r="AC18" s="123"/>
    </row>
    <row r="19" spans="1:29" s="118" customFormat="1" ht="14.25">
      <c r="A19" s="130" t="s">
        <v>29</v>
      </c>
      <c r="B19" s="131"/>
      <c r="C19" s="131"/>
      <c r="D19" s="131"/>
      <c r="E19" s="132">
        <f t="shared" si="1"/>
        <v>304</v>
      </c>
      <c r="F19" s="132">
        <f t="shared" si="1"/>
        <v>61</v>
      </c>
      <c r="G19" s="134">
        <v>0</v>
      </c>
      <c r="H19" s="134">
        <v>0</v>
      </c>
      <c r="I19" s="134">
        <v>48</v>
      </c>
      <c r="J19" s="134">
        <v>6</v>
      </c>
      <c r="K19" s="134">
        <v>0</v>
      </c>
      <c r="L19" s="134">
        <v>0</v>
      </c>
      <c r="M19" s="134">
        <v>256</v>
      </c>
      <c r="N19" s="134">
        <v>55</v>
      </c>
      <c r="O19" s="134">
        <v>0</v>
      </c>
      <c r="P19" s="134">
        <v>0</v>
      </c>
      <c r="Q19" s="134">
        <v>0</v>
      </c>
      <c r="R19" s="134">
        <v>0</v>
      </c>
      <c r="S19" s="134">
        <v>0</v>
      </c>
      <c r="T19" s="134">
        <v>0</v>
      </c>
      <c r="U19" s="134">
        <v>0</v>
      </c>
      <c r="V19" s="134">
        <v>0</v>
      </c>
      <c r="W19" s="134">
        <v>0</v>
      </c>
      <c r="X19" s="134">
        <v>0</v>
      </c>
      <c r="Y19" s="134">
        <v>0</v>
      </c>
      <c r="Z19" s="134">
        <v>0</v>
      </c>
      <c r="AA19" s="123"/>
      <c r="AB19" s="123"/>
      <c r="AC19" s="123"/>
    </row>
    <row r="20" spans="1:29" s="118" customFormat="1" ht="14.25">
      <c r="A20" s="135" t="s">
        <v>30</v>
      </c>
      <c r="B20" s="136"/>
      <c r="C20" s="136"/>
      <c r="D20" s="136"/>
      <c r="E20" s="132"/>
      <c r="F20" s="132"/>
      <c r="G20" s="134"/>
      <c r="H20" s="134"/>
      <c r="I20" s="134"/>
      <c r="J20" s="134"/>
      <c r="K20" s="134"/>
      <c r="L20" s="134"/>
      <c r="M20" s="134"/>
      <c r="N20" s="134"/>
      <c r="O20" s="134"/>
      <c r="P20" s="134"/>
      <c r="Q20" s="134"/>
      <c r="R20" s="134"/>
      <c r="S20" s="134"/>
      <c r="T20" s="134"/>
      <c r="U20" s="134"/>
      <c r="V20" s="134"/>
      <c r="W20" s="134"/>
      <c r="X20" s="134"/>
      <c r="Y20" s="134"/>
      <c r="Z20" s="134"/>
      <c r="AA20" s="123"/>
      <c r="AB20" s="123"/>
      <c r="AC20" s="123"/>
    </row>
    <row r="21" spans="1:29" s="118" customFormat="1" ht="14.25">
      <c r="A21" s="130" t="s">
        <v>31</v>
      </c>
      <c r="B21" s="131"/>
      <c r="C21" s="131"/>
      <c r="D21" s="131"/>
      <c r="E21" s="132">
        <f t="shared" si="1"/>
        <v>0</v>
      </c>
      <c r="F21" s="132">
        <f t="shared" si="1"/>
        <v>0</v>
      </c>
      <c r="G21" s="134">
        <v>0</v>
      </c>
      <c r="H21" s="134">
        <v>0</v>
      </c>
      <c r="I21" s="134">
        <v>0</v>
      </c>
      <c r="J21" s="134">
        <v>0</v>
      </c>
      <c r="K21" s="134">
        <v>0</v>
      </c>
      <c r="L21" s="134">
        <v>0</v>
      </c>
      <c r="M21" s="134">
        <v>0</v>
      </c>
      <c r="N21" s="134">
        <v>0</v>
      </c>
      <c r="O21" s="134">
        <v>0</v>
      </c>
      <c r="P21" s="134">
        <v>0</v>
      </c>
      <c r="Q21" s="134">
        <v>0</v>
      </c>
      <c r="R21" s="134">
        <v>0</v>
      </c>
      <c r="S21" s="134">
        <v>0</v>
      </c>
      <c r="T21" s="134">
        <v>0</v>
      </c>
      <c r="U21" s="134">
        <v>0</v>
      </c>
      <c r="V21" s="134">
        <v>0</v>
      </c>
      <c r="W21" s="134">
        <v>0</v>
      </c>
      <c r="X21" s="134">
        <v>0</v>
      </c>
      <c r="Y21" s="134">
        <v>0</v>
      </c>
      <c r="Z21" s="134">
        <v>0</v>
      </c>
      <c r="AA21" s="123"/>
      <c r="AB21" s="123"/>
      <c r="AC21" s="123"/>
    </row>
    <row r="22" spans="1:29" s="118" customFormat="1" ht="14.25">
      <c r="A22" s="135" t="s">
        <v>32</v>
      </c>
      <c r="B22" s="136"/>
      <c r="C22" s="136"/>
      <c r="D22" s="136"/>
      <c r="E22" s="132"/>
      <c r="F22" s="132"/>
      <c r="G22" s="134"/>
      <c r="H22" s="134"/>
      <c r="I22" s="134"/>
      <c r="J22" s="134"/>
      <c r="K22" s="134"/>
      <c r="L22" s="134"/>
      <c r="M22" s="134"/>
      <c r="N22" s="134"/>
      <c r="O22" s="134"/>
      <c r="P22" s="134"/>
      <c r="Q22" s="134"/>
      <c r="R22" s="134"/>
      <c r="S22" s="134"/>
      <c r="T22" s="134"/>
      <c r="U22" s="134"/>
      <c r="V22" s="134"/>
      <c r="W22" s="134"/>
      <c r="X22" s="134"/>
      <c r="Y22" s="134"/>
      <c r="Z22" s="134"/>
      <c r="AA22" s="123"/>
      <c r="AB22" s="123"/>
      <c r="AC22" s="123"/>
    </row>
    <row r="23" spans="1:29" s="118" customFormat="1" ht="14.25">
      <c r="A23" s="130" t="s">
        <v>33</v>
      </c>
      <c r="B23" s="131"/>
      <c r="C23" s="131"/>
      <c r="D23" s="131"/>
      <c r="E23" s="132">
        <f t="shared" si="1"/>
        <v>19</v>
      </c>
      <c r="F23" s="132">
        <f t="shared" si="1"/>
        <v>4</v>
      </c>
      <c r="G23" s="134">
        <v>0</v>
      </c>
      <c r="H23" s="134">
        <v>0</v>
      </c>
      <c r="I23" s="134">
        <v>0</v>
      </c>
      <c r="J23" s="134">
        <v>0</v>
      </c>
      <c r="K23" s="134">
        <v>0</v>
      </c>
      <c r="L23" s="134">
        <v>0</v>
      </c>
      <c r="M23" s="134">
        <v>19</v>
      </c>
      <c r="N23" s="134">
        <v>4</v>
      </c>
      <c r="O23" s="134">
        <v>0</v>
      </c>
      <c r="P23" s="134">
        <v>0</v>
      </c>
      <c r="Q23" s="134">
        <v>0</v>
      </c>
      <c r="R23" s="134">
        <v>0</v>
      </c>
      <c r="S23" s="134">
        <v>0</v>
      </c>
      <c r="T23" s="134">
        <v>0</v>
      </c>
      <c r="U23" s="134">
        <v>0</v>
      </c>
      <c r="V23" s="134">
        <v>0</v>
      </c>
      <c r="W23" s="134">
        <v>0</v>
      </c>
      <c r="X23" s="134">
        <v>0</v>
      </c>
      <c r="Y23" s="134">
        <v>0</v>
      </c>
      <c r="Z23" s="134">
        <v>0</v>
      </c>
      <c r="AA23" s="123"/>
      <c r="AB23" s="123"/>
      <c r="AC23" s="123"/>
    </row>
    <row r="24" spans="1:29" s="118" customFormat="1" ht="14.25">
      <c r="A24" s="135" t="s">
        <v>34</v>
      </c>
      <c r="B24" s="136"/>
      <c r="C24" s="136"/>
      <c r="D24" s="136"/>
      <c r="E24" s="132"/>
      <c r="F24" s="132"/>
      <c r="G24" s="134"/>
      <c r="H24" s="134"/>
      <c r="I24" s="134"/>
      <c r="J24" s="134"/>
      <c r="K24" s="134"/>
      <c r="L24" s="134"/>
      <c r="M24" s="134"/>
      <c r="N24" s="134"/>
      <c r="O24" s="134"/>
      <c r="P24" s="134"/>
      <c r="Q24" s="134"/>
      <c r="R24" s="134"/>
      <c r="S24" s="134"/>
      <c r="T24" s="134"/>
      <c r="U24" s="134"/>
      <c r="V24" s="134"/>
      <c r="W24" s="134"/>
      <c r="X24" s="134"/>
      <c r="Y24" s="134"/>
      <c r="Z24" s="134"/>
      <c r="AA24" s="123"/>
      <c r="AB24" s="123"/>
      <c r="AC24" s="123"/>
    </row>
    <row r="25" spans="1:29" s="118" customFormat="1" ht="14.25">
      <c r="A25" s="130" t="s">
        <v>35</v>
      </c>
      <c r="B25" s="131"/>
      <c r="C25" s="131"/>
      <c r="D25" s="131"/>
      <c r="E25" s="132">
        <f t="shared" si="1"/>
        <v>327</v>
      </c>
      <c r="F25" s="132">
        <f t="shared" si="1"/>
        <v>44</v>
      </c>
      <c r="G25" s="134">
        <v>92</v>
      </c>
      <c r="H25" s="134">
        <v>33</v>
      </c>
      <c r="I25" s="134">
        <v>0</v>
      </c>
      <c r="J25" s="134">
        <v>0</v>
      </c>
      <c r="K25" s="134">
        <v>0</v>
      </c>
      <c r="L25" s="134">
        <v>0</v>
      </c>
      <c r="M25" s="134">
        <v>172</v>
      </c>
      <c r="N25" s="134">
        <v>4</v>
      </c>
      <c r="O25" s="134">
        <v>63</v>
      </c>
      <c r="P25" s="134">
        <v>7</v>
      </c>
      <c r="Q25" s="134">
        <v>0</v>
      </c>
      <c r="R25" s="134">
        <v>0</v>
      </c>
      <c r="S25" s="134">
        <v>0</v>
      </c>
      <c r="T25" s="134">
        <v>0</v>
      </c>
      <c r="U25" s="134">
        <v>0</v>
      </c>
      <c r="V25" s="134">
        <v>0</v>
      </c>
      <c r="W25" s="134">
        <v>0</v>
      </c>
      <c r="X25" s="134">
        <v>0</v>
      </c>
      <c r="Y25" s="134">
        <v>0</v>
      </c>
      <c r="Z25" s="134">
        <v>0</v>
      </c>
      <c r="AA25" s="123"/>
      <c r="AB25" s="123"/>
      <c r="AC25" s="123"/>
    </row>
    <row r="26" spans="1:29" s="118" customFormat="1" ht="14.25">
      <c r="A26" s="135" t="s">
        <v>36</v>
      </c>
      <c r="B26" s="136"/>
      <c r="C26" s="136"/>
      <c r="D26" s="136"/>
      <c r="E26" s="132"/>
      <c r="F26" s="132"/>
      <c r="G26" s="134"/>
      <c r="H26" s="134"/>
      <c r="I26" s="134"/>
      <c r="J26" s="134"/>
      <c r="K26" s="134"/>
      <c r="L26" s="134"/>
      <c r="M26" s="134"/>
      <c r="N26" s="134"/>
      <c r="O26" s="134"/>
      <c r="P26" s="134"/>
      <c r="Q26" s="134"/>
      <c r="R26" s="134"/>
      <c r="S26" s="134"/>
      <c r="T26" s="134"/>
      <c r="U26" s="134"/>
      <c r="V26" s="134"/>
      <c r="W26" s="134"/>
      <c r="X26" s="134"/>
      <c r="Y26" s="134"/>
      <c r="Z26" s="134"/>
      <c r="AA26" s="123"/>
      <c r="AB26" s="123"/>
      <c r="AC26" s="123"/>
    </row>
    <row r="27" spans="1:29" s="118" customFormat="1" ht="14.25">
      <c r="A27" s="130" t="s">
        <v>37</v>
      </c>
      <c r="B27" s="131"/>
      <c r="C27" s="131"/>
      <c r="D27" s="131"/>
      <c r="E27" s="132">
        <f t="shared" si="1"/>
        <v>54</v>
      </c>
      <c r="F27" s="132">
        <f t="shared" si="1"/>
        <v>13</v>
      </c>
      <c r="G27" s="134">
        <v>21</v>
      </c>
      <c r="H27" s="134">
        <v>11</v>
      </c>
      <c r="I27" s="134">
        <v>25</v>
      </c>
      <c r="J27" s="134">
        <v>1</v>
      </c>
      <c r="K27" s="134">
        <v>0</v>
      </c>
      <c r="L27" s="134">
        <v>0</v>
      </c>
      <c r="M27" s="134">
        <v>0</v>
      </c>
      <c r="N27" s="134">
        <v>0</v>
      </c>
      <c r="O27" s="134">
        <v>7</v>
      </c>
      <c r="P27" s="134">
        <v>0</v>
      </c>
      <c r="Q27" s="134">
        <v>1</v>
      </c>
      <c r="R27" s="134">
        <v>1</v>
      </c>
      <c r="S27" s="134">
        <v>0</v>
      </c>
      <c r="T27" s="134">
        <v>0</v>
      </c>
      <c r="U27" s="134">
        <v>0</v>
      </c>
      <c r="V27" s="134">
        <v>0</v>
      </c>
      <c r="W27" s="134">
        <v>0</v>
      </c>
      <c r="X27" s="134">
        <v>0</v>
      </c>
      <c r="Y27" s="134">
        <v>0</v>
      </c>
      <c r="Z27" s="134">
        <v>0</v>
      </c>
      <c r="AA27" s="123"/>
      <c r="AB27" s="123"/>
      <c r="AC27" s="123"/>
    </row>
    <row r="28" spans="1:29" s="118" customFormat="1" ht="14.25">
      <c r="A28" s="135" t="s">
        <v>38</v>
      </c>
      <c r="B28" s="136"/>
      <c r="C28" s="136"/>
      <c r="D28" s="136"/>
      <c r="E28" s="132"/>
      <c r="F28" s="132"/>
      <c r="G28" s="134"/>
      <c r="H28" s="134"/>
      <c r="I28" s="134"/>
      <c r="J28" s="134"/>
      <c r="K28" s="134"/>
      <c r="L28" s="134"/>
      <c r="M28" s="134"/>
      <c r="N28" s="134"/>
      <c r="O28" s="134"/>
      <c r="P28" s="134"/>
      <c r="Q28" s="134"/>
      <c r="R28" s="134"/>
      <c r="S28" s="134"/>
      <c r="T28" s="134"/>
      <c r="U28" s="134"/>
      <c r="V28" s="134"/>
      <c r="W28" s="134"/>
      <c r="X28" s="134"/>
      <c r="Y28" s="134"/>
      <c r="Z28" s="134"/>
      <c r="AA28" s="123"/>
      <c r="AB28" s="123"/>
      <c r="AC28" s="123"/>
    </row>
    <row r="29" spans="1:29" s="118" customFormat="1" ht="14.25">
      <c r="A29" s="130" t="s">
        <v>39</v>
      </c>
      <c r="B29" s="131"/>
      <c r="C29" s="131"/>
      <c r="D29" s="131"/>
      <c r="E29" s="132">
        <f t="shared" si="1"/>
        <v>7</v>
      </c>
      <c r="F29" s="132">
        <f t="shared" si="1"/>
        <v>23</v>
      </c>
      <c r="G29" s="134">
        <v>0</v>
      </c>
      <c r="H29" s="134">
        <v>0</v>
      </c>
      <c r="I29" s="134">
        <v>0</v>
      </c>
      <c r="J29" s="134">
        <v>4</v>
      </c>
      <c r="K29" s="134">
        <v>0</v>
      </c>
      <c r="L29" s="134">
        <v>0</v>
      </c>
      <c r="M29" s="134">
        <v>7</v>
      </c>
      <c r="N29" s="134">
        <v>19</v>
      </c>
      <c r="O29" s="134">
        <v>0</v>
      </c>
      <c r="P29" s="134">
        <v>0</v>
      </c>
      <c r="Q29" s="134">
        <v>0</v>
      </c>
      <c r="R29" s="134">
        <v>0</v>
      </c>
      <c r="S29" s="134">
        <v>0</v>
      </c>
      <c r="T29" s="134">
        <v>0</v>
      </c>
      <c r="U29" s="134">
        <v>0</v>
      </c>
      <c r="V29" s="134">
        <v>0</v>
      </c>
      <c r="W29" s="134">
        <v>0</v>
      </c>
      <c r="X29" s="134">
        <v>0</v>
      </c>
      <c r="Y29" s="134">
        <v>0</v>
      </c>
      <c r="Z29" s="134">
        <v>0</v>
      </c>
      <c r="AA29" s="123"/>
      <c r="AB29" s="123"/>
      <c r="AC29" s="123"/>
    </row>
    <row r="30" spans="1:29" s="118" customFormat="1" ht="14.25">
      <c r="A30" s="135" t="s">
        <v>40</v>
      </c>
      <c r="B30" s="136"/>
      <c r="C30" s="136"/>
      <c r="D30" s="136"/>
      <c r="E30" s="132"/>
      <c r="F30" s="132"/>
      <c r="G30" s="134"/>
      <c r="H30" s="134"/>
      <c r="I30" s="134"/>
      <c r="J30" s="134"/>
      <c r="K30" s="134"/>
      <c r="L30" s="134"/>
      <c r="M30" s="134"/>
      <c r="N30" s="134"/>
      <c r="O30" s="134"/>
      <c r="P30" s="134"/>
      <c r="Q30" s="134"/>
      <c r="R30" s="134"/>
      <c r="S30" s="134"/>
      <c r="T30" s="134"/>
      <c r="U30" s="134"/>
      <c r="V30" s="134"/>
      <c r="W30" s="134"/>
      <c r="X30" s="134"/>
      <c r="Y30" s="134"/>
      <c r="Z30" s="134"/>
      <c r="AA30" s="123"/>
      <c r="AB30" s="123"/>
      <c r="AC30" s="123"/>
    </row>
    <row r="31" spans="1:29" s="118" customFormat="1" ht="14.25">
      <c r="A31" s="130" t="s">
        <v>41</v>
      </c>
      <c r="B31" s="131"/>
      <c r="C31" s="131"/>
      <c r="D31" s="131"/>
      <c r="E31" s="132">
        <f t="shared" si="1"/>
        <v>29</v>
      </c>
      <c r="F31" s="132">
        <f t="shared" si="1"/>
        <v>16</v>
      </c>
      <c r="G31" s="134">
        <v>25</v>
      </c>
      <c r="H31" s="134">
        <v>16</v>
      </c>
      <c r="I31" s="134">
        <v>0</v>
      </c>
      <c r="J31" s="134">
        <v>0</v>
      </c>
      <c r="K31" s="134">
        <v>0</v>
      </c>
      <c r="L31" s="134">
        <v>0</v>
      </c>
      <c r="M31" s="134">
        <v>4</v>
      </c>
      <c r="N31" s="134">
        <v>0</v>
      </c>
      <c r="O31" s="134">
        <v>0</v>
      </c>
      <c r="P31" s="134">
        <v>0</v>
      </c>
      <c r="Q31" s="134">
        <v>0</v>
      </c>
      <c r="R31" s="134">
        <v>0</v>
      </c>
      <c r="S31" s="134">
        <v>0</v>
      </c>
      <c r="T31" s="134">
        <v>0</v>
      </c>
      <c r="U31" s="134">
        <v>0</v>
      </c>
      <c r="V31" s="134">
        <v>0</v>
      </c>
      <c r="W31" s="134">
        <v>0</v>
      </c>
      <c r="X31" s="134">
        <v>0</v>
      </c>
      <c r="Y31" s="134">
        <v>0</v>
      </c>
      <c r="Z31" s="134">
        <v>0</v>
      </c>
      <c r="AA31" s="123"/>
      <c r="AB31" s="123"/>
      <c r="AC31" s="123"/>
    </row>
    <row r="32" spans="1:29" s="118" customFormat="1" ht="14.25">
      <c r="A32" s="135" t="s">
        <v>777</v>
      </c>
      <c r="B32" s="136"/>
      <c r="C32" s="136"/>
      <c r="D32" s="136"/>
      <c r="E32" s="132"/>
      <c r="F32" s="132"/>
      <c r="G32" s="134"/>
      <c r="H32" s="134"/>
      <c r="I32" s="134"/>
      <c r="J32" s="134"/>
      <c r="K32" s="134"/>
      <c r="L32" s="134"/>
      <c r="M32" s="134"/>
      <c r="N32" s="134"/>
      <c r="O32" s="134"/>
      <c r="P32" s="134"/>
      <c r="Q32" s="134"/>
      <c r="R32" s="134"/>
      <c r="S32" s="134"/>
      <c r="T32" s="134"/>
      <c r="U32" s="134"/>
      <c r="V32" s="134"/>
      <c r="W32" s="134"/>
      <c r="X32" s="134"/>
      <c r="Y32" s="134"/>
      <c r="Z32" s="134"/>
      <c r="AA32" s="123"/>
      <c r="AB32" s="123"/>
      <c r="AC32" s="123"/>
    </row>
    <row r="33" spans="1:29" s="118" customFormat="1" ht="14.25">
      <c r="A33" s="130" t="s">
        <v>43</v>
      </c>
      <c r="B33" s="131"/>
      <c r="C33" s="131"/>
      <c r="D33" s="131"/>
      <c r="E33" s="132">
        <f t="shared" si="1"/>
        <v>871</v>
      </c>
      <c r="F33" s="132">
        <f t="shared" si="1"/>
        <v>514</v>
      </c>
      <c r="G33" s="134">
        <v>24</v>
      </c>
      <c r="H33" s="134">
        <v>208</v>
      </c>
      <c r="I33" s="134">
        <v>268</v>
      </c>
      <c r="J33" s="134">
        <v>80</v>
      </c>
      <c r="K33" s="134">
        <v>0</v>
      </c>
      <c r="L33" s="134">
        <v>0</v>
      </c>
      <c r="M33" s="134">
        <v>530</v>
      </c>
      <c r="N33" s="134">
        <v>224</v>
      </c>
      <c r="O33" s="134">
        <v>49</v>
      </c>
      <c r="P33" s="134">
        <v>2</v>
      </c>
      <c r="Q33" s="134">
        <v>0</v>
      </c>
      <c r="R33" s="134">
        <v>0</v>
      </c>
      <c r="S33" s="134">
        <v>0</v>
      </c>
      <c r="T33" s="134">
        <v>0</v>
      </c>
      <c r="U33" s="134">
        <v>0</v>
      </c>
      <c r="V33" s="134">
        <v>0</v>
      </c>
      <c r="W33" s="134">
        <v>0</v>
      </c>
      <c r="X33" s="134">
        <v>0</v>
      </c>
      <c r="Y33" s="134">
        <v>0</v>
      </c>
      <c r="Z33" s="134">
        <v>0</v>
      </c>
      <c r="AA33" s="123"/>
      <c r="AB33" s="123"/>
      <c r="AC33" s="123"/>
    </row>
    <row r="34" spans="1:29" s="118" customFormat="1" ht="14.25">
      <c r="A34" s="135" t="s">
        <v>44</v>
      </c>
      <c r="B34" s="136"/>
      <c r="C34" s="136"/>
      <c r="D34" s="136"/>
      <c r="E34" s="132"/>
      <c r="F34" s="132"/>
      <c r="G34" s="134"/>
      <c r="H34" s="134"/>
      <c r="I34" s="134"/>
      <c r="J34" s="134"/>
      <c r="K34" s="134"/>
      <c r="L34" s="134"/>
      <c r="M34" s="134"/>
      <c r="N34" s="134"/>
      <c r="O34" s="134"/>
      <c r="P34" s="134"/>
      <c r="Q34" s="134"/>
      <c r="R34" s="134"/>
      <c r="S34" s="134"/>
      <c r="T34" s="134"/>
      <c r="U34" s="134"/>
      <c r="V34" s="134"/>
      <c r="W34" s="134"/>
      <c r="X34" s="134"/>
      <c r="Y34" s="134"/>
      <c r="Z34" s="134"/>
      <c r="AA34" s="123"/>
      <c r="AB34" s="123"/>
      <c r="AC34" s="123"/>
    </row>
    <row r="35" spans="1:29" s="118" customFormat="1" ht="14.25">
      <c r="A35" s="130" t="s">
        <v>45</v>
      </c>
      <c r="B35" s="131"/>
      <c r="C35" s="131"/>
      <c r="D35" s="131"/>
      <c r="E35" s="132">
        <f t="shared" si="1"/>
        <v>144</v>
      </c>
      <c r="F35" s="132">
        <f t="shared" si="1"/>
        <v>61</v>
      </c>
      <c r="G35" s="134">
        <v>35</v>
      </c>
      <c r="H35" s="134">
        <v>26</v>
      </c>
      <c r="I35" s="134">
        <v>4</v>
      </c>
      <c r="J35" s="134">
        <v>0</v>
      </c>
      <c r="K35" s="134">
        <v>0</v>
      </c>
      <c r="L35" s="134">
        <v>0</v>
      </c>
      <c r="M35" s="134">
        <v>105</v>
      </c>
      <c r="N35" s="134">
        <v>35</v>
      </c>
      <c r="O35" s="134">
        <v>0</v>
      </c>
      <c r="P35" s="134">
        <v>0</v>
      </c>
      <c r="Q35" s="134">
        <v>0</v>
      </c>
      <c r="R35" s="134">
        <v>0</v>
      </c>
      <c r="S35" s="134">
        <v>0</v>
      </c>
      <c r="T35" s="134">
        <v>0</v>
      </c>
      <c r="U35" s="134">
        <v>0</v>
      </c>
      <c r="V35" s="134">
        <v>0</v>
      </c>
      <c r="W35" s="134">
        <v>0</v>
      </c>
      <c r="X35" s="134">
        <v>0</v>
      </c>
      <c r="Y35" s="134">
        <v>0</v>
      </c>
      <c r="Z35" s="134">
        <v>0</v>
      </c>
      <c r="AA35" s="123"/>
      <c r="AB35" s="123"/>
      <c r="AC35" s="123"/>
    </row>
    <row r="36" spans="1:29" s="118" customFormat="1" ht="14.25">
      <c r="A36" s="135" t="s">
        <v>46</v>
      </c>
      <c r="B36" s="136"/>
      <c r="C36" s="136"/>
      <c r="D36" s="136"/>
      <c r="E36" s="132"/>
      <c r="F36" s="132"/>
      <c r="G36" s="134"/>
      <c r="H36" s="134"/>
      <c r="I36" s="134"/>
      <c r="J36" s="134"/>
      <c r="K36" s="134"/>
      <c r="L36" s="134"/>
      <c r="M36" s="134"/>
      <c r="N36" s="134"/>
      <c r="O36" s="134"/>
      <c r="P36" s="134"/>
      <c r="Q36" s="134"/>
      <c r="R36" s="134"/>
      <c r="S36" s="134"/>
      <c r="T36" s="134"/>
      <c r="U36" s="134"/>
      <c r="V36" s="134"/>
      <c r="W36" s="134"/>
      <c r="X36" s="134"/>
      <c r="Y36" s="134"/>
      <c r="Z36" s="134"/>
      <c r="AA36" s="123"/>
      <c r="AB36" s="123"/>
      <c r="AC36" s="123"/>
    </row>
    <row r="37" spans="1:29" s="118" customFormat="1" ht="14.25">
      <c r="A37" s="130" t="s">
        <v>49</v>
      </c>
      <c r="B37" s="131"/>
      <c r="C37" s="131"/>
      <c r="D37" s="131"/>
      <c r="E37" s="132">
        <f t="shared" si="1"/>
        <v>760</v>
      </c>
      <c r="F37" s="132">
        <f t="shared" si="1"/>
        <v>454</v>
      </c>
      <c r="G37" s="134">
        <v>268</v>
      </c>
      <c r="H37" s="134">
        <v>154</v>
      </c>
      <c r="I37" s="134">
        <v>112</v>
      </c>
      <c r="J37" s="134">
        <v>100</v>
      </c>
      <c r="K37" s="134">
        <v>0</v>
      </c>
      <c r="L37" s="134">
        <v>0</v>
      </c>
      <c r="M37" s="134">
        <v>200</v>
      </c>
      <c r="N37" s="134">
        <v>71</v>
      </c>
      <c r="O37" s="134">
        <v>171</v>
      </c>
      <c r="P37" s="134">
        <v>129</v>
      </c>
      <c r="Q37" s="134">
        <v>9</v>
      </c>
      <c r="R37" s="134">
        <v>0</v>
      </c>
      <c r="S37" s="134">
        <v>0</v>
      </c>
      <c r="T37" s="134">
        <v>0</v>
      </c>
      <c r="U37" s="134">
        <v>0</v>
      </c>
      <c r="V37" s="134">
        <v>0</v>
      </c>
      <c r="W37" s="134">
        <v>0</v>
      </c>
      <c r="X37" s="134">
        <v>0</v>
      </c>
      <c r="Y37" s="134">
        <v>0</v>
      </c>
      <c r="Z37" s="134">
        <v>0</v>
      </c>
      <c r="AA37" s="123"/>
      <c r="AB37" s="123"/>
      <c r="AC37" s="123"/>
    </row>
    <row r="38" spans="1:29" s="118" customFormat="1" ht="14.25">
      <c r="A38" s="135" t="s">
        <v>778</v>
      </c>
      <c r="B38" s="136"/>
      <c r="C38" s="136"/>
      <c r="D38" s="136"/>
      <c r="E38" s="132"/>
      <c r="F38" s="132"/>
      <c r="G38" s="134"/>
      <c r="H38" s="134"/>
      <c r="I38" s="134"/>
      <c r="J38" s="134"/>
      <c r="K38" s="134"/>
      <c r="L38" s="134"/>
      <c r="M38" s="134"/>
      <c r="N38" s="134"/>
      <c r="O38" s="134"/>
      <c r="P38" s="134"/>
      <c r="Q38" s="134"/>
      <c r="R38" s="134"/>
      <c r="S38" s="134"/>
      <c r="T38" s="134"/>
      <c r="U38" s="134"/>
      <c r="V38" s="134"/>
      <c r="W38" s="134"/>
      <c r="X38" s="134"/>
      <c r="Y38" s="134"/>
      <c r="Z38" s="134"/>
      <c r="AA38" s="123"/>
      <c r="AB38" s="123"/>
      <c r="AC38" s="123"/>
    </row>
    <row r="39" spans="1:29" s="118" customFormat="1" ht="14.25">
      <c r="A39" s="130" t="s">
        <v>51</v>
      </c>
      <c r="B39" s="131"/>
      <c r="C39" s="131"/>
      <c r="D39" s="131"/>
      <c r="E39" s="132">
        <f t="shared" si="1"/>
        <v>10981</v>
      </c>
      <c r="F39" s="132">
        <f t="shared" si="1"/>
        <v>23724</v>
      </c>
      <c r="G39" s="134">
        <v>7327</v>
      </c>
      <c r="H39" s="134">
        <v>17128</v>
      </c>
      <c r="I39" s="134">
        <v>2163</v>
      </c>
      <c r="J39" s="134">
        <v>3561</v>
      </c>
      <c r="K39" s="134">
        <v>672</v>
      </c>
      <c r="L39" s="134">
        <v>2386</v>
      </c>
      <c r="M39" s="134">
        <v>662</v>
      </c>
      <c r="N39" s="134">
        <v>369</v>
      </c>
      <c r="O39" s="134">
        <v>0</v>
      </c>
      <c r="P39" s="134">
        <v>0</v>
      </c>
      <c r="Q39" s="134">
        <v>157</v>
      </c>
      <c r="R39" s="134">
        <v>259</v>
      </c>
      <c r="S39" s="134">
        <v>0</v>
      </c>
      <c r="T39" s="134">
        <v>21</v>
      </c>
      <c r="U39" s="134">
        <v>0</v>
      </c>
      <c r="V39" s="134">
        <v>0</v>
      </c>
      <c r="W39" s="134">
        <v>0</v>
      </c>
      <c r="X39" s="134">
        <v>0</v>
      </c>
      <c r="Y39" s="134">
        <v>0</v>
      </c>
      <c r="Z39" s="134">
        <v>0</v>
      </c>
      <c r="AA39" s="123"/>
      <c r="AB39" s="123"/>
      <c r="AC39" s="123"/>
    </row>
    <row r="40" spans="1:29" s="118" customFormat="1" ht="14.25">
      <c r="A40" s="135" t="s">
        <v>52</v>
      </c>
      <c r="B40" s="136"/>
      <c r="C40" s="136"/>
      <c r="D40" s="136"/>
      <c r="E40" s="132"/>
      <c r="F40" s="132"/>
      <c r="G40" s="134"/>
      <c r="H40" s="134"/>
      <c r="I40" s="134"/>
      <c r="J40" s="134"/>
      <c r="K40" s="134"/>
      <c r="L40" s="134"/>
      <c r="M40" s="134"/>
      <c r="N40" s="134"/>
      <c r="O40" s="134"/>
      <c r="P40" s="134"/>
      <c r="Q40" s="134"/>
      <c r="R40" s="134"/>
      <c r="S40" s="134"/>
      <c r="T40" s="134"/>
      <c r="U40" s="134"/>
      <c r="V40" s="134"/>
      <c r="W40" s="134"/>
      <c r="X40" s="134"/>
      <c r="Y40" s="134"/>
      <c r="Z40" s="134"/>
      <c r="AA40" s="123"/>
      <c r="AB40" s="123"/>
      <c r="AC40" s="123"/>
    </row>
    <row r="41" spans="1:29" s="118" customFormat="1" ht="14.25">
      <c r="A41" s="130" t="s">
        <v>779</v>
      </c>
      <c r="B41" s="131"/>
      <c r="C41" s="131"/>
      <c r="D41" s="131"/>
      <c r="E41" s="132">
        <f t="shared" si="1"/>
        <v>1484</v>
      </c>
      <c r="F41" s="132">
        <f t="shared" si="1"/>
        <v>3599</v>
      </c>
      <c r="G41" s="134">
        <v>27</v>
      </c>
      <c r="H41" s="134">
        <v>158</v>
      </c>
      <c r="I41" s="134">
        <v>0</v>
      </c>
      <c r="J41" s="134">
        <v>33</v>
      </c>
      <c r="K41" s="134">
        <v>1206</v>
      </c>
      <c r="L41" s="134">
        <v>2702</v>
      </c>
      <c r="M41" s="134">
        <v>243</v>
      </c>
      <c r="N41" s="134">
        <v>626</v>
      </c>
      <c r="O41" s="134">
        <v>0</v>
      </c>
      <c r="P41" s="134">
        <v>0</v>
      </c>
      <c r="Q41" s="134">
        <v>8</v>
      </c>
      <c r="R41" s="134">
        <v>80</v>
      </c>
      <c r="S41" s="134">
        <v>0</v>
      </c>
      <c r="T41" s="134">
        <v>0</v>
      </c>
      <c r="U41" s="134">
        <v>0</v>
      </c>
      <c r="V41" s="134">
        <v>0</v>
      </c>
      <c r="W41" s="134">
        <v>0</v>
      </c>
      <c r="X41" s="134">
        <v>0</v>
      </c>
      <c r="Y41" s="134">
        <v>0</v>
      </c>
      <c r="Z41" s="134">
        <v>0</v>
      </c>
      <c r="AA41" s="123"/>
      <c r="AB41" s="123"/>
      <c r="AC41" s="123"/>
    </row>
    <row r="42" spans="1:29" s="118" customFormat="1" ht="14.25">
      <c r="A42" s="135" t="s">
        <v>54</v>
      </c>
      <c r="B42" s="136"/>
      <c r="C42" s="136"/>
      <c r="D42" s="136"/>
      <c r="E42" s="132"/>
      <c r="F42" s="132"/>
      <c r="G42" s="134"/>
      <c r="H42" s="134"/>
      <c r="I42" s="134"/>
      <c r="J42" s="134"/>
      <c r="K42" s="134"/>
      <c r="L42" s="134"/>
      <c r="M42" s="134"/>
      <c r="N42" s="134"/>
      <c r="O42" s="134"/>
      <c r="P42" s="134"/>
      <c r="Q42" s="134"/>
      <c r="R42" s="134"/>
      <c r="S42" s="134"/>
      <c r="T42" s="134"/>
      <c r="U42" s="134"/>
      <c r="V42" s="134"/>
      <c r="W42" s="134"/>
      <c r="X42" s="134"/>
      <c r="Y42" s="134"/>
      <c r="Z42" s="134"/>
      <c r="AA42" s="123"/>
      <c r="AB42" s="123"/>
      <c r="AC42" s="123"/>
    </row>
    <row r="43" spans="1:29" s="118" customFormat="1" ht="14.25">
      <c r="A43" s="130" t="s">
        <v>55</v>
      </c>
      <c r="B43" s="131"/>
      <c r="C43" s="131"/>
      <c r="D43" s="131"/>
      <c r="E43" s="132">
        <f t="shared" si="1"/>
        <v>196</v>
      </c>
      <c r="F43" s="132">
        <f t="shared" si="1"/>
        <v>429</v>
      </c>
      <c r="G43" s="134">
        <v>6</v>
      </c>
      <c r="H43" s="134">
        <v>31</v>
      </c>
      <c r="I43" s="134">
        <v>148</v>
      </c>
      <c r="J43" s="134">
        <v>315</v>
      </c>
      <c r="K43" s="134">
        <v>0</v>
      </c>
      <c r="L43" s="134">
        <v>0</v>
      </c>
      <c r="M43" s="134">
        <v>0</v>
      </c>
      <c r="N43" s="134">
        <v>0</v>
      </c>
      <c r="O43" s="134">
        <v>4</v>
      </c>
      <c r="P43" s="134">
        <v>9</v>
      </c>
      <c r="Q43" s="134">
        <v>38</v>
      </c>
      <c r="R43" s="134">
        <v>74</v>
      </c>
      <c r="S43" s="134">
        <v>0</v>
      </c>
      <c r="T43" s="134">
        <v>0</v>
      </c>
      <c r="U43" s="134">
        <v>0</v>
      </c>
      <c r="V43" s="134">
        <v>0</v>
      </c>
      <c r="W43" s="134">
        <v>0</v>
      </c>
      <c r="X43" s="134">
        <v>0</v>
      </c>
      <c r="Y43" s="134">
        <v>0</v>
      </c>
      <c r="Z43" s="134">
        <v>0</v>
      </c>
      <c r="AA43" s="123"/>
      <c r="AB43" s="123"/>
      <c r="AC43" s="123"/>
    </row>
    <row r="44" spans="1:29" s="118" customFormat="1" ht="14.25">
      <c r="A44" s="135" t="s">
        <v>56</v>
      </c>
      <c r="B44" s="136"/>
      <c r="C44" s="136"/>
      <c r="D44" s="136"/>
      <c r="E44" s="132"/>
      <c r="F44" s="132"/>
      <c r="G44" s="134"/>
      <c r="H44" s="134"/>
      <c r="I44" s="134"/>
      <c r="J44" s="134"/>
      <c r="K44" s="134"/>
      <c r="L44" s="134"/>
      <c r="M44" s="134"/>
      <c r="N44" s="134"/>
      <c r="O44" s="134"/>
      <c r="P44" s="134"/>
      <c r="Q44" s="134"/>
      <c r="R44" s="134"/>
      <c r="S44" s="134"/>
      <c r="T44" s="134"/>
      <c r="U44" s="134"/>
      <c r="V44" s="134"/>
      <c r="W44" s="134"/>
      <c r="X44" s="134"/>
      <c r="Y44" s="134"/>
      <c r="Z44" s="134"/>
      <c r="AA44" s="123"/>
      <c r="AB44" s="123"/>
      <c r="AC44" s="123"/>
    </row>
    <row r="45" spans="1:29" s="118" customFormat="1" ht="14.25">
      <c r="A45" s="130" t="s">
        <v>57</v>
      </c>
      <c r="B45" s="131"/>
      <c r="C45" s="131"/>
      <c r="D45" s="131"/>
      <c r="E45" s="132">
        <f t="shared" si="1"/>
        <v>466</v>
      </c>
      <c r="F45" s="132">
        <f t="shared" si="1"/>
        <v>594</v>
      </c>
      <c r="G45" s="134">
        <v>87</v>
      </c>
      <c r="H45" s="134">
        <v>300</v>
      </c>
      <c r="I45" s="134">
        <v>0</v>
      </c>
      <c r="J45" s="134">
        <v>0</v>
      </c>
      <c r="K45" s="134">
        <v>27</v>
      </c>
      <c r="L45" s="134">
        <v>101</v>
      </c>
      <c r="M45" s="134">
        <v>136</v>
      </c>
      <c r="N45" s="134">
        <v>28</v>
      </c>
      <c r="O45" s="134">
        <v>76</v>
      </c>
      <c r="P45" s="134">
        <v>24</v>
      </c>
      <c r="Q45" s="134">
        <v>0</v>
      </c>
      <c r="R45" s="134">
        <v>0</v>
      </c>
      <c r="S45" s="134">
        <v>0</v>
      </c>
      <c r="T45" s="134">
        <v>0</v>
      </c>
      <c r="U45" s="134">
        <v>0</v>
      </c>
      <c r="V45" s="134">
        <v>0</v>
      </c>
      <c r="W45" s="134">
        <v>140</v>
      </c>
      <c r="X45" s="134">
        <v>141</v>
      </c>
      <c r="Y45" s="134">
        <v>0</v>
      </c>
      <c r="Z45" s="134">
        <v>0</v>
      </c>
      <c r="AA45" s="123"/>
      <c r="AB45" s="123"/>
      <c r="AC45" s="123"/>
    </row>
    <row r="46" spans="1:29" s="118" customFormat="1" ht="14.25">
      <c r="A46" s="135" t="s">
        <v>780</v>
      </c>
      <c r="B46" s="136"/>
      <c r="C46" s="136"/>
      <c r="D46" s="136"/>
      <c r="E46" s="132"/>
      <c r="F46" s="132"/>
      <c r="G46" s="134"/>
      <c r="H46" s="134"/>
      <c r="I46" s="134"/>
      <c r="J46" s="134"/>
      <c r="K46" s="134"/>
      <c r="L46" s="134"/>
      <c r="M46" s="134"/>
      <c r="N46" s="134"/>
      <c r="O46" s="134"/>
      <c r="P46" s="134"/>
      <c r="Q46" s="134"/>
      <c r="R46" s="134"/>
      <c r="S46" s="134"/>
      <c r="T46" s="134"/>
      <c r="U46" s="134"/>
      <c r="V46" s="134"/>
      <c r="W46" s="134"/>
      <c r="X46" s="134"/>
      <c r="Y46" s="134"/>
      <c r="Z46" s="134"/>
      <c r="AA46" s="123"/>
      <c r="AB46" s="123"/>
      <c r="AC46" s="123"/>
    </row>
    <row r="47" spans="1:29" s="118" customFormat="1" ht="14.25">
      <c r="A47" s="130" t="s">
        <v>59</v>
      </c>
      <c r="B47" s="131"/>
      <c r="C47" s="131"/>
      <c r="D47" s="131"/>
      <c r="E47" s="132">
        <f t="shared" si="1"/>
        <v>227</v>
      </c>
      <c r="F47" s="132">
        <f t="shared" si="1"/>
        <v>289</v>
      </c>
      <c r="G47" s="134">
        <v>137</v>
      </c>
      <c r="H47" s="134">
        <v>266</v>
      </c>
      <c r="I47" s="134">
        <v>65</v>
      </c>
      <c r="J47" s="134">
        <v>5</v>
      </c>
      <c r="K47" s="134">
        <v>0</v>
      </c>
      <c r="L47" s="134">
        <v>0</v>
      </c>
      <c r="M47" s="134">
        <v>25</v>
      </c>
      <c r="N47" s="134">
        <v>18</v>
      </c>
      <c r="O47" s="134">
        <v>0</v>
      </c>
      <c r="P47" s="134">
        <v>0</v>
      </c>
      <c r="Q47" s="134">
        <v>0</v>
      </c>
      <c r="R47" s="134">
        <v>0</v>
      </c>
      <c r="S47" s="134">
        <v>0</v>
      </c>
      <c r="T47" s="134">
        <v>0</v>
      </c>
      <c r="U47" s="134">
        <v>0</v>
      </c>
      <c r="V47" s="134">
        <v>0</v>
      </c>
      <c r="W47" s="134">
        <v>0</v>
      </c>
      <c r="X47" s="134">
        <v>0</v>
      </c>
      <c r="Y47" s="134">
        <v>0</v>
      </c>
      <c r="Z47" s="134">
        <v>0</v>
      </c>
      <c r="AA47" s="123"/>
      <c r="AB47" s="123"/>
      <c r="AC47" s="123"/>
    </row>
    <row r="48" spans="1:29" s="118" customFormat="1" ht="14.25">
      <c r="A48" s="135" t="s">
        <v>60</v>
      </c>
      <c r="B48" s="136"/>
      <c r="C48" s="136"/>
      <c r="D48" s="136"/>
      <c r="E48" s="132"/>
      <c r="F48" s="132"/>
      <c r="G48" s="134"/>
      <c r="H48" s="134"/>
      <c r="I48" s="134"/>
      <c r="J48" s="134"/>
      <c r="K48" s="134"/>
      <c r="L48" s="134"/>
      <c r="M48" s="134"/>
      <c r="N48" s="134"/>
      <c r="O48" s="134"/>
      <c r="P48" s="134"/>
      <c r="Q48" s="134"/>
      <c r="R48" s="134"/>
      <c r="S48" s="134"/>
      <c r="T48" s="134"/>
      <c r="U48" s="134"/>
      <c r="V48" s="134"/>
      <c r="W48" s="134"/>
      <c r="X48" s="134"/>
      <c r="Y48" s="134"/>
      <c r="Z48" s="134"/>
      <c r="AA48" s="123"/>
      <c r="AB48" s="123"/>
      <c r="AC48" s="123"/>
    </row>
    <row r="49" spans="1:29" s="118" customFormat="1" ht="14.25">
      <c r="A49" s="130" t="s">
        <v>61</v>
      </c>
      <c r="B49" s="131"/>
      <c r="C49" s="131"/>
      <c r="D49" s="131"/>
      <c r="E49" s="132">
        <f t="shared" si="1"/>
        <v>19</v>
      </c>
      <c r="F49" s="132">
        <f t="shared" si="1"/>
        <v>4</v>
      </c>
      <c r="G49" s="134">
        <v>0</v>
      </c>
      <c r="H49" s="134">
        <v>0</v>
      </c>
      <c r="I49" s="134">
        <v>0</v>
      </c>
      <c r="J49" s="134">
        <v>0</v>
      </c>
      <c r="K49" s="134">
        <v>0</v>
      </c>
      <c r="L49" s="134">
        <v>0</v>
      </c>
      <c r="M49" s="134">
        <v>0</v>
      </c>
      <c r="N49" s="134">
        <v>0</v>
      </c>
      <c r="O49" s="134">
        <v>19</v>
      </c>
      <c r="P49" s="134">
        <v>4</v>
      </c>
      <c r="Q49" s="134">
        <v>0</v>
      </c>
      <c r="R49" s="134">
        <v>0</v>
      </c>
      <c r="S49" s="134">
        <v>0</v>
      </c>
      <c r="T49" s="134">
        <v>0</v>
      </c>
      <c r="U49" s="134">
        <v>0</v>
      </c>
      <c r="V49" s="134">
        <v>0</v>
      </c>
      <c r="W49" s="134">
        <v>0</v>
      </c>
      <c r="X49" s="134">
        <v>0</v>
      </c>
      <c r="Y49" s="134">
        <v>0</v>
      </c>
      <c r="Z49" s="134">
        <v>0</v>
      </c>
      <c r="AA49" s="123"/>
      <c r="AB49" s="123"/>
      <c r="AC49" s="123"/>
    </row>
    <row r="50" spans="1:29" s="118" customFormat="1" ht="14.25">
      <c r="A50" s="135" t="s">
        <v>62</v>
      </c>
      <c r="B50" s="136"/>
      <c r="C50" s="136"/>
      <c r="D50" s="137"/>
      <c r="E50" s="132"/>
      <c r="F50" s="132"/>
      <c r="G50" s="134"/>
      <c r="H50" s="134"/>
      <c r="I50" s="134"/>
      <c r="J50" s="134"/>
      <c r="K50" s="134"/>
      <c r="L50" s="134"/>
      <c r="M50" s="134"/>
      <c r="N50" s="134"/>
      <c r="O50" s="134"/>
      <c r="P50" s="134"/>
      <c r="Q50" s="134"/>
      <c r="R50" s="134"/>
      <c r="S50" s="134"/>
      <c r="T50" s="134"/>
      <c r="U50" s="134"/>
      <c r="V50" s="134"/>
      <c r="W50" s="134"/>
      <c r="X50" s="134"/>
      <c r="Y50" s="134"/>
      <c r="Z50" s="134"/>
      <c r="AA50" s="123"/>
      <c r="AB50" s="123"/>
      <c r="AC50" s="123"/>
    </row>
    <row r="51" spans="1:29" s="118" customFormat="1" ht="14.25">
      <c r="A51" s="138" t="s">
        <v>63</v>
      </c>
      <c r="B51" s="139"/>
      <c r="C51" s="139"/>
      <c r="D51" s="139"/>
      <c r="E51" s="132">
        <f t="shared" si="1"/>
        <v>276</v>
      </c>
      <c r="F51" s="132">
        <f t="shared" si="1"/>
        <v>265</v>
      </c>
      <c r="G51" s="134">
        <v>32</v>
      </c>
      <c r="H51" s="134">
        <v>7</v>
      </c>
      <c r="I51" s="134">
        <v>85</v>
      </c>
      <c r="J51" s="134">
        <v>82</v>
      </c>
      <c r="K51" s="134">
        <v>85</v>
      </c>
      <c r="L51" s="134">
        <v>82</v>
      </c>
      <c r="M51" s="134">
        <v>68</v>
      </c>
      <c r="N51" s="134">
        <v>81</v>
      </c>
      <c r="O51" s="134">
        <v>6</v>
      </c>
      <c r="P51" s="134">
        <v>13</v>
      </c>
      <c r="Q51" s="134">
        <v>0</v>
      </c>
      <c r="R51" s="134">
        <v>0</v>
      </c>
      <c r="S51" s="134">
        <v>0</v>
      </c>
      <c r="T51" s="134">
        <v>0</v>
      </c>
      <c r="U51" s="134">
        <v>0</v>
      </c>
      <c r="V51" s="134">
        <v>0</v>
      </c>
      <c r="W51" s="134">
        <v>0</v>
      </c>
      <c r="X51" s="134">
        <v>0</v>
      </c>
      <c r="Y51" s="134">
        <v>0</v>
      </c>
      <c r="Z51" s="134">
        <v>0</v>
      </c>
      <c r="AA51" s="123"/>
      <c r="AB51" s="123"/>
      <c r="AC51" s="123"/>
    </row>
    <row r="52" spans="1:29" s="118" customFormat="1" ht="14.25">
      <c r="A52" s="135" t="s">
        <v>64</v>
      </c>
      <c r="B52" s="136"/>
      <c r="C52" s="136"/>
      <c r="D52" s="137"/>
      <c r="E52" s="132"/>
      <c r="F52" s="132"/>
      <c r="G52" s="134"/>
      <c r="H52" s="134"/>
      <c r="I52" s="134"/>
      <c r="J52" s="134"/>
      <c r="K52" s="134"/>
      <c r="L52" s="134"/>
      <c r="M52" s="134"/>
      <c r="N52" s="134"/>
      <c r="O52" s="134"/>
      <c r="P52" s="134"/>
      <c r="Q52" s="134"/>
      <c r="R52" s="134"/>
      <c r="S52" s="134"/>
      <c r="T52" s="134"/>
      <c r="U52" s="134"/>
      <c r="V52" s="134"/>
      <c r="W52" s="134"/>
      <c r="X52" s="134"/>
      <c r="Y52" s="134"/>
      <c r="Z52" s="134"/>
      <c r="AA52" s="123"/>
      <c r="AB52" s="123"/>
      <c r="AC52" s="123"/>
    </row>
    <row r="53" spans="1:29" s="118" customFormat="1" ht="14.25">
      <c r="A53" s="138" t="s">
        <v>67</v>
      </c>
      <c r="B53" s="139"/>
      <c r="C53" s="139"/>
      <c r="D53" s="139"/>
      <c r="E53" s="132">
        <f t="shared" si="1"/>
        <v>162</v>
      </c>
      <c r="F53" s="132">
        <f t="shared" si="1"/>
        <v>208</v>
      </c>
      <c r="G53" s="134">
        <v>21</v>
      </c>
      <c r="H53" s="134">
        <v>25</v>
      </c>
      <c r="I53" s="134">
        <v>7</v>
      </c>
      <c r="J53" s="134">
        <v>24</v>
      </c>
      <c r="K53" s="134">
        <v>0</v>
      </c>
      <c r="L53" s="134">
        <v>0</v>
      </c>
      <c r="M53" s="134">
        <v>53</v>
      </c>
      <c r="N53" s="134">
        <v>27</v>
      </c>
      <c r="O53" s="134">
        <v>0</v>
      </c>
      <c r="P53" s="134">
        <v>6</v>
      </c>
      <c r="Q53" s="134">
        <v>11</v>
      </c>
      <c r="R53" s="134">
        <v>39</v>
      </c>
      <c r="S53" s="134">
        <v>64</v>
      </c>
      <c r="T53" s="134">
        <v>84</v>
      </c>
      <c r="U53" s="134">
        <v>6</v>
      </c>
      <c r="V53" s="134">
        <v>3</v>
      </c>
      <c r="W53" s="134">
        <v>0</v>
      </c>
      <c r="X53" s="134">
        <v>0</v>
      </c>
      <c r="Y53" s="134">
        <v>0</v>
      </c>
      <c r="Z53" s="134">
        <v>0</v>
      </c>
      <c r="AA53" s="123"/>
      <c r="AB53" s="123"/>
      <c r="AC53" s="123"/>
    </row>
    <row r="54" spans="1:29" s="118" customFormat="1" ht="14.25">
      <c r="A54" s="135" t="s">
        <v>68</v>
      </c>
      <c r="B54" s="136"/>
      <c r="C54" s="136"/>
      <c r="D54" s="137"/>
      <c r="E54" s="132"/>
      <c r="F54" s="132"/>
      <c r="G54" s="134"/>
      <c r="H54" s="134"/>
      <c r="I54" s="134"/>
      <c r="J54" s="134"/>
      <c r="K54" s="134"/>
      <c r="L54" s="134"/>
      <c r="M54" s="134"/>
      <c r="N54" s="134"/>
      <c r="O54" s="134"/>
      <c r="P54" s="134"/>
      <c r="Q54" s="134"/>
      <c r="R54" s="134"/>
      <c r="S54" s="134"/>
      <c r="T54" s="134"/>
      <c r="U54" s="134"/>
      <c r="V54" s="134"/>
      <c r="W54" s="134"/>
      <c r="X54" s="134"/>
      <c r="Y54" s="134"/>
      <c r="Z54" s="134"/>
      <c r="AA54" s="123"/>
      <c r="AB54" s="123"/>
      <c r="AC54" s="123"/>
    </row>
    <row r="55" spans="1:29" s="118" customFormat="1" ht="14.25">
      <c r="A55" s="138" t="s">
        <v>71</v>
      </c>
      <c r="B55" s="139"/>
      <c r="C55" s="139"/>
      <c r="D55" s="139"/>
      <c r="E55" s="132">
        <f t="shared" si="1"/>
        <v>216</v>
      </c>
      <c r="F55" s="132">
        <f t="shared" si="1"/>
        <v>43</v>
      </c>
      <c r="G55" s="134">
        <v>0</v>
      </c>
      <c r="H55" s="134">
        <v>0</v>
      </c>
      <c r="I55" s="134">
        <v>0</v>
      </c>
      <c r="J55" s="134">
        <v>0</v>
      </c>
      <c r="K55" s="134">
        <v>0</v>
      </c>
      <c r="L55" s="134">
        <v>0</v>
      </c>
      <c r="M55" s="134">
        <v>22</v>
      </c>
      <c r="N55" s="134">
        <v>0</v>
      </c>
      <c r="O55" s="134">
        <v>161</v>
      </c>
      <c r="P55" s="134">
        <v>38</v>
      </c>
      <c r="Q55" s="134">
        <v>0</v>
      </c>
      <c r="R55" s="134">
        <v>0</v>
      </c>
      <c r="S55" s="134">
        <v>0</v>
      </c>
      <c r="T55" s="134">
        <v>0</v>
      </c>
      <c r="U55" s="134">
        <v>0</v>
      </c>
      <c r="V55" s="134">
        <v>0</v>
      </c>
      <c r="W55" s="134">
        <v>0</v>
      </c>
      <c r="X55" s="134">
        <v>0</v>
      </c>
      <c r="Y55" s="134">
        <v>33</v>
      </c>
      <c r="Z55" s="134">
        <v>5</v>
      </c>
      <c r="AA55" s="123"/>
      <c r="AB55" s="123"/>
      <c r="AC55" s="123"/>
    </row>
    <row r="56" spans="1:29" s="118" customFormat="1" ht="14.25">
      <c r="A56" s="135" t="s">
        <v>72</v>
      </c>
      <c r="B56" s="136"/>
      <c r="C56" s="136"/>
      <c r="D56" s="137"/>
      <c r="E56" s="132"/>
      <c r="F56" s="132"/>
      <c r="G56" s="134"/>
      <c r="H56" s="134"/>
      <c r="I56" s="134"/>
      <c r="J56" s="134"/>
      <c r="K56" s="134"/>
      <c r="L56" s="134"/>
      <c r="M56" s="134"/>
      <c r="N56" s="134"/>
      <c r="O56" s="134"/>
      <c r="P56" s="134"/>
      <c r="Q56" s="134"/>
      <c r="R56" s="134"/>
      <c r="S56" s="134"/>
      <c r="T56" s="134"/>
      <c r="U56" s="134"/>
      <c r="V56" s="134"/>
      <c r="W56" s="134"/>
      <c r="X56" s="134"/>
      <c r="Y56" s="134"/>
      <c r="Z56" s="134"/>
      <c r="AA56" s="123"/>
      <c r="AB56" s="123"/>
      <c r="AC56" s="123"/>
    </row>
    <row r="57" spans="1:29" s="118" customFormat="1" ht="14.25">
      <c r="A57" s="138" t="s">
        <v>781</v>
      </c>
      <c r="B57" s="139"/>
      <c r="C57" s="139"/>
      <c r="D57" s="139"/>
      <c r="E57" s="132">
        <f t="shared" si="1"/>
        <v>298</v>
      </c>
      <c r="F57" s="132">
        <f t="shared" si="1"/>
        <v>230</v>
      </c>
      <c r="G57" s="134">
        <v>1</v>
      </c>
      <c r="H57" s="134">
        <v>18</v>
      </c>
      <c r="I57" s="134">
        <v>0</v>
      </c>
      <c r="J57" s="134">
        <v>0</v>
      </c>
      <c r="K57" s="134">
        <v>0</v>
      </c>
      <c r="L57" s="134">
        <v>0</v>
      </c>
      <c r="M57" s="134">
        <v>0</v>
      </c>
      <c r="N57" s="134">
        <v>0</v>
      </c>
      <c r="O57" s="134">
        <v>0</v>
      </c>
      <c r="P57" s="134">
        <v>0</v>
      </c>
      <c r="Q57" s="134">
        <v>0</v>
      </c>
      <c r="R57" s="134">
        <v>0</v>
      </c>
      <c r="S57" s="134">
        <v>290</v>
      </c>
      <c r="T57" s="134">
        <v>204</v>
      </c>
      <c r="U57" s="134">
        <v>7</v>
      </c>
      <c r="V57" s="134">
        <v>8</v>
      </c>
      <c r="W57" s="134">
        <v>0</v>
      </c>
      <c r="X57" s="134">
        <v>0</v>
      </c>
      <c r="Y57" s="134">
        <v>0</v>
      </c>
      <c r="Z57" s="134">
        <v>0</v>
      </c>
      <c r="AA57" s="123"/>
      <c r="AB57" s="123"/>
      <c r="AC57" s="123"/>
    </row>
    <row r="58" spans="1:29" s="118" customFormat="1" ht="14.25">
      <c r="A58" s="135" t="s">
        <v>782</v>
      </c>
      <c r="B58" s="136"/>
      <c r="C58" s="136"/>
      <c r="D58" s="137"/>
      <c r="E58" s="132"/>
      <c r="F58" s="132"/>
      <c r="G58" s="134"/>
      <c r="H58" s="134"/>
      <c r="I58" s="134"/>
      <c r="J58" s="134"/>
      <c r="K58" s="134"/>
      <c r="L58" s="134"/>
      <c r="M58" s="134"/>
      <c r="N58" s="134"/>
      <c r="O58" s="134"/>
      <c r="P58" s="134"/>
      <c r="Q58" s="134"/>
      <c r="R58" s="134"/>
      <c r="S58" s="134"/>
      <c r="T58" s="134"/>
      <c r="U58" s="134"/>
      <c r="V58" s="134"/>
      <c r="W58" s="134"/>
      <c r="X58" s="134"/>
      <c r="Y58" s="134"/>
      <c r="Z58" s="134"/>
      <c r="AA58" s="123"/>
      <c r="AB58" s="123"/>
      <c r="AC58" s="123"/>
    </row>
    <row r="59" spans="1:29" s="118" customFormat="1" ht="14.25">
      <c r="A59" s="138" t="s">
        <v>73</v>
      </c>
      <c r="B59" s="139"/>
      <c r="C59" s="139"/>
      <c r="D59" s="139"/>
      <c r="E59" s="132">
        <f t="shared" si="1"/>
        <v>176</v>
      </c>
      <c r="F59" s="132">
        <f t="shared" si="1"/>
        <v>216</v>
      </c>
      <c r="G59" s="134">
        <v>53</v>
      </c>
      <c r="H59" s="134">
        <v>35</v>
      </c>
      <c r="I59" s="134">
        <v>0</v>
      </c>
      <c r="J59" s="134">
        <v>0</v>
      </c>
      <c r="K59" s="134">
        <v>0</v>
      </c>
      <c r="L59" s="134">
        <v>0</v>
      </c>
      <c r="M59" s="134">
        <v>0</v>
      </c>
      <c r="N59" s="134">
        <v>0</v>
      </c>
      <c r="O59" s="134">
        <v>0</v>
      </c>
      <c r="P59" s="134">
        <v>0</v>
      </c>
      <c r="Q59" s="134">
        <v>0</v>
      </c>
      <c r="R59" s="134">
        <v>0</v>
      </c>
      <c r="S59" s="134">
        <v>68</v>
      </c>
      <c r="T59" s="134">
        <v>92</v>
      </c>
      <c r="U59" s="134">
        <v>55</v>
      </c>
      <c r="V59" s="134">
        <v>89</v>
      </c>
      <c r="W59" s="134">
        <v>0</v>
      </c>
      <c r="X59" s="134">
        <v>0</v>
      </c>
      <c r="Y59" s="134">
        <v>0</v>
      </c>
      <c r="Z59" s="134">
        <v>0</v>
      </c>
      <c r="AA59" s="123"/>
      <c r="AB59" s="123"/>
      <c r="AC59" s="123"/>
    </row>
    <row r="60" spans="1:29" s="118" customFormat="1" ht="14.25">
      <c r="A60" s="135" t="s">
        <v>74</v>
      </c>
      <c r="B60" s="136"/>
      <c r="C60" s="136"/>
      <c r="D60" s="137"/>
      <c r="E60" s="132"/>
      <c r="F60" s="132"/>
      <c r="G60" s="134"/>
      <c r="H60" s="134"/>
      <c r="I60" s="134"/>
      <c r="J60" s="134"/>
      <c r="K60" s="134"/>
      <c r="L60" s="134"/>
      <c r="M60" s="134"/>
      <c r="N60" s="134"/>
      <c r="O60" s="134"/>
      <c r="P60" s="134"/>
      <c r="Q60" s="134"/>
      <c r="R60" s="134"/>
      <c r="S60" s="134"/>
      <c r="T60" s="134"/>
      <c r="U60" s="134"/>
      <c r="V60" s="134"/>
      <c r="W60" s="134"/>
      <c r="X60" s="134"/>
      <c r="Y60" s="134"/>
      <c r="Z60" s="134"/>
      <c r="AA60" s="123"/>
      <c r="AB60" s="123"/>
      <c r="AC60" s="123"/>
    </row>
    <row r="61" spans="1:29" s="118" customFormat="1" ht="14.25">
      <c r="A61" s="138" t="s">
        <v>783</v>
      </c>
      <c r="B61" s="139"/>
      <c r="C61" s="139"/>
      <c r="D61" s="139"/>
      <c r="E61" s="132">
        <f t="shared" si="1"/>
        <v>0</v>
      </c>
      <c r="F61" s="132">
        <f t="shared" si="1"/>
        <v>0</v>
      </c>
      <c r="G61" s="134"/>
      <c r="H61" s="134"/>
      <c r="I61" s="134"/>
      <c r="J61" s="134"/>
      <c r="K61" s="134"/>
      <c r="L61" s="134"/>
      <c r="M61" s="134"/>
      <c r="N61" s="134"/>
      <c r="O61" s="134"/>
      <c r="P61" s="134"/>
      <c r="Q61" s="134"/>
      <c r="R61" s="134"/>
      <c r="S61" s="134"/>
      <c r="T61" s="134"/>
      <c r="U61" s="134"/>
      <c r="V61" s="134"/>
      <c r="W61" s="134"/>
      <c r="X61" s="134"/>
      <c r="Y61" s="134"/>
      <c r="Z61" s="134"/>
      <c r="AA61" s="123"/>
      <c r="AB61" s="123"/>
      <c r="AC61" s="123"/>
    </row>
    <row r="62" spans="1:29" s="118" customFormat="1" ht="14.25">
      <c r="A62" s="135" t="s">
        <v>784</v>
      </c>
      <c r="B62" s="136"/>
      <c r="C62" s="136"/>
      <c r="D62" s="137"/>
      <c r="E62" s="132"/>
      <c r="F62" s="132"/>
      <c r="G62" s="134"/>
      <c r="H62" s="134"/>
      <c r="I62" s="134"/>
      <c r="J62" s="134"/>
      <c r="K62" s="134"/>
      <c r="L62" s="134"/>
      <c r="M62" s="134"/>
      <c r="N62" s="134"/>
      <c r="O62" s="134"/>
      <c r="P62" s="134"/>
      <c r="Q62" s="134"/>
      <c r="R62" s="134"/>
      <c r="S62" s="134"/>
      <c r="T62" s="134"/>
      <c r="U62" s="134"/>
      <c r="V62" s="134"/>
      <c r="W62" s="134"/>
      <c r="X62" s="134"/>
      <c r="Y62" s="134"/>
      <c r="Z62" s="134"/>
      <c r="AA62" s="123"/>
      <c r="AB62" s="123"/>
      <c r="AC62" s="123"/>
    </row>
    <row r="63" spans="1:29" s="118" customFormat="1" ht="14.25">
      <c r="A63" s="138" t="s">
        <v>75</v>
      </c>
      <c r="B63" s="139"/>
      <c r="C63" s="139"/>
      <c r="D63" s="139"/>
      <c r="E63" s="132">
        <f t="shared" si="1"/>
        <v>0</v>
      </c>
      <c r="F63" s="132">
        <f t="shared" si="1"/>
        <v>0</v>
      </c>
      <c r="G63" s="134"/>
      <c r="H63" s="134"/>
      <c r="I63" s="134"/>
      <c r="J63" s="134"/>
      <c r="K63" s="134"/>
      <c r="L63" s="134"/>
      <c r="M63" s="134"/>
      <c r="N63" s="134"/>
      <c r="O63" s="134"/>
      <c r="P63" s="134"/>
      <c r="Q63" s="134"/>
      <c r="R63" s="134"/>
      <c r="S63" s="134"/>
      <c r="T63" s="134"/>
      <c r="U63" s="134"/>
      <c r="V63" s="134"/>
      <c r="W63" s="134"/>
      <c r="X63" s="134"/>
      <c r="Y63" s="134"/>
      <c r="Z63" s="134"/>
      <c r="AA63" s="123"/>
      <c r="AB63" s="123"/>
      <c r="AC63" s="123"/>
    </row>
    <row r="64" spans="1:29" s="118" customFormat="1" ht="14.25">
      <c r="A64" s="135" t="s">
        <v>76</v>
      </c>
      <c r="B64" s="136"/>
      <c r="C64" s="136"/>
      <c r="D64" s="137"/>
      <c r="E64" s="132"/>
      <c r="F64" s="132"/>
      <c r="G64" s="134"/>
      <c r="H64" s="134"/>
      <c r="I64" s="134"/>
      <c r="J64" s="134"/>
      <c r="K64" s="134"/>
      <c r="L64" s="134"/>
      <c r="M64" s="134"/>
      <c r="N64" s="134"/>
      <c r="O64" s="134"/>
      <c r="P64" s="134"/>
      <c r="Q64" s="134"/>
      <c r="R64" s="134"/>
      <c r="S64" s="134"/>
      <c r="T64" s="134"/>
      <c r="U64" s="134"/>
      <c r="V64" s="134"/>
      <c r="W64" s="134"/>
      <c r="X64" s="134"/>
      <c r="Y64" s="134"/>
      <c r="Z64" s="134"/>
      <c r="AA64" s="123"/>
      <c r="AB64" s="123"/>
      <c r="AC64" s="123"/>
    </row>
    <row r="65" spans="1:29" s="118" customFormat="1" ht="14.25">
      <c r="A65" s="138" t="s">
        <v>785</v>
      </c>
      <c r="B65" s="139"/>
      <c r="C65" s="139"/>
      <c r="D65" s="139"/>
      <c r="E65" s="132">
        <f t="shared" si="1"/>
        <v>15</v>
      </c>
      <c r="F65" s="132">
        <f t="shared" si="1"/>
        <v>72</v>
      </c>
      <c r="G65" s="134">
        <v>2</v>
      </c>
      <c r="H65" s="134">
        <v>31</v>
      </c>
      <c r="I65" s="134">
        <v>13</v>
      </c>
      <c r="J65" s="134">
        <v>41</v>
      </c>
      <c r="K65" s="134">
        <v>0</v>
      </c>
      <c r="L65" s="134">
        <v>0</v>
      </c>
      <c r="M65" s="134">
        <v>0</v>
      </c>
      <c r="N65" s="134">
        <v>0</v>
      </c>
      <c r="O65" s="134">
        <v>0</v>
      </c>
      <c r="P65" s="134">
        <v>0</v>
      </c>
      <c r="Q65" s="134">
        <v>0</v>
      </c>
      <c r="R65" s="134">
        <v>0</v>
      </c>
      <c r="S65" s="134">
        <v>0</v>
      </c>
      <c r="T65" s="134">
        <v>0</v>
      </c>
      <c r="U65" s="134">
        <v>0</v>
      </c>
      <c r="V65" s="134">
        <v>0</v>
      </c>
      <c r="W65" s="134">
        <v>0</v>
      </c>
      <c r="X65" s="134">
        <v>0</v>
      </c>
      <c r="Y65" s="134">
        <v>0</v>
      </c>
      <c r="Z65" s="134">
        <v>0</v>
      </c>
      <c r="AA65" s="123"/>
      <c r="AB65" s="123"/>
      <c r="AC65" s="123"/>
    </row>
    <row r="66" spans="1:29" s="118" customFormat="1" ht="14.25">
      <c r="A66" s="135" t="s">
        <v>786</v>
      </c>
      <c r="B66" s="136"/>
      <c r="C66" s="136"/>
      <c r="D66" s="137"/>
      <c r="E66" s="132"/>
      <c r="F66" s="132"/>
      <c r="G66" s="134"/>
      <c r="H66" s="134"/>
      <c r="I66" s="134"/>
      <c r="J66" s="134"/>
      <c r="K66" s="134"/>
      <c r="L66" s="134"/>
      <c r="M66" s="134"/>
      <c r="N66" s="134"/>
      <c r="O66" s="134"/>
      <c r="P66" s="134"/>
      <c r="Q66" s="134"/>
      <c r="R66" s="134"/>
      <c r="S66" s="134"/>
      <c r="T66" s="134"/>
      <c r="U66" s="134"/>
      <c r="V66" s="134"/>
      <c r="W66" s="134"/>
      <c r="X66" s="134"/>
      <c r="Y66" s="134"/>
      <c r="Z66" s="134"/>
      <c r="AA66" s="123"/>
      <c r="AB66" s="123"/>
      <c r="AC66" s="123"/>
    </row>
    <row r="67" spans="1:29" s="118" customFormat="1" ht="14.25">
      <c r="A67" s="138" t="s">
        <v>787</v>
      </c>
      <c r="B67" s="139"/>
      <c r="C67" s="139"/>
      <c r="D67" s="139"/>
      <c r="E67" s="132">
        <f t="shared" si="1"/>
        <v>118</v>
      </c>
      <c r="F67" s="132">
        <f t="shared" si="1"/>
        <v>264</v>
      </c>
      <c r="G67" s="134">
        <v>33</v>
      </c>
      <c r="H67" s="134">
        <v>168</v>
      </c>
      <c r="I67" s="134">
        <v>12</v>
      </c>
      <c r="J67" s="134">
        <v>18</v>
      </c>
      <c r="K67" s="134">
        <v>0</v>
      </c>
      <c r="L67" s="134">
        <v>0</v>
      </c>
      <c r="M67" s="134">
        <v>0</v>
      </c>
      <c r="N67" s="134">
        <v>2</v>
      </c>
      <c r="O67" s="134">
        <v>0</v>
      </c>
      <c r="P67" s="134">
        <v>0</v>
      </c>
      <c r="Q67" s="134">
        <v>4</v>
      </c>
      <c r="R67" s="134">
        <v>8</v>
      </c>
      <c r="S67" s="134">
        <v>67</v>
      </c>
      <c r="T67" s="134">
        <v>63</v>
      </c>
      <c r="U67" s="134">
        <v>2</v>
      </c>
      <c r="V67" s="134">
        <v>5</v>
      </c>
      <c r="W67" s="134">
        <v>0</v>
      </c>
      <c r="X67" s="134">
        <v>0</v>
      </c>
      <c r="Y67" s="134">
        <v>0</v>
      </c>
      <c r="Z67" s="134">
        <v>0</v>
      </c>
      <c r="AA67" s="123"/>
      <c r="AB67" s="123"/>
      <c r="AC67" s="123"/>
    </row>
    <row r="68" spans="1:29" s="118" customFormat="1" ht="14.25">
      <c r="A68" s="135" t="s">
        <v>80</v>
      </c>
      <c r="B68" s="136"/>
      <c r="C68" s="136"/>
      <c r="D68" s="137"/>
      <c r="E68" s="132"/>
      <c r="F68" s="132"/>
      <c r="G68" s="134"/>
      <c r="H68" s="134"/>
      <c r="I68" s="134"/>
      <c r="J68" s="134"/>
      <c r="K68" s="134"/>
      <c r="L68" s="134"/>
      <c r="M68" s="134"/>
      <c r="N68" s="134"/>
      <c r="O68" s="134"/>
      <c r="P68" s="134"/>
      <c r="Q68" s="134"/>
      <c r="R68" s="134"/>
      <c r="S68" s="134"/>
      <c r="T68" s="134"/>
      <c r="U68" s="134"/>
      <c r="V68" s="134"/>
      <c r="W68" s="134"/>
      <c r="X68" s="134"/>
      <c r="Y68" s="134"/>
      <c r="Z68" s="134"/>
      <c r="AA68" s="123"/>
      <c r="AB68" s="123"/>
      <c r="AC68" s="123"/>
    </row>
    <row r="69" spans="1:29" s="118" customFormat="1" ht="14.25">
      <c r="A69" s="138" t="s">
        <v>788</v>
      </c>
      <c r="B69" s="139"/>
      <c r="C69" s="139"/>
      <c r="D69" s="139"/>
      <c r="E69" s="132">
        <f t="shared" si="1"/>
        <v>6</v>
      </c>
      <c r="F69" s="132">
        <f t="shared" si="1"/>
        <v>25</v>
      </c>
      <c r="G69" s="134">
        <v>0</v>
      </c>
      <c r="H69" s="134">
        <v>2</v>
      </c>
      <c r="I69" s="134">
        <v>4</v>
      </c>
      <c r="J69" s="134">
        <v>16</v>
      </c>
      <c r="K69" s="134">
        <v>0</v>
      </c>
      <c r="L69" s="134">
        <v>0</v>
      </c>
      <c r="M69" s="134">
        <v>2</v>
      </c>
      <c r="N69" s="134">
        <v>7</v>
      </c>
      <c r="O69" s="134">
        <v>0</v>
      </c>
      <c r="P69" s="134">
        <v>0</v>
      </c>
      <c r="Q69" s="134">
        <v>0</v>
      </c>
      <c r="R69" s="134">
        <v>0</v>
      </c>
      <c r="S69" s="134">
        <v>0</v>
      </c>
      <c r="T69" s="134">
        <v>0</v>
      </c>
      <c r="U69" s="134">
        <v>0</v>
      </c>
      <c r="V69" s="134">
        <v>0</v>
      </c>
      <c r="W69" s="134">
        <v>0</v>
      </c>
      <c r="X69" s="134">
        <v>0</v>
      </c>
      <c r="Y69" s="134">
        <v>0</v>
      </c>
      <c r="Z69" s="134">
        <v>0</v>
      </c>
      <c r="AA69" s="123"/>
      <c r="AB69" s="123"/>
      <c r="AC69" s="123"/>
    </row>
    <row r="70" spans="1:29" s="118" customFormat="1" ht="14.25">
      <c r="A70" s="135" t="s">
        <v>82</v>
      </c>
      <c r="B70" s="136"/>
      <c r="C70" s="136"/>
      <c r="D70" s="137"/>
      <c r="E70" s="132"/>
      <c r="F70" s="132"/>
      <c r="G70" s="134"/>
      <c r="H70" s="134"/>
      <c r="I70" s="134"/>
      <c r="J70" s="134"/>
      <c r="K70" s="134"/>
      <c r="L70" s="134"/>
      <c r="M70" s="134"/>
      <c r="N70" s="134"/>
      <c r="O70" s="134"/>
      <c r="P70" s="134"/>
      <c r="Q70" s="134"/>
      <c r="R70" s="134"/>
      <c r="S70" s="134"/>
      <c r="T70" s="134"/>
      <c r="U70" s="134"/>
      <c r="V70" s="134"/>
      <c r="W70" s="134"/>
      <c r="X70" s="134"/>
      <c r="Y70" s="134"/>
      <c r="Z70" s="134"/>
      <c r="AA70" s="123"/>
      <c r="AB70" s="123"/>
      <c r="AC70" s="123"/>
    </row>
    <row r="71" spans="1:29" s="140" customFormat="1" ht="14.25">
      <c r="A71" s="231" t="s">
        <v>789</v>
      </c>
      <c r="B71" s="231"/>
      <c r="C71" s="231"/>
      <c r="D71" s="231"/>
      <c r="E71" s="231"/>
      <c r="F71" s="231"/>
      <c r="G71" s="231"/>
      <c r="H71" s="231"/>
      <c r="I71" s="231"/>
      <c r="J71" s="217"/>
      <c r="K71" s="217"/>
      <c r="L71" s="217"/>
      <c r="M71" s="217"/>
      <c r="N71" s="217"/>
      <c r="O71" s="217"/>
    </row>
    <row r="72" spans="1:29" s="140" customFormat="1" ht="14.25">
      <c r="A72" s="232"/>
      <c r="B72" s="232"/>
      <c r="C72" s="232"/>
      <c r="D72" s="232"/>
      <c r="E72" s="232"/>
      <c r="F72" s="232"/>
      <c r="G72" s="232"/>
      <c r="H72" s="232"/>
      <c r="I72" s="232"/>
      <c r="J72" s="232"/>
      <c r="K72" s="232"/>
      <c r="L72" s="232"/>
      <c r="M72" s="232"/>
      <c r="N72" s="232"/>
      <c r="O72" s="232"/>
    </row>
    <row r="73" spans="1:29" s="140" customFormat="1" ht="14.25">
      <c r="A73" s="232"/>
      <c r="B73" s="232"/>
      <c r="C73" s="232"/>
      <c r="D73" s="232"/>
      <c r="E73" s="232"/>
      <c r="F73" s="232"/>
      <c r="G73" s="232"/>
      <c r="H73" s="232"/>
      <c r="I73" s="232"/>
      <c r="J73" s="232"/>
      <c r="K73" s="232"/>
      <c r="L73" s="232"/>
      <c r="M73" s="232"/>
      <c r="N73" s="232"/>
      <c r="O73" s="232"/>
    </row>
    <row r="74" spans="1:29" s="140" customFormat="1" ht="14.25">
      <c r="A74" s="232"/>
      <c r="B74" s="232"/>
      <c r="C74" s="232"/>
      <c r="D74" s="232"/>
      <c r="E74" s="232"/>
      <c r="F74" s="232"/>
      <c r="G74" s="232"/>
      <c r="H74" s="232"/>
      <c r="I74" s="232"/>
      <c r="J74" s="232"/>
      <c r="K74" s="232"/>
      <c r="L74" s="232"/>
      <c r="M74" s="232"/>
      <c r="N74" s="232"/>
      <c r="O74" s="232"/>
    </row>
    <row r="75" spans="1:29" s="140" customFormat="1" ht="14.25">
      <c r="A75" s="232"/>
      <c r="B75" s="232"/>
      <c r="C75" s="232"/>
      <c r="D75" s="232"/>
      <c r="E75" s="232"/>
      <c r="F75" s="232"/>
      <c r="G75" s="232"/>
      <c r="H75" s="232"/>
      <c r="I75" s="232"/>
      <c r="J75" s="232"/>
      <c r="K75" s="232"/>
      <c r="L75" s="232"/>
      <c r="M75" s="232"/>
      <c r="N75" s="232"/>
      <c r="O75" s="232"/>
    </row>
    <row r="76" spans="1:29" s="140" customFormat="1" ht="14.25">
      <c r="A76" s="232"/>
      <c r="B76" s="232"/>
      <c r="C76" s="232"/>
      <c r="D76" s="232"/>
      <c r="E76" s="232"/>
      <c r="F76" s="232"/>
      <c r="G76" s="232"/>
      <c r="H76" s="232"/>
      <c r="I76" s="232"/>
      <c r="J76" s="232"/>
      <c r="K76" s="232"/>
      <c r="L76" s="232"/>
      <c r="M76" s="232"/>
      <c r="N76" s="232"/>
      <c r="O76" s="232"/>
    </row>
    <row r="77" spans="1:29" s="140" customFormat="1" ht="14.25">
      <c r="A77" s="232"/>
      <c r="B77" s="232"/>
      <c r="C77" s="232"/>
      <c r="D77" s="232"/>
      <c r="E77" s="232"/>
      <c r="F77" s="232"/>
      <c r="G77" s="232"/>
      <c r="H77" s="232"/>
      <c r="I77" s="232"/>
      <c r="J77" s="232"/>
      <c r="K77" s="232"/>
      <c r="L77" s="232"/>
      <c r="M77" s="232"/>
      <c r="N77" s="232"/>
      <c r="O77" s="232"/>
    </row>
    <row r="78" spans="1:29" s="140" customFormat="1" ht="14.25">
      <c r="A78" s="232"/>
      <c r="B78" s="232"/>
      <c r="C78" s="232"/>
      <c r="D78" s="232"/>
      <c r="E78" s="232"/>
      <c r="F78" s="232"/>
      <c r="G78" s="232"/>
      <c r="H78" s="232"/>
      <c r="I78" s="232"/>
      <c r="J78" s="232"/>
      <c r="K78" s="232"/>
      <c r="L78" s="232"/>
      <c r="M78" s="232"/>
      <c r="N78" s="232"/>
      <c r="O78" s="232"/>
    </row>
    <row r="79" spans="1:29" s="140" customFormat="1" ht="14.25">
      <c r="A79" s="232"/>
      <c r="B79" s="232"/>
      <c r="C79" s="232"/>
      <c r="D79" s="232"/>
      <c r="E79" s="232"/>
      <c r="F79" s="232"/>
      <c r="G79" s="232"/>
      <c r="H79" s="232"/>
      <c r="I79" s="232"/>
      <c r="J79" s="232"/>
      <c r="K79" s="232"/>
      <c r="L79" s="232"/>
      <c r="M79" s="232"/>
      <c r="N79" s="232"/>
      <c r="O79" s="232"/>
    </row>
    <row r="80" spans="1:29" s="140" customFormat="1" ht="14.25">
      <c r="A80" s="232"/>
      <c r="B80" s="232"/>
      <c r="C80" s="232"/>
      <c r="D80" s="232"/>
      <c r="E80" s="232"/>
      <c r="F80" s="232"/>
      <c r="G80" s="232"/>
      <c r="H80" s="232"/>
      <c r="I80" s="232"/>
      <c r="J80" s="232"/>
      <c r="K80" s="232"/>
      <c r="L80" s="232"/>
      <c r="M80" s="232"/>
      <c r="N80" s="232"/>
      <c r="O80" s="232"/>
    </row>
    <row r="81" s="118" customFormat="1" ht="14.25"/>
    <row r="82" s="118" customFormat="1" ht="14.25"/>
    <row r="83" s="118" customFormat="1" ht="14.25"/>
    <row r="84" s="118" customFormat="1" ht="14.25"/>
    <row r="85" s="118" customFormat="1" ht="14.25"/>
    <row r="86" s="118" customFormat="1" ht="14.25"/>
    <row r="87" s="118" customFormat="1" ht="14.25"/>
    <row r="88" s="118" customFormat="1" ht="14.25"/>
    <row r="89" s="118" customFormat="1" ht="14.25"/>
    <row r="90" s="118" customFormat="1" ht="14.25"/>
    <row r="91" s="118" customFormat="1" ht="14.25"/>
    <row r="92" s="118" customFormat="1" ht="14.25"/>
    <row r="93" s="118" customFormat="1" ht="14.25"/>
    <row r="94" s="118" customFormat="1" ht="14.25"/>
    <row r="95" s="118" customFormat="1" ht="14.25"/>
    <row r="96" s="118" customFormat="1" ht="14.25"/>
    <row r="97" s="118" customFormat="1" ht="14.25"/>
    <row r="98" s="118" customFormat="1" ht="14.25"/>
    <row r="99" s="118" customFormat="1" ht="14.25"/>
    <row r="100" s="118" customFormat="1" ht="14.25"/>
    <row r="101" s="118" customFormat="1" ht="14.25"/>
    <row r="102" s="118" customFormat="1" ht="14.25"/>
    <row r="103" s="118" customFormat="1" ht="14.25"/>
    <row r="104" s="118" customFormat="1" ht="14.25"/>
    <row r="105" s="118" customFormat="1" ht="14.25"/>
    <row r="106" s="118" customFormat="1" ht="14.25"/>
    <row r="107" s="118" customFormat="1" ht="14.25"/>
    <row r="108" s="118" customFormat="1" ht="14.25"/>
    <row r="109" s="118" customFormat="1" ht="14.25"/>
    <row r="110" s="118" customFormat="1" ht="14.25"/>
    <row r="111" s="118" customFormat="1" ht="14.25"/>
    <row r="112" s="118" customFormat="1" ht="14.25"/>
    <row r="113" s="118" customFormat="1" ht="14.25"/>
    <row r="114" s="118" customFormat="1" ht="14.25"/>
    <row r="115" s="118" customFormat="1" ht="14.25"/>
    <row r="116" s="118" customFormat="1" ht="14.25"/>
    <row r="117" s="118" customFormat="1" ht="14.25"/>
    <row r="118" s="118" customFormat="1" ht="14.25"/>
    <row r="119" s="118" customFormat="1" ht="14.25"/>
  </sheetData>
  <mergeCells count="4">
    <mergeCell ref="A5:D8"/>
    <mergeCell ref="E5:F5"/>
    <mergeCell ref="E6:F6"/>
    <mergeCell ref="A71:O80"/>
  </mergeCells>
  <phoneticPr fontId="17" type="noConversion"/>
  <pageMargins left="0.7" right="0.7" top="0.75" bottom="0.75" header="0.3" footer="0.3"/>
  <pageSetup paperSize="9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1:P71"/>
  <sheetViews>
    <sheetView zoomScaleNormal="100" workbookViewId="0"/>
  </sheetViews>
  <sheetFormatPr defaultColWidth="9.5" defaultRowHeight="16.5"/>
  <cols>
    <col min="1" max="1" width="26.625" style="1" customWidth="1"/>
    <col min="2" max="14" width="13.25" style="1" customWidth="1"/>
    <col min="15" max="15" width="12.125" style="1" customWidth="1"/>
    <col min="16" max="16384" width="9.5" style="1"/>
  </cols>
  <sheetData>
    <row r="1" spans="1:16" ht="19.5">
      <c r="A1" s="262" t="s">
        <v>0</v>
      </c>
      <c r="B1" s="262"/>
      <c r="C1" s="262"/>
      <c r="D1" s="262"/>
      <c r="E1" s="262"/>
      <c r="F1" s="262"/>
      <c r="G1" s="262"/>
      <c r="H1" s="262"/>
      <c r="I1" s="262"/>
      <c r="J1" s="262"/>
      <c r="K1" s="262"/>
      <c r="L1" s="262"/>
      <c r="M1" s="262"/>
      <c r="N1" s="262"/>
    </row>
    <row r="2" spans="1:16" ht="18.75">
      <c r="A2" s="263" t="s">
        <v>1</v>
      </c>
      <c r="B2" s="263"/>
      <c r="C2" s="263"/>
      <c r="D2" s="263"/>
      <c r="E2" s="263"/>
      <c r="F2" s="263"/>
      <c r="G2" s="263"/>
      <c r="H2" s="263"/>
      <c r="I2" s="263"/>
      <c r="J2" s="263"/>
      <c r="K2" s="263"/>
      <c r="L2" s="263"/>
      <c r="M2" s="263"/>
      <c r="N2" s="263"/>
    </row>
    <row r="3" spans="1:16" ht="19.5" customHeight="1">
      <c r="A3" s="2"/>
      <c r="B3" s="251" t="s">
        <v>139</v>
      </c>
      <c r="C3" s="251"/>
      <c r="D3" s="251"/>
      <c r="E3" s="251"/>
      <c r="F3" s="251"/>
      <c r="G3" s="251"/>
      <c r="H3" s="251"/>
      <c r="I3" s="251"/>
      <c r="J3" s="251"/>
      <c r="K3" s="251"/>
      <c r="L3" s="4"/>
      <c r="M3" s="264"/>
      <c r="N3" s="264"/>
      <c r="O3" s="264" t="s">
        <v>3</v>
      </c>
      <c r="P3" s="264"/>
    </row>
    <row r="4" spans="1:16" ht="16.5" customHeight="1">
      <c r="B4" s="265" t="s">
        <v>140</v>
      </c>
      <c r="C4" s="265"/>
      <c r="D4" s="265"/>
      <c r="E4" s="265"/>
      <c r="F4" s="265"/>
      <c r="G4" s="265"/>
      <c r="H4" s="265"/>
      <c r="I4" s="265"/>
      <c r="J4" s="265"/>
      <c r="K4" s="265"/>
      <c r="L4" s="5"/>
      <c r="M4" s="266"/>
      <c r="N4" s="266"/>
      <c r="O4" s="267" t="s">
        <v>5</v>
      </c>
      <c r="P4" s="267"/>
    </row>
    <row r="5" spans="1:16">
      <c r="A5" s="268" t="s">
        <v>6</v>
      </c>
      <c r="B5" s="269" t="s">
        <v>7</v>
      </c>
      <c r="C5" s="269"/>
      <c r="D5" s="269"/>
      <c r="E5" s="269" t="s">
        <v>8</v>
      </c>
      <c r="F5" s="269"/>
      <c r="G5" s="269" t="s">
        <v>9</v>
      </c>
      <c r="H5" s="269"/>
      <c r="I5" s="269" t="s">
        <v>10</v>
      </c>
      <c r="J5" s="269"/>
      <c r="K5" s="269" t="s">
        <v>11</v>
      </c>
      <c r="L5" s="269"/>
      <c r="M5" s="269" t="s">
        <v>12</v>
      </c>
      <c r="N5" s="269"/>
      <c r="O5" s="269" t="s">
        <v>13</v>
      </c>
      <c r="P5" s="269"/>
    </row>
    <row r="6" spans="1:16" ht="17.25" customHeight="1">
      <c r="A6" s="268"/>
      <c r="B6" s="6" t="s">
        <v>14</v>
      </c>
      <c r="C6" s="6" t="s">
        <v>15</v>
      </c>
      <c r="D6" s="8" t="s">
        <v>16</v>
      </c>
      <c r="E6" s="6" t="s">
        <v>14</v>
      </c>
      <c r="F6" s="6" t="s">
        <v>15</v>
      </c>
      <c r="G6" s="6" t="s">
        <v>14</v>
      </c>
      <c r="H6" s="6" t="s">
        <v>15</v>
      </c>
      <c r="I6" s="6" t="s">
        <v>14</v>
      </c>
      <c r="J6" s="6" t="s">
        <v>15</v>
      </c>
      <c r="K6" s="6" t="s">
        <v>14</v>
      </c>
      <c r="L6" s="6" t="s">
        <v>15</v>
      </c>
      <c r="M6" s="6" t="s">
        <v>14</v>
      </c>
      <c r="N6" s="6" t="s">
        <v>15</v>
      </c>
      <c r="O6" s="6" t="s">
        <v>14</v>
      </c>
      <c r="P6" s="6" t="s">
        <v>15</v>
      </c>
    </row>
    <row r="7" spans="1:16" ht="17.25" customHeight="1">
      <c r="A7" s="9" t="s">
        <v>17</v>
      </c>
      <c r="B7" s="10" t="s">
        <v>18</v>
      </c>
      <c r="C7" s="11" t="s">
        <v>19</v>
      </c>
      <c r="D7" s="11" t="s">
        <v>20</v>
      </c>
      <c r="E7" s="10" t="s">
        <v>18</v>
      </c>
      <c r="F7" s="11" t="s">
        <v>19</v>
      </c>
      <c r="G7" s="10" t="s">
        <v>18</v>
      </c>
      <c r="H7" s="11" t="s">
        <v>19</v>
      </c>
      <c r="I7" s="10" t="s">
        <v>18</v>
      </c>
      <c r="J7" s="11" t="s">
        <v>19</v>
      </c>
      <c r="K7" s="10" t="s">
        <v>18</v>
      </c>
      <c r="L7" s="11" t="s">
        <v>19</v>
      </c>
      <c r="M7" s="10" t="s">
        <v>18</v>
      </c>
      <c r="N7" s="11" t="s">
        <v>19</v>
      </c>
      <c r="O7" s="10" t="s">
        <v>18</v>
      </c>
      <c r="P7" s="11" t="s">
        <v>19</v>
      </c>
    </row>
    <row r="8" spans="1:16" ht="17.25" customHeight="1">
      <c r="A8" s="12" t="s">
        <v>21</v>
      </c>
      <c r="B8" s="260">
        <f>B9+C9</f>
        <v>49791</v>
      </c>
      <c r="C8" s="260"/>
      <c r="D8" s="261">
        <f>B8/$B$8</f>
        <v>1</v>
      </c>
      <c r="E8" s="260">
        <f>IF(E9+F9=0,"-",E9+F9)</f>
        <v>25232</v>
      </c>
      <c r="F8" s="260"/>
      <c r="G8" s="260">
        <f>IF(G9+H9=0,"-",G9+H9)</f>
        <v>9714</v>
      </c>
      <c r="H8" s="260"/>
      <c r="I8" s="260">
        <f>IF(I9+J9=0,"-",I9+J9)</f>
        <v>7025</v>
      </c>
      <c r="J8" s="260"/>
      <c r="K8" s="260">
        <f>IF(K9+L9=0,"-",K9+L9)</f>
        <v>4495</v>
      </c>
      <c r="L8" s="260"/>
      <c r="M8" s="260">
        <f>IF(M9+N9=0,"-",M9+N9)</f>
        <v>1726</v>
      </c>
      <c r="N8" s="260"/>
      <c r="O8" s="260">
        <f>IF(O9+P9=0,"-",O9+P9)</f>
        <v>1599</v>
      </c>
      <c r="P8" s="260"/>
    </row>
    <row r="9" spans="1:16" ht="17.25" customHeight="1">
      <c r="A9" s="13" t="s">
        <v>22</v>
      </c>
      <c r="B9" s="14">
        <v>17854</v>
      </c>
      <c r="C9" s="14">
        <v>31937</v>
      </c>
      <c r="D9" s="261"/>
      <c r="E9" s="14">
        <v>7849</v>
      </c>
      <c r="F9" s="14">
        <v>17383</v>
      </c>
      <c r="G9" s="14">
        <v>3155</v>
      </c>
      <c r="H9" s="14">
        <v>6559</v>
      </c>
      <c r="I9" s="14">
        <v>2050</v>
      </c>
      <c r="J9" s="14">
        <v>4975</v>
      </c>
      <c r="K9" s="14">
        <v>3178</v>
      </c>
      <c r="L9" s="14">
        <v>1317</v>
      </c>
      <c r="M9" s="14">
        <v>996</v>
      </c>
      <c r="N9" s="14">
        <v>730</v>
      </c>
      <c r="O9" s="14">
        <v>626</v>
      </c>
      <c r="P9" s="14">
        <v>973</v>
      </c>
    </row>
    <row r="10" spans="1:16" ht="17.25" customHeight="1">
      <c r="A10" s="12" t="s">
        <v>23</v>
      </c>
      <c r="B10" s="260">
        <f>B11+C11</f>
        <v>150</v>
      </c>
      <c r="C10" s="260"/>
      <c r="D10" s="261">
        <f>B10/$B$8</f>
        <v>3.0125926372235948E-3</v>
      </c>
      <c r="E10" s="260" t="str">
        <f>IF(E11+F11=0,"-",E11+F11)</f>
        <v>-</v>
      </c>
      <c r="F10" s="260"/>
      <c r="G10" s="260">
        <f>IF(G11+H11=0,"-",G11+H11)</f>
        <v>3</v>
      </c>
      <c r="H10" s="260"/>
      <c r="I10" s="260">
        <f>IF(I11+J11=0,"-",I11+J11)</f>
        <v>38</v>
      </c>
      <c r="J10" s="260"/>
      <c r="K10" s="260">
        <f>IF(K11+L11=0,"-",K11+L11)</f>
        <v>98</v>
      </c>
      <c r="L10" s="260"/>
      <c r="M10" s="260">
        <f>IF(M11+N11=0,"-",M11+N11)</f>
        <v>11</v>
      </c>
      <c r="N10" s="260"/>
      <c r="O10" s="260" t="str">
        <f>IF(O11+P11=0,"-",O11+P11)</f>
        <v>-</v>
      </c>
      <c r="P10" s="260"/>
    </row>
    <row r="11" spans="1:16" ht="17.25" customHeight="1">
      <c r="A11" s="15" t="s">
        <v>24</v>
      </c>
      <c r="B11" s="14">
        <v>67</v>
      </c>
      <c r="C11" s="14">
        <v>83</v>
      </c>
      <c r="D11" s="261"/>
      <c r="E11" s="14">
        <v>0</v>
      </c>
      <c r="F11" s="14">
        <v>0</v>
      </c>
      <c r="G11" s="14">
        <v>1</v>
      </c>
      <c r="H11" s="14">
        <v>2</v>
      </c>
      <c r="I11" s="14">
        <v>9</v>
      </c>
      <c r="J11" s="14">
        <v>29</v>
      </c>
      <c r="K11" s="14">
        <v>52</v>
      </c>
      <c r="L11" s="14">
        <v>46</v>
      </c>
      <c r="M11" s="14">
        <v>5</v>
      </c>
      <c r="N11" s="14">
        <v>6</v>
      </c>
      <c r="O11" s="14">
        <v>0</v>
      </c>
      <c r="P11" s="14">
        <v>0</v>
      </c>
    </row>
    <row r="12" spans="1:16" ht="17.25" customHeight="1">
      <c r="A12" s="12" t="s">
        <v>25</v>
      </c>
      <c r="B12" s="260">
        <f>B13+C13</f>
        <v>220</v>
      </c>
      <c r="C12" s="260"/>
      <c r="D12" s="261">
        <f>B12/$B$8</f>
        <v>4.4184692012612719E-3</v>
      </c>
      <c r="E12" s="260" t="str">
        <f>IF(E13+F13=0,"-",E13+F13)</f>
        <v>-</v>
      </c>
      <c r="F12" s="260"/>
      <c r="G12" s="260" t="str">
        <f>IF(G13+H13=0,"-",G13+H13)</f>
        <v>-</v>
      </c>
      <c r="H12" s="260"/>
      <c r="I12" s="260" t="str">
        <f>IF(I13+J13=0,"-",I13+J13)</f>
        <v>-</v>
      </c>
      <c r="J12" s="260"/>
      <c r="K12" s="260">
        <f>IF(K13+L13=0,"-",K13+L13)</f>
        <v>220</v>
      </c>
      <c r="L12" s="260"/>
      <c r="M12" s="260" t="str">
        <f>IF(M13+N13=0,"-",M13+N13)</f>
        <v>-</v>
      </c>
      <c r="N12" s="260"/>
      <c r="O12" s="260" t="str">
        <f>IF(O13+P13=0,"-",O13+P13)</f>
        <v>-</v>
      </c>
      <c r="P12" s="260"/>
    </row>
    <row r="13" spans="1:16" ht="21.2" customHeight="1">
      <c r="A13" s="15" t="s">
        <v>26</v>
      </c>
      <c r="B13" s="14">
        <v>191</v>
      </c>
      <c r="C13" s="14">
        <v>29</v>
      </c>
      <c r="D13" s="261"/>
      <c r="E13" s="14">
        <v>0</v>
      </c>
      <c r="F13" s="14">
        <v>0</v>
      </c>
      <c r="G13" s="14">
        <v>0</v>
      </c>
      <c r="H13" s="14">
        <v>0</v>
      </c>
      <c r="I13" s="14">
        <v>0</v>
      </c>
      <c r="J13" s="14">
        <v>0</v>
      </c>
      <c r="K13" s="14">
        <v>191</v>
      </c>
      <c r="L13" s="14">
        <v>29</v>
      </c>
      <c r="M13" s="14">
        <v>0</v>
      </c>
      <c r="N13" s="14">
        <v>0</v>
      </c>
      <c r="O13" s="14">
        <v>0</v>
      </c>
      <c r="P13" s="14">
        <v>0</v>
      </c>
    </row>
    <row r="14" spans="1:16" ht="17.25" customHeight="1">
      <c r="A14" s="12" t="s">
        <v>27</v>
      </c>
      <c r="B14" s="260">
        <f>B15+C15</f>
        <v>49</v>
      </c>
      <c r="C14" s="260"/>
      <c r="D14" s="261">
        <f>B14/$B$8</f>
        <v>9.8411359482637414E-4</v>
      </c>
      <c r="E14" s="260" t="str">
        <f>IF(E15+F15=0,"-",E15+F15)</f>
        <v>-</v>
      </c>
      <c r="F14" s="260"/>
      <c r="G14" s="260">
        <f>IF(G15+H15=0,"-",G15+H15)</f>
        <v>31</v>
      </c>
      <c r="H14" s="260"/>
      <c r="I14" s="260" t="str">
        <f>IF(I15+J15=0,"-",I15+J15)</f>
        <v>-</v>
      </c>
      <c r="J14" s="260"/>
      <c r="K14" s="260">
        <f>IF(K15+L15=0,"-",K15+L15)</f>
        <v>18</v>
      </c>
      <c r="L14" s="260"/>
      <c r="M14" s="260" t="str">
        <f>IF(M15+N15=0,"-",M15+N15)</f>
        <v>-</v>
      </c>
      <c r="N14" s="260"/>
      <c r="O14" s="260" t="str">
        <f>IF(O15+P15=0,"-",O15+P15)</f>
        <v>-</v>
      </c>
      <c r="P14" s="260"/>
    </row>
    <row r="15" spans="1:16" ht="17.25" customHeight="1">
      <c r="A15" s="15" t="s">
        <v>28</v>
      </c>
      <c r="B15" s="14">
        <v>8</v>
      </c>
      <c r="C15" s="14">
        <v>41</v>
      </c>
      <c r="D15" s="261"/>
      <c r="E15" s="14">
        <v>0</v>
      </c>
      <c r="F15" s="14">
        <v>0</v>
      </c>
      <c r="G15" s="14">
        <v>1</v>
      </c>
      <c r="H15" s="14">
        <v>30</v>
      </c>
      <c r="I15" s="14">
        <v>0</v>
      </c>
      <c r="J15" s="14">
        <v>0</v>
      </c>
      <c r="K15" s="14">
        <v>7</v>
      </c>
      <c r="L15" s="14">
        <v>11</v>
      </c>
      <c r="M15" s="14">
        <v>0</v>
      </c>
      <c r="N15" s="14">
        <v>0</v>
      </c>
      <c r="O15" s="14">
        <v>0</v>
      </c>
      <c r="P15" s="14">
        <v>0</v>
      </c>
    </row>
    <row r="16" spans="1:16" ht="17.25" customHeight="1">
      <c r="A16" s="16" t="s">
        <v>29</v>
      </c>
      <c r="B16" s="260">
        <f>B17+C17</f>
        <v>43</v>
      </c>
      <c r="C16" s="260"/>
      <c r="D16" s="261">
        <f>B16/$B$8</f>
        <v>8.6360988933743051E-4</v>
      </c>
      <c r="E16" s="260" t="str">
        <f>IF(E17+F17=0,"-",E17+F17)</f>
        <v>-</v>
      </c>
      <c r="F16" s="260"/>
      <c r="G16" s="260">
        <f>IF(G17+H17=0,"-",G17+H17)</f>
        <v>22</v>
      </c>
      <c r="H16" s="260"/>
      <c r="I16" s="260" t="str">
        <f>IF(I17+J17=0,"-",I17+J17)</f>
        <v>-</v>
      </c>
      <c r="J16" s="260"/>
      <c r="K16" s="260">
        <f>IF(K17+L17=0,"-",K17+L17)</f>
        <v>21</v>
      </c>
      <c r="L16" s="260"/>
      <c r="M16" s="260" t="str">
        <f>IF(M17+N17=0,"-",M17+N17)</f>
        <v>-</v>
      </c>
      <c r="N16" s="260"/>
      <c r="O16" s="260" t="str">
        <f>IF(O17+P17=0,"-",O17+P17)</f>
        <v>-</v>
      </c>
      <c r="P16" s="260"/>
    </row>
    <row r="17" spans="1:16" ht="17.25" customHeight="1">
      <c r="A17" s="17" t="s">
        <v>30</v>
      </c>
      <c r="B17" s="14">
        <v>43</v>
      </c>
      <c r="C17" s="14">
        <v>0</v>
      </c>
      <c r="D17" s="261"/>
      <c r="E17" s="14">
        <v>0</v>
      </c>
      <c r="F17" s="14">
        <v>0</v>
      </c>
      <c r="G17" s="14">
        <v>22</v>
      </c>
      <c r="H17" s="14">
        <v>0</v>
      </c>
      <c r="I17" s="14">
        <v>0</v>
      </c>
      <c r="J17" s="14">
        <v>0</v>
      </c>
      <c r="K17" s="14">
        <v>21</v>
      </c>
      <c r="L17" s="14">
        <v>0</v>
      </c>
      <c r="M17" s="14">
        <v>0</v>
      </c>
      <c r="N17" s="14">
        <v>0</v>
      </c>
      <c r="O17" s="14">
        <v>0</v>
      </c>
      <c r="P17" s="14">
        <v>0</v>
      </c>
    </row>
    <row r="18" spans="1:16" ht="17.25" customHeight="1">
      <c r="A18" s="12" t="s">
        <v>31</v>
      </c>
      <c r="B18" s="260">
        <f>B19+C19</f>
        <v>11</v>
      </c>
      <c r="C18" s="260"/>
      <c r="D18" s="261">
        <f>B18/$B$8</f>
        <v>2.2092346006306361E-4</v>
      </c>
      <c r="E18" s="260" t="str">
        <f>IF(E19+F19=0,"-",E19+F19)</f>
        <v>-</v>
      </c>
      <c r="F18" s="260"/>
      <c r="G18" s="260">
        <f>IF(G19+H19=0,"-",G19+H19)</f>
        <v>11</v>
      </c>
      <c r="H18" s="260"/>
      <c r="I18" s="260" t="str">
        <f>IF(I19+J19=0,"-",I19+J19)</f>
        <v>-</v>
      </c>
      <c r="J18" s="260"/>
      <c r="K18" s="260" t="str">
        <f>IF(K19+L19=0,"-",K19+L19)</f>
        <v>-</v>
      </c>
      <c r="L18" s="260"/>
      <c r="M18" s="260" t="str">
        <f>IF(M19+N19=0,"-",M19+N19)</f>
        <v>-</v>
      </c>
      <c r="N18" s="260"/>
      <c r="O18" s="260" t="str">
        <f>IF(O19+P19=0,"-",O19+P19)</f>
        <v>-</v>
      </c>
      <c r="P18" s="260"/>
    </row>
    <row r="19" spans="1:16" ht="17.25" customHeight="1">
      <c r="A19" s="15" t="s">
        <v>32</v>
      </c>
      <c r="B19" s="14">
        <v>6</v>
      </c>
      <c r="C19" s="14">
        <v>5</v>
      </c>
      <c r="D19" s="261"/>
      <c r="E19" s="14">
        <v>0</v>
      </c>
      <c r="F19" s="14">
        <v>0</v>
      </c>
      <c r="G19" s="14">
        <v>6</v>
      </c>
      <c r="H19" s="14">
        <v>5</v>
      </c>
      <c r="I19" s="14">
        <v>0</v>
      </c>
      <c r="J19" s="14">
        <v>0</v>
      </c>
      <c r="K19" s="14">
        <v>0</v>
      </c>
      <c r="L19" s="14">
        <v>0</v>
      </c>
      <c r="M19" s="14">
        <v>0</v>
      </c>
      <c r="N19" s="14">
        <v>0</v>
      </c>
      <c r="O19" s="14">
        <v>0</v>
      </c>
      <c r="P19" s="14">
        <v>0</v>
      </c>
    </row>
    <row r="20" spans="1:16" ht="17.25" customHeight="1">
      <c r="A20" s="12" t="s">
        <v>33</v>
      </c>
      <c r="B20" s="260">
        <f>B21+C21</f>
        <v>298</v>
      </c>
      <c r="C20" s="260"/>
      <c r="D20" s="261">
        <f>B20/$B$8</f>
        <v>5.9850173726175415E-3</v>
      </c>
      <c r="E20" s="260">
        <f>IF(E21+F21=0,"-",E21+F21)</f>
        <v>29</v>
      </c>
      <c r="F20" s="260"/>
      <c r="G20" s="260" t="str">
        <f>IF(G21+H21=0,"-",G21+H21)</f>
        <v>-</v>
      </c>
      <c r="H20" s="260"/>
      <c r="I20" s="260" t="str">
        <f>IF(I21+J21=0,"-",I21+J21)</f>
        <v>-</v>
      </c>
      <c r="J20" s="260"/>
      <c r="K20" s="260">
        <f>IF(K21+L21=0,"-",K21+L21)</f>
        <v>269</v>
      </c>
      <c r="L20" s="260"/>
      <c r="M20" s="260" t="str">
        <f>IF(M21+N21=0,"-",M21+N21)</f>
        <v>-</v>
      </c>
      <c r="N20" s="260"/>
      <c r="O20" s="260" t="str">
        <f>IF(O21+P21=0,"-",O21+P21)</f>
        <v>-</v>
      </c>
      <c r="P20" s="260"/>
    </row>
    <row r="21" spans="1:16" ht="17.25" customHeight="1">
      <c r="A21" s="15" t="s">
        <v>34</v>
      </c>
      <c r="B21" s="14">
        <v>196</v>
      </c>
      <c r="C21" s="14">
        <v>102</v>
      </c>
      <c r="D21" s="261"/>
      <c r="E21" s="14">
        <v>13</v>
      </c>
      <c r="F21" s="14">
        <v>16</v>
      </c>
      <c r="G21" s="14">
        <v>0</v>
      </c>
      <c r="H21" s="14">
        <v>0</v>
      </c>
      <c r="I21" s="14">
        <v>0</v>
      </c>
      <c r="J21" s="14">
        <v>0</v>
      </c>
      <c r="K21" s="14">
        <v>183</v>
      </c>
      <c r="L21" s="14">
        <v>86</v>
      </c>
      <c r="M21" s="14">
        <v>0</v>
      </c>
      <c r="N21" s="14">
        <v>0</v>
      </c>
      <c r="O21" s="14">
        <v>0</v>
      </c>
      <c r="P21" s="14">
        <v>0</v>
      </c>
    </row>
    <row r="22" spans="1:16" ht="17.25" customHeight="1">
      <c r="A22" s="18" t="s">
        <v>35</v>
      </c>
      <c r="B22" s="260">
        <f>B23+C23</f>
        <v>356</v>
      </c>
      <c r="C22" s="260"/>
      <c r="D22" s="261">
        <f>B22/$B$8</f>
        <v>7.1498865256773309E-3</v>
      </c>
      <c r="E22" s="260">
        <f>IF(E23+F23=0,"-",E23+F23)</f>
        <v>102</v>
      </c>
      <c r="F22" s="260"/>
      <c r="G22" s="260" t="str">
        <f>IF(G23+H23=0,"-",G23+H23)</f>
        <v>-</v>
      </c>
      <c r="H22" s="260"/>
      <c r="I22" s="260" t="str">
        <f>IF(I23+J23=0,"-",I23+J23)</f>
        <v>-</v>
      </c>
      <c r="J22" s="260"/>
      <c r="K22" s="260">
        <f>IF(K23+L23=0,"-",K23+L23)</f>
        <v>120</v>
      </c>
      <c r="L22" s="260"/>
      <c r="M22" s="260">
        <f>IF(M23+N23=0,"-",M23+N23)</f>
        <v>134</v>
      </c>
      <c r="N22" s="260"/>
      <c r="O22" s="260" t="str">
        <f>IF(O23+P23=0,"-",O23+P23)</f>
        <v>-</v>
      </c>
      <c r="P22" s="260"/>
    </row>
    <row r="23" spans="1:16" ht="17.25" customHeight="1">
      <c r="A23" s="17" t="s">
        <v>36</v>
      </c>
      <c r="B23" s="14">
        <v>316</v>
      </c>
      <c r="C23" s="14">
        <v>40</v>
      </c>
      <c r="D23" s="261"/>
      <c r="E23" s="14">
        <v>73</v>
      </c>
      <c r="F23" s="14">
        <v>29</v>
      </c>
      <c r="G23" s="14">
        <v>0</v>
      </c>
      <c r="H23" s="14">
        <v>0</v>
      </c>
      <c r="I23" s="14">
        <v>0</v>
      </c>
      <c r="J23" s="14">
        <v>0</v>
      </c>
      <c r="K23" s="14">
        <v>116</v>
      </c>
      <c r="L23" s="14">
        <v>4</v>
      </c>
      <c r="M23" s="14">
        <v>127</v>
      </c>
      <c r="N23" s="14">
        <v>7</v>
      </c>
      <c r="O23" s="14">
        <v>0</v>
      </c>
      <c r="P23" s="14">
        <v>0</v>
      </c>
    </row>
    <row r="24" spans="1:16" ht="17.25" customHeight="1">
      <c r="A24" s="19" t="s">
        <v>37</v>
      </c>
      <c r="B24" s="260">
        <f>B25+C25</f>
        <v>83</v>
      </c>
      <c r="C24" s="260"/>
      <c r="D24" s="261">
        <f>B24/$B$8</f>
        <v>1.6669679259303891E-3</v>
      </c>
      <c r="E24" s="260">
        <f>IF(E25+F25=0,"-",E25+F25)</f>
        <v>20</v>
      </c>
      <c r="F24" s="260"/>
      <c r="G24" s="260">
        <f>IF(G25+H25=0,"-",G25+H25)</f>
        <v>15</v>
      </c>
      <c r="H24" s="260"/>
      <c r="I24" s="260" t="str">
        <f>IF(I25+J25=0,"-",I25+J25)</f>
        <v>-</v>
      </c>
      <c r="J24" s="260"/>
      <c r="K24" s="260">
        <f>IF(K25+L25=0,"-",K25+L25)</f>
        <v>26</v>
      </c>
      <c r="L24" s="260"/>
      <c r="M24" s="260">
        <f>IF(M25+N25=0,"-",M25+N25)</f>
        <v>22</v>
      </c>
      <c r="N24" s="260"/>
      <c r="O24" s="260" t="str">
        <f>IF(O25+P25=0,"-",O25+P25)</f>
        <v>-</v>
      </c>
      <c r="P24" s="260"/>
    </row>
    <row r="25" spans="1:16" ht="17.25" customHeight="1">
      <c r="A25" s="15" t="s">
        <v>38</v>
      </c>
      <c r="B25" s="14">
        <v>69</v>
      </c>
      <c r="C25" s="14">
        <v>14</v>
      </c>
      <c r="D25" s="261"/>
      <c r="E25" s="14">
        <v>15</v>
      </c>
      <c r="F25" s="14">
        <v>5</v>
      </c>
      <c r="G25" s="14">
        <v>9</v>
      </c>
      <c r="H25" s="14">
        <v>6</v>
      </c>
      <c r="I25" s="14">
        <v>0</v>
      </c>
      <c r="J25" s="14">
        <v>0</v>
      </c>
      <c r="K25" s="14">
        <v>23</v>
      </c>
      <c r="L25" s="14">
        <v>3</v>
      </c>
      <c r="M25" s="14">
        <v>22</v>
      </c>
      <c r="N25" s="14">
        <v>0</v>
      </c>
      <c r="O25" s="14">
        <v>0</v>
      </c>
      <c r="P25" s="14">
        <v>0</v>
      </c>
    </row>
    <row r="26" spans="1:16" ht="17.25" customHeight="1">
      <c r="A26" s="18" t="s">
        <v>39</v>
      </c>
      <c r="B26" s="260">
        <f>B27+C27</f>
        <v>29</v>
      </c>
      <c r="C26" s="260"/>
      <c r="D26" s="261">
        <f>B26/$B$8</f>
        <v>5.8243457652989495E-4</v>
      </c>
      <c r="E26" s="260" t="str">
        <f>IF(E27+F27=0,"-",E27+F27)</f>
        <v>-</v>
      </c>
      <c r="F26" s="260"/>
      <c r="G26" s="260" t="str">
        <f>IF(G27+H27=0,"-",G27+H27)</f>
        <v>-</v>
      </c>
      <c r="H26" s="260"/>
      <c r="I26" s="260" t="str">
        <f>IF(I27+J27=0,"-",I27+J27)</f>
        <v>-</v>
      </c>
      <c r="J26" s="260"/>
      <c r="K26" s="260">
        <f>IF(K27+L27=0,"-",K27+L27)</f>
        <v>29</v>
      </c>
      <c r="L26" s="260"/>
      <c r="M26" s="260" t="str">
        <f>IF(M27+N27=0,"-",M27+N27)</f>
        <v>-</v>
      </c>
      <c r="N26" s="260"/>
      <c r="O26" s="260" t="str">
        <f>IF(O27+P27=0,"-",O27+P27)</f>
        <v>-</v>
      </c>
      <c r="P26" s="260"/>
    </row>
    <row r="27" spans="1:16" ht="21.2" customHeight="1">
      <c r="A27" s="17" t="s">
        <v>40</v>
      </c>
      <c r="B27" s="14">
        <v>8</v>
      </c>
      <c r="C27" s="14">
        <v>21</v>
      </c>
      <c r="D27" s="261"/>
      <c r="E27" s="14">
        <v>0</v>
      </c>
      <c r="F27" s="14">
        <v>0</v>
      </c>
      <c r="G27" s="14">
        <v>0</v>
      </c>
      <c r="H27" s="14">
        <v>0</v>
      </c>
      <c r="I27" s="14">
        <v>0</v>
      </c>
      <c r="J27" s="14">
        <v>0</v>
      </c>
      <c r="K27" s="14">
        <v>8</v>
      </c>
      <c r="L27" s="14">
        <v>21</v>
      </c>
      <c r="M27" s="14">
        <v>0</v>
      </c>
      <c r="N27" s="14">
        <v>0</v>
      </c>
      <c r="O27" s="14">
        <v>0</v>
      </c>
      <c r="P27" s="14">
        <v>0</v>
      </c>
    </row>
    <row r="28" spans="1:16" ht="17.25" customHeight="1">
      <c r="A28" s="12" t="s">
        <v>41</v>
      </c>
      <c r="B28" s="260">
        <f>B29+C29</f>
        <v>0</v>
      </c>
      <c r="C28" s="260"/>
      <c r="D28" s="261">
        <f>B28/$B$8</f>
        <v>0</v>
      </c>
      <c r="E28" s="260" t="str">
        <f>IF(E29+F29=0,"-",E29+F29)</f>
        <v>-</v>
      </c>
      <c r="F28" s="260"/>
      <c r="G28" s="260" t="str">
        <f>IF(G29+H29=0,"-",G29+H29)</f>
        <v>-</v>
      </c>
      <c r="H28" s="260"/>
      <c r="I28" s="260" t="str">
        <f>IF(I29+J29=0,"-",I29+J29)</f>
        <v>-</v>
      </c>
      <c r="J28" s="260"/>
      <c r="K28" s="260" t="str">
        <f>IF(K29+L29=0,"-",K29+L29)</f>
        <v>-</v>
      </c>
      <c r="L28" s="260"/>
      <c r="M28" s="260" t="str">
        <f>IF(M29+N29=0,"-",M29+N29)</f>
        <v>-</v>
      </c>
      <c r="N28" s="260"/>
      <c r="O28" s="260" t="str">
        <f>IF(O29+P29=0,"-",O29+P29)</f>
        <v>-</v>
      </c>
      <c r="P28" s="260"/>
    </row>
    <row r="29" spans="1:16" ht="17.25" customHeight="1">
      <c r="A29" s="15" t="s">
        <v>42</v>
      </c>
      <c r="B29" s="14">
        <v>0</v>
      </c>
      <c r="C29" s="14">
        <v>0</v>
      </c>
      <c r="D29" s="261"/>
      <c r="E29" s="14">
        <v>0</v>
      </c>
      <c r="F29" s="14">
        <v>0</v>
      </c>
      <c r="G29" s="14">
        <v>0</v>
      </c>
      <c r="H29" s="14">
        <v>0</v>
      </c>
      <c r="I29" s="14">
        <v>0</v>
      </c>
      <c r="J29" s="14">
        <v>0</v>
      </c>
      <c r="K29" s="14">
        <v>0</v>
      </c>
      <c r="L29" s="14">
        <v>0</v>
      </c>
      <c r="M29" s="14">
        <v>0</v>
      </c>
      <c r="N29" s="14">
        <v>0</v>
      </c>
      <c r="O29" s="14">
        <v>0</v>
      </c>
      <c r="P29" s="14">
        <v>0</v>
      </c>
    </row>
    <row r="30" spans="1:16" ht="17.25" customHeight="1">
      <c r="A30" s="18" t="s">
        <v>43</v>
      </c>
      <c r="B30" s="260">
        <f>B31+C31</f>
        <v>1771</v>
      </c>
      <c r="C30" s="260"/>
      <c r="D30" s="261">
        <f>B30/$B$8</f>
        <v>3.5568677070153237E-2</v>
      </c>
      <c r="E30" s="260">
        <f>IF(E31+F31=0,"-",E31+F31)</f>
        <v>313</v>
      </c>
      <c r="F30" s="260"/>
      <c r="G30" s="260">
        <f>IF(G31+H31=0,"-",G31+H31)</f>
        <v>402</v>
      </c>
      <c r="H30" s="260"/>
      <c r="I30" s="260" t="str">
        <f>IF(I31+J31=0,"-",I31+J31)</f>
        <v>-</v>
      </c>
      <c r="J30" s="260"/>
      <c r="K30" s="260">
        <f>IF(K31+L31=0,"-",K31+L31)</f>
        <v>451</v>
      </c>
      <c r="L30" s="260"/>
      <c r="M30" s="260">
        <f>IF(M31+N31=0,"-",M31+N31)</f>
        <v>602</v>
      </c>
      <c r="N30" s="260"/>
      <c r="O30" s="260">
        <f>IF(O31+P31=0,"-",O31+P31)</f>
        <v>3</v>
      </c>
      <c r="P30" s="260"/>
    </row>
    <row r="31" spans="1:16" ht="17.25" customHeight="1">
      <c r="A31" s="17" t="s">
        <v>44</v>
      </c>
      <c r="B31" s="14">
        <v>868</v>
      </c>
      <c r="C31" s="14">
        <v>903</v>
      </c>
      <c r="D31" s="261"/>
      <c r="E31" s="14">
        <v>45</v>
      </c>
      <c r="F31" s="14">
        <v>268</v>
      </c>
      <c r="G31" s="14">
        <v>232</v>
      </c>
      <c r="H31" s="14">
        <v>170</v>
      </c>
      <c r="I31" s="14">
        <v>0</v>
      </c>
      <c r="J31" s="14">
        <v>0</v>
      </c>
      <c r="K31" s="14">
        <v>319</v>
      </c>
      <c r="L31" s="14">
        <v>132</v>
      </c>
      <c r="M31" s="14">
        <v>269</v>
      </c>
      <c r="N31" s="14">
        <v>333</v>
      </c>
      <c r="O31" s="14">
        <v>3</v>
      </c>
      <c r="P31" s="14">
        <v>0</v>
      </c>
    </row>
    <row r="32" spans="1:16" ht="17.25" customHeight="1">
      <c r="A32" s="12" t="s">
        <v>45</v>
      </c>
      <c r="B32" s="260">
        <f>B33+C33</f>
        <v>649</v>
      </c>
      <c r="C32" s="260"/>
      <c r="D32" s="261">
        <f>B32/$B$8</f>
        <v>1.3034484143720753E-2</v>
      </c>
      <c r="E32" s="260">
        <f>IF(E33+F33=0,"-",E33+F33)</f>
        <v>53</v>
      </c>
      <c r="F32" s="260"/>
      <c r="G32" s="260">
        <f>IF(G33+H33=0,"-",G33+H33)</f>
        <v>2</v>
      </c>
      <c r="H32" s="260"/>
      <c r="I32" s="260" t="str">
        <f>IF(I33+J33=0,"-",I33+J33)</f>
        <v>-</v>
      </c>
      <c r="J32" s="260"/>
      <c r="K32" s="260">
        <f>IF(K33+L33=0,"-",K33+L33)</f>
        <v>594</v>
      </c>
      <c r="L32" s="260"/>
      <c r="M32" s="260" t="str">
        <f>IF(M33+N33=0,"-",M33+N33)</f>
        <v>-</v>
      </c>
      <c r="N32" s="260"/>
      <c r="O32" s="260" t="str">
        <f>IF(O33+P33=0,"-",O33+P33)</f>
        <v>-</v>
      </c>
      <c r="P32" s="260"/>
    </row>
    <row r="33" spans="1:16" ht="17.25" customHeight="1">
      <c r="A33" s="15" t="s">
        <v>46</v>
      </c>
      <c r="B33" s="14">
        <v>495</v>
      </c>
      <c r="C33" s="14">
        <v>154</v>
      </c>
      <c r="D33" s="261"/>
      <c r="E33" s="14">
        <v>28</v>
      </c>
      <c r="F33" s="14">
        <v>25</v>
      </c>
      <c r="G33" s="14">
        <v>2</v>
      </c>
      <c r="H33" s="14">
        <v>0</v>
      </c>
      <c r="I33" s="14">
        <v>0</v>
      </c>
      <c r="J33" s="14">
        <v>0</v>
      </c>
      <c r="K33" s="14">
        <v>465</v>
      </c>
      <c r="L33" s="14">
        <v>129</v>
      </c>
      <c r="M33" s="14">
        <v>0</v>
      </c>
      <c r="N33" s="14">
        <v>0</v>
      </c>
      <c r="O33" s="14">
        <v>0</v>
      </c>
      <c r="P33" s="14">
        <v>0</v>
      </c>
    </row>
    <row r="34" spans="1:16" ht="17.25" customHeight="1">
      <c r="A34" s="18" t="s">
        <v>47</v>
      </c>
      <c r="B34" s="260">
        <f>B35+C35</f>
        <v>216</v>
      </c>
      <c r="C34" s="260"/>
      <c r="D34" s="261">
        <f>B34/$B$8</f>
        <v>4.3381333976019766E-3</v>
      </c>
      <c r="E34" s="260" t="str">
        <f>IF(E35+F35=0,"-",E35+F35)</f>
        <v>-</v>
      </c>
      <c r="F34" s="260"/>
      <c r="G34" s="260" t="str">
        <f>IF(G35+H35=0,"-",G35+H35)</f>
        <v>-</v>
      </c>
      <c r="H34" s="260"/>
      <c r="I34" s="260" t="str">
        <f>IF(I35+J35=0,"-",I35+J35)</f>
        <v>-</v>
      </c>
      <c r="J34" s="260"/>
      <c r="K34" s="260">
        <f>IF(K35+L35=0,"-",K35+L35)</f>
        <v>180</v>
      </c>
      <c r="L34" s="260"/>
      <c r="M34" s="260">
        <f>IF(M35+N35=0,"-",M35+N35)</f>
        <v>26</v>
      </c>
      <c r="N34" s="260"/>
      <c r="O34" s="260">
        <f>IF(O35+P35=0,"-",O35+P35)</f>
        <v>10</v>
      </c>
      <c r="P34" s="260"/>
    </row>
    <row r="35" spans="1:16" ht="17.25" customHeight="1">
      <c r="A35" s="17" t="s">
        <v>48</v>
      </c>
      <c r="B35" s="14">
        <v>202</v>
      </c>
      <c r="C35" s="14">
        <v>14</v>
      </c>
      <c r="D35" s="261"/>
      <c r="E35" s="14">
        <v>0</v>
      </c>
      <c r="F35" s="14">
        <v>0</v>
      </c>
      <c r="G35" s="14">
        <v>0</v>
      </c>
      <c r="H35" s="14">
        <v>0</v>
      </c>
      <c r="I35" s="14">
        <v>0</v>
      </c>
      <c r="J35" s="14">
        <v>0</v>
      </c>
      <c r="K35" s="14">
        <v>180</v>
      </c>
      <c r="L35" s="14">
        <v>0</v>
      </c>
      <c r="M35" s="14">
        <v>20</v>
      </c>
      <c r="N35" s="14">
        <v>6</v>
      </c>
      <c r="O35" s="14">
        <v>2</v>
      </c>
      <c r="P35" s="14">
        <v>8</v>
      </c>
    </row>
    <row r="36" spans="1:16" ht="17.25" customHeight="1">
      <c r="A36" s="12" t="s">
        <v>49</v>
      </c>
      <c r="B36" s="260">
        <f>B37+C37</f>
        <v>1116</v>
      </c>
      <c r="C36" s="260"/>
      <c r="D36" s="261">
        <f>B36/$B$8</f>
        <v>2.2413689220943545E-2</v>
      </c>
      <c r="E36" s="260">
        <f>IF(E37+F37=0,"-",E37+F37)</f>
        <v>405</v>
      </c>
      <c r="F36" s="260"/>
      <c r="G36" s="260">
        <f>IF(G37+H37=0,"-",G37+H37)</f>
        <v>147</v>
      </c>
      <c r="H36" s="260"/>
      <c r="I36" s="260" t="str">
        <f>IF(I37+J37=0,"-",I37+J37)</f>
        <v>-</v>
      </c>
      <c r="J36" s="260"/>
      <c r="K36" s="260">
        <f>IF(K37+L37=0,"-",K37+L37)</f>
        <v>408</v>
      </c>
      <c r="L36" s="260"/>
      <c r="M36" s="260">
        <f>IF(M37+N37=0,"-",M37+N37)</f>
        <v>156</v>
      </c>
      <c r="N36" s="260"/>
      <c r="O36" s="260" t="str">
        <f>IF(O37+P37=0,"-",O37+P37)</f>
        <v>-</v>
      </c>
      <c r="P36" s="260"/>
    </row>
    <row r="37" spans="1:16" ht="17.25" customHeight="1">
      <c r="A37" s="15" t="s">
        <v>50</v>
      </c>
      <c r="B37" s="14">
        <v>613</v>
      </c>
      <c r="C37" s="14">
        <v>503</v>
      </c>
      <c r="D37" s="261"/>
      <c r="E37" s="14">
        <v>242</v>
      </c>
      <c r="F37" s="14">
        <v>163</v>
      </c>
      <c r="G37" s="14">
        <v>81</v>
      </c>
      <c r="H37" s="14">
        <v>66</v>
      </c>
      <c r="I37" s="14">
        <v>0</v>
      </c>
      <c r="J37" s="14">
        <v>0</v>
      </c>
      <c r="K37" s="14">
        <v>224</v>
      </c>
      <c r="L37" s="14">
        <v>184</v>
      </c>
      <c r="M37" s="14">
        <v>66</v>
      </c>
      <c r="N37" s="14">
        <v>90</v>
      </c>
      <c r="O37" s="14">
        <v>0</v>
      </c>
      <c r="P37" s="14">
        <v>0</v>
      </c>
    </row>
    <row r="38" spans="1:16" ht="17.25" customHeight="1">
      <c r="A38" s="18" t="s">
        <v>51</v>
      </c>
      <c r="B38" s="260">
        <f>B39+C39</f>
        <v>34691</v>
      </c>
      <c r="C38" s="260"/>
      <c r="D38" s="261">
        <f>B38/$B$8</f>
        <v>0.69673234118615812</v>
      </c>
      <c r="E38" s="260">
        <f>IF(E39+F39=0,"-",E39+F39)</f>
        <v>22818</v>
      </c>
      <c r="F38" s="260"/>
      <c r="G38" s="260">
        <f>IF(G39+H39=0,"-",G39+H39)</f>
        <v>7710</v>
      </c>
      <c r="H38" s="260"/>
      <c r="I38" s="260">
        <f>IF(I39+J39=0,"-",I39+J39)</f>
        <v>2775</v>
      </c>
      <c r="J38" s="260"/>
      <c r="K38" s="260">
        <f>IF(K39+L39=0,"-",K39+L39)</f>
        <v>825</v>
      </c>
      <c r="L38" s="260"/>
      <c r="M38" s="260">
        <f>IF(M39+N39=0,"-",M39+N39)</f>
        <v>90</v>
      </c>
      <c r="N38" s="260"/>
      <c r="O38" s="260">
        <f>IF(O39+P39=0,"-",O39+P39)</f>
        <v>473</v>
      </c>
      <c r="P38" s="260"/>
    </row>
    <row r="39" spans="1:16" ht="17.25" customHeight="1">
      <c r="A39" s="17" t="s">
        <v>52</v>
      </c>
      <c r="B39" s="14">
        <v>10559</v>
      </c>
      <c r="C39" s="14">
        <v>24132</v>
      </c>
      <c r="D39" s="261"/>
      <c r="E39" s="14">
        <v>6808</v>
      </c>
      <c r="F39" s="14">
        <v>16010</v>
      </c>
      <c r="G39" s="14">
        <v>2326</v>
      </c>
      <c r="H39" s="14">
        <v>5384</v>
      </c>
      <c r="I39" s="14">
        <v>577</v>
      </c>
      <c r="J39" s="14">
        <v>2198</v>
      </c>
      <c r="K39" s="14">
        <v>606</v>
      </c>
      <c r="L39" s="14">
        <v>219</v>
      </c>
      <c r="M39" s="14">
        <v>54</v>
      </c>
      <c r="N39" s="14">
        <v>36</v>
      </c>
      <c r="O39" s="14">
        <v>188</v>
      </c>
      <c r="P39" s="14">
        <v>285</v>
      </c>
    </row>
    <row r="40" spans="1:16" ht="17.25" customHeight="1">
      <c r="A40" s="12" t="s">
        <v>53</v>
      </c>
      <c r="B40" s="260">
        <f>B41+C41</f>
        <v>5656</v>
      </c>
      <c r="C40" s="260"/>
      <c r="D40" s="261">
        <f>B40/$B$8</f>
        <v>0.11359482637424434</v>
      </c>
      <c r="E40" s="260">
        <f>IF(E41+F41=0,"-",E41+F41)</f>
        <v>278</v>
      </c>
      <c r="F40" s="260"/>
      <c r="G40" s="260">
        <f>IF(G41+H41=0,"-",G41+H41)</f>
        <v>1020</v>
      </c>
      <c r="H40" s="260"/>
      <c r="I40" s="260">
        <f>IF(I41+J41=0,"-",I41+J41)</f>
        <v>3725</v>
      </c>
      <c r="J40" s="260"/>
      <c r="K40" s="260">
        <f>IF(K41+L41=0,"-",K41+L41)</f>
        <v>430</v>
      </c>
      <c r="L40" s="260"/>
      <c r="M40" s="260" t="str">
        <f>IF(M41+N41=0,"-",M41+N41)</f>
        <v>-</v>
      </c>
      <c r="N40" s="260"/>
      <c r="O40" s="260">
        <f>IF(O41+P41=0,"-",O41+P41)</f>
        <v>203</v>
      </c>
      <c r="P40" s="260"/>
    </row>
    <row r="41" spans="1:16" ht="17.25" customHeight="1">
      <c r="A41" s="15" t="s">
        <v>54</v>
      </c>
      <c r="B41" s="14">
        <v>1936</v>
      </c>
      <c r="C41" s="14">
        <v>3720</v>
      </c>
      <c r="D41" s="261"/>
      <c r="E41" s="14">
        <v>123</v>
      </c>
      <c r="F41" s="14">
        <v>155</v>
      </c>
      <c r="G41" s="14">
        <v>317</v>
      </c>
      <c r="H41" s="14">
        <v>703</v>
      </c>
      <c r="I41" s="14">
        <v>1280</v>
      </c>
      <c r="J41" s="14">
        <v>2445</v>
      </c>
      <c r="K41" s="14">
        <v>194</v>
      </c>
      <c r="L41" s="14">
        <v>236</v>
      </c>
      <c r="M41" s="14">
        <v>0</v>
      </c>
      <c r="N41" s="14">
        <v>0</v>
      </c>
      <c r="O41" s="14">
        <v>22</v>
      </c>
      <c r="P41" s="14">
        <v>181</v>
      </c>
    </row>
    <row r="42" spans="1:16" ht="17.25" customHeight="1">
      <c r="A42" s="12" t="s">
        <v>55</v>
      </c>
      <c r="B42" s="260">
        <f>B43+C43</f>
        <v>653</v>
      </c>
      <c r="C42" s="260"/>
      <c r="D42" s="261">
        <f>B42/$B$8</f>
        <v>1.3114819947380049E-2</v>
      </c>
      <c r="E42" s="260">
        <f>IF(E43+F43=0,"-",E43+F43)</f>
        <v>113</v>
      </c>
      <c r="F42" s="260"/>
      <c r="G42" s="260">
        <f>IF(G43+H43=0,"-",G43+H43)</f>
        <v>180</v>
      </c>
      <c r="H42" s="260"/>
      <c r="I42" s="260">
        <f>IF(I43+J43=0,"-",I43+J43)</f>
        <v>183</v>
      </c>
      <c r="J42" s="260"/>
      <c r="K42" s="260" t="str">
        <f>IF(K43+L43=0,"-",K43+L43)</f>
        <v>-</v>
      </c>
      <c r="L42" s="260"/>
      <c r="M42" s="260">
        <f>IF(M43+N43=0,"-",M43+N43)</f>
        <v>145</v>
      </c>
      <c r="N42" s="260"/>
      <c r="O42" s="260">
        <f>IF(O43+P43=0,"-",O43+P43)</f>
        <v>32</v>
      </c>
      <c r="P42" s="260"/>
    </row>
    <row r="43" spans="1:16" ht="17.25" customHeight="1">
      <c r="A43" s="15" t="s">
        <v>56</v>
      </c>
      <c r="B43" s="14">
        <v>228</v>
      </c>
      <c r="C43" s="14">
        <v>425</v>
      </c>
      <c r="D43" s="261"/>
      <c r="E43" s="14">
        <v>2</v>
      </c>
      <c r="F43" s="14">
        <v>111</v>
      </c>
      <c r="G43" s="14">
        <v>99</v>
      </c>
      <c r="H43" s="14">
        <v>81</v>
      </c>
      <c r="I43" s="14">
        <v>87</v>
      </c>
      <c r="J43" s="14">
        <v>96</v>
      </c>
      <c r="K43" s="14">
        <v>0</v>
      </c>
      <c r="L43" s="14">
        <v>0</v>
      </c>
      <c r="M43" s="14">
        <v>36</v>
      </c>
      <c r="N43" s="14">
        <v>109</v>
      </c>
      <c r="O43" s="14">
        <v>4</v>
      </c>
      <c r="P43" s="14">
        <v>28</v>
      </c>
    </row>
    <row r="44" spans="1:16" ht="18.75" customHeight="1">
      <c r="A44" s="18" t="s">
        <v>57</v>
      </c>
      <c r="B44" s="260">
        <f>B45+C45</f>
        <v>480</v>
      </c>
      <c r="C44" s="260"/>
      <c r="D44" s="261">
        <f>B44/$B$8</f>
        <v>9.6402964391155022E-3</v>
      </c>
      <c r="E44" s="260">
        <f>IF(E45+F45=0,"-",E45+F45)</f>
        <v>217</v>
      </c>
      <c r="F44" s="260"/>
      <c r="G44" s="260">
        <f>IF(G45+H45=0,"-",G45+H45)</f>
        <v>3</v>
      </c>
      <c r="H44" s="260"/>
      <c r="I44" s="260">
        <f>IF(I45+J45=0,"-",I45+J45)</f>
        <v>48</v>
      </c>
      <c r="J44" s="260"/>
      <c r="K44" s="260">
        <f>IF(K45+L45=0,"-",K45+L45)</f>
        <v>47</v>
      </c>
      <c r="L44" s="260"/>
      <c r="M44" s="260">
        <f>IF(M45+N45=0,"-",M45+N45)</f>
        <v>165</v>
      </c>
      <c r="N44" s="260"/>
      <c r="O44" s="260" t="str">
        <f>IF(O45+P45=0,"-",O45+P45)</f>
        <v>-</v>
      </c>
      <c r="P44" s="260"/>
    </row>
    <row r="45" spans="1:16" ht="18.75" customHeight="1">
      <c r="A45" s="15" t="s">
        <v>58</v>
      </c>
      <c r="B45" s="14">
        <v>256</v>
      </c>
      <c r="C45" s="14">
        <v>224</v>
      </c>
      <c r="D45" s="261"/>
      <c r="E45" s="14">
        <v>66</v>
      </c>
      <c r="F45" s="14">
        <v>151</v>
      </c>
      <c r="G45" s="14">
        <v>2</v>
      </c>
      <c r="H45" s="14">
        <v>1</v>
      </c>
      <c r="I45" s="14">
        <v>19</v>
      </c>
      <c r="J45" s="14">
        <v>29</v>
      </c>
      <c r="K45" s="14">
        <v>45</v>
      </c>
      <c r="L45" s="14">
        <v>2</v>
      </c>
      <c r="M45" s="14">
        <v>124</v>
      </c>
      <c r="N45" s="14">
        <v>41</v>
      </c>
      <c r="O45" s="14">
        <v>0</v>
      </c>
      <c r="P45" s="14">
        <v>0</v>
      </c>
    </row>
    <row r="46" spans="1:16" ht="18.75" customHeight="1">
      <c r="A46" s="18" t="s">
        <v>59</v>
      </c>
      <c r="B46" s="260">
        <f>B47+C47</f>
        <v>52</v>
      </c>
      <c r="C46" s="260"/>
      <c r="D46" s="261">
        <f>B46/$B$8</f>
        <v>1.0443654475708461E-3</v>
      </c>
      <c r="E46" s="260" t="str">
        <f>IF(E47+F47=0,"-",E47+F47)</f>
        <v>-</v>
      </c>
      <c r="F46" s="260"/>
      <c r="G46" s="260" t="str">
        <f>IF(G47+H47=0,"-",G47+H47)</f>
        <v>-</v>
      </c>
      <c r="H46" s="260"/>
      <c r="I46" s="260" t="str">
        <f>IF(I47+J47=0,"-",I47+J47)</f>
        <v>-</v>
      </c>
      <c r="J46" s="260"/>
      <c r="K46" s="260">
        <f>IF(K47+L47=0,"-",K47+L47)</f>
        <v>52</v>
      </c>
      <c r="L46" s="260"/>
      <c r="M46" s="260" t="str">
        <f>IF(M47+N47=0,"-",M47+N47)</f>
        <v>-</v>
      </c>
      <c r="N46" s="260"/>
      <c r="O46" s="260" t="str">
        <f>IF(O47+P47=0,"-",O47+P47)</f>
        <v>-</v>
      </c>
      <c r="P46" s="260"/>
    </row>
    <row r="47" spans="1:16" ht="18.75" customHeight="1">
      <c r="A47" s="15" t="s">
        <v>60</v>
      </c>
      <c r="B47" s="14">
        <v>30</v>
      </c>
      <c r="C47" s="14">
        <v>22</v>
      </c>
      <c r="D47" s="261"/>
      <c r="E47" s="14">
        <v>0</v>
      </c>
      <c r="F47" s="14">
        <v>0</v>
      </c>
      <c r="G47" s="14">
        <v>0</v>
      </c>
      <c r="H47" s="14">
        <v>0</v>
      </c>
      <c r="I47" s="14">
        <v>0</v>
      </c>
      <c r="J47" s="14">
        <v>0</v>
      </c>
      <c r="K47" s="14">
        <v>30</v>
      </c>
      <c r="L47" s="14">
        <v>22</v>
      </c>
      <c r="M47" s="14">
        <v>0</v>
      </c>
      <c r="N47" s="14">
        <v>0</v>
      </c>
      <c r="O47" s="14">
        <v>0</v>
      </c>
      <c r="P47" s="14">
        <v>0</v>
      </c>
    </row>
    <row r="48" spans="1:16" ht="18.75" customHeight="1">
      <c r="A48" s="18" t="s">
        <v>61</v>
      </c>
      <c r="B48" s="260">
        <f>B49+C49</f>
        <v>99</v>
      </c>
      <c r="C48" s="260"/>
      <c r="D48" s="261">
        <f>B48/$B$8</f>
        <v>1.9883111405675723E-3</v>
      </c>
      <c r="E48" s="260">
        <f>IF(E49+F49=0,"-",E49+F49)</f>
        <v>7</v>
      </c>
      <c r="F48" s="260"/>
      <c r="G48" s="260">
        <f>IF(G49+H49=0,"-",G49+H49)</f>
        <v>61</v>
      </c>
      <c r="H48" s="260"/>
      <c r="I48" s="260" t="str">
        <f>IF(I49+J49=0,"-",I49+J49)</f>
        <v>-</v>
      </c>
      <c r="J48" s="260"/>
      <c r="K48" s="260">
        <f>IF(K49+L49=0,"-",K49+L49)</f>
        <v>22</v>
      </c>
      <c r="L48" s="260"/>
      <c r="M48" s="260">
        <f>IF(M49+N49=0,"-",M49+N49)</f>
        <v>9</v>
      </c>
      <c r="N48" s="260"/>
      <c r="O48" s="260" t="str">
        <f>IF(O49+P49=0,"-",O49+P49)</f>
        <v>-</v>
      </c>
      <c r="P48" s="260"/>
    </row>
    <row r="49" spans="1:16" ht="18.75" customHeight="1">
      <c r="A49" s="15" t="s">
        <v>62</v>
      </c>
      <c r="B49" s="14">
        <v>52</v>
      </c>
      <c r="C49" s="14">
        <v>47</v>
      </c>
      <c r="D49" s="261"/>
      <c r="E49" s="14">
        <v>5</v>
      </c>
      <c r="F49" s="14">
        <v>2</v>
      </c>
      <c r="G49" s="14">
        <v>27</v>
      </c>
      <c r="H49" s="14">
        <v>34</v>
      </c>
      <c r="I49" s="14">
        <v>0</v>
      </c>
      <c r="J49" s="14">
        <v>0</v>
      </c>
      <c r="K49" s="14">
        <v>14</v>
      </c>
      <c r="L49" s="14">
        <v>8</v>
      </c>
      <c r="M49" s="14">
        <v>6</v>
      </c>
      <c r="N49" s="14">
        <v>3</v>
      </c>
      <c r="O49" s="14">
        <v>0</v>
      </c>
      <c r="P49" s="14">
        <v>0</v>
      </c>
    </row>
    <row r="50" spans="1:16" ht="18.75" customHeight="1">
      <c r="A50" s="18" t="s">
        <v>63</v>
      </c>
      <c r="B50" s="260">
        <f>B51+C51</f>
        <v>509</v>
      </c>
      <c r="C50" s="260"/>
      <c r="D50" s="261">
        <f>B50/$B$8</f>
        <v>1.0222731015645397E-2</v>
      </c>
      <c r="E50" s="260">
        <f>IF(E51+F51=0,"-",E51+F51)</f>
        <v>3</v>
      </c>
      <c r="F50" s="260"/>
      <c r="G50" s="260" t="str">
        <f>IF(G51+H51=0,"-",G51+H51)</f>
        <v>-</v>
      </c>
      <c r="H50" s="260"/>
      <c r="I50" s="260">
        <f>IF(I51+J51=0,"-",I51+J51)</f>
        <v>251</v>
      </c>
      <c r="J50" s="260"/>
      <c r="K50" s="260" t="str">
        <f>IF(K51+L51=0,"-",K51+L51)</f>
        <v>-</v>
      </c>
      <c r="L50" s="260"/>
      <c r="M50" s="260">
        <f>IF(M51+N51=0,"-",M51+N51)</f>
        <v>255</v>
      </c>
      <c r="N50" s="260"/>
      <c r="O50" s="260" t="str">
        <f>IF(O51+P51=0,"-",O51+P51)</f>
        <v>-</v>
      </c>
      <c r="P50" s="260"/>
    </row>
    <row r="51" spans="1:16" ht="18.75" customHeight="1">
      <c r="A51" s="15" t="s">
        <v>64</v>
      </c>
      <c r="B51" s="14">
        <v>260</v>
      </c>
      <c r="C51" s="14">
        <v>249</v>
      </c>
      <c r="D51" s="261"/>
      <c r="E51" s="14">
        <v>1</v>
      </c>
      <c r="F51" s="14">
        <v>2</v>
      </c>
      <c r="G51" s="14">
        <v>0</v>
      </c>
      <c r="H51" s="14">
        <v>0</v>
      </c>
      <c r="I51" s="14">
        <v>75</v>
      </c>
      <c r="J51" s="14">
        <v>176</v>
      </c>
      <c r="K51" s="14">
        <v>0</v>
      </c>
      <c r="L51" s="14">
        <v>0</v>
      </c>
      <c r="M51" s="14">
        <v>184</v>
      </c>
      <c r="N51" s="14">
        <v>71</v>
      </c>
      <c r="O51" s="14">
        <v>0</v>
      </c>
      <c r="P51" s="14">
        <v>0</v>
      </c>
    </row>
    <row r="52" spans="1:16" ht="18.75" customHeight="1">
      <c r="A52" s="18" t="s">
        <v>65</v>
      </c>
      <c r="B52" s="260">
        <f>B53+C53</f>
        <v>10</v>
      </c>
      <c r="C52" s="260"/>
      <c r="D52" s="261">
        <f>B52/$B$8</f>
        <v>2.0083950914823965E-4</v>
      </c>
      <c r="E52" s="260" t="str">
        <f>IF(E53+F53=0,"-",E53+F53)</f>
        <v>-</v>
      </c>
      <c r="F52" s="260"/>
      <c r="G52" s="260" t="str">
        <f>IF(G53+H53=0,"-",G53+H53)</f>
        <v>-</v>
      </c>
      <c r="H52" s="260"/>
      <c r="I52" s="260" t="str">
        <f>IF(I53+J53=0,"-",I53+J53)</f>
        <v>-</v>
      </c>
      <c r="J52" s="260"/>
      <c r="K52" s="260" t="str">
        <f>IF(K53+L53=0,"-",K53+L53)</f>
        <v>-</v>
      </c>
      <c r="L52" s="260"/>
      <c r="M52" s="260" t="str">
        <f>IF(M53+N53=0,"-",M53+N53)</f>
        <v>-</v>
      </c>
      <c r="N52" s="260"/>
      <c r="O52" s="260">
        <f>IF(O53+P53=0,"-",O53+P53)</f>
        <v>10</v>
      </c>
      <c r="P52" s="260"/>
    </row>
    <row r="53" spans="1:16" ht="18.75" customHeight="1">
      <c r="A53" s="15" t="s">
        <v>66</v>
      </c>
      <c r="B53" s="14">
        <v>3</v>
      </c>
      <c r="C53" s="14">
        <v>7</v>
      </c>
      <c r="D53" s="261"/>
      <c r="E53" s="14">
        <v>0</v>
      </c>
      <c r="F53" s="14">
        <v>0</v>
      </c>
      <c r="G53" s="14">
        <v>0</v>
      </c>
      <c r="H53" s="14">
        <v>0</v>
      </c>
      <c r="I53" s="14">
        <v>0</v>
      </c>
      <c r="J53" s="14">
        <v>0</v>
      </c>
      <c r="K53" s="14">
        <v>0</v>
      </c>
      <c r="L53" s="14">
        <v>0</v>
      </c>
      <c r="M53" s="14">
        <v>0</v>
      </c>
      <c r="N53" s="14">
        <v>0</v>
      </c>
      <c r="O53" s="14">
        <v>3</v>
      </c>
      <c r="P53" s="14">
        <v>7</v>
      </c>
    </row>
    <row r="54" spans="1:16" ht="18.75" customHeight="1">
      <c r="A54" s="18" t="s">
        <v>67</v>
      </c>
      <c r="B54" s="260">
        <f>B55+C55</f>
        <v>854</v>
      </c>
      <c r="C54" s="260"/>
      <c r="D54" s="261">
        <f>B54/$B$8</f>
        <v>1.7151694081259664E-2</v>
      </c>
      <c r="E54" s="260">
        <f>IF(E55+F55=0,"-",E55+F55)</f>
        <v>204</v>
      </c>
      <c r="F54" s="260"/>
      <c r="G54" s="260">
        <f>IF(G55+H55=0,"-",G55+H55)</f>
        <v>44</v>
      </c>
      <c r="H54" s="260"/>
      <c r="I54" s="260">
        <f>IF(I55+J55=0,"-",I55+J55)</f>
        <v>2</v>
      </c>
      <c r="J54" s="260"/>
      <c r="K54" s="260">
        <f>IF(K55+L55=0,"-",K55+L55)</f>
        <v>369</v>
      </c>
      <c r="L54" s="260"/>
      <c r="M54" s="260">
        <f>IF(M55+N55=0,"-",M55+N55)</f>
        <v>8</v>
      </c>
      <c r="N54" s="260"/>
      <c r="O54" s="260">
        <f>IF(O55+P55=0,"-",O55+P55)</f>
        <v>227</v>
      </c>
      <c r="P54" s="260"/>
    </row>
    <row r="55" spans="1:16" ht="18.75" customHeight="1">
      <c r="A55" s="15" t="s">
        <v>68</v>
      </c>
      <c r="B55" s="14">
        <v>580</v>
      </c>
      <c r="C55" s="14">
        <v>274</v>
      </c>
      <c r="D55" s="261"/>
      <c r="E55" s="14">
        <v>138</v>
      </c>
      <c r="F55" s="14">
        <v>66</v>
      </c>
      <c r="G55" s="14">
        <v>10</v>
      </c>
      <c r="H55" s="14">
        <v>34</v>
      </c>
      <c r="I55" s="14">
        <v>2</v>
      </c>
      <c r="J55" s="14">
        <v>0</v>
      </c>
      <c r="K55" s="14">
        <v>342</v>
      </c>
      <c r="L55" s="14">
        <v>27</v>
      </c>
      <c r="M55" s="14">
        <v>5</v>
      </c>
      <c r="N55" s="14">
        <v>3</v>
      </c>
      <c r="O55" s="14">
        <v>83</v>
      </c>
      <c r="P55" s="14">
        <v>144</v>
      </c>
    </row>
    <row r="56" spans="1:16" ht="18.75" customHeight="1">
      <c r="A56" s="18" t="s">
        <v>69</v>
      </c>
      <c r="B56" s="260">
        <f>B57+C57</f>
        <v>227</v>
      </c>
      <c r="C56" s="260"/>
      <c r="D56" s="261">
        <f>B56/$B$8</f>
        <v>4.5590568576650402E-3</v>
      </c>
      <c r="E56" s="260">
        <f>IF(E57+F57=0,"-",E57+F57)</f>
        <v>194</v>
      </c>
      <c r="F56" s="260"/>
      <c r="G56" s="260" t="str">
        <f>IF(G57+H57=0,"-",G57+H57)</f>
        <v>-</v>
      </c>
      <c r="H56" s="260"/>
      <c r="I56" s="260" t="str">
        <f>IF(I57+J57=0,"-",I57+J57)</f>
        <v>-</v>
      </c>
      <c r="J56" s="260"/>
      <c r="K56" s="260" t="str">
        <f>IF(K57+L57=0,"-",K57+L57)</f>
        <v>-</v>
      </c>
      <c r="L56" s="260"/>
      <c r="M56" s="260" t="str">
        <f>IF(M57+N57=0,"-",M57+N57)</f>
        <v>-</v>
      </c>
      <c r="N56" s="260"/>
      <c r="O56" s="260">
        <f>IF(O57+P57=0,"-",O57+P57)</f>
        <v>33</v>
      </c>
      <c r="P56" s="260"/>
    </row>
    <row r="57" spans="1:16" ht="18.75" customHeight="1">
      <c r="A57" s="15" t="s">
        <v>70</v>
      </c>
      <c r="B57" s="14">
        <v>198</v>
      </c>
      <c r="C57" s="14">
        <v>29</v>
      </c>
      <c r="D57" s="261"/>
      <c r="E57" s="14">
        <v>173</v>
      </c>
      <c r="F57" s="14">
        <v>21</v>
      </c>
      <c r="G57" s="14">
        <v>0</v>
      </c>
      <c r="H57" s="14">
        <v>0</v>
      </c>
      <c r="I57" s="14">
        <v>0</v>
      </c>
      <c r="J57" s="14">
        <v>0</v>
      </c>
      <c r="K57" s="14">
        <v>0</v>
      </c>
      <c r="L57" s="14">
        <v>0</v>
      </c>
      <c r="M57" s="14">
        <v>0</v>
      </c>
      <c r="N57" s="14">
        <v>0</v>
      </c>
      <c r="O57" s="14">
        <v>25</v>
      </c>
      <c r="P57" s="14">
        <v>8</v>
      </c>
    </row>
    <row r="58" spans="1:16" ht="18.75" customHeight="1">
      <c r="A58" s="18" t="s">
        <v>71</v>
      </c>
      <c r="B58" s="260">
        <f>B59+C59</f>
        <v>172</v>
      </c>
      <c r="C58" s="260"/>
      <c r="D58" s="261">
        <f>B58/$B$8</f>
        <v>3.4544395573497221E-3</v>
      </c>
      <c r="E58" s="260" t="str">
        <f>IF(E59+F59=0,"-",E59+F59)</f>
        <v>-</v>
      </c>
      <c r="F58" s="260"/>
      <c r="G58" s="260" t="str">
        <f>IF(G59+H59=0,"-",G59+H59)</f>
        <v>-</v>
      </c>
      <c r="H58" s="260"/>
      <c r="I58" s="260" t="str">
        <f>IF(I59+J59=0,"-",I59+J59)</f>
        <v>-</v>
      </c>
      <c r="J58" s="260"/>
      <c r="K58" s="260">
        <f>IF(K59+L59=0,"-",K59+L59)</f>
        <v>17</v>
      </c>
      <c r="L58" s="260"/>
      <c r="M58" s="260">
        <f>IF(M59+N59=0,"-",M59+N59)</f>
        <v>103</v>
      </c>
      <c r="N58" s="260"/>
      <c r="O58" s="260">
        <f>IF(O59+P59=0,"-",O59+P59)</f>
        <v>52</v>
      </c>
      <c r="P58" s="260"/>
    </row>
    <row r="59" spans="1:16" ht="18.75" customHeight="1">
      <c r="A59" s="15" t="s">
        <v>72</v>
      </c>
      <c r="B59" s="14">
        <v>126</v>
      </c>
      <c r="C59" s="14">
        <v>46</v>
      </c>
      <c r="D59" s="261"/>
      <c r="E59" s="14">
        <v>0</v>
      </c>
      <c r="F59" s="14">
        <v>0</v>
      </c>
      <c r="G59" s="14">
        <v>0</v>
      </c>
      <c r="H59" s="14">
        <v>0</v>
      </c>
      <c r="I59" s="14">
        <v>0</v>
      </c>
      <c r="J59" s="14">
        <v>0</v>
      </c>
      <c r="K59" s="14">
        <v>17</v>
      </c>
      <c r="L59" s="14">
        <v>0</v>
      </c>
      <c r="M59" s="14">
        <v>78</v>
      </c>
      <c r="N59" s="14">
        <v>25</v>
      </c>
      <c r="O59" s="14">
        <v>31</v>
      </c>
      <c r="P59" s="14">
        <v>21</v>
      </c>
    </row>
    <row r="60" spans="1:16" ht="18.75" customHeight="1">
      <c r="A60" s="18" t="s">
        <v>73</v>
      </c>
      <c r="B60" s="260">
        <f>B61+C61</f>
        <v>353</v>
      </c>
      <c r="C60" s="260"/>
      <c r="D60" s="261">
        <f>B60/$B$8</f>
        <v>7.0896346729328596E-3</v>
      </c>
      <c r="E60" s="260">
        <f>IF(E61+F61=0,"-",E61+F61)</f>
        <v>15</v>
      </c>
      <c r="F60" s="260"/>
      <c r="G60" s="260">
        <f>IF(G61+H61=0,"-",G61+H61)</f>
        <v>6</v>
      </c>
      <c r="H60" s="260"/>
      <c r="I60" s="260" t="str">
        <f>IF(I61+J61=0,"-",I61+J61)</f>
        <v>-</v>
      </c>
      <c r="J60" s="260"/>
      <c r="K60" s="260" t="str">
        <f>IF(K61+L61=0,"-",K61+L61)</f>
        <v>-</v>
      </c>
      <c r="L60" s="260"/>
      <c r="M60" s="260" t="str">
        <f>IF(M61+N61=0,"-",M61+N61)</f>
        <v>-</v>
      </c>
      <c r="N60" s="260"/>
      <c r="O60" s="260">
        <f>IF(O61+P61=0,"-",O61+P61)</f>
        <v>332</v>
      </c>
      <c r="P60" s="260"/>
    </row>
    <row r="61" spans="1:16" ht="18.75" customHeight="1">
      <c r="A61" s="15" t="s">
        <v>74</v>
      </c>
      <c r="B61" s="14">
        <v>157</v>
      </c>
      <c r="C61" s="14">
        <v>196</v>
      </c>
      <c r="D61" s="261"/>
      <c r="E61" s="14">
        <v>8</v>
      </c>
      <c r="F61" s="14">
        <v>7</v>
      </c>
      <c r="G61" s="14">
        <v>4</v>
      </c>
      <c r="H61" s="14">
        <v>2</v>
      </c>
      <c r="I61" s="14">
        <v>0</v>
      </c>
      <c r="J61" s="14">
        <v>0</v>
      </c>
      <c r="K61" s="14">
        <v>0</v>
      </c>
      <c r="L61" s="14">
        <v>0</v>
      </c>
      <c r="M61" s="14">
        <v>0</v>
      </c>
      <c r="N61" s="14">
        <v>0</v>
      </c>
      <c r="O61" s="14">
        <v>145</v>
      </c>
      <c r="P61" s="14">
        <v>187</v>
      </c>
    </row>
    <row r="62" spans="1:16" ht="18.75" customHeight="1">
      <c r="A62" s="18" t="s">
        <v>75</v>
      </c>
      <c r="B62" s="260">
        <f>B63+C63</f>
        <v>146</v>
      </c>
      <c r="C62" s="260"/>
      <c r="D62" s="261">
        <f>B62/$B$8</f>
        <v>2.9322568335642986E-3</v>
      </c>
      <c r="E62" s="260" t="str">
        <f>IF(E63+F63=0,"-",E63+F63)</f>
        <v>-</v>
      </c>
      <c r="F62" s="260"/>
      <c r="G62" s="260" t="str">
        <f>IF(G63+H63=0,"-",G63+H63)</f>
        <v>-</v>
      </c>
      <c r="H62" s="260"/>
      <c r="I62" s="260" t="str">
        <f>IF(I63+J63=0,"-",I63+J63)</f>
        <v>-</v>
      </c>
      <c r="J62" s="260"/>
      <c r="K62" s="260" t="str">
        <f>IF(K63+L63=0,"-",K63+L63)</f>
        <v>-</v>
      </c>
      <c r="L62" s="260"/>
      <c r="M62" s="260" t="str">
        <f>IF(M63+N63=0,"-",M63+N63)</f>
        <v>-</v>
      </c>
      <c r="N62" s="260"/>
      <c r="O62" s="260">
        <f>IF(O63+P63=0,"-",O63+P63)</f>
        <v>146</v>
      </c>
      <c r="P62" s="260"/>
    </row>
    <row r="63" spans="1:16" ht="18.75" customHeight="1">
      <c r="A63" s="15" t="s">
        <v>76</v>
      </c>
      <c r="B63" s="14">
        <v>94</v>
      </c>
      <c r="C63" s="14">
        <v>52</v>
      </c>
      <c r="D63" s="261"/>
      <c r="E63" s="14">
        <v>0</v>
      </c>
      <c r="F63" s="14">
        <v>0</v>
      </c>
      <c r="G63" s="14">
        <v>0</v>
      </c>
      <c r="H63" s="14">
        <v>0</v>
      </c>
      <c r="I63" s="14">
        <v>0</v>
      </c>
      <c r="J63" s="14">
        <v>0</v>
      </c>
      <c r="K63" s="14">
        <v>0</v>
      </c>
      <c r="L63" s="14">
        <v>0</v>
      </c>
      <c r="M63" s="14">
        <v>0</v>
      </c>
      <c r="N63" s="14">
        <v>0</v>
      </c>
      <c r="O63" s="14">
        <v>94</v>
      </c>
      <c r="P63" s="14">
        <v>52</v>
      </c>
    </row>
    <row r="64" spans="1:16" ht="18.75" customHeight="1">
      <c r="A64" s="18" t="s">
        <v>77</v>
      </c>
      <c r="B64" s="260">
        <f>B65+C65</f>
        <v>15</v>
      </c>
      <c r="C64" s="260"/>
      <c r="D64" s="261">
        <f>B64/$B$8</f>
        <v>3.0125926372235944E-4</v>
      </c>
      <c r="E64" s="260" t="str">
        <f>IF(E65+F65=0,"-",E65+F65)</f>
        <v>-</v>
      </c>
      <c r="F64" s="260"/>
      <c r="G64" s="260" t="str">
        <f>IF(G65+H65=0,"-",G65+H65)</f>
        <v>-</v>
      </c>
      <c r="H64" s="260"/>
      <c r="I64" s="260" t="str">
        <f>IF(I65+J65=0,"-",I65+J65)</f>
        <v>-</v>
      </c>
      <c r="J64" s="260"/>
      <c r="K64" s="260" t="str">
        <f>IF(K65+L65=0,"-",K65+L65)</f>
        <v>-</v>
      </c>
      <c r="L64" s="260"/>
      <c r="M64" s="260" t="str">
        <f>IF(M65+N65=0,"-",M65+N65)</f>
        <v>-</v>
      </c>
      <c r="N64" s="260"/>
      <c r="O64" s="260">
        <f>IF(O65+P65=0,"-",O65+P65)</f>
        <v>15</v>
      </c>
      <c r="P64" s="260"/>
    </row>
    <row r="65" spans="1:16" ht="18.75" customHeight="1">
      <c r="A65" s="15" t="s">
        <v>78</v>
      </c>
      <c r="B65" s="14">
        <v>7</v>
      </c>
      <c r="C65" s="14">
        <v>8</v>
      </c>
      <c r="D65" s="261"/>
      <c r="E65" s="14">
        <v>0</v>
      </c>
      <c r="F65" s="14">
        <v>0</v>
      </c>
      <c r="G65" s="14">
        <v>0</v>
      </c>
      <c r="H65" s="14">
        <v>0</v>
      </c>
      <c r="I65" s="14">
        <v>0</v>
      </c>
      <c r="J65" s="14">
        <v>0</v>
      </c>
      <c r="K65" s="14">
        <v>0</v>
      </c>
      <c r="L65" s="14">
        <v>0</v>
      </c>
      <c r="M65" s="14">
        <v>0</v>
      </c>
      <c r="N65" s="14">
        <v>0</v>
      </c>
      <c r="O65" s="14">
        <v>7</v>
      </c>
      <c r="P65" s="14">
        <v>8</v>
      </c>
    </row>
    <row r="66" spans="1:16" ht="18.75" customHeight="1">
      <c r="A66" s="18" t="s">
        <v>79</v>
      </c>
      <c r="B66" s="260">
        <f>B67+C67</f>
        <v>371</v>
      </c>
      <c r="C66" s="260"/>
      <c r="D66" s="261">
        <f>B66/$B$8</f>
        <v>7.4511457893996907E-3</v>
      </c>
      <c r="E66" s="260">
        <f>IF(E67+F67=0,"-",E67+F67)</f>
        <v>347</v>
      </c>
      <c r="F66" s="260"/>
      <c r="G66" s="260" t="str">
        <f>IF(G67+H67=0,"-",G67+H67)</f>
        <v>-</v>
      </c>
      <c r="H66" s="260"/>
      <c r="I66" s="260" t="str">
        <f>IF(I67+J67=0,"-",I67+J67)</f>
        <v>-</v>
      </c>
      <c r="J66" s="260"/>
      <c r="K66" s="260" t="str">
        <f>IF(K67+L67=0,"-",K67+L67)</f>
        <v>-</v>
      </c>
      <c r="L66" s="260"/>
      <c r="M66" s="260" t="str">
        <f>IF(M67+N67=0,"-",M67+N67)</f>
        <v>-</v>
      </c>
      <c r="N66" s="260"/>
      <c r="O66" s="260">
        <f>IF(O67+P67=0,"-",O67+P67)</f>
        <v>24</v>
      </c>
      <c r="P66" s="260"/>
    </row>
    <row r="67" spans="1:16" ht="18.75" customHeight="1">
      <c r="A67" s="15" t="s">
        <v>80</v>
      </c>
      <c r="B67" s="14">
        <v>85</v>
      </c>
      <c r="C67" s="14">
        <v>286</v>
      </c>
      <c r="D67" s="261"/>
      <c r="E67" s="14">
        <v>82</v>
      </c>
      <c r="F67" s="14">
        <v>265</v>
      </c>
      <c r="G67" s="14">
        <v>0</v>
      </c>
      <c r="H67" s="14">
        <v>0</v>
      </c>
      <c r="I67" s="14">
        <v>0</v>
      </c>
      <c r="J67" s="14">
        <v>0</v>
      </c>
      <c r="K67" s="14">
        <v>0</v>
      </c>
      <c r="L67" s="14">
        <v>0</v>
      </c>
      <c r="M67" s="14">
        <v>0</v>
      </c>
      <c r="N67" s="14">
        <v>0</v>
      </c>
      <c r="O67" s="14">
        <v>3</v>
      </c>
      <c r="P67" s="14">
        <v>21</v>
      </c>
    </row>
    <row r="68" spans="1:16" ht="18.75" customHeight="1">
      <c r="A68" s="18" t="s">
        <v>81</v>
      </c>
      <c r="B68" s="260">
        <f>B69+C69</f>
        <v>512</v>
      </c>
      <c r="C68" s="260"/>
      <c r="D68" s="261">
        <f>B68/$B$8</f>
        <v>1.028298286838987E-2</v>
      </c>
      <c r="E68" s="260">
        <f>IF(E69+F69=0,"-",E69+F69)</f>
        <v>114</v>
      </c>
      <c r="F68" s="260"/>
      <c r="G68" s="260">
        <f>IF(G69+H69=0,"-",G69+H69)</f>
        <v>57</v>
      </c>
      <c r="H68" s="260"/>
      <c r="I68" s="260">
        <f>IF(I69+J69=0,"-",I69+J69)</f>
        <v>3</v>
      </c>
      <c r="J68" s="260"/>
      <c r="K68" s="260">
        <f>IF(K69+L69=0,"-",K69+L69)</f>
        <v>299</v>
      </c>
      <c r="L68" s="260"/>
      <c r="M68" s="260" t="str">
        <f>IF(M69+N69=0,"-",M69+N69)</f>
        <v>-</v>
      </c>
      <c r="N68" s="260"/>
      <c r="O68" s="260">
        <f>IF(O69+P69=0,"-",O69+P69)</f>
        <v>39</v>
      </c>
      <c r="P68" s="260"/>
    </row>
    <row r="69" spans="1:16" ht="18.75" customHeight="1">
      <c r="A69" s="15" t="s">
        <v>82</v>
      </c>
      <c r="B69" s="14">
        <v>201</v>
      </c>
      <c r="C69" s="14">
        <v>311</v>
      </c>
      <c r="D69" s="261"/>
      <c r="E69" s="14">
        <v>27</v>
      </c>
      <c r="F69" s="14">
        <v>87</v>
      </c>
      <c r="G69" s="14">
        <v>16</v>
      </c>
      <c r="H69" s="14">
        <v>41</v>
      </c>
      <c r="I69" s="14">
        <v>1</v>
      </c>
      <c r="J69" s="14">
        <v>2</v>
      </c>
      <c r="K69" s="14">
        <v>141</v>
      </c>
      <c r="L69" s="14">
        <v>158</v>
      </c>
      <c r="M69" s="14">
        <v>0</v>
      </c>
      <c r="N69" s="14">
        <v>0</v>
      </c>
      <c r="O69" s="14">
        <v>16</v>
      </c>
      <c r="P69" s="14">
        <v>23</v>
      </c>
    </row>
    <row r="70" spans="1:16">
      <c r="A70" s="20" t="s">
        <v>83</v>
      </c>
      <c r="B70" s="20"/>
      <c r="C70" s="20"/>
      <c r="D70" s="20"/>
      <c r="E70" s="20"/>
      <c r="F70" s="20"/>
    </row>
    <row r="71" spans="1:16">
      <c r="A71" s="20" t="s">
        <v>84</v>
      </c>
      <c r="B71" s="20"/>
      <c r="C71" s="20"/>
      <c r="D71" s="20"/>
      <c r="E71" s="20"/>
      <c r="F71" s="20"/>
    </row>
  </sheetData>
  <sheetProtection selectLockedCells="1" selectUnlockedCells="1"/>
  <mergeCells count="264">
    <mergeCell ref="A1:N1"/>
    <mergeCell ref="A2:N2"/>
    <mergeCell ref="B3:K3"/>
    <mergeCell ref="M3:N3"/>
    <mergeCell ref="O3:P3"/>
    <mergeCell ref="B4:K4"/>
    <mergeCell ref="M4:N4"/>
    <mergeCell ref="O4:P4"/>
    <mergeCell ref="A5:A6"/>
    <mergeCell ref="B5:D5"/>
    <mergeCell ref="E5:F5"/>
    <mergeCell ref="G5:H5"/>
    <mergeCell ref="I5:J5"/>
    <mergeCell ref="K5:L5"/>
    <mergeCell ref="M5:N5"/>
    <mergeCell ref="O5:P5"/>
    <mergeCell ref="B8:C8"/>
    <mergeCell ref="D8:D9"/>
    <mergeCell ref="E8:F8"/>
    <mergeCell ref="G8:H8"/>
    <mergeCell ref="I8:J8"/>
    <mergeCell ref="K8:L8"/>
    <mergeCell ref="M8:N8"/>
    <mergeCell ref="O8:P8"/>
    <mergeCell ref="B10:C10"/>
    <mergeCell ref="D10:D11"/>
    <mergeCell ref="E10:F10"/>
    <mergeCell ref="G10:H10"/>
    <mergeCell ref="I10:J10"/>
    <mergeCell ref="K10:L10"/>
    <mergeCell ref="M10:N10"/>
    <mergeCell ref="O10:P10"/>
    <mergeCell ref="B12:C12"/>
    <mergeCell ref="D12:D13"/>
    <mergeCell ref="E12:F12"/>
    <mergeCell ref="G12:H12"/>
    <mergeCell ref="I12:J12"/>
    <mergeCell ref="K12:L12"/>
    <mergeCell ref="M12:N12"/>
    <mergeCell ref="O12:P12"/>
    <mergeCell ref="B14:C14"/>
    <mergeCell ref="D14:D15"/>
    <mergeCell ref="E14:F14"/>
    <mergeCell ref="G14:H14"/>
    <mergeCell ref="I14:J14"/>
    <mergeCell ref="K14:L14"/>
    <mergeCell ref="M14:N14"/>
    <mergeCell ref="O14:P14"/>
    <mergeCell ref="B16:C16"/>
    <mergeCell ref="D16:D17"/>
    <mergeCell ref="E16:F16"/>
    <mergeCell ref="G16:H16"/>
    <mergeCell ref="I16:J16"/>
    <mergeCell ref="K16:L16"/>
    <mergeCell ref="M16:N16"/>
    <mergeCell ref="O16:P16"/>
    <mergeCell ref="B18:C18"/>
    <mergeCell ref="D18:D19"/>
    <mergeCell ref="E18:F18"/>
    <mergeCell ref="G18:H18"/>
    <mergeCell ref="I18:J18"/>
    <mergeCell ref="K18:L18"/>
    <mergeCell ref="M18:N18"/>
    <mergeCell ref="O18:P18"/>
    <mergeCell ref="B20:C20"/>
    <mergeCell ref="D20:D21"/>
    <mergeCell ref="E20:F20"/>
    <mergeCell ref="G20:H20"/>
    <mergeCell ref="I20:J20"/>
    <mergeCell ref="K20:L20"/>
    <mergeCell ref="M20:N20"/>
    <mergeCell ref="O20:P20"/>
    <mergeCell ref="B22:C22"/>
    <mergeCell ref="D22:D23"/>
    <mergeCell ref="E22:F22"/>
    <mergeCell ref="G22:H22"/>
    <mergeCell ref="I22:J22"/>
    <mergeCell ref="K22:L22"/>
    <mergeCell ref="M22:N22"/>
    <mergeCell ref="O22:P22"/>
    <mergeCell ref="B24:C24"/>
    <mergeCell ref="D24:D25"/>
    <mergeCell ref="E24:F24"/>
    <mergeCell ref="G24:H24"/>
    <mergeCell ref="I24:J24"/>
    <mergeCell ref="K24:L24"/>
    <mergeCell ref="M24:N24"/>
    <mergeCell ref="O24:P24"/>
    <mergeCell ref="B26:C26"/>
    <mergeCell ref="D26:D27"/>
    <mergeCell ref="E26:F26"/>
    <mergeCell ref="G26:H26"/>
    <mergeCell ref="I26:J26"/>
    <mergeCell ref="K26:L26"/>
    <mergeCell ref="M26:N26"/>
    <mergeCell ref="O26:P26"/>
    <mergeCell ref="B28:C28"/>
    <mergeCell ref="D28:D29"/>
    <mergeCell ref="E28:F28"/>
    <mergeCell ref="G28:H28"/>
    <mergeCell ref="I28:J28"/>
    <mergeCell ref="K28:L28"/>
    <mergeCell ref="M28:N28"/>
    <mergeCell ref="O28:P28"/>
    <mergeCell ref="B30:C30"/>
    <mergeCell ref="D30:D31"/>
    <mergeCell ref="E30:F30"/>
    <mergeCell ref="G30:H30"/>
    <mergeCell ref="I30:J30"/>
    <mergeCell ref="K30:L30"/>
    <mergeCell ref="M30:N30"/>
    <mergeCell ref="O30:P30"/>
    <mergeCell ref="B32:C32"/>
    <mergeCell ref="D32:D33"/>
    <mergeCell ref="E32:F32"/>
    <mergeCell ref="G32:H32"/>
    <mergeCell ref="I32:J32"/>
    <mergeCell ref="K32:L32"/>
    <mergeCell ref="M32:N32"/>
    <mergeCell ref="O32:P32"/>
    <mergeCell ref="B34:C34"/>
    <mergeCell ref="D34:D35"/>
    <mergeCell ref="E34:F34"/>
    <mergeCell ref="G34:H34"/>
    <mergeCell ref="I34:J34"/>
    <mergeCell ref="K34:L34"/>
    <mergeCell ref="M34:N34"/>
    <mergeCell ref="O34:P34"/>
    <mergeCell ref="B36:C36"/>
    <mergeCell ref="D36:D37"/>
    <mergeCell ref="E36:F36"/>
    <mergeCell ref="G36:H36"/>
    <mergeCell ref="I36:J36"/>
    <mergeCell ref="K36:L36"/>
    <mergeCell ref="M36:N36"/>
    <mergeCell ref="O36:P36"/>
    <mergeCell ref="B38:C38"/>
    <mergeCell ref="D38:D39"/>
    <mergeCell ref="E38:F38"/>
    <mergeCell ref="G38:H38"/>
    <mergeCell ref="I38:J38"/>
    <mergeCell ref="K38:L38"/>
    <mergeCell ref="M38:N38"/>
    <mergeCell ref="O38:P38"/>
    <mergeCell ref="B40:C40"/>
    <mergeCell ref="D40:D41"/>
    <mergeCell ref="E40:F40"/>
    <mergeCell ref="G40:H40"/>
    <mergeCell ref="I40:J40"/>
    <mergeCell ref="K40:L40"/>
    <mergeCell ref="M40:N40"/>
    <mergeCell ref="O40:P40"/>
    <mergeCell ref="B42:C42"/>
    <mergeCell ref="D42:D43"/>
    <mergeCell ref="E42:F42"/>
    <mergeCell ref="G42:H42"/>
    <mergeCell ref="I42:J42"/>
    <mergeCell ref="K42:L42"/>
    <mergeCell ref="M42:N42"/>
    <mergeCell ref="O42:P42"/>
    <mergeCell ref="B44:C44"/>
    <mergeCell ref="D44:D45"/>
    <mergeCell ref="E44:F44"/>
    <mergeCell ref="G44:H44"/>
    <mergeCell ref="I44:J44"/>
    <mergeCell ref="K44:L44"/>
    <mergeCell ref="M44:N44"/>
    <mergeCell ref="O44:P44"/>
    <mergeCell ref="B46:C46"/>
    <mergeCell ref="D46:D47"/>
    <mergeCell ref="E46:F46"/>
    <mergeCell ref="G46:H46"/>
    <mergeCell ref="I46:J46"/>
    <mergeCell ref="K46:L46"/>
    <mergeCell ref="M46:N46"/>
    <mergeCell ref="O46:P46"/>
    <mergeCell ref="B48:C48"/>
    <mergeCell ref="D48:D49"/>
    <mergeCell ref="E48:F48"/>
    <mergeCell ref="G48:H48"/>
    <mergeCell ref="I48:J48"/>
    <mergeCell ref="K48:L48"/>
    <mergeCell ref="M48:N48"/>
    <mergeCell ref="O48:P48"/>
    <mergeCell ref="B50:C50"/>
    <mergeCell ref="D50:D51"/>
    <mergeCell ref="E50:F50"/>
    <mergeCell ref="G50:H50"/>
    <mergeCell ref="I50:J50"/>
    <mergeCell ref="K50:L50"/>
    <mergeCell ref="M50:N50"/>
    <mergeCell ref="O50:P50"/>
    <mergeCell ref="B52:C52"/>
    <mergeCell ref="D52:D53"/>
    <mergeCell ref="E52:F52"/>
    <mergeCell ref="G52:H52"/>
    <mergeCell ref="I52:J52"/>
    <mergeCell ref="K52:L52"/>
    <mergeCell ref="M52:N52"/>
    <mergeCell ref="O52:P52"/>
    <mergeCell ref="B54:C54"/>
    <mergeCell ref="D54:D55"/>
    <mergeCell ref="E54:F54"/>
    <mergeCell ref="G54:H54"/>
    <mergeCell ref="I54:J54"/>
    <mergeCell ref="K54:L54"/>
    <mergeCell ref="M54:N54"/>
    <mergeCell ref="O54:P54"/>
    <mergeCell ref="B56:C56"/>
    <mergeCell ref="D56:D57"/>
    <mergeCell ref="E56:F56"/>
    <mergeCell ref="G56:H56"/>
    <mergeCell ref="I56:J56"/>
    <mergeCell ref="K56:L56"/>
    <mergeCell ref="M56:N56"/>
    <mergeCell ref="O56:P56"/>
    <mergeCell ref="B58:C58"/>
    <mergeCell ref="D58:D59"/>
    <mergeCell ref="E58:F58"/>
    <mergeCell ref="G58:H58"/>
    <mergeCell ref="I58:J58"/>
    <mergeCell ref="K58:L58"/>
    <mergeCell ref="M58:N58"/>
    <mergeCell ref="O58:P58"/>
    <mergeCell ref="B60:C60"/>
    <mergeCell ref="D60:D61"/>
    <mergeCell ref="E60:F60"/>
    <mergeCell ref="G60:H60"/>
    <mergeCell ref="I60:J60"/>
    <mergeCell ref="K60:L60"/>
    <mergeCell ref="M60:N60"/>
    <mergeCell ref="O60:P60"/>
    <mergeCell ref="B62:C62"/>
    <mergeCell ref="D62:D63"/>
    <mergeCell ref="E62:F62"/>
    <mergeCell ref="G62:H62"/>
    <mergeCell ref="I62:J62"/>
    <mergeCell ref="K62:L62"/>
    <mergeCell ref="M62:N62"/>
    <mergeCell ref="O62:P62"/>
    <mergeCell ref="B68:C68"/>
    <mergeCell ref="D68:D69"/>
    <mergeCell ref="E68:F68"/>
    <mergeCell ref="G68:H68"/>
    <mergeCell ref="I68:J68"/>
    <mergeCell ref="K68:L68"/>
    <mergeCell ref="M68:N68"/>
    <mergeCell ref="O68:P68"/>
    <mergeCell ref="B64:C64"/>
    <mergeCell ref="D64:D65"/>
    <mergeCell ref="E64:F64"/>
    <mergeCell ref="G64:H64"/>
    <mergeCell ref="I64:J64"/>
    <mergeCell ref="K64:L64"/>
    <mergeCell ref="M64:N64"/>
    <mergeCell ref="O64:P64"/>
    <mergeCell ref="B66:C66"/>
    <mergeCell ref="D66:D67"/>
    <mergeCell ref="E66:F66"/>
    <mergeCell ref="G66:H66"/>
    <mergeCell ref="I66:J66"/>
    <mergeCell ref="K66:L66"/>
    <mergeCell ref="M66:N66"/>
    <mergeCell ref="O66:P66"/>
  </mergeCells>
  <phoneticPr fontId="17" type="noConversion"/>
  <pageMargins left="0.7" right="0.7" top="0.3" bottom="0.3" header="0.3" footer="0.3"/>
  <pageSetup paperSize="9" orientation="portrait" horizontalDpi="300" verticalDpi="300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A1:CG38"/>
  <sheetViews>
    <sheetView zoomScaleNormal="100" workbookViewId="0"/>
  </sheetViews>
  <sheetFormatPr defaultColWidth="9.5" defaultRowHeight="16.5"/>
  <cols>
    <col min="1" max="1" width="31.5" style="26" customWidth="1"/>
    <col min="2" max="25" width="10.75" style="26" customWidth="1"/>
    <col min="26" max="43" width="9.75" style="26" customWidth="1"/>
    <col min="44" max="44" width="12.125" style="26" customWidth="1"/>
    <col min="45" max="46" width="10.75" style="26" customWidth="1"/>
    <col min="47" max="55" width="9.75" style="26" customWidth="1"/>
    <col min="56" max="56" width="12.125" style="26" customWidth="1"/>
    <col min="57" max="58" width="10.75" style="26" customWidth="1"/>
    <col min="59" max="61" width="9.75" style="26" customWidth="1"/>
    <col min="62" max="62" width="10.75" style="26" customWidth="1"/>
    <col min="63" max="67" width="9.75" style="26" customWidth="1"/>
    <col min="68" max="68" width="10.75" style="26" customWidth="1"/>
    <col min="69" max="73" width="9.75" style="26" customWidth="1"/>
    <col min="74" max="74" width="10.75" style="26" customWidth="1"/>
    <col min="75" max="79" width="9.875" style="26" customWidth="1"/>
    <col min="80" max="80" width="10.75" style="26" customWidth="1"/>
    <col min="81" max="85" width="9.75" style="26" customWidth="1"/>
    <col min="86" max="16384" width="9.5" style="26"/>
  </cols>
  <sheetData>
    <row r="1" spans="1:85" ht="19.5">
      <c r="A1" s="274" t="s">
        <v>141</v>
      </c>
      <c r="B1" s="274"/>
      <c r="C1" s="274"/>
      <c r="D1" s="274"/>
      <c r="E1" s="274"/>
      <c r="F1" s="274"/>
      <c r="G1" s="274"/>
      <c r="H1" s="274"/>
      <c r="I1" s="274"/>
      <c r="J1" s="274"/>
      <c r="K1" s="274"/>
      <c r="L1" s="274"/>
      <c r="M1" s="274"/>
      <c r="N1" s="274"/>
      <c r="O1" s="274"/>
      <c r="P1" s="274"/>
      <c r="Q1" s="274"/>
      <c r="R1" s="274"/>
      <c r="S1" s="274"/>
      <c r="T1" s="274"/>
      <c r="U1" s="274"/>
      <c r="V1" s="274"/>
      <c r="W1" s="274"/>
      <c r="X1" s="274"/>
      <c r="Y1" s="274"/>
      <c r="Z1" s="274"/>
      <c r="AA1" s="274"/>
      <c r="AB1" s="274"/>
      <c r="AC1" s="274"/>
      <c r="AD1" s="274"/>
      <c r="AE1" s="274"/>
      <c r="AF1" s="274"/>
      <c r="AG1" s="274"/>
      <c r="AH1" s="274"/>
      <c r="AI1" s="274"/>
      <c r="AJ1" s="274"/>
      <c r="AK1" s="274"/>
      <c r="AL1" s="274"/>
      <c r="AM1" s="274"/>
      <c r="AN1" s="274"/>
      <c r="AO1" s="274"/>
      <c r="AP1" s="274"/>
      <c r="AQ1" s="274"/>
      <c r="AR1" s="274"/>
      <c r="AS1" s="274"/>
      <c r="AT1" s="274"/>
      <c r="AU1" s="274"/>
      <c r="AV1" s="274"/>
      <c r="AW1" s="274"/>
      <c r="AX1" s="274"/>
      <c r="AY1" s="274"/>
      <c r="AZ1" s="274"/>
      <c r="BA1" s="274"/>
      <c r="BB1" s="274"/>
      <c r="BC1" s="274"/>
      <c r="BD1" s="274"/>
      <c r="BE1" s="274"/>
      <c r="BF1" s="274"/>
      <c r="BG1" s="274"/>
      <c r="BH1" s="274"/>
      <c r="BI1" s="274"/>
      <c r="BJ1" s="274"/>
      <c r="BK1" s="274"/>
      <c r="BL1" s="274"/>
      <c r="BM1" s="274"/>
      <c r="BN1" s="274"/>
      <c r="BO1" s="274"/>
      <c r="BP1" s="274"/>
      <c r="BQ1" s="274"/>
      <c r="BR1" s="274"/>
      <c r="BS1" s="274"/>
      <c r="BT1" s="274"/>
      <c r="BU1" s="274"/>
      <c r="BV1" s="274"/>
      <c r="BW1" s="274"/>
      <c r="BX1" s="274"/>
      <c r="BY1" s="274"/>
      <c r="BZ1" s="274"/>
      <c r="CA1" s="274"/>
      <c r="CB1" s="274"/>
      <c r="CC1" s="274"/>
      <c r="CD1" s="274"/>
      <c r="CE1" s="274"/>
      <c r="CF1" s="274"/>
      <c r="CG1" s="274"/>
    </row>
    <row r="2" spans="1:85" ht="19.5" customHeight="1">
      <c r="A2" s="27"/>
      <c r="B2" s="28"/>
      <c r="C2" s="28"/>
      <c r="D2" s="28"/>
      <c r="E2" s="28"/>
      <c r="F2" s="28"/>
      <c r="G2" s="28"/>
      <c r="H2" s="28"/>
      <c r="I2" s="28"/>
      <c r="J2" s="28"/>
      <c r="K2" s="28"/>
      <c r="L2" s="28"/>
      <c r="M2" s="28"/>
      <c r="N2" s="28"/>
      <c r="O2" s="28"/>
      <c r="P2" s="28"/>
      <c r="Q2" s="28"/>
      <c r="R2" s="28"/>
      <c r="S2" s="28"/>
      <c r="T2" s="28"/>
      <c r="U2" s="28"/>
      <c r="V2" s="29"/>
      <c r="W2" s="30"/>
      <c r="CF2" s="275" t="s">
        <v>142</v>
      </c>
      <c r="CG2" s="275"/>
    </row>
    <row r="3" spans="1:85">
      <c r="A3" s="276" t="s">
        <v>6</v>
      </c>
      <c r="B3" s="277"/>
      <c r="C3" s="277"/>
      <c r="D3" s="277"/>
      <c r="E3" s="277"/>
      <c r="F3" s="277"/>
      <c r="G3" s="277"/>
      <c r="H3" s="277"/>
      <c r="I3" s="277"/>
      <c r="J3" s="277"/>
      <c r="K3" s="277"/>
      <c r="L3" s="277"/>
      <c r="M3" s="277"/>
      <c r="N3" s="277" t="s">
        <v>143</v>
      </c>
      <c r="O3" s="277"/>
      <c r="P3" s="277"/>
      <c r="Q3" s="277"/>
      <c r="R3" s="277"/>
      <c r="S3" s="277"/>
      <c r="T3" s="277"/>
      <c r="U3" s="277"/>
      <c r="V3" s="277"/>
      <c r="W3" s="277"/>
      <c r="X3" s="277"/>
      <c r="Y3" s="277"/>
      <c r="Z3" s="277"/>
      <c r="AA3" s="277"/>
      <c r="AB3" s="277"/>
      <c r="AC3" s="277"/>
      <c r="AD3" s="277"/>
      <c r="AE3" s="277"/>
      <c r="AF3" s="277"/>
      <c r="AG3" s="277"/>
      <c r="AH3" s="277"/>
      <c r="AI3" s="277"/>
      <c r="AJ3" s="277"/>
      <c r="AK3" s="277"/>
      <c r="AL3" s="277"/>
      <c r="AM3" s="277"/>
      <c r="AN3" s="277"/>
      <c r="AO3" s="277"/>
      <c r="AP3" s="277"/>
      <c r="AQ3" s="277"/>
      <c r="AR3" s="278"/>
      <c r="AS3" s="278"/>
      <c r="AT3" s="278"/>
      <c r="AU3" s="278"/>
      <c r="AV3" s="278"/>
      <c r="AW3" s="278"/>
      <c r="AX3" s="278"/>
      <c r="AY3" s="278"/>
      <c r="AZ3" s="278"/>
      <c r="BA3" s="278"/>
      <c r="BB3" s="278"/>
      <c r="BC3" s="278"/>
      <c r="BD3" s="279" t="s">
        <v>144</v>
      </c>
      <c r="BE3" s="279"/>
      <c r="BF3" s="279"/>
      <c r="BG3" s="279"/>
      <c r="BH3" s="279"/>
      <c r="BI3" s="279"/>
      <c r="BJ3" s="279"/>
      <c r="BK3" s="279"/>
      <c r="BL3" s="279"/>
      <c r="BM3" s="279"/>
      <c r="BN3" s="279"/>
      <c r="BO3" s="279"/>
      <c r="BP3" s="279"/>
      <c r="BQ3" s="279"/>
      <c r="BR3" s="279"/>
      <c r="BS3" s="279"/>
      <c r="BT3" s="279"/>
      <c r="BU3" s="279"/>
      <c r="BV3" s="279"/>
      <c r="BW3" s="279"/>
      <c r="BX3" s="279"/>
      <c r="BY3" s="279"/>
      <c r="BZ3" s="279"/>
      <c r="CA3" s="279"/>
      <c r="CB3" s="279"/>
      <c r="CC3" s="279"/>
      <c r="CD3" s="279"/>
      <c r="CE3" s="279"/>
      <c r="CF3" s="279"/>
      <c r="CG3" s="279"/>
    </row>
    <row r="4" spans="1:85" ht="17.25" customHeight="1">
      <c r="A4" s="276"/>
      <c r="B4" s="273" t="s">
        <v>145</v>
      </c>
      <c r="C4" s="273"/>
      <c r="D4" s="273"/>
      <c r="E4" s="273"/>
      <c r="F4" s="273"/>
      <c r="G4" s="273"/>
      <c r="H4" s="273" t="s">
        <v>146</v>
      </c>
      <c r="I4" s="273"/>
      <c r="J4" s="273"/>
      <c r="K4" s="273"/>
      <c r="L4" s="273"/>
      <c r="M4" s="273"/>
      <c r="N4" s="273" t="s">
        <v>147</v>
      </c>
      <c r="O4" s="273"/>
      <c r="P4" s="273"/>
      <c r="Q4" s="273"/>
      <c r="R4" s="273"/>
      <c r="S4" s="273"/>
      <c r="T4" s="273" t="s">
        <v>148</v>
      </c>
      <c r="U4" s="273"/>
      <c r="V4" s="273"/>
      <c r="W4" s="273"/>
      <c r="X4" s="273"/>
      <c r="Y4" s="273"/>
      <c r="Z4" s="273" t="s">
        <v>149</v>
      </c>
      <c r="AA4" s="273"/>
      <c r="AB4" s="273"/>
      <c r="AC4" s="273"/>
      <c r="AD4" s="273"/>
      <c r="AE4" s="273"/>
      <c r="AF4" s="273" t="s">
        <v>150</v>
      </c>
      <c r="AG4" s="273"/>
      <c r="AH4" s="273"/>
      <c r="AI4" s="273"/>
      <c r="AJ4" s="273"/>
      <c r="AK4" s="273"/>
      <c r="AL4" s="273" t="s">
        <v>151</v>
      </c>
      <c r="AM4" s="273"/>
      <c r="AN4" s="273"/>
      <c r="AO4" s="273"/>
      <c r="AP4" s="273"/>
      <c r="AQ4" s="273"/>
      <c r="AR4" s="273" t="s">
        <v>145</v>
      </c>
      <c r="AS4" s="273"/>
      <c r="AT4" s="273"/>
      <c r="AU4" s="273"/>
      <c r="AV4" s="273"/>
      <c r="AW4" s="273"/>
      <c r="AX4" s="273" t="s">
        <v>146</v>
      </c>
      <c r="AY4" s="273"/>
      <c r="AZ4" s="273"/>
      <c r="BA4" s="273"/>
      <c r="BB4" s="273"/>
      <c r="BC4" s="273"/>
      <c r="BD4" s="273" t="s">
        <v>147</v>
      </c>
      <c r="BE4" s="273"/>
      <c r="BF4" s="273"/>
      <c r="BG4" s="273"/>
      <c r="BH4" s="273"/>
      <c r="BI4" s="273"/>
      <c r="BJ4" s="273" t="s">
        <v>148</v>
      </c>
      <c r="BK4" s="273"/>
      <c r="BL4" s="273"/>
      <c r="BM4" s="273"/>
      <c r="BN4" s="273"/>
      <c r="BO4" s="273"/>
      <c r="BP4" s="273" t="s">
        <v>149</v>
      </c>
      <c r="BQ4" s="273"/>
      <c r="BR4" s="273"/>
      <c r="BS4" s="273"/>
      <c r="BT4" s="273"/>
      <c r="BU4" s="273"/>
      <c r="BV4" s="273" t="s">
        <v>150</v>
      </c>
      <c r="BW4" s="273"/>
      <c r="BX4" s="273"/>
      <c r="BY4" s="273"/>
      <c r="BZ4" s="273"/>
      <c r="CA4" s="273"/>
      <c r="CB4" s="272" t="s">
        <v>151</v>
      </c>
      <c r="CC4" s="272"/>
      <c r="CD4" s="272"/>
      <c r="CE4" s="272"/>
      <c r="CF4" s="272"/>
      <c r="CG4" s="272"/>
    </row>
    <row r="5" spans="1:85" ht="17.25" customHeight="1">
      <c r="A5" s="31"/>
      <c r="B5" s="32" t="s">
        <v>152</v>
      </c>
      <c r="C5" s="33" t="s">
        <v>153</v>
      </c>
      <c r="D5" s="32" t="s">
        <v>154</v>
      </c>
      <c r="E5" s="33" t="s">
        <v>155</v>
      </c>
      <c r="F5" s="32" t="s">
        <v>156</v>
      </c>
      <c r="G5" s="33" t="s">
        <v>157</v>
      </c>
      <c r="H5" s="32" t="s">
        <v>152</v>
      </c>
      <c r="I5" s="33" t="s">
        <v>153</v>
      </c>
      <c r="J5" s="32" t="s">
        <v>154</v>
      </c>
      <c r="K5" s="33" t="s">
        <v>155</v>
      </c>
      <c r="L5" s="32" t="s">
        <v>156</v>
      </c>
      <c r="M5" s="33" t="s">
        <v>157</v>
      </c>
      <c r="N5" s="32" t="s">
        <v>152</v>
      </c>
      <c r="O5" s="33" t="s">
        <v>153</v>
      </c>
      <c r="P5" s="32" t="s">
        <v>154</v>
      </c>
      <c r="Q5" s="33" t="s">
        <v>155</v>
      </c>
      <c r="R5" s="32" t="s">
        <v>156</v>
      </c>
      <c r="S5" s="33" t="s">
        <v>157</v>
      </c>
      <c r="T5" s="32" t="s">
        <v>152</v>
      </c>
      <c r="U5" s="33" t="s">
        <v>153</v>
      </c>
      <c r="V5" s="32" t="s">
        <v>154</v>
      </c>
      <c r="W5" s="33" t="s">
        <v>155</v>
      </c>
      <c r="X5" s="32" t="s">
        <v>156</v>
      </c>
      <c r="Y5" s="33" t="s">
        <v>157</v>
      </c>
      <c r="Z5" s="32" t="s">
        <v>152</v>
      </c>
      <c r="AA5" s="33" t="s">
        <v>153</v>
      </c>
      <c r="AB5" s="32" t="s">
        <v>154</v>
      </c>
      <c r="AC5" s="33" t="s">
        <v>155</v>
      </c>
      <c r="AD5" s="32" t="s">
        <v>156</v>
      </c>
      <c r="AE5" s="33" t="s">
        <v>157</v>
      </c>
      <c r="AF5" s="32" t="s">
        <v>152</v>
      </c>
      <c r="AG5" s="33" t="s">
        <v>153</v>
      </c>
      <c r="AH5" s="32" t="s">
        <v>154</v>
      </c>
      <c r="AI5" s="33" t="s">
        <v>155</v>
      </c>
      <c r="AJ5" s="32" t="s">
        <v>156</v>
      </c>
      <c r="AK5" s="33" t="s">
        <v>157</v>
      </c>
      <c r="AL5" s="32" t="s">
        <v>152</v>
      </c>
      <c r="AM5" s="33" t="s">
        <v>153</v>
      </c>
      <c r="AN5" s="32" t="s">
        <v>154</v>
      </c>
      <c r="AO5" s="33" t="s">
        <v>155</v>
      </c>
      <c r="AP5" s="32" t="s">
        <v>156</v>
      </c>
      <c r="AQ5" s="33" t="s">
        <v>157</v>
      </c>
      <c r="AR5" s="32" t="s">
        <v>152</v>
      </c>
      <c r="AS5" s="33" t="s">
        <v>153</v>
      </c>
      <c r="AT5" s="32" t="s">
        <v>154</v>
      </c>
      <c r="AU5" s="33" t="s">
        <v>155</v>
      </c>
      <c r="AV5" s="32" t="s">
        <v>156</v>
      </c>
      <c r="AW5" s="33" t="s">
        <v>157</v>
      </c>
      <c r="AX5" s="32" t="s">
        <v>152</v>
      </c>
      <c r="AY5" s="33" t="s">
        <v>153</v>
      </c>
      <c r="AZ5" s="32" t="s">
        <v>154</v>
      </c>
      <c r="BA5" s="33" t="s">
        <v>155</v>
      </c>
      <c r="BB5" s="32" t="s">
        <v>156</v>
      </c>
      <c r="BC5" s="33" t="s">
        <v>157</v>
      </c>
      <c r="BD5" s="32" t="s">
        <v>152</v>
      </c>
      <c r="BE5" s="33" t="s">
        <v>153</v>
      </c>
      <c r="BF5" s="32" t="s">
        <v>154</v>
      </c>
      <c r="BG5" s="33" t="s">
        <v>155</v>
      </c>
      <c r="BH5" s="32" t="s">
        <v>156</v>
      </c>
      <c r="BI5" s="33" t="s">
        <v>157</v>
      </c>
      <c r="BJ5" s="32" t="s">
        <v>152</v>
      </c>
      <c r="BK5" s="33" t="s">
        <v>153</v>
      </c>
      <c r="BL5" s="32" t="s">
        <v>154</v>
      </c>
      <c r="BM5" s="33" t="s">
        <v>155</v>
      </c>
      <c r="BN5" s="32" t="s">
        <v>156</v>
      </c>
      <c r="BO5" s="33" t="s">
        <v>157</v>
      </c>
      <c r="BP5" s="32" t="s">
        <v>152</v>
      </c>
      <c r="BQ5" s="33" t="s">
        <v>153</v>
      </c>
      <c r="BR5" s="32" t="s">
        <v>154</v>
      </c>
      <c r="BS5" s="33" t="s">
        <v>155</v>
      </c>
      <c r="BT5" s="32" t="s">
        <v>156</v>
      </c>
      <c r="BU5" s="33" t="s">
        <v>157</v>
      </c>
      <c r="BV5" s="32" t="s">
        <v>152</v>
      </c>
      <c r="BW5" s="33" t="s">
        <v>153</v>
      </c>
      <c r="BX5" s="32" t="s">
        <v>154</v>
      </c>
      <c r="BY5" s="33" t="s">
        <v>155</v>
      </c>
      <c r="BZ5" s="32" t="s">
        <v>156</v>
      </c>
      <c r="CA5" s="33" t="s">
        <v>157</v>
      </c>
      <c r="CB5" s="32" t="s">
        <v>152</v>
      </c>
      <c r="CC5" s="33" t="s">
        <v>153</v>
      </c>
      <c r="CD5" s="32" t="s">
        <v>154</v>
      </c>
      <c r="CE5" s="33" t="s">
        <v>155</v>
      </c>
      <c r="CF5" s="32" t="s">
        <v>156</v>
      </c>
      <c r="CG5" s="33" t="s">
        <v>157</v>
      </c>
    </row>
    <row r="6" spans="1:85">
      <c r="A6" s="34" t="s">
        <v>21</v>
      </c>
      <c r="B6" s="35">
        <f t="shared" ref="B6:AG6" si="0">SUM(B7:B36)</f>
        <v>7877</v>
      </c>
      <c r="C6" s="36">
        <f t="shared" si="0"/>
        <v>3076</v>
      </c>
      <c r="D6" s="36">
        <f t="shared" si="0"/>
        <v>2057</v>
      </c>
      <c r="E6" s="36">
        <f t="shared" si="0"/>
        <v>3128</v>
      </c>
      <c r="F6" s="36">
        <f t="shared" si="0"/>
        <v>992</v>
      </c>
      <c r="G6" s="36">
        <f t="shared" si="0"/>
        <v>613</v>
      </c>
      <c r="H6" s="35">
        <f t="shared" si="0"/>
        <v>6202</v>
      </c>
      <c r="I6" s="36">
        <f t="shared" si="0"/>
        <v>2838</v>
      </c>
      <c r="J6" s="36">
        <f t="shared" si="0"/>
        <v>2670</v>
      </c>
      <c r="K6" s="36">
        <f t="shared" si="0"/>
        <v>3064</v>
      </c>
      <c r="L6" s="36">
        <f t="shared" si="0"/>
        <v>1025</v>
      </c>
      <c r="M6" s="36">
        <f t="shared" si="0"/>
        <v>605</v>
      </c>
      <c r="N6" s="36">
        <f t="shared" si="0"/>
        <v>5591</v>
      </c>
      <c r="O6" s="36">
        <f t="shared" si="0"/>
        <v>2792</v>
      </c>
      <c r="P6" s="36">
        <f t="shared" si="0"/>
        <v>2997</v>
      </c>
      <c r="Q6" s="36">
        <f t="shared" si="0"/>
        <v>2792</v>
      </c>
      <c r="R6" s="36">
        <f t="shared" si="0"/>
        <v>998</v>
      </c>
      <c r="S6" s="36">
        <f t="shared" si="0"/>
        <v>505</v>
      </c>
      <c r="T6" s="36">
        <f t="shared" si="0"/>
        <v>5009</v>
      </c>
      <c r="U6" s="36">
        <f t="shared" si="0"/>
        <v>2430</v>
      </c>
      <c r="V6" s="36">
        <f t="shared" si="0"/>
        <v>3343</v>
      </c>
      <c r="W6" s="36">
        <f t="shared" si="0"/>
        <v>2514</v>
      </c>
      <c r="X6" s="36">
        <f t="shared" si="0"/>
        <v>899</v>
      </c>
      <c r="Y6" s="36">
        <f t="shared" si="0"/>
        <v>528</v>
      </c>
      <c r="Z6" s="36">
        <f t="shared" si="0"/>
        <v>4818</v>
      </c>
      <c r="AA6" s="36">
        <f t="shared" si="0"/>
        <v>2559</v>
      </c>
      <c r="AB6" s="36">
        <f t="shared" si="0"/>
        <v>2620</v>
      </c>
      <c r="AC6" s="36">
        <f t="shared" si="0"/>
        <v>2140</v>
      </c>
      <c r="AD6" s="36">
        <f t="shared" si="0"/>
        <v>745</v>
      </c>
      <c r="AE6" s="36">
        <f t="shared" si="0"/>
        <v>476</v>
      </c>
      <c r="AF6" s="36">
        <f t="shared" si="0"/>
        <v>3787</v>
      </c>
      <c r="AG6" s="36">
        <f t="shared" si="0"/>
        <v>2110</v>
      </c>
      <c r="AH6" s="36">
        <f t="shared" ref="AH6:BM6" si="1">SUM(AH7:AH36)</f>
        <v>1815</v>
      </c>
      <c r="AI6" s="36">
        <f t="shared" si="1"/>
        <v>1760</v>
      </c>
      <c r="AJ6" s="36">
        <f t="shared" si="1"/>
        <v>393</v>
      </c>
      <c r="AK6" s="36">
        <f t="shared" si="1"/>
        <v>599</v>
      </c>
      <c r="AL6" s="36">
        <f t="shared" si="1"/>
        <v>3967</v>
      </c>
      <c r="AM6" s="36">
        <f t="shared" si="1"/>
        <v>2060</v>
      </c>
      <c r="AN6" s="36">
        <f t="shared" si="1"/>
        <v>1310</v>
      </c>
      <c r="AO6" s="36">
        <f t="shared" si="1"/>
        <v>1718</v>
      </c>
      <c r="AP6" s="36">
        <f t="shared" si="1"/>
        <v>470</v>
      </c>
      <c r="AQ6" s="36">
        <f t="shared" si="1"/>
        <v>323</v>
      </c>
      <c r="AR6" s="36">
        <f t="shared" si="1"/>
        <v>17182</v>
      </c>
      <c r="AS6" s="36">
        <f t="shared" si="1"/>
        <v>6555</v>
      </c>
      <c r="AT6" s="36">
        <f t="shared" si="1"/>
        <v>5058</v>
      </c>
      <c r="AU6" s="36">
        <f t="shared" si="1"/>
        <v>1207</v>
      </c>
      <c r="AV6" s="36">
        <f t="shared" si="1"/>
        <v>730</v>
      </c>
      <c r="AW6" s="36">
        <f t="shared" si="1"/>
        <v>954</v>
      </c>
      <c r="AX6" s="36">
        <f t="shared" si="1"/>
        <v>14747</v>
      </c>
      <c r="AY6" s="36">
        <f t="shared" si="1"/>
        <v>5896</v>
      </c>
      <c r="AZ6" s="36">
        <f t="shared" si="1"/>
        <v>5902</v>
      </c>
      <c r="BA6" s="36">
        <f t="shared" si="1"/>
        <v>1208</v>
      </c>
      <c r="BB6" s="36">
        <f t="shared" si="1"/>
        <v>685</v>
      </c>
      <c r="BC6" s="36">
        <f t="shared" si="1"/>
        <v>880</v>
      </c>
      <c r="BD6" s="36">
        <f t="shared" si="1"/>
        <v>14061</v>
      </c>
      <c r="BE6" s="36">
        <f t="shared" si="1"/>
        <v>5783</v>
      </c>
      <c r="BF6" s="36">
        <f t="shared" si="1"/>
        <v>6473</v>
      </c>
      <c r="BG6" s="36">
        <f t="shared" si="1"/>
        <v>1190</v>
      </c>
      <c r="BH6" s="36">
        <f t="shared" si="1"/>
        <v>637</v>
      </c>
      <c r="BI6" s="36">
        <f t="shared" si="1"/>
        <v>772</v>
      </c>
      <c r="BJ6" s="36">
        <f t="shared" si="1"/>
        <v>13381</v>
      </c>
      <c r="BK6" s="36">
        <f t="shared" si="1"/>
        <v>5499</v>
      </c>
      <c r="BL6" s="36">
        <f t="shared" si="1"/>
        <v>6499</v>
      </c>
      <c r="BM6" s="36">
        <f t="shared" si="1"/>
        <v>1342</v>
      </c>
      <c r="BN6" s="36">
        <f t="shared" ref="BN6:CG6" si="2">SUM(BN7:BN36)</f>
        <v>644</v>
      </c>
      <c r="BO6" s="36">
        <f t="shared" si="2"/>
        <v>761</v>
      </c>
      <c r="BP6" s="36">
        <f t="shared" si="2"/>
        <v>13052</v>
      </c>
      <c r="BQ6" s="36">
        <f t="shared" si="2"/>
        <v>5694</v>
      </c>
      <c r="BR6" s="36">
        <f t="shared" si="2"/>
        <v>6079</v>
      </c>
      <c r="BS6" s="36">
        <f t="shared" si="2"/>
        <v>1122</v>
      </c>
      <c r="BT6" s="36">
        <f t="shared" si="2"/>
        <v>544</v>
      </c>
      <c r="BU6" s="36">
        <f t="shared" si="2"/>
        <v>695</v>
      </c>
      <c r="BV6" s="36">
        <f t="shared" si="2"/>
        <v>12248</v>
      </c>
      <c r="BW6" s="36">
        <f t="shared" si="2"/>
        <v>5615</v>
      </c>
      <c r="BX6" s="36">
        <f t="shared" si="2"/>
        <v>5003</v>
      </c>
      <c r="BY6" s="36">
        <f t="shared" si="2"/>
        <v>883</v>
      </c>
      <c r="BZ6" s="36">
        <f t="shared" si="2"/>
        <v>358</v>
      </c>
      <c r="CA6" s="36">
        <f t="shared" si="2"/>
        <v>573</v>
      </c>
      <c r="CB6" s="36">
        <f t="shared" si="2"/>
        <v>13032</v>
      </c>
      <c r="CC6" s="36">
        <f t="shared" si="2"/>
        <v>7101</v>
      </c>
      <c r="CD6" s="36">
        <f t="shared" si="2"/>
        <v>4078</v>
      </c>
      <c r="CE6" s="36">
        <f t="shared" si="2"/>
        <v>827</v>
      </c>
      <c r="CF6" s="36">
        <f t="shared" si="2"/>
        <v>314</v>
      </c>
      <c r="CG6" s="36">
        <f t="shared" si="2"/>
        <v>560</v>
      </c>
    </row>
    <row r="7" spans="1:85">
      <c r="A7" s="34" t="s">
        <v>23</v>
      </c>
      <c r="B7" s="37">
        <v>0</v>
      </c>
      <c r="C7" s="38">
        <v>1</v>
      </c>
      <c r="D7" s="38">
        <v>9</v>
      </c>
      <c r="E7" s="38">
        <v>47</v>
      </c>
      <c r="F7" s="38">
        <v>3</v>
      </c>
      <c r="G7" s="38">
        <v>0</v>
      </c>
      <c r="H7" s="37" t="s">
        <v>158</v>
      </c>
      <c r="I7" s="38">
        <v>1</v>
      </c>
      <c r="J7" s="38">
        <v>8</v>
      </c>
      <c r="K7" s="38">
        <v>47</v>
      </c>
      <c r="L7" s="38">
        <v>1</v>
      </c>
      <c r="M7" s="38" t="s">
        <v>159</v>
      </c>
      <c r="N7" s="39">
        <v>0</v>
      </c>
      <c r="O7" s="39">
        <v>0</v>
      </c>
      <c r="P7" s="39">
        <v>8</v>
      </c>
      <c r="Q7" s="39">
        <v>34</v>
      </c>
      <c r="R7" s="39">
        <v>0</v>
      </c>
      <c r="S7" s="39">
        <v>0</v>
      </c>
      <c r="T7" s="40">
        <v>0</v>
      </c>
      <c r="U7" s="40">
        <v>0</v>
      </c>
      <c r="V7" s="40">
        <v>9</v>
      </c>
      <c r="W7" s="40">
        <v>30</v>
      </c>
      <c r="X7" s="40">
        <v>0</v>
      </c>
      <c r="Y7" s="40">
        <v>0</v>
      </c>
      <c r="Z7" s="41">
        <v>0</v>
      </c>
      <c r="AA7" s="41">
        <v>0</v>
      </c>
      <c r="AB7" s="41">
        <v>9</v>
      </c>
      <c r="AC7" s="41">
        <v>0</v>
      </c>
      <c r="AD7" s="41">
        <v>0</v>
      </c>
      <c r="AE7" s="41">
        <v>0</v>
      </c>
      <c r="AF7" s="40">
        <v>0</v>
      </c>
      <c r="AG7" s="40">
        <v>0</v>
      </c>
      <c r="AH7" s="40">
        <v>8</v>
      </c>
      <c r="AI7" s="40">
        <v>0</v>
      </c>
      <c r="AJ7" s="40">
        <v>0</v>
      </c>
      <c r="AK7" s="40">
        <v>0</v>
      </c>
      <c r="AL7" s="40">
        <v>0</v>
      </c>
      <c r="AM7" s="40">
        <v>0</v>
      </c>
      <c r="AN7" s="40">
        <v>8</v>
      </c>
      <c r="AO7" s="40">
        <v>0</v>
      </c>
      <c r="AP7" s="40">
        <v>0</v>
      </c>
      <c r="AQ7" s="40">
        <v>0</v>
      </c>
      <c r="AR7" s="38">
        <v>0</v>
      </c>
      <c r="AS7" s="38">
        <v>2</v>
      </c>
      <c r="AT7" s="38">
        <v>29</v>
      </c>
      <c r="AU7" s="38">
        <v>44</v>
      </c>
      <c r="AV7" s="38">
        <v>5</v>
      </c>
      <c r="AW7" s="38">
        <v>0</v>
      </c>
      <c r="AX7" s="38" t="s">
        <v>158</v>
      </c>
      <c r="AY7" s="38">
        <v>2</v>
      </c>
      <c r="AZ7" s="38">
        <v>30</v>
      </c>
      <c r="BA7" s="38">
        <v>52</v>
      </c>
      <c r="BB7" s="38">
        <v>5</v>
      </c>
      <c r="BC7" s="38" t="s">
        <v>160</v>
      </c>
      <c r="BD7" s="42">
        <v>0</v>
      </c>
      <c r="BE7" s="42">
        <v>0</v>
      </c>
      <c r="BF7" s="42">
        <v>29</v>
      </c>
      <c r="BG7" s="42">
        <v>36</v>
      </c>
      <c r="BH7" s="42">
        <v>5</v>
      </c>
      <c r="BI7" s="42">
        <v>3</v>
      </c>
      <c r="BJ7" s="40">
        <v>0</v>
      </c>
      <c r="BK7" s="40">
        <v>0</v>
      </c>
      <c r="BL7" s="40">
        <v>28</v>
      </c>
      <c r="BM7" s="40">
        <v>45</v>
      </c>
      <c r="BN7" s="40">
        <v>0</v>
      </c>
      <c r="BO7" s="40">
        <v>0</v>
      </c>
      <c r="BP7" s="40">
        <v>0</v>
      </c>
      <c r="BQ7" s="40">
        <v>0</v>
      </c>
      <c r="BR7" s="40">
        <v>28</v>
      </c>
      <c r="BS7" s="40">
        <v>0</v>
      </c>
      <c r="BT7" s="40">
        <v>0</v>
      </c>
      <c r="BU7" s="40">
        <v>0</v>
      </c>
      <c r="BV7" s="40">
        <v>0</v>
      </c>
      <c r="BW7" s="40">
        <v>0</v>
      </c>
      <c r="BX7" s="40">
        <v>31</v>
      </c>
      <c r="BY7" s="40">
        <v>0</v>
      </c>
      <c r="BZ7" s="40">
        <v>0</v>
      </c>
      <c r="CA7" s="40">
        <v>0</v>
      </c>
      <c r="CB7" s="40">
        <v>0</v>
      </c>
      <c r="CC7" s="40">
        <v>0</v>
      </c>
      <c r="CD7" s="40">
        <v>26</v>
      </c>
      <c r="CE7" s="40">
        <v>0</v>
      </c>
      <c r="CF7" s="40">
        <v>0</v>
      </c>
      <c r="CG7" s="40">
        <v>0</v>
      </c>
    </row>
    <row r="8" spans="1:85">
      <c r="A8" s="34" t="s">
        <v>25</v>
      </c>
      <c r="B8" s="37">
        <v>0</v>
      </c>
      <c r="C8" s="38">
        <v>0</v>
      </c>
      <c r="D8" s="38">
        <v>0</v>
      </c>
      <c r="E8" s="38">
        <v>191</v>
      </c>
      <c r="F8" s="38">
        <v>0</v>
      </c>
      <c r="G8" s="38">
        <v>0</v>
      </c>
      <c r="H8" s="37" t="s">
        <v>158</v>
      </c>
      <c r="I8" s="38" t="s">
        <v>158</v>
      </c>
      <c r="J8" s="38" t="s">
        <v>158</v>
      </c>
      <c r="K8" s="38">
        <v>192</v>
      </c>
      <c r="L8" s="38" t="s">
        <v>158</v>
      </c>
      <c r="M8" s="38" t="s">
        <v>159</v>
      </c>
      <c r="N8" s="39">
        <v>0</v>
      </c>
      <c r="O8" s="39">
        <v>0</v>
      </c>
      <c r="P8" s="39">
        <v>0</v>
      </c>
      <c r="Q8" s="39">
        <v>147</v>
      </c>
      <c r="R8" s="39">
        <v>0</v>
      </c>
      <c r="S8" s="39">
        <v>0</v>
      </c>
      <c r="T8" s="40">
        <v>0</v>
      </c>
      <c r="U8" s="40">
        <v>0</v>
      </c>
      <c r="V8" s="40">
        <v>0</v>
      </c>
      <c r="W8" s="40">
        <v>112</v>
      </c>
      <c r="X8" s="40">
        <v>0</v>
      </c>
      <c r="Y8" s="40">
        <v>0</v>
      </c>
      <c r="Z8" s="41">
        <v>0</v>
      </c>
      <c r="AA8" s="41">
        <v>0</v>
      </c>
      <c r="AB8" s="41">
        <v>0</v>
      </c>
      <c r="AC8" s="41">
        <v>59</v>
      </c>
      <c r="AD8" s="41">
        <v>0</v>
      </c>
      <c r="AE8" s="41">
        <v>0</v>
      </c>
      <c r="AF8" s="40">
        <v>0</v>
      </c>
      <c r="AG8" s="40">
        <v>0</v>
      </c>
      <c r="AH8" s="40">
        <v>0</v>
      </c>
      <c r="AI8" s="40">
        <v>50</v>
      </c>
      <c r="AJ8" s="40">
        <v>0</v>
      </c>
      <c r="AK8" s="40">
        <v>0</v>
      </c>
      <c r="AL8" s="40">
        <v>0</v>
      </c>
      <c r="AM8" s="40">
        <v>0</v>
      </c>
      <c r="AN8" s="40">
        <v>0</v>
      </c>
      <c r="AO8" s="40">
        <v>60</v>
      </c>
      <c r="AP8" s="40">
        <v>0</v>
      </c>
      <c r="AQ8" s="40">
        <v>0</v>
      </c>
      <c r="AR8" s="38">
        <v>0</v>
      </c>
      <c r="AS8" s="38">
        <v>0</v>
      </c>
      <c r="AT8" s="38">
        <v>0</v>
      </c>
      <c r="AU8" s="38">
        <v>29</v>
      </c>
      <c r="AV8" s="38">
        <v>0</v>
      </c>
      <c r="AW8" s="38">
        <v>0</v>
      </c>
      <c r="AX8" s="38" t="s">
        <v>158</v>
      </c>
      <c r="AY8" s="38" t="s">
        <v>158</v>
      </c>
      <c r="AZ8" s="38" t="s">
        <v>158</v>
      </c>
      <c r="BA8" s="38">
        <v>34</v>
      </c>
      <c r="BB8" s="38" t="s">
        <v>158</v>
      </c>
      <c r="BC8" s="38" t="s">
        <v>160</v>
      </c>
      <c r="BD8" s="42">
        <v>0</v>
      </c>
      <c r="BE8" s="42">
        <v>0</v>
      </c>
      <c r="BF8" s="42">
        <v>0</v>
      </c>
      <c r="BG8" s="42">
        <v>15</v>
      </c>
      <c r="BH8" s="42">
        <v>0</v>
      </c>
      <c r="BI8" s="42">
        <v>0</v>
      </c>
      <c r="BJ8" s="40">
        <v>0</v>
      </c>
      <c r="BK8" s="40">
        <v>0</v>
      </c>
      <c r="BL8" s="40">
        <v>0</v>
      </c>
      <c r="BM8" s="40">
        <v>20</v>
      </c>
      <c r="BN8" s="40">
        <v>0</v>
      </c>
      <c r="BO8" s="40">
        <v>0</v>
      </c>
      <c r="BP8" s="40">
        <v>0</v>
      </c>
      <c r="BQ8" s="40">
        <v>0</v>
      </c>
      <c r="BR8" s="40">
        <v>0</v>
      </c>
      <c r="BS8" s="40">
        <v>15</v>
      </c>
      <c r="BT8" s="40">
        <v>0</v>
      </c>
      <c r="BU8" s="40">
        <v>0</v>
      </c>
      <c r="BV8" s="40">
        <v>0</v>
      </c>
      <c r="BW8" s="40">
        <v>0</v>
      </c>
      <c r="BX8" s="40">
        <v>0</v>
      </c>
      <c r="BY8" s="40">
        <v>16</v>
      </c>
      <c r="BZ8" s="40">
        <v>0</v>
      </c>
      <c r="CA8" s="40">
        <v>0</v>
      </c>
      <c r="CB8" s="40">
        <v>0</v>
      </c>
      <c r="CC8" s="40">
        <v>0</v>
      </c>
      <c r="CD8" s="40">
        <v>0</v>
      </c>
      <c r="CE8" s="40">
        <v>15</v>
      </c>
      <c r="CF8" s="40">
        <v>0</v>
      </c>
      <c r="CG8" s="40">
        <v>0</v>
      </c>
    </row>
    <row r="9" spans="1:85">
      <c r="A9" s="34" t="s">
        <v>27</v>
      </c>
      <c r="B9" s="37">
        <v>0</v>
      </c>
      <c r="C9" s="38">
        <v>1</v>
      </c>
      <c r="D9" s="38">
        <v>0</v>
      </c>
      <c r="E9" s="38">
        <v>7</v>
      </c>
      <c r="F9" s="38">
        <v>0</v>
      </c>
      <c r="G9" s="38">
        <v>0</v>
      </c>
      <c r="H9" s="37" t="s">
        <v>158</v>
      </c>
      <c r="I9" s="38">
        <v>1</v>
      </c>
      <c r="J9" s="38" t="s">
        <v>158</v>
      </c>
      <c r="K9" s="38">
        <v>10</v>
      </c>
      <c r="L9" s="38" t="s">
        <v>158</v>
      </c>
      <c r="M9" s="38" t="s">
        <v>159</v>
      </c>
      <c r="N9" s="39">
        <v>0</v>
      </c>
      <c r="O9" s="39">
        <v>0</v>
      </c>
      <c r="P9" s="39">
        <v>0</v>
      </c>
      <c r="Q9" s="39">
        <v>8</v>
      </c>
      <c r="R9" s="39">
        <v>0</v>
      </c>
      <c r="S9" s="39">
        <v>0</v>
      </c>
      <c r="T9" s="40">
        <v>0</v>
      </c>
      <c r="U9" s="40">
        <v>2</v>
      </c>
      <c r="V9" s="40">
        <v>0</v>
      </c>
      <c r="W9" s="40">
        <v>7</v>
      </c>
      <c r="X9" s="40">
        <v>0</v>
      </c>
      <c r="Y9" s="40">
        <v>0</v>
      </c>
      <c r="Z9" s="41">
        <v>1</v>
      </c>
      <c r="AA9" s="41">
        <v>2</v>
      </c>
      <c r="AB9" s="41">
        <v>0</v>
      </c>
      <c r="AC9" s="41">
        <v>0</v>
      </c>
      <c r="AD9" s="41">
        <v>0</v>
      </c>
      <c r="AE9" s="41">
        <v>0</v>
      </c>
      <c r="AF9" s="40">
        <v>1</v>
      </c>
      <c r="AG9" s="40">
        <v>2</v>
      </c>
      <c r="AH9" s="40">
        <v>0</v>
      </c>
      <c r="AI9" s="40">
        <v>0</v>
      </c>
      <c r="AJ9" s="40">
        <v>0</v>
      </c>
      <c r="AK9" s="40">
        <v>0</v>
      </c>
      <c r="AL9" s="40">
        <v>2</v>
      </c>
      <c r="AM9" s="40">
        <v>15</v>
      </c>
      <c r="AN9" s="40">
        <v>0</v>
      </c>
      <c r="AO9" s="40">
        <v>0</v>
      </c>
      <c r="AP9" s="40">
        <v>0</v>
      </c>
      <c r="AQ9" s="40">
        <v>0</v>
      </c>
      <c r="AR9" s="38">
        <v>0</v>
      </c>
      <c r="AS9" s="38">
        <v>30</v>
      </c>
      <c r="AT9" s="38">
        <v>0</v>
      </c>
      <c r="AU9" s="38">
        <v>10</v>
      </c>
      <c r="AV9" s="38">
        <v>0</v>
      </c>
      <c r="AW9" s="38">
        <v>0</v>
      </c>
      <c r="AX9" s="38" t="s">
        <v>158</v>
      </c>
      <c r="AY9" s="38">
        <v>28</v>
      </c>
      <c r="AZ9" s="38" t="s">
        <v>158</v>
      </c>
      <c r="BA9" s="38">
        <v>10</v>
      </c>
      <c r="BB9" s="38" t="s">
        <v>158</v>
      </c>
      <c r="BC9" s="38" t="s">
        <v>160</v>
      </c>
      <c r="BD9" s="42">
        <v>0</v>
      </c>
      <c r="BE9" s="42">
        <v>17</v>
      </c>
      <c r="BF9" s="42">
        <v>0</v>
      </c>
      <c r="BG9" s="42">
        <v>8</v>
      </c>
      <c r="BH9" s="42">
        <v>0</v>
      </c>
      <c r="BI9" s="42">
        <v>0</v>
      </c>
      <c r="BJ9" s="40">
        <v>0</v>
      </c>
      <c r="BK9" s="40">
        <v>21</v>
      </c>
      <c r="BL9" s="40">
        <v>0</v>
      </c>
      <c r="BM9" s="40">
        <v>16</v>
      </c>
      <c r="BN9" s="40">
        <v>0</v>
      </c>
      <c r="BO9" s="40">
        <v>0</v>
      </c>
      <c r="BP9" s="40">
        <v>3</v>
      </c>
      <c r="BQ9" s="40">
        <v>0</v>
      </c>
      <c r="BR9" s="40">
        <v>0</v>
      </c>
      <c r="BS9" s="40">
        <v>0</v>
      </c>
      <c r="BT9" s="40">
        <v>0</v>
      </c>
      <c r="BU9" s="40">
        <v>0</v>
      </c>
      <c r="BV9" s="40">
        <v>3</v>
      </c>
      <c r="BW9" s="40">
        <v>0</v>
      </c>
      <c r="BX9" s="40">
        <v>0</v>
      </c>
      <c r="BY9" s="40">
        <v>0</v>
      </c>
      <c r="BZ9" s="40">
        <v>0</v>
      </c>
      <c r="CA9" s="40">
        <v>0</v>
      </c>
      <c r="CB9" s="40">
        <v>32</v>
      </c>
      <c r="CC9" s="40">
        <v>575</v>
      </c>
      <c r="CD9" s="40">
        <v>0</v>
      </c>
      <c r="CE9" s="40">
        <v>0</v>
      </c>
      <c r="CF9" s="40">
        <v>0</v>
      </c>
      <c r="CG9" s="40">
        <v>0</v>
      </c>
    </row>
    <row r="10" spans="1:85">
      <c r="A10" s="34" t="s">
        <v>29</v>
      </c>
      <c r="B10" s="37">
        <v>0</v>
      </c>
      <c r="C10" s="38">
        <v>22</v>
      </c>
      <c r="D10" s="38">
        <v>0</v>
      </c>
      <c r="E10" s="38">
        <v>21</v>
      </c>
      <c r="F10" s="38">
        <v>0</v>
      </c>
      <c r="G10" s="38">
        <v>0</v>
      </c>
      <c r="H10" s="37" t="s">
        <v>158</v>
      </c>
      <c r="I10" s="38">
        <v>18</v>
      </c>
      <c r="J10" s="38" t="s">
        <v>158</v>
      </c>
      <c r="K10" s="38">
        <v>21</v>
      </c>
      <c r="L10" s="38" t="s">
        <v>158</v>
      </c>
      <c r="M10" s="38" t="s">
        <v>159</v>
      </c>
      <c r="N10" s="39">
        <v>0</v>
      </c>
      <c r="O10" s="39">
        <v>19</v>
      </c>
      <c r="P10" s="39">
        <v>0</v>
      </c>
      <c r="Q10" s="39">
        <v>21</v>
      </c>
      <c r="R10" s="39">
        <v>11</v>
      </c>
      <c r="S10" s="39">
        <v>0</v>
      </c>
      <c r="T10" s="40">
        <v>0</v>
      </c>
      <c r="U10" s="40">
        <v>20</v>
      </c>
      <c r="V10" s="40">
        <v>0</v>
      </c>
      <c r="W10" s="40">
        <v>21</v>
      </c>
      <c r="X10" s="40">
        <v>9</v>
      </c>
      <c r="Y10" s="40">
        <v>0</v>
      </c>
      <c r="Z10" s="41">
        <v>0</v>
      </c>
      <c r="AA10" s="41">
        <v>17</v>
      </c>
      <c r="AB10" s="41">
        <v>0</v>
      </c>
      <c r="AC10" s="41">
        <v>21</v>
      </c>
      <c r="AD10" s="41">
        <v>5</v>
      </c>
      <c r="AE10" s="41">
        <v>0</v>
      </c>
      <c r="AF10" s="40">
        <v>0</v>
      </c>
      <c r="AG10" s="40">
        <v>19</v>
      </c>
      <c r="AH10" s="40">
        <v>0</v>
      </c>
      <c r="AI10" s="40">
        <v>20</v>
      </c>
      <c r="AJ10" s="40">
        <v>4</v>
      </c>
      <c r="AK10" s="40">
        <v>0</v>
      </c>
      <c r="AL10" s="40">
        <v>0</v>
      </c>
      <c r="AM10" s="40">
        <v>0</v>
      </c>
      <c r="AN10" s="40">
        <v>0</v>
      </c>
      <c r="AO10" s="40">
        <v>19</v>
      </c>
      <c r="AP10" s="40">
        <v>2</v>
      </c>
      <c r="AQ10" s="40">
        <v>0</v>
      </c>
      <c r="AR10" s="38">
        <v>0</v>
      </c>
      <c r="AS10" s="38">
        <v>0</v>
      </c>
      <c r="AT10" s="38">
        <v>0</v>
      </c>
      <c r="AU10" s="38">
        <v>0</v>
      </c>
      <c r="AV10" s="38">
        <v>0</v>
      </c>
      <c r="AW10" s="38">
        <v>0</v>
      </c>
      <c r="AX10" s="38" t="s">
        <v>158</v>
      </c>
      <c r="AY10" s="38" t="s">
        <v>158</v>
      </c>
      <c r="AZ10" s="38" t="s">
        <v>158</v>
      </c>
      <c r="BA10" s="38" t="s">
        <v>158</v>
      </c>
      <c r="BB10" s="38" t="s">
        <v>158</v>
      </c>
      <c r="BC10" s="38" t="s">
        <v>160</v>
      </c>
      <c r="BD10" s="42">
        <v>0</v>
      </c>
      <c r="BE10" s="42">
        <v>0</v>
      </c>
      <c r="BF10" s="42">
        <v>0</v>
      </c>
      <c r="BG10" s="42">
        <v>0</v>
      </c>
      <c r="BH10" s="42">
        <v>6</v>
      </c>
      <c r="BI10" s="42">
        <v>0</v>
      </c>
      <c r="BJ10" s="40">
        <v>0</v>
      </c>
      <c r="BK10" s="40">
        <v>0</v>
      </c>
      <c r="BL10" s="40">
        <v>0</v>
      </c>
      <c r="BM10" s="40">
        <v>0</v>
      </c>
      <c r="BN10" s="40">
        <v>5</v>
      </c>
      <c r="BO10" s="40">
        <v>0</v>
      </c>
      <c r="BP10" s="40">
        <v>0</v>
      </c>
      <c r="BQ10" s="40">
        <v>0</v>
      </c>
      <c r="BR10" s="40">
        <v>0</v>
      </c>
      <c r="BS10" s="40">
        <v>0</v>
      </c>
      <c r="BT10" s="40">
        <v>5</v>
      </c>
      <c r="BU10" s="40">
        <v>0</v>
      </c>
      <c r="BV10" s="40">
        <v>0</v>
      </c>
      <c r="BW10" s="40">
        <v>0</v>
      </c>
      <c r="BX10" s="40">
        <v>0</v>
      </c>
      <c r="BY10" s="40">
        <v>0</v>
      </c>
      <c r="BZ10" s="40">
        <v>3</v>
      </c>
      <c r="CA10" s="40">
        <v>0</v>
      </c>
      <c r="CB10" s="40">
        <v>0</v>
      </c>
      <c r="CC10" s="40">
        <v>0</v>
      </c>
      <c r="CD10" s="40">
        <v>0</v>
      </c>
      <c r="CE10" s="40">
        <v>0</v>
      </c>
      <c r="CF10" s="40">
        <v>3</v>
      </c>
      <c r="CG10" s="40">
        <v>0</v>
      </c>
    </row>
    <row r="11" spans="1:85">
      <c r="A11" s="34" t="s">
        <v>31</v>
      </c>
      <c r="B11" s="37">
        <v>0</v>
      </c>
      <c r="C11" s="38">
        <v>6</v>
      </c>
      <c r="D11" s="38">
        <v>0</v>
      </c>
      <c r="E11" s="38">
        <v>0</v>
      </c>
      <c r="F11" s="38">
        <v>0</v>
      </c>
      <c r="G11" s="38">
        <v>0</v>
      </c>
      <c r="H11" s="37" t="s">
        <v>158</v>
      </c>
      <c r="I11" s="38">
        <v>6</v>
      </c>
      <c r="J11" s="38" t="s">
        <v>158</v>
      </c>
      <c r="K11" s="38" t="s">
        <v>158</v>
      </c>
      <c r="L11" s="38" t="s">
        <v>158</v>
      </c>
      <c r="M11" s="38" t="s">
        <v>159</v>
      </c>
      <c r="N11" s="39">
        <v>0</v>
      </c>
      <c r="O11" s="39">
        <v>6</v>
      </c>
      <c r="P11" s="39">
        <v>0</v>
      </c>
      <c r="Q11" s="39">
        <v>0</v>
      </c>
      <c r="R11" s="39">
        <v>0</v>
      </c>
      <c r="S11" s="39">
        <v>0</v>
      </c>
      <c r="T11" s="40">
        <v>0</v>
      </c>
      <c r="U11" s="40">
        <v>6</v>
      </c>
      <c r="V11" s="40">
        <v>0</v>
      </c>
      <c r="W11" s="40">
        <v>0</v>
      </c>
      <c r="X11" s="40">
        <v>0</v>
      </c>
      <c r="Y11" s="40">
        <v>0</v>
      </c>
      <c r="Z11" s="41">
        <v>0</v>
      </c>
      <c r="AA11" s="41">
        <v>5</v>
      </c>
      <c r="AB11" s="41">
        <v>0</v>
      </c>
      <c r="AC11" s="41">
        <v>0</v>
      </c>
      <c r="AD11" s="41">
        <v>0</v>
      </c>
      <c r="AE11" s="41">
        <v>0</v>
      </c>
      <c r="AF11" s="40">
        <v>0</v>
      </c>
      <c r="AG11" s="40">
        <v>5</v>
      </c>
      <c r="AH11" s="40">
        <v>0</v>
      </c>
      <c r="AI11" s="40">
        <v>0</v>
      </c>
      <c r="AJ11" s="40">
        <v>0</v>
      </c>
      <c r="AK11" s="40">
        <v>0</v>
      </c>
      <c r="AL11" s="40">
        <v>0</v>
      </c>
      <c r="AM11" s="40">
        <v>6</v>
      </c>
      <c r="AN11" s="40">
        <v>0</v>
      </c>
      <c r="AO11" s="40">
        <v>0</v>
      </c>
      <c r="AP11" s="40">
        <v>0</v>
      </c>
      <c r="AQ11" s="40">
        <v>0</v>
      </c>
      <c r="AR11" s="38">
        <v>0</v>
      </c>
      <c r="AS11" s="38">
        <v>5</v>
      </c>
      <c r="AT11" s="38">
        <v>0</v>
      </c>
      <c r="AU11" s="38">
        <v>0</v>
      </c>
      <c r="AV11" s="38">
        <v>0</v>
      </c>
      <c r="AW11" s="38">
        <v>0</v>
      </c>
      <c r="AX11" s="38" t="s">
        <v>158</v>
      </c>
      <c r="AY11" s="38">
        <v>5</v>
      </c>
      <c r="AZ11" s="38" t="s">
        <v>158</v>
      </c>
      <c r="BA11" s="38" t="s">
        <v>158</v>
      </c>
      <c r="BB11" s="38" t="s">
        <v>158</v>
      </c>
      <c r="BC11" s="38" t="s">
        <v>160</v>
      </c>
      <c r="BD11" s="42">
        <v>0</v>
      </c>
      <c r="BE11" s="42">
        <v>5</v>
      </c>
      <c r="BF11" s="42">
        <v>0</v>
      </c>
      <c r="BG11" s="42">
        <v>0</v>
      </c>
      <c r="BH11" s="42">
        <v>0</v>
      </c>
      <c r="BI11" s="42">
        <v>0</v>
      </c>
      <c r="BJ11" s="40">
        <v>0</v>
      </c>
      <c r="BK11" s="40">
        <v>5</v>
      </c>
      <c r="BL11" s="40">
        <v>0</v>
      </c>
      <c r="BM11" s="40">
        <v>0</v>
      </c>
      <c r="BN11" s="40">
        <v>0</v>
      </c>
      <c r="BO11" s="40">
        <v>0</v>
      </c>
      <c r="BP11" s="40">
        <v>0</v>
      </c>
      <c r="BQ11" s="40">
        <v>5</v>
      </c>
      <c r="BR11" s="40">
        <v>0</v>
      </c>
      <c r="BS11" s="40">
        <v>0</v>
      </c>
      <c r="BT11" s="40">
        <v>0</v>
      </c>
      <c r="BU11" s="40">
        <v>0</v>
      </c>
      <c r="BV11" s="40">
        <v>0</v>
      </c>
      <c r="BW11" s="40">
        <v>6</v>
      </c>
      <c r="BX11" s="40">
        <v>0</v>
      </c>
      <c r="BY11" s="40">
        <v>0</v>
      </c>
      <c r="BZ11" s="40">
        <v>0</v>
      </c>
      <c r="CA11" s="40">
        <v>0</v>
      </c>
      <c r="CB11" s="40">
        <v>0</v>
      </c>
      <c r="CC11" s="40">
        <v>7</v>
      </c>
      <c r="CD11" s="40">
        <v>0</v>
      </c>
      <c r="CE11" s="40">
        <v>0</v>
      </c>
      <c r="CF11" s="40">
        <v>0</v>
      </c>
      <c r="CG11" s="40">
        <v>0</v>
      </c>
    </row>
    <row r="12" spans="1:85">
      <c r="A12" s="34" t="s">
        <v>33</v>
      </c>
      <c r="B12" s="37">
        <v>13</v>
      </c>
      <c r="C12" s="38">
        <v>0</v>
      </c>
      <c r="D12" s="38">
        <v>0</v>
      </c>
      <c r="E12" s="38">
        <v>184</v>
      </c>
      <c r="F12" s="38">
        <v>0</v>
      </c>
      <c r="G12" s="38">
        <v>0</v>
      </c>
      <c r="H12" s="37">
        <v>13</v>
      </c>
      <c r="I12" s="38" t="s">
        <v>158</v>
      </c>
      <c r="J12" s="38" t="s">
        <v>158</v>
      </c>
      <c r="K12" s="38">
        <v>182</v>
      </c>
      <c r="L12" s="38" t="s">
        <v>158</v>
      </c>
      <c r="M12" s="38" t="s">
        <v>159</v>
      </c>
      <c r="N12" s="39">
        <v>11</v>
      </c>
      <c r="O12" s="39">
        <v>0</v>
      </c>
      <c r="P12" s="39">
        <v>0</v>
      </c>
      <c r="Q12" s="39">
        <v>181</v>
      </c>
      <c r="R12" s="39">
        <v>0</v>
      </c>
      <c r="S12" s="39">
        <v>0</v>
      </c>
      <c r="T12" s="40">
        <v>10</v>
      </c>
      <c r="U12" s="40">
        <v>0</v>
      </c>
      <c r="V12" s="40">
        <v>0</v>
      </c>
      <c r="W12" s="40">
        <v>184</v>
      </c>
      <c r="X12" s="40">
        <v>0</v>
      </c>
      <c r="Y12" s="40">
        <v>0</v>
      </c>
      <c r="Z12" s="41">
        <v>9</v>
      </c>
      <c r="AA12" s="41">
        <v>0</v>
      </c>
      <c r="AB12" s="41">
        <v>0</v>
      </c>
      <c r="AC12" s="41">
        <v>180</v>
      </c>
      <c r="AD12" s="41">
        <v>0</v>
      </c>
      <c r="AE12" s="41">
        <v>0</v>
      </c>
      <c r="AF12" s="40">
        <v>7</v>
      </c>
      <c r="AG12" s="40">
        <v>0</v>
      </c>
      <c r="AH12" s="40">
        <v>0</v>
      </c>
      <c r="AI12" s="40">
        <v>180</v>
      </c>
      <c r="AJ12" s="40">
        <v>0</v>
      </c>
      <c r="AK12" s="40">
        <v>0</v>
      </c>
      <c r="AL12" s="40">
        <v>6</v>
      </c>
      <c r="AM12" s="40">
        <v>0</v>
      </c>
      <c r="AN12" s="40">
        <v>0</v>
      </c>
      <c r="AO12" s="40">
        <v>176</v>
      </c>
      <c r="AP12" s="40">
        <v>0</v>
      </c>
      <c r="AQ12" s="40">
        <v>0</v>
      </c>
      <c r="AR12" s="38">
        <v>16</v>
      </c>
      <c r="AS12" s="38">
        <v>0</v>
      </c>
      <c r="AT12" s="38">
        <v>0</v>
      </c>
      <c r="AU12" s="38">
        <v>85</v>
      </c>
      <c r="AV12" s="38">
        <v>0</v>
      </c>
      <c r="AW12" s="38">
        <v>0</v>
      </c>
      <c r="AX12" s="38">
        <v>16</v>
      </c>
      <c r="AY12" s="38" t="s">
        <v>158</v>
      </c>
      <c r="AZ12" s="38" t="s">
        <v>158</v>
      </c>
      <c r="BA12" s="38">
        <v>86</v>
      </c>
      <c r="BB12" s="38" t="s">
        <v>158</v>
      </c>
      <c r="BC12" s="38" t="s">
        <v>160</v>
      </c>
      <c r="BD12" s="42">
        <v>16</v>
      </c>
      <c r="BE12" s="42">
        <v>0</v>
      </c>
      <c r="BF12" s="42">
        <v>0</v>
      </c>
      <c r="BG12" s="42">
        <v>83</v>
      </c>
      <c r="BH12" s="42">
        <v>0</v>
      </c>
      <c r="BI12" s="42">
        <v>0</v>
      </c>
      <c r="BJ12" s="40">
        <v>16</v>
      </c>
      <c r="BK12" s="40">
        <v>0</v>
      </c>
      <c r="BL12" s="40">
        <v>0</v>
      </c>
      <c r="BM12" s="40">
        <v>81</v>
      </c>
      <c r="BN12" s="40">
        <v>0</v>
      </c>
      <c r="BO12" s="40">
        <v>0</v>
      </c>
      <c r="BP12" s="40">
        <v>15</v>
      </c>
      <c r="BQ12" s="40">
        <v>0</v>
      </c>
      <c r="BR12" s="40">
        <v>0</v>
      </c>
      <c r="BS12" s="40">
        <v>77</v>
      </c>
      <c r="BT12" s="40">
        <v>0</v>
      </c>
      <c r="BU12" s="40">
        <v>0</v>
      </c>
      <c r="BV12" s="40">
        <v>12</v>
      </c>
      <c r="BW12" s="40">
        <v>0</v>
      </c>
      <c r="BX12" s="40">
        <v>0</v>
      </c>
      <c r="BY12" s="40">
        <v>76</v>
      </c>
      <c r="BZ12" s="40">
        <v>0</v>
      </c>
      <c r="CA12" s="40">
        <v>0</v>
      </c>
      <c r="CB12" s="40">
        <v>12</v>
      </c>
      <c r="CC12" s="40">
        <v>0</v>
      </c>
      <c r="CD12" s="40">
        <v>0</v>
      </c>
      <c r="CE12" s="40">
        <v>76</v>
      </c>
      <c r="CF12" s="40">
        <v>0</v>
      </c>
      <c r="CG12" s="40">
        <v>0</v>
      </c>
    </row>
    <row r="13" spans="1:85">
      <c r="A13" s="34" t="s">
        <v>35</v>
      </c>
      <c r="B13" s="37">
        <v>74</v>
      </c>
      <c r="C13" s="38">
        <v>0</v>
      </c>
      <c r="D13" s="38">
        <v>0</v>
      </c>
      <c r="E13" s="38">
        <v>116</v>
      </c>
      <c r="F13" s="38">
        <v>127</v>
      </c>
      <c r="G13" s="38">
        <v>0</v>
      </c>
      <c r="H13" s="37">
        <v>73</v>
      </c>
      <c r="I13" s="38" t="s">
        <v>158</v>
      </c>
      <c r="J13" s="38" t="s">
        <v>158</v>
      </c>
      <c r="K13" s="38">
        <v>105</v>
      </c>
      <c r="L13" s="38">
        <v>272</v>
      </c>
      <c r="M13" s="38" t="s">
        <v>159</v>
      </c>
      <c r="N13" s="39">
        <v>74</v>
      </c>
      <c r="O13" s="39">
        <v>0</v>
      </c>
      <c r="P13" s="39">
        <v>0</v>
      </c>
      <c r="Q13" s="39">
        <v>98</v>
      </c>
      <c r="R13" s="39">
        <v>294</v>
      </c>
      <c r="S13" s="39">
        <v>0</v>
      </c>
      <c r="T13" s="40">
        <v>77</v>
      </c>
      <c r="U13" s="40">
        <v>0</v>
      </c>
      <c r="V13" s="40">
        <v>0</v>
      </c>
      <c r="W13" s="40">
        <v>76</v>
      </c>
      <c r="X13" s="40">
        <v>278</v>
      </c>
      <c r="Y13" s="40">
        <v>0</v>
      </c>
      <c r="Z13" s="41">
        <v>75</v>
      </c>
      <c r="AA13" s="41">
        <v>0</v>
      </c>
      <c r="AB13" s="41">
        <v>0</v>
      </c>
      <c r="AC13" s="41">
        <v>64</v>
      </c>
      <c r="AD13" s="41">
        <v>233</v>
      </c>
      <c r="AE13" s="41">
        <v>0</v>
      </c>
      <c r="AF13" s="40">
        <v>53</v>
      </c>
      <c r="AG13" s="40">
        <v>0</v>
      </c>
      <c r="AH13" s="40">
        <v>0</v>
      </c>
      <c r="AI13" s="40">
        <v>66</v>
      </c>
      <c r="AJ13" s="40">
        <v>0</v>
      </c>
      <c r="AK13" s="40">
        <v>0</v>
      </c>
      <c r="AL13" s="40">
        <v>0</v>
      </c>
      <c r="AM13" s="40">
        <v>0</v>
      </c>
      <c r="AN13" s="40">
        <v>0</v>
      </c>
      <c r="AO13" s="40">
        <v>57</v>
      </c>
      <c r="AP13" s="40">
        <v>0</v>
      </c>
      <c r="AQ13" s="40">
        <v>0</v>
      </c>
      <c r="AR13" s="38">
        <v>29</v>
      </c>
      <c r="AS13" s="38">
        <v>0</v>
      </c>
      <c r="AT13" s="38">
        <v>0</v>
      </c>
      <c r="AU13" s="38">
        <v>3</v>
      </c>
      <c r="AV13" s="38">
        <v>7</v>
      </c>
      <c r="AW13" s="38">
        <v>0</v>
      </c>
      <c r="AX13" s="38">
        <v>30</v>
      </c>
      <c r="AY13" s="38" t="s">
        <v>158</v>
      </c>
      <c r="AZ13" s="38" t="s">
        <v>158</v>
      </c>
      <c r="BA13" s="38">
        <v>3</v>
      </c>
      <c r="BB13" s="38">
        <v>8</v>
      </c>
      <c r="BC13" s="38" t="s">
        <v>160</v>
      </c>
      <c r="BD13" s="42">
        <v>30</v>
      </c>
      <c r="BE13" s="42">
        <v>0</v>
      </c>
      <c r="BF13" s="42">
        <v>0</v>
      </c>
      <c r="BG13" s="42">
        <v>3</v>
      </c>
      <c r="BH13" s="42">
        <v>11</v>
      </c>
      <c r="BI13" s="42">
        <v>0</v>
      </c>
      <c r="BJ13" s="40">
        <v>31</v>
      </c>
      <c r="BK13" s="40">
        <v>0</v>
      </c>
      <c r="BL13" s="40">
        <v>0</v>
      </c>
      <c r="BM13" s="40">
        <v>1</v>
      </c>
      <c r="BN13" s="40">
        <v>5</v>
      </c>
      <c r="BO13" s="40">
        <v>0</v>
      </c>
      <c r="BP13" s="40">
        <v>26</v>
      </c>
      <c r="BQ13" s="40">
        <v>0</v>
      </c>
      <c r="BR13" s="40">
        <v>0</v>
      </c>
      <c r="BS13" s="40">
        <v>1</v>
      </c>
      <c r="BT13" s="40">
        <v>7</v>
      </c>
      <c r="BU13" s="40">
        <v>0</v>
      </c>
      <c r="BV13" s="40">
        <v>18</v>
      </c>
      <c r="BW13" s="40">
        <v>0</v>
      </c>
      <c r="BX13" s="40">
        <v>0</v>
      </c>
      <c r="BY13" s="40">
        <v>1</v>
      </c>
      <c r="BZ13" s="40">
        <v>0</v>
      </c>
      <c r="CA13" s="40">
        <v>0</v>
      </c>
      <c r="CB13" s="40">
        <v>0</v>
      </c>
      <c r="CC13" s="40">
        <v>0</v>
      </c>
      <c r="CD13" s="40">
        <v>0</v>
      </c>
      <c r="CE13" s="40">
        <v>1</v>
      </c>
      <c r="CF13" s="40">
        <v>0</v>
      </c>
      <c r="CG13" s="40">
        <v>0</v>
      </c>
    </row>
    <row r="14" spans="1:85">
      <c r="A14" s="43" t="s">
        <v>37</v>
      </c>
      <c r="B14" s="37">
        <v>15</v>
      </c>
      <c r="C14" s="38">
        <v>9</v>
      </c>
      <c r="D14" s="38">
        <v>0</v>
      </c>
      <c r="E14" s="38">
        <v>21</v>
      </c>
      <c r="F14" s="38">
        <v>23</v>
      </c>
      <c r="G14" s="38">
        <v>0</v>
      </c>
      <c r="H14" s="37">
        <v>15</v>
      </c>
      <c r="I14" s="38">
        <v>12</v>
      </c>
      <c r="J14" s="38" t="s">
        <v>158</v>
      </c>
      <c r="K14" s="38" t="s">
        <v>158</v>
      </c>
      <c r="L14" s="38">
        <v>20</v>
      </c>
      <c r="M14" s="38" t="s">
        <v>159</v>
      </c>
      <c r="N14" s="39">
        <v>12</v>
      </c>
      <c r="O14" s="39">
        <v>7</v>
      </c>
      <c r="P14" s="39">
        <v>0</v>
      </c>
      <c r="Q14" s="39">
        <v>0</v>
      </c>
      <c r="R14" s="39">
        <v>16</v>
      </c>
      <c r="S14" s="39">
        <v>0</v>
      </c>
      <c r="T14" s="40">
        <v>8</v>
      </c>
      <c r="U14" s="40">
        <v>7</v>
      </c>
      <c r="V14" s="40">
        <v>0</v>
      </c>
      <c r="W14" s="40">
        <v>0</v>
      </c>
      <c r="X14" s="40">
        <v>2</v>
      </c>
      <c r="Y14" s="40">
        <v>0</v>
      </c>
      <c r="Z14" s="41">
        <v>8</v>
      </c>
      <c r="AA14" s="41">
        <v>10</v>
      </c>
      <c r="AB14" s="41">
        <v>0</v>
      </c>
      <c r="AC14" s="41">
        <v>0</v>
      </c>
      <c r="AD14" s="41">
        <v>2</v>
      </c>
      <c r="AE14" s="41">
        <v>0</v>
      </c>
      <c r="AF14" s="40">
        <v>4</v>
      </c>
      <c r="AG14" s="40">
        <v>11</v>
      </c>
      <c r="AH14" s="40">
        <v>0</v>
      </c>
      <c r="AI14" s="40">
        <v>0</v>
      </c>
      <c r="AJ14" s="40">
        <v>0</v>
      </c>
      <c r="AK14" s="40">
        <v>0</v>
      </c>
      <c r="AL14" s="40">
        <v>5</v>
      </c>
      <c r="AM14" s="40">
        <v>7</v>
      </c>
      <c r="AN14" s="40">
        <v>0</v>
      </c>
      <c r="AO14" s="40">
        <v>0</v>
      </c>
      <c r="AP14" s="40">
        <v>0</v>
      </c>
      <c r="AQ14" s="40">
        <v>0</v>
      </c>
      <c r="AR14" s="38">
        <v>5</v>
      </c>
      <c r="AS14" s="38">
        <v>6</v>
      </c>
      <c r="AT14" s="38">
        <v>0</v>
      </c>
      <c r="AU14" s="38">
        <v>3</v>
      </c>
      <c r="AV14" s="38">
        <v>0</v>
      </c>
      <c r="AW14" s="38">
        <v>0</v>
      </c>
      <c r="AX14" s="38">
        <v>3</v>
      </c>
      <c r="AY14" s="38">
        <v>4</v>
      </c>
      <c r="AZ14" s="38" t="s">
        <v>158</v>
      </c>
      <c r="BA14" s="38" t="s">
        <v>158</v>
      </c>
      <c r="BB14" s="38" t="s">
        <v>158</v>
      </c>
      <c r="BC14" s="38" t="s">
        <v>160</v>
      </c>
      <c r="BD14" s="42">
        <v>2</v>
      </c>
      <c r="BE14" s="42">
        <v>4</v>
      </c>
      <c r="BF14" s="42">
        <v>0</v>
      </c>
      <c r="BG14" s="42">
        <v>0</v>
      </c>
      <c r="BH14" s="42">
        <v>0</v>
      </c>
      <c r="BI14" s="42">
        <v>0</v>
      </c>
      <c r="BJ14" s="40">
        <v>0</v>
      </c>
      <c r="BK14" s="40">
        <v>1</v>
      </c>
      <c r="BL14" s="40">
        <v>0</v>
      </c>
      <c r="BM14" s="40">
        <v>0</v>
      </c>
      <c r="BN14" s="40">
        <v>0</v>
      </c>
      <c r="BO14" s="40">
        <v>0</v>
      </c>
      <c r="BP14" s="40">
        <v>0</v>
      </c>
      <c r="BQ14" s="40">
        <v>1</v>
      </c>
      <c r="BR14" s="40">
        <v>0</v>
      </c>
      <c r="BS14" s="40">
        <v>0</v>
      </c>
      <c r="BT14" s="40">
        <v>0</v>
      </c>
      <c r="BU14" s="40">
        <v>0</v>
      </c>
      <c r="BV14" s="40">
        <v>0</v>
      </c>
      <c r="BW14" s="40">
        <v>1</v>
      </c>
      <c r="BX14" s="40">
        <v>0</v>
      </c>
      <c r="BY14" s="40">
        <v>0</v>
      </c>
      <c r="BZ14" s="40">
        <v>0</v>
      </c>
      <c r="CA14" s="40">
        <v>0</v>
      </c>
      <c r="CB14" s="40">
        <v>0</v>
      </c>
      <c r="CC14" s="40">
        <v>0</v>
      </c>
      <c r="CD14" s="40">
        <v>0</v>
      </c>
      <c r="CE14" s="40">
        <v>0</v>
      </c>
      <c r="CF14" s="40">
        <v>0</v>
      </c>
      <c r="CG14" s="40">
        <v>0</v>
      </c>
    </row>
    <row r="15" spans="1:85">
      <c r="A15" s="34" t="s">
        <v>39</v>
      </c>
      <c r="B15" s="37">
        <v>0</v>
      </c>
      <c r="C15" s="38">
        <v>0</v>
      </c>
      <c r="D15" s="38">
        <v>0</v>
      </c>
      <c r="E15" s="38">
        <v>8</v>
      </c>
      <c r="F15" s="38">
        <v>0</v>
      </c>
      <c r="G15" s="38">
        <v>0</v>
      </c>
      <c r="H15" s="37" t="s">
        <v>158</v>
      </c>
      <c r="I15" s="38" t="s">
        <v>158</v>
      </c>
      <c r="J15" s="38" t="s">
        <v>158</v>
      </c>
      <c r="K15" s="38">
        <v>3</v>
      </c>
      <c r="L15" s="38" t="s">
        <v>158</v>
      </c>
      <c r="M15" s="38" t="s">
        <v>159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40">
        <v>0</v>
      </c>
      <c r="U15" s="40">
        <v>0</v>
      </c>
      <c r="V15" s="40">
        <v>0</v>
      </c>
      <c r="W15" s="40">
        <v>0</v>
      </c>
      <c r="X15" s="40">
        <v>0</v>
      </c>
      <c r="Y15" s="40">
        <v>0</v>
      </c>
      <c r="Z15" s="41">
        <v>0</v>
      </c>
      <c r="AA15" s="41">
        <v>0</v>
      </c>
      <c r="AB15" s="41">
        <v>0</v>
      </c>
      <c r="AC15" s="41">
        <v>0</v>
      </c>
      <c r="AD15" s="41">
        <v>0</v>
      </c>
      <c r="AE15" s="41">
        <v>0</v>
      </c>
      <c r="AF15" s="40">
        <v>0</v>
      </c>
      <c r="AG15" s="40">
        <v>0</v>
      </c>
      <c r="AH15" s="40">
        <v>0</v>
      </c>
      <c r="AI15" s="40">
        <v>0</v>
      </c>
      <c r="AJ15" s="40">
        <v>0</v>
      </c>
      <c r="AK15" s="40">
        <v>0</v>
      </c>
      <c r="AL15" s="40">
        <v>0</v>
      </c>
      <c r="AM15" s="40">
        <v>0</v>
      </c>
      <c r="AN15" s="40">
        <v>0</v>
      </c>
      <c r="AO15" s="40">
        <v>0</v>
      </c>
      <c r="AP15" s="40">
        <v>0</v>
      </c>
      <c r="AQ15" s="40">
        <v>0</v>
      </c>
      <c r="AR15" s="38">
        <v>0</v>
      </c>
      <c r="AS15" s="38">
        <v>0</v>
      </c>
      <c r="AT15" s="38">
        <v>0</v>
      </c>
      <c r="AU15" s="38">
        <v>23</v>
      </c>
      <c r="AV15" s="38">
        <v>0</v>
      </c>
      <c r="AW15" s="38">
        <v>0</v>
      </c>
      <c r="AX15" s="38" t="s">
        <v>158</v>
      </c>
      <c r="AY15" s="38" t="s">
        <v>158</v>
      </c>
      <c r="AZ15" s="38" t="s">
        <v>158</v>
      </c>
      <c r="BA15" s="38">
        <v>3</v>
      </c>
      <c r="BB15" s="38" t="s">
        <v>158</v>
      </c>
      <c r="BC15" s="38" t="s">
        <v>160</v>
      </c>
      <c r="BD15" s="42">
        <v>0</v>
      </c>
      <c r="BE15" s="42">
        <v>0</v>
      </c>
      <c r="BF15" s="42">
        <v>0</v>
      </c>
      <c r="BG15" s="42">
        <v>0</v>
      </c>
      <c r="BH15" s="42">
        <v>0</v>
      </c>
      <c r="BI15" s="42">
        <v>0</v>
      </c>
      <c r="BJ15" s="40">
        <v>0</v>
      </c>
      <c r="BK15" s="40">
        <v>0</v>
      </c>
      <c r="BL15" s="40">
        <v>0</v>
      </c>
      <c r="BM15" s="40">
        <v>0</v>
      </c>
      <c r="BN15" s="40">
        <v>0</v>
      </c>
      <c r="BO15" s="40">
        <v>0</v>
      </c>
      <c r="BP15" s="40">
        <v>0</v>
      </c>
      <c r="BQ15" s="40">
        <v>0</v>
      </c>
      <c r="BR15" s="40">
        <v>0</v>
      </c>
      <c r="BS15" s="40">
        <v>0</v>
      </c>
      <c r="BT15" s="40">
        <v>0</v>
      </c>
      <c r="BU15" s="40">
        <v>0</v>
      </c>
      <c r="BV15" s="40">
        <v>0</v>
      </c>
      <c r="BW15" s="40">
        <v>0</v>
      </c>
      <c r="BX15" s="40">
        <v>0</v>
      </c>
      <c r="BY15" s="40">
        <v>0</v>
      </c>
      <c r="BZ15" s="40">
        <v>0</v>
      </c>
      <c r="CA15" s="40">
        <v>0</v>
      </c>
      <c r="CB15" s="40">
        <v>0</v>
      </c>
      <c r="CC15" s="40">
        <v>0</v>
      </c>
      <c r="CD15" s="40">
        <v>0</v>
      </c>
      <c r="CE15" s="40">
        <v>0</v>
      </c>
      <c r="CF15" s="40">
        <v>0</v>
      </c>
      <c r="CG15" s="40">
        <v>0</v>
      </c>
    </row>
    <row r="16" spans="1:85">
      <c r="A16" s="34" t="s">
        <v>41</v>
      </c>
      <c r="B16" s="37">
        <v>0</v>
      </c>
      <c r="C16" s="38">
        <v>0</v>
      </c>
      <c r="D16" s="38">
        <v>0</v>
      </c>
      <c r="E16" s="38">
        <v>0</v>
      </c>
      <c r="F16" s="38">
        <v>0</v>
      </c>
      <c r="G16" s="38">
        <v>0</v>
      </c>
      <c r="H16" s="37" t="s">
        <v>158</v>
      </c>
      <c r="I16" s="38" t="s">
        <v>158</v>
      </c>
      <c r="J16" s="38" t="s">
        <v>158</v>
      </c>
      <c r="K16" s="38" t="s">
        <v>158</v>
      </c>
      <c r="L16" s="38" t="s">
        <v>158</v>
      </c>
      <c r="M16" s="38" t="s">
        <v>159</v>
      </c>
      <c r="N16" s="39">
        <v>0</v>
      </c>
      <c r="O16" s="39">
        <v>0</v>
      </c>
      <c r="P16" s="39">
        <v>0</v>
      </c>
      <c r="Q16" s="39">
        <v>1</v>
      </c>
      <c r="R16" s="39">
        <v>0</v>
      </c>
      <c r="S16" s="39">
        <v>0</v>
      </c>
      <c r="T16" s="40">
        <v>0</v>
      </c>
      <c r="U16" s="40">
        <v>0</v>
      </c>
      <c r="V16" s="40">
        <v>0</v>
      </c>
      <c r="W16" s="40">
        <v>1</v>
      </c>
      <c r="X16" s="40">
        <v>0</v>
      </c>
      <c r="Y16" s="40">
        <v>0</v>
      </c>
      <c r="Z16" s="41">
        <v>0</v>
      </c>
      <c r="AA16" s="41">
        <v>0</v>
      </c>
      <c r="AB16" s="41">
        <v>0</v>
      </c>
      <c r="AC16" s="41">
        <v>3</v>
      </c>
      <c r="AD16" s="41">
        <v>0</v>
      </c>
      <c r="AE16" s="41">
        <v>0</v>
      </c>
      <c r="AF16" s="40">
        <v>0</v>
      </c>
      <c r="AG16" s="40">
        <v>0</v>
      </c>
      <c r="AH16" s="40">
        <v>0</v>
      </c>
      <c r="AI16" s="40">
        <v>3</v>
      </c>
      <c r="AJ16" s="40">
        <v>0</v>
      </c>
      <c r="AK16" s="40">
        <v>0</v>
      </c>
      <c r="AL16" s="40">
        <v>0</v>
      </c>
      <c r="AM16" s="40">
        <v>0</v>
      </c>
      <c r="AN16" s="40">
        <v>0</v>
      </c>
      <c r="AO16" s="40">
        <v>0</v>
      </c>
      <c r="AP16" s="40">
        <v>0</v>
      </c>
      <c r="AQ16" s="40">
        <v>0</v>
      </c>
      <c r="AR16" s="38">
        <v>0</v>
      </c>
      <c r="AS16" s="38">
        <v>0</v>
      </c>
      <c r="AT16" s="38">
        <v>0</v>
      </c>
      <c r="AU16" s="38">
        <v>0</v>
      </c>
      <c r="AV16" s="38">
        <v>0</v>
      </c>
      <c r="AW16" s="38">
        <v>0</v>
      </c>
      <c r="AX16" s="38" t="s">
        <v>158</v>
      </c>
      <c r="AY16" s="38" t="s">
        <v>158</v>
      </c>
      <c r="AZ16" s="38" t="s">
        <v>158</v>
      </c>
      <c r="BA16" s="38" t="s">
        <v>158</v>
      </c>
      <c r="BB16" s="38" t="s">
        <v>158</v>
      </c>
      <c r="BC16" s="38" t="s">
        <v>160</v>
      </c>
      <c r="BD16" s="42">
        <v>0</v>
      </c>
      <c r="BE16" s="42">
        <v>0</v>
      </c>
      <c r="BF16" s="42">
        <v>0</v>
      </c>
      <c r="BG16" s="42">
        <v>0</v>
      </c>
      <c r="BH16" s="42">
        <v>0</v>
      </c>
      <c r="BI16" s="42">
        <v>0</v>
      </c>
      <c r="BJ16" s="40">
        <v>0</v>
      </c>
      <c r="BK16" s="40">
        <v>0</v>
      </c>
      <c r="BL16" s="40">
        <v>0</v>
      </c>
      <c r="BM16" s="40">
        <v>0</v>
      </c>
      <c r="BN16" s="40">
        <v>0</v>
      </c>
      <c r="BO16" s="40">
        <v>0</v>
      </c>
      <c r="BP16" s="40">
        <v>0</v>
      </c>
      <c r="BQ16" s="40">
        <v>0</v>
      </c>
      <c r="BR16" s="40">
        <v>0</v>
      </c>
      <c r="BS16" s="40">
        <v>0</v>
      </c>
      <c r="BT16" s="40">
        <v>0</v>
      </c>
      <c r="BU16" s="40">
        <v>0</v>
      </c>
      <c r="BV16" s="40">
        <v>0</v>
      </c>
      <c r="BW16" s="40">
        <v>0</v>
      </c>
      <c r="BX16" s="40">
        <v>0</v>
      </c>
      <c r="BY16" s="40">
        <v>0</v>
      </c>
      <c r="BZ16" s="40">
        <v>0</v>
      </c>
      <c r="CA16" s="40">
        <v>0</v>
      </c>
      <c r="CB16" s="40">
        <v>0</v>
      </c>
      <c r="CC16" s="40">
        <v>0</v>
      </c>
      <c r="CD16" s="40">
        <v>0</v>
      </c>
      <c r="CE16" s="40">
        <v>0</v>
      </c>
      <c r="CF16" s="40">
        <v>0</v>
      </c>
      <c r="CG16" s="40">
        <v>0</v>
      </c>
    </row>
    <row r="17" spans="1:85">
      <c r="A17" s="34" t="s">
        <v>43</v>
      </c>
      <c r="B17" s="37">
        <v>45</v>
      </c>
      <c r="C17" s="38">
        <v>234</v>
      </c>
      <c r="D17" s="38">
        <v>0</v>
      </c>
      <c r="E17" s="38">
        <v>313</v>
      </c>
      <c r="F17" s="38">
        <v>269</v>
      </c>
      <c r="G17" s="38">
        <v>3</v>
      </c>
      <c r="H17" s="37">
        <v>48</v>
      </c>
      <c r="I17" s="38">
        <v>209</v>
      </c>
      <c r="J17" s="38" t="s">
        <v>158</v>
      </c>
      <c r="K17" s="38">
        <v>318</v>
      </c>
      <c r="L17" s="38">
        <v>256</v>
      </c>
      <c r="M17" s="38">
        <v>5</v>
      </c>
      <c r="N17" s="39">
        <v>47</v>
      </c>
      <c r="O17" s="39">
        <v>169</v>
      </c>
      <c r="P17" s="39">
        <v>0</v>
      </c>
      <c r="Q17" s="39">
        <v>321</v>
      </c>
      <c r="R17" s="39">
        <v>211</v>
      </c>
      <c r="S17" s="39">
        <v>5</v>
      </c>
      <c r="T17" s="40">
        <v>31</v>
      </c>
      <c r="U17" s="40">
        <v>183</v>
      </c>
      <c r="V17" s="40">
        <v>0</v>
      </c>
      <c r="W17" s="40">
        <v>283</v>
      </c>
      <c r="X17" s="40">
        <v>167</v>
      </c>
      <c r="Y17" s="40">
        <v>6</v>
      </c>
      <c r="Z17" s="41">
        <v>29</v>
      </c>
      <c r="AA17" s="41">
        <v>193</v>
      </c>
      <c r="AB17" s="41">
        <v>0</v>
      </c>
      <c r="AC17" s="41">
        <v>221</v>
      </c>
      <c r="AD17" s="41">
        <v>178</v>
      </c>
      <c r="AE17" s="41">
        <v>0</v>
      </c>
      <c r="AF17" s="40">
        <v>43</v>
      </c>
      <c r="AG17" s="40">
        <v>208</v>
      </c>
      <c r="AH17" s="40">
        <v>0</v>
      </c>
      <c r="AI17" s="40">
        <v>247</v>
      </c>
      <c r="AJ17" s="40">
        <v>139</v>
      </c>
      <c r="AK17" s="40">
        <v>0</v>
      </c>
      <c r="AL17" s="40">
        <v>164</v>
      </c>
      <c r="AM17" s="40">
        <v>225</v>
      </c>
      <c r="AN17" s="40">
        <v>0</v>
      </c>
      <c r="AO17" s="40">
        <v>264</v>
      </c>
      <c r="AP17" s="40">
        <v>212</v>
      </c>
      <c r="AQ17" s="40">
        <v>0</v>
      </c>
      <c r="AR17" s="38">
        <v>269</v>
      </c>
      <c r="AS17" s="38">
        <v>169</v>
      </c>
      <c r="AT17" s="38">
        <v>0</v>
      </c>
      <c r="AU17" s="38">
        <v>132</v>
      </c>
      <c r="AV17" s="38">
        <v>333</v>
      </c>
      <c r="AW17" s="38">
        <v>0</v>
      </c>
      <c r="AX17" s="38">
        <v>211</v>
      </c>
      <c r="AY17" s="38">
        <v>165</v>
      </c>
      <c r="AZ17" s="38" t="s">
        <v>158</v>
      </c>
      <c r="BA17" s="38">
        <v>115</v>
      </c>
      <c r="BB17" s="38">
        <v>309</v>
      </c>
      <c r="BC17" s="38">
        <v>5</v>
      </c>
      <c r="BD17" s="42">
        <v>211</v>
      </c>
      <c r="BE17" s="42">
        <v>101</v>
      </c>
      <c r="BF17" s="42">
        <v>0</v>
      </c>
      <c r="BG17" s="42">
        <v>91</v>
      </c>
      <c r="BH17" s="42">
        <v>295</v>
      </c>
      <c r="BI17" s="42">
        <v>5</v>
      </c>
      <c r="BJ17" s="40">
        <v>153</v>
      </c>
      <c r="BK17" s="40">
        <v>165</v>
      </c>
      <c r="BL17" s="40">
        <v>0</v>
      </c>
      <c r="BM17" s="40">
        <v>81</v>
      </c>
      <c r="BN17" s="40">
        <v>308</v>
      </c>
      <c r="BO17" s="40">
        <v>9</v>
      </c>
      <c r="BP17" s="40">
        <v>128</v>
      </c>
      <c r="BQ17" s="40">
        <v>163</v>
      </c>
      <c r="BR17" s="40">
        <v>0</v>
      </c>
      <c r="BS17" s="40">
        <v>55</v>
      </c>
      <c r="BT17" s="40">
        <v>291</v>
      </c>
      <c r="BU17" s="40">
        <v>0</v>
      </c>
      <c r="BV17" s="40">
        <v>153</v>
      </c>
      <c r="BW17" s="40">
        <v>214</v>
      </c>
      <c r="BX17" s="40">
        <v>0</v>
      </c>
      <c r="BY17" s="40">
        <v>58</v>
      </c>
      <c r="BZ17" s="40">
        <v>238</v>
      </c>
      <c r="CA17" s="40">
        <v>0</v>
      </c>
      <c r="CB17" s="40">
        <v>188</v>
      </c>
      <c r="CC17" s="40">
        <v>194</v>
      </c>
      <c r="CD17" s="40">
        <v>0</v>
      </c>
      <c r="CE17" s="40">
        <v>66</v>
      </c>
      <c r="CF17" s="40">
        <v>273</v>
      </c>
      <c r="CG17" s="40">
        <v>0</v>
      </c>
    </row>
    <row r="18" spans="1:85">
      <c r="A18" s="34" t="s">
        <v>45</v>
      </c>
      <c r="B18" s="37">
        <v>25</v>
      </c>
      <c r="C18" s="38">
        <v>2</v>
      </c>
      <c r="D18" s="38">
        <v>0</v>
      </c>
      <c r="E18" s="38">
        <v>468</v>
      </c>
      <c r="F18" s="38">
        <v>0</v>
      </c>
      <c r="G18" s="38">
        <v>0</v>
      </c>
      <c r="H18" s="37">
        <v>25</v>
      </c>
      <c r="I18" s="38">
        <v>2</v>
      </c>
      <c r="J18" s="38" t="s">
        <v>158</v>
      </c>
      <c r="K18" s="38">
        <v>621</v>
      </c>
      <c r="L18" s="38" t="s">
        <v>158</v>
      </c>
      <c r="M18" s="38" t="s">
        <v>159</v>
      </c>
      <c r="N18" s="39">
        <v>32</v>
      </c>
      <c r="O18" s="39">
        <v>1</v>
      </c>
      <c r="P18" s="39">
        <v>0</v>
      </c>
      <c r="Q18" s="39">
        <v>623</v>
      </c>
      <c r="R18" s="39">
        <v>0</v>
      </c>
      <c r="S18" s="39">
        <v>0</v>
      </c>
      <c r="T18" s="40">
        <v>22</v>
      </c>
      <c r="U18" s="40">
        <v>1</v>
      </c>
      <c r="V18" s="40">
        <v>0</v>
      </c>
      <c r="W18" s="40">
        <v>626</v>
      </c>
      <c r="X18" s="40">
        <v>0</v>
      </c>
      <c r="Y18" s="40">
        <v>0</v>
      </c>
      <c r="Z18" s="41">
        <v>24</v>
      </c>
      <c r="AA18" s="41">
        <v>1</v>
      </c>
      <c r="AB18" s="41">
        <v>0</v>
      </c>
      <c r="AC18" s="41">
        <v>537</v>
      </c>
      <c r="AD18" s="41">
        <v>0</v>
      </c>
      <c r="AE18" s="41">
        <v>0</v>
      </c>
      <c r="AF18" s="40">
        <v>23</v>
      </c>
      <c r="AG18" s="40">
        <v>0</v>
      </c>
      <c r="AH18" s="40">
        <v>0</v>
      </c>
      <c r="AI18" s="40">
        <v>355</v>
      </c>
      <c r="AJ18" s="40">
        <v>0</v>
      </c>
      <c r="AK18" s="40">
        <v>0</v>
      </c>
      <c r="AL18" s="40">
        <v>30</v>
      </c>
      <c r="AM18" s="40">
        <v>0</v>
      </c>
      <c r="AN18" s="40">
        <v>0</v>
      </c>
      <c r="AO18" s="40">
        <v>413</v>
      </c>
      <c r="AP18" s="40">
        <v>0</v>
      </c>
      <c r="AQ18" s="40">
        <v>0</v>
      </c>
      <c r="AR18" s="38">
        <v>23</v>
      </c>
      <c r="AS18" s="38">
        <v>0</v>
      </c>
      <c r="AT18" s="38">
        <v>0</v>
      </c>
      <c r="AU18" s="38">
        <v>130</v>
      </c>
      <c r="AV18" s="38">
        <v>0</v>
      </c>
      <c r="AW18" s="38">
        <v>0</v>
      </c>
      <c r="AX18" s="38">
        <v>28</v>
      </c>
      <c r="AY18" s="38" t="s">
        <v>158</v>
      </c>
      <c r="AZ18" s="38" t="s">
        <v>158</v>
      </c>
      <c r="BA18" s="38">
        <v>185</v>
      </c>
      <c r="BB18" s="38" t="s">
        <v>158</v>
      </c>
      <c r="BC18" s="38" t="s">
        <v>160</v>
      </c>
      <c r="BD18" s="42">
        <v>30</v>
      </c>
      <c r="BE18" s="42">
        <v>0</v>
      </c>
      <c r="BF18" s="42">
        <v>0</v>
      </c>
      <c r="BG18" s="42">
        <v>160</v>
      </c>
      <c r="BH18" s="42">
        <v>0</v>
      </c>
      <c r="BI18" s="42">
        <v>0</v>
      </c>
      <c r="BJ18" s="40">
        <v>27</v>
      </c>
      <c r="BK18" s="40">
        <v>0</v>
      </c>
      <c r="BL18" s="40">
        <v>0</v>
      </c>
      <c r="BM18" s="40">
        <v>164</v>
      </c>
      <c r="BN18" s="40">
        <v>0</v>
      </c>
      <c r="BO18" s="40">
        <v>0</v>
      </c>
      <c r="BP18" s="40">
        <v>27</v>
      </c>
      <c r="BQ18" s="40">
        <v>0</v>
      </c>
      <c r="BR18" s="40">
        <v>0</v>
      </c>
      <c r="BS18" s="40">
        <v>158</v>
      </c>
      <c r="BT18" s="40">
        <v>0</v>
      </c>
      <c r="BU18" s="40">
        <v>0</v>
      </c>
      <c r="BV18" s="40">
        <v>27</v>
      </c>
      <c r="BW18" s="40">
        <v>0</v>
      </c>
      <c r="BX18" s="40">
        <v>0</v>
      </c>
      <c r="BY18" s="40">
        <v>129</v>
      </c>
      <c r="BZ18" s="40">
        <v>0</v>
      </c>
      <c r="CA18" s="40">
        <v>0</v>
      </c>
      <c r="CB18" s="40">
        <v>34</v>
      </c>
      <c r="CC18" s="40">
        <v>0</v>
      </c>
      <c r="CD18" s="40">
        <v>0</v>
      </c>
      <c r="CE18" s="40">
        <v>131</v>
      </c>
      <c r="CF18" s="40">
        <v>0</v>
      </c>
      <c r="CG18" s="40">
        <v>0</v>
      </c>
    </row>
    <row r="19" spans="1:85">
      <c r="A19" s="34" t="s">
        <v>47</v>
      </c>
      <c r="B19" s="37">
        <v>0</v>
      </c>
      <c r="C19" s="38">
        <v>0</v>
      </c>
      <c r="D19" s="38">
        <v>0</v>
      </c>
      <c r="E19" s="38">
        <v>181</v>
      </c>
      <c r="F19" s="38">
        <v>20</v>
      </c>
      <c r="G19" s="38">
        <v>2</v>
      </c>
      <c r="H19" s="37" t="s">
        <v>158</v>
      </c>
      <c r="I19" s="38" t="s">
        <v>158</v>
      </c>
      <c r="J19" s="38" t="s">
        <v>158</v>
      </c>
      <c r="K19" s="38">
        <v>162</v>
      </c>
      <c r="L19" s="38">
        <v>34</v>
      </c>
      <c r="M19" s="38">
        <v>2</v>
      </c>
      <c r="N19" s="39">
        <v>0</v>
      </c>
      <c r="O19" s="39">
        <v>0</v>
      </c>
      <c r="P19" s="39">
        <v>0</v>
      </c>
      <c r="Q19" s="39">
        <v>0</v>
      </c>
      <c r="R19" s="39">
        <v>38</v>
      </c>
      <c r="S19" s="39">
        <v>2</v>
      </c>
      <c r="T19" s="40">
        <v>0</v>
      </c>
      <c r="U19" s="40">
        <v>0</v>
      </c>
      <c r="V19" s="40">
        <v>0</v>
      </c>
      <c r="W19" s="40">
        <v>0</v>
      </c>
      <c r="X19" s="40">
        <v>51</v>
      </c>
      <c r="Y19" s="40">
        <v>0</v>
      </c>
      <c r="Z19" s="41">
        <v>0</v>
      </c>
      <c r="AA19" s="41">
        <v>0</v>
      </c>
      <c r="AB19" s="41">
        <v>0</v>
      </c>
      <c r="AC19" s="41">
        <v>0</v>
      </c>
      <c r="AD19" s="41">
        <v>43</v>
      </c>
      <c r="AE19" s="41">
        <v>0</v>
      </c>
      <c r="AF19" s="40">
        <v>0</v>
      </c>
      <c r="AG19" s="40">
        <v>0</v>
      </c>
      <c r="AH19" s="40">
        <v>0</v>
      </c>
      <c r="AI19" s="40">
        <v>0</v>
      </c>
      <c r="AJ19" s="40">
        <v>22</v>
      </c>
      <c r="AK19" s="40">
        <v>0</v>
      </c>
      <c r="AL19" s="40">
        <v>0</v>
      </c>
      <c r="AM19" s="40">
        <v>0</v>
      </c>
      <c r="AN19" s="40">
        <v>0</v>
      </c>
      <c r="AO19" s="40">
        <v>0</v>
      </c>
      <c r="AP19" s="40">
        <v>8</v>
      </c>
      <c r="AQ19" s="40">
        <v>2</v>
      </c>
      <c r="AR19" s="38">
        <v>0</v>
      </c>
      <c r="AS19" s="38">
        <v>0</v>
      </c>
      <c r="AT19" s="38">
        <v>0</v>
      </c>
      <c r="AU19" s="38">
        <v>0</v>
      </c>
      <c r="AV19" s="38">
        <v>7</v>
      </c>
      <c r="AW19" s="38">
        <v>8</v>
      </c>
      <c r="AX19" s="38" t="s">
        <v>158</v>
      </c>
      <c r="AY19" s="38" t="s">
        <v>158</v>
      </c>
      <c r="AZ19" s="38" t="s">
        <v>158</v>
      </c>
      <c r="BA19" s="38" t="s">
        <v>158</v>
      </c>
      <c r="BB19" s="38">
        <v>29</v>
      </c>
      <c r="BC19" s="38">
        <v>8</v>
      </c>
      <c r="BD19" s="42">
        <v>0</v>
      </c>
      <c r="BE19" s="42">
        <v>0</v>
      </c>
      <c r="BF19" s="42">
        <v>0</v>
      </c>
      <c r="BG19" s="42">
        <v>0</v>
      </c>
      <c r="BH19" s="42">
        <v>20</v>
      </c>
      <c r="BI19" s="42">
        <v>8</v>
      </c>
      <c r="BJ19" s="40">
        <v>0</v>
      </c>
      <c r="BK19" s="40">
        <v>0</v>
      </c>
      <c r="BL19" s="40">
        <v>0</v>
      </c>
      <c r="BM19" s="40">
        <v>0</v>
      </c>
      <c r="BN19" s="40">
        <v>23</v>
      </c>
      <c r="BO19" s="40">
        <v>9</v>
      </c>
      <c r="BP19" s="40">
        <v>0</v>
      </c>
      <c r="BQ19" s="40">
        <v>0</v>
      </c>
      <c r="BR19" s="40">
        <v>0</v>
      </c>
      <c r="BS19" s="40">
        <v>0</v>
      </c>
      <c r="BT19" s="40">
        <v>33</v>
      </c>
      <c r="BU19" s="40">
        <v>8</v>
      </c>
      <c r="BV19" s="40">
        <v>0</v>
      </c>
      <c r="BW19" s="40">
        <v>0</v>
      </c>
      <c r="BX19" s="40">
        <v>0</v>
      </c>
      <c r="BY19" s="40">
        <v>0</v>
      </c>
      <c r="BZ19" s="40">
        <v>14</v>
      </c>
      <c r="CA19" s="40">
        <v>7</v>
      </c>
      <c r="CB19" s="40">
        <v>0</v>
      </c>
      <c r="CC19" s="40">
        <v>0</v>
      </c>
      <c r="CD19" s="40">
        <v>0</v>
      </c>
      <c r="CE19" s="40">
        <v>0</v>
      </c>
      <c r="CF19" s="40">
        <v>8</v>
      </c>
      <c r="CG19" s="40">
        <v>8</v>
      </c>
    </row>
    <row r="20" spans="1:85">
      <c r="A20" s="34" t="s">
        <v>49</v>
      </c>
      <c r="B20" s="37">
        <v>244</v>
      </c>
      <c r="C20" s="38">
        <v>81</v>
      </c>
      <c r="D20" s="38">
        <v>0</v>
      </c>
      <c r="E20" s="38">
        <v>218</v>
      </c>
      <c r="F20" s="38">
        <v>63</v>
      </c>
      <c r="G20" s="38">
        <v>0</v>
      </c>
      <c r="H20" s="37">
        <v>222</v>
      </c>
      <c r="I20" s="38">
        <v>87</v>
      </c>
      <c r="J20" s="38">
        <v>7</v>
      </c>
      <c r="K20" s="38">
        <v>189</v>
      </c>
      <c r="L20" s="38">
        <v>55</v>
      </c>
      <c r="M20" s="38" t="s">
        <v>159</v>
      </c>
      <c r="N20" s="39">
        <v>211</v>
      </c>
      <c r="O20" s="39">
        <v>78</v>
      </c>
      <c r="P20" s="39">
        <v>48</v>
      </c>
      <c r="Q20" s="39">
        <v>203</v>
      </c>
      <c r="R20" s="39">
        <v>50</v>
      </c>
      <c r="S20" s="39">
        <v>0</v>
      </c>
      <c r="T20" s="40">
        <v>203</v>
      </c>
      <c r="U20" s="40">
        <v>65</v>
      </c>
      <c r="V20" s="40">
        <v>46</v>
      </c>
      <c r="W20" s="40">
        <v>215</v>
      </c>
      <c r="X20" s="40">
        <v>58</v>
      </c>
      <c r="Y20" s="40">
        <v>0</v>
      </c>
      <c r="Z20" s="41">
        <v>185</v>
      </c>
      <c r="AA20" s="41">
        <v>68</v>
      </c>
      <c r="AB20" s="41">
        <v>34</v>
      </c>
      <c r="AC20" s="41">
        <v>192</v>
      </c>
      <c r="AD20" s="41">
        <v>62</v>
      </c>
      <c r="AE20" s="41">
        <v>1</v>
      </c>
      <c r="AF20" s="40">
        <v>160</v>
      </c>
      <c r="AG20" s="40">
        <v>59</v>
      </c>
      <c r="AH20" s="40">
        <v>33</v>
      </c>
      <c r="AI20" s="40">
        <v>133</v>
      </c>
      <c r="AJ20" s="40">
        <v>55</v>
      </c>
      <c r="AK20" s="40">
        <v>0</v>
      </c>
      <c r="AL20" s="40">
        <v>180</v>
      </c>
      <c r="AM20" s="40">
        <v>28</v>
      </c>
      <c r="AN20" s="40">
        <v>15</v>
      </c>
      <c r="AO20" s="40">
        <v>121</v>
      </c>
      <c r="AP20" s="40">
        <v>26</v>
      </c>
      <c r="AQ20" s="40">
        <v>0</v>
      </c>
      <c r="AR20" s="38">
        <v>162</v>
      </c>
      <c r="AS20" s="38">
        <v>68</v>
      </c>
      <c r="AT20" s="38">
        <v>0</v>
      </c>
      <c r="AU20" s="38">
        <v>183</v>
      </c>
      <c r="AV20" s="38">
        <v>90</v>
      </c>
      <c r="AW20" s="38">
        <v>0</v>
      </c>
      <c r="AX20" s="38">
        <v>154</v>
      </c>
      <c r="AY20" s="38">
        <v>41</v>
      </c>
      <c r="AZ20" s="38">
        <v>18</v>
      </c>
      <c r="BA20" s="38">
        <v>141</v>
      </c>
      <c r="BB20" s="38">
        <v>75</v>
      </c>
      <c r="BC20" s="38" t="s">
        <v>160</v>
      </c>
      <c r="BD20" s="42">
        <v>142</v>
      </c>
      <c r="BE20" s="42">
        <v>39</v>
      </c>
      <c r="BF20" s="42">
        <v>79</v>
      </c>
      <c r="BG20" s="42">
        <v>134</v>
      </c>
      <c r="BH20" s="42">
        <v>69</v>
      </c>
      <c r="BI20" s="42">
        <v>0</v>
      </c>
      <c r="BJ20" s="40">
        <v>139</v>
      </c>
      <c r="BK20" s="40">
        <v>37</v>
      </c>
      <c r="BL20" s="40">
        <v>44</v>
      </c>
      <c r="BM20" s="40">
        <v>185</v>
      </c>
      <c r="BN20" s="40">
        <v>81</v>
      </c>
      <c r="BO20" s="40">
        <v>0</v>
      </c>
      <c r="BP20" s="40">
        <v>139</v>
      </c>
      <c r="BQ20" s="40">
        <v>37</v>
      </c>
      <c r="BR20" s="40">
        <v>25</v>
      </c>
      <c r="BS20" s="40">
        <v>106</v>
      </c>
      <c r="BT20" s="40">
        <v>80</v>
      </c>
      <c r="BU20" s="40">
        <v>0</v>
      </c>
      <c r="BV20" s="40">
        <v>133</v>
      </c>
      <c r="BW20" s="40">
        <v>39</v>
      </c>
      <c r="BX20" s="40">
        <v>19</v>
      </c>
      <c r="BY20" s="40">
        <v>53</v>
      </c>
      <c r="BZ20" s="40">
        <v>64</v>
      </c>
      <c r="CA20" s="40">
        <v>0</v>
      </c>
      <c r="CB20" s="40">
        <v>155</v>
      </c>
      <c r="CC20" s="40">
        <v>55</v>
      </c>
      <c r="CD20" s="40">
        <v>13</v>
      </c>
      <c r="CE20" s="40">
        <v>44</v>
      </c>
      <c r="CF20" s="40">
        <v>1</v>
      </c>
      <c r="CG20" s="40">
        <v>0</v>
      </c>
    </row>
    <row r="21" spans="1:85">
      <c r="A21" s="34" t="s">
        <v>51</v>
      </c>
      <c r="B21" s="37">
        <v>6845</v>
      </c>
      <c r="C21" s="38">
        <v>2252</v>
      </c>
      <c r="D21" s="38">
        <v>609</v>
      </c>
      <c r="E21" s="38">
        <v>581</v>
      </c>
      <c r="F21" s="38">
        <v>55</v>
      </c>
      <c r="G21" s="38">
        <v>185</v>
      </c>
      <c r="H21" s="37">
        <v>5134</v>
      </c>
      <c r="I21" s="38">
        <v>2016</v>
      </c>
      <c r="J21" s="38">
        <v>1037</v>
      </c>
      <c r="K21" s="38">
        <v>558</v>
      </c>
      <c r="L21" s="38">
        <v>53</v>
      </c>
      <c r="M21" s="38">
        <v>175</v>
      </c>
      <c r="N21" s="39">
        <v>4642</v>
      </c>
      <c r="O21" s="39">
        <v>2001</v>
      </c>
      <c r="P21" s="39">
        <v>891</v>
      </c>
      <c r="Q21" s="39">
        <v>490</v>
      </c>
      <c r="R21" s="39">
        <v>46</v>
      </c>
      <c r="S21" s="39">
        <v>200</v>
      </c>
      <c r="T21" s="40">
        <v>4125</v>
      </c>
      <c r="U21" s="40">
        <v>1659</v>
      </c>
      <c r="V21" s="40">
        <v>829</v>
      </c>
      <c r="W21" s="40">
        <v>326</v>
      </c>
      <c r="X21" s="40">
        <v>39</v>
      </c>
      <c r="Y21" s="40">
        <v>211</v>
      </c>
      <c r="Z21" s="41">
        <v>3845</v>
      </c>
      <c r="AA21" s="41">
        <v>1792</v>
      </c>
      <c r="AB21" s="41">
        <v>792</v>
      </c>
      <c r="AC21" s="41">
        <v>304</v>
      </c>
      <c r="AD21" s="41">
        <v>11</v>
      </c>
      <c r="AE21" s="41">
        <v>186</v>
      </c>
      <c r="AF21" s="40">
        <v>2948</v>
      </c>
      <c r="AG21" s="40">
        <v>1377</v>
      </c>
      <c r="AH21" s="40">
        <v>698</v>
      </c>
      <c r="AI21" s="40">
        <v>262</v>
      </c>
      <c r="AJ21" s="40">
        <v>0</v>
      </c>
      <c r="AK21" s="40">
        <v>179</v>
      </c>
      <c r="AL21" s="40">
        <v>3080</v>
      </c>
      <c r="AM21" s="40">
        <v>1279</v>
      </c>
      <c r="AN21" s="40">
        <v>515</v>
      </c>
      <c r="AO21" s="40">
        <v>264</v>
      </c>
      <c r="AP21" s="40">
        <v>0</v>
      </c>
      <c r="AQ21" s="40">
        <v>229</v>
      </c>
      <c r="AR21" s="38">
        <v>15818</v>
      </c>
      <c r="AS21" s="38">
        <v>5381</v>
      </c>
      <c r="AT21" s="38">
        <v>2308</v>
      </c>
      <c r="AU21" s="38">
        <v>121</v>
      </c>
      <c r="AV21" s="38">
        <v>36</v>
      </c>
      <c r="AW21" s="38">
        <v>280</v>
      </c>
      <c r="AX21" s="38">
        <v>13451</v>
      </c>
      <c r="AY21" s="38">
        <v>4727</v>
      </c>
      <c r="AZ21" s="38">
        <v>2798</v>
      </c>
      <c r="BA21" s="38">
        <v>98</v>
      </c>
      <c r="BB21" s="38">
        <v>34</v>
      </c>
      <c r="BC21" s="38">
        <v>281</v>
      </c>
      <c r="BD21" s="42">
        <v>12826</v>
      </c>
      <c r="BE21" s="42">
        <v>4731</v>
      </c>
      <c r="BF21" s="42">
        <v>2677</v>
      </c>
      <c r="BG21" s="42">
        <v>181</v>
      </c>
      <c r="BH21" s="42">
        <v>26</v>
      </c>
      <c r="BI21" s="42">
        <v>312</v>
      </c>
      <c r="BJ21" s="40">
        <v>12236</v>
      </c>
      <c r="BK21" s="40">
        <v>4394</v>
      </c>
      <c r="BL21" s="40">
        <v>2669</v>
      </c>
      <c r="BM21" s="40">
        <v>160</v>
      </c>
      <c r="BN21" s="40">
        <v>25</v>
      </c>
      <c r="BO21" s="40">
        <v>299</v>
      </c>
      <c r="BP21" s="40">
        <v>11864</v>
      </c>
      <c r="BQ21" s="40">
        <v>4607</v>
      </c>
      <c r="BR21" s="40">
        <v>2707</v>
      </c>
      <c r="BS21" s="40">
        <v>113</v>
      </c>
      <c r="BT21" s="40">
        <v>8</v>
      </c>
      <c r="BU21" s="40">
        <v>278</v>
      </c>
      <c r="BV21" s="40">
        <v>11322</v>
      </c>
      <c r="BW21" s="40">
        <v>4453</v>
      </c>
      <c r="BX21" s="40">
        <v>2489</v>
      </c>
      <c r="BY21" s="40">
        <v>98</v>
      </c>
      <c r="BZ21" s="40">
        <v>0</v>
      </c>
      <c r="CA21" s="40">
        <v>303</v>
      </c>
      <c r="CB21" s="40">
        <v>12039</v>
      </c>
      <c r="CC21" s="40">
        <v>5148</v>
      </c>
      <c r="CD21" s="40">
        <v>2683</v>
      </c>
      <c r="CE21" s="40">
        <v>50</v>
      </c>
      <c r="CF21" s="40">
        <v>0</v>
      </c>
      <c r="CG21" s="40">
        <v>385</v>
      </c>
    </row>
    <row r="22" spans="1:85">
      <c r="A22" s="34" t="s">
        <v>53</v>
      </c>
      <c r="B22" s="37">
        <v>121</v>
      </c>
      <c r="C22" s="38">
        <v>319</v>
      </c>
      <c r="D22" s="38">
        <v>1269</v>
      </c>
      <c r="E22" s="38">
        <v>191</v>
      </c>
      <c r="F22" s="38">
        <v>0</v>
      </c>
      <c r="G22" s="38">
        <v>22</v>
      </c>
      <c r="H22" s="37">
        <v>140</v>
      </c>
      <c r="I22" s="38">
        <v>331</v>
      </c>
      <c r="J22" s="38">
        <v>1446</v>
      </c>
      <c r="K22" s="38">
        <v>194</v>
      </c>
      <c r="L22" s="38" t="s">
        <v>158</v>
      </c>
      <c r="M22" s="38">
        <v>12</v>
      </c>
      <c r="N22" s="39">
        <v>136</v>
      </c>
      <c r="O22" s="39">
        <v>367</v>
      </c>
      <c r="P22" s="39">
        <v>1898</v>
      </c>
      <c r="Q22" s="39">
        <v>208</v>
      </c>
      <c r="R22" s="39">
        <v>0</v>
      </c>
      <c r="S22" s="39">
        <v>9</v>
      </c>
      <c r="T22" s="40">
        <v>105</v>
      </c>
      <c r="U22" s="40">
        <v>341</v>
      </c>
      <c r="V22" s="40">
        <v>2318</v>
      </c>
      <c r="W22" s="40">
        <v>194</v>
      </c>
      <c r="X22" s="40">
        <v>0</v>
      </c>
      <c r="Y22" s="40">
        <v>8</v>
      </c>
      <c r="Z22" s="41">
        <v>254</v>
      </c>
      <c r="AA22" s="41">
        <v>321</v>
      </c>
      <c r="AB22" s="41">
        <v>1645</v>
      </c>
      <c r="AC22" s="41">
        <v>103</v>
      </c>
      <c r="AD22" s="41">
        <v>0</v>
      </c>
      <c r="AE22" s="41">
        <v>6</v>
      </c>
      <c r="AF22" s="40">
        <v>194</v>
      </c>
      <c r="AG22" s="40">
        <v>311</v>
      </c>
      <c r="AH22" s="40">
        <v>945</v>
      </c>
      <c r="AI22" s="40">
        <v>72</v>
      </c>
      <c r="AJ22" s="40">
        <v>0</v>
      </c>
      <c r="AK22" s="40">
        <v>7</v>
      </c>
      <c r="AL22" s="40">
        <v>120</v>
      </c>
      <c r="AM22" s="40">
        <v>393</v>
      </c>
      <c r="AN22" s="40">
        <v>636</v>
      </c>
      <c r="AO22" s="40">
        <v>31</v>
      </c>
      <c r="AP22" s="40">
        <v>0</v>
      </c>
      <c r="AQ22" s="40">
        <v>6</v>
      </c>
      <c r="AR22" s="38">
        <v>155</v>
      </c>
      <c r="AS22" s="38">
        <v>703</v>
      </c>
      <c r="AT22" s="38">
        <v>2441</v>
      </c>
      <c r="AU22" s="38">
        <v>226</v>
      </c>
      <c r="AV22" s="38">
        <v>0</v>
      </c>
      <c r="AW22" s="38">
        <v>180</v>
      </c>
      <c r="AX22" s="38">
        <v>133</v>
      </c>
      <c r="AY22" s="38">
        <v>740</v>
      </c>
      <c r="AZ22" s="38">
        <v>2773</v>
      </c>
      <c r="BA22" s="38">
        <v>263</v>
      </c>
      <c r="BB22" s="38" t="s">
        <v>158</v>
      </c>
      <c r="BC22" s="38">
        <v>161</v>
      </c>
      <c r="BD22" s="42">
        <v>128</v>
      </c>
      <c r="BE22" s="42">
        <v>705</v>
      </c>
      <c r="BF22" s="42">
        <v>3369</v>
      </c>
      <c r="BG22" s="42">
        <v>208</v>
      </c>
      <c r="BH22" s="42">
        <v>0</v>
      </c>
      <c r="BI22" s="42">
        <v>143</v>
      </c>
      <c r="BJ22" s="40">
        <v>101</v>
      </c>
      <c r="BK22" s="40">
        <v>710</v>
      </c>
      <c r="BL22" s="40">
        <v>3515</v>
      </c>
      <c r="BM22" s="40">
        <v>189</v>
      </c>
      <c r="BN22" s="40">
        <v>0</v>
      </c>
      <c r="BO22" s="40">
        <v>142</v>
      </c>
      <c r="BP22" s="40">
        <v>151</v>
      </c>
      <c r="BQ22" s="40">
        <v>695</v>
      </c>
      <c r="BR22" s="40">
        <v>3079</v>
      </c>
      <c r="BS22" s="40">
        <v>66</v>
      </c>
      <c r="BT22" s="40">
        <v>0</v>
      </c>
      <c r="BU22" s="40">
        <v>161</v>
      </c>
      <c r="BV22" s="40">
        <v>128</v>
      </c>
      <c r="BW22" s="40">
        <v>739</v>
      </c>
      <c r="BX22" s="40">
        <v>2288</v>
      </c>
      <c r="BY22" s="40">
        <v>37</v>
      </c>
      <c r="BZ22" s="40">
        <v>0</v>
      </c>
      <c r="CA22" s="40">
        <v>114</v>
      </c>
      <c r="CB22" s="40">
        <v>132</v>
      </c>
      <c r="CC22" s="40">
        <v>1000</v>
      </c>
      <c r="CD22" s="40">
        <v>1149</v>
      </c>
      <c r="CE22" s="40">
        <v>14</v>
      </c>
      <c r="CF22" s="40">
        <v>0</v>
      </c>
      <c r="CG22" s="40">
        <v>105</v>
      </c>
    </row>
    <row r="23" spans="1:85">
      <c r="A23" s="34" t="s">
        <v>55</v>
      </c>
      <c r="B23" s="37">
        <v>2</v>
      </c>
      <c r="C23" s="38">
        <v>90</v>
      </c>
      <c r="D23" s="38">
        <v>74</v>
      </c>
      <c r="E23" s="38">
        <v>0</v>
      </c>
      <c r="F23" s="38">
        <v>35</v>
      </c>
      <c r="G23" s="38">
        <v>4</v>
      </c>
      <c r="H23" s="37">
        <v>2</v>
      </c>
      <c r="I23" s="38">
        <v>97</v>
      </c>
      <c r="J23" s="38">
        <v>62</v>
      </c>
      <c r="K23" s="38" t="s">
        <v>158</v>
      </c>
      <c r="L23" s="38">
        <v>26</v>
      </c>
      <c r="M23" s="38">
        <v>13</v>
      </c>
      <c r="N23" s="39">
        <v>1</v>
      </c>
      <c r="O23" s="39">
        <v>89</v>
      </c>
      <c r="P23" s="39">
        <v>39</v>
      </c>
      <c r="Q23" s="39">
        <v>0</v>
      </c>
      <c r="R23" s="39">
        <v>25</v>
      </c>
      <c r="S23" s="39">
        <v>8</v>
      </c>
      <c r="T23" s="40">
        <v>2</v>
      </c>
      <c r="U23" s="40">
        <v>85</v>
      </c>
      <c r="V23" s="40">
        <v>42</v>
      </c>
      <c r="W23" s="40">
        <v>0</v>
      </c>
      <c r="X23" s="40">
        <v>29</v>
      </c>
      <c r="Y23" s="40">
        <v>8</v>
      </c>
      <c r="Z23" s="41">
        <v>2</v>
      </c>
      <c r="AA23" s="41">
        <v>73</v>
      </c>
      <c r="AB23" s="41">
        <v>45</v>
      </c>
      <c r="AC23" s="41">
        <v>0</v>
      </c>
      <c r="AD23" s="41">
        <v>26</v>
      </c>
      <c r="AE23" s="41">
        <v>6</v>
      </c>
      <c r="AF23" s="40">
        <v>2</v>
      </c>
      <c r="AG23" s="40">
        <v>75</v>
      </c>
      <c r="AH23" s="40">
        <v>43</v>
      </c>
      <c r="AI23" s="40">
        <v>0</v>
      </c>
      <c r="AJ23" s="40">
        <v>5</v>
      </c>
      <c r="AK23" s="40">
        <v>6</v>
      </c>
      <c r="AL23" s="40">
        <v>1</v>
      </c>
      <c r="AM23" s="40">
        <v>78</v>
      </c>
      <c r="AN23" s="40">
        <v>36</v>
      </c>
      <c r="AO23" s="40">
        <v>0</v>
      </c>
      <c r="AP23" s="40">
        <v>3</v>
      </c>
      <c r="AQ23" s="40">
        <v>0</v>
      </c>
      <c r="AR23" s="38">
        <v>111</v>
      </c>
      <c r="AS23" s="38">
        <v>80</v>
      </c>
      <c r="AT23" s="38">
        <v>82</v>
      </c>
      <c r="AU23" s="38">
        <v>0</v>
      </c>
      <c r="AV23" s="38">
        <v>109</v>
      </c>
      <c r="AW23" s="38">
        <v>27</v>
      </c>
      <c r="AX23" s="38">
        <v>115</v>
      </c>
      <c r="AY23" s="38">
        <v>73</v>
      </c>
      <c r="AZ23" s="38">
        <v>40</v>
      </c>
      <c r="BA23" s="38" t="s">
        <v>158</v>
      </c>
      <c r="BB23" s="38">
        <v>81</v>
      </c>
      <c r="BC23" s="38">
        <v>9</v>
      </c>
      <c r="BD23" s="42">
        <v>119</v>
      </c>
      <c r="BE23" s="42">
        <v>74</v>
      </c>
      <c r="BF23" s="42">
        <v>39</v>
      </c>
      <c r="BG23" s="42">
        <v>0</v>
      </c>
      <c r="BH23" s="42">
        <v>68</v>
      </c>
      <c r="BI23" s="42">
        <v>3</v>
      </c>
      <c r="BJ23" s="40">
        <v>107</v>
      </c>
      <c r="BK23" s="40">
        <v>62</v>
      </c>
      <c r="BL23" s="40">
        <v>40</v>
      </c>
      <c r="BM23" s="40">
        <v>0</v>
      </c>
      <c r="BN23" s="40">
        <v>76</v>
      </c>
      <c r="BO23" s="40">
        <v>3</v>
      </c>
      <c r="BP23" s="40">
        <v>112</v>
      </c>
      <c r="BQ23" s="40">
        <v>66</v>
      </c>
      <c r="BR23" s="40">
        <v>46</v>
      </c>
      <c r="BS23" s="40">
        <v>0</v>
      </c>
      <c r="BT23" s="40">
        <v>87</v>
      </c>
      <c r="BU23" s="40">
        <v>1</v>
      </c>
      <c r="BV23" s="40">
        <v>113</v>
      </c>
      <c r="BW23" s="40">
        <v>67</v>
      </c>
      <c r="BX23" s="40">
        <v>40</v>
      </c>
      <c r="BY23" s="40">
        <v>0</v>
      </c>
      <c r="BZ23" s="40">
        <v>8</v>
      </c>
      <c r="CA23" s="40">
        <v>1</v>
      </c>
      <c r="CB23" s="40">
        <v>184</v>
      </c>
      <c r="CC23" s="40">
        <v>66</v>
      </c>
      <c r="CD23" s="40">
        <v>40</v>
      </c>
      <c r="CE23" s="40">
        <v>0</v>
      </c>
      <c r="CF23" s="40">
        <v>7</v>
      </c>
      <c r="CG23" s="40">
        <v>0</v>
      </c>
    </row>
    <row r="24" spans="1:85">
      <c r="A24" s="34" t="s">
        <v>57</v>
      </c>
      <c r="B24" s="37">
        <v>63</v>
      </c>
      <c r="C24" s="38">
        <v>2</v>
      </c>
      <c r="D24" s="38">
        <v>19</v>
      </c>
      <c r="E24" s="38">
        <v>45</v>
      </c>
      <c r="F24" s="38">
        <v>124</v>
      </c>
      <c r="G24" s="38">
        <v>0</v>
      </c>
      <c r="H24" s="37">
        <v>56</v>
      </c>
      <c r="I24" s="38">
        <v>2</v>
      </c>
      <c r="J24" s="38">
        <v>21</v>
      </c>
      <c r="K24" s="38">
        <v>45</v>
      </c>
      <c r="L24" s="38">
        <v>120</v>
      </c>
      <c r="M24" s="38" t="s">
        <v>159</v>
      </c>
      <c r="N24" s="39">
        <v>48</v>
      </c>
      <c r="O24" s="39">
        <v>2</v>
      </c>
      <c r="P24" s="39">
        <v>21</v>
      </c>
      <c r="Q24" s="39">
        <v>31</v>
      </c>
      <c r="R24" s="39">
        <v>132</v>
      </c>
      <c r="S24" s="39">
        <v>0</v>
      </c>
      <c r="T24" s="40">
        <v>47</v>
      </c>
      <c r="U24" s="40">
        <v>2</v>
      </c>
      <c r="V24" s="40">
        <v>15</v>
      </c>
      <c r="W24" s="40">
        <v>28</v>
      </c>
      <c r="X24" s="40">
        <v>130</v>
      </c>
      <c r="Y24" s="40">
        <v>0</v>
      </c>
      <c r="Z24" s="41">
        <v>48</v>
      </c>
      <c r="AA24" s="41">
        <v>2</v>
      </c>
      <c r="AB24" s="41">
        <v>15</v>
      </c>
      <c r="AC24" s="41">
        <v>26</v>
      </c>
      <c r="AD24" s="41">
        <v>107</v>
      </c>
      <c r="AE24" s="41">
        <v>0</v>
      </c>
      <c r="AF24" s="40">
        <v>43</v>
      </c>
      <c r="AG24" s="40">
        <v>2</v>
      </c>
      <c r="AH24" s="40">
        <v>7</v>
      </c>
      <c r="AI24" s="40">
        <v>24</v>
      </c>
      <c r="AJ24" s="40">
        <v>84</v>
      </c>
      <c r="AK24" s="40">
        <v>0</v>
      </c>
      <c r="AL24" s="40">
        <v>99</v>
      </c>
      <c r="AM24" s="40">
        <v>2</v>
      </c>
      <c r="AN24" s="40">
        <v>7</v>
      </c>
      <c r="AO24" s="40">
        <v>73</v>
      </c>
      <c r="AP24" s="40">
        <v>0</v>
      </c>
      <c r="AQ24" s="40">
        <v>0</v>
      </c>
      <c r="AR24" s="38">
        <v>150</v>
      </c>
      <c r="AS24" s="38">
        <v>1</v>
      </c>
      <c r="AT24" s="38">
        <v>30</v>
      </c>
      <c r="AU24" s="38">
        <v>2</v>
      </c>
      <c r="AV24" s="38">
        <v>41</v>
      </c>
      <c r="AW24" s="38">
        <v>0</v>
      </c>
      <c r="AX24" s="38">
        <v>156</v>
      </c>
      <c r="AY24" s="38">
        <v>1</v>
      </c>
      <c r="AZ24" s="38">
        <v>45</v>
      </c>
      <c r="BA24" s="38">
        <v>1</v>
      </c>
      <c r="BB24" s="38">
        <v>44</v>
      </c>
      <c r="BC24" s="38" t="s">
        <v>160</v>
      </c>
      <c r="BD24" s="42">
        <v>130</v>
      </c>
      <c r="BE24" s="42">
        <v>1</v>
      </c>
      <c r="BF24" s="42">
        <v>42</v>
      </c>
      <c r="BG24" s="42">
        <v>0</v>
      </c>
      <c r="BH24" s="42">
        <v>43</v>
      </c>
      <c r="BI24" s="42">
        <v>0</v>
      </c>
      <c r="BJ24" s="40">
        <v>131</v>
      </c>
      <c r="BK24" s="40">
        <v>1</v>
      </c>
      <c r="BL24" s="40">
        <v>23</v>
      </c>
      <c r="BM24" s="40">
        <v>0</v>
      </c>
      <c r="BN24" s="40">
        <v>42</v>
      </c>
      <c r="BO24" s="40">
        <v>0</v>
      </c>
      <c r="BP24" s="40">
        <v>130</v>
      </c>
      <c r="BQ24" s="40">
        <v>1</v>
      </c>
      <c r="BR24" s="40">
        <v>31</v>
      </c>
      <c r="BS24" s="40">
        <v>0</v>
      </c>
      <c r="BT24" s="40">
        <v>2</v>
      </c>
      <c r="BU24" s="40">
        <v>0</v>
      </c>
      <c r="BV24" s="40">
        <v>102</v>
      </c>
      <c r="BW24" s="40">
        <v>1</v>
      </c>
      <c r="BX24" s="40">
        <v>20</v>
      </c>
      <c r="BY24" s="40">
        <v>0</v>
      </c>
      <c r="BZ24" s="40">
        <v>2</v>
      </c>
      <c r="CA24" s="40">
        <v>0</v>
      </c>
      <c r="CB24" s="40">
        <v>110</v>
      </c>
      <c r="CC24" s="40">
        <v>1</v>
      </c>
      <c r="CD24" s="40">
        <v>29</v>
      </c>
      <c r="CE24" s="40">
        <v>7</v>
      </c>
      <c r="CF24" s="40">
        <v>0</v>
      </c>
      <c r="CG24" s="40">
        <v>0</v>
      </c>
    </row>
    <row r="25" spans="1:85">
      <c r="A25" s="34" t="s">
        <v>59</v>
      </c>
      <c r="B25" s="37">
        <v>0</v>
      </c>
      <c r="C25" s="38">
        <v>0</v>
      </c>
      <c r="D25" s="38">
        <v>0</v>
      </c>
      <c r="E25" s="38">
        <v>29</v>
      </c>
      <c r="F25" s="38">
        <v>0</v>
      </c>
      <c r="G25" s="38">
        <v>0</v>
      </c>
      <c r="H25" s="37" t="s">
        <v>158</v>
      </c>
      <c r="I25" s="38" t="s">
        <v>158</v>
      </c>
      <c r="J25" s="38" t="s">
        <v>158</v>
      </c>
      <c r="K25" s="38">
        <v>24</v>
      </c>
      <c r="L25" s="38" t="s">
        <v>158</v>
      </c>
      <c r="M25" s="38" t="s">
        <v>159</v>
      </c>
      <c r="N25" s="39">
        <v>0</v>
      </c>
      <c r="O25" s="39">
        <v>0</v>
      </c>
      <c r="P25" s="39">
        <v>0</v>
      </c>
      <c r="Q25" s="39">
        <v>20</v>
      </c>
      <c r="R25" s="39">
        <v>0</v>
      </c>
      <c r="S25" s="39">
        <v>0</v>
      </c>
      <c r="T25" s="40">
        <v>0</v>
      </c>
      <c r="U25" s="40">
        <v>0</v>
      </c>
      <c r="V25" s="40">
        <v>0</v>
      </c>
      <c r="W25" s="40">
        <v>17</v>
      </c>
      <c r="X25" s="40">
        <v>0</v>
      </c>
      <c r="Y25" s="40">
        <v>0</v>
      </c>
      <c r="Z25" s="41">
        <v>0</v>
      </c>
      <c r="AA25" s="41">
        <v>0</v>
      </c>
      <c r="AB25" s="41">
        <v>0</v>
      </c>
      <c r="AC25" s="41">
        <v>8</v>
      </c>
      <c r="AD25" s="41">
        <v>0</v>
      </c>
      <c r="AE25" s="41">
        <v>0</v>
      </c>
      <c r="AF25" s="40">
        <v>0</v>
      </c>
      <c r="AG25" s="40">
        <v>0</v>
      </c>
      <c r="AH25" s="40">
        <v>0</v>
      </c>
      <c r="AI25" s="40">
        <v>0</v>
      </c>
      <c r="AJ25" s="40">
        <v>0</v>
      </c>
      <c r="AK25" s="40">
        <v>0</v>
      </c>
      <c r="AL25" s="40">
        <v>0</v>
      </c>
      <c r="AM25" s="40">
        <v>0</v>
      </c>
      <c r="AN25" s="40">
        <v>0</v>
      </c>
      <c r="AO25" s="40">
        <v>0</v>
      </c>
      <c r="AP25" s="40">
        <v>0</v>
      </c>
      <c r="AQ25" s="40">
        <v>0</v>
      </c>
      <c r="AR25" s="38">
        <v>0</v>
      </c>
      <c r="AS25" s="38">
        <v>0</v>
      </c>
      <c r="AT25" s="38">
        <v>0</v>
      </c>
      <c r="AU25" s="38">
        <v>22</v>
      </c>
      <c r="AV25" s="38">
        <v>0</v>
      </c>
      <c r="AW25" s="38">
        <v>0</v>
      </c>
      <c r="AX25" s="38" t="s">
        <v>158</v>
      </c>
      <c r="AY25" s="38" t="s">
        <v>158</v>
      </c>
      <c r="AZ25" s="38" t="s">
        <v>158</v>
      </c>
      <c r="BA25" s="38">
        <v>23</v>
      </c>
      <c r="BB25" s="38" t="s">
        <v>158</v>
      </c>
      <c r="BC25" s="38" t="s">
        <v>160</v>
      </c>
      <c r="BD25" s="42">
        <v>0</v>
      </c>
      <c r="BE25" s="42">
        <v>0</v>
      </c>
      <c r="BF25" s="42">
        <v>0</v>
      </c>
      <c r="BG25" s="42">
        <v>20</v>
      </c>
      <c r="BH25" s="42">
        <v>0</v>
      </c>
      <c r="BI25" s="42">
        <v>0</v>
      </c>
      <c r="BJ25" s="40">
        <v>0</v>
      </c>
      <c r="BK25" s="40">
        <v>0</v>
      </c>
      <c r="BL25" s="40">
        <v>0</v>
      </c>
      <c r="BM25" s="40">
        <v>20</v>
      </c>
      <c r="BN25" s="40">
        <v>0</v>
      </c>
      <c r="BO25" s="40">
        <v>0</v>
      </c>
      <c r="BP25" s="40">
        <v>0</v>
      </c>
      <c r="BQ25" s="40">
        <v>0</v>
      </c>
      <c r="BR25" s="40">
        <v>0</v>
      </c>
      <c r="BS25" s="40">
        <v>19</v>
      </c>
      <c r="BT25" s="40">
        <v>0</v>
      </c>
      <c r="BU25" s="40">
        <v>0</v>
      </c>
      <c r="BV25" s="40">
        <v>0</v>
      </c>
      <c r="BW25" s="40">
        <v>0</v>
      </c>
      <c r="BX25" s="40">
        <v>0</v>
      </c>
      <c r="BY25" s="40">
        <v>0</v>
      </c>
      <c r="BZ25" s="40">
        <v>0</v>
      </c>
      <c r="CA25" s="40">
        <v>0</v>
      </c>
      <c r="CB25" s="40">
        <v>0</v>
      </c>
      <c r="CC25" s="40">
        <v>0</v>
      </c>
      <c r="CD25" s="40">
        <v>0</v>
      </c>
      <c r="CE25" s="40">
        <v>0</v>
      </c>
      <c r="CF25" s="40">
        <v>0</v>
      </c>
      <c r="CG25" s="40">
        <v>0</v>
      </c>
    </row>
    <row r="26" spans="1:85">
      <c r="A26" s="34" t="s">
        <v>61</v>
      </c>
      <c r="B26" s="37">
        <v>5</v>
      </c>
      <c r="C26" s="38">
        <v>27</v>
      </c>
      <c r="D26" s="38">
        <v>0</v>
      </c>
      <c r="E26" s="38">
        <v>13</v>
      </c>
      <c r="F26" s="38">
        <v>6</v>
      </c>
      <c r="G26" s="38">
        <v>0</v>
      </c>
      <c r="H26" s="37">
        <v>5</v>
      </c>
      <c r="I26" s="38">
        <v>26</v>
      </c>
      <c r="J26" s="38" t="s">
        <v>158</v>
      </c>
      <c r="K26" s="38">
        <v>18</v>
      </c>
      <c r="L26" s="38">
        <v>6</v>
      </c>
      <c r="M26" s="38" t="s">
        <v>159</v>
      </c>
      <c r="N26" s="39">
        <v>5</v>
      </c>
      <c r="O26" s="39">
        <v>25</v>
      </c>
      <c r="P26" s="39">
        <v>0</v>
      </c>
      <c r="Q26" s="39">
        <v>14</v>
      </c>
      <c r="R26" s="39">
        <v>8</v>
      </c>
      <c r="S26" s="39">
        <v>0</v>
      </c>
      <c r="T26" s="40">
        <v>5</v>
      </c>
      <c r="U26" s="40">
        <v>27</v>
      </c>
      <c r="V26" s="40">
        <v>0</v>
      </c>
      <c r="W26" s="40">
        <v>13</v>
      </c>
      <c r="X26" s="40">
        <v>6</v>
      </c>
      <c r="Y26" s="40">
        <v>0</v>
      </c>
      <c r="Z26" s="41">
        <v>4</v>
      </c>
      <c r="AA26" s="41">
        <v>42</v>
      </c>
      <c r="AB26" s="41">
        <v>0</v>
      </c>
      <c r="AC26" s="41">
        <v>2</v>
      </c>
      <c r="AD26" s="41">
        <v>3</v>
      </c>
      <c r="AE26" s="41">
        <v>0</v>
      </c>
      <c r="AF26" s="40">
        <v>3</v>
      </c>
      <c r="AG26" s="40">
        <v>9</v>
      </c>
      <c r="AH26" s="40">
        <v>0</v>
      </c>
      <c r="AI26" s="40">
        <v>18</v>
      </c>
      <c r="AJ26" s="40">
        <v>13</v>
      </c>
      <c r="AK26" s="40">
        <v>0</v>
      </c>
      <c r="AL26" s="40">
        <v>5</v>
      </c>
      <c r="AM26" s="40">
        <v>10</v>
      </c>
      <c r="AN26" s="40">
        <v>0</v>
      </c>
      <c r="AO26" s="40">
        <v>0</v>
      </c>
      <c r="AP26" s="40">
        <v>6</v>
      </c>
      <c r="AQ26" s="40">
        <v>0</v>
      </c>
      <c r="AR26" s="38">
        <v>2</v>
      </c>
      <c r="AS26" s="38">
        <v>34</v>
      </c>
      <c r="AT26" s="38">
        <v>0</v>
      </c>
      <c r="AU26" s="38">
        <v>9</v>
      </c>
      <c r="AV26" s="38">
        <v>3</v>
      </c>
      <c r="AW26" s="38">
        <v>0</v>
      </c>
      <c r="AX26" s="38">
        <v>2</v>
      </c>
      <c r="AY26" s="38">
        <v>30</v>
      </c>
      <c r="AZ26" s="38" t="s">
        <v>158</v>
      </c>
      <c r="BA26" s="38">
        <v>22</v>
      </c>
      <c r="BB26" s="38">
        <v>3</v>
      </c>
      <c r="BC26" s="38" t="s">
        <v>160</v>
      </c>
      <c r="BD26" s="42">
        <v>2</v>
      </c>
      <c r="BE26" s="42">
        <v>26</v>
      </c>
      <c r="BF26" s="42">
        <v>0</v>
      </c>
      <c r="BG26" s="42">
        <v>24</v>
      </c>
      <c r="BH26" s="42">
        <v>3</v>
      </c>
      <c r="BI26" s="42">
        <v>0</v>
      </c>
      <c r="BJ26" s="40">
        <v>1</v>
      </c>
      <c r="BK26" s="40">
        <v>22</v>
      </c>
      <c r="BL26" s="40">
        <v>0</v>
      </c>
      <c r="BM26" s="40">
        <v>6</v>
      </c>
      <c r="BN26" s="40">
        <v>1</v>
      </c>
      <c r="BO26" s="40">
        <v>0</v>
      </c>
      <c r="BP26" s="40">
        <v>1</v>
      </c>
      <c r="BQ26" s="40">
        <v>30</v>
      </c>
      <c r="BR26" s="40">
        <v>0</v>
      </c>
      <c r="BS26" s="40">
        <v>6</v>
      </c>
      <c r="BT26" s="40">
        <v>1</v>
      </c>
      <c r="BU26" s="40">
        <v>0</v>
      </c>
      <c r="BV26" s="40">
        <v>1</v>
      </c>
      <c r="BW26" s="40">
        <v>6</v>
      </c>
      <c r="BX26" s="40">
        <v>0</v>
      </c>
      <c r="BY26" s="40">
        <v>31</v>
      </c>
      <c r="BZ26" s="40">
        <v>7</v>
      </c>
      <c r="CA26" s="40">
        <v>0</v>
      </c>
      <c r="CB26" s="40">
        <v>1</v>
      </c>
      <c r="CC26" s="40">
        <v>7</v>
      </c>
      <c r="CD26" s="40">
        <v>0</v>
      </c>
      <c r="CE26" s="40">
        <v>0</v>
      </c>
      <c r="CF26" s="40">
        <v>4</v>
      </c>
      <c r="CG26" s="40">
        <v>0</v>
      </c>
    </row>
    <row r="27" spans="1:85">
      <c r="A27" s="34" t="s">
        <v>63</v>
      </c>
      <c r="B27" s="37">
        <v>1</v>
      </c>
      <c r="C27" s="38">
        <v>0</v>
      </c>
      <c r="D27" s="38">
        <v>75</v>
      </c>
      <c r="E27" s="38">
        <v>0</v>
      </c>
      <c r="F27" s="38">
        <v>184</v>
      </c>
      <c r="G27" s="38">
        <v>0</v>
      </c>
      <c r="H27" s="37">
        <v>1</v>
      </c>
      <c r="I27" s="38" t="s">
        <v>158</v>
      </c>
      <c r="J27" s="38">
        <v>86</v>
      </c>
      <c r="K27" s="38" t="s">
        <v>158</v>
      </c>
      <c r="L27" s="38">
        <v>100</v>
      </c>
      <c r="M27" s="38" t="s">
        <v>159</v>
      </c>
      <c r="N27" s="39">
        <v>1</v>
      </c>
      <c r="O27" s="39">
        <v>0</v>
      </c>
      <c r="P27" s="39">
        <v>89</v>
      </c>
      <c r="Q27" s="39">
        <v>0</v>
      </c>
      <c r="R27" s="39">
        <v>89</v>
      </c>
      <c r="S27" s="39">
        <v>0</v>
      </c>
      <c r="T27" s="40">
        <v>1</v>
      </c>
      <c r="U27" s="40">
        <v>0</v>
      </c>
      <c r="V27" s="40">
        <v>82</v>
      </c>
      <c r="W27" s="40">
        <v>0</v>
      </c>
      <c r="X27" s="40">
        <v>61</v>
      </c>
      <c r="Y27" s="40">
        <v>0</v>
      </c>
      <c r="Z27" s="41">
        <v>1</v>
      </c>
      <c r="AA27" s="41">
        <v>0</v>
      </c>
      <c r="AB27" s="41">
        <v>76</v>
      </c>
      <c r="AC27" s="41">
        <v>0</v>
      </c>
      <c r="AD27" s="41">
        <v>4</v>
      </c>
      <c r="AE27" s="41">
        <v>0</v>
      </c>
      <c r="AF27" s="40">
        <v>64</v>
      </c>
      <c r="AG27" s="40">
        <v>0</v>
      </c>
      <c r="AH27" s="40">
        <v>77</v>
      </c>
      <c r="AI27" s="40">
        <v>0</v>
      </c>
      <c r="AJ27" s="40">
        <v>0</v>
      </c>
      <c r="AK27" s="40">
        <v>0</v>
      </c>
      <c r="AL27" s="40">
        <v>120</v>
      </c>
      <c r="AM27" s="40">
        <v>0</v>
      </c>
      <c r="AN27" s="40">
        <v>90</v>
      </c>
      <c r="AO27" s="40">
        <v>0</v>
      </c>
      <c r="AP27" s="40">
        <v>0</v>
      </c>
      <c r="AQ27" s="40">
        <v>0</v>
      </c>
      <c r="AR27" s="38">
        <v>2</v>
      </c>
      <c r="AS27" s="38">
        <v>0</v>
      </c>
      <c r="AT27" s="38">
        <v>166</v>
      </c>
      <c r="AU27" s="38">
        <v>0</v>
      </c>
      <c r="AV27" s="38">
        <v>71</v>
      </c>
      <c r="AW27" s="38">
        <v>0</v>
      </c>
      <c r="AX27" s="38">
        <v>3</v>
      </c>
      <c r="AY27" s="38" t="s">
        <v>158</v>
      </c>
      <c r="AZ27" s="38">
        <v>197</v>
      </c>
      <c r="BA27" s="38" t="s">
        <v>158</v>
      </c>
      <c r="BB27" s="38">
        <v>69</v>
      </c>
      <c r="BC27" s="38" t="s">
        <v>160</v>
      </c>
      <c r="BD27" s="42">
        <v>4</v>
      </c>
      <c r="BE27" s="42">
        <v>0</v>
      </c>
      <c r="BF27" s="42">
        <v>236</v>
      </c>
      <c r="BG27" s="42">
        <v>0</v>
      </c>
      <c r="BH27" s="42">
        <v>60</v>
      </c>
      <c r="BI27" s="42">
        <v>0</v>
      </c>
      <c r="BJ27" s="40">
        <v>6</v>
      </c>
      <c r="BK27" s="40">
        <v>0</v>
      </c>
      <c r="BL27" s="40">
        <v>178</v>
      </c>
      <c r="BM27" s="40">
        <v>0</v>
      </c>
      <c r="BN27" s="40">
        <v>51</v>
      </c>
      <c r="BO27" s="40">
        <v>0</v>
      </c>
      <c r="BP27" s="40">
        <v>6</v>
      </c>
      <c r="BQ27" s="40">
        <v>0</v>
      </c>
      <c r="BR27" s="40">
        <v>160</v>
      </c>
      <c r="BS27" s="40">
        <v>0</v>
      </c>
      <c r="BT27" s="40">
        <v>4</v>
      </c>
      <c r="BU27" s="40">
        <v>0</v>
      </c>
      <c r="BV27" s="40">
        <v>21</v>
      </c>
      <c r="BW27" s="40">
        <v>0</v>
      </c>
      <c r="BX27" s="40">
        <v>112</v>
      </c>
      <c r="BY27" s="40">
        <v>0</v>
      </c>
      <c r="BZ27" s="40">
        <v>0</v>
      </c>
      <c r="CA27" s="40">
        <v>0</v>
      </c>
      <c r="CB27" s="40">
        <v>33</v>
      </c>
      <c r="CC27" s="40">
        <v>0</v>
      </c>
      <c r="CD27" s="40">
        <v>137</v>
      </c>
      <c r="CE27" s="40">
        <v>0</v>
      </c>
      <c r="CF27" s="40">
        <v>0</v>
      </c>
      <c r="CG27" s="40">
        <v>0</v>
      </c>
    </row>
    <row r="28" spans="1:85">
      <c r="A28" s="34" t="s">
        <v>65</v>
      </c>
      <c r="B28" s="37">
        <v>0</v>
      </c>
      <c r="C28" s="38">
        <v>0</v>
      </c>
      <c r="D28" s="38">
        <v>0</v>
      </c>
      <c r="E28" s="38">
        <v>0</v>
      </c>
      <c r="F28" s="38">
        <v>0</v>
      </c>
      <c r="G28" s="38">
        <v>3</v>
      </c>
      <c r="H28" s="37" t="s">
        <v>158</v>
      </c>
      <c r="I28" s="38" t="s">
        <v>158</v>
      </c>
      <c r="J28" s="38" t="s">
        <v>158</v>
      </c>
      <c r="K28" s="38" t="s">
        <v>158</v>
      </c>
      <c r="L28" s="38" t="s">
        <v>158</v>
      </c>
      <c r="M28" s="38">
        <v>3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3</v>
      </c>
      <c r="T28" s="40">
        <v>0</v>
      </c>
      <c r="U28" s="40">
        <v>0</v>
      </c>
      <c r="V28" s="40">
        <v>0</v>
      </c>
      <c r="W28" s="40">
        <v>0</v>
      </c>
      <c r="X28" s="40">
        <v>0</v>
      </c>
      <c r="Y28" s="40">
        <v>3</v>
      </c>
      <c r="Z28" s="41">
        <v>0</v>
      </c>
      <c r="AA28" s="41">
        <v>0</v>
      </c>
      <c r="AB28" s="41">
        <v>0</v>
      </c>
      <c r="AC28" s="41">
        <v>0</v>
      </c>
      <c r="AD28" s="41">
        <v>0</v>
      </c>
      <c r="AE28" s="41">
        <v>3</v>
      </c>
      <c r="AF28" s="40">
        <v>0</v>
      </c>
      <c r="AG28" s="40">
        <v>0</v>
      </c>
      <c r="AH28" s="40">
        <v>0</v>
      </c>
      <c r="AI28" s="40">
        <v>0</v>
      </c>
      <c r="AJ28" s="40">
        <v>0</v>
      </c>
      <c r="AK28" s="40">
        <v>3</v>
      </c>
      <c r="AL28" s="40">
        <v>0</v>
      </c>
      <c r="AM28" s="40">
        <v>0</v>
      </c>
      <c r="AN28" s="40">
        <v>0</v>
      </c>
      <c r="AO28" s="40">
        <v>0</v>
      </c>
      <c r="AP28" s="40">
        <v>0</v>
      </c>
      <c r="AQ28" s="40">
        <v>3</v>
      </c>
      <c r="AR28" s="38">
        <v>0</v>
      </c>
      <c r="AS28" s="38">
        <v>0</v>
      </c>
      <c r="AT28" s="38">
        <v>0</v>
      </c>
      <c r="AU28" s="38">
        <v>0</v>
      </c>
      <c r="AV28" s="38">
        <v>0</v>
      </c>
      <c r="AW28" s="38">
        <v>7</v>
      </c>
      <c r="AX28" s="38" t="s">
        <v>158</v>
      </c>
      <c r="AY28" s="38" t="s">
        <v>158</v>
      </c>
      <c r="AZ28" s="38" t="s">
        <v>158</v>
      </c>
      <c r="BA28" s="38" t="s">
        <v>158</v>
      </c>
      <c r="BB28" s="38" t="s">
        <v>158</v>
      </c>
      <c r="BC28" s="38">
        <v>7</v>
      </c>
      <c r="BD28" s="42">
        <v>0</v>
      </c>
      <c r="BE28" s="42">
        <v>0</v>
      </c>
      <c r="BF28" s="42">
        <v>0</v>
      </c>
      <c r="BG28" s="42">
        <v>0</v>
      </c>
      <c r="BH28" s="42">
        <v>0</v>
      </c>
      <c r="BI28" s="42">
        <v>7</v>
      </c>
      <c r="BJ28" s="40">
        <v>0</v>
      </c>
      <c r="BK28" s="40">
        <v>0</v>
      </c>
      <c r="BL28" s="40">
        <v>0</v>
      </c>
      <c r="BM28" s="40">
        <v>0</v>
      </c>
      <c r="BN28" s="40">
        <v>0</v>
      </c>
      <c r="BO28" s="40">
        <v>7</v>
      </c>
      <c r="BP28" s="40">
        <v>0</v>
      </c>
      <c r="BQ28" s="40">
        <v>0</v>
      </c>
      <c r="BR28" s="40">
        <v>0</v>
      </c>
      <c r="BS28" s="40">
        <v>0</v>
      </c>
      <c r="BT28" s="40">
        <v>0</v>
      </c>
      <c r="BU28" s="40">
        <v>7</v>
      </c>
      <c r="BV28" s="40">
        <v>0</v>
      </c>
      <c r="BW28" s="40">
        <v>0</v>
      </c>
      <c r="BX28" s="40">
        <v>0</v>
      </c>
      <c r="BY28" s="40">
        <v>0</v>
      </c>
      <c r="BZ28" s="40">
        <v>0</v>
      </c>
      <c r="CA28" s="40">
        <v>7</v>
      </c>
      <c r="CB28" s="40">
        <v>0</v>
      </c>
      <c r="CC28" s="40">
        <v>0</v>
      </c>
      <c r="CD28" s="40">
        <v>0</v>
      </c>
      <c r="CE28" s="40">
        <v>0</v>
      </c>
      <c r="CF28" s="40">
        <v>0</v>
      </c>
      <c r="CG28" s="40">
        <v>7</v>
      </c>
    </row>
    <row r="29" spans="1:85">
      <c r="A29" s="34" t="s">
        <v>67</v>
      </c>
      <c r="B29" s="37">
        <v>135</v>
      </c>
      <c r="C29" s="38">
        <v>10</v>
      </c>
      <c r="D29" s="38">
        <v>1</v>
      </c>
      <c r="E29" s="38">
        <v>334</v>
      </c>
      <c r="F29" s="38">
        <v>5</v>
      </c>
      <c r="G29" s="38">
        <v>84</v>
      </c>
      <c r="H29" s="37">
        <v>125</v>
      </c>
      <c r="I29" s="38">
        <v>14</v>
      </c>
      <c r="J29" s="38">
        <v>1</v>
      </c>
      <c r="K29" s="38">
        <v>206</v>
      </c>
      <c r="L29" s="38">
        <v>4</v>
      </c>
      <c r="M29" s="38">
        <v>76</v>
      </c>
      <c r="N29" s="39">
        <v>37</v>
      </c>
      <c r="O29" s="39">
        <v>11</v>
      </c>
      <c r="P29" s="39">
        <v>1</v>
      </c>
      <c r="Q29" s="39">
        <v>202</v>
      </c>
      <c r="R29" s="39">
        <v>12</v>
      </c>
      <c r="S29" s="39">
        <v>59</v>
      </c>
      <c r="T29" s="40">
        <v>32</v>
      </c>
      <c r="U29" s="40">
        <v>15</v>
      </c>
      <c r="V29" s="40">
        <v>0</v>
      </c>
      <c r="W29" s="40">
        <v>169</v>
      </c>
      <c r="X29" s="40">
        <v>19</v>
      </c>
      <c r="Y29" s="40">
        <v>55</v>
      </c>
      <c r="Z29" s="41">
        <v>3</v>
      </c>
      <c r="AA29" s="41">
        <v>16</v>
      </c>
      <c r="AB29" s="41">
        <v>1</v>
      </c>
      <c r="AC29" s="41">
        <v>154</v>
      </c>
      <c r="AD29" s="41">
        <v>21</v>
      </c>
      <c r="AE29" s="41">
        <v>53</v>
      </c>
      <c r="AF29" s="40">
        <v>3</v>
      </c>
      <c r="AG29" s="40">
        <v>15</v>
      </c>
      <c r="AH29" s="40">
        <v>1</v>
      </c>
      <c r="AI29" s="40">
        <v>105</v>
      </c>
      <c r="AJ29" s="40">
        <v>19</v>
      </c>
      <c r="AK29" s="40">
        <v>33</v>
      </c>
      <c r="AL29" s="40">
        <v>3</v>
      </c>
      <c r="AM29" s="40">
        <v>0</v>
      </c>
      <c r="AN29" s="40">
        <v>0</v>
      </c>
      <c r="AO29" s="40">
        <v>68</v>
      </c>
      <c r="AP29" s="40">
        <v>0</v>
      </c>
      <c r="AQ29" s="40">
        <v>9</v>
      </c>
      <c r="AR29" s="38">
        <v>62</v>
      </c>
      <c r="AS29" s="38">
        <v>33</v>
      </c>
      <c r="AT29" s="38">
        <v>0</v>
      </c>
      <c r="AU29" s="38">
        <v>24</v>
      </c>
      <c r="AV29" s="38">
        <v>3</v>
      </c>
      <c r="AW29" s="38">
        <v>139</v>
      </c>
      <c r="AX29" s="38">
        <v>57</v>
      </c>
      <c r="AY29" s="38">
        <v>39</v>
      </c>
      <c r="AZ29" s="38" t="s">
        <v>158</v>
      </c>
      <c r="BA29" s="38">
        <v>9</v>
      </c>
      <c r="BB29" s="38">
        <v>3</v>
      </c>
      <c r="BC29" s="38">
        <v>173</v>
      </c>
      <c r="BD29" s="42">
        <v>33</v>
      </c>
      <c r="BE29" s="42">
        <v>36</v>
      </c>
      <c r="BF29" s="42">
        <v>1</v>
      </c>
      <c r="BG29" s="42">
        <v>11</v>
      </c>
      <c r="BH29" s="42">
        <v>4</v>
      </c>
      <c r="BI29" s="42">
        <v>106</v>
      </c>
      <c r="BJ29" s="40">
        <v>33</v>
      </c>
      <c r="BK29" s="40">
        <v>37</v>
      </c>
      <c r="BL29" s="40">
        <v>1</v>
      </c>
      <c r="BM29" s="40">
        <v>12</v>
      </c>
      <c r="BN29" s="40">
        <v>4</v>
      </c>
      <c r="BO29" s="40">
        <v>107</v>
      </c>
      <c r="BP29" s="40">
        <v>15</v>
      </c>
      <c r="BQ29" s="40">
        <v>42</v>
      </c>
      <c r="BR29" s="40">
        <v>2</v>
      </c>
      <c r="BS29" s="40">
        <v>8</v>
      </c>
      <c r="BT29" s="40">
        <v>5</v>
      </c>
      <c r="BU29" s="40">
        <v>99</v>
      </c>
      <c r="BV29" s="40">
        <v>14</v>
      </c>
      <c r="BW29" s="40">
        <v>42</v>
      </c>
      <c r="BX29" s="40">
        <v>3</v>
      </c>
      <c r="BY29" s="40">
        <v>6</v>
      </c>
      <c r="BZ29" s="40">
        <v>1</v>
      </c>
      <c r="CA29" s="40">
        <v>53</v>
      </c>
      <c r="CB29" s="40">
        <v>14</v>
      </c>
      <c r="CC29" s="40">
        <v>1</v>
      </c>
      <c r="CD29" s="40">
        <v>0</v>
      </c>
      <c r="CE29" s="40">
        <v>0</v>
      </c>
      <c r="CF29" s="40">
        <v>0</v>
      </c>
      <c r="CG29" s="40">
        <v>15</v>
      </c>
    </row>
    <row r="30" spans="1:85">
      <c r="A30" s="34" t="s">
        <v>69</v>
      </c>
      <c r="B30" s="37">
        <v>170</v>
      </c>
      <c r="C30" s="38">
        <v>0</v>
      </c>
      <c r="D30" s="38">
        <v>0</v>
      </c>
      <c r="E30" s="38">
        <v>0</v>
      </c>
      <c r="F30" s="38">
        <v>0</v>
      </c>
      <c r="G30" s="38">
        <v>25</v>
      </c>
      <c r="H30" s="37">
        <v>236</v>
      </c>
      <c r="I30" s="38" t="s">
        <v>158</v>
      </c>
      <c r="J30" s="38" t="s">
        <v>158</v>
      </c>
      <c r="K30" s="38" t="s">
        <v>158</v>
      </c>
      <c r="L30" s="38" t="s">
        <v>158</v>
      </c>
      <c r="M30" s="38">
        <v>25</v>
      </c>
      <c r="N30" s="39">
        <v>229</v>
      </c>
      <c r="O30" s="39">
        <v>0</v>
      </c>
      <c r="P30" s="39">
        <v>0</v>
      </c>
      <c r="Q30" s="39">
        <v>0</v>
      </c>
      <c r="R30" s="39">
        <v>0</v>
      </c>
      <c r="S30" s="39">
        <v>24</v>
      </c>
      <c r="T30" s="40">
        <v>225</v>
      </c>
      <c r="U30" s="40">
        <v>0</v>
      </c>
      <c r="V30" s="40">
        <v>0</v>
      </c>
      <c r="W30" s="40">
        <v>0</v>
      </c>
      <c r="X30" s="40">
        <v>0</v>
      </c>
      <c r="Y30" s="40">
        <v>26</v>
      </c>
      <c r="Z30" s="41">
        <v>198</v>
      </c>
      <c r="AA30" s="41">
        <v>0</v>
      </c>
      <c r="AB30" s="41">
        <v>0</v>
      </c>
      <c r="AC30" s="41">
        <v>0</v>
      </c>
      <c r="AD30" s="41">
        <v>0</v>
      </c>
      <c r="AE30" s="41">
        <v>20</v>
      </c>
      <c r="AF30" s="40">
        <v>175</v>
      </c>
      <c r="AG30" s="40">
        <v>0</v>
      </c>
      <c r="AH30" s="40">
        <v>0</v>
      </c>
      <c r="AI30" s="40">
        <v>0</v>
      </c>
      <c r="AJ30" s="40">
        <v>0</v>
      </c>
      <c r="AK30" s="40">
        <v>22</v>
      </c>
      <c r="AL30" s="40">
        <v>105</v>
      </c>
      <c r="AM30" s="40">
        <v>0</v>
      </c>
      <c r="AN30" s="40">
        <v>0</v>
      </c>
      <c r="AO30" s="40">
        <v>0</v>
      </c>
      <c r="AP30" s="40">
        <v>0</v>
      </c>
      <c r="AQ30" s="40">
        <v>22</v>
      </c>
      <c r="AR30" s="38">
        <v>20</v>
      </c>
      <c r="AS30" s="38">
        <v>0</v>
      </c>
      <c r="AT30" s="38">
        <v>0</v>
      </c>
      <c r="AU30" s="38">
        <v>0</v>
      </c>
      <c r="AV30" s="38">
        <v>0</v>
      </c>
      <c r="AW30" s="38">
        <v>8</v>
      </c>
      <c r="AX30" s="38">
        <v>34</v>
      </c>
      <c r="AY30" s="38" t="s">
        <v>158</v>
      </c>
      <c r="AZ30" s="38" t="s">
        <v>158</v>
      </c>
      <c r="BA30" s="38" t="s">
        <v>158</v>
      </c>
      <c r="BB30" s="38" t="s">
        <v>158</v>
      </c>
      <c r="BC30" s="38">
        <v>7</v>
      </c>
      <c r="BD30" s="42">
        <v>34</v>
      </c>
      <c r="BE30" s="42">
        <v>0</v>
      </c>
      <c r="BF30" s="42">
        <v>0</v>
      </c>
      <c r="BG30" s="42">
        <v>0</v>
      </c>
      <c r="BH30" s="42">
        <v>0</v>
      </c>
      <c r="BI30" s="42">
        <v>8</v>
      </c>
      <c r="BJ30" s="40">
        <v>37</v>
      </c>
      <c r="BK30" s="40">
        <v>0</v>
      </c>
      <c r="BL30" s="40">
        <v>0</v>
      </c>
      <c r="BM30" s="40">
        <v>0</v>
      </c>
      <c r="BN30" s="40">
        <v>0</v>
      </c>
      <c r="BO30" s="40">
        <v>6</v>
      </c>
      <c r="BP30" s="40">
        <v>31</v>
      </c>
      <c r="BQ30" s="40">
        <v>0</v>
      </c>
      <c r="BR30" s="40">
        <v>0</v>
      </c>
      <c r="BS30" s="40">
        <v>0</v>
      </c>
      <c r="BT30" s="40">
        <v>0</v>
      </c>
      <c r="BU30" s="40">
        <v>7</v>
      </c>
      <c r="BV30" s="40">
        <v>24</v>
      </c>
      <c r="BW30" s="40">
        <v>0</v>
      </c>
      <c r="BX30" s="40">
        <v>0</v>
      </c>
      <c r="BY30" s="40">
        <v>0</v>
      </c>
      <c r="BZ30" s="40">
        <v>0</v>
      </c>
      <c r="CA30" s="40">
        <v>7</v>
      </c>
      <c r="CB30" s="40">
        <v>0</v>
      </c>
      <c r="CC30" s="40">
        <v>0</v>
      </c>
      <c r="CD30" s="40">
        <v>0</v>
      </c>
      <c r="CE30" s="40">
        <v>0</v>
      </c>
      <c r="CF30" s="40">
        <v>0</v>
      </c>
      <c r="CG30" s="40">
        <v>7</v>
      </c>
    </row>
    <row r="31" spans="1:85">
      <c r="A31" s="34" t="s">
        <v>71</v>
      </c>
      <c r="B31" s="37">
        <v>0</v>
      </c>
      <c r="C31" s="38">
        <v>0</v>
      </c>
      <c r="D31" s="38">
        <v>0</v>
      </c>
      <c r="E31" s="38">
        <v>17</v>
      </c>
      <c r="F31" s="38">
        <v>78</v>
      </c>
      <c r="G31" s="38">
        <v>22</v>
      </c>
      <c r="H31" s="37" t="s">
        <v>158</v>
      </c>
      <c r="I31" s="38" t="s">
        <v>158</v>
      </c>
      <c r="J31" s="38" t="s">
        <v>158</v>
      </c>
      <c r="K31" s="38">
        <v>18</v>
      </c>
      <c r="L31" s="38">
        <v>78</v>
      </c>
      <c r="M31" s="38">
        <v>18</v>
      </c>
      <c r="N31" s="39">
        <v>0</v>
      </c>
      <c r="O31" s="39">
        <v>0</v>
      </c>
      <c r="P31" s="39">
        <v>0</v>
      </c>
      <c r="Q31" s="39">
        <v>20</v>
      </c>
      <c r="R31" s="39">
        <v>66</v>
      </c>
      <c r="S31" s="39">
        <v>58</v>
      </c>
      <c r="T31" s="40">
        <v>0</v>
      </c>
      <c r="U31" s="40">
        <v>0</v>
      </c>
      <c r="V31" s="40">
        <v>0</v>
      </c>
      <c r="W31" s="40">
        <v>20</v>
      </c>
      <c r="X31" s="40">
        <v>50</v>
      </c>
      <c r="Y31" s="40">
        <v>60</v>
      </c>
      <c r="Z31" s="41">
        <v>0</v>
      </c>
      <c r="AA31" s="41">
        <v>0</v>
      </c>
      <c r="AB31" s="41">
        <v>0</v>
      </c>
      <c r="AC31" s="41">
        <v>10</v>
      </c>
      <c r="AD31" s="41">
        <v>50</v>
      </c>
      <c r="AE31" s="41">
        <v>50</v>
      </c>
      <c r="AF31" s="41">
        <v>0</v>
      </c>
      <c r="AG31" s="41">
        <v>0</v>
      </c>
      <c r="AH31" s="41">
        <v>0</v>
      </c>
      <c r="AI31" s="41">
        <v>11</v>
      </c>
      <c r="AJ31" s="41">
        <v>52</v>
      </c>
      <c r="AK31" s="41">
        <v>54</v>
      </c>
      <c r="AL31" s="40">
        <v>0</v>
      </c>
      <c r="AM31" s="40">
        <v>0</v>
      </c>
      <c r="AN31" s="40">
        <v>0</v>
      </c>
      <c r="AO31" s="40">
        <v>10</v>
      </c>
      <c r="AP31" s="40">
        <v>213</v>
      </c>
      <c r="AQ31" s="40">
        <v>52</v>
      </c>
      <c r="AR31" s="38">
        <v>0</v>
      </c>
      <c r="AS31" s="38">
        <v>0</v>
      </c>
      <c r="AT31" s="38">
        <v>0</v>
      </c>
      <c r="AU31" s="38">
        <v>0</v>
      </c>
      <c r="AV31" s="38">
        <v>25</v>
      </c>
      <c r="AW31" s="38">
        <v>21</v>
      </c>
      <c r="AX31" s="38" t="s">
        <v>158</v>
      </c>
      <c r="AY31" s="38" t="s">
        <v>158</v>
      </c>
      <c r="AZ31" s="38" t="s">
        <v>158</v>
      </c>
      <c r="BA31" s="38" t="s">
        <v>158</v>
      </c>
      <c r="BB31" s="38">
        <v>25</v>
      </c>
      <c r="BC31" s="38">
        <v>18</v>
      </c>
      <c r="BD31" s="42">
        <v>0</v>
      </c>
      <c r="BE31" s="42">
        <v>0</v>
      </c>
      <c r="BF31" s="42">
        <v>0</v>
      </c>
      <c r="BG31" s="42">
        <v>0</v>
      </c>
      <c r="BH31" s="42">
        <v>27</v>
      </c>
      <c r="BI31" s="42">
        <v>34</v>
      </c>
      <c r="BJ31" s="40">
        <v>0</v>
      </c>
      <c r="BK31" s="40">
        <v>0</v>
      </c>
      <c r="BL31" s="40">
        <v>0</v>
      </c>
      <c r="BM31" s="40">
        <v>0</v>
      </c>
      <c r="BN31" s="40">
        <v>23</v>
      </c>
      <c r="BO31" s="40">
        <v>36</v>
      </c>
      <c r="BP31" s="40">
        <v>0</v>
      </c>
      <c r="BQ31" s="40">
        <v>0</v>
      </c>
      <c r="BR31" s="40">
        <v>0</v>
      </c>
      <c r="BS31" s="40">
        <v>0</v>
      </c>
      <c r="BT31" s="40">
        <v>21</v>
      </c>
      <c r="BU31" s="40">
        <v>28</v>
      </c>
      <c r="BV31" s="40">
        <v>0</v>
      </c>
      <c r="BW31" s="40">
        <v>0</v>
      </c>
      <c r="BX31" s="40">
        <v>0</v>
      </c>
      <c r="BY31" s="40">
        <v>0</v>
      </c>
      <c r="BZ31" s="40">
        <v>21</v>
      </c>
      <c r="CA31" s="40">
        <v>29</v>
      </c>
      <c r="CB31" s="40">
        <v>0</v>
      </c>
      <c r="CC31" s="40">
        <v>0</v>
      </c>
      <c r="CD31" s="40">
        <v>0</v>
      </c>
      <c r="CE31" s="40">
        <v>0</v>
      </c>
      <c r="CF31" s="40">
        <v>18</v>
      </c>
      <c r="CG31" s="40">
        <v>30</v>
      </c>
    </row>
    <row r="32" spans="1:85">
      <c r="A32" s="34" t="s">
        <v>73</v>
      </c>
      <c r="B32" s="37">
        <v>8</v>
      </c>
      <c r="C32" s="38">
        <v>4</v>
      </c>
      <c r="D32" s="38">
        <v>0</v>
      </c>
      <c r="E32" s="38">
        <v>0</v>
      </c>
      <c r="F32" s="38">
        <v>0</v>
      </c>
      <c r="G32" s="38">
        <v>145</v>
      </c>
      <c r="H32" s="37">
        <v>6</v>
      </c>
      <c r="I32" s="38" t="s">
        <v>158</v>
      </c>
      <c r="J32" s="38" t="s">
        <v>158</v>
      </c>
      <c r="K32" s="38" t="s">
        <v>158</v>
      </c>
      <c r="L32" s="38" t="s">
        <v>158</v>
      </c>
      <c r="M32" s="38">
        <v>161</v>
      </c>
      <c r="N32" s="39">
        <v>6</v>
      </c>
      <c r="O32" s="39">
        <v>0</v>
      </c>
      <c r="P32" s="39">
        <v>0</v>
      </c>
      <c r="Q32" s="39">
        <v>0</v>
      </c>
      <c r="R32" s="39">
        <v>0</v>
      </c>
      <c r="S32" s="39">
        <v>113</v>
      </c>
      <c r="T32" s="40">
        <v>6</v>
      </c>
      <c r="U32" s="40">
        <v>0</v>
      </c>
      <c r="V32" s="40">
        <v>0</v>
      </c>
      <c r="W32" s="40">
        <v>0</v>
      </c>
      <c r="X32" s="40">
        <v>0</v>
      </c>
      <c r="Y32" s="40">
        <v>118</v>
      </c>
      <c r="Z32" s="41">
        <v>4</v>
      </c>
      <c r="AA32" s="41">
        <v>0</v>
      </c>
      <c r="AB32" s="41">
        <v>0</v>
      </c>
      <c r="AC32" s="41">
        <v>0</v>
      </c>
      <c r="AD32" s="41">
        <v>0</v>
      </c>
      <c r="AE32" s="41">
        <v>126</v>
      </c>
      <c r="AF32" s="41">
        <v>6</v>
      </c>
      <c r="AG32" s="41">
        <v>0</v>
      </c>
      <c r="AH32" s="41">
        <v>0</v>
      </c>
      <c r="AI32" s="41">
        <v>0</v>
      </c>
      <c r="AJ32" s="41">
        <v>0</v>
      </c>
      <c r="AK32" s="41">
        <v>295</v>
      </c>
      <c r="AL32" s="40">
        <v>6</v>
      </c>
      <c r="AM32" s="40">
        <v>0</v>
      </c>
      <c r="AN32" s="40">
        <v>0</v>
      </c>
      <c r="AO32" s="40">
        <v>0</v>
      </c>
      <c r="AP32" s="40">
        <v>0</v>
      </c>
      <c r="AQ32" s="40">
        <v>0</v>
      </c>
      <c r="AR32" s="38">
        <v>6</v>
      </c>
      <c r="AS32" s="38">
        <v>2</v>
      </c>
      <c r="AT32" s="38">
        <v>0</v>
      </c>
      <c r="AU32" s="38">
        <v>0</v>
      </c>
      <c r="AV32" s="38">
        <v>0</v>
      </c>
      <c r="AW32" s="38">
        <v>181</v>
      </c>
      <c r="AX32" s="38">
        <v>8</v>
      </c>
      <c r="AY32" s="38" t="s">
        <v>158</v>
      </c>
      <c r="AZ32" s="38" t="s">
        <v>158</v>
      </c>
      <c r="BA32" s="38" t="s">
        <v>158</v>
      </c>
      <c r="BB32" s="38" t="s">
        <v>158</v>
      </c>
      <c r="BC32" s="38">
        <v>113</v>
      </c>
      <c r="BD32" s="42">
        <v>9</v>
      </c>
      <c r="BE32" s="42">
        <v>0</v>
      </c>
      <c r="BF32" s="42">
        <v>0</v>
      </c>
      <c r="BG32" s="42">
        <v>0</v>
      </c>
      <c r="BH32" s="42">
        <v>0</v>
      </c>
      <c r="BI32" s="42">
        <v>90</v>
      </c>
      <c r="BJ32" s="40">
        <v>10</v>
      </c>
      <c r="BK32" s="40">
        <v>0</v>
      </c>
      <c r="BL32" s="40">
        <v>0</v>
      </c>
      <c r="BM32" s="40">
        <v>0</v>
      </c>
      <c r="BN32" s="40">
        <v>0</v>
      </c>
      <c r="BO32" s="40">
        <v>88</v>
      </c>
      <c r="BP32" s="40">
        <v>10</v>
      </c>
      <c r="BQ32" s="40">
        <v>0</v>
      </c>
      <c r="BR32" s="40">
        <v>0</v>
      </c>
      <c r="BS32" s="40">
        <v>0</v>
      </c>
      <c r="BT32" s="40">
        <v>0</v>
      </c>
      <c r="BU32" s="40">
        <v>84</v>
      </c>
      <c r="BV32" s="40">
        <v>11</v>
      </c>
      <c r="BW32" s="40">
        <v>0</v>
      </c>
      <c r="BX32" s="40">
        <v>0</v>
      </c>
      <c r="BY32" s="40">
        <v>0</v>
      </c>
      <c r="BZ32" s="40">
        <v>0</v>
      </c>
      <c r="CA32" s="40">
        <v>52</v>
      </c>
      <c r="CB32" s="40">
        <v>8</v>
      </c>
      <c r="CC32" s="40">
        <v>0</v>
      </c>
      <c r="CD32" s="40">
        <v>0</v>
      </c>
      <c r="CE32" s="40">
        <v>0</v>
      </c>
      <c r="CF32" s="40">
        <v>0</v>
      </c>
      <c r="CG32" s="40">
        <v>0</v>
      </c>
    </row>
    <row r="33" spans="1:85">
      <c r="A33" s="34" t="s">
        <v>75</v>
      </c>
      <c r="B33" s="37">
        <v>0</v>
      </c>
      <c r="C33" s="38">
        <v>0</v>
      </c>
      <c r="D33" s="38">
        <v>0</v>
      </c>
      <c r="E33" s="38">
        <v>0</v>
      </c>
      <c r="F33" s="38">
        <v>0</v>
      </c>
      <c r="G33" s="38">
        <v>93</v>
      </c>
      <c r="H33" s="37" t="s">
        <v>158</v>
      </c>
      <c r="I33" s="38" t="s">
        <v>158</v>
      </c>
      <c r="J33" s="38" t="s">
        <v>158</v>
      </c>
      <c r="K33" s="38" t="s">
        <v>158</v>
      </c>
      <c r="L33" s="38" t="s">
        <v>158</v>
      </c>
      <c r="M33" s="38">
        <v>90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1</v>
      </c>
      <c r="T33" s="40">
        <v>0</v>
      </c>
      <c r="U33" s="40">
        <v>0</v>
      </c>
      <c r="V33" s="40">
        <v>0</v>
      </c>
      <c r="W33" s="40">
        <v>0</v>
      </c>
      <c r="X33" s="40">
        <v>0</v>
      </c>
      <c r="Y33" s="40">
        <v>1</v>
      </c>
      <c r="Z33" s="41">
        <v>0</v>
      </c>
      <c r="AA33" s="41">
        <v>0</v>
      </c>
      <c r="AB33" s="41">
        <v>0</v>
      </c>
      <c r="AC33" s="41">
        <v>0</v>
      </c>
      <c r="AD33" s="41">
        <v>0</v>
      </c>
      <c r="AE33" s="41">
        <v>0</v>
      </c>
      <c r="AF33" s="41">
        <v>0</v>
      </c>
      <c r="AG33" s="41">
        <v>0</v>
      </c>
      <c r="AH33" s="41">
        <v>0</v>
      </c>
      <c r="AI33" s="41">
        <v>0</v>
      </c>
      <c r="AJ33" s="41">
        <v>0</v>
      </c>
      <c r="AK33" s="41">
        <v>0</v>
      </c>
      <c r="AL33" s="40">
        <v>0</v>
      </c>
      <c r="AM33" s="40">
        <v>0</v>
      </c>
      <c r="AN33" s="40">
        <v>0</v>
      </c>
      <c r="AO33" s="40">
        <v>0</v>
      </c>
      <c r="AP33" s="40">
        <v>0</v>
      </c>
      <c r="AQ33" s="40">
        <v>0</v>
      </c>
      <c r="AR33" s="38">
        <v>0</v>
      </c>
      <c r="AS33" s="38">
        <v>0</v>
      </c>
      <c r="AT33" s="38">
        <v>0</v>
      </c>
      <c r="AU33" s="38">
        <v>0</v>
      </c>
      <c r="AV33" s="38">
        <v>0</v>
      </c>
      <c r="AW33" s="38">
        <v>51</v>
      </c>
      <c r="AX33" s="38" t="s">
        <v>158</v>
      </c>
      <c r="AY33" s="38" t="s">
        <v>158</v>
      </c>
      <c r="AZ33" s="38" t="s">
        <v>158</v>
      </c>
      <c r="BA33" s="38" t="s">
        <v>158</v>
      </c>
      <c r="BB33" s="38" t="s">
        <v>158</v>
      </c>
      <c r="BC33" s="38">
        <v>51</v>
      </c>
      <c r="BD33" s="42">
        <v>0</v>
      </c>
      <c r="BE33" s="42">
        <v>0</v>
      </c>
      <c r="BF33" s="42">
        <v>0</v>
      </c>
      <c r="BG33" s="42">
        <v>0</v>
      </c>
      <c r="BH33" s="42">
        <v>0</v>
      </c>
      <c r="BI33" s="42">
        <v>11</v>
      </c>
      <c r="BJ33" s="40">
        <v>0</v>
      </c>
      <c r="BK33" s="40">
        <v>0</v>
      </c>
      <c r="BL33" s="40">
        <v>0</v>
      </c>
      <c r="BM33" s="40">
        <v>0</v>
      </c>
      <c r="BN33" s="40">
        <v>0</v>
      </c>
      <c r="BO33" s="40">
        <v>11</v>
      </c>
      <c r="BP33" s="40">
        <v>0</v>
      </c>
      <c r="BQ33" s="40">
        <v>0</v>
      </c>
      <c r="BR33" s="40">
        <v>0</v>
      </c>
      <c r="BS33" s="40">
        <v>0</v>
      </c>
      <c r="BT33" s="40">
        <v>0</v>
      </c>
      <c r="BU33" s="40">
        <v>2</v>
      </c>
      <c r="BV33" s="40">
        <v>0</v>
      </c>
      <c r="BW33" s="40">
        <v>0</v>
      </c>
      <c r="BX33" s="40">
        <v>0</v>
      </c>
      <c r="BY33" s="40">
        <v>0</v>
      </c>
      <c r="BZ33" s="40">
        <v>0</v>
      </c>
      <c r="CA33" s="40">
        <v>0</v>
      </c>
      <c r="CB33" s="40">
        <v>0</v>
      </c>
      <c r="CC33" s="40">
        <v>0</v>
      </c>
      <c r="CD33" s="40">
        <v>0</v>
      </c>
      <c r="CE33" s="40">
        <v>0</v>
      </c>
      <c r="CF33" s="40">
        <v>0</v>
      </c>
      <c r="CG33" s="40">
        <v>0</v>
      </c>
    </row>
    <row r="34" spans="1:85">
      <c r="A34" s="34" t="s">
        <v>77</v>
      </c>
      <c r="B34" s="37">
        <v>0</v>
      </c>
      <c r="C34" s="38">
        <v>0</v>
      </c>
      <c r="D34" s="38">
        <v>0</v>
      </c>
      <c r="E34" s="38">
        <v>0</v>
      </c>
      <c r="F34" s="38">
        <v>0</v>
      </c>
      <c r="G34" s="38">
        <v>6</v>
      </c>
      <c r="H34" s="37" t="s">
        <v>158</v>
      </c>
      <c r="I34" s="38" t="s">
        <v>158</v>
      </c>
      <c r="J34" s="38" t="s">
        <v>158</v>
      </c>
      <c r="K34" s="38" t="s">
        <v>158</v>
      </c>
      <c r="L34" s="38" t="s">
        <v>158</v>
      </c>
      <c r="M34" s="38">
        <v>6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40">
        <v>0</v>
      </c>
      <c r="U34" s="40">
        <v>0</v>
      </c>
      <c r="V34" s="40">
        <v>0</v>
      </c>
      <c r="W34" s="40">
        <v>0</v>
      </c>
      <c r="X34" s="40">
        <v>0</v>
      </c>
      <c r="Y34" s="40">
        <v>13</v>
      </c>
      <c r="Z34" s="41">
        <v>0</v>
      </c>
      <c r="AA34" s="41">
        <v>0</v>
      </c>
      <c r="AB34" s="41">
        <v>0</v>
      </c>
      <c r="AC34" s="41">
        <v>0</v>
      </c>
      <c r="AD34" s="41">
        <v>0</v>
      </c>
      <c r="AE34" s="41">
        <v>0</v>
      </c>
      <c r="AF34" s="41">
        <v>0</v>
      </c>
      <c r="AG34" s="41">
        <v>0</v>
      </c>
      <c r="AH34" s="41">
        <v>0</v>
      </c>
      <c r="AI34" s="41">
        <v>0</v>
      </c>
      <c r="AJ34" s="41">
        <v>0</v>
      </c>
      <c r="AK34" s="41">
        <v>0</v>
      </c>
      <c r="AL34" s="40">
        <v>0</v>
      </c>
      <c r="AM34" s="40">
        <v>0</v>
      </c>
      <c r="AN34" s="40">
        <v>0</v>
      </c>
      <c r="AO34" s="40">
        <v>0</v>
      </c>
      <c r="AP34" s="40">
        <v>0</v>
      </c>
      <c r="AQ34" s="40">
        <v>0</v>
      </c>
      <c r="AR34" s="38">
        <v>0</v>
      </c>
      <c r="AS34" s="38">
        <v>0</v>
      </c>
      <c r="AT34" s="38">
        <v>0</v>
      </c>
      <c r="AU34" s="38">
        <v>0</v>
      </c>
      <c r="AV34" s="38">
        <v>0</v>
      </c>
      <c r="AW34" s="38">
        <v>8</v>
      </c>
      <c r="AX34" s="38" t="s">
        <v>158</v>
      </c>
      <c r="AY34" s="38" t="s">
        <v>158</v>
      </c>
      <c r="AZ34" s="38" t="s">
        <v>158</v>
      </c>
      <c r="BA34" s="38" t="s">
        <v>158</v>
      </c>
      <c r="BB34" s="38" t="s">
        <v>158</v>
      </c>
      <c r="BC34" s="38">
        <v>3</v>
      </c>
      <c r="BD34" s="42">
        <v>0</v>
      </c>
      <c r="BE34" s="42">
        <v>0</v>
      </c>
      <c r="BF34" s="42">
        <v>0</v>
      </c>
      <c r="BG34" s="42">
        <v>0</v>
      </c>
      <c r="BH34" s="42">
        <v>0</v>
      </c>
      <c r="BI34" s="42">
        <v>0</v>
      </c>
      <c r="BJ34" s="40">
        <v>0</v>
      </c>
      <c r="BK34" s="40">
        <v>0</v>
      </c>
      <c r="BL34" s="40">
        <v>0</v>
      </c>
      <c r="BM34" s="40">
        <v>0</v>
      </c>
      <c r="BN34" s="40">
        <v>0</v>
      </c>
      <c r="BO34" s="40">
        <v>19</v>
      </c>
      <c r="BP34" s="40">
        <v>0</v>
      </c>
      <c r="BQ34" s="40">
        <v>0</v>
      </c>
      <c r="BR34" s="40">
        <v>0</v>
      </c>
      <c r="BS34" s="40">
        <v>0</v>
      </c>
      <c r="BT34" s="40">
        <v>0</v>
      </c>
      <c r="BU34" s="40">
        <v>0</v>
      </c>
      <c r="BV34" s="40">
        <v>0</v>
      </c>
      <c r="BW34" s="40">
        <v>0</v>
      </c>
      <c r="BX34" s="40">
        <v>0</v>
      </c>
      <c r="BY34" s="40">
        <v>0</v>
      </c>
      <c r="BZ34" s="40">
        <v>0</v>
      </c>
      <c r="CA34" s="40">
        <v>0</v>
      </c>
      <c r="CB34" s="40">
        <v>0</v>
      </c>
      <c r="CC34" s="40">
        <v>0</v>
      </c>
      <c r="CD34" s="40">
        <v>0</v>
      </c>
      <c r="CE34" s="40">
        <v>0</v>
      </c>
      <c r="CF34" s="40">
        <v>0</v>
      </c>
      <c r="CG34" s="40">
        <v>0</v>
      </c>
    </row>
    <row r="35" spans="1:85">
      <c r="A35" s="34" t="s">
        <v>79</v>
      </c>
      <c r="B35" s="37">
        <v>84</v>
      </c>
      <c r="C35" s="38">
        <v>0</v>
      </c>
      <c r="D35" s="38">
        <v>0</v>
      </c>
      <c r="E35" s="38">
        <v>0</v>
      </c>
      <c r="F35" s="38">
        <v>0</v>
      </c>
      <c r="G35" s="38">
        <v>3</v>
      </c>
      <c r="H35" s="37">
        <v>74</v>
      </c>
      <c r="I35" s="38" t="s">
        <v>158</v>
      </c>
      <c r="J35" s="38" t="s">
        <v>158</v>
      </c>
      <c r="K35" s="38" t="s">
        <v>158</v>
      </c>
      <c r="L35" s="38" t="s">
        <v>158</v>
      </c>
      <c r="M35" s="38">
        <v>5</v>
      </c>
      <c r="N35" s="39">
        <v>72</v>
      </c>
      <c r="O35" s="39">
        <v>0</v>
      </c>
      <c r="P35" s="39">
        <v>0</v>
      </c>
      <c r="Q35" s="39">
        <v>0</v>
      </c>
      <c r="R35" s="39">
        <v>0</v>
      </c>
      <c r="S35" s="39">
        <v>7</v>
      </c>
      <c r="T35" s="40">
        <v>83</v>
      </c>
      <c r="U35" s="40">
        <v>0</v>
      </c>
      <c r="V35" s="40">
        <v>0</v>
      </c>
      <c r="W35" s="40">
        <v>0</v>
      </c>
      <c r="X35" s="40">
        <v>0</v>
      </c>
      <c r="Y35" s="40">
        <v>19</v>
      </c>
      <c r="Z35" s="41">
        <v>101</v>
      </c>
      <c r="AA35" s="41">
        <v>0</v>
      </c>
      <c r="AB35" s="41">
        <v>0</v>
      </c>
      <c r="AC35" s="41">
        <v>0</v>
      </c>
      <c r="AD35" s="41">
        <v>0</v>
      </c>
      <c r="AE35" s="41">
        <v>25</v>
      </c>
      <c r="AF35" s="41">
        <v>30</v>
      </c>
      <c r="AG35" s="41">
        <v>0</v>
      </c>
      <c r="AH35" s="41">
        <v>0</v>
      </c>
      <c r="AI35" s="41">
        <v>0</v>
      </c>
      <c r="AJ35" s="41">
        <v>0</v>
      </c>
      <c r="AK35" s="41">
        <v>0</v>
      </c>
      <c r="AL35" s="40">
        <v>12</v>
      </c>
      <c r="AM35" s="40">
        <v>0</v>
      </c>
      <c r="AN35" s="40">
        <v>0</v>
      </c>
      <c r="AO35" s="40">
        <v>0</v>
      </c>
      <c r="AP35" s="40">
        <v>0</v>
      </c>
      <c r="AQ35" s="40">
        <v>0</v>
      </c>
      <c r="AR35" s="38">
        <v>265</v>
      </c>
      <c r="AS35" s="38">
        <v>0</v>
      </c>
      <c r="AT35" s="38">
        <v>0</v>
      </c>
      <c r="AU35" s="38">
        <v>0</v>
      </c>
      <c r="AV35" s="38">
        <v>0</v>
      </c>
      <c r="AW35" s="38">
        <v>21</v>
      </c>
      <c r="AX35" s="38">
        <v>259</v>
      </c>
      <c r="AY35" s="38" t="s">
        <v>158</v>
      </c>
      <c r="AZ35" s="38" t="s">
        <v>158</v>
      </c>
      <c r="BA35" s="38" t="s">
        <v>158</v>
      </c>
      <c r="BB35" s="38" t="s">
        <v>158</v>
      </c>
      <c r="BC35" s="38">
        <v>20</v>
      </c>
      <c r="BD35" s="42">
        <v>258</v>
      </c>
      <c r="BE35" s="42">
        <v>0</v>
      </c>
      <c r="BF35" s="42">
        <v>0</v>
      </c>
      <c r="BG35" s="42">
        <v>0</v>
      </c>
      <c r="BH35" s="42">
        <v>0</v>
      </c>
      <c r="BI35" s="42">
        <v>21</v>
      </c>
      <c r="BJ35" s="40">
        <v>264</v>
      </c>
      <c r="BK35" s="40">
        <v>0</v>
      </c>
      <c r="BL35" s="40">
        <v>0</v>
      </c>
      <c r="BM35" s="40">
        <v>0</v>
      </c>
      <c r="BN35" s="40">
        <v>0</v>
      </c>
      <c r="BO35" s="40">
        <v>25</v>
      </c>
      <c r="BP35" s="40">
        <v>305</v>
      </c>
      <c r="BQ35" s="40">
        <v>0</v>
      </c>
      <c r="BR35" s="40">
        <v>0</v>
      </c>
      <c r="BS35" s="40">
        <v>0</v>
      </c>
      <c r="BT35" s="40">
        <v>0</v>
      </c>
      <c r="BU35" s="40">
        <v>20</v>
      </c>
      <c r="BV35" s="40">
        <v>77</v>
      </c>
      <c r="BW35" s="40">
        <v>0</v>
      </c>
      <c r="BX35" s="40">
        <v>0</v>
      </c>
      <c r="BY35" s="40">
        <v>0</v>
      </c>
      <c r="BZ35" s="40">
        <v>0</v>
      </c>
      <c r="CA35" s="40">
        <v>0</v>
      </c>
      <c r="CB35" s="40">
        <v>1</v>
      </c>
      <c r="CC35" s="40">
        <v>0</v>
      </c>
      <c r="CD35" s="40">
        <v>0</v>
      </c>
      <c r="CE35" s="40">
        <v>0</v>
      </c>
      <c r="CF35" s="40">
        <v>0</v>
      </c>
      <c r="CG35" s="40">
        <v>0</v>
      </c>
    </row>
    <row r="36" spans="1:85">
      <c r="A36" s="44" t="s">
        <v>161</v>
      </c>
      <c r="B36" s="45">
        <v>27</v>
      </c>
      <c r="C36" s="46">
        <v>16</v>
      </c>
      <c r="D36" s="46">
        <v>1</v>
      </c>
      <c r="E36" s="46">
        <v>143</v>
      </c>
      <c r="F36" s="46">
        <v>0</v>
      </c>
      <c r="G36" s="46">
        <v>16</v>
      </c>
      <c r="H36" s="45">
        <v>27</v>
      </c>
      <c r="I36" s="46">
        <v>16</v>
      </c>
      <c r="J36" s="46">
        <v>2</v>
      </c>
      <c r="K36" s="46">
        <v>151</v>
      </c>
      <c r="L36" s="46" t="s">
        <v>158</v>
      </c>
      <c r="M36" s="46">
        <v>14</v>
      </c>
      <c r="N36" s="47">
        <v>27</v>
      </c>
      <c r="O36" s="47">
        <v>17</v>
      </c>
      <c r="P36" s="47">
        <v>2</v>
      </c>
      <c r="Q36" s="47">
        <v>170</v>
      </c>
      <c r="R36" s="47">
        <v>0</v>
      </c>
      <c r="S36" s="47">
        <v>16</v>
      </c>
      <c r="T36" s="48">
        <v>27</v>
      </c>
      <c r="U36" s="48">
        <v>17</v>
      </c>
      <c r="V36" s="48">
        <v>2</v>
      </c>
      <c r="W36" s="48">
        <v>192</v>
      </c>
      <c r="X36" s="48">
        <v>0</v>
      </c>
      <c r="Y36" s="48">
        <v>0</v>
      </c>
      <c r="Z36" s="49">
        <v>27</v>
      </c>
      <c r="AA36" s="49">
        <v>17</v>
      </c>
      <c r="AB36" s="49">
        <v>3</v>
      </c>
      <c r="AC36" s="49">
        <v>256</v>
      </c>
      <c r="AD36" s="49">
        <v>0</v>
      </c>
      <c r="AE36" s="49">
        <v>0</v>
      </c>
      <c r="AF36" s="49">
        <v>28</v>
      </c>
      <c r="AG36" s="49">
        <v>17</v>
      </c>
      <c r="AH36" s="49">
        <v>3</v>
      </c>
      <c r="AI36" s="49">
        <v>214</v>
      </c>
      <c r="AJ36" s="49">
        <v>0</v>
      </c>
      <c r="AK36" s="49">
        <v>0</v>
      </c>
      <c r="AL36" s="48">
        <v>29</v>
      </c>
      <c r="AM36" s="48">
        <v>17</v>
      </c>
      <c r="AN36" s="48">
        <v>3</v>
      </c>
      <c r="AO36" s="48">
        <v>162</v>
      </c>
      <c r="AP36" s="48">
        <v>0</v>
      </c>
      <c r="AQ36" s="48">
        <v>0</v>
      </c>
      <c r="AR36" s="46">
        <v>87</v>
      </c>
      <c r="AS36" s="46">
        <v>41</v>
      </c>
      <c r="AT36" s="46">
        <v>2</v>
      </c>
      <c r="AU36" s="46">
        <v>161</v>
      </c>
      <c r="AV36" s="46">
        <v>0</v>
      </c>
      <c r="AW36" s="46">
        <v>23</v>
      </c>
      <c r="AX36" s="46">
        <v>87</v>
      </c>
      <c r="AY36" s="46">
        <v>41</v>
      </c>
      <c r="AZ36" s="46">
        <v>1</v>
      </c>
      <c r="BA36" s="46">
        <v>163</v>
      </c>
      <c r="BB36" s="46" t="s">
        <v>158</v>
      </c>
      <c r="BC36" s="46">
        <v>24</v>
      </c>
      <c r="BD36" s="50">
        <v>87</v>
      </c>
      <c r="BE36" s="50">
        <v>44</v>
      </c>
      <c r="BF36" s="50">
        <v>1</v>
      </c>
      <c r="BG36" s="50">
        <v>216</v>
      </c>
      <c r="BH36" s="50">
        <v>0</v>
      </c>
      <c r="BI36" s="50">
        <v>21</v>
      </c>
      <c r="BJ36" s="48">
        <v>89</v>
      </c>
      <c r="BK36" s="48">
        <v>44</v>
      </c>
      <c r="BL36" s="48">
        <v>1</v>
      </c>
      <c r="BM36" s="48">
        <v>362</v>
      </c>
      <c r="BN36" s="48">
        <v>0</v>
      </c>
      <c r="BO36" s="48">
        <v>0</v>
      </c>
      <c r="BP36" s="48">
        <v>89</v>
      </c>
      <c r="BQ36" s="48">
        <v>47</v>
      </c>
      <c r="BR36" s="48">
        <v>1</v>
      </c>
      <c r="BS36" s="48">
        <v>498</v>
      </c>
      <c r="BT36" s="48">
        <v>0</v>
      </c>
      <c r="BU36" s="48">
        <v>0</v>
      </c>
      <c r="BV36" s="48">
        <v>89</v>
      </c>
      <c r="BW36" s="48">
        <v>47</v>
      </c>
      <c r="BX36" s="48">
        <v>1</v>
      </c>
      <c r="BY36" s="48">
        <v>378</v>
      </c>
      <c r="BZ36" s="48">
        <v>0</v>
      </c>
      <c r="CA36" s="48">
        <v>0</v>
      </c>
      <c r="CB36" s="48">
        <v>89</v>
      </c>
      <c r="CC36" s="48">
        <v>47</v>
      </c>
      <c r="CD36" s="48">
        <v>1</v>
      </c>
      <c r="CE36" s="48">
        <v>423</v>
      </c>
      <c r="CF36" s="48">
        <v>0</v>
      </c>
      <c r="CG36" s="48">
        <v>3</v>
      </c>
    </row>
    <row r="37" spans="1:85">
      <c r="A37" s="51" t="s">
        <v>83</v>
      </c>
      <c r="B37" s="51"/>
      <c r="C37" s="51"/>
      <c r="N37" s="51"/>
      <c r="O37" s="51"/>
    </row>
    <row r="38" spans="1:85">
      <c r="A38" s="52" t="s">
        <v>162</v>
      </c>
      <c r="B38" s="51"/>
      <c r="C38" s="51"/>
      <c r="N38" s="51"/>
      <c r="O38" s="51"/>
    </row>
  </sheetData>
  <sheetProtection selectLockedCells="1" selectUnlockedCells="1"/>
  <mergeCells count="23">
    <mergeCell ref="A1:CG1"/>
    <mergeCell ref="CF2:CG2"/>
    <mergeCell ref="A3:A4"/>
    <mergeCell ref="B3:G3"/>
    <mergeCell ref="H3:M3"/>
    <mergeCell ref="N3:AQ3"/>
    <mergeCell ref="AR3:AW3"/>
    <mergeCell ref="AX3:BC3"/>
    <mergeCell ref="BD3:CG3"/>
    <mergeCell ref="B4:G4"/>
    <mergeCell ref="H4:M4"/>
    <mergeCell ref="N4:S4"/>
    <mergeCell ref="T4:Y4"/>
    <mergeCell ref="Z4:AE4"/>
    <mergeCell ref="AF4:AK4"/>
    <mergeCell ref="AL4:AQ4"/>
    <mergeCell ref="CB4:CG4"/>
    <mergeCell ref="AR4:AW4"/>
    <mergeCell ref="AX4:BC4"/>
    <mergeCell ref="BD4:BI4"/>
    <mergeCell ref="BJ4:BO4"/>
    <mergeCell ref="BP4:BU4"/>
    <mergeCell ref="BV4:CA4"/>
  </mergeCells>
  <phoneticPr fontId="17" type="noConversion"/>
  <pageMargins left="0.75" right="0.75" top="0.5" bottom="0.5" header="0.5" footer="0.5"/>
  <pageSetup paperSize="77" scale="60" firstPageNumber="0" orientation="landscape" horizontalDpi="300" verticalDpi="300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A1:P71"/>
  <sheetViews>
    <sheetView zoomScaleNormal="100" workbookViewId="0"/>
  </sheetViews>
  <sheetFormatPr defaultColWidth="9.5" defaultRowHeight="16.5"/>
  <cols>
    <col min="1" max="1" width="26.625" style="1" customWidth="1"/>
    <col min="2" max="14" width="13.25" style="1" customWidth="1"/>
    <col min="15" max="15" width="12.125" style="1" customWidth="1"/>
    <col min="16" max="16384" width="9.5" style="1"/>
  </cols>
  <sheetData>
    <row r="1" spans="1:16" ht="19.5">
      <c r="A1" s="262" t="s">
        <v>0</v>
      </c>
      <c r="B1" s="262"/>
      <c r="C1" s="262"/>
      <c r="D1" s="262"/>
      <c r="E1" s="262"/>
      <c r="F1" s="262"/>
      <c r="G1" s="262"/>
      <c r="H1" s="262"/>
      <c r="I1" s="262"/>
      <c r="J1" s="262"/>
      <c r="K1" s="262"/>
      <c r="L1" s="262"/>
      <c r="M1" s="262"/>
      <c r="N1" s="262"/>
    </row>
    <row r="2" spans="1:16" ht="18.75">
      <c r="A2" s="263" t="s">
        <v>1</v>
      </c>
      <c r="B2" s="263"/>
      <c r="C2" s="263"/>
      <c r="D2" s="263"/>
      <c r="E2" s="263"/>
      <c r="F2" s="263"/>
      <c r="G2" s="263"/>
      <c r="H2" s="263"/>
      <c r="I2" s="263"/>
      <c r="J2" s="263"/>
      <c r="K2" s="263"/>
      <c r="L2" s="263"/>
      <c r="M2" s="263"/>
      <c r="N2" s="263"/>
    </row>
    <row r="3" spans="1:16" ht="19.5" customHeight="1">
      <c r="A3" s="2"/>
      <c r="B3" s="251" t="s">
        <v>163</v>
      </c>
      <c r="C3" s="251"/>
      <c r="D3" s="251"/>
      <c r="E3" s="251"/>
      <c r="F3" s="251"/>
      <c r="G3" s="251"/>
      <c r="H3" s="251"/>
      <c r="I3" s="251"/>
      <c r="J3" s="251"/>
      <c r="K3" s="251"/>
      <c r="L3" s="4"/>
      <c r="M3" s="264"/>
      <c r="N3" s="264"/>
      <c r="O3" s="264" t="s">
        <v>3</v>
      </c>
      <c r="P3" s="264"/>
    </row>
    <row r="4" spans="1:16" ht="16.5" customHeight="1">
      <c r="B4" s="265" t="s">
        <v>164</v>
      </c>
      <c r="C4" s="265"/>
      <c r="D4" s="265"/>
      <c r="E4" s="265"/>
      <c r="F4" s="265"/>
      <c r="G4" s="265"/>
      <c r="H4" s="265"/>
      <c r="I4" s="265"/>
      <c r="J4" s="265"/>
      <c r="K4" s="265"/>
      <c r="L4" s="5"/>
      <c r="M4" s="266"/>
      <c r="N4" s="266"/>
      <c r="O4" s="267" t="s">
        <v>5</v>
      </c>
      <c r="P4" s="267"/>
    </row>
    <row r="5" spans="1:16">
      <c r="A5" s="268" t="s">
        <v>6</v>
      </c>
      <c r="B5" s="269" t="s">
        <v>7</v>
      </c>
      <c r="C5" s="269"/>
      <c r="D5" s="269"/>
      <c r="E5" s="269" t="s">
        <v>8</v>
      </c>
      <c r="F5" s="269"/>
      <c r="G5" s="269" t="s">
        <v>9</v>
      </c>
      <c r="H5" s="269"/>
      <c r="I5" s="269" t="s">
        <v>10</v>
      </c>
      <c r="J5" s="269"/>
      <c r="K5" s="269" t="s">
        <v>11</v>
      </c>
      <c r="L5" s="269"/>
      <c r="M5" s="269" t="s">
        <v>12</v>
      </c>
      <c r="N5" s="269"/>
      <c r="O5" s="269" t="s">
        <v>13</v>
      </c>
      <c r="P5" s="269"/>
    </row>
    <row r="6" spans="1:16" ht="17.25" customHeight="1">
      <c r="A6" s="268"/>
      <c r="B6" s="6" t="s">
        <v>14</v>
      </c>
      <c r="C6" s="6" t="s">
        <v>15</v>
      </c>
      <c r="D6" s="8" t="s">
        <v>16</v>
      </c>
      <c r="E6" s="6" t="s">
        <v>14</v>
      </c>
      <c r="F6" s="6" t="s">
        <v>15</v>
      </c>
      <c r="G6" s="6" t="s">
        <v>14</v>
      </c>
      <c r="H6" s="6" t="s">
        <v>15</v>
      </c>
      <c r="I6" s="6" t="s">
        <v>14</v>
      </c>
      <c r="J6" s="6" t="s">
        <v>15</v>
      </c>
      <c r="K6" s="6" t="s">
        <v>14</v>
      </c>
      <c r="L6" s="6" t="s">
        <v>15</v>
      </c>
      <c r="M6" s="6" t="s">
        <v>14</v>
      </c>
      <c r="N6" s="6" t="s">
        <v>15</v>
      </c>
      <c r="O6" s="6" t="s">
        <v>14</v>
      </c>
      <c r="P6" s="6" t="s">
        <v>15</v>
      </c>
    </row>
    <row r="7" spans="1:16" ht="17.25" customHeight="1">
      <c r="A7" s="9" t="s">
        <v>17</v>
      </c>
      <c r="B7" s="10" t="s">
        <v>18</v>
      </c>
      <c r="C7" s="11" t="s">
        <v>19</v>
      </c>
      <c r="D7" s="11" t="s">
        <v>20</v>
      </c>
      <c r="E7" s="10" t="s">
        <v>18</v>
      </c>
      <c r="F7" s="11" t="s">
        <v>19</v>
      </c>
      <c r="G7" s="10" t="s">
        <v>18</v>
      </c>
      <c r="H7" s="11" t="s">
        <v>19</v>
      </c>
      <c r="I7" s="10" t="s">
        <v>18</v>
      </c>
      <c r="J7" s="11" t="s">
        <v>19</v>
      </c>
      <c r="K7" s="10" t="s">
        <v>18</v>
      </c>
      <c r="L7" s="11" t="s">
        <v>19</v>
      </c>
      <c r="M7" s="10" t="s">
        <v>18</v>
      </c>
      <c r="N7" s="11" t="s">
        <v>19</v>
      </c>
      <c r="O7" s="10" t="s">
        <v>18</v>
      </c>
      <c r="P7" s="11" t="s">
        <v>19</v>
      </c>
    </row>
    <row r="8" spans="1:16" ht="17.25" customHeight="1">
      <c r="A8" s="12" t="s">
        <v>21</v>
      </c>
      <c r="B8" s="260">
        <f>B9+C9</f>
        <v>49429</v>
      </c>
      <c r="C8" s="260"/>
      <c r="D8" s="261">
        <f>B8/$B$8</f>
        <v>1</v>
      </c>
      <c r="E8" s="260">
        <f>IF(E9+F9=0,"-",E9+F9)</f>
        <v>25059</v>
      </c>
      <c r="F8" s="260"/>
      <c r="G8" s="260">
        <f>IF(G9+H9=0,"-",G9+H9)</f>
        <v>9631</v>
      </c>
      <c r="H8" s="260"/>
      <c r="I8" s="260">
        <f>IF(I9+J9=0,"-",I9+J9)</f>
        <v>7115</v>
      </c>
      <c r="J8" s="260"/>
      <c r="K8" s="260">
        <f>IF(K9+L9=0,"-",K9+L9)</f>
        <v>4335</v>
      </c>
      <c r="L8" s="260"/>
      <c r="M8" s="260">
        <f>IF(M9+N9=0,"-",M9+N9)</f>
        <v>1722</v>
      </c>
      <c r="N8" s="260"/>
      <c r="O8" s="260">
        <f>IF(O9+P9=0,"-",O9+P9)</f>
        <v>1567</v>
      </c>
      <c r="P8" s="260"/>
    </row>
    <row r="9" spans="1:16" ht="17.25" customHeight="1">
      <c r="A9" s="13" t="s">
        <v>22</v>
      </c>
      <c r="B9" s="14">
        <v>17743</v>
      </c>
      <c r="C9" s="14">
        <v>31686</v>
      </c>
      <c r="D9" s="261"/>
      <c r="E9" s="14">
        <v>7877</v>
      </c>
      <c r="F9" s="14">
        <v>17182</v>
      </c>
      <c r="G9" s="14">
        <v>3076</v>
      </c>
      <c r="H9" s="14">
        <v>6555</v>
      </c>
      <c r="I9" s="14">
        <v>2057</v>
      </c>
      <c r="J9" s="14">
        <v>5058</v>
      </c>
      <c r="K9" s="14">
        <v>3128</v>
      </c>
      <c r="L9" s="14">
        <v>1207</v>
      </c>
      <c r="M9" s="14">
        <v>992</v>
      </c>
      <c r="N9" s="14">
        <v>730</v>
      </c>
      <c r="O9" s="14">
        <v>613</v>
      </c>
      <c r="P9" s="14">
        <v>954</v>
      </c>
    </row>
    <row r="10" spans="1:16" ht="17.25" customHeight="1">
      <c r="A10" s="12" t="s">
        <v>23</v>
      </c>
      <c r="B10" s="260">
        <f>B11+C11</f>
        <v>140</v>
      </c>
      <c r="C10" s="260"/>
      <c r="D10" s="261">
        <f>B10/$B$8</f>
        <v>2.8323453842885754E-3</v>
      </c>
      <c r="E10" s="260" t="str">
        <f>IF(E11+F11=0,"-",E11+F11)</f>
        <v>-</v>
      </c>
      <c r="F10" s="260"/>
      <c r="G10" s="260">
        <f>IF(G11+H11=0,"-",G11+H11)</f>
        <v>3</v>
      </c>
      <c r="H10" s="260"/>
      <c r="I10" s="260">
        <f>IF(I11+J11=0,"-",I11+J11)</f>
        <v>38</v>
      </c>
      <c r="J10" s="260"/>
      <c r="K10" s="260">
        <f>IF(K11+L11=0,"-",K11+L11)</f>
        <v>91</v>
      </c>
      <c r="L10" s="260"/>
      <c r="M10" s="260">
        <f>IF(M11+N11=0,"-",M11+N11)</f>
        <v>8</v>
      </c>
      <c r="N10" s="260"/>
      <c r="O10" s="260" t="str">
        <f>IF(O11+P11=0,"-",O11+P11)</f>
        <v>-</v>
      </c>
      <c r="P10" s="260"/>
    </row>
    <row r="11" spans="1:16" ht="17.25" customHeight="1">
      <c r="A11" s="15" t="s">
        <v>24</v>
      </c>
      <c r="B11" s="14">
        <v>60</v>
      </c>
      <c r="C11" s="14">
        <v>80</v>
      </c>
      <c r="D11" s="261"/>
      <c r="E11" s="14">
        <v>0</v>
      </c>
      <c r="F11" s="14">
        <v>0</v>
      </c>
      <c r="G11" s="14">
        <v>1</v>
      </c>
      <c r="H11" s="14">
        <v>2</v>
      </c>
      <c r="I11" s="14">
        <v>9</v>
      </c>
      <c r="J11" s="14">
        <v>29</v>
      </c>
      <c r="K11" s="14">
        <v>47</v>
      </c>
      <c r="L11" s="14">
        <v>44</v>
      </c>
      <c r="M11" s="14">
        <v>3</v>
      </c>
      <c r="N11" s="14">
        <v>5</v>
      </c>
      <c r="O11" s="14">
        <v>0</v>
      </c>
      <c r="P11" s="14">
        <v>0</v>
      </c>
    </row>
    <row r="12" spans="1:16" ht="17.25" customHeight="1">
      <c r="A12" s="12" t="s">
        <v>25</v>
      </c>
      <c r="B12" s="260">
        <f>B13+C13</f>
        <v>220</v>
      </c>
      <c r="C12" s="260"/>
      <c r="D12" s="261">
        <f>B12/$B$8</f>
        <v>4.4508284610249044E-3</v>
      </c>
      <c r="E12" s="260" t="str">
        <f>IF(E13+F13=0,"-",E13+F13)</f>
        <v>-</v>
      </c>
      <c r="F12" s="260"/>
      <c r="G12" s="260" t="str">
        <f>IF(G13+H13=0,"-",G13+H13)</f>
        <v>-</v>
      </c>
      <c r="H12" s="260"/>
      <c r="I12" s="260" t="str">
        <f>IF(I13+J13=0,"-",I13+J13)</f>
        <v>-</v>
      </c>
      <c r="J12" s="260"/>
      <c r="K12" s="260">
        <f>IF(K13+L13=0,"-",K13+L13)</f>
        <v>220</v>
      </c>
      <c r="L12" s="260"/>
      <c r="M12" s="260" t="str">
        <f>IF(M13+N13=0,"-",M13+N13)</f>
        <v>-</v>
      </c>
      <c r="N12" s="260"/>
      <c r="O12" s="260" t="str">
        <f>IF(O13+P13=0,"-",O13+P13)</f>
        <v>-</v>
      </c>
      <c r="P12" s="260"/>
    </row>
    <row r="13" spans="1:16" ht="21.2" customHeight="1">
      <c r="A13" s="15" t="s">
        <v>26</v>
      </c>
      <c r="B13" s="14">
        <v>191</v>
      </c>
      <c r="C13" s="14">
        <v>29</v>
      </c>
      <c r="D13" s="261"/>
      <c r="E13" s="14">
        <v>0</v>
      </c>
      <c r="F13" s="14">
        <v>0</v>
      </c>
      <c r="G13" s="14">
        <v>0</v>
      </c>
      <c r="H13" s="14">
        <v>0</v>
      </c>
      <c r="I13" s="14">
        <v>0</v>
      </c>
      <c r="J13" s="14">
        <v>0</v>
      </c>
      <c r="K13" s="14">
        <v>191</v>
      </c>
      <c r="L13" s="14">
        <v>29</v>
      </c>
      <c r="M13" s="14">
        <v>0</v>
      </c>
      <c r="N13" s="14">
        <v>0</v>
      </c>
      <c r="O13" s="14">
        <v>0</v>
      </c>
      <c r="P13" s="14">
        <v>0</v>
      </c>
    </row>
    <row r="14" spans="1:16" ht="17.25" customHeight="1">
      <c r="A14" s="12" t="s">
        <v>27</v>
      </c>
      <c r="B14" s="260">
        <f>B15+C15</f>
        <v>48</v>
      </c>
      <c r="C14" s="260"/>
      <c r="D14" s="261">
        <f>B14/$B$8</f>
        <v>9.7108984604179734E-4</v>
      </c>
      <c r="E14" s="260" t="str">
        <f>IF(E15+F15=0,"-",E15+F15)</f>
        <v>-</v>
      </c>
      <c r="F14" s="260"/>
      <c r="G14" s="260">
        <f>IF(G15+H15=0,"-",G15+H15)</f>
        <v>31</v>
      </c>
      <c r="H14" s="260"/>
      <c r="I14" s="260" t="str">
        <f>IF(I15+J15=0,"-",I15+J15)</f>
        <v>-</v>
      </c>
      <c r="J14" s="260"/>
      <c r="K14" s="260">
        <f>IF(K15+L15=0,"-",K15+L15)</f>
        <v>17</v>
      </c>
      <c r="L14" s="260"/>
      <c r="M14" s="260" t="str">
        <f>IF(M15+N15=0,"-",M15+N15)</f>
        <v>-</v>
      </c>
      <c r="N14" s="260"/>
      <c r="O14" s="260" t="str">
        <f>IF(O15+P15=0,"-",O15+P15)</f>
        <v>-</v>
      </c>
      <c r="P14" s="260"/>
    </row>
    <row r="15" spans="1:16" ht="17.25" customHeight="1">
      <c r="A15" s="15" t="s">
        <v>28</v>
      </c>
      <c r="B15" s="14">
        <v>8</v>
      </c>
      <c r="C15" s="14">
        <v>40</v>
      </c>
      <c r="D15" s="261"/>
      <c r="E15" s="14">
        <v>0</v>
      </c>
      <c r="F15" s="14">
        <v>0</v>
      </c>
      <c r="G15" s="14">
        <v>1</v>
      </c>
      <c r="H15" s="14">
        <v>30</v>
      </c>
      <c r="I15" s="14">
        <v>0</v>
      </c>
      <c r="J15" s="14">
        <v>0</v>
      </c>
      <c r="K15" s="14">
        <v>7</v>
      </c>
      <c r="L15" s="14">
        <v>10</v>
      </c>
      <c r="M15" s="14">
        <v>0</v>
      </c>
      <c r="N15" s="14">
        <v>0</v>
      </c>
      <c r="O15" s="14">
        <v>0</v>
      </c>
      <c r="P15" s="14">
        <v>0</v>
      </c>
    </row>
    <row r="16" spans="1:16" ht="17.25" customHeight="1">
      <c r="A16" s="16" t="s">
        <v>29</v>
      </c>
      <c r="B16" s="260">
        <f>B17+C17</f>
        <v>43</v>
      </c>
      <c r="C16" s="260"/>
      <c r="D16" s="261">
        <f>B16/$B$8</f>
        <v>8.6993465374577675E-4</v>
      </c>
      <c r="E16" s="260" t="str">
        <f>IF(E17+F17=0,"-",E17+F17)</f>
        <v>-</v>
      </c>
      <c r="F16" s="260"/>
      <c r="G16" s="260">
        <f>IF(G17+H17=0,"-",G17+H17)</f>
        <v>22</v>
      </c>
      <c r="H16" s="260"/>
      <c r="I16" s="260" t="str">
        <f>IF(I17+J17=0,"-",I17+J17)</f>
        <v>-</v>
      </c>
      <c r="J16" s="260"/>
      <c r="K16" s="260">
        <f>IF(K17+L17=0,"-",K17+L17)</f>
        <v>21</v>
      </c>
      <c r="L16" s="260"/>
      <c r="M16" s="260" t="str">
        <f>IF(M17+N17=0,"-",M17+N17)</f>
        <v>-</v>
      </c>
      <c r="N16" s="260"/>
      <c r="O16" s="260" t="str">
        <f>IF(O17+P17=0,"-",O17+P17)</f>
        <v>-</v>
      </c>
      <c r="P16" s="260"/>
    </row>
    <row r="17" spans="1:16" ht="17.25" customHeight="1">
      <c r="A17" s="17" t="s">
        <v>30</v>
      </c>
      <c r="B17" s="14">
        <v>43</v>
      </c>
      <c r="C17" s="14">
        <v>0</v>
      </c>
      <c r="D17" s="261"/>
      <c r="E17" s="14">
        <v>0</v>
      </c>
      <c r="F17" s="14">
        <v>0</v>
      </c>
      <c r="G17" s="14">
        <v>22</v>
      </c>
      <c r="H17" s="14">
        <v>0</v>
      </c>
      <c r="I17" s="14">
        <v>0</v>
      </c>
      <c r="J17" s="14">
        <v>0</v>
      </c>
      <c r="K17" s="14">
        <v>21</v>
      </c>
      <c r="L17" s="14">
        <v>0</v>
      </c>
      <c r="M17" s="14">
        <v>0</v>
      </c>
      <c r="N17" s="14">
        <v>0</v>
      </c>
      <c r="O17" s="14">
        <v>0</v>
      </c>
      <c r="P17" s="14">
        <v>0</v>
      </c>
    </row>
    <row r="18" spans="1:16" ht="17.25" customHeight="1">
      <c r="A18" s="12" t="s">
        <v>31</v>
      </c>
      <c r="B18" s="260">
        <f>B19+C19</f>
        <v>11</v>
      </c>
      <c r="C18" s="260"/>
      <c r="D18" s="261">
        <f>B18/$B$8</f>
        <v>2.2254142305124522E-4</v>
      </c>
      <c r="E18" s="260" t="str">
        <f>IF(E19+F19=0,"-",E19+F19)</f>
        <v>-</v>
      </c>
      <c r="F18" s="260"/>
      <c r="G18" s="260">
        <f>IF(G19+H19=0,"-",G19+H19)</f>
        <v>11</v>
      </c>
      <c r="H18" s="260"/>
      <c r="I18" s="260" t="str">
        <f>IF(I19+J19=0,"-",I19+J19)</f>
        <v>-</v>
      </c>
      <c r="J18" s="260"/>
      <c r="K18" s="260" t="str">
        <f>IF(K19+L19=0,"-",K19+L19)</f>
        <v>-</v>
      </c>
      <c r="L18" s="260"/>
      <c r="M18" s="260" t="str">
        <f>IF(M19+N19=0,"-",M19+N19)</f>
        <v>-</v>
      </c>
      <c r="N18" s="260"/>
      <c r="O18" s="260" t="str">
        <f>IF(O19+P19=0,"-",O19+P19)</f>
        <v>-</v>
      </c>
      <c r="P18" s="260"/>
    </row>
    <row r="19" spans="1:16" ht="17.25" customHeight="1">
      <c r="A19" s="15" t="s">
        <v>32</v>
      </c>
      <c r="B19" s="14">
        <v>6</v>
      </c>
      <c r="C19" s="14">
        <v>5</v>
      </c>
      <c r="D19" s="261"/>
      <c r="E19" s="14">
        <v>0</v>
      </c>
      <c r="F19" s="14">
        <v>0</v>
      </c>
      <c r="G19" s="14">
        <v>6</v>
      </c>
      <c r="H19" s="14">
        <v>5</v>
      </c>
      <c r="I19" s="14">
        <v>0</v>
      </c>
      <c r="J19" s="14">
        <v>0</v>
      </c>
      <c r="K19" s="14">
        <v>0</v>
      </c>
      <c r="L19" s="14">
        <v>0</v>
      </c>
      <c r="M19" s="14">
        <v>0</v>
      </c>
      <c r="N19" s="14">
        <v>0</v>
      </c>
      <c r="O19" s="14">
        <v>0</v>
      </c>
      <c r="P19" s="14">
        <v>0</v>
      </c>
    </row>
    <row r="20" spans="1:16" ht="17.25" customHeight="1">
      <c r="A20" s="12" t="s">
        <v>33</v>
      </c>
      <c r="B20" s="260">
        <f>B21+C21</f>
        <v>298</v>
      </c>
      <c r="C20" s="260"/>
      <c r="D20" s="261">
        <f>B20/$B$8</f>
        <v>6.028849460842825E-3</v>
      </c>
      <c r="E20" s="260">
        <f>IF(E21+F21=0,"-",E21+F21)</f>
        <v>29</v>
      </c>
      <c r="F20" s="260"/>
      <c r="G20" s="260" t="str">
        <f>IF(G21+H21=0,"-",G21+H21)</f>
        <v>-</v>
      </c>
      <c r="H20" s="260"/>
      <c r="I20" s="260" t="str">
        <f>IF(I21+J21=0,"-",I21+J21)</f>
        <v>-</v>
      </c>
      <c r="J20" s="260"/>
      <c r="K20" s="260">
        <f>IF(K21+L21=0,"-",K21+L21)</f>
        <v>269</v>
      </c>
      <c r="L20" s="260"/>
      <c r="M20" s="260" t="str">
        <f>IF(M21+N21=0,"-",M21+N21)</f>
        <v>-</v>
      </c>
      <c r="N20" s="260"/>
      <c r="O20" s="260" t="str">
        <f>IF(O21+P21=0,"-",O21+P21)</f>
        <v>-</v>
      </c>
      <c r="P20" s="260"/>
    </row>
    <row r="21" spans="1:16" ht="17.25" customHeight="1">
      <c r="A21" s="15" t="s">
        <v>34</v>
      </c>
      <c r="B21" s="14">
        <v>197</v>
      </c>
      <c r="C21" s="14">
        <v>101</v>
      </c>
      <c r="D21" s="261"/>
      <c r="E21" s="14">
        <v>13</v>
      </c>
      <c r="F21" s="14">
        <v>16</v>
      </c>
      <c r="G21" s="14">
        <v>0</v>
      </c>
      <c r="H21" s="14">
        <v>0</v>
      </c>
      <c r="I21" s="14">
        <v>0</v>
      </c>
      <c r="J21" s="14">
        <v>0</v>
      </c>
      <c r="K21" s="14">
        <v>184</v>
      </c>
      <c r="L21" s="14">
        <v>85</v>
      </c>
      <c r="M21" s="14">
        <v>0</v>
      </c>
      <c r="N21" s="14">
        <v>0</v>
      </c>
      <c r="O21" s="14">
        <v>0</v>
      </c>
      <c r="P21" s="14">
        <v>0</v>
      </c>
    </row>
    <row r="22" spans="1:16" ht="17.25" customHeight="1">
      <c r="A22" s="18" t="s">
        <v>35</v>
      </c>
      <c r="B22" s="260">
        <f>B23+C23</f>
        <v>356</v>
      </c>
      <c r="C22" s="260"/>
      <c r="D22" s="261">
        <f>B22/$B$8</f>
        <v>7.2022496914766632E-3</v>
      </c>
      <c r="E22" s="260">
        <f>IF(E23+F23=0,"-",E23+F23)</f>
        <v>103</v>
      </c>
      <c r="F22" s="260"/>
      <c r="G22" s="260" t="str">
        <f>IF(G23+H23=0,"-",G23+H23)</f>
        <v>-</v>
      </c>
      <c r="H22" s="260"/>
      <c r="I22" s="260" t="str">
        <f>IF(I23+J23=0,"-",I23+J23)</f>
        <v>-</v>
      </c>
      <c r="J22" s="260"/>
      <c r="K22" s="260">
        <f>IF(K23+L23=0,"-",K23+L23)</f>
        <v>119</v>
      </c>
      <c r="L22" s="260"/>
      <c r="M22" s="260">
        <f>IF(M23+N23=0,"-",M23+N23)</f>
        <v>134</v>
      </c>
      <c r="N22" s="260"/>
      <c r="O22" s="260" t="str">
        <f>IF(O23+P23=0,"-",O23+P23)</f>
        <v>-</v>
      </c>
      <c r="P22" s="260"/>
    </row>
    <row r="23" spans="1:16" ht="17.25" customHeight="1">
      <c r="A23" s="17" t="s">
        <v>36</v>
      </c>
      <c r="B23" s="14">
        <v>317</v>
      </c>
      <c r="C23" s="14">
        <v>39</v>
      </c>
      <c r="D23" s="261"/>
      <c r="E23" s="14">
        <v>74</v>
      </c>
      <c r="F23" s="14">
        <v>29</v>
      </c>
      <c r="G23" s="14">
        <v>0</v>
      </c>
      <c r="H23" s="14">
        <v>0</v>
      </c>
      <c r="I23" s="14">
        <v>0</v>
      </c>
      <c r="J23" s="14">
        <v>0</v>
      </c>
      <c r="K23" s="14">
        <v>116</v>
      </c>
      <c r="L23" s="14">
        <v>3</v>
      </c>
      <c r="M23" s="14">
        <v>127</v>
      </c>
      <c r="N23" s="14">
        <v>7</v>
      </c>
      <c r="O23" s="14">
        <v>0</v>
      </c>
      <c r="P23" s="14">
        <v>0</v>
      </c>
    </row>
    <row r="24" spans="1:16" ht="17.25" customHeight="1">
      <c r="A24" s="19" t="s">
        <v>37</v>
      </c>
      <c r="B24" s="260">
        <f>B25+C25</f>
        <v>82</v>
      </c>
      <c r="C24" s="260"/>
      <c r="D24" s="261">
        <f>B24/$B$8</f>
        <v>1.6589451536547371E-3</v>
      </c>
      <c r="E24" s="260">
        <f>IF(E25+F25=0,"-",E25+F25)</f>
        <v>20</v>
      </c>
      <c r="F24" s="260"/>
      <c r="G24" s="260">
        <f>IF(G25+H25=0,"-",G25+H25)</f>
        <v>15</v>
      </c>
      <c r="H24" s="260"/>
      <c r="I24" s="260" t="str">
        <f>IF(I25+J25=0,"-",I25+J25)</f>
        <v>-</v>
      </c>
      <c r="J24" s="260"/>
      <c r="K24" s="260">
        <f>IF(K25+L25=0,"-",K25+L25)</f>
        <v>24</v>
      </c>
      <c r="L24" s="260"/>
      <c r="M24" s="260">
        <f>IF(M25+N25=0,"-",M25+N25)</f>
        <v>23</v>
      </c>
      <c r="N24" s="260"/>
      <c r="O24" s="260" t="str">
        <f>IF(O25+P25=0,"-",O25+P25)</f>
        <v>-</v>
      </c>
      <c r="P24" s="260"/>
    </row>
    <row r="25" spans="1:16" ht="17.25" customHeight="1">
      <c r="A25" s="15" t="s">
        <v>38</v>
      </c>
      <c r="B25" s="14">
        <v>68</v>
      </c>
      <c r="C25" s="14">
        <v>14</v>
      </c>
      <c r="D25" s="261"/>
      <c r="E25" s="14">
        <v>15</v>
      </c>
      <c r="F25" s="14">
        <v>5</v>
      </c>
      <c r="G25" s="14">
        <v>9</v>
      </c>
      <c r="H25" s="14">
        <v>6</v>
      </c>
      <c r="I25" s="14">
        <v>0</v>
      </c>
      <c r="J25" s="14">
        <v>0</v>
      </c>
      <c r="K25" s="14">
        <v>21</v>
      </c>
      <c r="L25" s="14">
        <v>3</v>
      </c>
      <c r="M25" s="14">
        <v>23</v>
      </c>
      <c r="N25" s="14">
        <v>0</v>
      </c>
      <c r="O25" s="14">
        <v>0</v>
      </c>
      <c r="P25" s="14">
        <v>0</v>
      </c>
    </row>
    <row r="26" spans="1:16" ht="17.25" customHeight="1">
      <c r="A26" s="18" t="s">
        <v>39</v>
      </c>
      <c r="B26" s="260">
        <f>B27+C27</f>
        <v>31</v>
      </c>
      <c r="C26" s="260"/>
      <c r="D26" s="261">
        <f>B26/$B$8</f>
        <v>6.2716219223532749E-4</v>
      </c>
      <c r="E26" s="260" t="str">
        <f>IF(E27+F27=0,"-",E27+F27)</f>
        <v>-</v>
      </c>
      <c r="F26" s="260"/>
      <c r="G26" s="260" t="str">
        <f>IF(G27+H27=0,"-",G27+H27)</f>
        <v>-</v>
      </c>
      <c r="H26" s="260"/>
      <c r="I26" s="260" t="str">
        <f>IF(I27+J27=0,"-",I27+J27)</f>
        <v>-</v>
      </c>
      <c r="J26" s="260"/>
      <c r="K26" s="260">
        <f>IF(K27+L27=0,"-",K27+L27)</f>
        <v>31</v>
      </c>
      <c r="L26" s="260"/>
      <c r="M26" s="260" t="str">
        <f>IF(M27+N27=0,"-",M27+N27)</f>
        <v>-</v>
      </c>
      <c r="N26" s="260"/>
      <c r="O26" s="260" t="str">
        <f>IF(O27+P27=0,"-",O27+P27)</f>
        <v>-</v>
      </c>
      <c r="P26" s="260"/>
    </row>
    <row r="27" spans="1:16" ht="21.2" customHeight="1">
      <c r="A27" s="17" t="s">
        <v>40</v>
      </c>
      <c r="B27" s="14">
        <v>8</v>
      </c>
      <c r="C27" s="14">
        <v>23</v>
      </c>
      <c r="D27" s="261"/>
      <c r="E27" s="14">
        <v>0</v>
      </c>
      <c r="F27" s="14">
        <v>0</v>
      </c>
      <c r="G27" s="14">
        <v>0</v>
      </c>
      <c r="H27" s="14">
        <v>0</v>
      </c>
      <c r="I27" s="14">
        <v>0</v>
      </c>
      <c r="J27" s="14">
        <v>0</v>
      </c>
      <c r="K27" s="14">
        <v>8</v>
      </c>
      <c r="L27" s="14">
        <v>23</v>
      </c>
      <c r="M27" s="14">
        <v>0</v>
      </c>
      <c r="N27" s="14">
        <v>0</v>
      </c>
      <c r="O27" s="14">
        <v>0</v>
      </c>
      <c r="P27" s="14">
        <v>0</v>
      </c>
    </row>
    <row r="28" spans="1:16" ht="17.25" customHeight="1">
      <c r="A28" s="12" t="s">
        <v>41</v>
      </c>
      <c r="B28" s="260">
        <f>B29+C29</f>
        <v>0</v>
      </c>
      <c r="C28" s="260"/>
      <c r="D28" s="261">
        <f>B28/$B$8</f>
        <v>0</v>
      </c>
      <c r="E28" s="260" t="str">
        <f>IF(E29+F29=0,"-",E29+F29)</f>
        <v>-</v>
      </c>
      <c r="F28" s="260"/>
      <c r="G28" s="260" t="str">
        <f>IF(G29+H29=0,"-",G29+H29)</f>
        <v>-</v>
      </c>
      <c r="H28" s="260"/>
      <c r="I28" s="260" t="str">
        <f>IF(I29+J29=0,"-",I29+J29)</f>
        <v>-</v>
      </c>
      <c r="J28" s="260"/>
      <c r="K28" s="260" t="str">
        <f>IF(K29+L29=0,"-",K29+L29)</f>
        <v>-</v>
      </c>
      <c r="L28" s="260"/>
      <c r="M28" s="260" t="str">
        <f>IF(M29+N29=0,"-",M29+N29)</f>
        <v>-</v>
      </c>
      <c r="N28" s="260"/>
      <c r="O28" s="260" t="str">
        <f>IF(O29+P29=0,"-",O29+P29)</f>
        <v>-</v>
      </c>
      <c r="P28" s="260"/>
    </row>
    <row r="29" spans="1:16" ht="17.25" customHeight="1">
      <c r="A29" s="15" t="s">
        <v>42</v>
      </c>
      <c r="B29" s="14">
        <v>0</v>
      </c>
      <c r="C29" s="14">
        <v>0</v>
      </c>
      <c r="D29" s="261"/>
      <c r="E29" s="14">
        <v>0</v>
      </c>
      <c r="F29" s="14">
        <v>0</v>
      </c>
      <c r="G29" s="14">
        <v>0</v>
      </c>
      <c r="H29" s="14">
        <v>0</v>
      </c>
      <c r="I29" s="14">
        <v>0</v>
      </c>
      <c r="J29" s="14">
        <v>0</v>
      </c>
      <c r="K29" s="14">
        <v>0</v>
      </c>
      <c r="L29" s="14">
        <v>0</v>
      </c>
      <c r="M29" s="14">
        <v>0</v>
      </c>
      <c r="N29" s="14">
        <v>0</v>
      </c>
      <c r="O29" s="14">
        <v>0</v>
      </c>
      <c r="P29" s="14">
        <v>0</v>
      </c>
    </row>
    <row r="30" spans="1:16" ht="17.25" customHeight="1">
      <c r="A30" s="18" t="s">
        <v>43</v>
      </c>
      <c r="B30" s="260">
        <f>B31+C31</f>
        <v>1767</v>
      </c>
      <c r="C30" s="260"/>
      <c r="D30" s="261">
        <f>B30/$B$8</f>
        <v>3.5748244957413661E-2</v>
      </c>
      <c r="E30" s="260">
        <f>IF(E31+F31=0,"-",E31+F31)</f>
        <v>314</v>
      </c>
      <c r="F30" s="260"/>
      <c r="G30" s="260">
        <f>IF(G31+H31=0,"-",G31+H31)</f>
        <v>403</v>
      </c>
      <c r="H30" s="260"/>
      <c r="I30" s="260" t="str">
        <f>IF(I31+J31=0,"-",I31+J31)</f>
        <v>-</v>
      </c>
      <c r="J30" s="260"/>
      <c r="K30" s="260">
        <f>IF(K31+L31=0,"-",K31+L31)</f>
        <v>445</v>
      </c>
      <c r="L30" s="260"/>
      <c r="M30" s="260">
        <f>IF(M31+N31=0,"-",M31+N31)</f>
        <v>602</v>
      </c>
      <c r="N30" s="260"/>
      <c r="O30" s="260">
        <f>IF(O31+P31=0,"-",O31+P31)</f>
        <v>3</v>
      </c>
      <c r="P30" s="260"/>
    </row>
    <row r="31" spans="1:16" ht="17.25" customHeight="1">
      <c r="A31" s="17" t="s">
        <v>44</v>
      </c>
      <c r="B31" s="14">
        <v>864</v>
      </c>
      <c r="C31" s="14">
        <v>903</v>
      </c>
      <c r="D31" s="261"/>
      <c r="E31" s="14">
        <v>45</v>
      </c>
      <c r="F31" s="14">
        <v>269</v>
      </c>
      <c r="G31" s="14">
        <v>234</v>
      </c>
      <c r="H31" s="14">
        <v>169</v>
      </c>
      <c r="I31" s="14">
        <v>0</v>
      </c>
      <c r="J31" s="14">
        <v>0</v>
      </c>
      <c r="K31" s="14">
        <v>313</v>
      </c>
      <c r="L31" s="14">
        <v>132</v>
      </c>
      <c r="M31" s="14">
        <v>269</v>
      </c>
      <c r="N31" s="14">
        <v>333</v>
      </c>
      <c r="O31" s="14">
        <v>3</v>
      </c>
      <c r="P31" s="14">
        <v>0</v>
      </c>
    </row>
    <row r="32" spans="1:16" ht="17.25" customHeight="1">
      <c r="A32" s="12" t="s">
        <v>45</v>
      </c>
      <c r="B32" s="260">
        <f>B33+C33</f>
        <v>648</v>
      </c>
      <c r="C32" s="260"/>
      <c r="D32" s="261">
        <f>B32/$B$8</f>
        <v>1.3109712921564263E-2</v>
      </c>
      <c r="E32" s="260">
        <f>IF(E33+F33=0,"-",E33+F33)</f>
        <v>48</v>
      </c>
      <c r="F32" s="260"/>
      <c r="G32" s="260">
        <f>IF(G33+H33=0,"-",G33+H33)</f>
        <v>2</v>
      </c>
      <c r="H32" s="260"/>
      <c r="I32" s="260" t="str">
        <f>IF(I33+J33=0,"-",I33+J33)</f>
        <v>-</v>
      </c>
      <c r="J32" s="260"/>
      <c r="K32" s="260">
        <f>IF(K33+L33=0,"-",K33+L33)</f>
        <v>598</v>
      </c>
      <c r="L32" s="260"/>
      <c r="M32" s="260" t="str">
        <f>IF(M33+N33=0,"-",M33+N33)</f>
        <v>-</v>
      </c>
      <c r="N32" s="260"/>
      <c r="O32" s="260" t="str">
        <f>IF(O33+P33=0,"-",O33+P33)</f>
        <v>-</v>
      </c>
      <c r="P32" s="260"/>
    </row>
    <row r="33" spans="1:16" ht="17.25" customHeight="1">
      <c r="A33" s="15" t="s">
        <v>46</v>
      </c>
      <c r="B33" s="14">
        <v>495</v>
      </c>
      <c r="C33" s="14">
        <v>153</v>
      </c>
      <c r="D33" s="261"/>
      <c r="E33" s="14">
        <v>25</v>
      </c>
      <c r="F33" s="14">
        <v>23</v>
      </c>
      <c r="G33" s="14">
        <v>2</v>
      </c>
      <c r="H33" s="14">
        <v>0</v>
      </c>
      <c r="I33" s="14">
        <v>0</v>
      </c>
      <c r="J33" s="14">
        <v>0</v>
      </c>
      <c r="K33" s="14">
        <v>468</v>
      </c>
      <c r="L33" s="14">
        <v>130</v>
      </c>
      <c r="M33" s="14">
        <v>0</v>
      </c>
      <c r="N33" s="14">
        <v>0</v>
      </c>
      <c r="O33" s="14">
        <v>0</v>
      </c>
      <c r="P33" s="14">
        <v>0</v>
      </c>
    </row>
    <row r="34" spans="1:16" ht="17.25" customHeight="1">
      <c r="A34" s="18" t="s">
        <v>47</v>
      </c>
      <c r="B34" s="260">
        <f>B35+C35</f>
        <v>218</v>
      </c>
      <c r="C34" s="260"/>
      <c r="D34" s="261">
        <f>B34/$B$8</f>
        <v>4.4103663841064964E-3</v>
      </c>
      <c r="E34" s="260" t="str">
        <f>IF(E35+F35=0,"-",E35+F35)</f>
        <v>-</v>
      </c>
      <c r="F34" s="260"/>
      <c r="G34" s="260" t="str">
        <f>IF(G35+H35=0,"-",G35+H35)</f>
        <v>-</v>
      </c>
      <c r="H34" s="260"/>
      <c r="I34" s="260" t="str">
        <f>IF(I35+J35=0,"-",I35+J35)</f>
        <v>-</v>
      </c>
      <c r="J34" s="260"/>
      <c r="K34" s="260">
        <f>IF(K35+L35=0,"-",K35+L35)</f>
        <v>181</v>
      </c>
      <c r="L34" s="260"/>
      <c r="M34" s="260">
        <f>IF(M35+N35=0,"-",M35+N35)</f>
        <v>27</v>
      </c>
      <c r="N34" s="260"/>
      <c r="O34" s="260">
        <f>IF(O35+P35=0,"-",O35+P35)</f>
        <v>10</v>
      </c>
      <c r="P34" s="260"/>
    </row>
    <row r="35" spans="1:16" ht="17.25" customHeight="1">
      <c r="A35" s="17" t="s">
        <v>48</v>
      </c>
      <c r="B35" s="14">
        <v>203</v>
      </c>
      <c r="C35" s="14">
        <v>15</v>
      </c>
      <c r="D35" s="261"/>
      <c r="E35" s="14">
        <v>0</v>
      </c>
      <c r="F35" s="14">
        <v>0</v>
      </c>
      <c r="G35" s="14">
        <v>0</v>
      </c>
      <c r="H35" s="14">
        <v>0</v>
      </c>
      <c r="I35" s="14">
        <v>0</v>
      </c>
      <c r="J35" s="14">
        <v>0</v>
      </c>
      <c r="K35" s="14">
        <v>181</v>
      </c>
      <c r="L35" s="14">
        <v>0</v>
      </c>
      <c r="M35" s="14">
        <v>20</v>
      </c>
      <c r="N35" s="14">
        <v>7</v>
      </c>
      <c r="O35" s="14">
        <v>2</v>
      </c>
      <c r="P35" s="14">
        <v>8</v>
      </c>
    </row>
    <row r="36" spans="1:16" ht="17.25" customHeight="1">
      <c r="A36" s="12" t="s">
        <v>49</v>
      </c>
      <c r="B36" s="260">
        <f>B37+C37</f>
        <v>1109</v>
      </c>
      <c r="C36" s="260"/>
      <c r="D36" s="261">
        <f>B36/$B$8</f>
        <v>2.243622165125736E-2</v>
      </c>
      <c r="E36" s="260">
        <f>IF(E37+F37=0,"-",E37+F37)</f>
        <v>406</v>
      </c>
      <c r="F36" s="260"/>
      <c r="G36" s="260">
        <f>IF(G37+H37=0,"-",G37+H37)</f>
        <v>149</v>
      </c>
      <c r="H36" s="260"/>
      <c r="I36" s="260" t="str">
        <f>IF(I37+J37=0,"-",I37+J37)</f>
        <v>-</v>
      </c>
      <c r="J36" s="260"/>
      <c r="K36" s="260">
        <f>IF(K37+L37=0,"-",K37+L37)</f>
        <v>401</v>
      </c>
      <c r="L36" s="260"/>
      <c r="M36" s="260">
        <f>IF(M37+N37=0,"-",M37+N37)</f>
        <v>153</v>
      </c>
      <c r="N36" s="260"/>
      <c r="O36" s="260" t="str">
        <f>IF(O37+P37=0,"-",O37+P37)</f>
        <v>-</v>
      </c>
      <c r="P36" s="260"/>
    </row>
    <row r="37" spans="1:16" ht="17.25" customHeight="1">
      <c r="A37" s="15" t="s">
        <v>50</v>
      </c>
      <c r="B37" s="14">
        <v>606</v>
      </c>
      <c r="C37" s="14">
        <v>503</v>
      </c>
      <c r="D37" s="261"/>
      <c r="E37" s="14">
        <v>244</v>
      </c>
      <c r="F37" s="14">
        <v>162</v>
      </c>
      <c r="G37" s="14">
        <v>81</v>
      </c>
      <c r="H37" s="14">
        <v>68</v>
      </c>
      <c r="I37" s="14">
        <v>0</v>
      </c>
      <c r="J37" s="14">
        <v>0</v>
      </c>
      <c r="K37" s="14">
        <v>218</v>
      </c>
      <c r="L37" s="14">
        <v>183</v>
      </c>
      <c r="M37" s="14">
        <v>63</v>
      </c>
      <c r="N37" s="14">
        <v>90</v>
      </c>
      <c r="O37" s="14">
        <v>0</v>
      </c>
      <c r="P37" s="14">
        <v>0</v>
      </c>
    </row>
    <row r="38" spans="1:16" ht="17.25" customHeight="1">
      <c r="A38" s="18" t="s">
        <v>51</v>
      </c>
      <c r="B38" s="260">
        <f>B39+C39</f>
        <v>34471</v>
      </c>
      <c r="C38" s="260"/>
      <c r="D38" s="261">
        <f>B38/$B$8</f>
        <v>0.69738412672722494</v>
      </c>
      <c r="E38" s="260">
        <f>IF(E39+F39=0,"-",E39+F39)</f>
        <v>22663</v>
      </c>
      <c r="F38" s="260"/>
      <c r="G38" s="260">
        <f>IF(G39+H39=0,"-",G39+H39)</f>
        <v>7633</v>
      </c>
      <c r="H38" s="260"/>
      <c r="I38" s="260">
        <f>IF(I39+J39=0,"-",I39+J39)</f>
        <v>2917</v>
      </c>
      <c r="J38" s="260"/>
      <c r="K38" s="260">
        <f>IF(K39+L39=0,"-",K39+L39)</f>
        <v>702</v>
      </c>
      <c r="L38" s="260"/>
      <c r="M38" s="260">
        <f>IF(M39+N39=0,"-",M39+N39)</f>
        <v>91</v>
      </c>
      <c r="N38" s="260"/>
      <c r="O38" s="260">
        <f>IF(O39+P39=0,"-",O39+P39)</f>
        <v>465</v>
      </c>
      <c r="P38" s="260"/>
    </row>
    <row r="39" spans="1:16" ht="17.25" customHeight="1">
      <c r="A39" s="17" t="s">
        <v>52</v>
      </c>
      <c r="B39" s="14">
        <v>10527</v>
      </c>
      <c r="C39" s="14">
        <v>23944</v>
      </c>
      <c r="D39" s="261"/>
      <c r="E39" s="14">
        <v>6845</v>
      </c>
      <c r="F39" s="14">
        <v>15818</v>
      </c>
      <c r="G39" s="14">
        <v>2252</v>
      </c>
      <c r="H39" s="14">
        <v>5381</v>
      </c>
      <c r="I39" s="14">
        <v>609</v>
      </c>
      <c r="J39" s="14">
        <v>2308</v>
      </c>
      <c r="K39" s="14">
        <v>581</v>
      </c>
      <c r="L39" s="14">
        <v>121</v>
      </c>
      <c r="M39" s="14">
        <v>55</v>
      </c>
      <c r="N39" s="14">
        <v>36</v>
      </c>
      <c r="O39" s="14">
        <v>185</v>
      </c>
      <c r="P39" s="14">
        <v>280</v>
      </c>
    </row>
    <row r="40" spans="1:16" ht="17.25" customHeight="1">
      <c r="A40" s="12" t="s">
        <v>53</v>
      </c>
      <c r="B40" s="260">
        <f>B41+C41</f>
        <v>5627</v>
      </c>
      <c r="C40" s="260"/>
      <c r="D40" s="261">
        <f>B40/$B$8</f>
        <v>0.11384005340994154</v>
      </c>
      <c r="E40" s="260">
        <f>IF(E41+F41=0,"-",E41+F41)</f>
        <v>276</v>
      </c>
      <c r="F40" s="260"/>
      <c r="G40" s="260">
        <f>IF(G41+H41=0,"-",G41+H41)</f>
        <v>1022</v>
      </c>
      <c r="H40" s="260"/>
      <c r="I40" s="260">
        <f>IF(I41+J41=0,"-",I41+J41)</f>
        <v>3710</v>
      </c>
      <c r="J40" s="260"/>
      <c r="K40" s="260">
        <f>IF(K41+L41=0,"-",K41+L41)</f>
        <v>417</v>
      </c>
      <c r="L40" s="260"/>
      <c r="M40" s="260" t="str">
        <f>IF(M41+N41=0,"-",M41+N41)</f>
        <v>-</v>
      </c>
      <c r="N40" s="260"/>
      <c r="O40" s="260">
        <f>IF(O41+P41=0,"-",O41+P41)</f>
        <v>202</v>
      </c>
      <c r="P40" s="260"/>
    </row>
    <row r="41" spans="1:16" ht="17.25" customHeight="1">
      <c r="A41" s="15" t="s">
        <v>54</v>
      </c>
      <c r="B41" s="14">
        <v>1922</v>
      </c>
      <c r="C41" s="14">
        <v>3705</v>
      </c>
      <c r="D41" s="261"/>
      <c r="E41" s="14">
        <v>121</v>
      </c>
      <c r="F41" s="14">
        <v>155</v>
      </c>
      <c r="G41" s="14">
        <v>319</v>
      </c>
      <c r="H41" s="14">
        <v>703</v>
      </c>
      <c r="I41" s="14">
        <v>1269</v>
      </c>
      <c r="J41" s="14">
        <v>2441</v>
      </c>
      <c r="K41" s="14">
        <v>191</v>
      </c>
      <c r="L41" s="14">
        <v>226</v>
      </c>
      <c r="M41" s="14">
        <v>0</v>
      </c>
      <c r="N41" s="14">
        <v>0</v>
      </c>
      <c r="O41" s="14">
        <v>22</v>
      </c>
      <c r="P41" s="14">
        <v>180</v>
      </c>
    </row>
    <row r="42" spans="1:16" ht="17.25" customHeight="1">
      <c r="A42" s="12" t="s">
        <v>55</v>
      </c>
      <c r="B42" s="260">
        <f>B43+C43</f>
        <v>614</v>
      </c>
      <c r="C42" s="260"/>
      <c r="D42" s="261">
        <f>B42/$B$8</f>
        <v>1.2421857613951323E-2</v>
      </c>
      <c r="E42" s="260">
        <f>IF(E43+F43=0,"-",E43+F43)</f>
        <v>113</v>
      </c>
      <c r="F42" s="260"/>
      <c r="G42" s="260">
        <f>IF(G43+H43=0,"-",G43+H43)</f>
        <v>170</v>
      </c>
      <c r="H42" s="260"/>
      <c r="I42" s="260">
        <f>IF(I43+J43=0,"-",I43+J43)</f>
        <v>156</v>
      </c>
      <c r="J42" s="260"/>
      <c r="K42" s="260" t="str">
        <f>IF(K43+L43=0,"-",K43+L43)</f>
        <v>-</v>
      </c>
      <c r="L42" s="260"/>
      <c r="M42" s="260">
        <f>IF(M43+N43=0,"-",M43+N43)</f>
        <v>144</v>
      </c>
      <c r="N42" s="260"/>
      <c r="O42" s="260">
        <f>IF(O43+P43=0,"-",O43+P43)</f>
        <v>31</v>
      </c>
      <c r="P42" s="260"/>
    </row>
    <row r="43" spans="1:16" ht="17.25" customHeight="1">
      <c r="A43" s="15" t="s">
        <v>56</v>
      </c>
      <c r="B43" s="14">
        <v>205</v>
      </c>
      <c r="C43" s="14">
        <v>409</v>
      </c>
      <c r="D43" s="261"/>
      <c r="E43" s="14">
        <v>2</v>
      </c>
      <c r="F43" s="14">
        <v>111</v>
      </c>
      <c r="G43" s="14">
        <v>90</v>
      </c>
      <c r="H43" s="14">
        <v>80</v>
      </c>
      <c r="I43" s="14">
        <v>74</v>
      </c>
      <c r="J43" s="14">
        <v>82</v>
      </c>
      <c r="K43" s="14">
        <v>0</v>
      </c>
      <c r="L43" s="14">
        <v>0</v>
      </c>
      <c r="M43" s="14">
        <v>35</v>
      </c>
      <c r="N43" s="14">
        <v>109</v>
      </c>
      <c r="O43" s="14">
        <v>4</v>
      </c>
      <c r="P43" s="14">
        <v>27</v>
      </c>
    </row>
    <row r="44" spans="1:16" ht="18.75" customHeight="1">
      <c r="A44" s="18" t="s">
        <v>57</v>
      </c>
      <c r="B44" s="260">
        <f>B45+C45</f>
        <v>477</v>
      </c>
      <c r="C44" s="260"/>
      <c r="D44" s="261">
        <f>B44/$B$8</f>
        <v>9.6502053450403611E-3</v>
      </c>
      <c r="E44" s="260">
        <f>IF(E45+F45=0,"-",E45+F45)</f>
        <v>213</v>
      </c>
      <c r="F44" s="260"/>
      <c r="G44" s="260">
        <f>IF(G45+H45=0,"-",G45+H45)</f>
        <v>3</v>
      </c>
      <c r="H44" s="260"/>
      <c r="I44" s="260">
        <f>IF(I45+J45=0,"-",I45+J45)</f>
        <v>49</v>
      </c>
      <c r="J44" s="260"/>
      <c r="K44" s="260">
        <f>IF(K45+L45=0,"-",K45+L45)</f>
        <v>47</v>
      </c>
      <c r="L44" s="260"/>
      <c r="M44" s="260">
        <f>IF(M45+N45=0,"-",M45+N45)</f>
        <v>165</v>
      </c>
      <c r="N44" s="260"/>
      <c r="O44" s="260" t="str">
        <f>IF(O45+P45=0,"-",O45+P45)</f>
        <v>-</v>
      </c>
      <c r="P44" s="260"/>
    </row>
    <row r="45" spans="1:16" ht="18.75" customHeight="1">
      <c r="A45" s="15" t="s">
        <v>58</v>
      </c>
      <c r="B45" s="14">
        <v>253</v>
      </c>
      <c r="C45" s="14">
        <v>224</v>
      </c>
      <c r="D45" s="261"/>
      <c r="E45" s="14">
        <v>63</v>
      </c>
      <c r="F45" s="14">
        <v>150</v>
      </c>
      <c r="G45" s="14">
        <v>2</v>
      </c>
      <c r="H45" s="14">
        <v>1</v>
      </c>
      <c r="I45" s="14">
        <v>19</v>
      </c>
      <c r="J45" s="14">
        <v>30</v>
      </c>
      <c r="K45" s="14">
        <v>45</v>
      </c>
      <c r="L45" s="14">
        <v>2</v>
      </c>
      <c r="M45" s="14">
        <v>124</v>
      </c>
      <c r="N45" s="14">
        <v>41</v>
      </c>
      <c r="O45" s="14">
        <v>0</v>
      </c>
      <c r="P45" s="14">
        <v>0</v>
      </c>
    </row>
    <row r="46" spans="1:16" ht="18.75" customHeight="1">
      <c r="A46" s="18" t="s">
        <v>59</v>
      </c>
      <c r="B46" s="260">
        <f>B47+C47</f>
        <v>51</v>
      </c>
      <c r="C46" s="260"/>
      <c r="D46" s="261">
        <f>B46/$B$8</f>
        <v>1.0317829614194098E-3</v>
      </c>
      <c r="E46" s="260" t="str">
        <f>IF(E47+F47=0,"-",E47+F47)</f>
        <v>-</v>
      </c>
      <c r="F46" s="260"/>
      <c r="G46" s="260" t="str">
        <f>IF(G47+H47=0,"-",G47+H47)</f>
        <v>-</v>
      </c>
      <c r="H46" s="260"/>
      <c r="I46" s="260" t="str">
        <f>IF(I47+J47=0,"-",I47+J47)</f>
        <v>-</v>
      </c>
      <c r="J46" s="260"/>
      <c r="K46" s="260">
        <f>IF(K47+L47=0,"-",K47+L47)</f>
        <v>51</v>
      </c>
      <c r="L46" s="260"/>
      <c r="M46" s="260" t="str">
        <f>IF(M47+N47=0,"-",M47+N47)</f>
        <v>-</v>
      </c>
      <c r="N46" s="260"/>
      <c r="O46" s="260" t="str">
        <f>IF(O47+P47=0,"-",O47+P47)</f>
        <v>-</v>
      </c>
      <c r="P46" s="260"/>
    </row>
    <row r="47" spans="1:16" ht="18.75" customHeight="1">
      <c r="A47" s="15" t="s">
        <v>60</v>
      </c>
      <c r="B47" s="14">
        <v>29</v>
      </c>
      <c r="C47" s="14">
        <v>22</v>
      </c>
      <c r="D47" s="261"/>
      <c r="E47" s="14">
        <v>0</v>
      </c>
      <c r="F47" s="14">
        <v>0</v>
      </c>
      <c r="G47" s="14">
        <v>0</v>
      </c>
      <c r="H47" s="14">
        <v>0</v>
      </c>
      <c r="I47" s="14">
        <v>0</v>
      </c>
      <c r="J47" s="14">
        <v>0</v>
      </c>
      <c r="K47" s="14">
        <v>29</v>
      </c>
      <c r="L47" s="14">
        <v>22</v>
      </c>
      <c r="M47" s="14">
        <v>0</v>
      </c>
      <c r="N47" s="14">
        <v>0</v>
      </c>
      <c r="O47" s="14">
        <v>0</v>
      </c>
      <c r="P47" s="14">
        <v>0</v>
      </c>
    </row>
    <row r="48" spans="1:16" ht="18.75" customHeight="1">
      <c r="A48" s="18" t="s">
        <v>61</v>
      </c>
      <c r="B48" s="260">
        <f>B49+C49</f>
        <v>99</v>
      </c>
      <c r="C48" s="260"/>
      <c r="D48" s="261">
        <f>B48/$B$8</f>
        <v>2.002872807461207E-3</v>
      </c>
      <c r="E48" s="260">
        <f>IF(E49+F49=0,"-",E49+F49)</f>
        <v>7</v>
      </c>
      <c r="F48" s="260"/>
      <c r="G48" s="260">
        <f>IF(G49+H49=0,"-",G49+H49)</f>
        <v>61</v>
      </c>
      <c r="H48" s="260"/>
      <c r="I48" s="260" t="str">
        <f>IF(I49+J49=0,"-",I49+J49)</f>
        <v>-</v>
      </c>
      <c r="J48" s="260"/>
      <c r="K48" s="260">
        <f>IF(K49+L49=0,"-",K49+L49)</f>
        <v>22</v>
      </c>
      <c r="L48" s="260"/>
      <c r="M48" s="260">
        <f>IF(M49+N49=0,"-",M49+N49)</f>
        <v>9</v>
      </c>
      <c r="N48" s="260"/>
      <c r="O48" s="260" t="str">
        <f>IF(O49+P49=0,"-",O49+P49)</f>
        <v>-</v>
      </c>
      <c r="P48" s="260"/>
    </row>
    <row r="49" spans="1:16" ht="18.75" customHeight="1">
      <c r="A49" s="15" t="s">
        <v>62</v>
      </c>
      <c r="B49" s="14">
        <v>51</v>
      </c>
      <c r="C49" s="14">
        <v>48</v>
      </c>
      <c r="D49" s="261"/>
      <c r="E49" s="14">
        <v>5</v>
      </c>
      <c r="F49" s="14">
        <v>2</v>
      </c>
      <c r="G49" s="14">
        <v>27</v>
      </c>
      <c r="H49" s="14">
        <v>34</v>
      </c>
      <c r="I49" s="14">
        <v>0</v>
      </c>
      <c r="J49" s="14">
        <v>0</v>
      </c>
      <c r="K49" s="14">
        <v>13</v>
      </c>
      <c r="L49" s="14">
        <v>9</v>
      </c>
      <c r="M49" s="14">
        <v>6</v>
      </c>
      <c r="N49" s="14">
        <v>3</v>
      </c>
      <c r="O49" s="14">
        <v>0</v>
      </c>
      <c r="P49" s="14">
        <v>0</v>
      </c>
    </row>
    <row r="50" spans="1:16" ht="18.75" customHeight="1">
      <c r="A50" s="18" t="s">
        <v>63</v>
      </c>
      <c r="B50" s="260">
        <f>B51+C51</f>
        <v>499</v>
      </c>
      <c r="C50" s="260"/>
      <c r="D50" s="261">
        <f>B50/$B$8</f>
        <v>1.0095288191142851E-2</v>
      </c>
      <c r="E50" s="260">
        <f>IF(E51+F51=0,"-",E51+F51)</f>
        <v>3</v>
      </c>
      <c r="F50" s="260"/>
      <c r="G50" s="260" t="str">
        <f>IF(G51+H51=0,"-",G51+H51)</f>
        <v>-</v>
      </c>
      <c r="H50" s="260"/>
      <c r="I50" s="260">
        <f>IF(I51+J51=0,"-",I51+J51)</f>
        <v>241</v>
      </c>
      <c r="J50" s="260"/>
      <c r="K50" s="260" t="str">
        <f>IF(K51+L51=0,"-",K51+L51)</f>
        <v>-</v>
      </c>
      <c r="L50" s="260"/>
      <c r="M50" s="260">
        <f>IF(M51+N51=0,"-",M51+N51)</f>
        <v>255</v>
      </c>
      <c r="N50" s="260"/>
      <c r="O50" s="260" t="str">
        <f>IF(O51+P51=0,"-",O51+P51)</f>
        <v>-</v>
      </c>
      <c r="P50" s="260"/>
    </row>
    <row r="51" spans="1:16" ht="18.75" customHeight="1">
      <c r="A51" s="15" t="s">
        <v>64</v>
      </c>
      <c r="B51" s="14">
        <v>260</v>
      </c>
      <c r="C51" s="14">
        <v>239</v>
      </c>
      <c r="D51" s="261"/>
      <c r="E51" s="14">
        <v>1</v>
      </c>
      <c r="F51" s="14">
        <v>2</v>
      </c>
      <c r="G51" s="14">
        <v>0</v>
      </c>
      <c r="H51" s="14">
        <v>0</v>
      </c>
      <c r="I51" s="14">
        <v>75</v>
      </c>
      <c r="J51" s="14">
        <v>166</v>
      </c>
      <c r="K51" s="14">
        <v>0</v>
      </c>
      <c r="L51" s="14">
        <v>0</v>
      </c>
      <c r="M51" s="14">
        <v>184</v>
      </c>
      <c r="N51" s="14">
        <v>71</v>
      </c>
      <c r="O51" s="14">
        <v>0</v>
      </c>
      <c r="P51" s="14">
        <v>0</v>
      </c>
    </row>
    <row r="52" spans="1:16" ht="18.75" customHeight="1">
      <c r="A52" s="18" t="s">
        <v>65</v>
      </c>
      <c r="B52" s="260">
        <f>B53+C53</f>
        <v>10</v>
      </c>
      <c r="C52" s="260"/>
      <c r="D52" s="261">
        <f>B52/$B$8</f>
        <v>2.0231038459204111E-4</v>
      </c>
      <c r="E52" s="260" t="str">
        <f>IF(E53+F53=0,"-",E53+F53)</f>
        <v>-</v>
      </c>
      <c r="F52" s="260"/>
      <c r="G52" s="260" t="str">
        <f>IF(G53+H53=0,"-",G53+H53)</f>
        <v>-</v>
      </c>
      <c r="H52" s="260"/>
      <c r="I52" s="260" t="str">
        <f>IF(I53+J53=0,"-",I53+J53)</f>
        <v>-</v>
      </c>
      <c r="J52" s="260"/>
      <c r="K52" s="260" t="str">
        <f>IF(K53+L53=0,"-",K53+L53)</f>
        <v>-</v>
      </c>
      <c r="L52" s="260"/>
      <c r="M52" s="260" t="str">
        <f>IF(M53+N53=0,"-",M53+N53)</f>
        <v>-</v>
      </c>
      <c r="N52" s="260"/>
      <c r="O52" s="260">
        <f>IF(O53+P53=0,"-",O53+P53)</f>
        <v>10</v>
      </c>
      <c r="P52" s="260"/>
    </row>
    <row r="53" spans="1:16" ht="18.75" customHeight="1">
      <c r="A53" s="15" t="s">
        <v>66</v>
      </c>
      <c r="B53" s="14">
        <v>3</v>
      </c>
      <c r="C53" s="14">
        <v>7</v>
      </c>
      <c r="D53" s="261"/>
      <c r="E53" s="14">
        <v>0</v>
      </c>
      <c r="F53" s="14">
        <v>0</v>
      </c>
      <c r="G53" s="14">
        <v>0</v>
      </c>
      <c r="H53" s="14">
        <v>0</v>
      </c>
      <c r="I53" s="14">
        <v>0</v>
      </c>
      <c r="J53" s="14">
        <v>0</v>
      </c>
      <c r="K53" s="14">
        <v>0</v>
      </c>
      <c r="L53" s="14">
        <v>0</v>
      </c>
      <c r="M53" s="14">
        <v>0</v>
      </c>
      <c r="N53" s="14">
        <v>0</v>
      </c>
      <c r="O53" s="14">
        <v>3</v>
      </c>
      <c r="P53" s="14">
        <v>7</v>
      </c>
    </row>
    <row r="54" spans="1:16" ht="18.75" customHeight="1">
      <c r="A54" s="18" t="s">
        <v>67</v>
      </c>
      <c r="B54" s="260">
        <f>B55+C55</f>
        <v>830</v>
      </c>
      <c r="C54" s="260"/>
      <c r="D54" s="261">
        <f>B54/$B$8</f>
        <v>1.6791761921139414E-2</v>
      </c>
      <c r="E54" s="260">
        <f>IF(E55+F55=0,"-",E55+F55)</f>
        <v>197</v>
      </c>
      <c r="F54" s="260"/>
      <c r="G54" s="260">
        <f>IF(G55+H55=0,"-",G55+H55)</f>
        <v>43</v>
      </c>
      <c r="H54" s="260"/>
      <c r="I54" s="260">
        <f>IF(I55+J55=0,"-",I55+J55)</f>
        <v>1</v>
      </c>
      <c r="J54" s="260"/>
      <c r="K54" s="260">
        <f>IF(K55+L55=0,"-",K55+L55)</f>
        <v>358</v>
      </c>
      <c r="L54" s="260"/>
      <c r="M54" s="260">
        <f>IF(M55+N55=0,"-",M55+N55)</f>
        <v>8</v>
      </c>
      <c r="N54" s="260"/>
      <c r="O54" s="260">
        <f>IF(O55+P55=0,"-",O55+P55)</f>
        <v>223</v>
      </c>
      <c r="P54" s="260"/>
    </row>
    <row r="55" spans="1:16" ht="18.75" customHeight="1">
      <c r="A55" s="15" t="s">
        <v>68</v>
      </c>
      <c r="B55" s="14">
        <v>569</v>
      </c>
      <c r="C55" s="14">
        <v>261</v>
      </c>
      <c r="D55" s="261"/>
      <c r="E55" s="14">
        <v>135</v>
      </c>
      <c r="F55" s="14">
        <v>62</v>
      </c>
      <c r="G55" s="14">
        <v>10</v>
      </c>
      <c r="H55" s="14">
        <v>33</v>
      </c>
      <c r="I55" s="14">
        <v>1</v>
      </c>
      <c r="J55" s="14">
        <v>0</v>
      </c>
      <c r="K55" s="14">
        <v>334</v>
      </c>
      <c r="L55" s="14">
        <v>24</v>
      </c>
      <c r="M55" s="14">
        <v>5</v>
      </c>
      <c r="N55" s="14">
        <v>3</v>
      </c>
      <c r="O55" s="14">
        <v>84</v>
      </c>
      <c r="P55" s="14">
        <v>139</v>
      </c>
    </row>
    <row r="56" spans="1:16" ht="18.75" customHeight="1">
      <c r="A56" s="18" t="s">
        <v>69</v>
      </c>
      <c r="B56" s="260">
        <f>B57+C57</f>
        <v>223</v>
      </c>
      <c r="C56" s="260"/>
      <c r="D56" s="261">
        <f>B56/$B$8</f>
        <v>4.511521576402517E-3</v>
      </c>
      <c r="E56" s="260">
        <f>IF(E57+F57=0,"-",E57+F57)</f>
        <v>190</v>
      </c>
      <c r="F56" s="260"/>
      <c r="G56" s="260" t="str">
        <f>IF(G57+H57=0,"-",G57+H57)</f>
        <v>-</v>
      </c>
      <c r="H56" s="260"/>
      <c r="I56" s="260" t="str">
        <f>IF(I57+J57=0,"-",I57+J57)</f>
        <v>-</v>
      </c>
      <c r="J56" s="260"/>
      <c r="K56" s="260" t="str">
        <f>IF(K57+L57=0,"-",K57+L57)</f>
        <v>-</v>
      </c>
      <c r="L56" s="260"/>
      <c r="M56" s="260" t="str">
        <f>IF(M57+N57=0,"-",M57+N57)</f>
        <v>-</v>
      </c>
      <c r="N56" s="260"/>
      <c r="O56" s="260">
        <f>IF(O57+P57=0,"-",O57+P57)</f>
        <v>33</v>
      </c>
      <c r="P56" s="260"/>
    </row>
    <row r="57" spans="1:16" ht="18.75" customHeight="1">
      <c r="A57" s="15" t="s">
        <v>70</v>
      </c>
      <c r="B57" s="14">
        <v>195</v>
      </c>
      <c r="C57" s="14">
        <v>28</v>
      </c>
      <c r="D57" s="261"/>
      <c r="E57" s="14">
        <v>170</v>
      </c>
      <c r="F57" s="14">
        <v>20</v>
      </c>
      <c r="G57" s="14">
        <v>0</v>
      </c>
      <c r="H57" s="14">
        <v>0</v>
      </c>
      <c r="I57" s="14">
        <v>0</v>
      </c>
      <c r="J57" s="14">
        <v>0</v>
      </c>
      <c r="K57" s="14">
        <v>0</v>
      </c>
      <c r="L57" s="14">
        <v>0</v>
      </c>
      <c r="M57" s="14">
        <v>0</v>
      </c>
      <c r="N57" s="14">
        <v>0</v>
      </c>
      <c r="O57" s="14">
        <v>25</v>
      </c>
      <c r="P57" s="14">
        <v>8</v>
      </c>
    </row>
    <row r="58" spans="1:16" ht="18.75" customHeight="1">
      <c r="A58" s="18" t="s">
        <v>71</v>
      </c>
      <c r="B58" s="260">
        <f>B59+C59</f>
        <v>163</v>
      </c>
      <c r="C58" s="260"/>
      <c r="D58" s="261">
        <f>B58/$B$8</f>
        <v>3.2976592688502703E-3</v>
      </c>
      <c r="E58" s="260" t="str">
        <f>IF(E59+F59=0,"-",E59+F59)</f>
        <v>-</v>
      </c>
      <c r="F58" s="260"/>
      <c r="G58" s="260" t="str">
        <f>IF(G59+H59=0,"-",G59+H59)</f>
        <v>-</v>
      </c>
      <c r="H58" s="260"/>
      <c r="I58" s="260" t="str">
        <f>IF(I59+J59=0,"-",I59+J59)</f>
        <v>-</v>
      </c>
      <c r="J58" s="260"/>
      <c r="K58" s="260">
        <f>IF(K59+L59=0,"-",K59+L59)</f>
        <v>17</v>
      </c>
      <c r="L58" s="260"/>
      <c r="M58" s="260">
        <f>IF(M59+N59=0,"-",M59+N59)</f>
        <v>103</v>
      </c>
      <c r="N58" s="260"/>
      <c r="O58" s="260">
        <f>IF(O59+P59=0,"-",O59+P59)</f>
        <v>43</v>
      </c>
      <c r="P58" s="260"/>
    </row>
    <row r="59" spans="1:16" ht="18.75" customHeight="1">
      <c r="A59" s="15" t="s">
        <v>72</v>
      </c>
      <c r="B59" s="14">
        <v>117</v>
      </c>
      <c r="C59" s="14">
        <v>46</v>
      </c>
      <c r="D59" s="261"/>
      <c r="E59" s="14">
        <v>0</v>
      </c>
      <c r="F59" s="14">
        <v>0</v>
      </c>
      <c r="G59" s="14">
        <v>0</v>
      </c>
      <c r="H59" s="14">
        <v>0</v>
      </c>
      <c r="I59" s="14">
        <v>0</v>
      </c>
      <c r="J59" s="14">
        <v>0</v>
      </c>
      <c r="K59" s="14">
        <v>17</v>
      </c>
      <c r="L59" s="14">
        <v>0</v>
      </c>
      <c r="M59" s="14">
        <v>78</v>
      </c>
      <c r="N59" s="14">
        <v>25</v>
      </c>
      <c r="O59" s="14">
        <v>22</v>
      </c>
      <c r="P59" s="14">
        <v>21</v>
      </c>
    </row>
    <row r="60" spans="1:16" ht="18.75" customHeight="1">
      <c r="A60" s="18" t="s">
        <v>73</v>
      </c>
      <c r="B60" s="260">
        <f>B61+C61</f>
        <v>346</v>
      </c>
      <c r="C60" s="260"/>
      <c r="D60" s="261">
        <f>B60/$B$8</f>
        <v>6.999939306884622E-3</v>
      </c>
      <c r="E60" s="260">
        <f>IF(E61+F61=0,"-",E61+F61)</f>
        <v>14</v>
      </c>
      <c r="F60" s="260"/>
      <c r="G60" s="260">
        <f>IF(G61+H61=0,"-",G61+H61)</f>
        <v>6</v>
      </c>
      <c r="H60" s="260"/>
      <c r="I60" s="260" t="str">
        <f>IF(I61+J61=0,"-",I61+J61)</f>
        <v>-</v>
      </c>
      <c r="J60" s="260"/>
      <c r="K60" s="260" t="str">
        <f>IF(K61+L61=0,"-",K61+L61)</f>
        <v>-</v>
      </c>
      <c r="L60" s="260"/>
      <c r="M60" s="260" t="str">
        <f>IF(M61+N61=0,"-",M61+N61)</f>
        <v>-</v>
      </c>
      <c r="N60" s="260"/>
      <c r="O60" s="260">
        <f>IF(O61+P61=0,"-",O61+P61)</f>
        <v>326</v>
      </c>
      <c r="P60" s="260"/>
    </row>
    <row r="61" spans="1:16" ht="18.75" customHeight="1">
      <c r="A61" s="15" t="s">
        <v>74</v>
      </c>
      <c r="B61" s="14">
        <v>157</v>
      </c>
      <c r="C61" s="14">
        <v>189</v>
      </c>
      <c r="D61" s="261"/>
      <c r="E61" s="14">
        <v>8</v>
      </c>
      <c r="F61" s="14">
        <v>6</v>
      </c>
      <c r="G61" s="14">
        <v>4</v>
      </c>
      <c r="H61" s="14">
        <v>2</v>
      </c>
      <c r="I61" s="14">
        <v>0</v>
      </c>
      <c r="J61" s="14">
        <v>0</v>
      </c>
      <c r="K61" s="14">
        <v>0</v>
      </c>
      <c r="L61" s="14">
        <v>0</v>
      </c>
      <c r="M61" s="14">
        <v>0</v>
      </c>
      <c r="N61" s="14">
        <v>0</v>
      </c>
      <c r="O61" s="14">
        <v>145</v>
      </c>
      <c r="P61" s="14">
        <v>181</v>
      </c>
    </row>
    <row r="62" spans="1:16" ht="18.75" customHeight="1">
      <c r="A62" s="18" t="s">
        <v>75</v>
      </c>
      <c r="B62" s="260">
        <f>B63+C63</f>
        <v>144</v>
      </c>
      <c r="C62" s="260"/>
      <c r="D62" s="261">
        <f>B62/$B$8</f>
        <v>2.9132695381253919E-3</v>
      </c>
      <c r="E62" s="260" t="str">
        <f>IF(E63+F63=0,"-",E63+F63)</f>
        <v>-</v>
      </c>
      <c r="F62" s="260"/>
      <c r="G62" s="260" t="str">
        <f>IF(G63+H63=0,"-",G63+H63)</f>
        <v>-</v>
      </c>
      <c r="H62" s="260"/>
      <c r="I62" s="260" t="str">
        <f>IF(I63+J63=0,"-",I63+J63)</f>
        <v>-</v>
      </c>
      <c r="J62" s="260"/>
      <c r="K62" s="260" t="str">
        <f>IF(K63+L63=0,"-",K63+L63)</f>
        <v>-</v>
      </c>
      <c r="L62" s="260"/>
      <c r="M62" s="260" t="str">
        <f>IF(M63+N63=0,"-",M63+N63)</f>
        <v>-</v>
      </c>
      <c r="N62" s="260"/>
      <c r="O62" s="260">
        <f>IF(O63+P63=0,"-",O63+P63)</f>
        <v>144</v>
      </c>
      <c r="P62" s="260"/>
    </row>
    <row r="63" spans="1:16" ht="18.75" customHeight="1">
      <c r="A63" s="15" t="s">
        <v>76</v>
      </c>
      <c r="B63" s="14">
        <v>93</v>
      </c>
      <c r="C63" s="14">
        <v>51</v>
      </c>
      <c r="D63" s="261"/>
      <c r="E63" s="14">
        <v>0</v>
      </c>
      <c r="F63" s="14">
        <v>0</v>
      </c>
      <c r="G63" s="14">
        <v>0</v>
      </c>
      <c r="H63" s="14">
        <v>0</v>
      </c>
      <c r="I63" s="14">
        <v>0</v>
      </c>
      <c r="J63" s="14">
        <v>0</v>
      </c>
      <c r="K63" s="14">
        <v>0</v>
      </c>
      <c r="L63" s="14">
        <v>0</v>
      </c>
      <c r="M63" s="14">
        <v>0</v>
      </c>
      <c r="N63" s="14">
        <v>0</v>
      </c>
      <c r="O63" s="14">
        <v>93</v>
      </c>
      <c r="P63" s="14">
        <v>51</v>
      </c>
    </row>
    <row r="64" spans="1:16" ht="18.75" customHeight="1">
      <c r="A64" s="18" t="s">
        <v>77</v>
      </c>
      <c r="B64" s="260">
        <f>B65+C65</f>
        <v>14</v>
      </c>
      <c r="C64" s="260"/>
      <c r="D64" s="261">
        <f>B64/$B$8</f>
        <v>2.8323453842885754E-4</v>
      </c>
      <c r="E64" s="260" t="str">
        <f>IF(E65+F65=0,"-",E65+F65)</f>
        <v>-</v>
      </c>
      <c r="F64" s="260"/>
      <c r="G64" s="260" t="str">
        <f>IF(G65+H65=0,"-",G65+H65)</f>
        <v>-</v>
      </c>
      <c r="H64" s="260"/>
      <c r="I64" s="260" t="str">
        <f>IF(I65+J65=0,"-",I65+J65)</f>
        <v>-</v>
      </c>
      <c r="J64" s="260"/>
      <c r="K64" s="260" t="str">
        <f>IF(K65+L65=0,"-",K65+L65)</f>
        <v>-</v>
      </c>
      <c r="L64" s="260"/>
      <c r="M64" s="260" t="str">
        <f>IF(M65+N65=0,"-",M65+N65)</f>
        <v>-</v>
      </c>
      <c r="N64" s="260"/>
      <c r="O64" s="260">
        <f>IF(O65+P65=0,"-",O65+P65)</f>
        <v>14</v>
      </c>
      <c r="P64" s="260"/>
    </row>
    <row r="65" spans="1:16" ht="18.75" customHeight="1">
      <c r="A65" s="15" t="s">
        <v>78</v>
      </c>
      <c r="B65" s="14">
        <v>6</v>
      </c>
      <c r="C65" s="14">
        <v>8</v>
      </c>
      <c r="D65" s="261"/>
      <c r="E65" s="14">
        <v>0</v>
      </c>
      <c r="F65" s="14">
        <v>0</v>
      </c>
      <c r="G65" s="14">
        <v>0</v>
      </c>
      <c r="H65" s="14">
        <v>0</v>
      </c>
      <c r="I65" s="14">
        <v>0</v>
      </c>
      <c r="J65" s="14">
        <v>0</v>
      </c>
      <c r="K65" s="14">
        <v>0</v>
      </c>
      <c r="L65" s="14">
        <v>0</v>
      </c>
      <c r="M65" s="14">
        <v>0</v>
      </c>
      <c r="N65" s="14">
        <v>0</v>
      </c>
      <c r="O65" s="14">
        <v>6</v>
      </c>
      <c r="P65" s="14">
        <v>8</v>
      </c>
    </row>
    <row r="66" spans="1:16" ht="18.75" customHeight="1">
      <c r="A66" s="18" t="s">
        <v>79</v>
      </c>
      <c r="B66" s="260">
        <f>B67+C67</f>
        <v>373</v>
      </c>
      <c r="C66" s="260"/>
      <c r="D66" s="261">
        <f>B66/$B$8</f>
        <v>7.5461773452831331E-3</v>
      </c>
      <c r="E66" s="260">
        <f>IF(E67+F67=0,"-",E67+F67)</f>
        <v>349</v>
      </c>
      <c r="F66" s="260"/>
      <c r="G66" s="260" t="str">
        <f>IF(G67+H67=0,"-",G67+H67)</f>
        <v>-</v>
      </c>
      <c r="H66" s="260"/>
      <c r="I66" s="260" t="str">
        <f>IF(I67+J67=0,"-",I67+J67)</f>
        <v>-</v>
      </c>
      <c r="J66" s="260"/>
      <c r="K66" s="260" t="str">
        <f>IF(K67+L67=0,"-",K67+L67)</f>
        <v>-</v>
      </c>
      <c r="L66" s="260"/>
      <c r="M66" s="260" t="str">
        <f>IF(M67+N67=0,"-",M67+N67)</f>
        <v>-</v>
      </c>
      <c r="N66" s="260"/>
      <c r="O66" s="260">
        <f>IF(O67+P67=0,"-",O67+P67)</f>
        <v>24</v>
      </c>
      <c r="P66" s="260"/>
    </row>
    <row r="67" spans="1:16" ht="18.75" customHeight="1">
      <c r="A67" s="15" t="s">
        <v>80</v>
      </c>
      <c r="B67" s="14">
        <v>87</v>
      </c>
      <c r="C67" s="14">
        <v>286</v>
      </c>
      <c r="D67" s="261"/>
      <c r="E67" s="14">
        <v>84</v>
      </c>
      <c r="F67" s="14">
        <v>265</v>
      </c>
      <c r="G67" s="14">
        <v>0</v>
      </c>
      <c r="H67" s="14">
        <v>0</v>
      </c>
      <c r="I67" s="14">
        <v>0</v>
      </c>
      <c r="J67" s="14">
        <v>0</v>
      </c>
      <c r="K67" s="14">
        <v>0</v>
      </c>
      <c r="L67" s="14">
        <v>0</v>
      </c>
      <c r="M67" s="14">
        <v>0</v>
      </c>
      <c r="N67" s="14">
        <v>0</v>
      </c>
      <c r="O67" s="14">
        <v>3</v>
      </c>
      <c r="P67" s="14">
        <v>21</v>
      </c>
    </row>
    <row r="68" spans="1:16" ht="18.75" customHeight="1">
      <c r="A68" s="18" t="s">
        <v>81</v>
      </c>
      <c r="B68" s="260">
        <f>B69+C69</f>
        <v>517</v>
      </c>
      <c r="C68" s="260"/>
      <c r="D68" s="261">
        <f>B68/$B$8</f>
        <v>1.0459446883408526E-2</v>
      </c>
      <c r="E68" s="260">
        <f>IF(E69+F69=0,"-",E69+F69)</f>
        <v>114</v>
      </c>
      <c r="F68" s="260"/>
      <c r="G68" s="260">
        <f>IF(G69+H69=0,"-",G69+H69)</f>
        <v>57</v>
      </c>
      <c r="H68" s="260"/>
      <c r="I68" s="260">
        <f>IF(I69+J69=0,"-",I69+J69)</f>
        <v>3</v>
      </c>
      <c r="J68" s="260"/>
      <c r="K68" s="260">
        <f>IF(K69+L69=0,"-",K69+L69)</f>
        <v>304</v>
      </c>
      <c r="L68" s="260"/>
      <c r="M68" s="260" t="str">
        <f>IF(M69+N69=0,"-",M69+N69)</f>
        <v>-</v>
      </c>
      <c r="N68" s="260"/>
      <c r="O68" s="260">
        <f>IF(O69+P69=0,"-",O69+P69)</f>
        <v>39</v>
      </c>
      <c r="P68" s="260"/>
    </row>
    <row r="69" spans="1:16" ht="18.75" customHeight="1">
      <c r="A69" s="15" t="s">
        <v>82</v>
      </c>
      <c r="B69" s="14">
        <v>203</v>
      </c>
      <c r="C69" s="14">
        <v>314</v>
      </c>
      <c r="D69" s="261"/>
      <c r="E69" s="14">
        <v>27</v>
      </c>
      <c r="F69" s="14">
        <v>87</v>
      </c>
      <c r="G69" s="14">
        <v>16</v>
      </c>
      <c r="H69" s="14">
        <v>41</v>
      </c>
      <c r="I69" s="14">
        <v>1</v>
      </c>
      <c r="J69" s="14">
        <v>2</v>
      </c>
      <c r="K69" s="14">
        <v>143</v>
      </c>
      <c r="L69" s="14">
        <v>161</v>
      </c>
      <c r="M69" s="14">
        <v>0</v>
      </c>
      <c r="N69" s="14">
        <v>0</v>
      </c>
      <c r="O69" s="14">
        <v>16</v>
      </c>
      <c r="P69" s="14">
        <v>23</v>
      </c>
    </row>
    <row r="70" spans="1:16">
      <c r="A70" s="20" t="s">
        <v>83</v>
      </c>
      <c r="B70" s="20"/>
      <c r="C70" s="20"/>
      <c r="D70" s="20"/>
      <c r="E70" s="20"/>
      <c r="F70" s="20"/>
    </row>
    <row r="71" spans="1:16">
      <c r="A71" s="20" t="s">
        <v>84</v>
      </c>
      <c r="B71" s="20"/>
      <c r="C71" s="20"/>
      <c r="D71" s="20"/>
      <c r="E71" s="20"/>
      <c r="F71" s="20"/>
    </row>
  </sheetData>
  <sheetProtection selectLockedCells="1" selectUnlockedCells="1"/>
  <mergeCells count="264">
    <mergeCell ref="A1:N1"/>
    <mergeCell ref="A2:N2"/>
    <mergeCell ref="B3:K3"/>
    <mergeCell ref="M3:N3"/>
    <mergeCell ref="O3:P3"/>
    <mergeCell ref="B4:K4"/>
    <mergeCell ref="M4:N4"/>
    <mergeCell ref="O4:P4"/>
    <mergeCell ref="A5:A6"/>
    <mergeCell ref="B5:D5"/>
    <mergeCell ref="E5:F5"/>
    <mergeCell ref="G5:H5"/>
    <mergeCell ref="I5:J5"/>
    <mergeCell ref="K5:L5"/>
    <mergeCell ref="M5:N5"/>
    <mergeCell ref="O5:P5"/>
    <mergeCell ref="B8:C8"/>
    <mergeCell ref="D8:D9"/>
    <mergeCell ref="E8:F8"/>
    <mergeCell ref="G8:H8"/>
    <mergeCell ref="I8:J8"/>
    <mergeCell ref="K8:L8"/>
    <mergeCell ref="M8:N8"/>
    <mergeCell ref="O8:P8"/>
    <mergeCell ref="B10:C10"/>
    <mergeCell ref="D10:D11"/>
    <mergeCell ref="E10:F10"/>
    <mergeCell ref="G10:H10"/>
    <mergeCell ref="I10:J10"/>
    <mergeCell ref="K10:L10"/>
    <mergeCell ref="M10:N10"/>
    <mergeCell ref="O10:P10"/>
    <mergeCell ref="B12:C12"/>
    <mergeCell ref="D12:D13"/>
    <mergeCell ref="E12:F12"/>
    <mergeCell ref="G12:H12"/>
    <mergeCell ref="I12:J12"/>
    <mergeCell ref="K12:L12"/>
    <mergeCell ref="M12:N12"/>
    <mergeCell ref="O12:P12"/>
    <mergeCell ref="B14:C14"/>
    <mergeCell ref="D14:D15"/>
    <mergeCell ref="E14:F14"/>
    <mergeCell ref="G14:H14"/>
    <mergeCell ref="I14:J14"/>
    <mergeCell ref="K14:L14"/>
    <mergeCell ref="M14:N14"/>
    <mergeCell ref="O14:P14"/>
    <mergeCell ref="B16:C16"/>
    <mergeCell ref="D16:D17"/>
    <mergeCell ref="E16:F16"/>
    <mergeCell ref="G16:H16"/>
    <mergeCell ref="I16:J16"/>
    <mergeCell ref="K16:L16"/>
    <mergeCell ref="M16:N16"/>
    <mergeCell ref="O16:P16"/>
    <mergeCell ref="B18:C18"/>
    <mergeCell ref="D18:D19"/>
    <mergeCell ref="E18:F18"/>
    <mergeCell ref="G18:H18"/>
    <mergeCell ref="I18:J18"/>
    <mergeCell ref="K18:L18"/>
    <mergeCell ref="M18:N18"/>
    <mergeCell ref="O18:P18"/>
    <mergeCell ref="B20:C20"/>
    <mergeCell ref="D20:D21"/>
    <mergeCell ref="E20:F20"/>
    <mergeCell ref="G20:H20"/>
    <mergeCell ref="I20:J20"/>
    <mergeCell ref="K20:L20"/>
    <mergeCell ref="M20:N20"/>
    <mergeCell ref="O20:P20"/>
    <mergeCell ref="B22:C22"/>
    <mergeCell ref="D22:D23"/>
    <mergeCell ref="E22:F22"/>
    <mergeCell ref="G22:H22"/>
    <mergeCell ref="I22:J22"/>
    <mergeCell ref="K22:L22"/>
    <mergeCell ref="M22:N22"/>
    <mergeCell ref="O22:P22"/>
    <mergeCell ref="B24:C24"/>
    <mergeCell ref="D24:D25"/>
    <mergeCell ref="E24:F24"/>
    <mergeCell ref="G24:H24"/>
    <mergeCell ref="I24:J24"/>
    <mergeCell ref="K24:L24"/>
    <mergeCell ref="M24:N24"/>
    <mergeCell ref="O24:P24"/>
    <mergeCell ref="B26:C26"/>
    <mergeCell ref="D26:D27"/>
    <mergeCell ref="E26:F26"/>
    <mergeCell ref="G26:H26"/>
    <mergeCell ref="I26:J26"/>
    <mergeCell ref="K26:L26"/>
    <mergeCell ref="M26:N26"/>
    <mergeCell ref="O26:P26"/>
    <mergeCell ref="B28:C28"/>
    <mergeCell ref="D28:D29"/>
    <mergeCell ref="E28:F28"/>
    <mergeCell ref="G28:H28"/>
    <mergeCell ref="I28:J28"/>
    <mergeCell ref="K28:L28"/>
    <mergeCell ref="M28:N28"/>
    <mergeCell ref="O28:P28"/>
    <mergeCell ref="B30:C30"/>
    <mergeCell ref="D30:D31"/>
    <mergeCell ref="E30:F30"/>
    <mergeCell ref="G30:H30"/>
    <mergeCell ref="I30:J30"/>
    <mergeCell ref="K30:L30"/>
    <mergeCell ref="M30:N30"/>
    <mergeCell ref="O30:P30"/>
    <mergeCell ref="B32:C32"/>
    <mergeCell ref="D32:D33"/>
    <mergeCell ref="E32:F32"/>
    <mergeCell ref="G32:H32"/>
    <mergeCell ref="I32:J32"/>
    <mergeCell ref="K32:L32"/>
    <mergeCell ref="M32:N32"/>
    <mergeCell ref="O32:P32"/>
    <mergeCell ref="B34:C34"/>
    <mergeCell ref="D34:D35"/>
    <mergeCell ref="E34:F34"/>
    <mergeCell ref="G34:H34"/>
    <mergeCell ref="I34:J34"/>
    <mergeCell ref="K34:L34"/>
    <mergeCell ref="M34:N34"/>
    <mergeCell ref="O34:P34"/>
    <mergeCell ref="B36:C36"/>
    <mergeCell ref="D36:D37"/>
    <mergeCell ref="E36:F36"/>
    <mergeCell ref="G36:H36"/>
    <mergeCell ref="I36:J36"/>
    <mergeCell ref="K36:L36"/>
    <mergeCell ref="M36:N36"/>
    <mergeCell ref="O36:P36"/>
    <mergeCell ref="B38:C38"/>
    <mergeCell ref="D38:D39"/>
    <mergeCell ref="E38:F38"/>
    <mergeCell ref="G38:H38"/>
    <mergeCell ref="I38:J38"/>
    <mergeCell ref="K38:L38"/>
    <mergeCell ref="M38:N38"/>
    <mergeCell ref="O38:P38"/>
    <mergeCell ref="B40:C40"/>
    <mergeCell ref="D40:D41"/>
    <mergeCell ref="E40:F40"/>
    <mergeCell ref="G40:H40"/>
    <mergeCell ref="I40:J40"/>
    <mergeCell ref="K40:L40"/>
    <mergeCell ref="M40:N40"/>
    <mergeCell ref="O40:P40"/>
    <mergeCell ref="B42:C42"/>
    <mergeCell ref="D42:D43"/>
    <mergeCell ref="E42:F42"/>
    <mergeCell ref="G42:H42"/>
    <mergeCell ref="I42:J42"/>
    <mergeCell ref="K42:L42"/>
    <mergeCell ref="M42:N42"/>
    <mergeCell ref="O42:P42"/>
    <mergeCell ref="B44:C44"/>
    <mergeCell ref="D44:D45"/>
    <mergeCell ref="E44:F44"/>
    <mergeCell ref="G44:H44"/>
    <mergeCell ref="I44:J44"/>
    <mergeCell ref="K44:L44"/>
    <mergeCell ref="M44:N44"/>
    <mergeCell ref="O44:P44"/>
    <mergeCell ref="B46:C46"/>
    <mergeCell ref="D46:D47"/>
    <mergeCell ref="E46:F46"/>
    <mergeCell ref="G46:H46"/>
    <mergeCell ref="I46:J46"/>
    <mergeCell ref="K46:L46"/>
    <mergeCell ref="M46:N46"/>
    <mergeCell ref="O46:P46"/>
    <mergeCell ref="B48:C48"/>
    <mergeCell ref="D48:D49"/>
    <mergeCell ref="E48:F48"/>
    <mergeCell ref="G48:H48"/>
    <mergeCell ref="I48:J48"/>
    <mergeCell ref="K48:L48"/>
    <mergeCell ref="M48:N48"/>
    <mergeCell ref="O48:P48"/>
    <mergeCell ref="B50:C50"/>
    <mergeCell ref="D50:D51"/>
    <mergeCell ref="E50:F50"/>
    <mergeCell ref="G50:H50"/>
    <mergeCell ref="I50:J50"/>
    <mergeCell ref="K50:L50"/>
    <mergeCell ref="M50:N50"/>
    <mergeCell ref="O50:P50"/>
    <mergeCell ref="B52:C52"/>
    <mergeCell ref="D52:D53"/>
    <mergeCell ref="E52:F52"/>
    <mergeCell ref="G52:H52"/>
    <mergeCell ref="I52:J52"/>
    <mergeCell ref="K52:L52"/>
    <mergeCell ref="M52:N52"/>
    <mergeCell ref="O52:P52"/>
    <mergeCell ref="B54:C54"/>
    <mergeCell ref="D54:D55"/>
    <mergeCell ref="E54:F54"/>
    <mergeCell ref="G54:H54"/>
    <mergeCell ref="I54:J54"/>
    <mergeCell ref="K54:L54"/>
    <mergeCell ref="M54:N54"/>
    <mergeCell ref="O54:P54"/>
    <mergeCell ref="B56:C56"/>
    <mergeCell ref="D56:D57"/>
    <mergeCell ref="E56:F56"/>
    <mergeCell ref="G56:H56"/>
    <mergeCell ref="I56:J56"/>
    <mergeCell ref="K56:L56"/>
    <mergeCell ref="M56:N56"/>
    <mergeCell ref="O56:P56"/>
    <mergeCell ref="B58:C58"/>
    <mergeCell ref="D58:D59"/>
    <mergeCell ref="E58:F58"/>
    <mergeCell ref="G58:H58"/>
    <mergeCell ref="I58:J58"/>
    <mergeCell ref="K58:L58"/>
    <mergeCell ref="M58:N58"/>
    <mergeCell ref="O58:P58"/>
    <mergeCell ref="B60:C60"/>
    <mergeCell ref="D60:D61"/>
    <mergeCell ref="E60:F60"/>
    <mergeCell ref="G60:H60"/>
    <mergeCell ref="I60:J60"/>
    <mergeCell ref="K60:L60"/>
    <mergeCell ref="M60:N60"/>
    <mergeCell ref="O60:P60"/>
    <mergeCell ref="B62:C62"/>
    <mergeCell ref="D62:D63"/>
    <mergeCell ref="E62:F62"/>
    <mergeCell ref="G62:H62"/>
    <mergeCell ref="I62:J62"/>
    <mergeCell ref="K62:L62"/>
    <mergeCell ref="M62:N62"/>
    <mergeCell ref="O62:P62"/>
    <mergeCell ref="B68:C68"/>
    <mergeCell ref="D68:D69"/>
    <mergeCell ref="E68:F68"/>
    <mergeCell ref="G68:H68"/>
    <mergeCell ref="I68:J68"/>
    <mergeCell ref="K68:L68"/>
    <mergeCell ref="M68:N68"/>
    <mergeCell ref="O68:P68"/>
    <mergeCell ref="B64:C64"/>
    <mergeCell ref="D64:D65"/>
    <mergeCell ref="E64:F64"/>
    <mergeCell ref="G64:H64"/>
    <mergeCell ref="I64:J64"/>
    <mergeCell ref="K64:L64"/>
    <mergeCell ref="M64:N64"/>
    <mergeCell ref="O64:P64"/>
    <mergeCell ref="B66:C66"/>
    <mergeCell ref="D66:D67"/>
    <mergeCell ref="E66:F66"/>
    <mergeCell ref="G66:H66"/>
    <mergeCell ref="I66:J66"/>
    <mergeCell ref="K66:L66"/>
    <mergeCell ref="M66:N66"/>
    <mergeCell ref="O66:P66"/>
  </mergeCells>
  <phoneticPr fontId="17" type="noConversion"/>
  <pageMargins left="0.7" right="0.7" top="0.3" bottom="0.3" header="0.3" footer="0.3"/>
  <pageSetup paperSize="9" orientation="portrait" useFirstPageNumber="1" horizontalDpi="300" verticalDpi="300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A1:P71"/>
  <sheetViews>
    <sheetView zoomScaleNormal="100" workbookViewId="0"/>
  </sheetViews>
  <sheetFormatPr defaultColWidth="9.5" defaultRowHeight="16.5"/>
  <cols>
    <col min="1" max="1" width="26.625" style="1" customWidth="1"/>
    <col min="2" max="14" width="13.25" style="1" customWidth="1"/>
    <col min="15" max="15" width="12.125" style="1" customWidth="1"/>
    <col min="16" max="16384" width="9.5" style="1"/>
  </cols>
  <sheetData>
    <row r="1" spans="1:16" ht="19.5">
      <c r="A1" s="2"/>
      <c r="B1" s="262" t="s">
        <v>165</v>
      </c>
      <c r="C1" s="262"/>
      <c r="D1" s="262"/>
      <c r="E1" s="262"/>
      <c r="F1" s="262"/>
      <c r="G1" s="262"/>
      <c r="H1" s="262"/>
      <c r="I1" s="262"/>
      <c r="J1" s="262"/>
      <c r="K1" s="262"/>
      <c r="L1" s="262"/>
      <c r="M1" s="262"/>
      <c r="N1" s="262"/>
    </row>
    <row r="2" spans="1:16" ht="19.5">
      <c r="A2" s="3"/>
      <c r="B2" s="262" t="s">
        <v>1</v>
      </c>
      <c r="C2" s="262"/>
      <c r="D2" s="262"/>
      <c r="E2" s="262"/>
      <c r="F2" s="262"/>
      <c r="G2" s="262"/>
      <c r="H2" s="262"/>
      <c r="I2" s="262"/>
      <c r="J2" s="262"/>
      <c r="K2" s="262"/>
      <c r="L2" s="262"/>
      <c r="M2" s="262"/>
      <c r="N2" s="262"/>
    </row>
    <row r="3" spans="1:16" ht="19.5" customHeight="1">
      <c r="A3" s="2"/>
      <c r="B3" s="251" t="s">
        <v>166</v>
      </c>
      <c r="C3" s="251"/>
      <c r="D3" s="251"/>
      <c r="E3" s="251"/>
      <c r="F3" s="251"/>
      <c r="G3" s="251"/>
      <c r="H3" s="251"/>
      <c r="I3" s="251"/>
      <c r="J3" s="251"/>
      <c r="K3" s="251"/>
      <c r="L3" s="251"/>
      <c r="M3" s="251"/>
      <c r="N3" s="251"/>
      <c r="O3" s="264" t="s">
        <v>3</v>
      </c>
      <c r="P3" s="264"/>
    </row>
    <row r="4" spans="1:16" ht="16.5" customHeight="1">
      <c r="B4" s="265" t="s">
        <v>167</v>
      </c>
      <c r="C4" s="265"/>
      <c r="D4" s="265"/>
      <c r="E4" s="265"/>
      <c r="F4" s="265"/>
      <c r="G4" s="265"/>
      <c r="H4" s="265"/>
      <c r="I4" s="265"/>
      <c r="J4" s="265"/>
      <c r="K4" s="265"/>
      <c r="L4" s="265"/>
      <c r="M4" s="265"/>
      <c r="N4" s="265"/>
      <c r="O4" s="267" t="s">
        <v>5</v>
      </c>
      <c r="P4" s="267"/>
    </row>
    <row r="5" spans="1:16">
      <c r="A5" s="268" t="s">
        <v>6</v>
      </c>
      <c r="B5" s="269" t="s">
        <v>7</v>
      </c>
      <c r="C5" s="269"/>
      <c r="D5" s="269"/>
      <c r="E5" s="269" t="s">
        <v>8</v>
      </c>
      <c r="F5" s="269"/>
      <c r="G5" s="269" t="s">
        <v>9</v>
      </c>
      <c r="H5" s="269"/>
      <c r="I5" s="269" t="s">
        <v>10</v>
      </c>
      <c r="J5" s="269"/>
      <c r="K5" s="269" t="s">
        <v>11</v>
      </c>
      <c r="L5" s="269"/>
      <c r="M5" s="269" t="s">
        <v>12</v>
      </c>
      <c r="N5" s="269"/>
      <c r="O5" s="269" t="s">
        <v>13</v>
      </c>
      <c r="P5" s="269"/>
    </row>
    <row r="6" spans="1:16" ht="17.25" customHeight="1">
      <c r="A6" s="268"/>
      <c r="B6" s="6" t="s">
        <v>14</v>
      </c>
      <c r="C6" s="6" t="s">
        <v>15</v>
      </c>
      <c r="D6" s="8" t="s">
        <v>16</v>
      </c>
      <c r="E6" s="6" t="s">
        <v>14</v>
      </c>
      <c r="F6" s="6" t="s">
        <v>15</v>
      </c>
      <c r="G6" s="6" t="s">
        <v>14</v>
      </c>
      <c r="H6" s="6" t="s">
        <v>15</v>
      </c>
      <c r="I6" s="6" t="s">
        <v>14</v>
      </c>
      <c r="J6" s="6" t="s">
        <v>15</v>
      </c>
      <c r="K6" s="6" t="s">
        <v>14</v>
      </c>
      <c r="L6" s="6" t="s">
        <v>15</v>
      </c>
      <c r="M6" s="6" t="s">
        <v>14</v>
      </c>
      <c r="N6" s="6" t="s">
        <v>15</v>
      </c>
      <c r="O6" s="6" t="s">
        <v>14</v>
      </c>
      <c r="P6" s="6" t="s">
        <v>15</v>
      </c>
    </row>
    <row r="7" spans="1:16" ht="17.25" customHeight="1">
      <c r="A7" s="9" t="s">
        <v>17</v>
      </c>
      <c r="B7" s="10" t="s">
        <v>18</v>
      </c>
      <c r="C7" s="11" t="s">
        <v>19</v>
      </c>
      <c r="D7" s="11" t="s">
        <v>20</v>
      </c>
      <c r="E7" s="10" t="s">
        <v>18</v>
      </c>
      <c r="F7" s="11" t="s">
        <v>19</v>
      </c>
      <c r="G7" s="10" t="s">
        <v>18</v>
      </c>
      <c r="H7" s="11" t="s">
        <v>19</v>
      </c>
      <c r="I7" s="10" t="s">
        <v>18</v>
      </c>
      <c r="J7" s="11" t="s">
        <v>19</v>
      </c>
      <c r="K7" s="10" t="s">
        <v>18</v>
      </c>
      <c r="L7" s="11" t="s">
        <v>19</v>
      </c>
      <c r="M7" s="10" t="s">
        <v>18</v>
      </c>
      <c r="N7" s="11" t="s">
        <v>19</v>
      </c>
      <c r="O7" s="10" t="s">
        <v>18</v>
      </c>
      <c r="P7" s="11" t="s">
        <v>19</v>
      </c>
    </row>
    <row r="8" spans="1:16" ht="17.25" customHeight="1">
      <c r="A8" s="12" t="s">
        <v>21</v>
      </c>
      <c r="B8" s="260">
        <f>B9+C9</f>
        <v>49725</v>
      </c>
      <c r="C8" s="260"/>
      <c r="D8" s="261">
        <f>B8/$B$8</f>
        <v>1</v>
      </c>
      <c r="E8" s="260">
        <f>IF(E9+F9=0,"-",E9+F9)</f>
        <v>24945</v>
      </c>
      <c r="F8" s="260"/>
      <c r="G8" s="260">
        <f>IF(G9+H9=0,"-",G9+H9)</f>
        <v>9617</v>
      </c>
      <c r="H8" s="260"/>
      <c r="I8" s="260">
        <f>IF(I9+J9=0,"-",I9+J9)</f>
        <v>7549</v>
      </c>
      <c r="J8" s="260"/>
      <c r="K8" s="260">
        <f>IF(K9+L9=0,"-",K9+L9)</f>
        <v>4344</v>
      </c>
      <c r="L8" s="260"/>
      <c r="M8" s="260">
        <f>IF(M9+N9=0,"-",M9+N9)</f>
        <v>1714</v>
      </c>
      <c r="N8" s="260"/>
      <c r="O8" s="260">
        <f>IF(O9+P9=0,"-",O9+P9)</f>
        <v>1556</v>
      </c>
      <c r="P8" s="260"/>
    </row>
    <row r="9" spans="1:16" ht="17.25" customHeight="1">
      <c r="A9" s="13" t="s">
        <v>22</v>
      </c>
      <c r="B9" s="14">
        <v>17858</v>
      </c>
      <c r="C9" s="14">
        <v>31867</v>
      </c>
      <c r="D9" s="261"/>
      <c r="E9" s="14">
        <v>7894</v>
      </c>
      <c r="F9" s="14">
        <v>17051</v>
      </c>
      <c r="G9" s="14">
        <v>3064</v>
      </c>
      <c r="H9" s="14">
        <v>6553</v>
      </c>
      <c r="I9" s="14">
        <v>2179</v>
      </c>
      <c r="J9" s="14">
        <v>5370</v>
      </c>
      <c r="K9" s="14">
        <v>3120</v>
      </c>
      <c r="L9" s="14">
        <v>1224</v>
      </c>
      <c r="M9" s="14">
        <v>992</v>
      </c>
      <c r="N9" s="14">
        <v>722</v>
      </c>
      <c r="O9" s="14">
        <v>609</v>
      </c>
      <c r="P9" s="14">
        <v>947</v>
      </c>
    </row>
    <row r="10" spans="1:16" ht="17.25" customHeight="1">
      <c r="A10" s="12" t="s">
        <v>23</v>
      </c>
      <c r="B10" s="260">
        <f>B11+C11</f>
        <v>139</v>
      </c>
      <c r="C10" s="260"/>
      <c r="D10" s="261">
        <f>B10/$B$8</f>
        <v>2.7953745600804423E-3</v>
      </c>
      <c r="E10" s="260" t="str">
        <f>IF(E11+F11=0,"-",E11+F11)</f>
        <v>-</v>
      </c>
      <c r="F10" s="260"/>
      <c r="G10" s="260">
        <f>IF(G11+H11=0,"-",G11+H11)</f>
        <v>3</v>
      </c>
      <c r="H10" s="260"/>
      <c r="I10" s="260">
        <f>IF(I11+J11=0,"-",I11+J11)</f>
        <v>39</v>
      </c>
      <c r="J10" s="260"/>
      <c r="K10" s="260">
        <f>IF(K11+L11=0,"-",K11+L11)</f>
        <v>92</v>
      </c>
      <c r="L10" s="260"/>
      <c r="M10" s="260">
        <f>IF(M11+N11=0,"-",M11+N11)</f>
        <v>5</v>
      </c>
      <c r="N10" s="260"/>
      <c r="O10" s="260" t="str">
        <f>IF(O11+P11=0,"-",O11+P11)</f>
        <v>-</v>
      </c>
      <c r="P10" s="260"/>
    </row>
    <row r="11" spans="1:16" ht="17.25" customHeight="1">
      <c r="A11" s="15" t="s">
        <v>24</v>
      </c>
      <c r="B11" s="14">
        <v>59</v>
      </c>
      <c r="C11" s="14">
        <v>80</v>
      </c>
      <c r="D11" s="261"/>
      <c r="E11" s="14">
        <v>0</v>
      </c>
      <c r="F11" s="14">
        <v>0</v>
      </c>
      <c r="G11" s="14">
        <v>1</v>
      </c>
      <c r="H11" s="14">
        <v>2</v>
      </c>
      <c r="I11" s="14">
        <v>9</v>
      </c>
      <c r="J11" s="14">
        <v>30</v>
      </c>
      <c r="K11" s="14">
        <v>47</v>
      </c>
      <c r="L11" s="14">
        <v>45</v>
      </c>
      <c r="M11" s="14">
        <v>2</v>
      </c>
      <c r="N11" s="14">
        <v>3</v>
      </c>
      <c r="O11" s="14">
        <v>0</v>
      </c>
      <c r="P11" s="14">
        <v>0</v>
      </c>
    </row>
    <row r="12" spans="1:16" ht="17.25" customHeight="1">
      <c r="A12" s="12" t="s">
        <v>25</v>
      </c>
      <c r="B12" s="260">
        <f>B13+C13</f>
        <v>223</v>
      </c>
      <c r="C12" s="260"/>
      <c r="D12" s="261">
        <f>B12/$B$8</f>
        <v>4.4846656611362496E-3</v>
      </c>
      <c r="E12" s="260" t="str">
        <f>IF(E13+F13=0,"-",E13+F13)</f>
        <v>-</v>
      </c>
      <c r="F12" s="260"/>
      <c r="G12" s="260" t="str">
        <f>IF(G13+H13=0,"-",G13+H13)</f>
        <v>-</v>
      </c>
      <c r="H12" s="260"/>
      <c r="I12" s="260" t="str">
        <f>IF(I13+J13=0,"-",I13+J13)</f>
        <v>-</v>
      </c>
      <c r="J12" s="260"/>
      <c r="K12" s="260">
        <f>IF(K13+L13=0,"-",K13+L13)</f>
        <v>223</v>
      </c>
      <c r="L12" s="260"/>
      <c r="M12" s="260" t="str">
        <f>IF(M13+N13=0,"-",M13+N13)</f>
        <v>-</v>
      </c>
      <c r="N12" s="260"/>
      <c r="O12" s="260" t="str">
        <f>IF(O13+P13=0,"-",O13+P13)</f>
        <v>-</v>
      </c>
      <c r="P12" s="260"/>
    </row>
    <row r="13" spans="1:16" ht="21.2" customHeight="1">
      <c r="A13" s="15" t="s">
        <v>26</v>
      </c>
      <c r="B13" s="14">
        <v>194</v>
      </c>
      <c r="C13" s="14">
        <v>29</v>
      </c>
      <c r="D13" s="261"/>
      <c r="E13" s="14">
        <v>0</v>
      </c>
      <c r="F13" s="14">
        <v>0</v>
      </c>
      <c r="G13" s="14">
        <v>0</v>
      </c>
      <c r="H13" s="14">
        <v>0</v>
      </c>
      <c r="I13" s="14">
        <v>0</v>
      </c>
      <c r="J13" s="14">
        <v>0</v>
      </c>
      <c r="K13" s="14">
        <v>194</v>
      </c>
      <c r="L13" s="14">
        <v>29</v>
      </c>
      <c r="M13" s="14">
        <v>0</v>
      </c>
      <c r="N13" s="14">
        <v>0</v>
      </c>
      <c r="O13" s="14">
        <v>0</v>
      </c>
      <c r="P13" s="14">
        <v>0</v>
      </c>
    </row>
    <row r="14" spans="1:16" ht="17.25" customHeight="1">
      <c r="A14" s="12" t="s">
        <v>27</v>
      </c>
      <c r="B14" s="260">
        <f>B15+C15</f>
        <v>50</v>
      </c>
      <c r="C14" s="260"/>
      <c r="D14" s="261">
        <f>B14/$B$8</f>
        <v>1.0055304172951231E-3</v>
      </c>
      <c r="E14" s="260" t="str">
        <f>IF(E15+F15=0,"-",E15+F15)</f>
        <v>-</v>
      </c>
      <c r="F14" s="260"/>
      <c r="G14" s="260">
        <f>IF(G15+H15=0,"-",G15+H15)</f>
        <v>30</v>
      </c>
      <c r="H14" s="260"/>
      <c r="I14" s="260" t="str">
        <f>IF(I15+J15=0,"-",I15+J15)</f>
        <v>-</v>
      </c>
      <c r="J14" s="260"/>
      <c r="K14" s="260">
        <f>IF(K15+L15=0,"-",K15+L15)</f>
        <v>20</v>
      </c>
      <c r="L14" s="260"/>
      <c r="M14" s="260" t="str">
        <f>IF(M15+N15=0,"-",M15+N15)</f>
        <v>-</v>
      </c>
      <c r="N14" s="260"/>
      <c r="O14" s="260" t="str">
        <f>IF(O15+P15=0,"-",O15+P15)</f>
        <v>-</v>
      </c>
      <c r="P14" s="260"/>
    </row>
    <row r="15" spans="1:16" ht="17.25" customHeight="1">
      <c r="A15" s="15" t="s">
        <v>28</v>
      </c>
      <c r="B15" s="14">
        <v>10</v>
      </c>
      <c r="C15" s="14">
        <v>40</v>
      </c>
      <c r="D15" s="261"/>
      <c r="E15" s="14">
        <v>0</v>
      </c>
      <c r="F15" s="14">
        <v>0</v>
      </c>
      <c r="G15" s="14">
        <v>1</v>
      </c>
      <c r="H15" s="14">
        <v>29</v>
      </c>
      <c r="I15" s="14">
        <v>0</v>
      </c>
      <c r="J15" s="14">
        <v>0</v>
      </c>
      <c r="K15" s="14">
        <v>9</v>
      </c>
      <c r="L15" s="14">
        <v>11</v>
      </c>
      <c r="M15" s="14">
        <v>0</v>
      </c>
      <c r="N15" s="14">
        <v>0</v>
      </c>
      <c r="O15" s="14">
        <v>0</v>
      </c>
      <c r="P15" s="14">
        <v>0</v>
      </c>
    </row>
    <row r="16" spans="1:16" ht="17.25" customHeight="1">
      <c r="A16" s="16" t="s">
        <v>29</v>
      </c>
      <c r="B16" s="260">
        <f>B17+C17</f>
        <v>43</v>
      </c>
      <c r="C16" s="260"/>
      <c r="D16" s="261">
        <f>B16/$B$8</f>
        <v>8.6475615887380598E-4</v>
      </c>
      <c r="E16" s="260" t="str">
        <f>IF(E17+F17=0,"-",E17+F17)</f>
        <v>-</v>
      </c>
      <c r="F16" s="260"/>
      <c r="G16" s="260">
        <f>IF(G17+H17=0,"-",G17+H17)</f>
        <v>22</v>
      </c>
      <c r="H16" s="260"/>
      <c r="I16" s="260" t="str">
        <f>IF(I17+J17=0,"-",I17+J17)</f>
        <v>-</v>
      </c>
      <c r="J16" s="260"/>
      <c r="K16" s="260">
        <f>IF(K17+L17=0,"-",K17+L17)</f>
        <v>21</v>
      </c>
      <c r="L16" s="260"/>
      <c r="M16" s="260" t="str">
        <f>IF(M17+N17=0,"-",M17+N17)</f>
        <v>-</v>
      </c>
      <c r="N16" s="260"/>
      <c r="O16" s="260" t="str">
        <f>IF(O17+P17=0,"-",O17+P17)</f>
        <v>-</v>
      </c>
      <c r="P16" s="260"/>
    </row>
    <row r="17" spans="1:16" ht="17.25" customHeight="1">
      <c r="A17" s="17" t="s">
        <v>30</v>
      </c>
      <c r="B17" s="14">
        <v>43</v>
      </c>
      <c r="C17" s="14">
        <v>0</v>
      </c>
      <c r="D17" s="261"/>
      <c r="E17" s="14">
        <v>0</v>
      </c>
      <c r="F17" s="14">
        <v>0</v>
      </c>
      <c r="G17" s="14">
        <v>22</v>
      </c>
      <c r="H17" s="14">
        <v>0</v>
      </c>
      <c r="I17" s="14">
        <v>0</v>
      </c>
      <c r="J17" s="14">
        <v>0</v>
      </c>
      <c r="K17" s="14">
        <v>21</v>
      </c>
      <c r="L17" s="14">
        <v>0</v>
      </c>
      <c r="M17" s="14">
        <v>0</v>
      </c>
      <c r="N17" s="14">
        <v>0</v>
      </c>
      <c r="O17" s="14">
        <v>0</v>
      </c>
      <c r="P17" s="14">
        <v>0</v>
      </c>
    </row>
    <row r="18" spans="1:16" ht="17.25" customHeight="1">
      <c r="A18" s="12" t="s">
        <v>31</v>
      </c>
      <c r="B18" s="260">
        <f>B19+C19</f>
        <v>11</v>
      </c>
      <c r="C18" s="260"/>
      <c r="D18" s="261">
        <f>B18/$B$8</f>
        <v>2.2121669180492711E-4</v>
      </c>
      <c r="E18" s="260" t="str">
        <f>IF(E19+F19=0,"-",E19+F19)</f>
        <v>-</v>
      </c>
      <c r="F18" s="260"/>
      <c r="G18" s="260">
        <f>IF(G19+H19=0,"-",G19+H19)</f>
        <v>11</v>
      </c>
      <c r="H18" s="260"/>
      <c r="I18" s="260" t="str">
        <f>IF(I19+J19=0,"-",I19+J19)</f>
        <v>-</v>
      </c>
      <c r="J18" s="260"/>
      <c r="K18" s="260" t="str">
        <f>IF(K19+L19=0,"-",K19+L19)</f>
        <v>-</v>
      </c>
      <c r="L18" s="260"/>
      <c r="M18" s="260" t="str">
        <f>IF(M19+N19=0,"-",M19+N19)</f>
        <v>-</v>
      </c>
      <c r="N18" s="260"/>
      <c r="O18" s="260" t="str">
        <f>IF(O19+P19=0,"-",O19+P19)</f>
        <v>-</v>
      </c>
      <c r="P18" s="260"/>
    </row>
    <row r="19" spans="1:16" ht="17.25" customHeight="1">
      <c r="A19" s="15" t="s">
        <v>32</v>
      </c>
      <c r="B19" s="14">
        <v>6</v>
      </c>
      <c r="C19" s="14">
        <v>5</v>
      </c>
      <c r="D19" s="261"/>
      <c r="E19" s="14">
        <v>0</v>
      </c>
      <c r="F19" s="14">
        <v>0</v>
      </c>
      <c r="G19" s="14">
        <v>6</v>
      </c>
      <c r="H19" s="14">
        <v>5</v>
      </c>
      <c r="I19" s="14">
        <v>0</v>
      </c>
      <c r="J19" s="14">
        <v>0</v>
      </c>
      <c r="K19" s="14">
        <v>0</v>
      </c>
      <c r="L19" s="14">
        <v>0</v>
      </c>
      <c r="M19" s="14">
        <v>0</v>
      </c>
      <c r="N19" s="14">
        <v>0</v>
      </c>
      <c r="O19" s="14">
        <v>0</v>
      </c>
      <c r="P19" s="14">
        <v>0</v>
      </c>
    </row>
    <row r="20" spans="1:16" ht="17.25" customHeight="1">
      <c r="A20" s="12" t="s">
        <v>33</v>
      </c>
      <c r="B20" s="260">
        <f>B21+C21</f>
        <v>299</v>
      </c>
      <c r="C20" s="260"/>
      <c r="D20" s="261">
        <f>B20/$B$8</f>
        <v>6.0130718954248367E-3</v>
      </c>
      <c r="E20" s="260">
        <f>IF(E21+F21=0,"-",E21+F21)</f>
        <v>29</v>
      </c>
      <c r="F20" s="260"/>
      <c r="G20" s="260" t="str">
        <f>IF(G21+H21=0,"-",G21+H21)</f>
        <v>-</v>
      </c>
      <c r="H20" s="260"/>
      <c r="I20" s="260" t="str">
        <f>IF(I21+J21=0,"-",I21+J21)</f>
        <v>-</v>
      </c>
      <c r="J20" s="260"/>
      <c r="K20" s="260">
        <f>IF(K21+L21=0,"-",K21+L21)</f>
        <v>270</v>
      </c>
      <c r="L20" s="260"/>
      <c r="M20" s="260" t="str">
        <f>IF(M21+N21=0,"-",M21+N21)</f>
        <v>-</v>
      </c>
      <c r="N20" s="260"/>
      <c r="O20" s="260" t="str">
        <f>IF(O21+P21=0,"-",O21+P21)</f>
        <v>-</v>
      </c>
      <c r="P20" s="260"/>
    </row>
    <row r="21" spans="1:16" ht="17.25" customHeight="1">
      <c r="A21" s="15" t="s">
        <v>34</v>
      </c>
      <c r="B21" s="14">
        <v>197</v>
      </c>
      <c r="C21" s="14">
        <v>102</v>
      </c>
      <c r="D21" s="261"/>
      <c r="E21" s="14">
        <v>13</v>
      </c>
      <c r="F21" s="14">
        <v>16</v>
      </c>
      <c r="G21" s="14">
        <v>0</v>
      </c>
      <c r="H21" s="14">
        <v>0</v>
      </c>
      <c r="I21" s="14">
        <v>0</v>
      </c>
      <c r="J21" s="14">
        <v>0</v>
      </c>
      <c r="K21" s="14">
        <v>184</v>
      </c>
      <c r="L21" s="14">
        <v>86</v>
      </c>
      <c r="M21" s="14">
        <v>0</v>
      </c>
      <c r="N21" s="14">
        <v>0</v>
      </c>
      <c r="O21" s="14">
        <v>0</v>
      </c>
      <c r="P21" s="14">
        <v>0</v>
      </c>
    </row>
    <row r="22" spans="1:16" ht="17.25" customHeight="1">
      <c r="A22" s="18" t="s">
        <v>35</v>
      </c>
      <c r="B22" s="260">
        <f>B23+C23</f>
        <v>361</v>
      </c>
      <c r="C22" s="260"/>
      <c r="D22" s="261">
        <f>B22/$B$8</f>
        <v>7.2599296128707897E-3</v>
      </c>
      <c r="E22" s="260">
        <f>IF(E23+F23=0,"-",E23+F23)</f>
        <v>104</v>
      </c>
      <c r="F22" s="260"/>
      <c r="G22" s="260" t="str">
        <f>IF(G23+H23=0,"-",G23+H23)</f>
        <v>-</v>
      </c>
      <c r="H22" s="260"/>
      <c r="I22" s="260" t="str">
        <f>IF(I23+J23=0,"-",I23+J23)</f>
        <v>-</v>
      </c>
      <c r="J22" s="260"/>
      <c r="K22" s="260">
        <f>IF(K23+L23=0,"-",K23+L23)</f>
        <v>118</v>
      </c>
      <c r="L22" s="260"/>
      <c r="M22" s="260">
        <f>IF(M23+N23=0,"-",M23+N23)</f>
        <v>139</v>
      </c>
      <c r="N22" s="260"/>
      <c r="O22" s="260" t="str">
        <f>IF(O23+P23=0,"-",O23+P23)</f>
        <v>-</v>
      </c>
      <c r="P22" s="260"/>
    </row>
    <row r="23" spans="1:16" ht="17.25" customHeight="1">
      <c r="A23" s="17" t="s">
        <v>36</v>
      </c>
      <c r="B23" s="14">
        <v>322</v>
      </c>
      <c r="C23" s="14">
        <v>39</v>
      </c>
      <c r="D23" s="261"/>
      <c r="E23" s="14">
        <v>75</v>
      </c>
      <c r="F23" s="14">
        <v>29</v>
      </c>
      <c r="G23" s="14">
        <v>0</v>
      </c>
      <c r="H23" s="14">
        <v>0</v>
      </c>
      <c r="I23" s="14">
        <v>0</v>
      </c>
      <c r="J23" s="14">
        <v>0</v>
      </c>
      <c r="K23" s="14">
        <v>115</v>
      </c>
      <c r="L23" s="14">
        <v>3</v>
      </c>
      <c r="M23" s="14">
        <v>132</v>
      </c>
      <c r="N23" s="14">
        <v>7</v>
      </c>
      <c r="O23" s="14">
        <v>0</v>
      </c>
      <c r="P23" s="14">
        <v>0</v>
      </c>
    </row>
    <row r="24" spans="1:16" ht="17.25" customHeight="1">
      <c r="A24" s="19" t="s">
        <v>37</v>
      </c>
      <c r="B24" s="260">
        <f>B25+C25</f>
        <v>82</v>
      </c>
      <c r="C24" s="260"/>
      <c r="D24" s="261">
        <f>B24/$B$8</f>
        <v>1.6490698843640019E-3</v>
      </c>
      <c r="E24" s="260">
        <f>IF(E25+F25=0,"-",E25+F25)</f>
        <v>20</v>
      </c>
      <c r="F24" s="260"/>
      <c r="G24" s="260">
        <f>IF(G25+H25=0,"-",G25+H25)</f>
        <v>15</v>
      </c>
      <c r="H24" s="260"/>
      <c r="I24" s="260" t="str">
        <f>IF(I25+J25=0,"-",I25+J25)</f>
        <v>-</v>
      </c>
      <c r="J24" s="260"/>
      <c r="K24" s="260">
        <f>IF(K25+L25=0,"-",K25+L25)</f>
        <v>24</v>
      </c>
      <c r="L24" s="260"/>
      <c r="M24" s="260">
        <f>IF(M25+N25=0,"-",M25+N25)</f>
        <v>23</v>
      </c>
      <c r="N24" s="260"/>
      <c r="O24" s="260" t="str">
        <f>IF(O25+P25=0,"-",O25+P25)</f>
        <v>-</v>
      </c>
      <c r="P24" s="260"/>
    </row>
    <row r="25" spans="1:16" ht="17.25" customHeight="1">
      <c r="A25" s="15" t="s">
        <v>38</v>
      </c>
      <c r="B25" s="14">
        <v>68</v>
      </c>
      <c r="C25" s="14">
        <v>14</v>
      </c>
      <c r="D25" s="261"/>
      <c r="E25" s="14">
        <v>15</v>
      </c>
      <c r="F25" s="14">
        <v>5</v>
      </c>
      <c r="G25" s="14">
        <v>9</v>
      </c>
      <c r="H25" s="14">
        <v>6</v>
      </c>
      <c r="I25" s="14">
        <v>0</v>
      </c>
      <c r="J25" s="14">
        <v>0</v>
      </c>
      <c r="K25" s="14">
        <v>21</v>
      </c>
      <c r="L25" s="14">
        <v>3</v>
      </c>
      <c r="M25" s="14">
        <v>23</v>
      </c>
      <c r="N25" s="14">
        <v>0</v>
      </c>
      <c r="O25" s="14">
        <v>0</v>
      </c>
      <c r="P25" s="14">
        <v>0</v>
      </c>
    </row>
    <row r="26" spans="1:16" ht="17.25" customHeight="1">
      <c r="A26" s="18" t="s">
        <v>39</v>
      </c>
      <c r="B26" s="260">
        <f>B27+C27</f>
        <v>33</v>
      </c>
      <c r="C26" s="260"/>
      <c r="D26" s="261">
        <f>B26/$B$8</f>
        <v>6.636500754147813E-4</v>
      </c>
      <c r="E26" s="260" t="str">
        <f>IF(E27+F27=0,"-",E27+F27)</f>
        <v>-</v>
      </c>
      <c r="F26" s="260"/>
      <c r="G26" s="260" t="str">
        <f>IF(G27+H27=0,"-",G27+H27)</f>
        <v>-</v>
      </c>
      <c r="H26" s="260"/>
      <c r="I26" s="260" t="str">
        <f>IF(I27+J27=0,"-",I27+J27)</f>
        <v>-</v>
      </c>
      <c r="J26" s="260"/>
      <c r="K26" s="260">
        <f>IF(K27+L27=0,"-",K27+L27)</f>
        <v>33</v>
      </c>
      <c r="L26" s="260"/>
      <c r="M26" s="260" t="str">
        <f>IF(M27+N27=0,"-",M27+N27)</f>
        <v>-</v>
      </c>
      <c r="N26" s="260"/>
      <c r="O26" s="260" t="str">
        <f>IF(O27+P27=0,"-",O27+P27)</f>
        <v>-</v>
      </c>
      <c r="P26" s="260"/>
    </row>
    <row r="27" spans="1:16" ht="21.2" customHeight="1">
      <c r="A27" s="17" t="s">
        <v>40</v>
      </c>
      <c r="B27" s="14">
        <v>10</v>
      </c>
      <c r="C27" s="14">
        <v>23</v>
      </c>
      <c r="D27" s="261"/>
      <c r="E27" s="14">
        <v>0</v>
      </c>
      <c r="F27" s="14">
        <v>0</v>
      </c>
      <c r="G27" s="14">
        <v>0</v>
      </c>
      <c r="H27" s="14">
        <v>0</v>
      </c>
      <c r="I27" s="14">
        <v>0</v>
      </c>
      <c r="J27" s="14">
        <v>0</v>
      </c>
      <c r="K27" s="14">
        <v>10</v>
      </c>
      <c r="L27" s="14">
        <v>23</v>
      </c>
      <c r="M27" s="14">
        <v>0</v>
      </c>
      <c r="N27" s="14">
        <v>0</v>
      </c>
      <c r="O27" s="14">
        <v>0</v>
      </c>
      <c r="P27" s="14">
        <v>0</v>
      </c>
    </row>
    <row r="28" spans="1:16" ht="17.25" customHeight="1">
      <c r="A28" s="12" t="s">
        <v>41</v>
      </c>
      <c r="B28" s="260">
        <f>B29+C29</f>
        <v>0</v>
      </c>
      <c r="C28" s="260"/>
      <c r="D28" s="261">
        <f>B28/$B$8</f>
        <v>0</v>
      </c>
      <c r="E28" s="260" t="str">
        <f>IF(E29+F29=0,"-",E29+F29)</f>
        <v>-</v>
      </c>
      <c r="F28" s="260"/>
      <c r="G28" s="260" t="str">
        <f>IF(G29+H29=0,"-",G29+H29)</f>
        <v>-</v>
      </c>
      <c r="H28" s="260"/>
      <c r="I28" s="260" t="str">
        <f>IF(I29+J29=0,"-",I29+J29)</f>
        <v>-</v>
      </c>
      <c r="J28" s="260"/>
      <c r="K28" s="260" t="str">
        <f>IF(K29+L29=0,"-",K29+L29)</f>
        <v>-</v>
      </c>
      <c r="L28" s="260"/>
      <c r="M28" s="260" t="str">
        <f>IF(M29+N29=0,"-",M29+N29)</f>
        <v>-</v>
      </c>
      <c r="N28" s="260"/>
      <c r="O28" s="260" t="str">
        <f>IF(O29+P29=0,"-",O29+P29)</f>
        <v>-</v>
      </c>
      <c r="P28" s="260"/>
    </row>
    <row r="29" spans="1:16" ht="17.25" customHeight="1">
      <c r="A29" s="15" t="s">
        <v>42</v>
      </c>
      <c r="B29" s="14">
        <v>0</v>
      </c>
      <c r="C29" s="14">
        <v>0</v>
      </c>
      <c r="D29" s="261"/>
      <c r="E29" s="14">
        <v>0</v>
      </c>
      <c r="F29" s="14">
        <v>0</v>
      </c>
      <c r="G29" s="14">
        <v>0</v>
      </c>
      <c r="H29" s="14">
        <v>0</v>
      </c>
      <c r="I29" s="14">
        <v>0</v>
      </c>
      <c r="J29" s="14">
        <v>0</v>
      </c>
      <c r="K29" s="14">
        <v>0</v>
      </c>
      <c r="L29" s="14">
        <v>0</v>
      </c>
      <c r="M29" s="14">
        <v>0</v>
      </c>
      <c r="N29" s="14">
        <v>0</v>
      </c>
      <c r="O29" s="14">
        <v>0</v>
      </c>
      <c r="P29" s="14">
        <v>0</v>
      </c>
    </row>
    <row r="30" spans="1:16" ht="17.25" customHeight="1">
      <c r="A30" s="18" t="s">
        <v>43</v>
      </c>
      <c r="B30" s="260">
        <f>B31+C31</f>
        <v>1678</v>
      </c>
      <c r="C30" s="260"/>
      <c r="D30" s="261">
        <f>B30/$B$8</f>
        <v>3.3745600804424333E-2</v>
      </c>
      <c r="E30" s="260">
        <f>IF(E31+F31=0,"-",E31+F31)</f>
        <v>268</v>
      </c>
      <c r="F30" s="260"/>
      <c r="G30" s="260">
        <f>IF(G31+H31=0,"-",G31+H31)</f>
        <v>379</v>
      </c>
      <c r="H30" s="260"/>
      <c r="I30" s="260" t="str">
        <f>IF(I31+J31=0,"-",I31+J31)</f>
        <v>-</v>
      </c>
      <c r="J30" s="260"/>
      <c r="K30" s="260">
        <f>IF(K31+L31=0,"-",K31+L31)</f>
        <v>441</v>
      </c>
      <c r="L30" s="260"/>
      <c r="M30" s="260">
        <f>IF(M31+N31=0,"-",M31+N31)</f>
        <v>587</v>
      </c>
      <c r="N30" s="260"/>
      <c r="O30" s="260">
        <f>IF(O31+P31=0,"-",O31+P31)</f>
        <v>3</v>
      </c>
      <c r="P30" s="260"/>
    </row>
    <row r="31" spans="1:16" ht="17.25" customHeight="1">
      <c r="A31" s="17" t="s">
        <v>44</v>
      </c>
      <c r="B31" s="14">
        <v>838</v>
      </c>
      <c r="C31" s="14">
        <v>840</v>
      </c>
      <c r="D31" s="261"/>
      <c r="E31" s="14">
        <v>46</v>
      </c>
      <c r="F31" s="14">
        <v>222</v>
      </c>
      <c r="G31" s="14">
        <v>220</v>
      </c>
      <c r="H31" s="14">
        <v>159</v>
      </c>
      <c r="I31" s="14">
        <v>0</v>
      </c>
      <c r="J31" s="14">
        <v>0</v>
      </c>
      <c r="K31" s="14">
        <v>308</v>
      </c>
      <c r="L31" s="14">
        <v>133</v>
      </c>
      <c r="M31" s="14">
        <v>261</v>
      </c>
      <c r="N31" s="14">
        <v>326</v>
      </c>
      <c r="O31" s="14">
        <v>3</v>
      </c>
      <c r="P31" s="14">
        <v>0</v>
      </c>
    </row>
    <row r="32" spans="1:16" ht="17.25" customHeight="1">
      <c r="A32" s="12" t="s">
        <v>45</v>
      </c>
      <c r="B32" s="260">
        <f>B33+C33</f>
        <v>657</v>
      </c>
      <c r="C32" s="260"/>
      <c r="D32" s="261">
        <f>B32/$B$8</f>
        <v>1.3212669683257919E-2</v>
      </c>
      <c r="E32" s="260">
        <f>IF(E33+F33=0,"-",E33+F33)</f>
        <v>47</v>
      </c>
      <c r="F32" s="260"/>
      <c r="G32" s="260">
        <f>IF(G33+H33=0,"-",G33+H33)</f>
        <v>2</v>
      </c>
      <c r="H32" s="260"/>
      <c r="I32" s="260" t="str">
        <f>IF(I33+J33=0,"-",I33+J33)</f>
        <v>-</v>
      </c>
      <c r="J32" s="260"/>
      <c r="K32" s="260">
        <f>IF(K33+L33=0,"-",K33+L33)</f>
        <v>608</v>
      </c>
      <c r="L32" s="260"/>
      <c r="M32" s="260" t="str">
        <f>IF(M33+N33=0,"-",M33+N33)</f>
        <v>-</v>
      </c>
      <c r="N32" s="260"/>
      <c r="O32" s="260" t="str">
        <f>IF(O33+P33=0,"-",O33+P33)</f>
        <v>-</v>
      </c>
      <c r="P32" s="260"/>
    </row>
    <row r="33" spans="1:16" ht="17.25" customHeight="1">
      <c r="A33" s="15" t="s">
        <v>46</v>
      </c>
      <c r="B33" s="14">
        <v>501</v>
      </c>
      <c r="C33" s="14">
        <v>156</v>
      </c>
      <c r="D33" s="261"/>
      <c r="E33" s="14">
        <v>23</v>
      </c>
      <c r="F33" s="14">
        <v>24</v>
      </c>
      <c r="G33" s="14">
        <v>2</v>
      </c>
      <c r="H33" s="14">
        <v>0</v>
      </c>
      <c r="I33" s="14">
        <v>0</v>
      </c>
      <c r="J33" s="14">
        <v>0</v>
      </c>
      <c r="K33" s="14">
        <v>476</v>
      </c>
      <c r="L33" s="14">
        <v>132</v>
      </c>
      <c r="M33" s="14">
        <v>0</v>
      </c>
      <c r="N33" s="14">
        <v>0</v>
      </c>
      <c r="O33" s="14">
        <v>0</v>
      </c>
      <c r="P33" s="14">
        <v>0</v>
      </c>
    </row>
    <row r="34" spans="1:16" ht="17.25" customHeight="1">
      <c r="A34" s="18" t="s">
        <v>47</v>
      </c>
      <c r="B34" s="260">
        <f>B35+C35</f>
        <v>219</v>
      </c>
      <c r="C34" s="260"/>
      <c r="D34" s="261">
        <f>B34/$B$8</f>
        <v>4.4042232277526393E-3</v>
      </c>
      <c r="E34" s="260" t="str">
        <f>IF(E35+F35=0,"-",E35+F35)</f>
        <v>-</v>
      </c>
      <c r="F34" s="260"/>
      <c r="G34" s="260" t="str">
        <f>IF(G35+H35=0,"-",G35+H35)</f>
        <v>-</v>
      </c>
      <c r="H34" s="260"/>
      <c r="I34" s="260" t="str">
        <f>IF(I35+J35=0,"-",I35+J35)</f>
        <v>-</v>
      </c>
      <c r="J34" s="260"/>
      <c r="K34" s="260">
        <f>IF(K35+L35=0,"-",K35+L35)</f>
        <v>181</v>
      </c>
      <c r="L34" s="260"/>
      <c r="M34" s="260">
        <f>IF(M35+N35=0,"-",M35+N35)</f>
        <v>28</v>
      </c>
      <c r="N34" s="260"/>
      <c r="O34" s="260">
        <f>IF(O35+P35=0,"-",O35+P35)</f>
        <v>10</v>
      </c>
      <c r="P34" s="260"/>
    </row>
    <row r="35" spans="1:16" ht="17.25" customHeight="1">
      <c r="A35" s="17" t="s">
        <v>48</v>
      </c>
      <c r="B35" s="14">
        <v>203</v>
      </c>
      <c r="C35" s="14">
        <v>16</v>
      </c>
      <c r="D35" s="261"/>
      <c r="E35" s="14">
        <v>0</v>
      </c>
      <c r="F35" s="14">
        <v>0</v>
      </c>
      <c r="G35" s="14">
        <v>0</v>
      </c>
      <c r="H35" s="14">
        <v>0</v>
      </c>
      <c r="I35" s="14">
        <v>0</v>
      </c>
      <c r="J35" s="14">
        <v>0</v>
      </c>
      <c r="K35" s="14">
        <v>181</v>
      </c>
      <c r="L35" s="14">
        <v>0</v>
      </c>
      <c r="M35" s="14">
        <v>20</v>
      </c>
      <c r="N35" s="14">
        <v>8</v>
      </c>
      <c r="O35" s="14">
        <v>2</v>
      </c>
      <c r="P35" s="14">
        <v>8</v>
      </c>
    </row>
    <row r="36" spans="1:16" ht="17.25" customHeight="1">
      <c r="A36" s="12" t="s">
        <v>49</v>
      </c>
      <c r="B36" s="260">
        <f>B37+C37</f>
        <v>1095</v>
      </c>
      <c r="C36" s="260"/>
      <c r="D36" s="261">
        <f>B36/$B$8</f>
        <v>2.2021116138763199E-2</v>
      </c>
      <c r="E36" s="260">
        <f>IF(E37+F37=0,"-",E37+F37)</f>
        <v>402</v>
      </c>
      <c r="F36" s="260"/>
      <c r="G36" s="260">
        <f>IF(G37+H37=0,"-",G37+H37)</f>
        <v>139</v>
      </c>
      <c r="H36" s="260"/>
      <c r="I36" s="260" t="str">
        <f>IF(I37+J37=0,"-",I37+J37)</f>
        <v>-</v>
      </c>
      <c r="J36" s="260"/>
      <c r="K36" s="260">
        <f>IF(K37+L37=0,"-",K37+L37)</f>
        <v>400</v>
      </c>
      <c r="L36" s="260"/>
      <c r="M36" s="260">
        <f>IF(M37+N37=0,"-",M37+N37)</f>
        <v>154</v>
      </c>
      <c r="N36" s="260"/>
      <c r="O36" s="260" t="str">
        <f>IF(O37+P37=0,"-",O37+P37)</f>
        <v>-</v>
      </c>
      <c r="P36" s="260"/>
    </row>
    <row r="37" spans="1:16" ht="17.25" customHeight="1">
      <c r="A37" s="15" t="s">
        <v>50</v>
      </c>
      <c r="B37" s="14">
        <v>608</v>
      </c>
      <c r="C37" s="14">
        <v>487</v>
      </c>
      <c r="D37" s="261"/>
      <c r="E37" s="14">
        <v>244</v>
      </c>
      <c r="F37" s="14">
        <v>158</v>
      </c>
      <c r="G37" s="14">
        <v>78</v>
      </c>
      <c r="H37" s="14">
        <v>61</v>
      </c>
      <c r="I37" s="14">
        <v>0</v>
      </c>
      <c r="J37" s="14">
        <v>0</v>
      </c>
      <c r="K37" s="14">
        <v>221</v>
      </c>
      <c r="L37" s="14">
        <v>179</v>
      </c>
      <c r="M37" s="14">
        <v>65</v>
      </c>
      <c r="N37" s="14">
        <v>89</v>
      </c>
      <c r="O37" s="14">
        <v>0</v>
      </c>
      <c r="P37" s="14">
        <v>0</v>
      </c>
    </row>
    <row r="38" spans="1:16" ht="17.25" customHeight="1">
      <c r="A38" s="18" t="s">
        <v>51</v>
      </c>
      <c r="B38" s="260">
        <f>B39+C39</f>
        <v>34841</v>
      </c>
      <c r="C38" s="260"/>
      <c r="D38" s="261">
        <f>B38/$B$8</f>
        <v>0.70067370537958773</v>
      </c>
      <c r="E38" s="260">
        <f>IF(E39+F39=0,"-",E39+F39)</f>
        <v>22591</v>
      </c>
      <c r="F38" s="260"/>
      <c r="G38" s="260">
        <f>IF(G39+H39=0,"-",G39+H39)</f>
        <v>7662</v>
      </c>
      <c r="H38" s="260"/>
      <c r="I38" s="260">
        <f>IF(I39+J39=0,"-",I39+J39)</f>
        <v>3332</v>
      </c>
      <c r="J38" s="260"/>
      <c r="K38" s="260">
        <f>IF(K39+L39=0,"-",K39+L39)</f>
        <v>703</v>
      </c>
      <c r="L38" s="260"/>
      <c r="M38" s="260">
        <f>IF(M39+N39=0,"-",M39+N39)</f>
        <v>88</v>
      </c>
      <c r="N38" s="260"/>
      <c r="O38" s="260">
        <f>IF(O39+P39=0,"-",O39+P39)</f>
        <v>465</v>
      </c>
      <c r="P38" s="260"/>
    </row>
    <row r="39" spans="1:16" ht="17.25" customHeight="1">
      <c r="A39" s="17" t="s">
        <v>52</v>
      </c>
      <c r="B39" s="14">
        <v>10683</v>
      </c>
      <c r="C39" s="14">
        <v>24158</v>
      </c>
      <c r="D39" s="261"/>
      <c r="E39" s="14">
        <v>6863</v>
      </c>
      <c r="F39" s="14">
        <v>15728</v>
      </c>
      <c r="G39" s="14">
        <v>2264</v>
      </c>
      <c r="H39" s="14">
        <v>5398</v>
      </c>
      <c r="I39" s="14">
        <v>732</v>
      </c>
      <c r="J39" s="14">
        <v>2600</v>
      </c>
      <c r="K39" s="14">
        <v>584</v>
      </c>
      <c r="L39" s="14">
        <v>119</v>
      </c>
      <c r="M39" s="14">
        <v>52</v>
      </c>
      <c r="N39" s="14">
        <v>36</v>
      </c>
      <c r="O39" s="14">
        <v>188</v>
      </c>
      <c r="P39" s="14">
        <v>277</v>
      </c>
    </row>
    <row r="40" spans="1:16" ht="17.25" customHeight="1">
      <c r="A40" s="12" t="s">
        <v>53</v>
      </c>
      <c r="B40" s="260">
        <f>B41+C41</f>
        <v>5684</v>
      </c>
      <c r="C40" s="260"/>
      <c r="D40" s="261">
        <f>B40/$B$8</f>
        <v>0.1143086978381096</v>
      </c>
      <c r="E40" s="260">
        <f>IF(E41+F41=0,"-",E41+F41)</f>
        <v>283</v>
      </c>
      <c r="F40" s="260"/>
      <c r="G40" s="260">
        <f>IF(G41+H41=0,"-",G41+H41)</f>
        <v>1026</v>
      </c>
      <c r="H40" s="260"/>
      <c r="I40" s="260">
        <f>IF(I41+J41=0,"-",I41+J41)</f>
        <v>3734</v>
      </c>
      <c r="J40" s="260"/>
      <c r="K40" s="260">
        <f>IF(K41+L41=0,"-",K41+L41)</f>
        <v>444</v>
      </c>
      <c r="L40" s="260"/>
      <c r="M40" s="260" t="str">
        <f>IF(M41+N41=0,"-",M41+N41)</f>
        <v>-</v>
      </c>
      <c r="N40" s="260"/>
      <c r="O40" s="260">
        <f>IF(O41+P41=0,"-",O41+P41)</f>
        <v>197</v>
      </c>
      <c r="P40" s="260"/>
    </row>
    <row r="41" spans="1:16" ht="17.25" customHeight="1">
      <c r="A41" s="15" t="s">
        <v>54</v>
      </c>
      <c r="B41" s="14">
        <v>1935</v>
      </c>
      <c r="C41" s="14">
        <v>3749</v>
      </c>
      <c r="D41" s="261"/>
      <c r="E41" s="14">
        <v>125</v>
      </c>
      <c r="F41" s="14">
        <v>158</v>
      </c>
      <c r="G41" s="14">
        <v>319</v>
      </c>
      <c r="H41" s="14">
        <v>707</v>
      </c>
      <c r="I41" s="14">
        <v>1272</v>
      </c>
      <c r="J41" s="14">
        <v>2462</v>
      </c>
      <c r="K41" s="14">
        <v>200</v>
      </c>
      <c r="L41" s="14">
        <v>244</v>
      </c>
      <c r="M41" s="14">
        <v>0</v>
      </c>
      <c r="N41" s="14">
        <v>0</v>
      </c>
      <c r="O41" s="14">
        <v>19</v>
      </c>
      <c r="P41" s="14">
        <v>178</v>
      </c>
    </row>
    <row r="42" spans="1:16" ht="17.25" customHeight="1">
      <c r="A42" s="12" t="s">
        <v>55</v>
      </c>
      <c r="B42" s="260">
        <f>B43+C43</f>
        <v>614</v>
      </c>
      <c r="C42" s="260"/>
      <c r="D42" s="261">
        <f>B42/$B$8</f>
        <v>1.2347913524384113E-2</v>
      </c>
      <c r="E42" s="260">
        <f>IF(E43+F43=0,"-",E43+F43)</f>
        <v>113</v>
      </c>
      <c r="F42" s="260"/>
      <c r="G42" s="260">
        <f>IF(G43+H43=0,"-",G43+H43)</f>
        <v>169</v>
      </c>
      <c r="H42" s="260"/>
      <c r="I42" s="260">
        <f>IF(I43+J43=0,"-",I43+J43)</f>
        <v>151</v>
      </c>
      <c r="J42" s="260"/>
      <c r="K42" s="260" t="str">
        <f>IF(K43+L43=0,"-",K43+L43)</f>
        <v>-</v>
      </c>
      <c r="L42" s="260"/>
      <c r="M42" s="260">
        <f>IF(M43+N43=0,"-",M43+N43)</f>
        <v>145</v>
      </c>
      <c r="N42" s="260"/>
      <c r="O42" s="260">
        <f>IF(O43+P43=0,"-",O43+P43)</f>
        <v>36</v>
      </c>
      <c r="P42" s="260"/>
    </row>
    <row r="43" spans="1:16" ht="17.25" customHeight="1">
      <c r="A43" s="15" t="s">
        <v>56</v>
      </c>
      <c r="B43" s="14">
        <v>201</v>
      </c>
      <c r="C43" s="14">
        <v>413</v>
      </c>
      <c r="D43" s="261"/>
      <c r="E43" s="14">
        <v>2</v>
      </c>
      <c r="F43" s="14">
        <v>111</v>
      </c>
      <c r="G43" s="14">
        <v>89</v>
      </c>
      <c r="H43" s="14">
        <v>80</v>
      </c>
      <c r="I43" s="14">
        <v>71</v>
      </c>
      <c r="J43" s="14">
        <v>80</v>
      </c>
      <c r="K43" s="14">
        <v>0</v>
      </c>
      <c r="L43" s="14">
        <v>0</v>
      </c>
      <c r="M43" s="14">
        <v>35</v>
      </c>
      <c r="N43" s="14">
        <v>110</v>
      </c>
      <c r="O43" s="14">
        <v>4</v>
      </c>
      <c r="P43" s="14">
        <v>32</v>
      </c>
    </row>
    <row r="44" spans="1:16" ht="18.75" customHeight="1">
      <c r="A44" s="18" t="s">
        <v>57</v>
      </c>
      <c r="B44" s="260">
        <f>B45+C45</f>
        <v>481</v>
      </c>
      <c r="C44" s="260"/>
      <c r="D44" s="261">
        <f>B44/$B$8</f>
        <v>9.6732026143790846E-3</v>
      </c>
      <c r="E44" s="260">
        <f>IF(E45+F45=0,"-",E45+F45)</f>
        <v>214</v>
      </c>
      <c r="F44" s="260"/>
      <c r="G44" s="260">
        <f>IF(G45+H45=0,"-",G45+H45)</f>
        <v>3</v>
      </c>
      <c r="H44" s="260"/>
      <c r="I44" s="260">
        <f>IF(I45+J45=0,"-",I45+J45)</f>
        <v>49</v>
      </c>
      <c r="J44" s="260"/>
      <c r="K44" s="260">
        <f>IF(K45+L45=0,"-",K45+L45)</f>
        <v>45</v>
      </c>
      <c r="L44" s="260"/>
      <c r="M44" s="260">
        <f>IF(M45+N45=0,"-",M45+N45)</f>
        <v>170</v>
      </c>
      <c r="N44" s="260"/>
      <c r="O44" s="260" t="str">
        <f>IF(O45+P45=0,"-",O45+P45)</f>
        <v>-</v>
      </c>
      <c r="P44" s="260"/>
    </row>
    <row r="45" spans="1:16" ht="18.75" customHeight="1">
      <c r="A45" s="15" t="s">
        <v>58</v>
      </c>
      <c r="B45" s="14">
        <v>256</v>
      </c>
      <c r="C45" s="14">
        <v>225</v>
      </c>
      <c r="D45" s="261"/>
      <c r="E45" s="14">
        <v>63</v>
      </c>
      <c r="F45" s="14">
        <v>151</v>
      </c>
      <c r="G45" s="14">
        <v>2</v>
      </c>
      <c r="H45" s="14">
        <v>1</v>
      </c>
      <c r="I45" s="14">
        <v>19</v>
      </c>
      <c r="J45" s="14">
        <v>30</v>
      </c>
      <c r="K45" s="14">
        <v>43</v>
      </c>
      <c r="L45" s="14">
        <v>2</v>
      </c>
      <c r="M45" s="14">
        <v>129</v>
      </c>
      <c r="N45" s="14">
        <v>41</v>
      </c>
      <c r="O45" s="14">
        <v>0</v>
      </c>
      <c r="P45" s="14">
        <v>0</v>
      </c>
    </row>
    <row r="46" spans="1:16" ht="18.75" customHeight="1">
      <c r="A46" s="18" t="s">
        <v>59</v>
      </c>
      <c r="B46" s="260">
        <f>B47+C47</f>
        <v>52</v>
      </c>
      <c r="C46" s="260"/>
      <c r="D46" s="261">
        <f>B46/$B$8</f>
        <v>1.0457516339869282E-3</v>
      </c>
      <c r="E46" s="260" t="str">
        <f>IF(E47+F47=0,"-",E47+F47)</f>
        <v>-</v>
      </c>
      <c r="F46" s="260"/>
      <c r="G46" s="260" t="str">
        <f>IF(G47+H47=0,"-",G47+H47)</f>
        <v>-</v>
      </c>
      <c r="H46" s="260"/>
      <c r="I46" s="260" t="str">
        <f>IF(I47+J47=0,"-",I47+J47)</f>
        <v>-</v>
      </c>
      <c r="J46" s="260"/>
      <c r="K46" s="260">
        <f>IF(K47+L47=0,"-",K47+L47)</f>
        <v>52</v>
      </c>
      <c r="L46" s="260"/>
      <c r="M46" s="260" t="str">
        <f>IF(M47+N47=0,"-",M47+N47)</f>
        <v>-</v>
      </c>
      <c r="N46" s="260"/>
      <c r="O46" s="260" t="str">
        <f>IF(O47+P47=0,"-",O47+P47)</f>
        <v>-</v>
      </c>
      <c r="P46" s="260"/>
    </row>
    <row r="47" spans="1:16" ht="18.75" customHeight="1">
      <c r="A47" s="15" t="s">
        <v>60</v>
      </c>
      <c r="B47" s="14">
        <v>30</v>
      </c>
      <c r="C47" s="14">
        <v>22</v>
      </c>
      <c r="D47" s="261"/>
      <c r="E47" s="14">
        <v>0</v>
      </c>
      <c r="F47" s="14">
        <v>0</v>
      </c>
      <c r="G47" s="14">
        <v>0</v>
      </c>
      <c r="H47" s="14">
        <v>0</v>
      </c>
      <c r="I47" s="14">
        <v>0</v>
      </c>
      <c r="J47" s="14">
        <v>0</v>
      </c>
      <c r="K47" s="14">
        <v>30</v>
      </c>
      <c r="L47" s="14">
        <v>22</v>
      </c>
      <c r="M47" s="14">
        <v>0</v>
      </c>
      <c r="N47" s="14">
        <v>0</v>
      </c>
      <c r="O47" s="14">
        <v>0</v>
      </c>
      <c r="P47" s="14">
        <v>0</v>
      </c>
    </row>
    <row r="48" spans="1:16" ht="18.75" customHeight="1">
      <c r="A48" s="18" t="s">
        <v>61</v>
      </c>
      <c r="B48" s="260">
        <f>B49+C49</f>
        <v>91</v>
      </c>
      <c r="C48" s="260"/>
      <c r="D48" s="261">
        <f>B48/$B$8</f>
        <v>1.8300653594771241E-3</v>
      </c>
      <c r="E48" s="260">
        <f>IF(E49+F49=0,"-",E49+F49)</f>
        <v>7</v>
      </c>
      <c r="F48" s="260"/>
      <c r="G48" s="260">
        <f>IF(G49+H49=0,"-",G49+H49)</f>
        <v>55</v>
      </c>
      <c r="H48" s="260"/>
      <c r="I48" s="260" t="str">
        <f>IF(I49+J49=0,"-",I49+J49)</f>
        <v>-</v>
      </c>
      <c r="J48" s="260"/>
      <c r="K48" s="260">
        <f>IF(K49+L49=0,"-",K49+L49)</f>
        <v>20</v>
      </c>
      <c r="L48" s="260"/>
      <c r="M48" s="260">
        <f>IF(M49+N49=0,"-",M49+N49)</f>
        <v>9</v>
      </c>
      <c r="N48" s="260"/>
      <c r="O48" s="260" t="str">
        <f>IF(O49+P49=0,"-",O49+P49)</f>
        <v>-</v>
      </c>
      <c r="P48" s="260"/>
    </row>
    <row r="49" spans="1:16" ht="18.75" customHeight="1">
      <c r="A49" s="15" t="s">
        <v>62</v>
      </c>
      <c r="B49" s="14">
        <v>48</v>
      </c>
      <c r="C49" s="14">
        <v>43</v>
      </c>
      <c r="D49" s="261"/>
      <c r="E49" s="14">
        <v>5</v>
      </c>
      <c r="F49" s="14">
        <v>2</v>
      </c>
      <c r="G49" s="14">
        <v>25</v>
      </c>
      <c r="H49" s="14">
        <v>30</v>
      </c>
      <c r="I49" s="14">
        <v>0</v>
      </c>
      <c r="J49" s="14">
        <v>0</v>
      </c>
      <c r="K49" s="14">
        <v>12</v>
      </c>
      <c r="L49" s="14">
        <v>8</v>
      </c>
      <c r="M49" s="14">
        <v>6</v>
      </c>
      <c r="N49" s="14">
        <v>3</v>
      </c>
      <c r="O49" s="14">
        <v>0</v>
      </c>
      <c r="P49" s="14">
        <v>0</v>
      </c>
    </row>
    <row r="50" spans="1:16" ht="18.75" customHeight="1">
      <c r="A50" s="18" t="s">
        <v>63</v>
      </c>
      <c r="B50" s="260">
        <f>B51+C51</f>
        <v>498</v>
      </c>
      <c r="C50" s="260"/>
      <c r="D50" s="261">
        <f>B50/$B$8</f>
        <v>1.0015082956259427E-2</v>
      </c>
      <c r="E50" s="260">
        <f>IF(E51+F51=0,"-",E51+F51)</f>
        <v>3</v>
      </c>
      <c r="F50" s="260"/>
      <c r="G50" s="260" t="str">
        <f>IF(G51+H51=0,"-",G51+H51)</f>
        <v>-</v>
      </c>
      <c r="H50" s="260"/>
      <c r="I50" s="260">
        <f>IF(I51+J51=0,"-",I51+J51)</f>
        <v>240</v>
      </c>
      <c r="J50" s="260"/>
      <c r="K50" s="260" t="str">
        <f>IF(K51+L51=0,"-",K51+L51)</f>
        <v>-</v>
      </c>
      <c r="L50" s="260"/>
      <c r="M50" s="260">
        <f>IF(M51+N51=0,"-",M51+N51)</f>
        <v>255</v>
      </c>
      <c r="N50" s="260"/>
      <c r="O50" s="260" t="str">
        <f>IF(O51+P51=0,"-",O51+P51)</f>
        <v>-</v>
      </c>
      <c r="P50" s="260"/>
    </row>
    <row r="51" spans="1:16" ht="18.75" customHeight="1">
      <c r="A51" s="15" t="s">
        <v>64</v>
      </c>
      <c r="B51" s="14">
        <v>259</v>
      </c>
      <c r="C51" s="14">
        <v>239</v>
      </c>
      <c r="D51" s="261"/>
      <c r="E51" s="14">
        <v>1</v>
      </c>
      <c r="F51" s="14">
        <v>2</v>
      </c>
      <c r="G51" s="14">
        <v>0</v>
      </c>
      <c r="H51" s="14">
        <v>0</v>
      </c>
      <c r="I51" s="14">
        <v>74</v>
      </c>
      <c r="J51" s="14">
        <v>166</v>
      </c>
      <c r="K51" s="14">
        <v>0</v>
      </c>
      <c r="L51" s="14">
        <v>0</v>
      </c>
      <c r="M51" s="14">
        <v>184</v>
      </c>
      <c r="N51" s="14">
        <v>71</v>
      </c>
      <c r="O51" s="14">
        <v>0</v>
      </c>
      <c r="P51" s="14">
        <v>0</v>
      </c>
    </row>
    <row r="52" spans="1:16" ht="18.75" customHeight="1">
      <c r="A52" s="18" t="s">
        <v>65</v>
      </c>
      <c r="B52" s="260">
        <f>B53+C53</f>
        <v>10</v>
      </c>
      <c r="C52" s="260"/>
      <c r="D52" s="261">
        <f>B52/$B$8</f>
        <v>2.0110608345902463E-4</v>
      </c>
      <c r="E52" s="260" t="str">
        <f>IF(E53+F53=0,"-",E53+F53)</f>
        <v>-</v>
      </c>
      <c r="F52" s="260"/>
      <c r="G52" s="260" t="str">
        <f>IF(G53+H53=0,"-",G53+H53)</f>
        <v>-</v>
      </c>
      <c r="H52" s="260"/>
      <c r="I52" s="260" t="str">
        <f>IF(I53+J53=0,"-",I53+J53)</f>
        <v>-</v>
      </c>
      <c r="J52" s="260"/>
      <c r="K52" s="260" t="str">
        <f>IF(K53+L53=0,"-",K53+L53)</f>
        <v>-</v>
      </c>
      <c r="L52" s="260"/>
      <c r="M52" s="260" t="str">
        <f>IF(M53+N53=0,"-",M53+N53)</f>
        <v>-</v>
      </c>
      <c r="N52" s="260"/>
      <c r="O52" s="260">
        <f>IF(O53+P53=0,"-",O53+P53)</f>
        <v>10</v>
      </c>
      <c r="P52" s="260"/>
    </row>
    <row r="53" spans="1:16" ht="18.75" customHeight="1">
      <c r="A53" s="15" t="s">
        <v>66</v>
      </c>
      <c r="B53" s="14">
        <v>3</v>
      </c>
      <c r="C53" s="14">
        <v>7</v>
      </c>
      <c r="D53" s="261"/>
      <c r="E53" s="14">
        <v>0</v>
      </c>
      <c r="F53" s="14">
        <v>0</v>
      </c>
      <c r="G53" s="14">
        <v>0</v>
      </c>
      <c r="H53" s="14">
        <v>0</v>
      </c>
      <c r="I53" s="14">
        <v>0</v>
      </c>
      <c r="J53" s="14">
        <v>0</v>
      </c>
      <c r="K53" s="14">
        <v>0</v>
      </c>
      <c r="L53" s="14">
        <v>0</v>
      </c>
      <c r="M53" s="14">
        <v>0</v>
      </c>
      <c r="N53" s="14">
        <v>0</v>
      </c>
      <c r="O53" s="14">
        <v>3</v>
      </c>
      <c r="P53" s="14">
        <v>7</v>
      </c>
    </row>
    <row r="54" spans="1:16" ht="18.75" customHeight="1">
      <c r="A54" s="18" t="s">
        <v>67</v>
      </c>
      <c r="B54" s="260">
        <f>B55+C55</f>
        <v>791</v>
      </c>
      <c r="C54" s="260"/>
      <c r="D54" s="261">
        <f>B54/$B$8</f>
        <v>1.5907491201608847E-2</v>
      </c>
      <c r="E54" s="260">
        <f>IF(E55+F55=0,"-",E55+F55)</f>
        <v>193</v>
      </c>
      <c r="F54" s="260"/>
      <c r="G54" s="260">
        <f>IF(G55+H55=0,"-",G55+H55)</f>
        <v>44</v>
      </c>
      <c r="H54" s="260"/>
      <c r="I54" s="260">
        <f>IF(I55+J55=0,"-",I55+J55)</f>
        <v>1</v>
      </c>
      <c r="J54" s="260"/>
      <c r="K54" s="260">
        <f>IF(K55+L55=0,"-",K55+L55)</f>
        <v>329</v>
      </c>
      <c r="L54" s="260"/>
      <c r="M54" s="260">
        <f>IF(M55+N55=0,"-",M55+N55)</f>
        <v>8</v>
      </c>
      <c r="N54" s="260"/>
      <c r="O54" s="260">
        <f>IF(O55+P55=0,"-",O55+P55)</f>
        <v>216</v>
      </c>
      <c r="P54" s="260"/>
    </row>
    <row r="55" spans="1:16" ht="18.75" customHeight="1">
      <c r="A55" s="15" t="s">
        <v>68</v>
      </c>
      <c r="B55" s="14">
        <v>534</v>
      </c>
      <c r="C55" s="14">
        <v>257</v>
      </c>
      <c r="D55" s="261"/>
      <c r="E55" s="14">
        <v>134</v>
      </c>
      <c r="F55" s="14">
        <v>59</v>
      </c>
      <c r="G55" s="14">
        <v>10</v>
      </c>
      <c r="H55" s="14">
        <v>34</v>
      </c>
      <c r="I55" s="14">
        <v>1</v>
      </c>
      <c r="J55" s="14">
        <v>0</v>
      </c>
      <c r="K55" s="14">
        <v>304</v>
      </c>
      <c r="L55" s="14">
        <v>25</v>
      </c>
      <c r="M55" s="14">
        <v>5</v>
      </c>
      <c r="N55" s="14">
        <v>3</v>
      </c>
      <c r="O55" s="14">
        <v>80</v>
      </c>
      <c r="P55" s="14">
        <v>136</v>
      </c>
    </row>
    <row r="56" spans="1:16" ht="18.75" customHeight="1">
      <c r="A56" s="18" t="s">
        <v>69</v>
      </c>
      <c r="B56" s="260">
        <f>B57+C57</f>
        <v>225</v>
      </c>
      <c r="C56" s="260"/>
      <c r="D56" s="261">
        <f>B56/$B$8</f>
        <v>4.5248868778280547E-3</v>
      </c>
      <c r="E56" s="260">
        <f>IF(E57+F57=0,"-",E57+F57)</f>
        <v>192</v>
      </c>
      <c r="F56" s="260"/>
      <c r="G56" s="260" t="str">
        <f>IF(G57+H57=0,"-",G57+H57)</f>
        <v>-</v>
      </c>
      <c r="H56" s="260"/>
      <c r="I56" s="260" t="str">
        <f>IF(I57+J57=0,"-",I57+J57)</f>
        <v>-</v>
      </c>
      <c r="J56" s="260"/>
      <c r="K56" s="260" t="str">
        <f>IF(K57+L57=0,"-",K57+L57)</f>
        <v>-</v>
      </c>
      <c r="L56" s="260"/>
      <c r="M56" s="260" t="str">
        <f>IF(M57+N57=0,"-",M57+N57)</f>
        <v>-</v>
      </c>
      <c r="N56" s="260"/>
      <c r="O56" s="260">
        <f>IF(O57+P57=0,"-",O57+P57)</f>
        <v>33</v>
      </c>
      <c r="P56" s="260"/>
    </row>
    <row r="57" spans="1:16" ht="18.75" customHeight="1">
      <c r="A57" s="15" t="s">
        <v>70</v>
      </c>
      <c r="B57" s="14">
        <v>193</v>
      </c>
      <c r="C57" s="14">
        <v>32</v>
      </c>
      <c r="D57" s="261"/>
      <c r="E57" s="14">
        <v>168</v>
      </c>
      <c r="F57" s="14">
        <v>24</v>
      </c>
      <c r="G57" s="14">
        <v>0</v>
      </c>
      <c r="H57" s="14">
        <v>0</v>
      </c>
      <c r="I57" s="14">
        <v>0</v>
      </c>
      <c r="J57" s="14">
        <v>0</v>
      </c>
      <c r="K57" s="14">
        <v>0</v>
      </c>
      <c r="L57" s="14">
        <v>0</v>
      </c>
      <c r="M57" s="14">
        <v>0</v>
      </c>
      <c r="N57" s="14">
        <v>0</v>
      </c>
      <c r="O57" s="14">
        <v>25</v>
      </c>
      <c r="P57" s="14">
        <v>8</v>
      </c>
    </row>
    <row r="58" spans="1:16" ht="18.75" customHeight="1">
      <c r="A58" s="18" t="s">
        <v>71</v>
      </c>
      <c r="B58" s="260">
        <f>B59+C59</f>
        <v>162</v>
      </c>
      <c r="C58" s="260"/>
      <c r="D58" s="261">
        <f>B58/$B$8</f>
        <v>3.2579185520361991E-3</v>
      </c>
      <c r="E58" s="260" t="str">
        <f>IF(E59+F59=0,"-",E59+F59)</f>
        <v>-</v>
      </c>
      <c r="F58" s="260"/>
      <c r="G58" s="260" t="str">
        <f>IF(G59+H59=0,"-",G59+H59)</f>
        <v>-</v>
      </c>
      <c r="H58" s="260"/>
      <c r="I58" s="260" t="str">
        <f>IF(I59+J59=0,"-",I59+J59)</f>
        <v>-</v>
      </c>
      <c r="J58" s="260"/>
      <c r="K58" s="260">
        <f>IF(K59+L59=0,"-",K59+L59)</f>
        <v>17</v>
      </c>
      <c r="L58" s="260"/>
      <c r="M58" s="260">
        <f>IF(M59+N59=0,"-",M59+N59)</f>
        <v>103</v>
      </c>
      <c r="N58" s="260"/>
      <c r="O58" s="260">
        <f>IF(O59+P59=0,"-",O59+P59)</f>
        <v>42</v>
      </c>
      <c r="P58" s="260"/>
    </row>
    <row r="59" spans="1:16" ht="18.75" customHeight="1">
      <c r="A59" s="15" t="s">
        <v>72</v>
      </c>
      <c r="B59" s="14">
        <v>116</v>
      </c>
      <c r="C59" s="14">
        <v>46</v>
      </c>
      <c r="D59" s="261"/>
      <c r="E59" s="14">
        <v>0</v>
      </c>
      <c r="F59" s="14">
        <v>0</v>
      </c>
      <c r="G59" s="14">
        <v>0</v>
      </c>
      <c r="H59" s="14">
        <v>0</v>
      </c>
      <c r="I59" s="14">
        <v>0</v>
      </c>
      <c r="J59" s="14">
        <v>0</v>
      </c>
      <c r="K59" s="14">
        <v>17</v>
      </c>
      <c r="L59" s="14">
        <v>0</v>
      </c>
      <c r="M59" s="14">
        <v>78</v>
      </c>
      <c r="N59" s="14">
        <v>25</v>
      </c>
      <c r="O59" s="14">
        <v>21</v>
      </c>
      <c r="P59" s="14">
        <v>21</v>
      </c>
    </row>
    <row r="60" spans="1:16" ht="18.75" customHeight="1">
      <c r="A60" s="18" t="s">
        <v>73</v>
      </c>
      <c r="B60" s="260">
        <f>B61+C61</f>
        <v>343</v>
      </c>
      <c r="C60" s="260"/>
      <c r="D60" s="261">
        <f>B60/$B$8</f>
        <v>6.8979386626445453E-3</v>
      </c>
      <c r="E60" s="260">
        <f>IF(E61+F61=0,"-",E61+F61)</f>
        <v>16</v>
      </c>
      <c r="F60" s="260"/>
      <c r="G60" s="260" t="str">
        <f>IF(G61+H61=0,"-",G61+H61)</f>
        <v>-</v>
      </c>
      <c r="H60" s="260"/>
      <c r="I60" s="260" t="str">
        <f>IF(I61+J61=0,"-",I61+J61)</f>
        <v>-</v>
      </c>
      <c r="J60" s="260"/>
      <c r="K60" s="260" t="str">
        <f>IF(K61+L61=0,"-",K61+L61)</f>
        <v>-</v>
      </c>
      <c r="L60" s="260"/>
      <c r="M60" s="260" t="str">
        <f>IF(M61+N61=0,"-",M61+N61)</f>
        <v>-</v>
      </c>
      <c r="N60" s="260"/>
      <c r="O60" s="260">
        <f>IF(O61+P61=0,"-",O61+P61)</f>
        <v>327</v>
      </c>
      <c r="P60" s="260"/>
    </row>
    <row r="61" spans="1:16" ht="18.75" customHeight="1">
      <c r="A61" s="15" t="s">
        <v>74</v>
      </c>
      <c r="B61" s="14">
        <v>154</v>
      </c>
      <c r="C61" s="14">
        <v>189</v>
      </c>
      <c r="D61" s="261"/>
      <c r="E61" s="14">
        <v>8</v>
      </c>
      <c r="F61" s="14">
        <v>8</v>
      </c>
      <c r="G61" s="14">
        <v>0</v>
      </c>
      <c r="H61" s="14">
        <v>0</v>
      </c>
      <c r="I61" s="14">
        <v>0</v>
      </c>
      <c r="J61" s="14">
        <v>0</v>
      </c>
      <c r="K61" s="14">
        <v>0</v>
      </c>
      <c r="L61" s="14">
        <v>0</v>
      </c>
      <c r="M61" s="14">
        <v>0</v>
      </c>
      <c r="N61" s="14">
        <v>0</v>
      </c>
      <c r="O61" s="14">
        <v>146</v>
      </c>
      <c r="P61" s="14">
        <v>181</v>
      </c>
    </row>
    <row r="62" spans="1:16" ht="18.75" customHeight="1">
      <c r="A62" s="18" t="s">
        <v>75</v>
      </c>
      <c r="B62" s="260">
        <f>B63+C63</f>
        <v>142</v>
      </c>
      <c r="C62" s="260"/>
      <c r="D62" s="261">
        <f>B62/$B$8</f>
        <v>2.85570638511815E-3</v>
      </c>
      <c r="E62" s="260" t="str">
        <f>IF(E63+F63=0,"-",E63+F63)</f>
        <v>-</v>
      </c>
      <c r="F62" s="260"/>
      <c r="G62" s="260" t="str">
        <f>IF(G63+H63=0,"-",G63+H63)</f>
        <v>-</v>
      </c>
      <c r="H62" s="260"/>
      <c r="I62" s="260" t="str">
        <f>IF(I63+J63=0,"-",I63+J63)</f>
        <v>-</v>
      </c>
      <c r="J62" s="260"/>
      <c r="K62" s="260" t="str">
        <f>IF(K63+L63=0,"-",K63+L63)</f>
        <v>-</v>
      </c>
      <c r="L62" s="260"/>
      <c r="M62" s="260" t="str">
        <f>IF(M63+N63=0,"-",M63+N63)</f>
        <v>-</v>
      </c>
      <c r="N62" s="260"/>
      <c r="O62" s="260">
        <f>IF(O63+P63=0,"-",O63+P63)</f>
        <v>142</v>
      </c>
      <c r="P62" s="260"/>
    </row>
    <row r="63" spans="1:16" ht="18.75" customHeight="1">
      <c r="A63" s="15" t="s">
        <v>76</v>
      </c>
      <c r="B63" s="14">
        <v>92</v>
      </c>
      <c r="C63" s="14">
        <v>50</v>
      </c>
      <c r="D63" s="261"/>
      <c r="E63" s="14">
        <v>0</v>
      </c>
      <c r="F63" s="14">
        <v>0</v>
      </c>
      <c r="G63" s="14">
        <v>0</v>
      </c>
      <c r="H63" s="14">
        <v>0</v>
      </c>
      <c r="I63" s="14">
        <v>0</v>
      </c>
      <c r="J63" s="14">
        <v>0</v>
      </c>
      <c r="K63" s="14">
        <v>0</v>
      </c>
      <c r="L63" s="14">
        <v>0</v>
      </c>
      <c r="M63" s="14">
        <v>0</v>
      </c>
      <c r="N63" s="14">
        <v>0</v>
      </c>
      <c r="O63" s="14">
        <v>92</v>
      </c>
      <c r="P63" s="14">
        <v>50</v>
      </c>
    </row>
    <row r="64" spans="1:16" ht="18.75" customHeight="1">
      <c r="A64" s="18" t="s">
        <v>77</v>
      </c>
      <c r="B64" s="260">
        <f>B65+C65</f>
        <v>13</v>
      </c>
      <c r="C64" s="260"/>
      <c r="D64" s="261">
        <f>B64/$B$8</f>
        <v>2.6143790849673205E-4</v>
      </c>
      <c r="E64" s="260" t="str">
        <f>IF(E65+F65=0,"-",E65+F65)</f>
        <v>-</v>
      </c>
      <c r="F64" s="260"/>
      <c r="G64" s="260" t="str">
        <f>IF(G65+H65=0,"-",G65+H65)</f>
        <v>-</v>
      </c>
      <c r="H64" s="260"/>
      <c r="I64" s="260" t="str">
        <f>IF(I65+J65=0,"-",I65+J65)</f>
        <v>-</v>
      </c>
      <c r="J64" s="260"/>
      <c r="K64" s="260" t="str">
        <f>IF(K65+L65=0,"-",K65+L65)</f>
        <v>-</v>
      </c>
      <c r="L64" s="260"/>
      <c r="M64" s="260" t="str">
        <f>IF(M65+N65=0,"-",M65+N65)</f>
        <v>-</v>
      </c>
      <c r="N64" s="260"/>
      <c r="O64" s="260">
        <f>IF(O65+P65=0,"-",O65+P65)</f>
        <v>13</v>
      </c>
      <c r="P64" s="260"/>
    </row>
    <row r="65" spans="1:16" ht="18.75" customHeight="1">
      <c r="A65" s="15" t="s">
        <v>78</v>
      </c>
      <c r="B65" s="14">
        <v>7</v>
      </c>
      <c r="C65" s="14">
        <v>6</v>
      </c>
      <c r="D65" s="261"/>
      <c r="E65" s="14">
        <v>0</v>
      </c>
      <c r="F65" s="14">
        <v>0</v>
      </c>
      <c r="G65" s="14">
        <v>0</v>
      </c>
      <c r="H65" s="14">
        <v>0</v>
      </c>
      <c r="I65" s="14">
        <v>0</v>
      </c>
      <c r="J65" s="14">
        <v>0</v>
      </c>
      <c r="K65" s="14">
        <v>0</v>
      </c>
      <c r="L65" s="14">
        <v>0</v>
      </c>
      <c r="M65" s="14">
        <v>0</v>
      </c>
      <c r="N65" s="14">
        <v>0</v>
      </c>
      <c r="O65" s="14">
        <v>7</v>
      </c>
      <c r="P65" s="14">
        <v>6</v>
      </c>
    </row>
    <row r="66" spans="1:16" ht="18.75" customHeight="1">
      <c r="A66" s="18" t="s">
        <v>79</v>
      </c>
      <c r="B66" s="260">
        <f>B67+C67</f>
        <v>373</v>
      </c>
      <c r="C66" s="260"/>
      <c r="D66" s="261">
        <f>B66/$B$8</f>
        <v>7.5012569130216188E-3</v>
      </c>
      <c r="E66" s="260">
        <f>IF(E67+F67=0,"-",E67+F67)</f>
        <v>349</v>
      </c>
      <c r="F66" s="260"/>
      <c r="G66" s="260" t="str">
        <f>IF(G67+H67=0,"-",G67+H67)</f>
        <v>-</v>
      </c>
      <c r="H66" s="260"/>
      <c r="I66" s="260" t="str">
        <f>IF(I67+J67=0,"-",I67+J67)</f>
        <v>-</v>
      </c>
      <c r="J66" s="260"/>
      <c r="K66" s="260" t="str">
        <f>IF(K67+L67=0,"-",K67+L67)</f>
        <v>-</v>
      </c>
      <c r="L66" s="260"/>
      <c r="M66" s="260" t="str">
        <f>IF(M67+N67=0,"-",M67+N67)</f>
        <v>-</v>
      </c>
      <c r="N66" s="260"/>
      <c r="O66" s="260">
        <f>IF(O67+P67=0,"-",O67+P67)</f>
        <v>24</v>
      </c>
      <c r="P66" s="260"/>
    </row>
    <row r="67" spans="1:16" ht="18.75" customHeight="1">
      <c r="A67" s="15" t="s">
        <v>80</v>
      </c>
      <c r="B67" s="14">
        <v>85</v>
      </c>
      <c r="C67" s="14">
        <v>288</v>
      </c>
      <c r="D67" s="261"/>
      <c r="E67" s="14">
        <v>82</v>
      </c>
      <c r="F67" s="14">
        <v>267</v>
      </c>
      <c r="G67" s="14">
        <v>0</v>
      </c>
      <c r="H67" s="14">
        <v>0</v>
      </c>
      <c r="I67" s="14">
        <v>0</v>
      </c>
      <c r="J67" s="14">
        <v>0</v>
      </c>
      <c r="K67" s="14">
        <v>0</v>
      </c>
      <c r="L67" s="14">
        <v>0</v>
      </c>
      <c r="M67" s="14">
        <v>0</v>
      </c>
      <c r="N67" s="14">
        <v>0</v>
      </c>
      <c r="O67" s="14">
        <v>3</v>
      </c>
      <c r="P67" s="14">
        <v>21</v>
      </c>
    </row>
    <row r="68" spans="1:16" ht="18.75" customHeight="1">
      <c r="A68" s="18" t="s">
        <v>81</v>
      </c>
      <c r="B68" s="260">
        <f>B69+C69</f>
        <v>515</v>
      </c>
      <c r="C68" s="260"/>
      <c r="D68" s="261">
        <f>B68/$B$8</f>
        <v>1.0356963298139768E-2</v>
      </c>
      <c r="E68" s="260">
        <f>IF(E69+F69=0,"-",E69+F69)</f>
        <v>114</v>
      </c>
      <c r="F68" s="260"/>
      <c r="G68" s="260">
        <f>IF(G69+H69=0,"-",G69+H69)</f>
        <v>57</v>
      </c>
      <c r="H68" s="260"/>
      <c r="I68" s="260">
        <f>IF(I69+J69=0,"-",I69+J69)</f>
        <v>3</v>
      </c>
      <c r="J68" s="260"/>
      <c r="K68" s="260">
        <f>IF(K69+L69=0,"-",K69+L69)</f>
        <v>303</v>
      </c>
      <c r="L68" s="260"/>
      <c r="M68" s="260" t="str">
        <f>IF(M69+N69=0,"-",M69+N69)</f>
        <v>-</v>
      </c>
      <c r="N68" s="260"/>
      <c r="O68" s="260">
        <f>IF(O69+P69=0,"-",O69+P69)</f>
        <v>38</v>
      </c>
      <c r="P68" s="260"/>
    </row>
    <row r="69" spans="1:16" ht="18.75" customHeight="1">
      <c r="A69" s="15" t="s">
        <v>82</v>
      </c>
      <c r="B69" s="14">
        <v>203</v>
      </c>
      <c r="C69" s="14">
        <v>312</v>
      </c>
      <c r="D69" s="261"/>
      <c r="E69" s="14">
        <v>27</v>
      </c>
      <c r="F69" s="14">
        <v>87</v>
      </c>
      <c r="G69" s="14">
        <v>16</v>
      </c>
      <c r="H69" s="14">
        <v>41</v>
      </c>
      <c r="I69" s="14">
        <v>1</v>
      </c>
      <c r="J69" s="14">
        <v>2</v>
      </c>
      <c r="K69" s="14">
        <v>143</v>
      </c>
      <c r="L69" s="14">
        <v>160</v>
      </c>
      <c r="M69" s="14">
        <v>0</v>
      </c>
      <c r="N69" s="14">
        <v>0</v>
      </c>
      <c r="O69" s="14">
        <v>16</v>
      </c>
      <c r="P69" s="14">
        <v>22</v>
      </c>
    </row>
    <row r="70" spans="1:16">
      <c r="A70" s="20" t="s">
        <v>83</v>
      </c>
      <c r="B70" s="20"/>
      <c r="C70" s="20"/>
      <c r="D70" s="20"/>
      <c r="E70" s="20"/>
      <c r="F70" s="20"/>
    </row>
    <row r="71" spans="1:16">
      <c r="A71" s="20" t="s">
        <v>84</v>
      </c>
      <c r="B71" s="20"/>
      <c r="C71" s="20"/>
      <c r="D71" s="20"/>
      <c r="E71" s="20"/>
      <c r="F71" s="20"/>
    </row>
  </sheetData>
  <sheetProtection selectLockedCells="1" selectUnlockedCells="1"/>
  <mergeCells count="262">
    <mergeCell ref="B1:N1"/>
    <mergeCell ref="B2:N2"/>
    <mergeCell ref="B3:N3"/>
    <mergeCell ref="O3:P3"/>
    <mergeCell ref="B4:N4"/>
    <mergeCell ref="O4:P4"/>
    <mergeCell ref="A5:A6"/>
    <mergeCell ref="B5:D5"/>
    <mergeCell ref="E5:F5"/>
    <mergeCell ref="G5:H5"/>
    <mergeCell ref="I5:J5"/>
    <mergeCell ref="K5:L5"/>
    <mergeCell ref="M5:N5"/>
    <mergeCell ref="O5:P5"/>
    <mergeCell ref="B8:C8"/>
    <mergeCell ref="D8:D9"/>
    <mergeCell ref="E8:F8"/>
    <mergeCell ref="G8:H8"/>
    <mergeCell ref="I8:J8"/>
    <mergeCell ref="K8:L8"/>
    <mergeCell ref="M8:N8"/>
    <mergeCell ref="O8:P8"/>
    <mergeCell ref="B10:C10"/>
    <mergeCell ref="D10:D11"/>
    <mergeCell ref="E10:F10"/>
    <mergeCell ref="G10:H10"/>
    <mergeCell ref="I10:J10"/>
    <mergeCell ref="K10:L10"/>
    <mergeCell ref="M10:N10"/>
    <mergeCell ref="O10:P10"/>
    <mergeCell ref="B12:C12"/>
    <mergeCell ref="D12:D13"/>
    <mergeCell ref="E12:F12"/>
    <mergeCell ref="G12:H12"/>
    <mergeCell ref="I12:J12"/>
    <mergeCell ref="K12:L12"/>
    <mergeCell ref="M12:N12"/>
    <mergeCell ref="O12:P12"/>
    <mergeCell ref="B14:C14"/>
    <mergeCell ref="D14:D15"/>
    <mergeCell ref="E14:F14"/>
    <mergeCell ref="G14:H14"/>
    <mergeCell ref="I14:J14"/>
    <mergeCell ref="K14:L14"/>
    <mergeCell ref="M14:N14"/>
    <mergeCell ref="O14:P14"/>
    <mergeCell ref="B16:C16"/>
    <mergeCell ref="D16:D17"/>
    <mergeCell ref="E16:F16"/>
    <mergeCell ref="G16:H16"/>
    <mergeCell ref="I16:J16"/>
    <mergeCell ref="K16:L16"/>
    <mergeCell ref="M16:N16"/>
    <mergeCell ref="O16:P16"/>
    <mergeCell ref="B18:C18"/>
    <mergeCell ref="D18:D19"/>
    <mergeCell ref="E18:F18"/>
    <mergeCell ref="G18:H18"/>
    <mergeCell ref="I18:J18"/>
    <mergeCell ref="K18:L18"/>
    <mergeCell ref="M18:N18"/>
    <mergeCell ref="O18:P18"/>
    <mergeCell ref="B20:C20"/>
    <mergeCell ref="D20:D21"/>
    <mergeCell ref="E20:F20"/>
    <mergeCell ref="G20:H20"/>
    <mergeCell ref="I20:J20"/>
    <mergeCell ref="K20:L20"/>
    <mergeCell ref="M20:N20"/>
    <mergeCell ref="O20:P20"/>
    <mergeCell ref="B22:C22"/>
    <mergeCell ref="D22:D23"/>
    <mergeCell ref="E22:F22"/>
    <mergeCell ref="G22:H22"/>
    <mergeCell ref="I22:J22"/>
    <mergeCell ref="K22:L22"/>
    <mergeCell ref="M22:N22"/>
    <mergeCell ref="O22:P22"/>
    <mergeCell ref="B24:C24"/>
    <mergeCell ref="D24:D25"/>
    <mergeCell ref="E24:F24"/>
    <mergeCell ref="G24:H24"/>
    <mergeCell ref="I24:J24"/>
    <mergeCell ref="K24:L24"/>
    <mergeCell ref="M24:N24"/>
    <mergeCell ref="O24:P24"/>
    <mergeCell ref="B26:C26"/>
    <mergeCell ref="D26:D27"/>
    <mergeCell ref="E26:F26"/>
    <mergeCell ref="G26:H26"/>
    <mergeCell ref="I26:J26"/>
    <mergeCell ref="K26:L26"/>
    <mergeCell ref="M26:N26"/>
    <mergeCell ref="O26:P26"/>
    <mergeCell ref="B28:C28"/>
    <mergeCell ref="D28:D29"/>
    <mergeCell ref="E28:F28"/>
    <mergeCell ref="G28:H28"/>
    <mergeCell ref="I28:J28"/>
    <mergeCell ref="K28:L28"/>
    <mergeCell ref="M28:N28"/>
    <mergeCell ref="O28:P28"/>
    <mergeCell ref="B30:C30"/>
    <mergeCell ref="D30:D31"/>
    <mergeCell ref="E30:F30"/>
    <mergeCell ref="G30:H30"/>
    <mergeCell ref="I30:J30"/>
    <mergeCell ref="K30:L30"/>
    <mergeCell ref="M30:N30"/>
    <mergeCell ref="O30:P30"/>
    <mergeCell ref="B32:C32"/>
    <mergeCell ref="D32:D33"/>
    <mergeCell ref="E32:F32"/>
    <mergeCell ref="G32:H32"/>
    <mergeCell ref="I32:J32"/>
    <mergeCell ref="K32:L32"/>
    <mergeCell ref="M32:N32"/>
    <mergeCell ref="O32:P32"/>
    <mergeCell ref="B34:C34"/>
    <mergeCell ref="D34:D35"/>
    <mergeCell ref="E34:F34"/>
    <mergeCell ref="G34:H34"/>
    <mergeCell ref="I34:J34"/>
    <mergeCell ref="K34:L34"/>
    <mergeCell ref="M34:N34"/>
    <mergeCell ref="O34:P34"/>
    <mergeCell ref="B36:C36"/>
    <mergeCell ref="D36:D37"/>
    <mergeCell ref="E36:F36"/>
    <mergeCell ref="G36:H36"/>
    <mergeCell ref="I36:J36"/>
    <mergeCell ref="K36:L36"/>
    <mergeCell ref="M36:N36"/>
    <mergeCell ref="O36:P36"/>
    <mergeCell ref="B38:C38"/>
    <mergeCell ref="D38:D39"/>
    <mergeCell ref="E38:F38"/>
    <mergeCell ref="G38:H38"/>
    <mergeCell ref="I38:J38"/>
    <mergeCell ref="K38:L38"/>
    <mergeCell ref="M38:N38"/>
    <mergeCell ref="O38:P38"/>
    <mergeCell ref="B40:C40"/>
    <mergeCell ref="D40:D41"/>
    <mergeCell ref="E40:F40"/>
    <mergeCell ref="G40:H40"/>
    <mergeCell ref="I40:J40"/>
    <mergeCell ref="K40:L40"/>
    <mergeCell ref="M40:N40"/>
    <mergeCell ref="O40:P40"/>
    <mergeCell ref="B42:C42"/>
    <mergeCell ref="D42:D43"/>
    <mergeCell ref="E42:F42"/>
    <mergeCell ref="G42:H42"/>
    <mergeCell ref="I42:J42"/>
    <mergeCell ref="K42:L42"/>
    <mergeCell ref="M42:N42"/>
    <mergeCell ref="O42:P42"/>
    <mergeCell ref="B44:C44"/>
    <mergeCell ref="D44:D45"/>
    <mergeCell ref="E44:F44"/>
    <mergeCell ref="G44:H44"/>
    <mergeCell ref="I44:J44"/>
    <mergeCell ref="K44:L44"/>
    <mergeCell ref="M44:N44"/>
    <mergeCell ref="O44:P44"/>
    <mergeCell ref="B46:C46"/>
    <mergeCell ref="D46:D47"/>
    <mergeCell ref="E46:F46"/>
    <mergeCell ref="G46:H46"/>
    <mergeCell ref="I46:J46"/>
    <mergeCell ref="K46:L46"/>
    <mergeCell ref="M46:N46"/>
    <mergeCell ref="O46:P46"/>
    <mergeCell ref="B48:C48"/>
    <mergeCell ref="D48:D49"/>
    <mergeCell ref="E48:F48"/>
    <mergeCell ref="G48:H48"/>
    <mergeCell ref="I48:J48"/>
    <mergeCell ref="K48:L48"/>
    <mergeCell ref="M48:N48"/>
    <mergeCell ref="O48:P48"/>
    <mergeCell ref="B50:C50"/>
    <mergeCell ref="D50:D51"/>
    <mergeCell ref="E50:F50"/>
    <mergeCell ref="G50:H50"/>
    <mergeCell ref="I50:J50"/>
    <mergeCell ref="K50:L50"/>
    <mergeCell ref="M50:N50"/>
    <mergeCell ref="O50:P50"/>
    <mergeCell ref="B52:C52"/>
    <mergeCell ref="D52:D53"/>
    <mergeCell ref="E52:F52"/>
    <mergeCell ref="G52:H52"/>
    <mergeCell ref="I52:J52"/>
    <mergeCell ref="K52:L52"/>
    <mergeCell ref="M52:N52"/>
    <mergeCell ref="O52:P52"/>
    <mergeCell ref="B54:C54"/>
    <mergeCell ref="D54:D55"/>
    <mergeCell ref="E54:F54"/>
    <mergeCell ref="G54:H54"/>
    <mergeCell ref="I54:J54"/>
    <mergeCell ref="K54:L54"/>
    <mergeCell ref="M54:N54"/>
    <mergeCell ref="O54:P54"/>
    <mergeCell ref="B56:C56"/>
    <mergeCell ref="D56:D57"/>
    <mergeCell ref="E56:F56"/>
    <mergeCell ref="G56:H56"/>
    <mergeCell ref="I56:J56"/>
    <mergeCell ref="K56:L56"/>
    <mergeCell ref="M56:N56"/>
    <mergeCell ref="O56:P56"/>
    <mergeCell ref="B58:C58"/>
    <mergeCell ref="D58:D59"/>
    <mergeCell ref="E58:F58"/>
    <mergeCell ref="G58:H58"/>
    <mergeCell ref="I58:J58"/>
    <mergeCell ref="K58:L58"/>
    <mergeCell ref="M58:N58"/>
    <mergeCell ref="O58:P58"/>
    <mergeCell ref="B60:C60"/>
    <mergeCell ref="D60:D61"/>
    <mergeCell ref="E60:F60"/>
    <mergeCell ref="G60:H60"/>
    <mergeCell ref="I60:J60"/>
    <mergeCell ref="K60:L60"/>
    <mergeCell ref="M60:N60"/>
    <mergeCell ref="O60:P60"/>
    <mergeCell ref="B62:C62"/>
    <mergeCell ref="D62:D63"/>
    <mergeCell ref="E62:F62"/>
    <mergeCell ref="G62:H62"/>
    <mergeCell ref="I62:J62"/>
    <mergeCell ref="K62:L62"/>
    <mergeCell ref="M62:N62"/>
    <mergeCell ref="O62:P62"/>
    <mergeCell ref="B68:C68"/>
    <mergeCell ref="D68:D69"/>
    <mergeCell ref="E68:F68"/>
    <mergeCell ref="G68:H68"/>
    <mergeCell ref="I68:J68"/>
    <mergeCell ref="K68:L68"/>
    <mergeCell ref="M68:N68"/>
    <mergeCell ref="O68:P68"/>
    <mergeCell ref="B64:C64"/>
    <mergeCell ref="D64:D65"/>
    <mergeCell ref="E64:F64"/>
    <mergeCell ref="G64:H64"/>
    <mergeCell ref="I64:J64"/>
    <mergeCell ref="K64:L64"/>
    <mergeCell ref="M64:N64"/>
    <mergeCell ref="O64:P64"/>
    <mergeCell ref="B66:C66"/>
    <mergeCell ref="D66:D67"/>
    <mergeCell ref="E66:F66"/>
    <mergeCell ref="G66:H66"/>
    <mergeCell ref="I66:J66"/>
    <mergeCell ref="K66:L66"/>
    <mergeCell ref="M66:N66"/>
    <mergeCell ref="O66:P66"/>
  </mergeCells>
  <phoneticPr fontId="17" type="noConversion"/>
  <pageMargins left="0.7" right="0.7" top="0.3" bottom="0.3" header="0.3" footer="0.3"/>
  <pageSetup paperSize="9" orientation="portrait" horizontalDpi="300" verticalDpi="300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A1:P71"/>
  <sheetViews>
    <sheetView zoomScaleNormal="100" workbookViewId="0"/>
  </sheetViews>
  <sheetFormatPr defaultColWidth="9.5" defaultRowHeight="16.5"/>
  <cols>
    <col min="1" max="1" width="26.625" style="1" customWidth="1"/>
    <col min="2" max="14" width="13.25" style="1" customWidth="1"/>
    <col min="15" max="15" width="12.125" style="1" customWidth="1"/>
    <col min="16" max="16384" width="9.5" style="1"/>
  </cols>
  <sheetData>
    <row r="1" spans="1:16" ht="19.5">
      <c r="A1" s="262" t="s">
        <v>0</v>
      </c>
      <c r="B1" s="262"/>
      <c r="C1" s="262"/>
      <c r="D1" s="262"/>
      <c r="E1" s="262"/>
      <c r="F1" s="262"/>
      <c r="G1" s="262"/>
      <c r="H1" s="262"/>
      <c r="I1" s="262"/>
      <c r="J1" s="262"/>
      <c r="K1" s="262"/>
      <c r="L1" s="262"/>
      <c r="M1" s="262"/>
      <c r="N1" s="262"/>
    </row>
    <row r="2" spans="1:16" ht="18.75">
      <c r="A2" s="263" t="s">
        <v>1</v>
      </c>
      <c r="B2" s="263"/>
      <c r="C2" s="263"/>
      <c r="D2" s="263"/>
      <c r="E2" s="263"/>
      <c r="F2" s="263"/>
      <c r="G2" s="263"/>
      <c r="H2" s="263"/>
      <c r="I2" s="263"/>
      <c r="J2" s="263"/>
      <c r="K2" s="263"/>
      <c r="L2" s="263"/>
      <c r="M2" s="263"/>
      <c r="N2" s="263"/>
    </row>
    <row r="3" spans="1:16" ht="19.5" customHeight="1">
      <c r="A3" s="2"/>
      <c r="B3" s="251" t="s">
        <v>168</v>
      </c>
      <c r="C3" s="251"/>
      <c r="D3" s="251"/>
      <c r="E3" s="251"/>
      <c r="F3" s="251"/>
      <c r="G3" s="251"/>
      <c r="H3" s="251"/>
      <c r="I3" s="251"/>
      <c r="J3" s="251"/>
      <c r="K3" s="251"/>
      <c r="L3" s="251"/>
      <c r="M3" s="264"/>
      <c r="N3" s="264"/>
      <c r="O3" s="264" t="s">
        <v>3</v>
      </c>
      <c r="P3" s="264"/>
    </row>
    <row r="4" spans="1:16" ht="16.5" customHeight="1">
      <c r="B4" s="265" t="s">
        <v>169</v>
      </c>
      <c r="C4" s="265"/>
      <c r="D4" s="265"/>
      <c r="E4" s="265"/>
      <c r="F4" s="265"/>
      <c r="G4" s="265"/>
      <c r="H4" s="265"/>
      <c r="I4" s="265"/>
      <c r="J4" s="265"/>
      <c r="K4" s="265"/>
      <c r="L4" s="265"/>
      <c r="M4" s="266"/>
      <c r="N4" s="266"/>
      <c r="O4" s="267" t="s">
        <v>5</v>
      </c>
      <c r="P4" s="267"/>
    </row>
    <row r="5" spans="1:16">
      <c r="A5" s="268" t="s">
        <v>6</v>
      </c>
      <c r="B5" s="269" t="s">
        <v>7</v>
      </c>
      <c r="C5" s="269"/>
      <c r="D5" s="269"/>
      <c r="E5" s="269" t="s">
        <v>8</v>
      </c>
      <c r="F5" s="269"/>
      <c r="G5" s="269" t="s">
        <v>9</v>
      </c>
      <c r="H5" s="269"/>
      <c r="I5" s="269" t="s">
        <v>10</v>
      </c>
      <c r="J5" s="269"/>
      <c r="K5" s="269" t="s">
        <v>11</v>
      </c>
      <c r="L5" s="269"/>
      <c r="M5" s="269" t="s">
        <v>12</v>
      </c>
      <c r="N5" s="269"/>
      <c r="O5" s="269" t="s">
        <v>13</v>
      </c>
      <c r="P5" s="269"/>
    </row>
    <row r="6" spans="1:16" ht="17.25" customHeight="1">
      <c r="A6" s="268"/>
      <c r="B6" s="6" t="s">
        <v>14</v>
      </c>
      <c r="C6" s="6" t="s">
        <v>15</v>
      </c>
      <c r="D6" s="8" t="s">
        <v>16</v>
      </c>
      <c r="E6" s="6" t="s">
        <v>14</v>
      </c>
      <c r="F6" s="6" t="s">
        <v>15</v>
      </c>
      <c r="G6" s="6" t="s">
        <v>14</v>
      </c>
      <c r="H6" s="6" t="s">
        <v>15</v>
      </c>
      <c r="I6" s="6" t="s">
        <v>14</v>
      </c>
      <c r="J6" s="6" t="s">
        <v>15</v>
      </c>
      <c r="K6" s="6" t="s">
        <v>14</v>
      </c>
      <c r="L6" s="6" t="s">
        <v>15</v>
      </c>
      <c r="M6" s="6" t="s">
        <v>14</v>
      </c>
      <c r="N6" s="6" t="s">
        <v>15</v>
      </c>
      <c r="O6" s="6" t="s">
        <v>14</v>
      </c>
      <c r="P6" s="6" t="s">
        <v>15</v>
      </c>
    </row>
    <row r="7" spans="1:16" ht="17.25" customHeight="1">
      <c r="A7" s="9" t="s">
        <v>17</v>
      </c>
      <c r="B7" s="10" t="s">
        <v>18</v>
      </c>
      <c r="C7" s="11" t="s">
        <v>19</v>
      </c>
      <c r="D7" s="11" t="s">
        <v>20</v>
      </c>
      <c r="E7" s="10" t="s">
        <v>18</v>
      </c>
      <c r="F7" s="11" t="s">
        <v>19</v>
      </c>
      <c r="G7" s="10" t="s">
        <v>18</v>
      </c>
      <c r="H7" s="11" t="s">
        <v>19</v>
      </c>
      <c r="I7" s="10" t="s">
        <v>18</v>
      </c>
      <c r="J7" s="11" t="s">
        <v>19</v>
      </c>
      <c r="K7" s="10" t="s">
        <v>18</v>
      </c>
      <c r="L7" s="11" t="s">
        <v>19</v>
      </c>
      <c r="M7" s="10" t="s">
        <v>18</v>
      </c>
      <c r="N7" s="11" t="s">
        <v>19</v>
      </c>
      <c r="O7" s="10" t="s">
        <v>18</v>
      </c>
      <c r="P7" s="11" t="s">
        <v>19</v>
      </c>
    </row>
    <row r="8" spans="1:16" ht="17.25" customHeight="1">
      <c r="A8" s="12" t="s">
        <v>21</v>
      </c>
      <c r="B8" s="260">
        <f>B9+C9</f>
        <v>50342</v>
      </c>
      <c r="C8" s="260"/>
      <c r="D8" s="261">
        <f>B8/$B$8</f>
        <v>1</v>
      </c>
      <c r="E8" s="260">
        <f>IF(E9+F9=0,"-",E9+F9)</f>
        <v>24910</v>
      </c>
      <c r="F8" s="260"/>
      <c r="G8" s="260">
        <f>IF(G9+H9=0,"-",G9+H9)</f>
        <v>9623</v>
      </c>
      <c r="H8" s="260"/>
      <c r="I8" s="260">
        <f>IF(I9+J9=0,"-",I9+J9)</f>
        <v>8130</v>
      </c>
      <c r="J8" s="260"/>
      <c r="K8" s="260">
        <f>IF(K9+L9=0,"-",K9+L9)</f>
        <v>4331</v>
      </c>
      <c r="L8" s="260"/>
      <c r="M8" s="260">
        <f>IF(M9+N9=0,"-",M9+N9)</f>
        <v>1787</v>
      </c>
      <c r="N8" s="260"/>
      <c r="O8" s="260">
        <f>IF(O9+P9=0,"-",O9+P9)</f>
        <v>1561</v>
      </c>
      <c r="P8" s="260"/>
    </row>
    <row r="9" spans="1:16" ht="17.25" customHeight="1">
      <c r="A9" s="13" t="s">
        <v>22</v>
      </c>
      <c r="B9" s="14">
        <v>18165</v>
      </c>
      <c r="C9" s="14">
        <v>32177</v>
      </c>
      <c r="D9" s="261"/>
      <c r="E9" s="14">
        <v>7873</v>
      </c>
      <c r="F9" s="14">
        <v>17037</v>
      </c>
      <c r="G9" s="14">
        <v>3102</v>
      </c>
      <c r="H9" s="14">
        <v>6521</v>
      </c>
      <c r="I9" s="14">
        <v>2432</v>
      </c>
      <c r="J9" s="14">
        <v>5698</v>
      </c>
      <c r="K9" s="14">
        <v>3108</v>
      </c>
      <c r="L9" s="14">
        <v>1223</v>
      </c>
      <c r="M9" s="14">
        <v>1043</v>
      </c>
      <c r="N9" s="14">
        <v>744</v>
      </c>
      <c r="O9" s="14">
        <v>607</v>
      </c>
      <c r="P9" s="14">
        <v>954</v>
      </c>
    </row>
    <row r="10" spans="1:16" ht="17.25" customHeight="1">
      <c r="A10" s="12" t="s">
        <v>23</v>
      </c>
      <c r="B10" s="260">
        <f>B11+C11</f>
        <v>139</v>
      </c>
      <c r="C10" s="260"/>
      <c r="D10" s="261">
        <f>B10/$B$8</f>
        <v>2.7611139803742401E-3</v>
      </c>
      <c r="E10" s="260" t="str">
        <f>IF(E11+F11=0,"-",E11+F11)</f>
        <v>-</v>
      </c>
      <c r="F10" s="260"/>
      <c r="G10" s="260">
        <f>IF(G11+H11=0,"-",G11+H11)</f>
        <v>3</v>
      </c>
      <c r="H10" s="260"/>
      <c r="I10" s="260">
        <f>IF(I11+J11=0,"-",I11+J11)</f>
        <v>38</v>
      </c>
      <c r="J10" s="260"/>
      <c r="K10" s="260">
        <f>IF(K11+L11=0,"-",K11+L11)</f>
        <v>94</v>
      </c>
      <c r="L10" s="260"/>
      <c r="M10" s="260">
        <f>IF(M11+N11=0,"-",M11+N11)</f>
        <v>4</v>
      </c>
      <c r="N10" s="260"/>
      <c r="O10" s="260" t="str">
        <f>IF(O11+P11=0,"-",O11+P11)</f>
        <v>-</v>
      </c>
      <c r="P10" s="260"/>
    </row>
    <row r="11" spans="1:16" ht="17.25" customHeight="1">
      <c r="A11" s="15" t="s">
        <v>24</v>
      </c>
      <c r="B11" s="14">
        <v>59</v>
      </c>
      <c r="C11" s="14">
        <v>80</v>
      </c>
      <c r="D11" s="261"/>
      <c r="E11" s="14">
        <v>0</v>
      </c>
      <c r="F11" s="14">
        <v>0</v>
      </c>
      <c r="G11" s="14">
        <v>1</v>
      </c>
      <c r="H11" s="14">
        <v>2</v>
      </c>
      <c r="I11" s="14">
        <v>9</v>
      </c>
      <c r="J11" s="14">
        <v>29</v>
      </c>
      <c r="K11" s="14">
        <v>48</v>
      </c>
      <c r="L11" s="14">
        <v>46</v>
      </c>
      <c r="M11" s="14">
        <v>1</v>
      </c>
      <c r="N11" s="14">
        <v>3</v>
      </c>
      <c r="O11" s="14">
        <v>0</v>
      </c>
      <c r="P11" s="14">
        <v>0</v>
      </c>
    </row>
    <row r="12" spans="1:16" ht="17.25" customHeight="1">
      <c r="A12" s="12" t="s">
        <v>25</v>
      </c>
      <c r="B12" s="260">
        <f>B13+C13</f>
        <v>228</v>
      </c>
      <c r="C12" s="260"/>
      <c r="D12" s="261">
        <f>B12/$B$8</f>
        <v>4.5290214929879623E-3</v>
      </c>
      <c r="E12" s="260" t="str">
        <f>IF(E13+F13=0,"-",E13+F13)</f>
        <v>-</v>
      </c>
      <c r="F12" s="260"/>
      <c r="G12" s="260" t="str">
        <f>IF(G13+H13=0,"-",G13+H13)</f>
        <v>-</v>
      </c>
      <c r="H12" s="260"/>
      <c r="I12" s="260" t="str">
        <f>IF(I13+J13=0,"-",I13+J13)</f>
        <v>-</v>
      </c>
      <c r="J12" s="260"/>
      <c r="K12" s="260">
        <f>IF(K13+L13=0,"-",K13+L13)</f>
        <v>228</v>
      </c>
      <c r="L12" s="260"/>
      <c r="M12" s="260" t="str">
        <f>IF(M13+N13=0,"-",M13+N13)</f>
        <v>-</v>
      </c>
      <c r="N12" s="260"/>
      <c r="O12" s="260" t="str">
        <f>IF(O13+P13=0,"-",O13+P13)</f>
        <v>-</v>
      </c>
      <c r="P12" s="260"/>
    </row>
    <row r="13" spans="1:16" ht="21.2" customHeight="1">
      <c r="A13" s="15" t="s">
        <v>26</v>
      </c>
      <c r="B13" s="14">
        <v>199</v>
      </c>
      <c r="C13" s="14">
        <v>29</v>
      </c>
      <c r="D13" s="261"/>
      <c r="E13" s="14">
        <v>0</v>
      </c>
      <c r="F13" s="14">
        <v>0</v>
      </c>
      <c r="G13" s="14">
        <v>0</v>
      </c>
      <c r="H13" s="14">
        <v>0</v>
      </c>
      <c r="I13" s="14">
        <v>0</v>
      </c>
      <c r="J13" s="14">
        <v>0</v>
      </c>
      <c r="K13" s="14">
        <v>199</v>
      </c>
      <c r="L13" s="14">
        <v>29</v>
      </c>
      <c r="M13" s="14">
        <v>0</v>
      </c>
      <c r="N13" s="14">
        <v>0</v>
      </c>
      <c r="O13" s="14">
        <v>0</v>
      </c>
      <c r="P13" s="14">
        <v>0</v>
      </c>
    </row>
    <row r="14" spans="1:16" ht="17.25" customHeight="1">
      <c r="A14" s="12" t="s">
        <v>27</v>
      </c>
      <c r="B14" s="260">
        <f>B15+C15</f>
        <v>51</v>
      </c>
      <c r="C14" s="260"/>
      <c r="D14" s="261">
        <f>B14/$B$8</f>
        <v>1.0130705971157284E-3</v>
      </c>
      <c r="E14" s="260" t="str">
        <f>IF(E15+F15=0,"-",E15+F15)</f>
        <v>-</v>
      </c>
      <c r="F14" s="260"/>
      <c r="G14" s="260">
        <f>IF(G15+H15=0,"-",G15+H15)</f>
        <v>30</v>
      </c>
      <c r="H14" s="260"/>
      <c r="I14" s="260" t="str">
        <f>IF(I15+J15=0,"-",I15+J15)</f>
        <v>-</v>
      </c>
      <c r="J14" s="260"/>
      <c r="K14" s="260">
        <f>IF(K15+L15=0,"-",K15+L15)</f>
        <v>21</v>
      </c>
      <c r="L14" s="260"/>
      <c r="M14" s="260" t="str">
        <f>IF(M15+N15=0,"-",M15+N15)</f>
        <v>-</v>
      </c>
      <c r="N14" s="260"/>
      <c r="O14" s="260" t="str">
        <f>IF(O15+P15=0,"-",O15+P15)</f>
        <v>-</v>
      </c>
      <c r="P14" s="260"/>
    </row>
    <row r="15" spans="1:16" ht="17.25" customHeight="1">
      <c r="A15" s="15" t="s">
        <v>28</v>
      </c>
      <c r="B15" s="14">
        <v>10</v>
      </c>
      <c r="C15" s="14">
        <v>41</v>
      </c>
      <c r="D15" s="261"/>
      <c r="E15" s="14">
        <v>0</v>
      </c>
      <c r="F15" s="14">
        <v>0</v>
      </c>
      <c r="G15" s="14">
        <v>1</v>
      </c>
      <c r="H15" s="14">
        <v>29</v>
      </c>
      <c r="I15" s="14">
        <v>0</v>
      </c>
      <c r="J15" s="14">
        <v>0</v>
      </c>
      <c r="K15" s="14">
        <v>9</v>
      </c>
      <c r="L15" s="14">
        <v>12</v>
      </c>
      <c r="M15" s="14">
        <v>0</v>
      </c>
      <c r="N15" s="14">
        <v>0</v>
      </c>
      <c r="O15" s="14">
        <v>0</v>
      </c>
      <c r="P15" s="14">
        <v>0</v>
      </c>
    </row>
    <row r="16" spans="1:16" ht="17.25" customHeight="1">
      <c r="A16" s="16" t="s">
        <v>29</v>
      </c>
      <c r="B16" s="260">
        <f>B17+C17</f>
        <v>43</v>
      </c>
      <c r="C16" s="260"/>
      <c r="D16" s="261">
        <f>B16/$B$8</f>
        <v>8.5415756227404549E-4</v>
      </c>
      <c r="E16" s="260" t="str">
        <f>IF(E17+F17=0,"-",E17+F17)</f>
        <v>-</v>
      </c>
      <c r="F16" s="260"/>
      <c r="G16" s="260">
        <f>IF(G17+H17=0,"-",G17+H17)</f>
        <v>22</v>
      </c>
      <c r="H16" s="260"/>
      <c r="I16" s="260" t="str">
        <f>IF(I17+J17=0,"-",I17+J17)</f>
        <v>-</v>
      </c>
      <c r="J16" s="260"/>
      <c r="K16" s="260">
        <f>IF(K17+L17=0,"-",K17+L17)</f>
        <v>21</v>
      </c>
      <c r="L16" s="260"/>
      <c r="M16" s="260" t="str">
        <f>IF(M17+N17=0,"-",M17+N17)</f>
        <v>-</v>
      </c>
      <c r="N16" s="260"/>
      <c r="O16" s="260" t="str">
        <f>IF(O17+P17=0,"-",O17+P17)</f>
        <v>-</v>
      </c>
      <c r="P16" s="260"/>
    </row>
    <row r="17" spans="1:16" ht="17.25" customHeight="1">
      <c r="A17" s="17" t="s">
        <v>30</v>
      </c>
      <c r="B17" s="14">
        <v>43</v>
      </c>
      <c r="C17" s="14">
        <v>0</v>
      </c>
      <c r="D17" s="261"/>
      <c r="E17" s="14">
        <v>0</v>
      </c>
      <c r="F17" s="14">
        <v>0</v>
      </c>
      <c r="G17" s="14">
        <v>22</v>
      </c>
      <c r="H17" s="14">
        <v>0</v>
      </c>
      <c r="I17" s="14">
        <v>0</v>
      </c>
      <c r="J17" s="14">
        <v>0</v>
      </c>
      <c r="K17" s="14">
        <v>21</v>
      </c>
      <c r="L17" s="14">
        <v>0</v>
      </c>
      <c r="M17" s="14">
        <v>0</v>
      </c>
      <c r="N17" s="14">
        <v>0</v>
      </c>
      <c r="O17" s="14">
        <v>0</v>
      </c>
      <c r="P17" s="14">
        <v>0</v>
      </c>
    </row>
    <row r="18" spans="1:16" ht="17.25" customHeight="1">
      <c r="A18" s="12" t="s">
        <v>31</v>
      </c>
      <c r="B18" s="260">
        <f>B19+C19</f>
        <v>11</v>
      </c>
      <c r="C18" s="260"/>
      <c r="D18" s="261">
        <f>B18/$B$8</f>
        <v>2.1850542290731398E-4</v>
      </c>
      <c r="E18" s="260" t="str">
        <f>IF(E19+F19=0,"-",E19+F19)</f>
        <v>-</v>
      </c>
      <c r="F18" s="260"/>
      <c r="G18" s="260">
        <f>IF(G19+H19=0,"-",G19+H19)</f>
        <v>11</v>
      </c>
      <c r="H18" s="260"/>
      <c r="I18" s="260" t="str">
        <f>IF(I19+J19=0,"-",I19+J19)</f>
        <v>-</v>
      </c>
      <c r="J18" s="260"/>
      <c r="K18" s="260" t="str">
        <f>IF(K19+L19=0,"-",K19+L19)</f>
        <v>-</v>
      </c>
      <c r="L18" s="260"/>
      <c r="M18" s="260" t="str">
        <f>IF(M19+N19=0,"-",M19+N19)</f>
        <v>-</v>
      </c>
      <c r="N18" s="260"/>
      <c r="O18" s="260" t="str">
        <f>IF(O19+P19=0,"-",O19+P19)</f>
        <v>-</v>
      </c>
      <c r="P18" s="260"/>
    </row>
    <row r="19" spans="1:16" ht="17.25" customHeight="1">
      <c r="A19" s="15" t="s">
        <v>32</v>
      </c>
      <c r="B19" s="14">
        <v>6</v>
      </c>
      <c r="C19" s="14">
        <v>5</v>
      </c>
      <c r="D19" s="261"/>
      <c r="E19" s="14">
        <v>0</v>
      </c>
      <c r="F19" s="14">
        <v>0</v>
      </c>
      <c r="G19" s="14">
        <v>6</v>
      </c>
      <c r="H19" s="14">
        <v>5</v>
      </c>
      <c r="I19" s="14">
        <v>0</v>
      </c>
      <c r="J19" s="14">
        <v>0</v>
      </c>
      <c r="K19" s="14">
        <v>0</v>
      </c>
      <c r="L19" s="14">
        <v>0</v>
      </c>
      <c r="M19" s="14">
        <v>0</v>
      </c>
      <c r="N19" s="14">
        <v>0</v>
      </c>
      <c r="O19" s="14">
        <v>0</v>
      </c>
      <c r="P19" s="14">
        <v>0</v>
      </c>
    </row>
    <row r="20" spans="1:16" ht="17.25" customHeight="1">
      <c r="A20" s="12" t="s">
        <v>33</v>
      </c>
      <c r="B20" s="260">
        <f>B21+C21</f>
        <v>297</v>
      </c>
      <c r="C20" s="260"/>
      <c r="D20" s="261">
        <f>B20/$B$8</f>
        <v>5.8996464184974768E-3</v>
      </c>
      <c r="E20" s="260">
        <f>IF(E21+F21=0,"-",E21+F21)</f>
        <v>29</v>
      </c>
      <c r="F20" s="260"/>
      <c r="G20" s="260" t="str">
        <f>IF(G21+H21=0,"-",G21+H21)</f>
        <v>-</v>
      </c>
      <c r="H20" s="260"/>
      <c r="I20" s="260" t="str">
        <f>IF(I21+J21=0,"-",I21+J21)</f>
        <v>-</v>
      </c>
      <c r="J20" s="260"/>
      <c r="K20" s="260">
        <f>IF(K21+L21=0,"-",K21+L21)</f>
        <v>268</v>
      </c>
      <c r="L20" s="260"/>
      <c r="M20" s="260" t="str">
        <f>IF(M21+N21=0,"-",M21+N21)</f>
        <v>-</v>
      </c>
      <c r="N20" s="260"/>
      <c r="O20" s="260" t="str">
        <f>IF(O21+P21=0,"-",O21+P21)</f>
        <v>-</v>
      </c>
      <c r="P20" s="260"/>
    </row>
    <row r="21" spans="1:16" ht="17.25" customHeight="1">
      <c r="A21" s="15" t="s">
        <v>34</v>
      </c>
      <c r="B21" s="14">
        <v>195</v>
      </c>
      <c r="C21" s="14">
        <v>102</v>
      </c>
      <c r="D21" s="261"/>
      <c r="E21" s="14">
        <v>13</v>
      </c>
      <c r="F21" s="14">
        <v>16</v>
      </c>
      <c r="G21" s="14">
        <v>0</v>
      </c>
      <c r="H21" s="14">
        <v>0</v>
      </c>
      <c r="I21" s="14">
        <v>0</v>
      </c>
      <c r="J21" s="14">
        <v>0</v>
      </c>
      <c r="K21" s="14">
        <v>182</v>
      </c>
      <c r="L21" s="14">
        <v>86</v>
      </c>
      <c r="M21" s="14">
        <v>0</v>
      </c>
      <c r="N21" s="14">
        <v>0</v>
      </c>
      <c r="O21" s="14">
        <v>0</v>
      </c>
      <c r="P21" s="14">
        <v>0</v>
      </c>
    </row>
    <row r="22" spans="1:16" ht="17.25" customHeight="1">
      <c r="A22" s="18" t="s">
        <v>35</v>
      </c>
      <c r="B22" s="260">
        <f>B23+C23</f>
        <v>417</v>
      </c>
      <c r="C22" s="260"/>
      <c r="D22" s="261">
        <f>B22/$B$8</f>
        <v>8.283341941122721E-3</v>
      </c>
      <c r="E22" s="260">
        <f>IF(E23+F23=0,"-",E23+F23)</f>
        <v>105</v>
      </c>
      <c r="F22" s="260"/>
      <c r="G22" s="260" t="str">
        <f>IF(G23+H23=0,"-",G23+H23)</f>
        <v>-</v>
      </c>
      <c r="H22" s="260"/>
      <c r="I22" s="260" t="str">
        <f>IF(I23+J23=0,"-",I23+J23)</f>
        <v>-</v>
      </c>
      <c r="J22" s="260"/>
      <c r="K22" s="260">
        <f>IF(K23+L23=0,"-",K23+L23)</f>
        <v>120</v>
      </c>
      <c r="L22" s="260"/>
      <c r="M22" s="260">
        <f>IF(M23+N23=0,"-",M23+N23)</f>
        <v>192</v>
      </c>
      <c r="N22" s="260"/>
      <c r="O22" s="260" t="str">
        <f>IF(O23+P23=0,"-",O23+P23)</f>
        <v>-</v>
      </c>
      <c r="P22" s="260"/>
    </row>
    <row r="23" spans="1:16" ht="17.25" customHeight="1">
      <c r="A23" s="17" t="s">
        <v>36</v>
      </c>
      <c r="B23" s="14">
        <v>378</v>
      </c>
      <c r="C23" s="14">
        <v>39</v>
      </c>
      <c r="D23" s="261"/>
      <c r="E23" s="14">
        <v>76</v>
      </c>
      <c r="F23" s="14">
        <v>29</v>
      </c>
      <c r="G23" s="14">
        <v>0</v>
      </c>
      <c r="H23" s="14">
        <v>0</v>
      </c>
      <c r="I23" s="14">
        <v>0</v>
      </c>
      <c r="J23" s="14">
        <v>0</v>
      </c>
      <c r="K23" s="14">
        <v>117</v>
      </c>
      <c r="L23" s="14">
        <v>3</v>
      </c>
      <c r="M23" s="14">
        <v>185</v>
      </c>
      <c r="N23" s="14">
        <v>7</v>
      </c>
      <c r="O23" s="14">
        <v>0</v>
      </c>
      <c r="P23" s="14">
        <v>0</v>
      </c>
    </row>
    <row r="24" spans="1:16" ht="17.25" customHeight="1">
      <c r="A24" s="19" t="s">
        <v>37</v>
      </c>
      <c r="B24" s="260">
        <f>B25+C25</f>
        <v>81</v>
      </c>
      <c r="C24" s="260"/>
      <c r="D24" s="261">
        <f>B24/$B$8</f>
        <v>1.6089944777720393E-3</v>
      </c>
      <c r="E24" s="260">
        <f>IF(E25+F25=0,"-",E25+F25)</f>
        <v>20</v>
      </c>
      <c r="F24" s="260"/>
      <c r="G24" s="260">
        <f>IF(G25+H25=0,"-",G25+H25)</f>
        <v>15</v>
      </c>
      <c r="H24" s="260"/>
      <c r="I24" s="260" t="str">
        <f>IF(I25+J25=0,"-",I25+J25)</f>
        <v>-</v>
      </c>
      <c r="J24" s="260"/>
      <c r="K24" s="260">
        <f>IF(K25+L25=0,"-",K25+L25)</f>
        <v>24</v>
      </c>
      <c r="L24" s="260"/>
      <c r="M24" s="260">
        <f>IF(M25+N25=0,"-",M25+N25)</f>
        <v>22</v>
      </c>
      <c r="N24" s="260"/>
      <c r="O24" s="260" t="str">
        <f>IF(O25+P25=0,"-",O25+P25)</f>
        <v>-</v>
      </c>
      <c r="P24" s="260"/>
    </row>
    <row r="25" spans="1:16" ht="17.25" customHeight="1">
      <c r="A25" s="15" t="s">
        <v>38</v>
      </c>
      <c r="B25" s="14">
        <v>67</v>
      </c>
      <c r="C25" s="14">
        <v>14</v>
      </c>
      <c r="D25" s="261"/>
      <c r="E25" s="14">
        <v>15</v>
      </c>
      <c r="F25" s="14">
        <v>5</v>
      </c>
      <c r="G25" s="14">
        <v>9</v>
      </c>
      <c r="H25" s="14">
        <v>6</v>
      </c>
      <c r="I25" s="14">
        <v>0</v>
      </c>
      <c r="J25" s="14">
        <v>0</v>
      </c>
      <c r="K25" s="14">
        <v>21</v>
      </c>
      <c r="L25" s="14">
        <v>3</v>
      </c>
      <c r="M25" s="14">
        <v>22</v>
      </c>
      <c r="N25" s="14">
        <v>0</v>
      </c>
      <c r="O25" s="14">
        <v>0</v>
      </c>
      <c r="P25" s="14">
        <v>0</v>
      </c>
    </row>
    <row r="26" spans="1:16" ht="17.25" customHeight="1">
      <c r="A26" s="18" t="s">
        <v>39</v>
      </c>
      <c r="B26" s="260">
        <f>B27+C27</f>
        <v>33</v>
      </c>
      <c r="C26" s="260"/>
      <c r="D26" s="261">
        <f>B26/$B$8</f>
        <v>6.5551626872194192E-4</v>
      </c>
      <c r="E26" s="260" t="str">
        <f>IF(E27+F27=0,"-",E27+F27)</f>
        <v>-</v>
      </c>
      <c r="F26" s="260"/>
      <c r="G26" s="260" t="str">
        <f>IF(G27+H27=0,"-",G27+H27)</f>
        <v>-</v>
      </c>
      <c r="H26" s="260"/>
      <c r="I26" s="260" t="str">
        <f>IF(I27+J27=0,"-",I27+J27)</f>
        <v>-</v>
      </c>
      <c r="J26" s="260"/>
      <c r="K26" s="260">
        <f>IF(K27+L27=0,"-",K27+L27)</f>
        <v>33</v>
      </c>
      <c r="L26" s="260"/>
      <c r="M26" s="260" t="str">
        <f>IF(M27+N27=0,"-",M27+N27)</f>
        <v>-</v>
      </c>
      <c r="N26" s="260"/>
      <c r="O26" s="260" t="str">
        <f>IF(O27+P27=0,"-",O27+P27)</f>
        <v>-</v>
      </c>
      <c r="P26" s="260"/>
    </row>
    <row r="27" spans="1:16" ht="21.2" customHeight="1">
      <c r="A27" s="17" t="s">
        <v>40</v>
      </c>
      <c r="B27" s="14">
        <v>10</v>
      </c>
      <c r="C27" s="14">
        <v>23</v>
      </c>
      <c r="D27" s="261"/>
      <c r="E27" s="14">
        <v>0</v>
      </c>
      <c r="F27" s="14">
        <v>0</v>
      </c>
      <c r="G27" s="14">
        <v>0</v>
      </c>
      <c r="H27" s="14">
        <v>0</v>
      </c>
      <c r="I27" s="14">
        <v>0</v>
      </c>
      <c r="J27" s="14">
        <v>0</v>
      </c>
      <c r="K27" s="14">
        <v>10</v>
      </c>
      <c r="L27" s="14">
        <v>23</v>
      </c>
      <c r="M27" s="14">
        <v>0</v>
      </c>
      <c r="N27" s="14">
        <v>0</v>
      </c>
      <c r="O27" s="14">
        <v>0</v>
      </c>
      <c r="P27" s="14">
        <v>0</v>
      </c>
    </row>
    <row r="28" spans="1:16" ht="17.25" customHeight="1">
      <c r="A28" s="12" t="s">
        <v>41</v>
      </c>
      <c r="B28" s="260">
        <f>B29+C29</f>
        <v>0</v>
      </c>
      <c r="C28" s="260"/>
      <c r="D28" s="261">
        <f>B28/$B$8</f>
        <v>0</v>
      </c>
      <c r="E28" s="260" t="str">
        <f>IF(E29+F29=0,"-",E29+F29)</f>
        <v>-</v>
      </c>
      <c r="F28" s="260"/>
      <c r="G28" s="260" t="str">
        <f>IF(G29+H29=0,"-",G29+H29)</f>
        <v>-</v>
      </c>
      <c r="H28" s="260"/>
      <c r="I28" s="260" t="str">
        <f>IF(I29+J29=0,"-",I29+J29)</f>
        <v>-</v>
      </c>
      <c r="J28" s="260"/>
      <c r="K28" s="260" t="str">
        <f>IF(K29+L29=0,"-",K29+L29)</f>
        <v>-</v>
      </c>
      <c r="L28" s="260"/>
      <c r="M28" s="260" t="str">
        <f>IF(M29+N29=0,"-",M29+N29)</f>
        <v>-</v>
      </c>
      <c r="N28" s="260"/>
      <c r="O28" s="260" t="str">
        <f>IF(O29+P29=0,"-",O29+P29)</f>
        <v>-</v>
      </c>
      <c r="P28" s="260"/>
    </row>
    <row r="29" spans="1:16" ht="17.25" customHeight="1">
      <c r="A29" s="15" t="s">
        <v>42</v>
      </c>
      <c r="B29" s="14">
        <v>0</v>
      </c>
      <c r="C29" s="14">
        <v>0</v>
      </c>
      <c r="D29" s="261"/>
      <c r="E29" s="14">
        <v>0</v>
      </c>
      <c r="F29" s="14">
        <v>0</v>
      </c>
      <c r="G29" s="14">
        <v>0</v>
      </c>
      <c r="H29" s="14">
        <v>0</v>
      </c>
      <c r="I29" s="14">
        <v>0</v>
      </c>
      <c r="J29" s="14">
        <v>0</v>
      </c>
      <c r="K29" s="14">
        <v>0</v>
      </c>
      <c r="L29" s="14">
        <v>0</v>
      </c>
      <c r="M29" s="14">
        <v>0</v>
      </c>
      <c r="N29" s="14">
        <v>0</v>
      </c>
      <c r="O29" s="14">
        <v>0</v>
      </c>
      <c r="P29" s="14">
        <v>0</v>
      </c>
    </row>
    <row r="30" spans="1:16" ht="17.25" customHeight="1">
      <c r="A30" s="18" t="s">
        <v>43</v>
      </c>
      <c r="B30" s="260">
        <f>B31+C31</f>
        <v>1683</v>
      </c>
      <c r="C30" s="260"/>
      <c r="D30" s="261">
        <f>B30/$B$8</f>
        <v>3.3431329704819039E-2</v>
      </c>
      <c r="E30" s="260">
        <f>IF(E31+F31=0,"-",E31+F31)</f>
        <v>270</v>
      </c>
      <c r="F30" s="260"/>
      <c r="G30" s="260">
        <f>IF(G31+H31=0,"-",G31+H31)</f>
        <v>380</v>
      </c>
      <c r="H30" s="260"/>
      <c r="I30" s="260" t="str">
        <f>IF(I31+J31=0,"-",I31+J31)</f>
        <v>-</v>
      </c>
      <c r="J30" s="260"/>
      <c r="K30" s="260">
        <f>IF(K31+L31=0,"-",K31+L31)</f>
        <v>443</v>
      </c>
      <c r="L30" s="260"/>
      <c r="M30" s="260">
        <f>IF(M31+N31=0,"-",M31+N31)</f>
        <v>587</v>
      </c>
      <c r="N30" s="260"/>
      <c r="O30" s="260">
        <f>IF(O31+P31=0,"-",O31+P31)</f>
        <v>3</v>
      </c>
      <c r="P30" s="260"/>
    </row>
    <row r="31" spans="1:16" ht="17.25" customHeight="1">
      <c r="A31" s="17" t="s">
        <v>44</v>
      </c>
      <c r="B31" s="14">
        <v>843</v>
      </c>
      <c r="C31" s="14">
        <v>840</v>
      </c>
      <c r="D31" s="261"/>
      <c r="E31" s="14">
        <v>46</v>
      </c>
      <c r="F31" s="14">
        <v>224</v>
      </c>
      <c r="G31" s="14">
        <v>221</v>
      </c>
      <c r="H31" s="14">
        <v>159</v>
      </c>
      <c r="I31" s="14">
        <v>0</v>
      </c>
      <c r="J31" s="14">
        <v>0</v>
      </c>
      <c r="K31" s="14">
        <v>312</v>
      </c>
      <c r="L31" s="14">
        <v>131</v>
      </c>
      <c r="M31" s="14">
        <v>261</v>
      </c>
      <c r="N31" s="14">
        <v>326</v>
      </c>
      <c r="O31" s="14">
        <v>3</v>
      </c>
      <c r="P31" s="14">
        <v>0</v>
      </c>
    </row>
    <row r="32" spans="1:16" ht="17.25" customHeight="1">
      <c r="A32" s="12" t="s">
        <v>45</v>
      </c>
      <c r="B32" s="260">
        <f>B33+C33</f>
        <v>655</v>
      </c>
      <c r="C32" s="260"/>
      <c r="D32" s="261">
        <f>B32/$B$8</f>
        <v>1.3011004727662787E-2</v>
      </c>
      <c r="E32" s="260">
        <f>IF(E33+F33=0,"-",E33+F33)</f>
        <v>47</v>
      </c>
      <c r="F32" s="260"/>
      <c r="G32" s="260">
        <f>IF(G33+H33=0,"-",G33+H33)</f>
        <v>2</v>
      </c>
      <c r="H32" s="260"/>
      <c r="I32" s="260" t="str">
        <f>IF(I33+J33=0,"-",I33+J33)</f>
        <v>-</v>
      </c>
      <c r="J32" s="260"/>
      <c r="K32" s="260">
        <f>IF(K33+L33=0,"-",K33+L33)</f>
        <v>606</v>
      </c>
      <c r="L32" s="260"/>
      <c r="M32" s="260" t="str">
        <f>IF(M33+N33=0,"-",M33+N33)</f>
        <v>-</v>
      </c>
      <c r="N32" s="260"/>
      <c r="O32" s="260" t="str">
        <f>IF(O33+P33=0,"-",O33+P33)</f>
        <v>-</v>
      </c>
      <c r="P32" s="260"/>
    </row>
    <row r="33" spans="1:16" ht="17.25" customHeight="1">
      <c r="A33" s="15" t="s">
        <v>46</v>
      </c>
      <c r="B33" s="14">
        <v>501</v>
      </c>
      <c r="C33" s="14">
        <v>154</v>
      </c>
      <c r="D33" s="261"/>
      <c r="E33" s="14">
        <v>23</v>
      </c>
      <c r="F33" s="14">
        <v>24</v>
      </c>
      <c r="G33" s="14">
        <v>2</v>
      </c>
      <c r="H33" s="14">
        <v>0</v>
      </c>
      <c r="I33" s="14">
        <v>0</v>
      </c>
      <c r="J33" s="14">
        <v>0</v>
      </c>
      <c r="K33" s="14">
        <v>476</v>
      </c>
      <c r="L33" s="14">
        <v>130</v>
      </c>
      <c r="M33" s="14">
        <v>0</v>
      </c>
      <c r="N33" s="14">
        <v>0</v>
      </c>
      <c r="O33" s="14">
        <v>0</v>
      </c>
      <c r="P33" s="14">
        <v>0</v>
      </c>
    </row>
    <row r="34" spans="1:16" ht="17.25" customHeight="1">
      <c r="A34" s="18" t="s">
        <v>47</v>
      </c>
      <c r="B34" s="260">
        <f>B35+C35</f>
        <v>248</v>
      </c>
      <c r="C34" s="260"/>
      <c r="D34" s="261">
        <f>B34/$B$8</f>
        <v>4.9263040800921693E-3</v>
      </c>
      <c r="E34" s="260" t="str">
        <f>IF(E35+F35=0,"-",E35+F35)</f>
        <v>-</v>
      </c>
      <c r="F34" s="260"/>
      <c r="G34" s="260" t="str">
        <f>IF(G35+H35=0,"-",G35+H35)</f>
        <v>-</v>
      </c>
      <c r="H34" s="260"/>
      <c r="I34" s="260" t="str">
        <f>IF(I35+J35=0,"-",I35+J35)</f>
        <v>-</v>
      </c>
      <c r="J34" s="260"/>
      <c r="K34" s="260">
        <f>IF(K35+L35=0,"-",K35+L35)</f>
        <v>182</v>
      </c>
      <c r="L34" s="260"/>
      <c r="M34" s="260">
        <f>IF(M35+N35=0,"-",M35+N35)</f>
        <v>56</v>
      </c>
      <c r="N34" s="260"/>
      <c r="O34" s="260">
        <f>IF(O35+P35=0,"-",O35+P35)</f>
        <v>10</v>
      </c>
      <c r="P34" s="260"/>
    </row>
    <row r="35" spans="1:16" ht="17.25" customHeight="1">
      <c r="A35" s="17" t="s">
        <v>48</v>
      </c>
      <c r="B35" s="14">
        <v>212</v>
      </c>
      <c r="C35" s="14">
        <v>36</v>
      </c>
      <c r="D35" s="261"/>
      <c r="E35" s="14">
        <v>0</v>
      </c>
      <c r="F35" s="14">
        <v>0</v>
      </c>
      <c r="G35" s="14">
        <v>0</v>
      </c>
      <c r="H35" s="14">
        <v>0</v>
      </c>
      <c r="I35" s="14">
        <v>0</v>
      </c>
      <c r="J35" s="14">
        <v>0</v>
      </c>
      <c r="K35" s="14">
        <v>182</v>
      </c>
      <c r="L35" s="14">
        <v>0</v>
      </c>
      <c r="M35" s="14">
        <v>28</v>
      </c>
      <c r="N35" s="14">
        <v>28</v>
      </c>
      <c r="O35" s="14">
        <v>2</v>
      </c>
      <c r="P35" s="14">
        <v>8</v>
      </c>
    </row>
    <row r="36" spans="1:16" ht="17.25" customHeight="1">
      <c r="A36" s="12" t="s">
        <v>49</v>
      </c>
      <c r="B36" s="260">
        <f>B37+C37</f>
        <v>1097</v>
      </c>
      <c r="C36" s="260"/>
      <c r="D36" s="261">
        <f>B36/$B$8</f>
        <v>2.1790949902665765E-2</v>
      </c>
      <c r="E36" s="260">
        <f>IF(E37+F37=0,"-",E37+F37)</f>
        <v>400</v>
      </c>
      <c r="F36" s="260"/>
      <c r="G36" s="260">
        <f>IF(G37+H37=0,"-",G37+H37)</f>
        <v>139</v>
      </c>
      <c r="H36" s="260"/>
      <c r="I36" s="260" t="str">
        <f>IF(I37+J37=0,"-",I37+J37)</f>
        <v>-</v>
      </c>
      <c r="J36" s="260"/>
      <c r="K36" s="260">
        <f>IF(K37+L37=0,"-",K37+L37)</f>
        <v>401</v>
      </c>
      <c r="L36" s="260"/>
      <c r="M36" s="260">
        <f>IF(M37+N37=0,"-",M37+N37)</f>
        <v>157</v>
      </c>
      <c r="N36" s="260"/>
      <c r="O36" s="260" t="str">
        <f>IF(O37+P37=0,"-",O37+P37)</f>
        <v>-</v>
      </c>
      <c r="P36" s="260"/>
    </row>
    <row r="37" spans="1:16" ht="17.25" customHeight="1">
      <c r="A37" s="15" t="s">
        <v>50</v>
      </c>
      <c r="B37" s="14">
        <v>606</v>
      </c>
      <c r="C37" s="14">
        <v>491</v>
      </c>
      <c r="D37" s="261"/>
      <c r="E37" s="14">
        <v>242</v>
      </c>
      <c r="F37" s="14">
        <v>158</v>
      </c>
      <c r="G37" s="14">
        <v>78</v>
      </c>
      <c r="H37" s="14">
        <v>61</v>
      </c>
      <c r="I37" s="14">
        <v>0</v>
      </c>
      <c r="J37" s="14">
        <v>0</v>
      </c>
      <c r="K37" s="14">
        <v>221</v>
      </c>
      <c r="L37" s="14">
        <v>180</v>
      </c>
      <c r="M37" s="14">
        <v>65</v>
      </c>
      <c r="N37" s="14">
        <v>92</v>
      </c>
      <c r="O37" s="14">
        <v>0</v>
      </c>
      <c r="P37" s="14">
        <v>0</v>
      </c>
    </row>
    <row r="38" spans="1:16" ht="17.25" customHeight="1">
      <c r="A38" s="18" t="s">
        <v>51</v>
      </c>
      <c r="B38" s="260">
        <f>B39+C39</f>
        <v>35272</v>
      </c>
      <c r="C38" s="260"/>
      <c r="D38" s="261">
        <f>B38/$B$8</f>
        <v>0.70064757061697991</v>
      </c>
      <c r="E38" s="260">
        <f>IF(E39+F39=0,"-",E39+F39)</f>
        <v>22556</v>
      </c>
      <c r="F38" s="260"/>
      <c r="G38" s="260">
        <f>IF(G39+H39=0,"-",G39+H39)</f>
        <v>7650</v>
      </c>
      <c r="H38" s="260"/>
      <c r="I38" s="260">
        <f>IF(I39+J39=0,"-",I39+J39)</f>
        <v>3800</v>
      </c>
      <c r="J38" s="260"/>
      <c r="K38" s="260">
        <f>IF(K39+L39=0,"-",K39+L39)</f>
        <v>702</v>
      </c>
      <c r="L38" s="260"/>
      <c r="M38" s="260">
        <f>IF(M39+N39=0,"-",M39+N39)</f>
        <v>91</v>
      </c>
      <c r="N38" s="260"/>
      <c r="O38" s="260">
        <f>IF(O39+P39=0,"-",O39+P39)</f>
        <v>473</v>
      </c>
      <c r="P38" s="260"/>
    </row>
    <row r="39" spans="1:16" ht="17.25" customHeight="1">
      <c r="A39" s="17" t="s">
        <v>52</v>
      </c>
      <c r="B39" s="14">
        <v>10906</v>
      </c>
      <c r="C39" s="14">
        <v>24366</v>
      </c>
      <c r="D39" s="261"/>
      <c r="E39" s="14">
        <v>6845</v>
      </c>
      <c r="F39" s="14">
        <v>15711</v>
      </c>
      <c r="G39" s="14">
        <v>2292</v>
      </c>
      <c r="H39" s="14">
        <v>5358</v>
      </c>
      <c r="I39" s="14">
        <v>939</v>
      </c>
      <c r="J39" s="14">
        <v>2861</v>
      </c>
      <c r="K39" s="14">
        <v>587</v>
      </c>
      <c r="L39" s="14">
        <v>115</v>
      </c>
      <c r="M39" s="14">
        <v>53</v>
      </c>
      <c r="N39" s="14">
        <v>38</v>
      </c>
      <c r="O39" s="14">
        <v>190</v>
      </c>
      <c r="P39" s="14">
        <v>283</v>
      </c>
    </row>
    <row r="40" spans="1:16" ht="17.25" customHeight="1">
      <c r="A40" s="12" t="s">
        <v>53</v>
      </c>
      <c r="B40" s="260">
        <f>B41+C41</f>
        <v>5797</v>
      </c>
      <c r="C40" s="260"/>
      <c r="D40" s="261">
        <f>B40/$B$8</f>
        <v>0.11515235787215446</v>
      </c>
      <c r="E40" s="260">
        <f>IF(E41+F41=0,"-",E41+F41)</f>
        <v>280</v>
      </c>
      <c r="F40" s="260"/>
      <c r="G40" s="260">
        <f>IF(G41+H41=0,"-",G41+H41)</f>
        <v>1045</v>
      </c>
      <c r="H40" s="260"/>
      <c r="I40" s="260">
        <f>IF(I41+J41=0,"-",I41+J41)</f>
        <v>3835</v>
      </c>
      <c r="J40" s="260"/>
      <c r="K40" s="260">
        <f>IF(K41+L41=0,"-",K41+L41)</f>
        <v>443</v>
      </c>
      <c r="L40" s="260"/>
      <c r="M40" s="260" t="str">
        <f>IF(M41+N41=0,"-",M41+N41)</f>
        <v>-</v>
      </c>
      <c r="N40" s="260"/>
      <c r="O40" s="260">
        <f>IF(O41+P41=0,"-",O41+P41)</f>
        <v>194</v>
      </c>
      <c r="P40" s="260"/>
    </row>
    <row r="41" spans="1:16" ht="17.25" customHeight="1">
      <c r="A41" s="15" t="s">
        <v>54</v>
      </c>
      <c r="B41" s="14">
        <v>1977</v>
      </c>
      <c r="C41" s="14">
        <v>3820</v>
      </c>
      <c r="D41" s="261"/>
      <c r="E41" s="14">
        <v>121</v>
      </c>
      <c r="F41" s="14">
        <v>159</v>
      </c>
      <c r="G41" s="14">
        <v>329</v>
      </c>
      <c r="H41" s="14">
        <v>716</v>
      </c>
      <c r="I41" s="14">
        <v>1313</v>
      </c>
      <c r="J41" s="14">
        <v>2522</v>
      </c>
      <c r="K41" s="14">
        <v>195</v>
      </c>
      <c r="L41" s="14">
        <v>248</v>
      </c>
      <c r="M41" s="14">
        <v>0</v>
      </c>
      <c r="N41" s="14">
        <v>0</v>
      </c>
      <c r="O41" s="14">
        <v>19</v>
      </c>
      <c r="P41" s="14">
        <v>175</v>
      </c>
    </row>
    <row r="42" spans="1:16" ht="17.25" customHeight="1">
      <c r="A42" s="12" t="s">
        <v>55</v>
      </c>
      <c r="B42" s="260">
        <f>B43+C43</f>
        <v>615</v>
      </c>
      <c r="C42" s="260"/>
      <c r="D42" s="261">
        <f>B42/$B$8</f>
        <v>1.2216439553454372E-2</v>
      </c>
      <c r="E42" s="260">
        <f>IF(E43+F43=0,"-",E43+F43)</f>
        <v>114</v>
      </c>
      <c r="F42" s="260"/>
      <c r="G42" s="260">
        <f>IF(G43+H43=0,"-",G43+H43)</f>
        <v>170</v>
      </c>
      <c r="H42" s="260"/>
      <c r="I42" s="260">
        <f>IF(I43+J43=0,"-",I43+J43)</f>
        <v>153</v>
      </c>
      <c r="J42" s="260"/>
      <c r="K42" s="260" t="str">
        <f>IF(K43+L43=0,"-",K43+L43)</f>
        <v>-</v>
      </c>
      <c r="L42" s="260"/>
      <c r="M42" s="260">
        <f>IF(M43+N43=0,"-",M43+N43)</f>
        <v>145</v>
      </c>
      <c r="N42" s="260"/>
      <c r="O42" s="260">
        <f>IF(O43+P43=0,"-",O43+P43)</f>
        <v>33</v>
      </c>
      <c r="P42" s="260"/>
    </row>
    <row r="43" spans="1:16" ht="17.25" customHeight="1">
      <c r="A43" s="15" t="s">
        <v>56</v>
      </c>
      <c r="B43" s="14">
        <v>204</v>
      </c>
      <c r="C43" s="14">
        <v>411</v>
      </c>
      <c r="D43" s="261"/>
      <c r="E43" s="14">
        <v>2</v>
      </c>
      <c r="F43" s="14">
        <v>112</v>
      </c>
      <c r="G43" s="14">
        <v>91</v>
      </c>
      <c r="H43" s="14">
        <v>79</v>
      </c>
      <c r="I43" s="14">
        <v>71</v>
      </c>
      <c r="J43" s="14">
        <v>82</v>
      </c>
      <c r="K43" s="14">
        <v>0</v>
      </c>
      <c r="L43" s="14">
        <v>0</v>
      </c>
      <c r="M43" s="14">
        <v>36</v>
      </c>
      <c r="N43" s="14">
        <v>109</v>
      </c>
      <c r="O43" s="14">
        <v>4</v>
      </c>
      <c r="P43" s="14">
        <v>29</v>
      </c>
    </row>
    <row r="44" spans="1:16" ht="18.75" customHeight="1">
      <c r="A44" s="18" t="s">
        <v>57</v>
      </c>
      <c r="B44" s="260">
        <f>B45+C45</f>
        <v>482</v>
      </c>
      <c r="C44" s="260"/>
      <c r="D44" s="261">
        <f>B44/$B$8</f>
        <v>9.5745103492113938E-3</v>
      </c>
      <c r="E44" s="260">
        <f>IF(E45+F45=0,"-",E45+F45)</f>
        <v>210</v>
      </c>
      <c r="F44" s="260"/>
      <c r="G44" s="260">
        <f>IF(G45+H45=0,"-",G45+H45)</f>
        <v>3</v>
      </c>
      <c r="H44" s="260"/>
      <c r="I44" s="260">
        <f>IF(I45+J45=0,"-",I45+J45)</f>
        <v>53</v>
      </c>
      <c r="J44" s="260"/>
      <c r="K44" s="260">
        <f>IF(K45+L45=0,"-",K45+L45)</f>
        <v>43</v>
      </c>
      <c r="L44" s="260"/>
      <c r="M44" s="260">
        <f>IF(M45+N45=0,"-",M45+N45)</f>
        <v>173</v>
      </c>
      <c r="N44" s="260"/>
      <c r="O44" s="260" t="str">
        <f>IF(O45+P45=0,"-",O45+P45)</f>
        <v>-</v>
      </c>
      <c r="P44" s="260"/>
    </row>
    <row r="45" spans="1:16" ht="18.75" customHeight="1">
      <c r="A45" s="15" t="s">
        <v>58</v>
      </c>
      <c r="B45" s="14">
        <v>253</v>
      </c>
      <c r="C45" s="14">
        <v>229</v>
      </c>
      <c r="D45" s="261"/>
      <c r="E45" s="14">
        <v>59</v>
      </c>
      <c r="F45" s="14">
        <v>151</v>
      </c>
      <c r="G45" s="14">
        <v>2</v>
      </c>
      <c r="H45" s="14">
        <v>1</v>
      </c>
      <c r="I45" s="14">
        <v>19</v>
      </c>
      <c r="J45" s="14">
        <v>34</v>
      </c>
      <c r="K45" s="14">
        <v>41</v>
      </c>
      <c r="L45" s="14">
        <v>2</v>
      </c>
      <c r="M45" s="14">
        <v>132</v>
      </c>
      <c r="N45" s="14">
        <v>41</v>
      </c>
      <c r="O45" s="14">
        <v>0</v>
      </c>
      <c r="P45" s="14">
        <v>0</v>
      </c>
    </row>
    <row r="46" spans="1:16" ht="18.75" customHeight="1">
      <c r="A46" s="18" t="s">
        <v>59</v>
      </c>
      <c r="B46" s="260">
        <f>B47+C47</f>
        <v>50</v>
      </c>
      <c r="C46" s="260"/>
      <c r="D46" s="261">
        <f>B46/$B$8</f>
        <v>9.9320646776051799E-4</v>
      </c>
      <c r="E46" s="260" t="str">
        <f>IF(E47+F47=0,"-",E47+F47)</f>
        <v>-</v>
      </c>
      <c r="F46" s="260"/>
      <c r="G46" s="260" t="str">
        <f>IF(G47+H47=0,"-",G47+H47)</f>
        <v>-</v>
      </c>
      <c r="H46" s="260"/>
      <c r="I46" s="260" t="str">
        <f>IF(I47+J47=0,"-",I47+J47)</f>
        <v>-</v>
      </c>
      <c r="J46" s="260"/>
      <c r="K46" s="260">
        <f>IF(K47+L47=0,"-",K47+L47)</f>
        <v>50</v>
      </c>
      <c r="L46" s="260"/>
      <c r="M46" s="260" t="str">
        <f>IF(M47+N47=0,"-",M47+N47)</f>
        <v>-</v>
      </c>
      <c r="N46" s="260"/>
      <c r="O46" s="260" t="str">
        <f>IF(O47+P47=0,"-",O47+P47)</f>
        <v>-</v>
      </c>
      <c r="P46" s="260"/>
    </row>
    <row r="47" spans="1:16" ht="18.75" customHeight="1">
      <c r="A47" s="15" t="s">
        <v>60</v>
      </c>
      <c r="B47" s="14">
        <v>28</v>
      </c>
      <c r="C47" s="14">
        <v>22</v>
      </c>
      <c r="D47" s="261"/>
      <c r="E47" s="14">
        <v>0</v>
      </c>
      <c r="F47" s="14">
        <v>0</v>
      </c>
      <c r="G47" s="14">
        <v>0</v>
      </c>
      <c r="H47" s="14">
        <v>0</v>
      </c>
      <c r="I47" s="14">
        <v>0</v>
      </c>
      <c r="J47" s="14">
        <v>0</v>
      </c>
      <c r="K47" s="14">
        <v>28</v>
      </c>
      <c r="L47" s="14">
        <v>22</v>
      </c>
      <c r="M47" s="14">
        <v>0</v>
      </c>
      <c r="N47" s="14">
        <v>0</v>
      </c>
      <c r="O47" s="14">
        <v>0</v>
      </c>
      <c r="P47" s="14">
        <v>0</v>
      </c>
    </row>
    <row r="48" spans="1:16" ht="18.75" customHeight="1">
      <c r="A48" s="18" t="s">
        <v>61</v>
      </c>
      <c r="B48" s="260">
        <f>B49+C49</f>
        <v>87</v>
      </c>
      <c r="C48" s="260"/>
      <c r="D48" s="261">
        <f>B48/$B$8</f>
        <v>1.7281792539033014E-3</v>
      </c>
      <c r="E48" s="260">
        <f>IF(E49+F49=0,"-",E49+F49)</f>
        <v>7</v>
      </c>
      <c r="F48" s="260"/>
      <c r="G48" s="260">
        <f>IF(G49+H49=0,"-",G49+H49)</f>
        <v>51</v>
      </c>
      <c r="H48" s="260"/>
      <c r="I48" s="260" t="str">
        <f>IF(I49+J49=0,"-",I49+J49)</f>
        <v>-</v>
      </c>
      <c r="J48" s="260"/>
      <c r="K48" s="260">
        <f>IF(K49+L49=0,"-",K49+L49)</f>
        <v>20</v>
      </c>
      <c r="L48" s="260"/>
      <c r="M48" s="260">
        <f>IF(M49+N49=0,"-",M49+N49)</f>
        <v>9</v>
      </c>
      <c r="N48" s="260"/>
      <c r="O48" s="260" t="str">
        <f>IF(O49+P49=0,"-",O49+P49)</f>
        <v>-</v>
      </c>
      <c r="P48" s="260"/>
    </row>
    <row r="49" spans="1:16" ht="18.75" customHeight="1">
      <c r="A49" s="15" t="s">
        <v>62</v>
      </c>
      <c r="B49" s="14">
        <v>45</v>
      </c>
      <c r="C49" s="14">
        <v>42</v>
      </c>
      <c r="D49" s="261"/>
      <c r="E49" s="14">
        <v>5</v>
      </c>
      <c r="F49" s="14">
        <v>2</v>
      </c>
      <c r="G49" s="14">
        <v>22</v>
      </c>
      <c r="H49" s="14">
        <v>29</v>
      </c>
      <c r="I49" s="14">
        <v>0</v>
      </c>
      <c r="J49" s="14">
        <v>0</v>
      </c>
      <c r="K49" s="14">
        <v>12</v>
      </c>
      <c r="L49" s="14">
        <v>8</v>
      </c>
      <c r="M49" s="14">
        <v>6</v>
      </c>
      <c r="N49" s="14">
        <v>3</v>
      </c>
      <c r="O49" s="14">
        <v>0</v>
      </c>
      <c r="P49" s="14">
        <v>0</v>
      </c>
    </row>
    <row r="50" spans="1:16" ht="18.75" customHeight="1">
      <c r="A50" s="18" t="s">
        <v>63</v>
      </c>
      <c r="B50" s="260">
        <f>B51+C51</f>
        <v>490</v>
      </c>
      <c r="C50" s="260"/>
      <c r="D50" s="261">
        <f>B50/$B$8</f>
        <v>9.7334233840530773E-3</v>
      </c>
      <c r="E50" s="260">
        <f>IF(E51+F51=0,"-",E51+F51)</f>
        <v>3</v>
      </c>
      <c r="F50" s="260"/>
      <c r="G50" s="260" t="str">
        <f>IF(G51+H51=0,"-",G51+H51)</f>
        <v>-</v>
      </c>
      <c r="H50" s="260"/>
      <c r="I50" s="260">
        <f>IF(I51+J51=0,"-",I51+J51)</f>
        <v>247</v>
      </c>
      <c r="J50" s="260"/>
      <c r="K50" s="260" t="str">
        <f>IF(K51+L51=0,"-",K51+L51)</f>
        <v>-</v>
      </c>
      <c r="L50" s="260"/>
      <c r="M50" s="260">
        <f>IF(M51+N51=0,"-",M51+N51)</f>
        <v>240</v>
      </c>
      <c r="N50" s="260"/>
      <c r="O50" s="260" t="str">
        <f>IF(O51+P51=0,"-",O51+P51)</f>
        <v>-</v>
      </c>
      <c r="P50" s="260"/>
    </row>
    <row r="51" spans="1:16" ht="18.75" customHeight="1">
      <c r="A51" s="15" t="s">
        <v>64</v>
      </c>
      <c r="B51" s="14">
        <v>251</v>
      </c>
      <c r="C51" s="14">
        <v>239</v>
      </c>
      <c r="D51" s="261"/>
      <c r="E51" s="14">
        <v>1</v>
      </c>
      <c r="F51" s="14">
        <v>2</v>
      </c>
      <c r="G51" s="14">
        <v>0</v>
      </c>
      <c r="H51" s="14">
        <v>0</v>
      </c>
      <c r="I51" s="14">
        <v>79</v>
      </c>
      <c r="J51" s="14">
        <v>168</v>
      </c>
      <c r="K51" s="14">
        <v>0</v>
      </c>
      <c r="L51" s="14">
        <v>0</v>
      </c>
      <c r="M51" s="14">
        <v>171</v>
      </c>
      <c r="N51" s="14">
        <v>69</v>
      </c>
      <c r="O51" s="14">
        <v>0</v>
      </c>
      <c r="P51" s="14">
        <v>0</v>
      </c>
    </row>
    <row r="52" spans="1:16" ht="18.75" customHeight="1">
      <c r="A52" s="18" t="s">
        <v>65</v>
      </c>
      <c r="B52" s="260">
        <f>B53+C53</f>
        <v>10</v>
      </c>
      <c r="C52" s="260"/>
      <c r="D52" s="261">
        <f>B52/$B$8</f>
        <v>1.986412935521036E-4</v>
      </c>
      <c r="E52" s="260" t="str">
        <f>IF(E53+F53=0,"-",E53+F53)</f>
        <v>-</v>
      </c>
      <c r="F52" s="260"/>
      <c r="G52" s="260" t="str">
        <f>IF(G53+H53=0,"-",G53+H53)</f>
        <v>-</v>
      </c>
      <c r="H52" s="260"/>
      <c r="I52" s="260" t="str">
        <f>IF(I53+J53=0,"-",I53+J53)</f>
        <v>-</v>
      </c>
      <c r="J52" s="260"/>
      <c r="K52" s="260" t="str">
        <f>IF(K53+L53=0,"-",K53+L53)</f>
        <v>-</v>
      </c>
      <c r="L52" s="260"/>
      <c r="M52" s="260" t="str">
        <f>IF(M53+N53=0,"-",M53+N53)</f>
        <v>-</v>
      </c>
      <c r="N52" s="260"/>
      <c r="O52" s="260">
        <f>IF(O53+P53=0,"-",O53+P53)</f>
        <v>10</v>
      </c>
      <c r="P52" s="260"/>
    </row>
    <row r="53" spans="1:16" ht="18.75" customHeight="1">
      <c r="A53" s="15" t="s">
        <v>66</v>
      </c>
      <c r="B53" s="14">
        <v>3</v>
      </c>
      <c r="C53" s="14">
        <v>7</v>
      </c>
      <c r="D53" s="261"/>
      <c r="E53" s="14">
        <v>0</v>
      </c>
      <c r="F53" s="14">
        <v>0</v>
      </c>
      <c r="G53" s="14">
        <v>0</v>
      </c>
      <c r="H53" s="14">
        <v>0</v>
      </c>
      <c r="I53" s="14">
        <v>0</v>
      </c>
      <c r="J53" s="14">
        <v>0</v>
      </c>
      <c r="K53" s="14">
        <v>0</v>
      </c>
      <c r="L53" s="14">
        <v>0</v>
      </c>
      <c r="M53" s="14">
        <v>0</v>
      </c>
      <c r="N53" s="14">
        <v>0</v>
      </c>
      <c r="O53" s="14">
        <v>3</v>
      </c>
      <c r="P53" s="14">
        <v>7</v>
      </c>
    </row>
    <row r="54" spans="1:16" ht="18.75" customHeight="1">
      <c r="A54" s="18" t="s">
        <v>67</v>
      </c>
      <c r="B54" s="260">
        <f>B55+C55</f>
        <v>787</v>
      </c>
      <c r="C54" s="260"/>
      <c r="D54" s="261">
        <f>B54/$B$8</f>
        <v>1.5633069802550553E-2</v>
      </c>
      <c r="E54" s="260">
        <f>IF(E55+F55=0,"-",E55+F55)</f>
        <v>205</v>
      </c>
      <c r="F54" s="260"/>
      <c r="G54" s="260">
        <f>IF(G55+H55=0,"-",G55+H55)</f>
        <v>45</v>
      </c>
      <c r="H54" s="260"/>
      <c r="I54" s="260">
        <f>IF(I55+J55=0,"-",I55+J55)</f>
        <v>1</v>
      </c>
      <c r="J54" s="260"/>
      <c r="K54" s="260">
        <f>IF(K55+L55=0,"-",K55+L55)</f>
        <v>309</v>
      </c>
      <c r="L54" s="260"/>
      <c r="M54" s="260">
        <f>IF(M55+N55=0,"-",M55+N55)</f>
        <v>8</v>
      </c>
      <c r="N54" s="260"/>
      <c r="O54" s="260">
        <f>IF(O55+P55=0,"-",O55+P55)</f>
        <v>219</v>
      </c>
      <c r="P54" s="260"/>
    </row>
    <row r="55" spans="1:16" ht="18.75" customHeight="1">
      <c r="A55" s="15" t="s">
        <v>68</v>
      </c>
      <c r="B55" s="14">
        <v>522</v>
      </c>
      <c r="C55" s="14">
        <v>265</v>
      </c>
      <c r="D55" s="261"/>
      <c r="E55" s="14">
        <v>144</v>
      </c>
      <c r="F55" s="14">
        <v>61</v>
      </c>
      <c r="G55" s="14">
        <v>10</v>
      </c>
      <c r="H55" s="14">
        <v>35</v>
      </c>
      <c r="I55" s="14">
        <v>1</v>
      </c>
      <c r="J55" s="14">
        <v>0</v>
      </c>
      <c r="K55" s="14">
        <v>283</v>
      </c>
      <c r="L55" s="14">
        <v>26</v>
      </c>
      <c r="M55" s="14">
        <v>5</v>
      </c>
      <c r="N55" s="14">
        <v>3</v>
      </c>
      <c r="O55" s="14">
        <v>79</v>
      </c>
      <c r="P55" s="14">
        <v>140</v>
      </c>
    </row>
    <row r="56" spans="1:16" ht="18.75" customHeight="1">
      <c r="A56" s="18" t="s">
        <v>69</v>
      </c>
      <c r="B56" s="260">
        <f>B57+C57</f>
        <v>222</v>
      </c>
      <c r="C56" s="260"/>
      <c r="D56" s="261">
        <f>B56/$B$8</f>
        <v>4.4098367168567002E-3</v>
      </c>
      <c r="E56" s="260">
        <f>IF(E57+F57=0,"-",E57+F57)</f>
        <v>189</v>
      </c>
      <c r="F56" s="260"/>
      <c r="G56" s="260" t="str">
        <f>IF(G57+H57=0,"-",G57+H57)</f>
        <v>-</v>
      </c>
      <c r="H56" s="260"/>
      <c r="I56" s="260" t="str">
        <f>IF(I57+J57=0,"-",I57+J57)</f>
        <v>-</v>
      </c>
      <c r="J56" s="260"/>
      <c r="K56" s="260" t="str">
        <f>IF(K57+L57=0,"-",K57+L57)</f>
        <v>-</v>
      </c>
      <c r="L56" s="260"/>
      <c r="M56" s="260" t="str">
        <f>IF(M57+N57=0,"-",M57+N57)</f>
        <v>-</v>
      </c>
      <c r="N56" s="260"/>
      <c r="O56" s="260">
        <f>IF(O57+P57=0,"-",O57+P57)</f>
        <v>33</v>
      </c>
      <c r="P56" s="260"/>
    </row>
    <row r="57" spans="1:16" ht="18.75" customHeight="1">
      <c r="A57" s="15" t="s">
        <v>70</v>
      </c>
      <c r="B57" s="14">
        <v>192</v>
      </c>
      <c r="C57" s="14">
        <v>30</v>
      </c>
      <c r="D57" s="261"/>
      <c r="E57" s="14">
        <v>167</v>
      </c>
      <c r="F57" s="14">
        <v>22</v>
      </c>
      <c r="G57" s="14">
        <v>0</v>
      </c>
      <c r="H57" s="14">
        <v>0</v>
      </c>
      <c r="I57" s="14">
        <v>0</v>
      </c>
      <c r="J57" s="14">
        <v>0</v>
      </c>
      <c r="K57" s="14">
        <v>0</v>
      </c>
      <c r="L57" s="14">
        <v>0</v>
      </c>
      <c r="M57" s="14">
        <v>0</v>
      </c>
      <c r="N57" s="14">
        <v>0</v>
      </c>
      <c r="O57" s="14">
        <v>25</v>
      </c>
      <c r="P57" s="14">
        <v>8</v>
      </c>
    </row>
    <row r="58" spans="1:16" ht="18.75" customHeight="1">
      <c r="A58" s="18" t="s">
        <v>71</v>
      </c>
      <c r="B58" s="260">
        <f>B59+C59</f>
        <v>165</v>
      </c>
      <c r="C58" s="260"/>
      <c r="D58" s="261">
        <f>B58/$B$8</f>
        <v>3.2775813436097096E-3</v>
      </c>
      <c r="E58" s="260" t="str">
        <f>IF(E59+F59=0,"-",E59+F59)</f>
        <v>-</v>
      </c>
      <c r="F58" s="260"/>
      <c r="G58" s="260" t="str">
        <f>IF(G59+H59=0,"-",G59+H59)</f>
        <v>-</v>
      </c>
      <c r="H58" s="260"/>
      <c r="I58" s="260" t="str">
        <f>IF(I59+J59=0,"-",I59+J59)</f>
        <v>-</v>
      </c>
      <c r="J58" s="260"/>
      <c r="K58" s="260">
        <f>IF(K59+L59=0,"-",K59+L59)</f>
        <v>17</v>
      </c>
      <c r="L58" s="260"/>
      <c r="M58" s="260">
        <f>IF(M59+N59=0,"-",M59+N59)</f>
        <v>103</v>
      </c>
      <c r="N58" s="260"/>
      <c r="O58" s="260">
        <f>IF(O59+P59=0,"-",O59+P59)</f>
        <v>45</v>
      </c>
      <c r="P58" s="260"/>
    </row>
    <row r="59" spans="1:16" ht="18.75" customHeight="1">
      <c r="A59" s="15" t="s">
        <v>72</v>
      </c>
      <c r="B59" s="14">
        <v>116</v>
      </c>
      <c r="C59" s="14">
        <v>49</v>
      </c>
      <c r="D59" s="261"/>
      <c r="E59" s="14">
        <v>0</v>
      </c>
      <c r="F59" s="14">
        <v>0</v>
      </c>
      <c r="G59" s="14">
        <v>0</v>
      </c>
      <c r="H59" s="14">
        <v>0</v>
      </c>
      <c r="I59" s="14">
        <v>0</v>
      </c>
      <c r="J59" s="14">
        <v>0</v>
      </c>
      <c r="K59" s="14">
        <v>17</v>
      </c>
      <c r="L59" s="14">
        <v>0</v>
      </c>
      <c r="M59" s="14">
        <v>78</v>
      </c>
      <c r="N59" s="14">
        <v>25</v>
      </c>
      <c r="O59" s="14">
        <v>21</v>
      </c>
      <c r="P59" s="14">
        <v>24</v>
      </c>
    </row>
    <row r="60" spans="1:16" ht="18.75" customHeight="1">
      <c r="A60" s="18" t="s">
        <v>73</v>
      </c>
      <c r="B60" s="260">
        <f>B61+C61</f>
        <v>337</v>
      </c>
      <c r="C60" s="260"/>
      <c r="D60" s="261">
        <f>B60/$B$8</f>
        <v>6.6942115927058916E-3</v>
      </c>
      <c r="E60" s="260">
        <f>IF(E61+F61=0,"-",E61+F61)</f>
        <v>14</v>
      </c>
      <c r="F60" s="260"/>
      <c r="G60" s="260" t="str">
        <f>IF(G61+H61=0,"-",G61+H61)</f>
        <v>-</v>
      </c>
      <c r="H60" s="260"/>
      <c r="I60" s="260" t="str">
        <f>IF(I61+J61=0,"-",I61+J61)</f>
        <v>-</v>
      </c>
      <c r="J60" s="260"/>
      <c r="K60" s="260" t="str">
        <f>IF(K61+L61=0,"-",K61+L61)</f>
        <v>-</v>
      </c>
      <c r="L60" s="260"/>
      <c r="M60" s="260" t="str">
        <f>IF(M61+N61=0,"-",M61+N61)</f>
        <v>-</v>
      </c>
      <c r="N60" s="260"/>
      <c r="O60" s="260">
        <f>IF(O61+P61=0,"-",O61+P61)</f>
        <v>323</v>
      </c>
      <c r="P60" s="260"/>
    </row>
    <row r="61" spans="1:16" ht="18.75" customHeight="1">
      <c r="A61" s="15" t="s">
        <v>74</v>
      </c>
      <c r="B61" s="14">
        <v>149</v>
      </c>
      <c r="C61" s="14">
        <v>188</v>
      </c>
      <c r="D61" s="261"/>
      <c r="E61" s="14">
        <v>6</v>
      </c>
      <c r="F61" s="14">
        <v>8</v>
      </c>
      <c r="G61" s="14">
        <v>0</v>
      </c>
      <c r="H61" s="14">
        <v>0</v>
      </c>
      <c r="I61" s="14">
        <v>0</v>
      </c>
      <c r="J61" s="14">
        <v>0</v>
      </c>
      <c r="K61" s="14">
        <v>0</v>
      </c>
      <c r="L61" s="14">
        <v>0</v>
      </c>
      <c r="M61" s="14">
        <v>0</v>
      </c>
      <c r="N61" s="14">
        <v>0</v>
      </c>
      <c r="O61" s="14">
        <v>143</v>
      </c>
      <c r="P61" s="14">
        <v>180</v>
      </c>
    </row>
    <row r="62" spans="1:16" ht="18.75" customHeight="1">
      <c r="A62" s="18" t="s">
        <v>75</v>
      </c>
      <c r="B62" s="260">
        <f>B63+C63</f>
        <v>140</v>
      </c>
      <c r="C62" s="260"/>
      <c r="D62" s="261">
        <f>B62/$B$8</f>
        <v>2.7809781097294507E-3</v>
      </c>
      <c r="E62" s="260" t="str">
        <f>IF(E63+F63=0,"-",E63+F63)</f>
        <v>-</v>
      </c>
      <c r="F62" s="260"/>
      <c r="G62" s="260" t="str">
        <f>IF(G63+H63=0,"-",G63+H63)</f>
        <v>-</v>
      </c>
      <c r="H62" s="260"/>
      <c r="I62" s="260" t="str">
        <f>IF(I63+J63=0,"-",I63+J63)</f>
        <v>-</v>
      </c>
      <c r="J62" s="260"/>
      <c r="K62" s="260" t="str">
        <f>IF(K63+L63=0,"-",K63+L63)</f>
        <v>-</v>
      </c>
      <c r="L62" s="260"/>
      <c r="M62" s="260" t="str">
        <f>IF(M63+N63=0,"-",M63+N63)</f>
        <v>-</v>
      </c>
      <c r="N62" s="260"/>
      <c r="O62" s="260">
        <f>IF(O63+P63=0,"-",O63+P63)</f>
        <v>140</v>
      </c>
      <c r="P62" s="260"/>
    </row>
    <row r="63" spans="1:16" ht="18.75" customHeight="1">
      <c r="A63" s="15" t="s">
        <v>76</v>
      </c>
      <c r="B63" s="14">
        <v>90</v>
      </c>
      <c r="C63" s="14">
        <v>50</v>
      </c>
      <c r="D63" s="261"/>
      <c r="E63" s="14">
        <v>0</v>
      </c>
      <c r="F63" s="14">
        <v>0</v>
      </c>
      <c r="G63" s="14">
        <v>0</v>
      </c>
      <c r="H63" s="14">
        <v>0</v>
      </c>
      <c r="I63" s="14">
        <v>0</v>
      </c>
      <c r="J63" s="14">
        <v>0</v>
      </c>
      <c r="K63" s="14">
        <v>0</v>
      </c>
      <c r="L63" s="14">
        <v>0</v>
      </c>
      <c r="M63" s="14">
        <v>0</v>
      </c>
      <c r="N63" s="14">
        <v>0</v>
      </c>
      <c r="O63" s="14">
        <v>90</v>
      </c>
      <c r="P63" s="14">
        <v>50</v>
      </c>
    </row>
    <row r="64" spans="1:16" ht="18.75" customHeight="1">
      <c r="A64" s="18" t="s">
        <v>77</v>
      </c>
      <c r="B64" s="260">
        <f>B65+C65</f>
        <v>12</v>
      </c>
      <c r="C64" s="260"/>
      <c r="D64" s="261">
        <f>B64/$B$8</f>
        <v>2.3836955226252433E-4</v>
      </c>
      <c r="E64" s="260" t="str">
        <f>IF(E65+F65=0,"-",E65+F65)</f>
        <v>-</v>
      </c>
      <c r="F64" s="260"/>
      <c r="G64" s="260" t="str">
        <f>IF(G65+H65=0,"-",G65+H65)</f>
        <v>-</v>
      </c>
      <c r="H64" s="260"/>
      <c r="I64" s="260" t="str">
        <f>IF(I65+J65=0,"-",I65+J65)</f>
        <v>-</v>
      </c>
      <c r="J64" s="260"/>
      <c r="K64" s="260" t="str">
        <f>IF(K65+L65=0,"-",K65+L65)</f>
        <v>-</v>
      </c>
      <c r="L64" s="260"/>
      <c r="M64" s="260" t="str">
        <f>IF(M65+N65=0,"-",M65+N65)</f>
        <v>-</v>
      </c>
      <c r="N64" s="260"/>
      <c r="O64" s="260">
        <f>IF(O65+P65=0,"-",O65+P65)</f>
        <v>12</v>
      </c>
      <c r="P64" s="260"/>
    </row>
    <row r="65" spans="1:16" ht="18.75" customHeight="1">
      <c r="A65" s="15" t="s">
        <v>78</v>
      </c>
      <c r="B65" s="14">
        <v>7</v>
      </c>
      <c r="C65" s="14">
        <v>5</v>
      </c>
      <c r="D65" s="261"/>
      <c r="E65" s="14">
        <v>0</v>
      </c>
      <c r="F65" s="14">
        <v>0</v>
      </c>
      <c r="G65" s="14">
        <v>0</v>
      </c>
      <c r="H65" s="14">
        <v>0</v>
      </c>
      <c r="I65" s="14">
        <v>0</v>
      </c>
      <c r="J65" s="14">
        <v>0</v>
      </c>
      <c r="K65" s="14">
        <v>0</v>
      </c>
      <c r="L65" s="14">
        <v>0</v>
      </c>
      <c r="M65" s="14">
        <v>0</v>
      </c>
      <c r="N65" s="14">
        <v>0</v>
      </c>
      <c r="O65" s="14">
        <v>7</v>
      </c>
      <c r="P65" s="14">
        <v>5</v>
      </c>
    </row>
    <row r="66" spans="1:16" ht="18.75" customHeight="1">
      <c r="A66" s="18" t="s">
        <v>79</v>
      </c>
      <c r="B66" s="260">
        <f>B67+C67</f>
        <v>371</v>
      </c>
      <c r="C66" s="260"/>
      <c r="D66" s="261">
        <f>B66/$B$8</f>
        <v>7.3695919907830441E-3</v>
      </c>
      <c r="E66" s="260">
        <f>IF(E67+F67=0,"-",E67+F67)</f>
        <v>347</v>
      </c>
      <c r="F66" s="260"/>
      <c r="G66" s="260" t="str">
        <f>IF(G67+H67=0,"-",G67+H67)</f>
        <v>-</v>
      </c>
      <c r="H66" s="260"/>
      <c r="I66" s="260" t="str">
        <f>IF(I67+J67=0,"-",I67+J67)</f>
        <v>-</v>
      </c>
      <c r="J66" s="260"/>
      <c r="K66" s="260" t="str">
        <f>IF(K67+L67=0,"-",K67+L67)</f>
        <v>-</v>
      </c>
      <c r="L66" s="260"/>
      <c r="M66" s="260" t="str">
        <f>IF(M67+N67=0,"-",M67+N67)</f>
        <v>-</v>
      </c>
      <c r="N66" s="260"/>
      <c r="O66" s="260">
        <f>IF(O67+P67=0,"-",O67+P67)</f>
        <v>24</v>
      </c>
      <c r="P66" s="260"/>
    </row>
    <row r="67" spans="1:16" ht="18.75" customHeight="1">
      <c r="A67" s="15" t="s">
        <v>80</v>
      </c>
      <c r="B67" s="14">
        <v>84</v>
      </c>
      <c r="C67" s="14">
        <v>287</v>
      </c>
      <c r="D67" s="261"/>
      <c r="E67" s="14">
        <v>81</v>
      </c>
      <c r="F67" s="14">
        <v>266</v>
      </c>
      <c r="G67" s="14">
        <v>0</v>
      </c>
      <c r="H67" s="14">
        <v>0</v>
      </c>
      <c r="I67" s="14">
        <v>0</v>
      </c>
      <c r="J67" s="14">
        <v>0</v>
      </c>
      <c r="K67" s="14">
        <v>0</v>
      </c>
      <c r="L67" s="14">
        <v>0</v>
      </c>
      <c r="M67" s="14">
        <v>0</v>
      </c>
      <c r="N67" s="14">
        <v>0</v>
      </c>
      <c r="O67" s="14">
        <v>3</v>
      </c>
      <c r="P67" s="14">
        <v>21</v>
      </c>
    </row>
    <row r="68" spans="1:16" ht="18.75" customHeight="1">
      <c r="A68" s="18" t="s">
        <v>81</v>
      </c>
      <c r="B68" s="260">
        <f>B69+C69</f>
        <v>522</v>
      </c>
      <c r="C68" s="260"/>
      <c r="D68" s="261">
        <f>B68/$B$8</f>
        <v>1.0369075523419808E-2</v>
      </c>
      <c r="E68" s="260">
        <f>IF(E69+F69=0,"-",E69+F69)</f>
        <v>114</v>
      </c>
      <c r="F68" s="260"/>
      <c r="G68" s="260">
        <f>IF(G69+H69=0,"-",G69+H69)</f>
        <v>57</v>
      </c>
      <c r="H68" s="260"/>
      <c r="I68" s="260">
        <f>IF(I69+J69=0,"-",I69+J69)</f>
        <v>3</v>
      </c>
      <c r="J68" s="260"/>
      <c r="K68" s="260">
        <f>IF(K69+L69=0,"-",K69+L69)</f>
        <v>306</v>
      </c>
      <c r="L68" s="260"/>
      <c r="M68" s="260" t="str">
        <f>IF(M69+N69=0,"-",M69+N69)</f>
        <v>-</v>
      </c>
      <c r="N68" s="260"/>
      <c r="O68" s="260">
        <f>IF(O69+P69=0,"-",O69+P69)</f>
        <v>42</v>
      </c>
      <c r="P68" s="260"/>
    </row>
    <row r="69" spans="1:16" ht="18.75" customHeight="1">
      <c r="A69" s="15" t="s">
        <v>82</v>
      </c>
      <c r="B69" s="14">
        <v>209</v>
      </c>
      <c r="C69" s="14">
        <v>313</v>
      </c>
      <c r="D69" s="261"/>
      <c r="E69" s="14">
        <v>27</v>
      </c>
      <c r="F69" s="14">
        <v>87</v>
      </c>
      <c r="G69" s="14">
        <v>16</v>
      </c>
      <c r="H69" s="14">
        <v>41</v>
      </c>
      <c r="I69" s="14">
        <v>1</v>
      </c>
      <c r="J69" s="14">
        <v>2</v>
      </c>
      <c r="K69" s="14">
        <v>147</v>
      </c>
      <c r="L69" s="14">
        <v>159</v>
      </c>
      <c r="M69" s="14">
        <v>0</v>
      </c>
      <c r="N69" s="14">
        <v>0</v>
      </c>
      <c r="O69" s="14">
        <v>18</v>
      </c>
      <c r="P69" s="14">
        <v>24</v>
      </c>
    </row>
    <row r="70" spans="1:16">
      <c r="A70" s="20" t="s">
        <v>83</v>
      </c>
      <c r="B70" s="20"/>
      <c r="C70" s="20"/>
      <c r="D70" s="20"/>
      <c r="E70" s="20"/>
      <c r="F70" s="20"/>
    </row>
    <row r="71" spans="1:16">
      <c r="A71" s="20" t="s">
        <v>84</v>
      </c>
      <c r="B71" s="20"/>
      <c r="C71" s="20"/>
      <c r="D71" s="20"/>
      <c r="E71" s="20"/>
      <c r="F71" s="20"/>
    </row>
  </sheetData>
  <sheetProtection selectLockedCells="1" selectUnlockedCells="1"/>
  <mergeCells count="264">
    <mergeCell ref="A1:N1"/>
    <mergeCell ref="A2:N2"/>
    <mergeCell ref="B3:L3"/>
    <mergeCell ref="M3:N3"/>
    <mergeCell ref="O3:P3"/>
    <mergeCell ref="B4:L4"/>
    <mergeCell ref="M4:N4"/>
    <mergeCell ref="O4:P4"/>
    <mergeCell ref="A5:A6"/>
    <mergeCell ref="B5:D5"/>
    <mergeCell ref="E5:F5"/>
    <mergeCell ref="G5:H5"/>
    <mergeCell ref="I5:J5"/>
    <mergeCell ref="K5:L5"/>
    <mergeCell ref="M5:N5"/>
    <mergeCell ref="O5:P5"/>
    <mergeCell ref="B8:C8"/>
    <mergeCell ref="D8:D9"/>
    <mergeCell ref="E8:F8"/>
    <mergeCell ref="G8:H8"/>
    <mergeCell ref="I8:J8"/>
    <mergeCell ref="K8:L8"/>
    <mergeCell ref="M8:N8"/>
    <mergeCell ref="O8:P8"/>
    <mergeCell ref="B10:C10"/>
    <mergeCell ref="D10:D11"/>
    <mergeCell ref="E10:F10"/>
    <mergeCell ref="G10:H10"/>
    <mergeCell ref="I10:J10"/>
    <mergeCell ref="K10:L10"/>
    <mergeCell ref="M10:N10"/>
    <mergeCell ref="O10:P10"/>
    <mergeCell ref="B12:C12"/>
    <mergeCell ref="D12:D13"/>
    <mergeCell ref="E12:F12"/>
    <mergeCell ref="G12:H12"/>
    <mergeCell ref="I12:J12"/>
    <mergeCell ref="K12:L12"/>
    <mergeCell ref="M12:N12"/>
    <mergeCell ref="O12:P12"/>
    <mergeCell ref="B14:C14"/>
    <mergeCell ref="D14:D15"/>
    <mergeCell ref="E14:F14"/>
    <mergeCell ref="G14:H14"/>
    <mergeCell ref="I14:J14"/>
    <mergeCell ref="K14:L14"/>
    <mergeCell ref="M14:N14"/>
    <mergeCell ref="O14:P14"/>
    <mergeCell ref="B16:C16"/>
    <mergeCell ref="D16:D17"/>
    <mergeCell ref="E16:F16"/>
    <mergeCell ref="G16:H16"/>
    <mergeCell ref="I16:J16"/>
    <mergeCell ref="K16:L16"/>
    <mergeCell ref="M16:N16"/>
    <mergeCell ref="O16:P16"/>
    <mergeCell ref="B18:C18"/>
    <mergeCell ref="D18:D19"/>
    <mergeCell ref="E18:F18"/>
    <mergeCell ref="G18:H18"/>
    <mergeCell ref="I18:J18"/>
    <mergeCell ref="K18:L18"/>
    <mergeCell ref="M18:N18"/>
    <mergeCell ref="O18:P18"/>
    <mergeCell ref="B20:C20"/>
    <mergeCell ref="D20:D21"/>
    <mergeCell ref="E20:F20"/>
    <mergeCell ref="G20:H20"/>
    <mergeCell ref="I20:J20"/>
    <mergeCell ref="K20:L20"/>
    <mergeCell ref="M20:N20"/>
    <mergeCell ref="O20:P20"/>
    <mergeCell ref="B22:C22"/>
    <mergeCell ref="D22:D23"/>
    <mergeCell ref="E22:F22"/>
    <mergeCell ref="G22:H22"/>
    <mergeCell ref="I22:J22"/>
    <mergeCell ref="K22:L22"/>
    <mergeCell ref="M22:N22"/>
    <mergeCell ref="O22:P22"/>
    <mergeCell ref="B24:C24"/>
    <mergeCell ref="D24:D25"/>
    <mergeCell ref="E24:F24"/>
    <mergeCell ref="G24:H24"/>
    <mergeCell ref="I24:J24"/>
    <mergeCell ref="K24:L24"/>
    <mergeCell ref="M24:N24"/>
    <mergeCell ref="O24:P24"/>
    <mergeCell ref="B26:C26"/>
    <mergeCell ref="D26:D27"/>
    <mergeCell ref="E26:F26"/>
    <mergeCell ref="G26:H26"/>
    <mergeCell ref="I26:J26"/>
    <mergeCell ref="K26:L26"/>
    <mergeCell ref="M26:N26"/>
    <mergeCell ref="O26:P26"/>
    <mergeCell ref="B28:C28"/>
    <mergeCell ref="D28:D29"/>
    <mergeCell ref="E28:F28"/>
    <mergeCell ref="G28:H28"/>
    <mergeCell ref="I28:J28"/>
    <mergeCell ref="K28:L28"/>
    <mergeCell ref="M28:N28"/>
    <mergeCell ref="O28:P28"/>
    <mergeCell ref="B30:C30"/>
    <mergeCell ref="D30:D31"/>
    <mergeCell ref="E30:F30"/>
    <mergeCell ref="G30:H30"/>
    <mergeCell ref="I30:J30"/>
    <mergeCell ref="K30:L30"/>
    <mergeCell ref="M30:N30"/>
    <mergeCell ref="O30:P30"/>
    <mergeCell ref="B32:C32"/>
    <mergeCell ref="D32:D33"/>
    <mergeCell ref="E32:F32"/>
    <mergeCell ref="G32:H32"/>
    <mergeCell ref="I32:J32"/>
    <mergeCell ref="K32:L32"/>
    <mergeCell ref="M32:N32"/>
    <mergeCell ref="O32:P32"/>
    <mergeCell ref="B34:C34"/>
    <mergeCell ref="D34:D35"/>
    <mergeCell ref="E34:F34"/>
    <mergeCell ref="G34:H34"/>
    <mergeCell ref="I34:J34"/>
    <mergeCell ref="K34:L34"/>
    <mergeCell ref="M34:N34"/>
    <mergeCell ref="O34:P34"/>
    <mergeCell ref="B36:C36"/>
    <mergeCell ref="D36:D37"/>
    <mergeCell ref="E36:F36"/>
    <mergeCell ref="G36:H36"/>
    <mergeCell ref="I36:J36"/>
    <mergeCell ref="K36:L36"/>
    <mergeCell ref="M36:N36"/>
    <mergeCell ref="O36:P36"/>
    <mergeCell ref="B38:C38"/>
    <mergeCell ref="D38:D39"/>
    <mergeCell ref="E38:F38"/>
    <mergeCell ref="G38:H38"/>
    <mergeCell ref="I38:J38"/>
    <mergeCell ref="K38:L38"/>
    <mergeCell ref="M38:N38"/>
    <mergeCell ref="O38:P38"/>
    <mergeCell ref="B40:C40"/>
    <mergeCell ref="D40:D41"/>
    <mergeCell ref="E40:F40"/>
    <mergeCell ref="G40:H40"/>
    <mergeCell ref="I40:J40"/>
    <mergeCell ref="K40:L40"/>
    <mergeCell ref="M40:N40"/>
    <mergeCell ref="O40:P40"/>
    <mergeCell ref="B42:C42"/>
    <mergeCell ref="D42:D43"/>
    <mergeCell ref="E42:F42"/>
    <mergeCell ref="G42:H42"/>
    <mergeCell ref="I42:J42"/>
    <mergeCell ref="K42:L42"/>
    <mergeCell ref="M42:N42"/>
    <mergeCell ref="O42:P42"/>
    <mergeCell ref="B44:C44"/>
    <mergeCell ref="D44:D45"/>
    <mergeCell ref="E44:F44"/>
    <mergeCell ref="G44:H44"/>
    <mergeCell ref="I44:J44"/>
    <mergeCell ref="K44:L44"/>
    <mergeCell ref="M44:N44"/>
    <mergeCell ref="O44:P44"/>
    <mergeCell ref="B46:C46"/>
    <mergeCell ref="D46:D47"/>
    <mergeCell ref="E46:F46"/>
    <mergeCell ref="G46:H46"/>
    <mergeCell ref="I46:J46"/>
    <mergeCell ref="K46:L46"/>
    <mergeCell ref="M46:N46"/>
    <mergeCell ref="O46:P46"/>
    <mergeCell ref="B48:C48"/>
    <mergeCell ref="D48:D49"/>
    <mergeCell ref="E48:F48"/>
    <mergeCell ref="G48:H48"/>
    <mergeCell ref="I48:J48"/>
    <mergeCell ref="K48:L48"/>
    <mergeCell ref="M48:N48"/>
    <mergeCell ref="O48:P48"/>
    <mergeCell ref="B50:C50"/>
    <mergeCell ref="D50:D51"/>
    <mergeCell ref="E50:F50"/>
    <mergeCell ref="G50:H50"/>
    <mergeCell ref="I50:J50"/>
    <mergeCell ref="K50:L50"/>
    <mergeCell ref="M50:N50"/>
    <mergeCell ref="O50:P50"/>
    <mergeCell ref="B52:C52"/>
    <mergeCell ref="D52:D53"/>
    <mergeCell ref="E52:F52"/>
    <mergeCell ref="G52:H52"/>
    <mergeCell ref="I52:J52"/>
    <mergeCell ref="K52:L52"/>
    <mergeCell ref="M52:N52"/>
    <mergeCell ref="O52:P52"/>
    <mergeCell ref="B54:C54"/>
    <mergeCell ref="D54:D55"/>
    <mergeCell ref="E54:F54"/>
    <mergeCell ref="G54:H54"/>
    <mergeCell ref="I54:J54"/>
    <mergeCell ref="K54:L54"/>
    <mergeCell ref="M54:N54"/>
    <mergeCell ref="O54:P54"/>
    <mergeCell ref="B56:C56"/>
    <mergeCell ref="D56:D57"/>
    <mergeCell ref="E56:F56"/>
    <mergeCell ref="G56:H56"/>
    <mergeCell ref="I56:J56"/>
    <mergeCell ref="K56:L56"/>
    <mergeCell ref="M56:N56"/>
    <mergeCell ref="O56:P56"/>
    <mergeCell ref="B58:C58"/>
    <mergeCell ref="D58:D59"/>
    <mergeCell ref="E58:F58"/>
    <mergeCell ref="G58:H58"/>
    <mergeCell ref="I58:J58"/>
    <mergeCell ref="K58:L58"/>
    <mergeCell ref="M58:N58"/>
    <mergeCell ref="O58:P58"/>
    <mergeCell ref="B60:C60"/>
    <mergeCell ref="D60:D61"/>
    <mergeCell ref="E60:F60"/>
    <mergeCell ref="G60:H60"/>
    <mergeCell ref="I60:J60"/>
    <mergeCell ref="K60:L60"/>
    <mergeCell ref="M60:N60"/>
    <mergeCell ref="O60:P60"/>
    <mergeCell ref="B62:C62"/>
    <mergeCell ref="D62:D63"/>
    <mergeCell ref="E62:F62"/>
    <mergeCell ref="G62:H62"/>
    <mergeCell ref="I62:J62"/>
    <mergeCell ref="K62:L62"/>
    <mergeCell ref="M62:N62"/>
    <mergeCell ref="O62:P62"/>
    <mergeCell ref="B68:C68"/>
    <mergeCell ref="D68:D69"/>
    <mergeCell ref="E68:F68"/>
    <mergeCell ref="G68:H68"/>
    <mergeCell ref="I68:J68"/>
    <mergeCell ref="K68:L68"/>
    <mergeCell ref="M68:N68"/>
    <mergeCell ref="O68:P68"/>
    <mergeCell ref="B64:C64"/>
    <mergeCell ref="D64:D65"/>
    <mergeCell ref="E64:F64"/>
    <mergeCell ref="G64:H64"/>
    <mergeCell ref="I64:J64"/>
    <mergeCell ref="K64:L64"/>
    <mergeCell ref="M64:N64"/>
    <mergeCell ref="O64:P64"/>
    <mergeCell ref="B66:C66"/>
    <mergeCell ref="D66:D67"/>
    <mergeCell ref="E66:F66"/>
    <mergeCell ref="G66:H66"/>
    <mergeCell ref="I66:J66"/>
    <mergeCell ref="K66:L66"/>
    <mergeCell ref="M66:N66"/>
    <mergeCell ref="O66:P66"/>
  </mergeCells>
  <phoneticPr fontId="17" type="noConversion"/>
  <pageMargins left="0.7" right="0.7" top="0.3" bottom="0.3" header="0.3" footer="0.3"/>
  <pageSetup paperSize="9" orientation="portrait" horizontalDpi="300" verticalDpi="300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A1:P71"/>
  <sheetViews>
    <sheetView zoomScaleNormal="100" workbookViewId="0"/>
  </sheetViews>
  <sheetFormatPr defaultColWidth="9.5" defaultRowHeight="16.5"/>
  <cols>
    <col min="1" max="1" width="26.625" style="1" customWidth="1"/>
    <col min="2" max="14" width="13.25" style="1" customWidth="1"/>
    <col min="15" max="15" width="12.125" style="1" customWidth="1"/>
    <col min="16" max="16384" width="9.5" style="1"/>
  </cols>
  <sheetData>
    <row r="1" spans="1:16" ht="19.5">
      <c r="A1" s="262" t="s">
        <v>0</v>
      </c>
      <c r="B1" s="262"/>
      <c r="C1" s="262"/>
      <c r="D1" s="262"/>
      <c r="E1" s="262"/>
      <c r="F1" s="262"/>
      <c r="G1" s="262"/>
      <c r="H1" s="262"/>
      <c r="I1" s="262"/>
      <c r="J1" s="262"/>
      <c r="K1" s="262"/>
      <c r="L1" s="262"/>
      <c r="M1" s="262"/>
      <c r="N1" s="262"/>
    </row>
    <row r="2" spans="1:16" ht="18.75">
      <c r="A2" s="263" t="s">
        <v>1</v>
      </c>
      <c r="B2" s="263"/>
      <c r="C2" s="263"/>
      <c r="D2" s="263"/>
      <c r="E2" s="263"/>
      <c r="F2" s="263"/>
      <c r="G2" s="263"/>
      <c r="H2" s="263"/>
      <c r="I2" s="263"/>
      <c r="J2" s="263"/>
      <c r="K2" s="263"/>
      <c r="L2" s="263"/>
      <c r="M2" s="263"/>
      <c r="N2" s="263"/>
    </row>
    <row r="3" spans="1:16" ht="16.5" customHeight="1">
      <c r="A3" s="251" t="s">
        <v>170</v>
      </c>
      <c r="B3" s="251"/>
      <c r="C3" s="251"/>
      <c r="D3" s="251"/>
      <c r="E3" s="251"/>
      <c r="F3" s="251"/>
      <c r="G3" s="251"/>
      <c r="H3" s="251"/>
      <c r="I3" s="251"/>
      <c r="J3" s="251"/>
      <c r="K3" s="251"/>
      <c r="L3" s="251"/>
      <c r="M3" s="251"/>
      <c r="N3" s="251"/>
      <c r="O3" s="264" t="s">
        <v>3</v>
      </c>
      <c r="P3" s="264"/>
    </row>
    <row r="4" spans="1:16" ht="16.5" customHeight="1">
      <c r="A4" s="265" t="s">
        <v>171</v>
      </c>
      <c r="B4" s="265"/>
      <c r="C4" s="265"/>
      <c r="D4" s="265"/>
      <c r="E4" s="265"/>
      <c r="F4" s="265"/>
      <c r="G4" s="265"/>
      <c r="H4" s="265"/>
      <c r="I4" s="265"/>
      <c r="J4" s="265"/>
      <c r="K4" s="265"/>
      <c r="L4" s="265"/>
      <c r="M4" s="265"/>
      <c r="N4" s="265"/>
      <c r="O4" s="267" t="s">
        <v>5</v>
      </c>
      <c r="P4" s="267"/>
    </row>
    <row r="5" spans="1:16">
      <c r="A5" s="268" t="s">
        <v>6</v>
      </c>
      <c r="B5" s="269" t="s">
        <v>7</v>
      </c>
      <c r="C5" s="269"/>
      <c r="D5" s="269"/>
      <c r="E5" s="269" t="s">
        <v>8</v>
      </c>
      <c r="F5" s="269"/>
      <c r="G5" s="269" t="s">
        <v>9</v>
      </c>
      <c r="H5" s="269"/>
      <c r="I5" s="269" t="s">
        <v>10</v>
      </c>
      <c r="J5" s="269"/>
      <c r="K5" s="269" t="s">
        <v>11</v>
      </c>
      <c r="L5" s="269"/>
      <c r="M5" s="269" t="s">
        <v>12</v>
      </c>
      <c r="N5" s="269"/>
      <c r="O5" s="269" t="s">
        <v>13</v>
      </c>
      <c r="P5" s="269"/>
    </row>
    <row r="6" spans="1:16" ht="17.25" customHeight="1">
      <c r="A6" s="268"/>
      <c r="B6" s="6" t="s">
        <v>14</v>
      </c>
      <c r="C6" s="6" t="s">
        <v>15</v>
      </c>
      <c r="D6" s="8" t="s">
        <v>16</v>
      </c>
      <c r="E6" s="6" t="s">
        <v>14</v>
      </c>
      <c r="F6" s="6" t="s">
        <v>15</v>
      </c>
      <c r="G6" s="6" t="s">
        <v>14</v>
      </c>
      <c r="H6" s="6" t="s">
        <v>15</v>
      </c>
      <c r="I6" s="6" t="s">
        <v>14</v>
      </c>
      <c r="J6" s="6" t="s">
        <v>15</v>
      </c>
      <c r="K6" s="6" t="s">
        <v>14</v>
      </c>
      <c r="L6" s="6" t="s">
        <v>15</v>
      </c>
      <c r="M6" s="6" t="s">
        <v>14</v>
      </c>
      <c r="N6" s="6" t="s">
        <v>15</v>
      </c>
      <c r="O6" s="6" t="s">
        <v>14</v>
      </c>
      <c r="P6" s="6" t="s">
        <v>15</v>
      </c>
    </row>
    <row r="7" spans="1:16" ht="17.25" customHeight="1">
      <c r="A7" s="9" t="s">
        <v>17</v>
      </c>
      <c r="B7" s="10" t="s">
        <v>18</v>
      </c>
      <c r="C7" s="11" t="s">
        <v>19</v>
      </c>
      <c r="D7" s="11" t="s">
        <v>20</v>
      </c>
      <c r="E7" s="10" t="s">
        <v>18</v>
      </c>
      <c r="F7" s="11" t="s">
        <v>19</v>
      </c>
      <c r="G7" s="10" t="s">
        <v>18</v>
      </c>
      <c r="H7" s="11" t="s">
        <v>19</v>
      </c>
      <c r="I7" s="10" t="s">
        <v>18</v>
      </c>
      <c r="J7" s="11" t="s">
        <v>19</v>
      </c>
      <c r="K7" s="10" t="s">
        <v>18</v>
      </c>
      <c r="L7" s="11" t="s">
        <v>19</v>
      </c>
      <c r="M7" s="10" t="s">
        <v>18</v>
      </c>
      <c r="N7" s="11" t="s">
        <v>19</v>
      </c>
      <c r="O7" s="10" t="s">
        <v>18</v>
      </c>
      <c r="P7" s="11" t="s">
        <v>19</v>
      </c>
    </row>
    <row r="8" spans="1:16" ht="17.25" customHeight="1">
      <c r="A8" s="12" t="s">
        <v>21</v>
      </c>
      <c r="B8" s="260">
        <f>B9+C9</f>
        <v>49826</v>
      </c>
      <c r="C8" s="260"/>
      <c r="D8" s="261">
        <f>B8/$B$8</f>
        <v>1</v>
      </c>
      <c r="E8" s="260">
        <f>IF(E9+F9=0,"-",E9+F9)</f>
        <v>24441</v>
      </c>
      <c r="F8" s="260"/>
      <c r="G8" s="260">
        <f>IF(G9+H9=0,"-",G9+H9)</f>
        <v>9597</v>
      </c>
      <c r="H8" s="260"/>
      <c r="I8" s="260">
        <f>IF(I9+J9=0,"-",I9+J9)</f>
        <v>8229</v>
      </c>
      <c r="J8" s="260"/>
      <c r="K8" s="260">
        <f>IF(K9+L9=0,"-",K9+L9)</f>
        <v>4331</v>
      </c>
      <c r="L8" s="260"/>
      <c r="M8" s="260">
        <f>IF(M9+N9=0,"-",M9+N9)</f>
        <v>1740</v>
      </c>
      <c r="N8" s="260"/>
      <c r="O8" s="260">
        <f>IF(O9+P9=0,"-",O9+P9)</f>
        <v>1488</v>
      </c>
      <c r="P8" s="260"/>
    </row>
    <row r="9" spans="1:16" ht="17.25" customHeight="1">
      <c r="A9" s="13" t="s">
        <v>22</v>
      </c>
      <c r="B9" s="14">
        <v>17995</v>
      </c>
      <c r="C9" s="14">
        <v>31831</v>
      </c>
      <c r="D9" s="261"/>
      <c r="E9" s="14">
        <v>7717</v>
      </c>
      <c r="F9" s="14">
        <v>16724</v>
      </c>
      <c r="G9" s="14">
        <v>3101</v>
      </c>
      <c r="H9" s="14">
        <v>6496</v>
      </c>
      <c r="I9" s="14">
        <v>2497</v>
      </c>
      <c r="J9" s="14">
        <v>5732</v>
      </c>
      <c r="K9" s="14">
        <v>3098</v>
      </c>
      <c r="L9" s="14">
        <v>1233</v>
      </c>
      <c r="M9" s="14">
        <v>996</v>
      </c>
      <c r="N9" s="14">
        <v>744</v>
      </c>
      <c r="O9" s="14">
        <v>586</v>
      </c>
      <c r="P9" s="14">
        <v>902</v>
      </c>
    </row>
    <row r="10" spans="1:16" ht="17.25" customHeight="1">
      <c r="A10" s="12" t="s">
        <v>23</v>
      </c>
      <c r="B10" s="260">
        <f>B11+C11</f>
        <v>138</v>
      </c>
      <c r="C10" s="260"/>
      <c r="D10" s="261">
        <f>B10/$B$8</f>
        <v>2.7696383414281701E-3</v>
      </c>
      <c r="E10" s="260" t="str">
        <f>IF(E11+F11=0,"-",E11+F11)</f>
        <v>-</v>
      </c>
      <c r="F10" s="260"/>
      <c r="G10" s="260">
        <f>IF(G11+H11=0,"-",G11+H11)</f>
        <v>3</v>
      </c>
      <c r="H10" s="260"/>
      <c r="I10" s="260">
        <f>IF(I11+J11=0,"-",I11+J11)</f>
        <v>38</v>
      </c>
      <c r="J10" s="260"/>
      <c r="K10" s="260">
        <f>IF(K11+L11=0,"-",K11+L11)</f>
        <v>91</v>
      </c>
      <c r="L10" s="260"/>
      <c r="M10" s="260">
        <f>IF(M11+N11=0,"-",M11+N11)</f>
        <v>6</v>
      </c>
      <c r="N10" s="260"/>
      <c r="O10" s="260" t="str">
        <f>IF(O11+P11=0,"-",O11+P11)</f>
        <v>-</v>
      </c>
      <c r="P10" s="260"/>
    </row>
    <row r="11" spans="1:16" ht="17.25" customHeight="1">
      <c r="A11" s="15" t="s">
        <v>24</v>
      </c>
      <c r="B11" s="14">
        <v>60</v>
      </c>
      <c r="C11" s="14">
        <v>78</v>
      </c>
      <c r="D11" s="261"/>
      <c r="E11" s="14">
        <v>0</v>
      </c>
      <c r="F11" s="14">
        <v>0</v>
      </c>
      <c r="G11" s="14">
        <v>1</v>
      </c>
      <c r="H11" s="14">
        <v>2</v>
      </c>
      <c r="I11" s="14">
        <v>9</v>
      </c>
      <c r="J11" s="14">
        <v>29</v>
      </c>
      <c r="K11" s="14">
        <v>47</v>
      </c>
      <c r="L11" s="14">
        <v>44</v>
      </c>
      <c r="M11" s="14">
        <v>3</v>
      </c>
      <c r="N11" s="14">
        <v>3</v>
      </c>
      <c r="O11" s="14">
        <v>0</v>
      </c>
      <c r="P11" s="14">
        <v>0</v>
      </c>
    </row>
    <row r="12" spans="1:16" ht="17.25" customHeight="1">
      <c r="A12" s="12" t="s">
        <v>25</v>
      </c>
      <c r="B12" s="260">
        <f>B13+C13</f>
        <v>244</v>
      </c>
      <c r="C12" s="260"/>
      <c r="D12" s="261">
        <f>B12/$B$8</f>
        <v>4.8970417051338658E-3</v>
      </c>
      <c r="E12" s="260" t="str">
        <f>IF(E13+F13=0,"-",E13+F13)</f>
        <v>-</v>
      </c>
      <c r="F12" s="260"/>
      <c r="G12" s="260" t="str">
        <f>IF(G13+H13=0,"-",G13+H13)</f>
        <v>-</v>
      </c>
      <c r="H12" s="260"/>
      <c r="I12" s="260" t="str">
        <f>IF(I13+J13=0,"-",I13+J13)</f>
        <v>-</v>
      </c>
      <c r="J12" s="260"/>
      <c r="K12" s="260">
        <f>IF(K13+L13=0,"-",K13+L13)</f>
        <v>244</v>
      </c>
      <c r="L12" s="260"/>
      <c r="M12" s="260" t="str">
        <f>IF(M13+N13=0,"-",M13+N13)</f>
        <v>-</v>
      </c>
      <c r="N12" s="260"/>
      <c r="O12" s="260" t="str">
        <f>IF(O13+P13=0,"-",O13+P13)</f>
        <v>-</v>
      </c>
      <c r="P12" s="260"/>
    </row>
    <row r="13" spans="1:16" ht="21.2" customHeight="1">
      <c r="A13" s="15" t="s">
        <v>26</v>
      </c>
      <c r="B13" s="14">
        <v>198</v>
      </c>
      <c r="C13" s="14">
        <v>46</v>
      </c>
      <c r="D13" s="261"/>
      <c r="E13" s="14">
        <v>0</v>
      </c>
      <c r="F13" s="14">
        <v>0</v>
      </c>
      <c r="G13" s="14">
        <v>0</v>
      </c>
      <c r="H13" s="14">
        <v>0</v>
      </c>
      <c r="I13" s="14">
        <v>0</v>
      </c>
      <c r="J13" s="14">
        <v>0</v>
      </c>
      <c r="K13" s="14">
        <v>198</v>
      </c>
      <c r="L13" s="14">
        <v>46</v>
      </c>
      <c r="M13" s="14">
        <v>0</v>
      </c>
      <c r="N13" s="14">
        <v>0</v>
      </c>
      <c r="O13" s="14">
        <v>0</v>
      </c>
      <c r="P13" s="14">
        <v>0</v>
      </c>
    </row>
    <row r="14" spans="1:16" ht="17.25" customHeight="1">
      <c r="A14" s="12" t="s">
        <v>27</v>
      </c>
      <c r="B14" s="260">
        <f>B15+C15</f>
        <v>49</v>
      </c>
      <c r="C14" s="260"/>
      <c r="D14" s="261">
        <f>B14/$B$8</f>
        <v>9.8342230963753855E-4</v>
      </c>
      <c r="E14" s="260" t="str">
        <f>IF(E15+F15=0,"-",E15+F15)</f>
        <v>-</v>
      </c>
      <c r="F14" s="260"/>
      <c r="G14" s="260">
        <f>IF(G15+H15=0,"-",G15+H15)</f>
        <v>30</v>
      </c>
      <c r="H14" s="260"/>
      <c r="I14" s="260" t="str">
        <f>IF(I15+J15=0,"-",I15+J15)</f>
        <v>-</v>
      </c>
      <c r="J14" s="260"/>
      <c r="K14" s="260">
        <f>IF(K15+L15=0,"-",K15+L15)</f>
        <v>19</v>
      </c>
      <c r="L14" s="260"/>
      <c r="M14" s="260" t="str">
        <f>IF(M15+N15=0,"-",M15+N15)</f>
        <v>-</v>
      </c>
      <c r="N14" s="260"/>
      <c r="O14" s="260" t="str">
        <f>IF(O15+P15=0,"-",O15+P15)</f>
        <v>-</v>
      </c>
      <c r="P14" s="260"/>
    </row>
    <row r="15" spans="1:16" ht="17.25" customHeight="1">
      <c r="A15" s="15" t="s">
        <v>28</v>
      </c>
      <c r="B15" s="14">
        <v>10</v>
      </c>
      <c r="C15" s="14">
        <v>39</v>
      </c>
      <c r="D15" s="261"/>
      <c r="E15" s="14">
        <v>0</v>
      </c>
      <c r="F15" s="14">
        <v>0</v>
      </c>
      <c r="G15" s="14">
        <v>1</v>
      </c>
      <c r="H15" s="14">
        <v>29</v>
      </c>
      <c r="I15" s="14">
        <v>0</v>
      </c>
      <c r="J15" s="14">
        <v>0</v>
      </c>
      <c r="K15" s="14">
        <v>9</v>
      </c>
      <c r="L15" s="14">
        <v>10</v>
      </c>
      <c r="M15" s="14">
        <v>0</v>
      </c>
      <c r="N15" s="14">
        <v>0</v>
      </c>
      <c r="O15" s="14">
        <v>0</v>
      </c>
      <c r="P15" s="14">
        <v>0</v>
      </c>
    </row>
    <row r="16" spans="1:16" ht="17.25" customHeight="1">
      <c r="A16" s="16" t="s">
        <v>29</v>
      </c>
      <c r="B16" s="260">
        <f>B17+C17</f>
        <v>43</v>
      </c>
      <c r="C16" s="260"/>
      <c r="D16" s="261">
        <f>B16/$B$8</f>
        <v>8.6300325131457472E-4</v>
      </c>
      <c r="E16" s="260" t="str">
        <f>IF(E17+F17=0,"-",E17+F17)</f>
        <v>-</v>
      </c>
      <c r="F16" s="260"/>
      <c r="G16" s="260">
        <f>IF(G17+H17=0,"-",G17+H17)</f>
        <v>22</v>
      </c>
      <c r="H16" s="260"/>
      <c r="I16" s="260" t="str">
        <f>IF(I17+J17=0,"-",I17+J17)</f>
        <v>-</v>
      </c>
      <c r="J16" s="260"/>
      <c r="K16" s="260">
        <f>IF(K17+L17=0,"-",K17+L17)</f>
        <v>21</v>
      </c>
      <c r="L16" s="260"/>
      <c r="M16" s="260" t="str">
        <f>IF(M17+N17=0,"-",M17+N17)</f>
        <v>-</v>
      </c>
      <c r="N16" s="260"/>
      <c r="O16" s="260" t="str">
        <f>IF(O17+P17=0,"-",O17+P17)</f>
        <v>-</v>
      </c>
      <c r="P16" s="260"/>
    </row>
    <row r="17" spans="1:16" ht="17.25" customHeight="1">
      <c r="A17" s="17" t="s">
        <v>30</v>
      </c>
      <c r="B17" s="14">
        <v>43</v>
      </c>
      <c r="C17" s="14">
        <v>0</v>
      </c>
      <c r="D17" s="261"/>
      <c r="E17" s="14">
        <v>0</v>
      </c>
      <c r="F17" s="14">
        <v>0</v>
      </c>
      <c r="G17" s="14">
        <v>22</v>
      </c>
      <c r="H17" s="14">
        <v>0</v>
      </c>
      <c r="I17" s="14">
        <v>0</v>
      </c>
      <c r="J17" s="14">
        <v>0</v>
      </c>
      <c r="K17" s="14">
        <v>21</v>
      </c>
      <c r="L17" s="14">
        <v>0</v>
      </c>
      <c r="M17" s="14">
        <v>0</v>
      </c>
      <c r="N17" s="14">
        <v>0</v>
      </c>
      <c r="O17" s="14">
        <v>0</v>
      </c>
      <c r="P17" s="14">
        <v>0</v>
      </c>
    </row>
    <row r="18" spans="1:16" ht="17.25" customHeight="1">
      <c r="A18" s="12" t="s">
        <v>31</v>
      </c>
      <c r="B18" s="260">
        <f>B19+C19</f>
        <v>11</v>
      </c>
      <c r="C18" s="260"/>
      <c r="D18" s="261">
        <f>B18/$B$8</f>
        <v>2.2076827359210051E-4</v>
      </c>
      <c r="E18" s="260" t="str">
        <f>IF(E19+F19=0,"-",E19+F19)</f>
        <v>-</v>
      </c>
      <c r="F18" s="260"/>
      <c r="G18" s="260">
        <f>IF(G19+H19=0,"-",G19+H19)</f>
        <v>11</v>
      </c>
      <c r="H18" s="260"/>
      <c r="I18" s="260" t="str">
        <f>IF(I19+J19=0,"-",I19+J19)</f>
        <v>-</v>
      </c>
      <c r="J18" s="260"/>
      <c r="K18" s="260" t="str">
        <f>IF(K19+L19=0,"-",K19+L19)</f>
        <v>-</v>
      </c>
      <c r="L18" s="260"/>
      <c r="M18" s="260" t="str">
        <f>IF(M19+N19=0,"-",M19+N19)</f>
        <v>-</v>
      </c>
      <c r="N18" s="260"/>
      <c r="O18" s="260" t="str">
        <f>IF(O19+P19=0,"-",O19+P19)</f>
        <v>-</v>
      </c>
      <c r="P18" s="260"/>
    </row>
    <row r="19" spans="1:16" ht="17.25" customHeight="1">
      <c r="A19" s="15" t="s">
        <v>32</v>
      </c>
      <c r="B19" s="14">
        <v>6</v>
      </c>
      <c r="C19" s="14">
        <v>5</v>
      </c>
      <c r="D19" s="261"/>
      <c r="E19" s="14">
        <v>0</v>
      </c>
      <c r="F19" s="14">
        <v>0</v>
      </c>
      <c r="G19" s="14">
        <v>6</v>
      </c>
      <c r="H19" s="14">
        <v>5</v>
      </c>
      <c r="I19" s="14">
        <v>0</v>
      </c>
      <c r="J19" s="14">
        <v>0</v>
      </c>
      <c r="K19" s="14">
        <v>0</v>
      </c>
      <c r="L19" s="14">
        <v>0</v>
      </c>
      <c r="M19" s="14">
        <v>0</v>
      </c>
      <c r="N19" s="14">
        <v>0</v>
      </c>
      <c r="O19" s="14">
        <v>0</v>
      </c>
      <c r="P19" s="14">
        <v>0</v>
      </c>
    </row>
    <row r="20" spans="1:16" ht="17.25" customHeight="1">
      <c r="A20" s="12" t="s">
        <v>33</v>
      </c>
      <c r="B20" s="260">
        <f>B21+C21</f>
        <v>294</v>
      </c>
      <c r="C20" s="260"/>
      <c r="D20" s="261">
        <f>B20/$B$8</f>
        <v>5.9005338578252322E-3</v>
      </c>
      <c r="E20" s="260">
        <f>IF(E21+F21=0,"-",E21+F21)</f>
        <v>29</v>
      </c>
      <c r="F20" s="260"/>
      <c r="G20" s="260" t="str">
        <f>IF(G21+H21=0,"-",G21+H21)</f>
        <v>-</v>
      </c>
      <c r="H20" s="260"/>
      <c r="I20" s="260" t="str">
        <f>IF(I21+J21=0,"-",I21+J21)</f>
        <v>-</v>
      </c>
      <c r="J20" s="260"/>
      <c r="K20" s="260">
        <f>IF(K21+L21=0,"-",K21+L21)</f>
        <v>265</v>
      </c>
      <c r="L20" s="260"/>
      <c r="M20" s="260" t="str">
        <f>IF(M21+N21=0,"-",M21+N21)</f>
        <v>-</v>
      </c>
      <c r="N20" s="260"/>
      <c r="O20" s="260" t="str">
        <f>IF(O21+P21=0,"-",O21+P21)</f>
        <v>-</v>
      </c>
      <c r="P20" s="260"/>
    </row>
    <row r="21" spans="1:16" ht="17.25" customHeight="1">
      <c r="A21" s="15" t="s">
        <v>34</v>
      </c>
      <c r="B21" s="14">
        <v>194</v>
      </c>
      <c r="C21" s="14">
        <v>100</v>
      </c>
      <c r="D21" s="261"/>
      <c r="E21" s="14">
        <v>13</v>
      </c>
      <c r="F21" s="14">
        <v>16</v>
      </c>
      <c r="G21" s="14">
        <v>0</v>
      </c>
      <c r="H21" s="14">
        <v>0</v>
      </c>
      <c r="I21" s="14">
        <v>0</v>
      </c>
      <c r="J21" s="14">
        <v>0</v>
      </c>
      <c r="K21" s="14">
        <v>181</v>
      </c>
      <c r="L21" s="14">
        <v>84</v>
      </c>
      <c r="M21" s="14">
        <v>0</v>
      </c>
      <c r="N21" s="14">
        <v>0</v>
      </c>
      <c r="O21" s="14">
        <v>0</v>
      </c>
      <c r="P21" s="14">
        <v>0</v>
      </c>
    </row>
    <row r="22" spans="1:16" ht="17.25" customHeight="1">
      <c r="A22" s="18" t="s">
        <v>35</v>
      </c>
      <c r="B22" s="260">
        <f>B23+C23</f>
        <v>417</v>
      </c>
      <c r="C22" s="260"/>
      <c r="D22" s="261">
        <f>B22/$B$8</f>
        <v>8.3691245534459925E-3</v>
      </c>
      <c r="E22" s="260">
        <f>IF(E23+F23=0,"-",E23+F23)</f>
        <v>104</v>
      </c>
      <c r="F22" s="260"/>
      <c r="G22" s="260" t="str">
        <f>IF(G23+H23=0,"-",G23+H23)</f>
        <v>-</v>
      </c>
      <c r="H22" s="260"/>
      <c r="I22" s="260" t="str">
        <f>IF(I23+J23=0,"-",I23+J23)</f>
        <v>-</v>
      </c>
      <c r="J22" s="260"/>
      <c r="K22" s="260">
        <f>IF(K23+L23=0,"-",K23+L23)</f>
        <v>116</v>
      </c>
      <c r="L22" s="260"/>
      <c r="M22" s="260">
        <f>IF(M23+N23=0,"-",M23+N23)</f>
        <v>197</v>
      </c>
      <c r="N22" s="260"/>
      <c r="O22" s="260" t="str">
        <f>IF(O23+P23=0,"-",O23+P23)</f>
        <v>-</v>
      </c>
      <c r="P22" s="260"/>
    </row>
    <row r="23" spans="1:16" ht="17.25" customHeight="1">
      <c r="A23" s="17" t="s">
        <v>36</v>
      </c>
      <c r="B23" s="14">
        <v>377</v>
      </c>
      <c r="C23" s="14">
        <v>40</v>
      </c>
      <c r="D23" s="261"/>
      <c r="E23" s="14">
        <v>74</v>
      </c>
      <c r="F23" s="14">
        <v>30</v>
      </c>
      <c r="G23" s="14">
        <v>0</v>
      </c>
      <c r="H23" s="14">
        <v>0</v>
      </c>
      <c r="I23" s="14">
        <v>0</v>
      </c>
      <c r="J23" s="14">
        <v>0</v>
      </c>
      <c r="K23" s="14">
        <v>113</v>
      </c>
      <c r="L23" s="14">
        <v>3</v>
      </c>
      <c r="M23" s="14">
        <v>190</v>
      </c>
      <c r="N23" s="14">
        <v>7</v>
      </c>
      <c r="O23" s="14">
        <v>0</v>
      </c>
      <c r="P23" s="14">
        <v>0</v>
      </c>
    </row>
    <row r="24" spans="1:16" ht="17.25" customHeight="1">
      <c r="A24" s="19" t="s">
        <v>37</v>
      </c>
      <c r="B24" s="260">
        <f>B25+C25</f>
        <v>81</v>
      </c>
      <c r="C24" s="260"/>
      <c r="D24" s="261">
        <f>B24/$B$8</f>
        <v>1.6256572873600129E-3</v>
      </c>
      <c r="E24" s="260">
        <f>IF(E25+F25=0,"-",E25+F25)</f>
        <v>20</v>
      </c>
      <c r="F24" s="260"/>
      <c r="G24" s="260">
        <f>IF(G25+H25=0,"-",G25+H25)</f>
        <v>15</v>
      </c>
      <c r="H24" s="260"/>
      <c r="I24" s="260" t="str">
        <f>IF(I25+J25=0,"-",I25+J25)</f>
        <v>-</v>
      </c>
      <c r="J24" s="260"/>
      <c r="K24" s="260">
        <f>IF(K25+L25=0,"-",K25+L25)</f>
        <v>24</v>
      </c>
      <c r="L24" s="260"/>
      <c r="M24" s="260">
        <f>IF(M25+N25=0,"-",M25+N25)</f>
        <v>22</v>
      </c>
      <c r="N24" s="260"/>
      <c r="O24" s="260" t="str">
        <f>IF(O25+P25=0,"-",O25+P25)</f>
        <v>-</v>
      </c>
      <c r="P24" s="260"/>
    </row>
    <row r="25" spans="1:16" ht="17.25" customHeight="1">
      <c r="A25" s="15" t="s">
        <v>38</v>
      </c>
      <c r="B25" s="14">
        <v>67</v>
      </c>
      <c r="C25" s="14">
        <v>14</v>
      </c>
      <c r="D25" s="261"/>
      <c r="E25" s="14">
        <v>15</v>
      </c>
      <c r="F25" s="14">
        <v>5</v>
      </c>
      <c r="G25" s="14">
        <v>9</v>
      </c>
      <c r="H25" s="14">
        <v>6</v>
      </c>
      <c r="I25" s="14">
        <v>0</v>
      </c>
      <c r="J25" s="14">
        <v>0</v>
      </c>
      <c r="K25" s="14">
        <v>21</v>
      </c>
      <c r="L25" s="14">
        <v>3</v>
      </c>
      <c r="M25" s="14">
        <v>22</v>
      </c>
      <c r="N25" s="14">
        <v>0</v>
      </c>
      <c r="O25" s="14">
        <v>0</v>
      </c>
      <c r="P25" s="14">
        <v>0</v>
      </c>
    </row>
    <row r="26" spans="1:16" ht="17.25" customHeight="1">
      <c r="A26" s="18" t="s">
        <v>39</v>
      </c>
      <c r="B26" s="260">
        <f>B27+C27</f>
        <v>35</v>
      </c>
      <c r="C26" s="260"/>
      <c r="D26" s="261">
        <f>B26/$B$8</f>
        <v>7.0244450688395613E-4</v>
      </c>
      <c r="E26" s="260" t="str">
        <f>IF(E27+F27=0,"-",E27+F27)</f>
        <v>-</v>
      </c>
      <c r="F26" s="260"/>
      <c r="G26" s="260" t="str">
        <f>IF(G27+H27=0,"-",G27+H27)</f>
        <v>-</v>
      </c>
      <c r="H26" s="260"/>
      <c r="I26" s="260" t="str">
        <f>IF(I27+J27=0,"-",I27+J27)</f>
        <v>-</v>
      </c>
      <c r="J26" s="260"/>
      <c r="K26" s="260">
        <f>IF(K27+L27=0,"-",K27+L27)</f>
        <v>35</v>
      </c>
      <c r="L26" s="260"/>
      <c r="M26" s="260" t="str">
        <f>IF(M27+N27=0,"-",M27+N27)</f>
        <v>-</v>
      </c>
      <c r="N26" s="260"/>
      <c r="O26" s="260" t="str">
        <f>IF(O27+P27=0,"-",O27+P27)</f>
        <v>-</v>
      </c>
      <c r="P26" s="260"/>
    </row>
    <row r="27" spans="1:16" ht="21.2" customHeight="1">
      <c r="A27" s="17" t="s">
        <v>40</v>
      </c>
      <c r="B27" s="14">
        <v>10</v>
      </c>
      <c r="C27" s="14">
        <v>25</v>
      </c>
      <c r="D27" s="261"/>
      <c r="E27" s="14">
        <v>0</v>
      </c>
      <c r="F27" s="14">
        <v>0</v>
      </c>
      <c r="G27" s="14">
        <v>0</v>
      </c>
      <c r="H27" s="14">
        <v>0</v>
      </c>
      <c r="I27" s="14">
        <v>0</v>
      </c>
      <c r="J27" s="14">
        <v>0</v>
      </c>
      <c r="K27" s="14">
        <v>10</v>
      </c>
      <c r="L27" s="14">
        <v>25</v>
      </c>
      <c r="M27" s="14">
        <v>0</v>
      </c>
      <c r="N27" s="14">
        <v>0</v>
      </c>
      <c r="O27" s="14">
        <v>0</v>
      </c>
      <c r="P27" s="14">
        <v>0</v>
      </c>
    </row>
    <row r="28" spans="1:16" ht="17.25" customHeight="1">
      <c r="A28" s="12" t="s">
        <v>41</v>
      </c>
      <c r="B28" s="260">
        <f>B29+C29</f>
        <v>0</v>
      </c>
      <c r="C28" s="260"/>
      <c r="D28" s="261">
        <f>B28/$B$8</f>
        <v>0</v>
      </c>
      <c r="E28" s="260" t="str">
        <f>IF(E29+F29=0,"-",E29+F29)</f>
        <v>-</v>
      </c>
      <c r="F28" s="260"/>
      <c r="G28" s="260" t="str">
        <f>IF(G29+H29=0,"-",G29+H29)</f>
        <v>-</v>
      </c>
      <c r="H28" s="260"/>
      <c r="I28" s="260" t="str">
        <f>IF(I29+J29=0,"-",I29+J29)</f>
        <v>-</v>
      </c>
      <c r="J28" s="260"/>
      <c r="K28" s="260" t="str">
        <f>IF(K29+L29=0,"-",K29+L29)</f>
        <v>-</v>
      </c>
      <c r="L28" s="260"/>
      <c r="M28" s="260" t="str">
        <f>IF(M29+N29=0,"-",M29+N29)</f>
        <v>-</v>
      </c>
      <c r="N28" s="260"/>
      <c r="O28" s="260" t="str">
        <f>IF(O29+P29=0,"-",O29+P29)</f>
        <v>-</v>
      </c>
      <c r="P28" s="260"/>
    </row>
    <row r="29" spans="1:16" ht="17.25" customHeight="1">
      <c r="A29" s="15" t="s">
        <v>42</v>
      </c>
      <c r="B29" s="14">
        <v>0</v>
      </c>
      <c r="C29" s="14">
        <v>0</v>
      </c>
      <c r="D29" s="261"/>
      <c r="E29" s="14">
        <v>0</v>
      </c>
      <c r="F29" s="14">
        <v>0</v>
      </c>
      <c r="G29" s="14">
        <v>0</v>
      </c>
      <c r="H29" s="14">
        <v>0</v>
      </c>
      <c r="I29" s="14">
        <v>0</v>
      </c>
      <c r="J29" s="14">
        <v>0</v>
      </c>
      <c r="K29" s="14">
        <v>0</v>
      </c>
      <c r="L29" s="14">
        <v>0</v>
      </c>
      <c r="M29" s="14">
        <v>0</v>
      </c>
      <c r="N29" s="14">
        <v>0</v>
      </c>
      <c r="O29" s="14">
        <v>0</v>
      </c>
      <c r="P29" s="14">
        <v>0</v>
      </c>
    </row>
    <row r="30" spans="1:16" ht="17.25" customHeight="1">
      <c r="A30" s="18" t="s">
        <v>43</v>
      </c>
      <c r="B30" s="260">
        <f>B31+C31</f>
        <v>1660</v>
      </c>
      <c r="C30" s="260"/>
      <c r="D30" s="261">
        <f>B30/$B$8</f>
        <v>3.3315939469353351E-2</v>
      </c>
      <c r="E30" s="260">
        <f>IF(E31+F31=0,"-",E31+F31)</f>
        <v>270</v>
      </c>
      <c r="F30" s="260"/>
      <c r="G30" s="260">
        <f>IF(G31+H31=0,"-",G31+H31)</f>
        <v>375</v>
      </c>
      <c r="H30" s="260"/>
      <c r="I30" s="260" t="str">
        <f>IF(I31+J31=0,"-",I31+J31)</f>
        <v>-</v>
      </c>
      <c r="J30" s="260"/>
      <c r="K30" s="260">
        <f>IF(K31+L31=0,"-",K31+L31)</f>
        <v>446</v>
      </c>
      <c r="L30" s="260"/>
      <c r="M30" s="260">
        <f>IF(M31+N31=0,"-",M31+N31)</f>
        <v>566</v>
      </c>
      <c r="N30" s="260"/>
      <c r="O30" s="260">
        <f>IF(O31+P31=0,"-",O31+P31)</f>
        <v>3</v>
      </c>
      <c r="P30" s="260"/>
    </row>
    <row r="31" spans="1:16" ht="17.25" customHeight="1">
      <c r="A31" s="17" t="s">
        <v>44</v>
      </c>
      <c r="B31" s="14">
        <v>820</v>
      </c>
      <c r="C31" s="14">
        <v>840</v>
      </c>
      <c r="D31" s="261"/>
      <c r="E31" s="14">
        <v>46</v>
      </c>
      <c r="F31" s="14">
        <v>224</v>
      </c>
      <c r="G31" s="14">
        <v>214</v>
      </c>
      <c r="H31" s="14">
        <v>161</v>
      </c>
      <c r="I31" s="14">
        <v>0</v>
      </c>
      <c r="J31" s="14">
        <v>0</v>
      </c>
      <c r="K31" s="14">
        <v>317</v>
      </c>
      <c r="L31" s="14">
        <v>129</v>
      </c>
      <c r="M31" s="14">
        <v>240</v>
      </c>
      <c r="N31" s="14">
        <v>326</v>
      </c>
      <c r="O31" s="14">
        <v>3</v>
      </c>
      <c r="P31" s="14">
        <v>0</v>
      </c>
    </row>
    <row r="32" spans="1:16" ht="17.25" customHeight="1">
      <c r="A32" s="12" t="s">
        <v>45</v>
      </c>
      <c r="B32" s="260">
        <f>B33+C33</f>
        <v>664</v>
      </c>
      <c r="C32" s="260"/>
      <c r="D32" s="261">
        <f>B32/$B$8</f>
        <v>1.3326375787741341E-2</v>
      </c>
      <c r="E32" s="260">
        <f>IF(E33+F33=0,"-",E33+F33)</f>
        <v>46</v>
      </c>
      <c r="F32" s="260"/>
      <c r="G32" s="260">
        <f>IF(G33+H33=0,"-",G33+H33)</f>
        <v>2</v>
      </c>
      <c r="H32" s="260"/>
      <c r="I32" s="260" t="str">
        <f>IF(I33+J33=0,"-",I33+J33)</f>
        <v>-</v>
      </c>
      <c r="J32" s="260"/>
      <c r="K32" s="260">
        <f>IF(K33+L33=0,"-",K33+L33)</f>
        <v>616</v>
      </c>
      <c r="L32" s="260"/>
      <c r="M32" s="260" t="str">
        <f>IF(M33+N33=0,"-",M33+N33)</f>
        <v>-</v>
      </c>
      <c r="N32" s="260"/>
      <c r="O32" s="260" t="str">
        <f>IF(O33+P33=0,"-",O33+P33)</f>
        <v>-</v>
      </c>
      <c r="P32" s="260"/>
    </row>
    <row r="33" spans="1:16" ht="17.25" customHeight="1">
      <c r="A33" s="15" t="s">
        <v>46</v>
      </c>
      <c r="B33" s="14">
        <v>512</v>
      </c>
      <c r="C33" s="14">
        <v>152</v>
      </c>
      <c r="D33" s="261"/>
      <c r="E33" s="14">
        <v>22</v>
      </c>
      <c r="F33" s="14">
        <v>24</v>
      </c>
      <c r="G33" s="14">
        <v>2</v>
      </c>
      <c r="H33" s="14">
        <v>0</v>
      </c>
      <c r="I33" s="14">
        <v>0</v>
      </c>
      <c r="J33" s="14">
        <v>0</v>
      </c>
      <c r="K33" s="14">
        <v>488</v>
      </c>
      <c r="L33" s="14">
        <v>128</v>
      </c>
      <c r="M33" s="14">
        <v>0</v>
      </c>
      <c r="N33" s="14">
        <v>0</v>
      </c>
      <c r="O33" s="14">
        <v>0</v>
      </c>
      <c r="P33" s="14">
        <v>0</v>
      </c>
    </row>
    <row r="34" spans="1:16" ht="17.25" customHeight="1">
      <c r="A34" s="18" t="s">
        <v>47</v>
      </c>
      <c r="B34" s="260">
        <f>B35+C35</f>
        <v>252</v>
      </c>
      <c r="C34" s="260"/>
      <c r="D34" s="261">
        <f>B34/$B$8</f>
        <v>5.0576004495644844E-3</v>
      </c>
      <c r="E34" s="260" t="str">
        <f>IF(E35+F35=0,"-",E35+F35)</f>
        <v>-</v>
      </c>
      <c r="F34" s="260"/>
      <c r="G34" s="260" t="str">
        <f>IF(G35+H35=0,"-",G35+H35)</f>
        <v>-</v>
      </c>
      <c r="H34" s="260"/>
      <c r="I34" s="260" t="str">
        <f>IF(I35+J35=0,"-",I35+J35)</f>
        <v>-</v>
      </c>
      <c r="J34" s="260"/>
      <c r="K34" s="260">
        <f>IF(K35+L35=0,"-",K35+L35)</f>
        <v>185</v>
      </c>
      <c r="L34" s="260"/>
      <c r="M34" s="260">
        <f>IF(M35+N35=0,"-",M35+N35)</f>
        <v>57</v>
      </c>
      <c r="N34" s="260"/>
      <c r="O34" s="260">
        <f>IF(O35+P35=0,"-",O35+P35)</f>
        <v>10</v>
      </c>
      <c r="P34" s="260"/>
    </row>
    <row r="35" spans="1:16" ht="17.25" customHeight="1">
      <c r="A35" s="17" t="s">
        <v>48</v>
      </c>
      <c r="B35" s="14">
        <v>216</v>
      </c>
      <c r="C35" s="14">
        <v>36</v>
      </c>
      <c r="D35" s="261"/>
      <c r="E35" s="14">
        <v>0</v>
      </c>
      <c r="F35" s="14">
        <v>0</v>
      </c>
      <c r="G35" s="14">
        <v>0</v>
      </c>
      <c r="H35" s="14">
        <v>0</v>
      </c>
      <c r="I35" s="14">
        <v>0</v>
      </c>
      <c r="J35" s="14">
        <v>0</v>
      </c>
      <c r="K35" s="14">
        <v>185</v>
      </c>
      <c r="L35" s="14">
        <v>0</v>
      </c>
      <c r="M35" s="14">
        <v>29</v>
      </c>
      <c r="N35" s="14">
        <v>28</v>
      </c>
      <c r="O35" s="14">
        <v>2</v>
      </c>
      <c r="P35" s="14">
        <v>8</v>
      </c>
    </row>
    <row r="36" spans="1:16" ht="17.25" customHeight="1">
      <c r="A36" s="12" t="s">
        <v>49</v>
      </c>
      <c r="B36" s="260">
        <f>B37+C37</f>
        <v>1116</v>
      </c>
      <c r="C36" s="260"/>
      <c r="D36" s="261">
        <f>B36/$B$8</f>
        <v>2.239794484807129E-2</v>
      </c>
      <c r="E36" s="260">
        <f>IF(E37+F37=0,"-",E37+F37)</f>
        <v>403</v>
      </c>
      <c r="F36" s="260"/>
      <c r="G36" s="260">
        <f>IF(G37+H37=0,"-",G37+H37)</f>
        <v>135</v>
      </c>
      <c r="H36" s="260"/>
      <c r="I36" s="260" t="str">
        <f>IF(I37+J37=0,"-",I37+J37)</f>
        <v>-</v>
      </c>
      <c r="J36" s="260"/>
      <c r="K36" s="260">
        <f>IF(K37+L37=0,"-",K37+L37)</f>
        <v>416</v>
      </c>
      <c r="L36" s="260"/>
      <c r="M36" s="260">
        <f>IF(M37+N37=0,"-",M37+N37)</f>
        <v>162</v>
      </c>
      <c r="N36" s="260"/>
      <c r="O36" s="260" t="str">
        <f>IF(O37+P37=0,"-",O37+P37)</f>
        <v>-</v>
      </c>
      <c r="P36" s="260"/>
    </row>
    <row r="37" spans="1:16" ht="17.25" customHeight="1">
      <c r="A37" s="15" t="s">
        <v>50</v>
      </c>
      <c r="B37" s="14">
        <v>618</v>
      </c>
      <c r="C37" s="14">
        <v>498</v>
      </c>
      <c r="D37" s="261"/>
      <c r="E37" s="14">
        <v>243</v>
      </c>
      <c r="F37" s="14">
        <v>160</v>
      </c>
      <c r="G37" s="14">
        <v>78</v>
      </c>
      <c r="H37" s="14">
        <v>57</v>
      </c>
      <c r="I37" s="14">
        <v>0</v>
      </c>
      <c r="J37" s="14">
        <v>0</v>
      </c>
      <c r="K37" s="14">
        <v>228</v>
      </c>
      <c r="L37" s="14">
        <v>188</v>
      </c>
      <c r="M37" s="14">
        <v>69</v>
      </c>
      <c r="N37" s="14">
        <v>93</v>
      </c>
      <c r="O37" s="14">
        <v>0</v>
      </c>
      <c r="P37" s="14">
        <v>0</v>
      </c>
    </row>
    <row r="38" spans="1:16" ht="17.25" customHeight="1">
      <c r="A38" s="18" t="s">
        <v>51</v>
      </c>
      <c r="B38" s="260">
        <f>B39+C39</f>
        <v>34819</v>
      </c>
      <c r="C38" s="260"/>
      <c r="D38" s="261">
        <f>B38/$B$8</f>
        <v>0.69881186529121342</v>
      </c>
      <c r="E38" s="260">
        <f>IF(E39+F39=0,"-",E39+F39)</f>
        <v>22103</v>
      </c>
      <c r="F38" s="260"/>
      <c r="G38" s="260">
        <f>IF(G39+H39=0,"-",G39+H39)</f>
        <v>7634</v>
      </c>
      <c r="H38" s="260"/>
      <c r="I38" s="260">
        <f>IF(I39+J39=0,"-",I39+J39)</f>
        <v>3849</v>
      </c>
      <c r="J38" s="260"/>
      <c r="K38" s="260">
        <f>IF(K39+L39=0,"-",K39+L39)</f>
        <v>681</v>
      </c>
      <c r="L38" s="260"/>
      <c r="M38" s="260">
        <f>IF(M39+N39=0,"-",M39+N39)</f>
        <v>91</v>
      </c>
      <c r="N38" s="260"/>
      <c r="O38" s="260">
        <f>IF(O39+P39=0,"-",O39+P39)</f>
        <v>461</v>
      </c>
      <c r="P38" s="260"/>
    </row>
    <row r="39" spans="1:16" ht="17.25" customHeight="1">
      <c r="A39" s="17" t="s">
        <v>52</v>
      </c>
      <c r="B39" s="14">
        <v>10781</v>
      </c>
      <c r="C39" s="14">
        <v>24038</v>
      </c>
      <c r="D39" s="261"/>
      <c r="E39" s="14">
        <v>6706</v>
      </c>
      <c r="F39" s="14">
        <v>15397</v>
      </c>
      <c r="G39" s="14">
        <v>2298</v>
      </c>
      <c r="H39" s="14">
        <v>5336</v>
      </c>
      <c r="I39" s="14">
        <v>971</v>
      </c>
      <c r="J39" s="14">
        <v>2878</v>
      </c>
      <c r="K39" s="14">
        <v>567</v>
      </c>
      <c r="L39" s="14">
        <v>114</v>
      </c>
      <c r="M39" s="14">
        <v>53</v>
      </c>
      <c r="N39" s="14">
        <v>38</v>
      </c>
      <c r="O39" s="14">
        <v>186</v>
      </c>
      <c r="P39" s="14">
        <v>275</v>
      </c>
    </row>
    <row r="40" spans="1:16" ht="17.25" customHeight="1">
      <c r="A40" s="12" t="s">
        <v>53</v>
      </c>
      <c r="B40" s="260">
        <f>B41+C41</f>
        <v>5823</v>
      </c>
      <c r="C40" s="260"/>
      <c r="D40" s="261">
        <f>B40/$B$8</f>
        <v>0.11686669610243648</v>
      </c>
      <c r="E40" s="260">
        <f>IF(E41+F41=0,"-",E41+F41)</f>
        <v>279</v>
      </c>
      <c r="F40" s="260"/>
      <c r="G40" s="260">
        <f>IF(G41+H41=0,"-",G41+H41)</f>
        <v>1047</v>
      </c>
      <c r="H40" s="260"/>
      <c r="I40" s="260">
        <f>IF(I41+J41=0,"-",I41+J41)</f>
        <v>3884</v>
      </c>
      <c r="J40" s="260"/>
      <c r="K40" s="260">
        <f>IF(K41+L41=0,"-",K41+L41)</f>
        <v>425</v>
      </c>
      <c r="L40" s="260"/>
      <c r="M40" s="260" t="str">
        <f>IF(M41+N41=0,"-",M41+N41)</f>
        <v>-</v>
      </c>
      <c r="N40" s="260"/>
      <c r="O40" s="260">
        <f>IF(O41+P41=0,"-",O41+P41)</f>
        <v>188</v>
      </c>
      <c r="P40" s="260"/>
    </row>
    <row r="41" spans="1:16" ht="17.25" customHeight="1">
      <c r="A41" s="15" t="s">
        <v>54</v>
      </c>
      <c r="B41" s="14">
        <v>1989</v>
      </c>
      <c r="C41" s="14">
        <v>3834</v>
      </c>
      <c r="D41" s="261"/>
      <c r="E41" s="14">
        <v>120</v>
      </c>
      <c r="F41" s="14">
        <v>159</v>
      </c>
      <c r="G41" s="14">
        <v>330</v>
      </c>
      <c r="H41" s="14">
        <v>717</v>
      </c>
      <c r="I41" s="14">
        <v>1339</v>
      </c>
      <c r="J41" s="14">
        <v>2545</v>
      </c>
      <c r="K41" s="14">
        <v>182</v>
      </c>
      <c r="L41" s="14">
        <v>243</v>
      </c>
      <c r="M41" s="14">
        <v>0</v>
      </c>
      <c r="N41" s="14">
        <v>0</v>
      </c>
      <c r="O41" s="14">
        <v>18</v>
      </c>
      <c r="P41" s="14">
        <v>170</v>
      </c>
    </row>
    <row r="42" spans="1:16" ht="17.25" customHeight="1">
      <c r="A42" s="12" t="s">
        <v>55</v>
      </c>
      <c r="B42" s="260">
        <f>B43+C43</f>
        <v>612</v>
      </c>
      <c r="C42" s="260"/>
      <c r="D42" s="261">
        <f>B42/$B$8</f>
        <v>1.2282743948942319E-2</v>
      </c>
      <c r="E42" s="260">
        <f>IF(E43+F43=0,"-",E43+F43)</f>
        <v>114</v>
      </c>
      <c r="F42" s="260"/>
      <c r="G42" s="260">
        <f>IF(G43+H43=0,"-",G43+H43)</f>
        <v>169</v>
      </c>
      <c r="H42" s="260"/>
      <c r="I42" s="260">
        <f>IF(I43+J43=0,"-",I43+J43)</f>
        <v>150</v>
      </c>
      <c r="J42" s="260"/>
      <c r="K42" s="260" t="str">
        <f>IF(K43+L43=0,"-",K43+L43)</f>
        <v>-</v>
      </c>
      <c r="L42" s="260"/>
      <c r="M42" s="260">
        <f>IF(M43+N43=0,"-",M43+N43)</f>
        <v>144</v>
      </c>
      <c r="N42" s="260"/>
      <c r="O42" s="260">
        <f>IF(O43+P43=0,"-",O43+P43)</f>
        <v>35</v>
      </c>
      <c r="P42" s="260"/>
    </row>
    <row r="43" spans="1:16" ht="17.25" customHeight="1">
      <c r="A43" s="15" t="s">
        <v>56</v>
      </c>
      <c r="B43" s="14">
        <v>210</v>
      </c>
      <c r="C43" s="14">
        <v>402</v>
      </c>
      <c r="D43" s="261"/>
      <c r="E43" s="14">
        <v>2</v>
      </c>
      <c r="F43" s="14">
        <v>112</v>
      </c>
      <c r="G43" s="14">
        <v>91</v>
      </c>
      <c r="H43" s="14">
        <v>78</v>
      </c>
      <c r="I43" s="14">
        <v>77</v>
      </c>
      <c r="J43" s="14">
        <v>73</v>
      </c>
      <c r="K43" s="14">
        <v>0</v>
      </c>
      <c r="L43" s="14">
        <v>0</v>
      </c>
      <c r="M43" s="14">
        <v>37</v>
      </c>
      <c r="N43" s="14">
        <v>107</v>
      </c>
      <c r="O43" s="14">
        <v>3</v>
      </c>
      <c r="P43" s="14">
        <v>32</v>
      </c>
    </row>
    <row r="44" spans="1:16" ht="18.75" customHeight="1">
      <c r="A44" s="18" t="s">
        <v>57</v>
      </c>
      <c r="B44" s="260">
        <f>B45+C45</f>
        <v>485</v>
      </c>
      <c r="C44" s="260"/>
      <c r="D44" s="261">
        <f>B44/$B$8</f>
        <v>9.7338738811062493E-3</v>
      </c>
      <c r="E44" s="260">
        <f>IF(E45+F45=0,"-",E45+F45)</f>
        <v>210</v>
      </c>
      <c r="F44" s="260"/>
      <c r="G44" s="260">
        <f>IF(G45+H45=0,"-",G45+H45)</f>
        <v>3</v>
      </c>
      <c r="H44" s="260"/>
      <c r="I44" s="260">
        <f>IF(I45+J45=0,"-",I45+J45)</f>
        <v>56</v>
      </c>
      <c r="J44" s="260"/>
      <c r="K44" s="260">
        <f>IF(K45+L45=0,"-",K45+L45)</f>
        <v>44</v>
      </c>
      <c r="L44" s="260"/>
      <c r="M44" s="260">
        <f>IF(M45+N45=0,"-",M45+N45)</f>
        <v>172</v>
      </c>
      <c r="N44" s="260"/>
      <c r="O44" s="260" t="str">
        <f>IF(O45+P45=0,"-",O45+P45)</f>
        <v>-</v>
      </c>
      <c r="P44" s="260"/>
    </row>
    <row r="45" spans="1:16" ht="18.75" customHeight="1">
      <c r="A45" s="15" t="s">
        <v>58</v>
      </c>
      <c r="B45" s="14">
        <v>255</v>
      </c>
      <c r="C45" s="14">
        <v>230</v>
      </c>
      <c r="D45" s="261"/>
      <c r="E45" s="14">
        <v>59</v>
      </c>
      <c r="F45" s="14">
        <v>151</v>
      </c>
      <c r="G45" s="14">
        <v>2</v>
      </c>
      <c r="H45" s="14">
        <v>1</v>
      </c>
      <c r="I45" s="14">
        <v>21</v>
      </c>
      <c r="J45" s="14">
        <v>35</v>
      </c>
      <c r="K45" s="14">
        <v>43</v>
      </c>
      <c r="L45" s="14">
        <v>1</v>
      </c>
      <c r="M45" s="14">
        <v>130</v>
      </c>
      <c r="N45" s="14">
        <v>42</v>
      </c>
      <c r="O45" s="14">
        <v>0</v>
      </c>
      <c r="P45" s="14">
        <v>0</v>
      </c>
    </row>
    <row r="46" spans="1:16" ht="18.75" customHeight="1">
      <c r="A46" s="18" t="s">
        <v>59</v>
      </c>
      <c r="B46" s="260">
        <f>B47+C47</f>
        <v>50</v>
      </c>
      <c r="C46" s="260"/>
      <c r="D46" s="261">
        <f>B46/$B$8</f>
        <v>1.003492152691366E-3</v>
      </c>
      <c r="E46" s="260" t="str">
        <f>IF(E47+F47=0,"-",E47+F47)</f>
        <v>-</v>
      </c>
      <c r="F46" s="260"/>
      <c r="G46" s="260" t="str">
        <f>IF(G47+H47=0,"-",G47+H47)</f>
        <v>-</v>
      </c>
      <c r="H46" s="260"/>
      <c r="I46" s="260" t="str">
        <f>IF(I47+J47=0,"-",I47+J47)</f>
        <v>-</v>
      </c>
      <c r="J46" s="260"/>
      <c r="K46" s="260">
        <f>IF(K47+L47=0,"-",K47+L47)</f>
        <v>50</v>
      </c>
      <c r="L46" s="260"/>
      <c r="M46" s="260" t="str">
        <f>IF(M47+N47=0,"-",M47+N47)</f>
        <v>-</v>
      </c>
      <c r="N46" s="260"/>
      <c r="O46" s="260" t="str">
        <f>IF(O47+P47=0,"-",O47+P47)</f>
        <v>-</v>
      </c>
      <c r="P46" s="260"/>
    </row>
    <row r="47" spans="1:16" ht="18.75" customHeight="1">
      <c r="A47" s="15" t="s">
        <v>60</v>
      </c>
      <c r="B47" s="14">
        <v>28</v>
      </c>
      <c r="C47" s="14">
        <v>22</v>
      </c>
      <c r="D47" s="261"/>
      <c r="E47" s="14">
        <v>0</v>
      </c>
      <c r="F47" s="14">
        <v>0</v>
      </c>
      <c r="G47" s="14">
        <v>0</v>
      </c>
      <c r="H47" s="14">
        <v>0</v>
      </c>
      <c r="I47" s="14">
        <v>0</v>
      </c>
      <c r="J47" s="14">
        <v>0</v>
      </c>
      <c r="K47" s="14">
        <v>28</v>
      </c>
      <c r="L47" s="14">
        <v>22</v>
      </c>
      <c r="M47" s="14">
        <v>0</v>
      </c>
      <c r="N47" s="14">
        <v>0</v>
      </c>
      <c r="O47" s="14">
        <v>0</v>
      </c>
      <c r="P47" s="14">
        <v>0</v>
      </c>
    </row>
    <row r="48" spans="1:16" ht="18.75" customHeight="1">
      <c r="A48" s="18" t="s">
        <v>61</v>
      </c>
      <c r="B48" s="260">
        <f>B49+C49</f>
        <v>88</v>
      </c>
      <c r="C48" s="260"/>
      <c r="D48" s="261">
        <f>B48/$B$8</f>
        <v>1.7661461887368041E-3</v>
      </c>
      <c r="E48" s="260">
        <f>IF(E49+F49=0,"-",E49+F49)</f>
        <v>7</v>
      </c>
      <c r="F48" s="260"/>
      <c r="G48" s="260">
        <f>IF(G49+H49=0,"-",G49+H49)</f>
        <v>49</v>
      </c>
      <c r="H48" s="260"/>
      <c r="I48" s="260" t="str">
        <f>IF(I49+J49=0,"-",I49+J49)</f>
        <v>-</v>
      </c>
      <c r="J48" s="260"/>
      <c r="K48" s="260">
        <f>IF(K49+L49=0,"-",K49+L49)</f>
        <v>23</v>
      </c>
      <c r="L48" s="260"/>
      <c r="M48" s="260">
        <f>IF(M49+N49=0,"-",M49+N49)</f>
        <v>9</v>
      </c>
      <c r="N48" s="260"/>
      <c r="O48" s="260" t="str">
        <f>IF(O49+P49=0,"-",O49+P49)</f>
        <v>-</v>
      </c>
      <c r="P48" s="260"/>
    </row>
    <row r="49" spans="1:16" ht="18.75" customHeight="1">
      <c r="A49" s="15" t="s">
        <v>62</v>
      </c>
      <c r="B49" s="14">
        <v>44</v>
      </c>
      <c r="C49" s="14">
        <v>44</v>
      </c>
      <c r="D49" s="261"/>
      <c r="E49" s="14">
        <v>5</v>
      </c>
      <c r="F49" s="14">
        <v>2</v>
      </c>
      <c r="G49" s="14">
        <v>21</v>
      </c>
      <c r="H49" s="14">
        <v>28</v>
      </c>
      <c r="I49" s="14">
        <v>0</v>
      </c>
      <c r="J49" s="14">
        <v>0</v>
      </c>
      <c r="K49" s="14">
        <v>12</v>
      </c>
      <c r="L49" s="14">
        <v>11</v>
      </c>
      <c r="M49" s="14">
        <v>6</v>
      </c>
      <c r="N49" s="14">
        <v>3</v>
      </c>
      <c r="O49" s="14">
        <v>0</v>
      </c>
      <c r="P49" s="14">
        <v>0</v>
      </c>
    </row>
    <row r="50" spans="1:16" ht="18.75" customHeight="1">
      <c r="A50" s="18" t="s">
        <v>63</v>
      </c>
      <c r="B50" s="260">
        <f>B51+C51</f>
        <v>454</v>
      </c>
      <c r="C50" s="260"/>
      <c r="D50" s="261">
        <f>B50/$B$8</f>
        <v>9.1117087464376023E-3</v>
      </c>
      <c r="E50" s="260">
        <f>IF(E51+F51=0,"-",E51+F51)</f>
        <v>3</v>
      </c>
      <c r="F50" s="260"/>
      <c r="G50" s="260" t="str">
        <f>IF(G51+H51=0,"-",G51+H51)</f>
        <v>-</v>
      </c>
      <c r="H50" s="260"/>
      <c r="I50" s="260">
        <f>IF(I51+J51=0,"-",I51+J51)</f>
        <v>248</v>
      </c>
      <c r="J50" s="260"/>
      <c r="K50" s="260" t="str">
        <f>IF(K51+L51=0,"-",K51+L51)</f>
        <v>-</v>
      </c>
      <c r="L50" s="260"/>
      <c r="M50" s="260">
        <f>IF(M51+N51=0,"-",M51+N51)</f>
        <v>203</v>
      </c>
      <c r="N50" s="260"/>
      <c r="O50" s="260" t="str">
        <f>IF(O51+P51=0,"-",O51+P51)</f>
        <v>-</v>
      </c>
      <c r="P50" s="260"/>
    </row>
    <row r="51" spans="1:16" ht="18.75" customHeight="1">
      <c r="A51" s="15" t="s">
        <v>64</v>
      </c>
      <c r="B51" s="14">
        <v>212</v>
      </c>
      <c r="C51" s="14">
        <v>242</v>
      </c>
      <c r="D51" s="261"/>
      <c r="E51" s="14">
        <v>1</v>
      </c>
      <c r="F51" s="14">
        <v>2</v>
      </c>
      <c r="G51" s="14">
        <v>0</v>
      </c>
      <c r="H51" s="14">
        <v>0</v>
      </c>
      <c r="I51" s="14">
        <v>77</v>
      </c>
      <c r="J51" s="14">
        <v>171</v>
      </c>
      <c r="K51" s="14">
        <v>0</v>
      </c>
      <c r="L51" s="14">
        <v>0</v>
      </c>
      <c r="M51" s="14">
        <v>134</v>
      </c>
      <c r="N51" s="14">
        <v>69</v>
      </c>
      <c r="O51" s="14">
        <v>0</v>
      </c>
      <c r="P51" s="14">
        <v>0</v>
      </c>
    </row>
    <row r="52" spans="1:16" ht="18.75" customHeight="1">
      <c r="A52" s="18" t="s">
        <v>65</v>
      </c>
      <c r="B52" s="260">
        <f>B53+C53</f>
        <v>10</v>
      </c>
      <c r="C52" s="260"/>
      <c r="D52" s="261">
        <f>B52/$B$8</f>
        <v>2.0069843053827319E-4</v>
      </c>
      <c r="E52" s="260" t="str">
        <f>IF(E53+F53=0,"-",E53+F53)</f>
        <v>-</v>
      </c>
      <c r="F52" s="260"/>
      <c r="G52" s="260" t="str">
        <f>IF(G53+H53=0,"-",G53+H53)</f>
        <v>-</v>
      </c>
      <c r="H52" s="260"/>
      <c r="I52" s="260" t="str">
        <f>IF(I53+J53=0,"-",I53+J53)</f>
        <v>-</v>
      </c>
      <c r="J52" s="260"/>
      <c r="K52" s="260" t="str">
        <f>IF(K53+L53=0,"-",K53+L53)</f>
        <v>-</v>
      </c>
      <c r="L52" s="260"/>
      <c r="M52" s="260" t="str">
        <f>IF(M53+N53=0,"-",M53+N53)</f>
        <v>-</v>
      </c>
      <c r="N52" s="260"/>
      <c r="O52" s="260">
        <f>IF(O53+P53=0,"-",O53+P53)</f>
        <v>10</v>
      </c>
      <c r="P52" s="260"/>
    </row>
    <row r="53" spans="1:16" ht="18.75" customHeight="1">
      <c r="A53" s="15" t="s">
        <v>66</v>
      </c>
      <c r="B53" s="14">
        <v>3</v>
      </c>
      <c r="C53" s="14">
        <v>7</v>
      </c>
      <c r="D53" s="261"/>
      <c r="E53" s="14">
        <v>0</v>
      </c>
      <c r="F53" s="14">
        <v>0</v>
      </c>
      <c r="G53" s="14">
        <v>0</v>
      </c>
      <c r="H53" s="14">
        <v>0</v>
      </c>
      <c r="I53" s="14">
        <v>0</v>
      </c>
      <c r="J53" s="14">
        <v>0</v>
      </c>
      <c r="K53" s="14">
        <v>0</v>
      </c>
      <c r="L53" s="14">
        <v>0</v>
      </c>
      <c r="M53" s="14">
        <v>0</v>
      </c>
      <c r="N53" s="14">
        <v>0</v>
      </c>
      <c r="O53" s="14">
        <v>3</v>
      </c>
      <c r="P53" s="14">
        <v>7</v>
      </c>
    </row>
    <row r="54" spans="1:16" ht="18.75" customHeight="1">
      <c r="A54" s="18" t="s">
        <v>67</v>
      </c>
      <c r="B54" s="260">
        <f>B55+C55</f>
        <v>763</v>
      </c>
      <c r="C54" s="260"/>
      <c r="D54" s="261">
        <f>B54/$B$8</f>
        <v>1.5313290250070244E-2</v>
      </c>
      <c r="E54" s="260">
        <f>IF(E55+F55=0,"-",E55+F55)</f>
        <v>198</v>
      </c>
      <c r="F54" s="260"/>
      <c r="G54" s="260">
        <f>IF(G55+H55=0,"-",G55+H55)</f>
        <v>45</v>
      </c>
      <c r="H54" s="260"/>
      <c r="I54" s="260">
        <f>IF(I55+J55=0,"-",I55+J55)</f>
        <v>1</v>
      </c>
      <c r="J54" s="260"/>
      <c r="K54" s="260">
        <f>IF(K55+L55=0,"-",K55+L55)</f>
        <v>295</v>
      </c>
      <c r="L54" s="260"/>
      <c r="M54" s="260">
        <f>IF(M55+N55=0,"-",M55+N55)</f>
        <v>8</v>
      </c>
      <c r="N54" s="260"/>
      <c r="O54" s="260">
        <f>IF(O55+P55=0,"-",O55+P55)</f>
        <v>216</v>
      </c>
      <c r="P54" s="260"/>
    </row>
    <row r="55" spans="1:16" ht="18.75" customHeight="1">
      <c r="A55" s="15" t="s">
        <v>68</v>
      </c>
      <c r="B55" s="14">
        <v>507</v>
      </c>
      <c r="C55" s="14">
        <v>256</v>
      </c>
      <c r="D55" s="261"/>
      <c r="E55" s="14">
        <v>138</v>
      </c>
      <c r="F55" s="14">
        <v>60</v>
      </c>
      <c r="G55" s="14">
        <v>10</v>
      </c>
      <c r="H55" s="14">
        <v>35</v>
      </c>
      <c r="I55" s="14">
        <v>1</v>
      </c>
      <c r="J55" s="14">
        <v>0</v>
      </c>
      <c r="K55" s="14">
        <v>274</v>
      </c>
      <c r="L55" s="14">
        <v>21</v>
      </c>
      <c r="M55" s="14">
        <v>5</v>
      </c>
      <c r="N55" s="14">
        <v>3</v>
      </c>
      <c r="O55" s="14">
        <v>79</v>
      </c>
      <c r="P55" s="14">
        <v>137</v>
      </c>
    </row>
    <row r="56" spans="1:16" ht="18.75" customHeight="1">
      <c r="A56" s="18" t="s">
        <v>69</v>
      </c>
      <c r="B56" s="260">
        <f>B57+C57</f>
        <v>214</v>
      </c>
      <c r="C56" s="260"/>
      <c r="D56" s="261">
        <f>B56/$B$8</f>
        <v>4.2949464135190463E-3</v>
      </c>
      <c r="E56" s="260">
        <f>IF(E57+F57=0,"-",E57+F57)</f>
        <v>182</v>
      </c>
      <c r="F56" s="260"/>
      <c r="G56" s="260" t="str">
        <f>IF(G57+H57=0,"-",G57+H57)</f>
        <v>-</v>
      </c>
      <c r="H56" s="260"/>
      <c r="I56" s="260" t="str">
        <f>IF(I57+J57=0,"-",I57+J57)</f>
        <v>-</v>
      </c>
      <c r="J56" s="260"/>
      <c r="K56" s="260" t="str">
        <f>IF(K57+L57=0,"-",K57+L57)</f>
        <v>-</v>
      </c>
      <c r="L56" s="260"/>
      <c r="M56" s="260" t="str">
        <f>IF(M57+N57=0,"-",M57+N57)</f>
        <v>-</v>
      </c>
      <c r="N56" s="260"/>
      <c r="O56" s="260">
        <f>IF(O57+P57=0,"-",O57+P57)</f>
        <v>32</v>
      </c>
      <c r="P56" s="260"/>
    </row>
    <row r="57" spans="1:16" ht="18.75" customHeight="1">
      <c r="A57" s="15" t="s">
        <v>70</v>
      </c>
      <c r="B57" s="14">
        <v>184</v>
      </c>
      <c r="C57" s="14">
        <v>30</v>
      </c>
      <c r="D57" s="261"/>
      <c r="E57" s="14">
        <v>159</v>
      </c>
      <c r="F57" s="14">
        <v>23</v>
      </c>
      <c r="G57" s="14">
        <v>0</v>
      </c>
      <c r="H57" s="14">
        <v>0</v>
      </c>
      <c r="I57" s="14">
        <v>0</v>
      </c>
      <c r="J57" s="14">
        <v>0</v>
      </c>
      <c r="K57" s="14">
        <v>0</v>
      </c>
      <c r="L57" s="14">
        <v>0</v>
      </c>
      <c r="M57" s="14">
        <v>0</v>
      </c>
      <c r="N57" s="14">
        <v>0</v>
      </c>
      <c r="O57" s="14">
        <v>25</v>
      </c>
      <c r="P57" s="14">
        <v>7</v>
      </c>
    </row>
    <row r="58" spans="1:16" ht="18.75" customHeight="1">
      <c r="A58" s="18" t="s">
        <v>71</v>
      </c>
      <c r="B58" s="260">
        <f>B59+C59</f>
        <v>165</v>
      </c>
      <c r="C58" s="260"/>
      <c r="D58" s="261">
        <f>B58/$B$8</f>
        <v>3.3115241038815077E-3</v>
      </c>
      <c r="E58" s="260" t="str">
        <f>IF(E59+F59=0,"-",E59+F59)</f>
        <v>-</v>
      </c>
      <c r="F58" s="260"/>
      <c r="G58" s="260" t="str">
        <f>IF(G59+H59=0,"-",G59+H59)</f>
        <v>-</v>
      </c>
      <c r="H58" s="260"/>
      <c r="I58" s="260" t="str">
        <f>IF(I59+J59=0,"-",I59+J59)</f>
        <v>-</v>
      </c>
      <c r="J58" s="260"/>
      <c r="K58" s="260">
        <f>IF(K59+L59=0,"-",K59+L59)</f>
        <v>17</v>
      </c>
      <c r="L58" s="260"/>
      <c r="M58" s="260">
        <f>IF(M59+N59=0,"-",M59+N59)</f>
        <v>103</v>
      </c>
      <c r="N58" s="260"/>
      <c r="O58" s="260">
        <f>IF(O59+P59=0,"-",O59+P59)</f>
        <v>45</v>
      </c>
      <c r="P58" s="260"/>
    </row>
    <row r="59" spans="1:16" ht="18.75" customHeight="1">
      <c r="A59" s="15" t="s">
        <v>72</v>
      </c>
      <c r="B59" s="14">
        <v>116</v>
      </c>
      <c r="C59" s="14">
        <v>49</v>
      </c>
      <c r="D59" s="261"/>
      <c r="E59" s="14">
        <v>0</v>
      </c>
      <c r="F59" s="14">
        <v>0</v>
      </c>
      <c r="G59" s="14">
        <v>0</v>
      </c>
      <c r="H59" s="14">
        <v>0</v>
      </c>
      <c r="I59" s="14">
        <v>0</v>
      </c>
      <c r="J59" s="14">
        <v>0</v>
      </c>
      <c r="K59" s="14">
        <v>17</v>
      </c>
      <c r="L59" s="14">
        <v>0</v>
      </c>
      <c r="M59" s="14">
        <v>78</v>
      </c>
      <c r="N59" s="14">
        <v>25</v>
      </c>
      <c r="O59" s="14">
        <v>21</v>
      </c>
      <c r="P59" s="14">
        <v>24</v>
      </c>
    </row>
    <row r="60" spans="1:16" ht="18.75" customHeight="1">
      <c r="A60" s="18" t="s">
        <v>73</v>
      </c>
      <c r="B60" s="260">
        <f>B61+C61</f>
        <v>284</v>
      </c>
      <c r="C60" s="260"/>
      <c r="D60" s="261">
        <f>B60/$B$8</f>
        <v>5.6998354272869587E-3</v>
      </c>
      <c r="E60" s="260">
        <f>IF(E61+F61=0,"-",E61+F61)</f>
        <v>14</v>
      </c>
      <c r="F60" s="260"/>
      <c r="G60" s="260" t="str">
        <f>IF(G61+H61=0,"-",G61+H61)</f>
        <v>-</v>
      </c>
      <c r="H60" s="260"/>
      <c r="I60" s="260" t="str">
        <f>IF(I61+J61=0,"-",I61+J61)</f>
        <v>-</v>
      </c>
      <c r="J60" s="260"/>
      <c r="K60" s="260" t="str">
        <f>IF(K61+L61=0,"-",K61+L61)</f>
        <v>-</v>
      </c>
      <c r="L60" s="260"/>
      <c r="M60" s="260" t="str">
        <f>IF(M61+N61=0,"-",M61+N61)</f>
        <v>-</v>
      </c>
      <c r="N60" s="260"/>
      <c r="O60" s="260">
        <f>IF(O61+P61=0,"-",O61+P61)</f>
        <v>270</v>
      </c>
      <c r="P60" s="260"/>
    </row>
    <row r="61" spans="1:16" ht="18.75" customHeight="1">
      <c r="A61" s="15" t="s">
        <v>74</v>
      </c>
      <c r="B61" s="14">
        <v>135</v>
      </c>
      <c r="C61" s="14">
        <v>149</v>
      </c>
      <c r="D61" s="261"/>
      <c r="E61" s="14">
        <v>6</v>
      </c>
      <c r="F61" s="14">
        <v>8</v>
      </c>
      <c r="G61" s="14">
        <v>0</v>
      </c>
      <c r="H61" s="14">
        <v>0</v>
      </c>
      <c r="I61" s="14">
        <v>0</v>
      </c>
      <c r="J61" s="14">
        <v>0</v>
      </c>
      <c r="K61" s="14">
        <v>0</v>
      </c>
      <c r="L61" s="14">
        <v>0</v>
      </c>
      <c r="M61" s="14">
        <v>0</v>
      </c>
      <c r="N61" s="14">
        <v>0</v>
      </c>
      <c r="O61" s="14">
        <v>129</v>
      </c>
      <c r="P61" s="14">
        <v>141</v>
      </c>
    </row>
    <row r="62" spans="1:16" ht="18.75" customHeight="1">
      <c r="A62" s="18" t="s">
        <v>75</v>
      </c>
      <c r="B62" s="260">
        <f>B63+C63</f>
        <v>140</v>
      </c>
      <c r="C62" s="260"/>
      <c r="D62" s="261">
        <f>B62/$B$8</f>
        <v>2.8097780275358245E-3</v>
      </c>
      <c r="E62" s="260" t="str">
        <f>IF(E63+F63=0,"-",E63+F63)</f>
        <v>-</v>
      </c>
      <c r="F62" s="260"/>
      <c r="G62" s="260" t="str">
        <f>IF(G63+H63=0,"-",G63+H63)</f>
        <v>-</v>
      </c>
      <c r="H62" s="260"/>
      <c r="I62" s="260" t="str">
        <f>IF(I63+J63=0,"-",I63+J63)</f>
        <v>-</v>
      </c>
      <c r="J62" s="260"/>
      <c r="K62" s="260" t="str">
        <f>IF(K63+L63=0,"-",K63+L63)</f>
        <v>-</v>
      </c>
      <c r="L62" s="260"/>
      <c r="M62" s="260" t="str">
        <f>IF(M63+N63=0,"-",M63+N63)</f>
        <v>-</v>
      </c>
      <c r="N62" s="260"/>
      <c r="O62" s="260">
        <f>IF(O63+P63=0,"-",O63+P63)</f>
        <v>140</v>
      </c>
      <c r="P62" s="260"/>
    </row>
    <row r="63" spans="1:16" ht="18.75" customHeight="1">
      <c r="A63" s="15" t="s">
        <v>76</v>
      </c>
      <c r="B63" s="14">
        <v>90</v>
      </c>
      <c r="C63" s="14">
        <v>50</v>
      </c>
      <c r="D63" s="261"/>
      <c r="E63" s="14">
        <v>0</v>
      </c>
      <c r="F63" s="14">
        <v>0</v>
      </c>
      <c r="G63" s="14">
        <v>0</v>
      </c>
      <c r="H63" s="14">
        <v>0</v>
      </c>
      <c r="I63" s="14">
        <v>0</v>
      </c>
      <c r="J63" s="14">
        <v>0</v>
      </c>
      <c r="K63" s="14">
        <v>0</v>
      </c>
      <c r="L63" s="14">
        <v>0</v>
      </c>
      <c r="M63" s="14">
        <v>0</v>
      </c>
      <c r="N63" s="14">
        <v>0</v>
      </c>
      <c r="O63" s="14">
        <v>90</v>
      </c>
      <c r="P63" s="14">
        <v>50</v>
      </c>
    </row>
    <row r="64" spans="1:16" ht="18.75" customHeight="1">
      <c r="A64" s="18" t="s">
        <v>77</v>
      </c>
      <c r="B64" s="260">
        <f>B65+C65</f>
        <v>11</v>
      </c>
      <c r="C64" s="260"/>
      <c r="D64" s="261">
        <f>B64/$B$8</f>
        <v>2.2076827359210051E-4</v>
      </c>
      <c r="E64" s="260" t="str">
        <f>IF(E65+F65=0,"-",E65+F65)</f>
        <v>-</v>
      </c>
      <c r="F64" s="260"/>
      <c r="G64" s="260" t="str">
        <f>IF(G65+H65=0,"-",G65+H65)</f>
        <v>-</v>
      </c>
      <c r="H64" s="260"/>
      <c r="I64" s="260" t="str">
        <f>IF(I65+J65=0,"-",I65+J65)</f>
        <v>-</v>
      </c>
      <c r="J64" s="260"/>
      <c r="K64" s="260" t="str">
        <f>IF(K65+L65=0,"-",K65+L65)</f>
        <v>-</v>
      </c>
      <c r="L64" s="260"/>
      <c r="M64" s="260" t="str">
        <f>IF(M65+N65=0,"-",M65+N65)</f>
        <v>-</v>
      </c>
      <c r="N64" s="260"/>
      <c r="O64" s="260">
        <f>IF(O65+P65=0,"-",O65+P65)</f>
        <v>11</v>
      </c>
      <c r="P64" s="260"/>
    </row>
    <row r="65" spans="1:16" ht="18.75" customHeight="1">
      <c r="A65" s="15" t="s">
        <v>78</v>
      </c>
      <c r="B65" s="14">
        <v>7</v>
      </c>
      <c r="C65" s="14">
        <v>4</v>
      </c>
      <c r="D65" s="261"/>
      <c r="E65" s="14">
        <v>0</v>
      </c>
      <c r="F65" s="14">
        <v>0</v>
      </c>
      <c r="G65" s="14">
        <v>0</v>
      </c>
      <c r="H65" s="14">
        <v>0</v>
      </c>
      <c r="I65" s="14">
        <v>0</v>
      </c>
      <c r="J65" s="14">
        <v>0</v>
      </c>
      <c r="K65" s="14">
        <v>0</v>
      </c>
      <c r="L65" s="14">
        <v>0</v>
      </c>
      <c r="M65" s="14">
        <v>0</v>
      </c>
      <c r="N65" s="14">
        <v>0</v>
      </c>
      <c r="O65" s="14">
        <v>7</v>
      </c>
      <c r="P65" s="14">
        <v>4</v>
      </c>
    </row>
    <row r="66" spans="1:16" ht="18.75" customHeight="1">
      <c r="A66" s="18" t="s">
        <v>79</v>
      </c>
      <c r="B66" s="260">
        <f>B67+C67</f>
        <v>370</v>
      </c>
      <c r="C66" s="260"/>
      <c r="D66" s="261">
        <f>B66/$B$8</f>
        <v>7.4258419299161084E-3</v>
      </c>
      <c r="E66" s="260">
        <f>IF(E67+F67=0,"-",E67+F67)</f>
        <v>345</v>
      </c>
      <c r="F66" s="260"/>
      <c r="G66" s="260" t="str">
        <f>IF(G67+H67=0,"-",G67+H67)</f>
        <v>-</v>
      </c>
      <c r="H66" s="260"/>
      <c r="I66" s="260" t="str">
        <f>IF(I67+J67=0,"-",I67+J67)</f>
        <v>-</v>
      </c>
      <c r="J66" s="260"/>
      <c r="K66" s="260" t="str">
        <f>IF(K67+L67=0,"-",K67+L67)</f>
        <v>-</v>
      </c>
      <c r="L66" s="260"/>
      <c r="M66" s="260" t="str">
        <f>IF(M67+N67=0,"-",M67+N67)</f>
        <v>-</v>
      </c>
      <c r="N66" s="260"/>
      <c r="O66" s="260">
        <f>IF(O67+P67=0,"-",O67+P67)</f>
        <v>25</v>
      </c>
      <c r="P66" s="260"/>
    </row>
    <row r="67" spans="1:16" ht="18.75" customHeight="1">
      <c r="A67" s="15" t="s">
        <v>80</v>
      </c>
      <c r="B67" s="14">
        <v>85</v>
      </c>
      <c r="C67" s="14">
        <v>285</v>
      </c>
      <c r="D67" s="261"/>
      <c r="E67" s="14">
        <v>81</v>
      </c>
      <c r="F67" s="14">
        <v>264</v>
      </c>
      <c r="G67" s="14">
        <v>0</v>
      </c>
      <c r="H67" s="14">
        <v>0</v>
      </c>
      <c r="I67" s="14">
        <v>0</v>
      </c>
      <c r="J67" s="14">
        <v>0</v>
      </c>
      <c r="K67" s="14">
        <v>0</v>
      </c>
      <c r="L67" s="14">
        <v>0</v>
      </c>
      <c r="M67" s="14">
        <v>0</v>
      </c>
      <c r="N67" s="14">
        <v>0</v>
      </c>
      <c r="O67" s="14">
        <v>4</v>
      </c>
      <c r="P67" s="14">
        <v>21</v>
      </c>
    </row>
    <row r="68" spans="1:16" ht="18.75" customHeight="1">
      <c r="A68" s="18" t="s">
        <v>81</v>
      </c>
      <c r="B68" s="260">
        <f>B69+C69</f>
        <v>534</v>
      </c>
      <c r="C68" s="260"/>
      <c r="D68" s="261">
        <f>B68/$B$8</f>
        <v>1.0717296190743788E-2</v>
      </c>
      <c r="E68" s="260">
        <f>IF(E69+F69=0,"-",E69+F69)</f>
        <v>114</v>
      </c>
      <c r="F68" s="260"/>
      <c r="G68" s="260">
        <f>IF(G69+H69=0,"-",G69+H69)</f>
        <v>57</v>
      </c>
      <c r="H68" s="260"/>
      <c r="I68" s="260">
        <f>IF(I69+J69=0,"-",I69+J69)</f>
        <v>3</v>
      </c>
      <c r="J68" s="260"/>
      <c r="K68" s="260">
        <f>IF(K69+L69=0,"-",K69+L69)</f>
        <v>318</v>
      </c>
      <c r="L68" s="260"/>
      <c r="M68" s="260" t="str">
        <f>IF(M69+N69=0,"-",M69+N69)</f>
        <v>-</v>
      </c>
      <c r="N68" s="260"/>
      <c r="O68" s="260">
        <f>IF(O69+P69=0,"-",O69+P69)</f>
        <v>42</v>
      </c>
      <c r="P68" s="260"/>
    </row>
    <row r="69" spans="1:16" ht="18.75" customHeight="1">
      <c r="A69" s="15" t="s">
        <v>82</v>
      </c>
      <c r="B69" s="14">
        <v>218</v>
      </c>
      <c r="C69" s="14">
        <v>316</v>
      </c>
      <c r="D69" s="261"/>
      <c r="E69" s="14">
        <v>27</v>
      </c>
      <c r="F69" s="14">
        <v>87</v>
      </c>
      <c r="G69" s="14">
        <v>16</v>
      </c>
      <c r="H69" s="14">
        <v>41</v>
      </c>
      <c r="I69" s="14">
        <v>2</v>
      </c>
      <c r="J69" s="14">
        <v>1</v>
      </c>
      <c r="K69" s="14">
        <v>157</v>
      </c>
      <c r="L69" s="14">
        <v>161</v>
      </c>
      <c r="M69" s="14">
        <v>0</v>
      </c>
      <c r="N69" s="14">
        <v>0</v>
      </c>
      <c r="O69" s="14">
        <v>16</v>
      </c>
      <c r="P69" s="14">
        <v>26</v>
      </c>
    </row>
    <row r="70" spans="1:16">
      <c r="A70" s="20" t="s">
        <v>83</v>
      </c>
      <c r="B70" s="20"/>
      <c r="C70" s="20"/>
      <c r="D70" s="20"/>
      <c r="E70" s="20"/>
      <c r="F70" s="20"/>
    </row>
    <row r="71" spans="1:16">
      <c r="A71" s="20" t="s">
        <v>84</v>
      </c>
      <c r="B71" s="20"/>
      <c r="C71" s="20"/>
      <c r="D71" s="20"/>
      <c r="E71" s="20"/>
      <c r="F71" s="20"/>
    </row>
  </sheetData>
  <sheetProtection selectLockedCells="1" selectUnlockedCells="1"/>
  <mergeCells count="262">
    <mergeCell ref="A1:N1"/>
    <mergeCell ref="A2:N2"/>
    <mergeCell ref="A3:N3"/>
    <mergeCell ref="O3:P3"/>
    <mergeCell ref="A4:N4"/>
    <mergeCell ref="O4:P4"/>
    <mergeCell ref="A5:A6"/>
    <mergeCell ref="B5:D5"/>
    <mergeCell ref="E5:F5"/>
    <mergeCell ref="G5:H5"/>
    <mergeCell ref="I5:J5"/>
    <mergeCell ref="K5:L5"/>
    <mergeCell ref="M5:N5"/>
    <mergeCell ref="O5:P5"/>
    <mergeCell ref="B8:C8"/>
    <mergeCell ref="D8:D9"/>
    <mergeCell ref="E8:F8"/>
    <mergeCell ref="G8:H8"/>
    <mergeCell ref="I8:J8"/>
    <mergeCell ref="K8:L8"/>
    <mergeCell ref="M8:N8"/>
    <mergeCell ref="O8:P8"/>
    <mergeCell ref="B10:C10"/>
    <mergeCell ref="D10:D11"/>
    <mergeCell ref="E10:F10"/>
    <mergeCell ref="G10:H10"/>
    <mergeCell ref="I10:J10"/>
    <mergeCell ref="K10:L10"/>
    <mergeCell ref="M10:N10"/>
    <mergeCell ref="O10:P10"/>
    <mergeCell ref="B12:C12"/>
    <mergeCell ref="D12:D13"/>
    <mergeCell ref="E12:F12"/>
    <mergeCell ref="G12:H12"/>
    <mergeCell ref="I12:J12"/>
    <mergeCell ref="K12:L12"/>
    <mergeCell ref="M12:N12"/>
    <mergeCell ref="O12:P12"/>
    <mergeCell ref="B14:C14"/>
    <mergeCell ref="D14:D15"/>
    <mergeCell ref="E14:F14"/>
    <mergeCell ref="G14:H14"/>
    <mergeCell ref="I14:J14"/>
    <mergeCell ref="K14:L14"/>
    <mergeCell ref="M14:N14"/>
    <mergeCell ref="O14:P14"/>
    <mergeCell ref="B16:C16"/>
    <mergeCell ref="D16:D17"/>
    <mergeCell ref="E16:F16"/>
    <mergeCell ref="G16:H16"/>
    <mergeCell ref="I16:J16"/>
    <mergeCell ref="K16:L16"/>
    <mergeCell ref="M16:N16"/>
    <mergeCell ref="O16:P16"/>
    <mergeCell ref="B18:C18"/>
    <mergeCell ref="D18:D19"/>
    <mergeCell ref="E18:F18"/>
    <mergeCell ref="G18:H18"/>
    <mergeCell ref="I18:J18"/>
    <mergeCell ref="K18:L18"/>
    <mergeCell ref="M18:N18"/>
    <mergeCell ref="O18:P18"/>
    <mergeCell ref="B20:C20"/>
    <mergeCell ref="D20:D21"/>
    <mergeCell ref="E20:F20"/>
    <mergeCell ref="G20:H20"/>
    <mergeCell ref="I20:J20"/>
    <mergeCell ref="K20:L20"/>
    <mergeCell ref="M20:N20"/>
    <mergeCell ref="O20:P20"/>
    <mergeCell ref="B22:C22"/>
    <mergeCell ref="D22:D23"/>
    <mergeCell ref="E22:F22"/>
    <mergeCell ref="G22:H22"/>
    <mergeCell ref="I22:J22"/>
    <mergeCell ref="K22:L22"/>
    <mergeCell ref="M22:N22"/>
    <mergeCell ref="O22:P22"/>
    <mergeCell ref="B24:C24"/>
    <mergeCell ref="D24:D25"/>
    <mergeCell ref="E24:F24"/>
    <mergeCell ref="G24:H24"/>
    <mergeCell ref="I24:J24"/>
    <mergeCell ref="K24:L24"/>
    <mergeCell ref="M24:N24"/>
    <mergeCell ref="O24:P24"/>
    <mergeCell ref="B26:C26"/>
    <mergeCell ref="D26:D27"/>
    <mergeCell ref="E26:F26"/>
    <mergeCell ref="G26:H26"/>
    <mergeCell ref="I26:J26"/>
    <mergeCell ref="K26:L26"/>
    <mergeCell ref="M26:N26"/>
    <mergeCell ref="O26:P26"/>
    <mergeCell ref="B28:C28"/>
    <mergeCell ref="D28:D29"/>
    <mergeCell ref="E28:F28"/>
    <mergeCell ref="G28:H28"/>
    <mergeCell ref="I28:J28"/>
    <mergeCell ref="K28:L28"/>
    <mergeCell ref="M28:N28"/>
    <mergeCell ref="O28:P28"/>
    <mergeCell ref="B30:C30"/>
    <mergeCell ref="D30:D31"/>
    <mergeCell ref="E30:F30"/>
    <mergeCell ref="G30:H30"/>
    <mergeCell ref="I30:J30"/>
    <mergeCell ref="K30:L30"/>
    <mergeCell ref="M30:N30"/>
    <mergeCell ref="O30:P30"/>
    <mergeCell ref="B32:C32"/>
    <mergeCell ref="D32:D33"/>
    <mergeCell ref="E32:F32"/>
    <mergeCell ref="G32:H32"/>
    <mergeCell ref="I32:J32"/>
    <mergeCell ref="K32:L32"/>
    <mergeCell ref="M32:N32"/>
    <mergeCell ref="O32:P32"/>
    <mergeCell ref="B34:C34"/>
    <mergeCell ref="D34:D35"/>
    <mergeCell ref="E34:F34"/>
    <mergeCell ref="G34:H34"/>
    <mergeCell ref="I34:J34"/>
    <mergeCell ref="K34:L34"/>
    <mergeCell ref="M34:N34"/>
    <mergeCell ref="O34:P34"/>
    <mergeCell ref="B36:C36"/>
    <mergeCell ref="D36:D37"/>
    <mergeCell ref="E36:F36"/>
    <mergeCell ref="G36:H36"/>
    <mergeCell ref="I36:J36"/>
    <mergeCell ref="K36:L36"/>
    <mergeCell ref="M36:N36"/>
    <mergeCell ref="O36:P36"/>
    <mergeCell ref="B38:C38"/>
    <mergeCell ref="D38:D39"/>
    <mergeCell ref="E38:F38"/>
    <mergeCell ref="G38:H38"/>
    <mergeCell ref="I38:J38"/>
    <mergeCell ref="K38:L38"/>
    <mergeCell ref="M38:N38"/>
    <mergeCell ref="O38:P38"/>
    <mergeCell ref="B40:C40"/>
    <mergeCell ref="D40:D41"/>
    <mergeCell ref="E40:F40"/>
    <mergeCell ref="G40:H40"/>
    <mergeCell ref="I40:J40"/>
    <mergeCell ref="K40:L40"/>
    <mergeCell ref="M40:N40"/>
    <mergeCell ref="O40:P40"/>
    <mergeCell ref="B42:C42"/>
    <mergeCell ref="D42:D43"/>
    <mergeCell ref="E42:F42"/>
    <mergeCell ref="G42:H42"/>
    <mergeCell ref="I42:J42"/>
    <mergeCell ref="K42:L42"/>
    <mergeCell ref="M42:N42"/>
    <mergeCell ref="O42:P42"/>
    <mergeCell ref="B44:C44"/>
    <mergeCell ref="D44:D45"/>
    <mergeCell ref="E44:F44"/>
    <mergeCell ref="G44:H44"/>
    <mergeCell ref="I44:J44"/>
    <mergeCell ref="K44:L44"/>
    <mergeCell ref="M44:N44"/>
    <mergeCell ref="O44:P44"/>
    <mergeCell ref="B46:C46"/>
    <mergeCell ref="D46:D47"/>
    <mergeCell ref="E46:F46"/>
    <mergeCell ref="G46:H46"/>
    <mergeCell ref="I46:J46"/>
    <mergeCell ref="K46:L46"/>
    <mergeCell ref="M46:N46"/>
    <mergeCell ref="O46:P46"/>
    <mergeCell ref="B48:C48"/>
    <mergeCell ref="D48:D49"/>
    <mergeCell ref="E48:F48"/>
    <mergeCell ref="G48:H48"/>
    <mergeCell ref="I48:J48"/>
    <mergeCell ref="K48:L48"/>
    <mergeCell ref="M48:N48"/>
    <mergeCell ref="O48:P48"/>
    <mergeCell ref="B50:C50"/>
    <mergeCell ref="D50:D51"/>
    <mergeCell ref="E50:F50"/>
    <mergeCell ref="G50:H50"/>
    <mergeCell ref="I50:J50"/>
    <mergeCell ref="K50:L50"/>
    <mergeCell ref="M50:N50"/>
    <mergeCell ref="O50:P50"/>
    <mergeCell ref="B52:C52"/>
    <mergeCell ref="D52:D53"/>
    <mergeCell ref="E52:F52"/>
    <mergeCell ref="G52:H52"/>
    <mergeCell ref="I52:J52"/>
    <mergeCell ref="K52:L52"/>
    <mergeCell ref="M52:N52"/>
    <mergeCell ref="O52:P52"/>
    <mergeCell ref="B54:C54"/>
    <mergeCell ref="D54:D55"/>
    <mergeCell ref="E54:F54"/>
    <mergeCell ref="G54:H54"/>
    <mergeCell ref="I54:J54"/>
    <mergeCell ref="K54:L54"/>
    <mergeCell ref="M54:N54"/>
    <mergeCell ref="O54:P54"/>
    <mergeCell ref="B56:C56"/>
    <mergeCell ref="D56:D57"/>
    <mergeCell ref="E56:F56"/>
    <mergeCell ref="G56:H56"/>
    <mergeCell ref="I56:J56"/>
    <mergeCell ref="K56:L56"/>
    <mergeCell ref="M56:N56"/>
    <mergeCell ref="O56:P56"/>
    <mergeCell ref="B58:C58"/>
    <mergeCell ref="D58:D59"/>
    <mergeCell ref="E58:F58"/>
    <mergeCell ref="G58:H58"/>
    <mergeCell ref="I58:J58"/>
    <mergeCell ref="K58:L58"/>
    <mergeCell ref="M58:N58"/>
    <mergeCell ref="O58:P58"/>
    <mergeCell ref="B60:C60"/>
    <mergeCell ref="D60:D61"/>
    <mergeCell ref="E60:F60"/>
    <mergeCell ref="G60:H60"/>
    <mergeCell ref="I60:J60"/>
    <mergeCell ref="K60:L60"/>
    <mergeCell ref="M60:N60"/>
    <mergeCell ref="O60:P60"/>
    <mergeCell ref="B62:C62"/>
    <mergeCell ref="D62:D63"/>
    <mergeCell ref="E62:F62"/>
    <mergeCell ref="G62:H62"/>
    <mergeCell ref="I62:J62"/>
    <mergeCell ref="K62:L62"/>
    <mergeCell ref="M62:N62"/>
    <mergeCell ref="O62:P62"/>
    <mergeCell ref="B68:C68"/>
    <mergeCell ref="D68:D69"/>
    <mergeCell ref="E68:F68"/>
    <mergeCell ref="G68:H68"/>
    <mergeCell ref="I68:J68"/>
    <mergeCell ref="K68:L68"/>
    <mergeCell ref="M68:N68"/>
    <mergeCell ref="O68:P68"/>
    <mergeCell ref="B64:C64"/>
    <mergeCell ref="D64:D65"/>
    <mergeCell ref="E64:F64"/>
    <mergeCell ref="G64:H64"/>
    <mergeCell ref="I64:J64"/>
    <mergeCell ref="K64:L64"/>
    <mergeCell ref="M64:N64"/>
    <mergeCell ref="O64:P64"/>
    <mergeCell ref="B66:C66"/>
    <mergeCell ref="D66:D67"/>
    <mergeCell ref="E66:F66"/>
    <mergeCell ref="G66:H66"/>
    <mergeCell ref="I66:J66"/>
    <mergeCell ref="K66:L66"/>
    <mergeCell ref="M66:N66"/>
    <mergeCell ref="O66:P66"/>
  </mergeCells>
  <phoneticPr fontId="17" type="noConversion"/>
  <pageMargins left="0.7" right="0.7" top="0.3" bottom="0.3" header="0.3" footer="0.3"/>
  <pageSetup paperSize="9" orientation="portrait" horizontalDpi="300" verticalDpi="300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A1:P71"/>
  <sheetViews>
    <sheetView zoomScaleNormal="100" workbookViewId="0"/>
  </sheetViews>
  <sheetFormatPr defaultColWidth="9.5" defaultRowHeight="16.5"/>
  <cols>
    <col min="1" max="1" width="26.625" style="1" customWidth="1"/>
    <col min="2" max="14" width="13.25" style="1" customWidth="1"/>
    <col min="15" max="15" width="12.125" style="1" customWidth="1"/>
    <col min="16" max="16384" width="9.5" style="1"/>
  </cols>
  <sheetData>
    <row r="1" spans="1:16" ht="19.5">
      <c r="A1" s="262" t="s">
        <v>0</v>
      </c>
      <c r="B1" s="262"/>
      <c r="C1" s="262"/>
      <c r="D1" s="262"/>
      <c r="E1" s="262"/>
      <c r="F1" s="262"/>
      <c r="G1" s="262"/>
      <c r="H1" s="262"/>
      <c r="I1" s="262"/>
      <c r="J1" s="262"/>
      <c r="K1" s="262"/>
      <c r="L1" s="262"/>
      <c r="M1" s="262"/>
      <c r="N1" s="262"/>
    </row>
    <row r="2" spans="1:16" ht="18.75">
      <c r="A2" s="263" t="s">
        <v>1</v>
      </c>
      <c r="B2" s="263"/>
      <c r="C2" s="263"/>
      <c r="D2" s="263"/>
      <c r="E2" s="263"/>
      <c r="F2" s="263"/>
      <c r="G2" s="263"/>
      <c r="H2" s="263"/>
      <c r="I2" s="263"/>
      <c r="J2" s="263"/>
      <c r="K2" s="263"/>
      <c r="L2" s="263"/>
      <c r="M2" s="263"/>
      <c r="N2" s="263"/>
    </row>
    <row r="3" spans="1:16" ht="19.5" customHeight="1">
      <c r="A3" s="2"/>
      <c r="B3" s="251" t="s">
        <v>172</v>
      </c>
      <c r="C3" s="251"/>
      <c r="D3" s="251"/>
      <c r="E3" s="251"/>
      <c r="F3" s="251"/>
      <c r="G3" s="251"/>
      <c r="H3" s="251"/>
      <c r="I3" s="251"/>
      <c r="J3" s="251"/>
      <c r="K3" s="251"/>
      <c r="L3" s="4"/>
      <c r="M3" s="264"/>
      <c r="N3" s="264"/>
      <c r="O3" s="264" t="s">
        <v>3</v>
      </c>
      <c r="P3" s="264"/>
    </row>
    <row r="4" spans="1:16" ht="16.5" customHeight="1">
      <c r="B4" s="265" t="s">
        <v>173</v>
      </c>
      <c r="C4" s="265"/>
      <c r="D4" s="265"/>
      <c r="E4" s="265"/>
      <c r="F4" s="265"/>
      <c r="G4" s="265"/>
      <c r="H4" s="265"/>
      <c r="I4" s="265"/>
      <c r="J4" s="265"/>
      <c r="K4" s="265"/>
      <c r="L4" s="5"/>
      <c r="M4" s="266"/>
      <c r="N4" s="266"/>
      <c r="O4" s="267" t="s">
        <v>5</v>
      </c>
      <c r="P4" s="267"/>
    </row>
    <row r="5" spans="1:16">
      <c r="A5" s="268" t="s">
        <v>6</v>
      </c>
      <c r="B5" s="269" t="s">
        <v>7</v>
      </c>
      <c r="C5" s="269"/>
      <c r="D5" s="269"/>
      <c r="E5" s="269" t="s">
        <v>8</v>
      </c>
      <c r="F5" s="269"/>
      <c r="G5" s="269" t="s">
        <v>9</v>
      </c>
      <c r="H5" s="269"/>
      <c r="I5" s="269" t="s">
        <v>10</v>
      </c>
      <c r="J5" s="269"/>
      <c r="K5" s="269" t="s">
        <v>11</v>
      </c>
      <c r="L5" s="269"/>
      <c r="M5" s="269" t="s">
        <v>12</v>
      </c>
      <c r="N5" s="269"/>
      <c r="O5" s="269" t="s">
        <v>13</v>
      </c>
      <c r="P5" s="269"/>
    </row>
    <row r="6" spans="1:16" ht="17.25" customHeight="1">
      <c r="A6" s="268"/>
      <c r="B6" s="6" t="s">
        <v>14</v>
      </c>
      <c r="C6" s="6" t="s">
        <v>15</v>
      </c>
      <c r="D6" s="8" t="s">
        <v>16</v>
      </c>
      <c r="E6" s="6" t="s">
        <v>14</v>
      </c>
      <c r="F6" s="6" t="s">
        <v>15</v>
      </c>
      <c r="G6" s="6" t="s">
        <v>14</v>
      </c>
      <c r="H6" s="6" t="s">
        <v>15</v>
      </c>
      <c r="I6" s="6" t="s">
        <v>14</v>
      </c>
      <c r="J6" s="6" t="s">
        <v>15</v>
      </c>
      <c r="K6" s="6" t="s">
        <v>14</v>
      </c>
      <c r="L6" s="6" t="s">
        <v>15</v>
      </c>
      <c r="M6" s="6" t="s">
        <v>14</v>
      </c>
      <c r="N6" s="6" t="s">
        <v>15</v>
      </c>
      <c r="O6" s="6" t="s">
        <v>14</v>
      </c>
      <c r="P6" s="6" t="s">
        <v>15</v>
      </c>
    </row>
    <row r="7" spans="1:16" ht="17.25" customHeight="1">
      <c r="A7" s="9" t="s">
        <v>17</v>
      </c>
      <c r="B7" s="10" t="s">
        <v>18</v>
      </c>
      <c r="C7" s="11" t="s">
        <v>19</v>
      </c>
      <c r="D7" s="11" t="s">
        <v>20</v>
      </c>
      <c r="E7" s="10" t="s">
        <v>18</v>
      </c>
      <c r="F7" s="11" t="s">
        <v>19</v>
      </c>
      <c r="G7" s="10" t="s">
        <v>18</v>
      </c>
      <c r="H7" s="11" t="s">
        <v>19</v>
      </c>
      <c r="I7" s="10" t="s">
        <v>18</v>
      </c>
      <c r="J7" s="11" t="s">
        <v>19</v>
      </c>
      <c r="K7" s="10" t="s">
        <v>18</v>
      </c>
      <c r="L7" s="11" t="s">
        <v>19</v>
      </c>
      <c r="M7" s="10" t="s">
        <v>18</v>
      </c>
      <c r="N7" s="11" t="s">
        <v>19</v>
      </c>
      <c r="O7" s="10" t="s">
        <v>18</v>
      </c>
      <c r="P7" s="11" t="s">
        <v>19</v>
      </c>
    </row>
    <row r="8" spans="1:16" ht="17.25" customHeight="1">
      <c r="A8" s="12" t="s">
        <v>21</v>
      </c>
      <c r="B8" s="260">
        <f>B9+C9</f>
        <v>49904</v>
      </c>
      <c r="C8" s="260"/>
      <c r="D8" s="261">
        <f>B8/$B$8</f>
        <v>1</v>
      </c>
      <c r="E8" s="260">
        <f>IF(E9+F9=0,"-",E9+F9)</f>
        <v>24404</v>
      </c>
      <c r="F8" s="260"/>
      <c r="G8" s="260">
        <f>IF(G9+H9=0,"-",G9+H9)</f>
        <v>9561</v>
      </c>
      <c r="H8" s="260"/>
      <c r="I8" s="260">
        <f>IF(I9+J9=0,"-",I9+J9)</f>
        <v>8321</v>
      </c>
      <c r="J8" s="260"/>
      <c r="K8" s="260">
        <f>IF(K9+L9=0,"-",K9+L9)</f>
        <v>4391</v>
      </c>
      <c r="L8" s="260"/>
      <c r="M8" s="260">
        <f>IF(M9+N9=0,"-",M9+N9)</f>
        <v>1763</v>
      </c>
      <c r="N8" s="260"/>
      <c r="O8" s="260">
        <f>IF(O9+P9=0,"-",O9+P9)</f>
        <v>1464</v>
      </c>
      <c r="P8" s="260"/>
    </row>
    <row r="9" spans="1:16" ht="17.25" customHeight="1">
      <c r="A9" s="13" t="s">
        <v>22</v>
      </c>
      <c r="B9" s="14">
        <v>18153</v>
      </c>
      <c r="C9" s="14">
        <v>31751</v>
      </c>
      <c r="D9" s="261"/>
      <c r="E9" s="14">
        <v>7723</v>
      </c>
      <c r="F9" s="14">
        <v>16681</v>
      </c>
      <c r="G9" s="14">
        <v>3100</v>
      </c>
      <c r="H9" s="14">
        <v>6461</v>
      </c>
      <c r="I9" s="14">
        <v>2541</v>
      </c>
      <c r="J9" s="14">
        <v>5780</v>
      </c>
      <c r="K9" s="14">
        <v>3160</v>
      </c>
      <c r="L9" s="14">
        <v>1231</v>
      </c>
      <c r="M9" s="14">
        <v>1058</v>
      </c>
      <c r="N9" s="14">
        <v>705</v>
      </c>
      <c r="O9" s="14">
        <v>571</v>
      </c>
      <c r="P9" s="14">
        <v>893</v>
      </c>
    </row>
    <row r="10" spans="1:16" ht="17.25" customHeight="1">
      <c r="A10" s="12" t="s">
        <v>23</v>
      </c>
      <c r="B10" s="260">
        <f>B11+C11</f>
        <v>142</v>
      </c>
      <c r="C10" s="260"/>
      <c r="D10" s="261">
        <f>B10/$B$8</f>
        <v>2.8454632895158704E-3</v>
      </c>
      <c r="E10" s="260" t="str">
        <f>IF(E11+F11=0,"-",E11+F11)</f>
        <v>-</v>
      </c>
      <c r="F10" s="260"/>
      <c r="G10" s="260">
        <f>IF(G11+H11=0,"-",G11+H11)</f>
        <v>3</v>
      </c>
      <c r="H10" s="260"/>
      <c r="I10" s="260">
        <f>IF(I11+J11=0,"-",I11+J11)</f>
        <v>38</v>
      </c>
      <c r="J10" s="260"/>
      <c r="K10" s="260">
        <f>IF(K11+L11=0,"-",K11+L11)</f>
        <v>94</v>
      </c>
      <c r="L10" s="260"/>
      <c r="M10" s="260">
        <f>IF(M11+N11=0,"-",M11+N11)</f>
        <v>7</v>
      </c>
      <c r="N10" s="260"/>
      <c r="O10" s="260" t="str">
        <f>IF(O11+P11=0,"-",O11+P11)</f>
        <v>-</v>
      </c>
      <c r="P10" s="260"/>
    </row>
    <row r="11" spans="1:16" ht="17.25" customHeight="1">
      <c r="A11" s="15" t="s">
        <v>24</v>
      </c>
      <c r="B11" s="14">
        <v>61</v>
      </c>
      <c r="C11" s="14">
        <v>81</v>
      </c>
      <c r="D11" s="261"/>
      <c r="E11" s="14">
        <v>0</v>
      </c>
      <c r="F11" s="14">
        <v>0</v>
      </c>
      <c r="G11" s="14">
        <v>1</v>
      </c>
      <c r="H11" s="14">
        <v>2</v>
      </c>
      <c r="I11" s="14">
        <v>9</v>
      </c>
      <c r="J11" s="14">
        <v>29</v>
      </c>
      <c r="K11" s="14">
        <v>47</v>
      </c>
      <c r="L11" s="14">
        <v>47</v>
      </c>
      <c r="M11" s="14">
        <v>4</v>
      </c>
      <c r="N11" s="14">
        <v>3</v>
      </c>
      <c r="O11" s="14">
        <v>0</v>
      </c>
      <c r="P11" s="14">
        <v>0</v>
      </c>
    </row>
    <row r="12" spans="1:16" ht="17.25" customHeight="1">
      <c r="A12" s="12" t="s">
        <v>25</v>
      </c>
      <c r="B12" s="260">
        <f>B13+C13</f>
        <v>249</v>
      </c>
      <c r="C12" s="260"/>
      <c r="D12" s="261">
        <f>B12/$B$8</f>
        <v>4.9895799935876887E-3</v>
      </c>
      <c r="E12" s="260" t="str">
        <f>IF(E13+F13=0,"-",E13+F13)</f>
        <v>-</v>
      </c>
      <c r="F12" s="260"/>
      <c r="G12" s="260" t="str">
        <f>IF(G13+H13=0,"-",G13+H13)</f>
        <v>-</v>
      </c>
      <c r="H12" s="260"/>
      <c r="I12" s="260" t="str">
        <f>IF(I13+J13=0,"-",I13+J13)</f>
        <v>-</v>
      </c>
      <c r="J12" s="260"/>
      <c r="K12" s="260">
        <f>IF(K13+L13=0,"-",K13+L13)</f>
        <v>249</v>
      </c>
      <c r="L12" s="260"/>
      <c r="M12" s="260" t="str">
        <f>IF(M13+N13=0,"-",M13+N13)</f>
        <v>-</v>
      </c>
      <c r="N12" s="260"/>
      <c r="O12" s="260" t="str">
        <f>IF(O13+P13=0,"-",O13+P13)</f>
        <v>-</v>
      </c>
      <c r="P12" s="260"/>
    </row>
    <row r="13" spans="1:16" ht="21.2" customHeight="1">
      <c r="A13" s="15" t="s">
        <v>26</v>
      </c>
      <c r="B13" s="14">
        <v>203</v>
      </c>
      <c r="C13" s="14">
        <v>46</v>
      </c>
      <c r="D13" s="261"/>
      <c r="E13" s="14">
        <v>0</v>
      </c>
      <c r="F13" s="14">
        <v>0</v>
      </c>
      <c r="G13" s="14">
        <v>0</v>
      </c>
      <c r="H13" s="14">
        <v>0</v>
      </c>
      <c r="I13" s="14">
        <v>0</v>
      </c>
      <c r="J13" s="14">
        <v>0</v>
      </c>
      <c r="K13" s="14">
        <v>203</v>
      </c>
      <c r="L13" s="14">
        <v>46</v>
      </c>
      <c r="M13" s="14">
        <v>0</v>
      </c>
      <c r="N13" s="14">
        <v>0</v>
      </c>
      <c r="O13" s="14">
        <v>0</v>
      </c>
      <c r="P13" s="14">
        <v>0</v>
      </c>
    </row>
    <row r="14" spans="1:16" ht="17.25" customHeight="1">
      <c r="A14" s="12" t="s">
        <v>27</v>
      </c>
      <c r="B14" s="260">
        <f>B15+C15</f>
        <v>50</v>
      </c>
      <c r="C14" s="260"/>
      <c r="D14" s="261">
        <f>B14/$B$8</f>
        <v>1.0019236934915036E-3</v>
      </c>
      <c r="E14" s="260" t="str">
        <f>IF(E15+F15=0,"-",E15+F15)</f>
        <v>-</v>
      </c>
      <c r="F14" s="260"/>
      <c r="G14" s="260">
        <f>IF(G15+H15=0,"-",G15+H15)</f>
        <v>30</v>
      </c>
      <c r="H14" s="260"/>
      <c r="I14" s="260" t="str">
        <f>IF(I15+J15=0,"-",I15+J15)</f>
        <v>-</v>
      </c>
      <c r="J14" s="260"/>
      <c r="K14" s="260">
        <f>IF(K15+L15=0,"-",K15+L15)</f>
        <v>20</v>
      </c>
      <c r="L14" s="260"/>
      <c r="M14" s="260" t="str">
        <f>IF(M15+N15=0,"-",M15+N15)</f>
        <v>-</v>
      </c>
      <c r="N14" s="260"/>
      <c r="O14" s="260" t="str">
        <f>IF(O15+P15=0,"-",O15+P15)</f>
        <v>-</v>
      </c>
      <c r="P14" s="260"/>
    </row>
    <row r="15" spans="1:16" ht="17.25" customHeight="1">
      <c r="A15" s="15" t="s">
        <v>28</v>
      </c>
      <c r="B15" s="14">
        <v>10</v>
      </c>
      <c r="C15" s="14">
        <v>40</v>
      </c>
      <c r="D15" s="261"/>
      <c r="E15" s="14">
        <v>0</v>
      </c>
      <c r="F15" s="14">
        <v>0</v>
      </c>
      <c r="G15" s="14">
        <v>1</v>
      </c>
      <c r="H15" s="14">
        <v>29</v>
      </c>
      <c r="I15" s="14">
        <v>0</v>
      </c>
      <c r="J15" s="14">
        <v>0</v>
      </c>
      <c r="K15" s="14">
        <v>9</v>
      </c>
      <c r="L15" s="14">
        <v>11</v>
      </c>
      <c r="M15" s="14">
        <v>0</v>
      </c>
      <c r="N15" s="14">
        <v>0</v>
      </c>
      <c r="O15" s="14">
        <v>0</v>
      </c>
      <c r="P15" s="14">
        <v>0</v>
      </c>
    </row>
    <row r="16" spans="1:16" ht="17.25" customHeight="1">
      <c r="A16" s="16" t="s">
        <v>29</v>
      </c>
      <c r="B16" s="260">
        <f>B17+C17</f>
        <v>43</v>
      </c>
      <c r="C16" s="260"/>
      <c r="D16" s="261">
        <f>B16/$B$8</f>
        <v>8.6165437640269319E-4</v>
      </c>
      <c r="E16" s="260" t="str">
        <f>IF(E17+F17=0,"-",E17+F17)</f>
        <v>-</v>
      </c>
      <c r="F16" s="260"/>
      <c r="G16" s="260">
        <f>IF(G17+H17=0,"-",G17+H17)</f>
        <v>22</v>
      </c>
      <c r="H16" s="260"/>
      <c r="I16" s="260" t="str">
        <f>IF(I17+J17=0,"-",I17+J17)</f>
        <v>-</v>
      </c>
      <c r="J16" s="260"/>
      <c r="K16" s="260">
        <f>IF(K17+L17=0,"-",K17+L17)</f>
        <v>21</v>
      </c>
      <c r="L16" s="260"/>
      <c r="M16" s="260" t="str">
        <f>IF(M17+N17=0,"-",M17+N17)</f>
        <v>-</v>
      </c>
      <c r="N16" s="260"/>
      <c r="O16" s="260" t="str">
        <f>IF(O17+P17=0,"-",O17+P17)</f>
        <v>-</v>
      </c>
      <c r="P16" s="260"/>
    </row>
    <row r="17" spans="1:16" ht="17.25" customHeight="1">
      <c r="A17" s="17" t="s">
        <v>30</v>
      </c>
      <c r="B17" s="14">
        <v>43</v>
      </c>
      <c r="C17" s="14">
        <v>0</v>
      </c>
      <c r="D17" s="261"/>
      <c r="E17" s="14">
        <v>0</v>
      </c>
      <c r="F17" s="14">
        <v>0</v>
      </c>
      <c r="G17" s="14">
        <v>22</v>
      </c>
      <c r="H17" s="14">
        <v>0</v>
      </c>
      <c r="I17" s="14">
        <v>0</v>
      </c>
      <c r="J17" s="14">
        <v>0</v>
      </c>
      <c r="K17" s="14">
        <v>21</v>
      </c>
      <c r="L17" s="14">
        <v>0</v>
      </c>
      <c r="M17" s="14">
        <v>0</v>
      </c>
      <c r="N17" s="14">
        <v>0</v>
      </c>
      <c r="O17" s="14">
        <v>0</v>
      </c>
      <c r="P17" s="14">
        <v>0</v>
      </c>
    </row>
    <row r="18" spans="1:16" ht="17.25" customHeight="1">
      <c r="A18" s="12" t="s">
        <v>31</v>
      </c>
      <c r="B18" s="260">
        <f>B19+C19</f>
        <v>12</v>
      </c>
      <c r="C18" s="260"/>
      <c r="D18" s="261">
        <f>B18/$B$8</f>
        <v>2.4046168643796089E-4</v>
      </c>
      <c r="E18" s="260" t="str">
        <f>IF(E19+F19=0,"-",E19+F19)</f>
        <v>-</v>
      </c>
      <c r="F18" s="260"/>
      <c r="G18" s="260">
        <f>IF(G19+H19=0,"-",G19+H19)</f>
        <v>12</v>
      </c>
      <c r="H18" s="260"/>
      <c r="I18" s="260" t="str">
        <f>IF(I19+J19=0,"-",I19+J19)</f>
        <v>-</v>
      </c>
      <c r="J18" s="260"/>
      <c r="K18" s="260" t="str">
        <f>IF(K19+L19=0,"-",K19+L19)</f>
        <v>-</v>
      </c>
      <c r="L18" s="260"/>
      <c r="M18" s="260" t="str">
        <f>IF(M19+N19=0,"-",M19+N19)</f>
        <v>-</v>
      </c>
      <c r="N18" s="260"/>
      <c r="O18" s="260" t="str">
        <f>IF(O19+P19=0,"-",O19+P19)</f>
        <v>-</v>
      </c>
      <c r="P18" s="260"/>
    </row>
    <row r="19" spans="1:16" ht="17.25" customHeight="1">
      <c r="A19" s="15" t="s">
        <v>32</v>
      </c>
      <c r="B19" s="14">
        <v>6</v>
      </c>
      <c r="C19" s="14">
        <v>6</v>
      </c>
      <c r="D19" s="261"/>
      <c r="E19" s="14">
        <v>0</v>
      </c>
      <c r="F19" s="14">
        <v>0</v>
      </c>
      <c r="G19" s="14">
        <v>6</v>
      </c>
      <c r="H19" s="14">
        <v>6</v>
      </c>
      <c r="I19" s="14">
        <v>0</v>
      </c>
      <c r="J19" s="14">
        <v>0</v>
      </c>
      <c r="K19" s="14">
        <v>0</v>
      </c>
      <c r="L19" s="14">
        <v>0</v>
      </c>
      <c r="M19" s="14">
        <v>0</v>
      </c>
      <c r="N19" s="14">
        <v>0</v>
      </c>
      <c r="O19" s="14">
        <v>0</v>
      </c>
      <c r="P19" s="14">
        <v>0</v>
      </c>
    </row>
    <row r="20" spans="1:16" ht="17.25" customHeight="1">
      <c r="A20" s="12" t="s">
        <v>33</v>
      </c>
      <c r="B20" s="260">
        <f>B21+C21</f>
        <v>301</v>
      </c>
      <c r="C20" s="260"/>
      <c r="D20" s="261">
        <f>B20/$B$8</f>
        <v>6.0315806348188519E-3</v>
      </c>
      <c r="E20" s="260">
        <f>IF(E21+F21=0,"-",E21+F21)</f>
        <v>29</v>
      </c>
      <c r="F20" s="260"/>
      <c r="G20" s="260" t="str">
        <f>IF(G21+H21=0,"-",G21+H21)</f>
        <v>-</v>
      </c>
      <c r="H20" s="260"/>
      <c r="I20" s="260" t="str">
        <f>IF(I21+J21=0,"-",I21+J21)</f>
        <v>-</v>
      </c>
      <c r="J20" s="260"/>
      <c r="K20" s="260">
        <f>IF(K21+L21=0,"-",K21+L21)</f>
        <v>272</v>
      </c>
      <c r="L20" s="260"/>
      <c r="M20" s="260" t="str">
        <f>IF(M21+N21=0,"-",M21+N21)</f>
        <v>-</v>
      </c>
      <c r="N20" s="260"/>
      <c r="O20" s="260" t="str">
        <f>IF(O21+P21=0,"-",O21+P21)</f>
        <v>-</v>
      </c>
      <c r="P20" s="260"/>
    </row>
    <row r="21" spans="1:16" ht="17.25" customHeight="1">
      <c r="A21" s="15" t="s">
        <v>34</v>
      </c>
      <c r="B21" s="14">
        <v>201</v>
      </c>
      <c r="C21" s="14">
        <v>100</v>
      </c>
      <c r="D21" s="261"/>
      <c r="E21" s="14">
        <v>13</v>
      </c>
      <c r="F21" s="14">
        <v>16</v>
      </c>
      <c r="G21" s="14">
        <v>0</v>
      </c>
      <c r="H21" s="14">
        <v>0</v>
      </c>
      <c r="I21" s="14">
        <v>0</v>
      </c>
      <c r="J21" s="14">
        <v>0</v>
      </c>
      <c r="K21" s="14">
        <v>188</v>
      </c>
      <c r="L21" s="14">
        <v>84</v>
      </c>
      <c r="M21" s="14">
        <v>0</v>
      </c>
      <c r="N21" s="14">
        <v>0</v>
      </c>
      <c r="O21" s="14">
        <v>0</v>
      </c>
      <c r="P21" s="14">
        <v>0</v>
      </c>
    </row>
    <row r="22" spans="1:16" ht="17.25" customHeight="1">
      <c r="A22" s="18" t="s">
        <v>35</v>
      </c>
      <c r="B22" s="260">
        <f>B23+C23</f>
        <v>506</v>
      </c>
      <c r="C22" s="260"/>
      <c r="D22" s="261">
        <f>B22/$B$8</f>
        <v>1.0139467778134017E-2</v>
      </c>
      <c r="E22" s="260">
        <f>IF(E23+F23=0,"-",E23+F23)</f>
        <v>104</v>
      </c>
      <c r="F22" s="260"/>
      <c r="G22" s="260" t="str">
        <f>IF(G23+H23=0,"-",G23+H23)</f>
        <v>-</v>
      </c>
      <c r="H22" s="260"/>
      <c r="I22" s="260" t="str">
        <f>IF(I23+J23=0,"-",I23+J23)</f>
        <v>-</v>
      </c>
      <c r="J22" s="260"/>
      <c r="K22" s="260">
        <f>IF(K23+L23=0,"-",K23+L23)</f>
        <v>117</v>
      </c>
      <c r="L22" s="260"/>
      <c r="M22" s="260">
        <f>IF(M23+N23=0,"-",M23+N23)</f>
        <v>285</v>
      </c>
      <c r="N22" s="260"/>
      <c r="O22" s="260" t="str">
        <f>IF(O23+P23=0,"-",O23+P23)</f>
        <v>-</v>
      </c>
      <c r="P22" s="260"/>
    </row>
    <row r="23" spans="1:16" ht="17.25" customHeight="1">
      <c r="A23" s="17" t="s">
        <v>36</v>
      </c>
      <c r="B23" s="14">
        <v>466</v>
      </c>
      <c r="C23" s="14">
        <v>40</v>
      </c>
      <c r="D23" s="261"/>
      <c r="E23" s="14">
        <v>74</v>
      </c>
      <c r="F23" s="14">
        <v>30</v>
      </c>
      <c r="G23" s="14">
        <v>0</v>
      </c>
      <c r="H23" s="14">
        <v>0</v>
      </c>
      <c r="I23" s="14">
        <v>0</v>
      </c>
      <c r="J23" s="14">
        <v>0</v>
      </c>
      <c r="K23" s="14">
        <v>114</v>
      </c>
      <c r="L23" s="14">
        <v>3</v>
      </c>
      <c r="M23" s="14">
        <v>278</v>
      </c>
      <c r="N23" s="14">
        <v>7</v>
      </c>
      <c r="O23" s="14">
        <v>0</v>
      </c>
      <c r="P23" s="14">
        <v>0</v>
      </c>
    </row>
    <row r="24" spans="1:16" ht="17.25" customHeight="1">
      <c r="A24" s="19" t="s">
        <v>37</v>
      </c>
      <c r="B24" s="260">
        <f>B25+C25</f>
        <v>80</v>
      </c>
      <c r="C24" s="260"/>
      <c r="D24" s="261">
        <f>B24/$B$8</f>
        <v>1.6030779095864058E-3</v>
      </c>
      <c r="E24" s="260">
        <f>IF(E25+F25=0,"-",E25+F25)</f>
        <v>20</v>
      </c>
      <c r="F24" s="260"/>
      <c r="G24" s="260">
        <f>IF(G25+H25=0,"-",G25+H25)</f>
        <v>15</v>
      </c>
      <c r="H24" s="260"/>
      <c r="I24" s="260" t="str">
        <f>IF(I25+J25=0,"-",I25+J25)</f>
        <v>-</v>
      </c>
      <c r="J24" s="260"/>
      <c r="K24" s="260">
        <f>IF(K25+L25=0,"-",K25+L25)</f>
        <v>24</v>
      </c>
      <c r="L24" s="260"/>
      <c r="M24" s="260">
        <f>IF(M25+N25=0,"-",M25+N25)</f>
        <v>21</v>
      </c>
      <c r="N24" s="260"/>
      <c r="O24" s="260" t="str">
        <f>IF(O25+P25=0,"-",O25+P25)</f>
        <v>-</v>
      </c>
      <c r="P24" s="260"/>
    </row>
    <row r="25" spans="1:16" ht="17.25" customHeight="1">
      <c r="A25" s="15" t="s">
        <v>38</v>
      </c>
      <c r="B25" s="14">
        <v>66</v>
      </c>
      <c r="C25" s="14">
        <v>14</v>
      </c>
      <c r="D25" s="261"/>
      <c r="E25" s="14">
        <v>15</v>
      </c>
      <c r="F25" s="14">
        <v>5</v>
      </c>
      <c r="G25" s="14">
        <v>9</v>
      </c>
      <c r="H25" s="14">
        <v>6</v>
      </c>
      <c r="I25" s="14">
        <v>0</v>
      </c>
      <c r="J25" s="14">
        <v>0</v>
      </c>
      <c r="K25" s="14">
        <v>21</v>
      </c>
      <c r="L25" s="14">
        <v>3</v>
      </c>
      <c r="M25" s="14">
        <v>21</v>
      </c>
      <c r="N25" s="14">
        <v>0</v>
      </c>
      <c r="O25" s="14">
        <v>0</v>
      </c>
      <c r="P25" s="14">
        <v>0</v>
      </c>
    </row>
    <row r="26" spans="1:16" ht="17.25" customHeight="1">
      <c r="A26" s="18" t="s">
        <v>39</v>
      </c>
      <c r="B26" s="260">
        <f>B27+C27</f>
        <v>29</v>
      </c>
      <c r="C26" s="260"/>
      <c r="D26" s="261">
        <f>B26/$B$8</f>
        <v>5.8111574222507209E-4</v>
      </c>
      <c r="E26" s="260" t="str">
        <f>IF(E27+F27=0,"-",E27+F27)</f>
        <v>-</v>
      </c>
      <c r="F26" s="260"/>
      <c r="G26" s="260" t="str">
        <f>IF(G27+H27=0,"-",G27+H27)</f>
        <v>-</v>
      </c>
      <c r="H26" s="260"/>
      <c r="I26" s="260" t="str">
        <f>IF(I27+J27=0,"-",I27+J27)</f>
        <v>-</v>
      </c>
      <c r="J26" s="260"/>
      <c r="K26" s="260">
        <f>IF(K27+L27=0,"-",K27+L27)</f>
        <v>29</v>
      </c>
      <c r="L26" s="260"/>
      <c r="M26" s="260" t="str">
        <f>IF(M27+N27=0,"-",M27+N27)</f>
        <v>-</v>
      </c>
      <c r="N26" s="260"/>
      <c r="O26" s="260" t="str">
        <f>IF(O27+P27=0,"-",O27+P27)</f>
        <v>-</v>
      </c>
      <c r="P26" s="260"/>
    </row>
    <row r="27" spans="1:16" ht="21.2" customHeight="1">
      <c r="A27" s="17" t="s">
        <v>40</v>
      </c>
      <c r="B27" s="14">
        <v>9</v>
      </c>
      <c r="C27" s="14">
        <v>20</v>
      </c>
      <c r="D27" s="261"/>
      <c r="E27" s="14">
        <v>0</v>
      </c>
      <c r="F27" s="14">
        <v>0</v>
      </c>
      <c r="G27" s="14">
        <v>0</v>
      </c>
      <c r="H27" s="14">
        <v>0</v>
      </c>
      <c r="I27" s="14">
        <v>0</v>
      </c>
      <c r="J27" s="14">
        <v>0</v>
      </c>
      <c r="K27" s="14">
        <v>9</v>
      </c>
      <c r="L27" s="14">
        <v>20</v>
      </c>
      <c r="M27" s="14">
        <v>0</v>
      </c>
      <c r="N27" s="14">
        <v>0</v>
      </c>
      <c r="O27" s="14">
        <v>0</v>
      </c>
      <c r="P27" s="14">
        <v>0</v>
      </c>
    </row>
    <row r="28" spans="1:16" ht="17.25" customHeight="1">
      <c r="A28" s="12" t="s">
        <v>41</v>
      </c>
      <c r="B28" s="260">
        <f>B29+C29</f>
        <v>0</v>
      </c>
      <c r="C28" s="260"/>
      <c r="D28" s="261">
        <f>B28/$B$8</f>
        <v>0</v>
      </c>
      <c r="E28" s="260" t="str">
        <f>IF(E29+F29=0,"-",E29+F29)</f>
        <v>-</v>
      </c>
      <c r="F28" s="260"/>
      <c r="G28" s="260" t="str">
        <f>IF(G29+H29=0,"-",G29+H29)</f>
        <v>-</v>
      </c>
      <c r="H28" s="260"/>
      <c r="I28" s="260" t="str">
        <f>IF(I29+J29=0,"-",I29+J29)</f>
        <v>-</v>
      </c>
      <c r="J28" s="260"/>
      <c r="K28" s="260" t="str">
        <f>IF(K29+L29=0,"-",K29+L29)</f>
        <v>-</v>
      </c>
      <c r="L28" s="260"/>
      <c r="M28" s="260" t="str">
        <f>IF(M29+N29=0,"-",M29+N29)</f>
        <v>-</v>
      </c>
      <c r="N28" s="260"/>
      <c r="O28" s="260" t="str">
        <f>IF(O29+P29=0,"-",O29+P29)</f>
        <v>-</v>
      </c>
      <c r="P28" s="260"/>
    </row>
    <row r="29" spans="1:16" ht="17.25" customHeight="1">
      <c r="A29" s="15" t="s">
        <v>42</v>
      </c>
      <c r="B29" s="14">
        <v>0</v>
      </c>
      <c r="C29" s="14">
        <v>0</v>
      </c>
      <c r="D29" s="261"/>
      <c r="E29" s="14">
        <v>0</v>
      </c>
      <c r="F29" s="14">
        <v>0</v>
      </c>
      <c r="G29" s="14">
        <v>0</v>
      </c>
      <c r="H29" s="14">
        <v>0</v>
      </c>
      <c r="I29" s="14">
        <v>0</v>
      </c>
      <c r="J29" s="14">
        <v>0</v>
      </c>
      <c r="K29" s="14">
        <v>0</v>
      </c>
      <c r="L29" s="14">
        <v>0</v>
      </c>
      <c r="M29" s="14">
        <v>0</v>
      </c>
      <c r="N29" s="14">
        <v>0</v>
      </c>
      <c r="O29" s="14">
        <v>0</v>
      </c>
      <c r="P29" s="14">
        <v>0</v>
      </c>
    </row>
    <row r="30" spans="1:16" ht="17.25" customHeight="1">
      <c r="A30" s="18" t="s">
        <v>43</v>
      </c>
      <c r="B30" s="260">
        <f>B31+C31</f>
        <v>1676</v>
      </c>
      <c r="C30" s="260"/>
      <c r="D30" s="261">
        <f>B30/$B$8</f>
        <v>3.3584482205835202E-2</v>
      </c>
      <c r="E30" s="260">
        <f>IF(E31+F31=0,"-",E31+F31)</f>
        <v>268</v>
      </c>
      <c r="F30" s="260"/>
      <c r="G30" s="260">
        <f>IF(G31+H31=0,"-",G31+H31)</f>
        <v>388</v>
      </c>
      <c r="H30" s="260"/>
      <c r="I30" s="260" t="str">
        <f>IF(I31+J31=0,"-",I31+J31)</f>
        <v>-</v>
      </c>
      <c r="J30" s="260"/>
      <c r="K30" s="260">
        <f>IF(K31+L31=0,"-",K31+L31)</f>
        <v>452</v>
      </c>
      <c r="L30" s="260"/>
      <c r="M30" s="260">
        <f>IF(M31+N31=0,"-",M31+N31)</f>
        <v>565</v>
      </c>
      <c r="N30" s="260"/>
      <c r="O30" s="260">
        <f>IF(O31+P31=0,"-",O31+P31)</f>
        <v>3</v>
      </c>
      <c r="P30" s="260"/>
    </row>
    <row r="31" spans="1:16" ht="17.25" customHeight="1">
      <c r="A31" s="17" t="s">
        <v>44</v>
      </c>
      <c r="B31" s="14">
        <v>832</v>
      </c>
      <c r="C31" s="14">
        <v>844</v>
      </c>
      <c r="D31" s="261"/>
      <c r="E31" s="14">
        <v>46</v>
      </c>
      <c r="F31" s="14">
        <v>222</v>
      </c>
      <c r="G31" s="14">
        <v>220</v>
      </c>
      <c r="H31" s="14">
        <v>168</v>
      </c>
      <c r="I31" s="14">
        <v>0</v>
      </c>
      <c r="J31" s="14">
        <v>0</v>
      </c>
      <c r="K31" s="14">
        <v>324</v>
      </c>
      <c r="L31" s="14">
        <v>128</v>
      </c>
      <c r="M31" s="14">
        <v>239</v>
      </c>
      <c r="N31" s="14">
        <v>326</v>
      </c>
      <c r="O31" s="14">
        <v>3</v>
      </c>
      <c r="P31" s="14">
        <v>0</v>
      </c>
    </row>
    <row r="32" spans="1:16" ht="17.25" customHeight="1">
      <c r="A32" s="12" t="s">
        <v>45</v>
      </c>
      <c r="B32" s="260">
        <f>B33+C33</f>
        <v>689</v>
      </c>
      <c r="C32" s="260"/>
      <c r="D32" s="261">
        <f>B32/$B$8</f>
        <v>1.3806508496312922E-2</v>
      </c>
      <c r="E32" s="260">
        <f>IF(E33+F33=0,"-",E33+F33)</f>
        <v>49</v>
      </c>
      <c r="F32" s="260"/>
      <c r="G32" s="260">
        <f>IF(G33+H33=0,"-",G33+H33)</f>
        <v>2</v>
      </c>
      <c r="H32" s="260"/>
      <c r="I32" s="260" t="str">
        <f>IF(I33+J33=0,"-",I33+J33)</f>
        <v>-</v>
      </c>
      <c r="J32" s="260"/>
      <c r="K32" s="260">
        <f>IF(K33+L33=0,"-",K33+L33)</f>
        <v>638</v>
      </c>
      <c r="L32" s="260"/>
      <c r="M32" s="260" t="str">
        <f>IF(M33+N33=0,"-",M33+N33)</f>
        <v>-</v>
      </c>
      <c r="N32" s="260"/>
      <c r="O32" s="260" t="str">
        <f>IF(O33+P33=0,"-",O33+P33)</f>
        <v>-</v>
      </c>
      <c r="P32" s="260"/>
    </row>
    <row r="33" spans="1:16" ht="17.25" customHeight="1">
      <c r="A33" s="15" t="s">
        <v>46</v>
      </c>
      <c r="B33" s="14">
        <v>531</v>
      </c>
      <c r="C33" s="14">
        <v>158</v>
      </c>
      <c r="D33" s="261"/>
      <c r="E33" s="14">
        <v>24</v>
      </c>
      <c r="F33" s="14">
        <v>25</v>
      </c>
      <c r="G33" s="14">
        <v>2</v>
      </c>
      <c r="H33" s="14">
        <v>0</v>
      </c>
      <c r="I33" s="14">
        <v>0</v>
      </c>
      <c r="J33" s="14">
        <v>0</v>
      </c>
      <c r="K33" s="14">
        <v>505</v>
      </c>
      <c r="L33" s="14">
        <v>133</v>
      </c>
      <c r="M33" s="14">
        <v>0</v>
      </c>
      <c r="N33" s="14">
        <v>0</v>
      </c>
      <c r="O33" s="14">
        <v>0</v>
      </c>
      <c r="P33" s="14">
        <v>0</v>
      </c>
    </row>
    <row r="34" spans="1:16" ht="17.25" customHeight="1">
      <c r="A34" s="18" t="s">
        <v>47</v>
      </c>
      <c r="B34" s="260">
        <f>B35+C35</f>
        <v>255</v>
      </c>
      <c r="C34" s="260"/>
      <c r="D34" s="261">
        <f>B34/$B$8</f>
        <v>5.1098108368066684E-3</v>
      </c>
      <c r="E34" s="260" t="str">
        <f>IF(E35+F35=0,"-",E35+F35)</f>
        <v>-</v>
      </c>
      <c r="F34" s="260"/>
      <c r="G34" s="260" t="str">
        <f>IF(G35+H35=0,"-",G35+H35)</f>
        <v>-</v>
      </c>
      <c r="H34" s="260"/>
      <c r="I34" s="260" t="str">
        <f>IF(I35+J35=0,"-",I35+J35)</f>
        <v>-</v>
      </c>
      <c r="J34" s="260"/>
      <c r="K34" s="260">
        <f>IF(K35+L35=0,"-",K35+L35)</f>
        <v>187</v>
      </c>
      <c r="L34" s="260"/>
      <c r="M34" s="260">
        <f>IF(M35+N35=0,"-",M35+N35)</f>
        <v>58</v>
      </c>
      <c r="N34" s="260"/>
      <c r="O34" s="260">
        <f>IF(O35+P35=0,"-",O35+P35)</f>
        <v>10</v>
      </c>
      <c r="P34" s="260"/>
    </row>
    <row r="35" spans="1:16" ht="17.25" customHeight="1">
      <c r="A35" s="17" t="s">
        <v>48</v>
      </c>
      <c r="B35" s="14">
        <v>219</v>
      </c>
      <c r="C35" s="14">
        <v>36</v>
      </c>
      <c r="D35" s="261"/>
      <c r="E35" s="14">
        <v>0</v>
      </c>
      <c r="F35" s="14">
        <v>0</v>
      </c>
      <c r="G35" s="14">
        <v>0</v>
      </c>
      <c r="H35" s="14">
        <v>0</v>
      </c>
      <c r="I35" s="14">
        <v>0</v>
      </c>
      <c r="J35" s="14">
        <v>0</v>
      </c>
      <c r="K35" s="14">
        <v>187</v>
      </c>
      <c r="L35" s="14">
        <v>0</v>
      </c>
      <c r="M35" s="14">
        <v>30</v>
      </c>
      <c r="N35" s="14">
        <v>28</v>
      </c>
      <c r="O35" s="14">
        <v>2</v>
      </c>
      <c r="P35" s="14">
        <v>8</v>
      </c>
    </row>
    <row r="36" spans="1:16" ht="17.25" customHeight="1">
      <c r="A36" s="12" t="s">
        <v>49</v>
      </c>
      <c r="B36" s="260">
        <f>B37+C37</f>
        <v>1112</v>
      </c>
      <c r="C36" s="260"/>
      <c r="D36" s="261">
        <f>B36/$B$8</f>
        <v>2.2282782943251041E-2</v>
      </c>
      <c r="E36" s="260">
        <f>IF(E37+F37=0,"-",E37+F37)</f>
        <v>399</v>
      </c>
      <c r="F36" s="260"/>
      <c r="G36" s="260">
        <f>IF(G37+H37=0,"-",G37+H37)</f>
        <v>136</v>
      </c>
      <c r="H36" s="260"/>
      <c r="I36" s="260" t="str">
        <f>IF(I37+J37=0,"-",I37+J37)</f>
        <v>-</v>
      </c>
      <c r="J36" s="260"/>
      <c r="K36" s="260">
        <f>IF(K37+L37=0,"-",K37+L37)</f>
        <v>421</v>
      </c>
      <c r="L36" s="260"/>
      <c r="M36" s="260">
        <f>IF(M37+N37=0,"-",M37+N37)</f>
        <v>156</v>
      </c>
      <c r="N36" s="260"/>
      <c r="O36" s="260" t="str">
        <f>IF(O37+P37=0,"-",O37+P37)</f>
        <v>-</v>
      </c>
      <c r="P36" s="260"/>
    </row>
    <row r="37" spans="1:16" ht="17.25" customHeight="1">
      <c r="A37" s="15" t="s">
        <v>50</v>
      </c>
      <c r="B37" s="14">
        <v>617</v>
      </c>
      <c r="C37" s="14">
        <v>495</v>
      </c>
      <c r="D37" s="261"/>
      <c r="E37" s="14">
        <v>240</v>
      </c>
      <c r="F37" s="14">
        <v>159</v>
      </c>
      <c r="G37" s="14">
        <v>79</v>
      </c>
      <c r="H37" s="14">
        <v>57</v>
      </c>
      <c r="I37" s="14">
        <v>0</v>
      </c>
      <c r="J37" s="14">
        <v>0</v>
      </c>
      <c r="K37" s="14">
        <v>230</v>
      </c>
      <c r="L37" s="14">
        <v>191</v>
      </c>
      <c r="M37" s="14">
        <v>68</v>
      </c>
      <c r="N37" s="14">
        <v>88</v>
      </c>
      <c r="O37" s="14">
        <v>0</v>
      </c>
      <c r="P37" s="14">
        <v>0</v>
      </c>
    </row>
    <row r="38" spans="1:16" ht="17.25" customHeight="1">
      <c r="A38" s="18" t="s">
        <v>51</v>
      </c>
      <c r="B38" s="260">
        <f>B39+C39</f>
        <v>34709</v>
      </c>
      <c r="C38" s="260"/>
      <c r="D38" s="261">
        <f>B38/$B$8</f>
        <v>0.69551538954793202</v>
      </c>
      <c r="E38" s="260">
        <f>IF(E39+F39=0,"-",E39+F39)</f>
        <v>22070</v>
      </c>
      <c r="F38" s="260"/>
      <c r="G38" s="260">
        <f>IF(G39+H39=0,"-",G39+H39)</f>
        <v>7574</v>
      </c>
      <c r="H38" s="260"/>
      <c r="I38" s="260">
        <f>IF(I39+J39=0,"-",I39+J39)</f>
        <v>3852</v>
      </c>
      <c r="J38" s="260"/>
      <c r="K38" s="260">
        <f>IF(K39+L39=0,"-",K39+L39)</f>
        <v>701</v>
      </c>
      <c r="L38" s="260"/>
      <c r="M38" s="260">
        <f>IF(M39+N39=0,"-",M39+N39)</f>
        <v>74</v>
      </c>
      <c r="N38" s="260"/>
      <c r="O38" s="260">
        <f>IF(O39+P39=0,"-",O39+P39)</f>
        <v>438</v>
      </c>
      <c r="P38" s="260"/>
    </row>
    <row r="39" spans="1:16" ht="17.25" customHeight="1">
      <c r="A39" s="17" t="s">
        <v>52</v>
      </c>
      <c r="B39" s="14">
        <v>10774</v>
      </c>
      <c r="C39" s="14">
        <v>23935</v>
      </c>
      <c r="D39" s="261"/>
      <c r="E39" s="14">
        <v>6709</v>
      </c>
      <c r="F39" s="14">
        <v>15361</v>
      </c>
      <c r="G39" s="14">
        <v>2278</v>
      </c>
      <c r="H39" s="14">
        <v>5296</v>
      </c>
      <c r="I39" s="14">
        <v>983</v>
      </c>
      <c r="J39" s="14">
        <v>2869</v>
      </c>
      <c r="K39" s="14">
        <v>585</v>
      </c>
      <c r="L39" s="14">
        <v>116</v>
      </c>
      <c r="M39" s="14">
        <v>45</v>
      </c>
      <c r="N39" s="14">
        <v>29</v>
      </c>
      <c r="O39" s="14">
        <v>174</v>
      </c>
      <c r="P39" s="14">
        <v>264</v>
      </c>
    </row>
    <row r="40" spans="1:16" ht="17.25" customHeight="1">
      <c r="A40" s="12" t="s">
        <v>53</v>
      </c>
      <c r="B40" s="260">
        <f>B41+C41</f>
        <v>5934</v>
      </c>
      <c r="C40" s="260"/>
      <c r="D40" s="261">
        <f>B40/$B$8</f>
        <v>0.11890830394357166</v>
      </c>
      <c r="E40" s="260">
        <f>IF(E41+F41=0,"-",E41+F41)</f>
        <v>279</v>
      </c>
      <c r="F40" s="260"/>
      <c r="G40" s="260">
        <f>IF(G41+H41=0,"-",G41+H41)</f>
        <v>1055</v>
      </c>
      <c r="H40" s="260"/>
      <c r="I40" s="260">
        <f>IF(I41+J41=0,"-",I41+J41)</f>
        <v>3974</v>
      </c>
      <c r="J40" s="260"/>
      <c r="K40" s="260">
        <f>IF(K41+L41=0,"-",K41+L41)</f>
        <v>437</v>
      </c>
      <c r="L40" s="260"/>
      <c r="M40" s="260" t="str">
        <f>IF(M41+N41=0,"-",M41+N41)</f>
        <v>-</v>
      </c>
      <c r="N40" s="260"/>
      <c r="O40" s="260">
        <f>IF(O41+P41=0,"-",O41+P41)</f>
        <v>189</v>
      </c>
      <c r="P40" s="260"/>
    </row>
    <row r="41" spans="1:16" ht="17.25" customHeight="1">
      <c r="A41" s="15" t="s">
        <v>54</v>
      </c>
      <c r="B41" s="14">
        <v>2049</v>
      </c>
      <c r="C41" s="14">
        <v>3885</v>
      </c>
      <c r="D41" s="261"/>
      <c r="E41" s="14">
        <v>123</v>
      </c>
      <c r="F41" s="14">
        <v>156</v>
      </c>
      <c r="G41" s="14">
        <v>338</v>
      </c>
      <c r="H41" s="14">
        <v>717</v>
      </c>
      <c r="I41" s="14">
        <v>1371</v>
      </c>
      <c r="J41" s="14">
        <v>2603</v>
      </c>
      <c r="K41" s="14">
        <v>198</v>
      </c>
      <c r="L41" s="14">
        <v>239</v>
      </c>
      <c r="M41" s="14">
        <v>0</v>
      </c>
      <c r="N41" s="14">
        <v>0</v>
      </c>
      <c r="O41" s="14">
        <v>19</v>
      </c>
      <c r="P41" s="14">
        <v>170</v>
      </c>
    </row>
    <row r="42" spans="1:16" ht="17.25" customHeight="1">
      <c r="A42" s="12" t="s">
        <v>55</v>
      </c>
      <c r="B42" s="260">
        <f>B43+C43</f>
        <v>562</v>
      </c>
      <c r="C42" s="260"/>
      <c r="D42" s="261">
        <f>B42/$B$8</f>
        <v>1.1261622314844502E-2</v>
      </c>
      <c r="E42" s="260">
        <f>IF(E43+F43=0,"-",E43+F43)</f>
        <v>115</v>
      </c>
      <c r="F42" s="260"/>
      <c r="G42" s="260">
        <f>IF(G43+H43=0,"-",G43+H43)</f>
        <v>169</v>
      </c>
      <c r="H42" s="260"/>
      <c r="I42" s="260">
        <f>IF(I43+J43=0,"-",I43+J43)</f>
        <v>143</v>
      </c>
      <c r="J42" s="260"/>
      <c r="K42" s="260" t="str">
        <f>IF(K43+L43=0,"-",K43+L43)</f>
        <v>-</v>
      </c>
      <c r="L42" s="260"/>
      <c r="M42" s="260">
        <f>IF(M43+N43=0,"-",M43+N43)</f>
        <v>107</v>
      </c>
      <c r="N42" s="260"/>
      <c r="O42" s="260">
        <f>IF(O43+P43=0,"-",O43+P43)</f>
        <v>28</v>
      </c>
      <c r="P42" s="260"/>
    </row>
    <row r="43" spans="1:16" ht="17.25" customHeight="1">
      <c r="A43" s="15" t="s">
        <v>56</v>
      </c>
      <c r="B43" s="14">
        <v>200</v>
      </c>
      <c r="C43" s="14">
        <v>362</v>
      </c>
      <c r="D43" s="261"/>
      <c r="E43" s="14">
        <v>2</v>
      </c>
      <c r="F43" s="14">
        <v>113</v>
      </c>
      <c r="G43" s="14">
        <v>93</v>
      </c>
      <c r="H43" s="14">
        <v>76</v>
      </c>
      <c r="I43" s="14">
        <v>76</v>
      </c>
      <c r="J43" s="14">
        <v>67</v>
      </c>
      <c r="K43" s="14">
        <v>0</v>
      </c>
      <c r="L43" s="14">
        <v>0</v>
      </c>
      <c r="M43" s="14">
        <v>26</v>
      </c>
      <c r="N43" s="14">
        <v>81</v>
      </c>
      <c r="O43" s="14">
        <v>3</v>
      </c>
      <c r="P43" s="14">
        <v>25</v>
      </c>
    </row>
    <row r="44" spans="1:16" ht="18.75" customHeight="1">
      <c r="A44" s="18" t="s">
        <v>57</v>
      </c>
      <c r="B44" s="260">
        <f>B45+C45</f>
        <v>493</v>
      </c>
      <c r="C44" s="260"/>
      <c r="D44" s="261">
        <f>B44/$B$8</f>
        <v>9.8789676178262266E-3</v>
      </c>
      <c r="E44" s="260">
        <f>IF(E45+F45=0,"-",E45+F45)</f>
        <v>213</v>
      </c>
      <c r="F44" s="260"/>
      <c r="G44" s="260">
        <f>IF(G45+H45=0,"-",G45+H45)</f>
        <v>3</v>
      </c>
      <c r="H44" s="260"/>
      <c r="I44" s="260">
        <f>IF(I45+J45=0,"-",I45+J45)</f>
        <v>59</v>
      </c>
      <c r="J44" s="260"/>
      <c r="K44" s="260">
        <f>IF(K45+L45=0,"-",K45+L45)</f>
        <v>47</v>
      </c>
      <c r="L44" s="260"/>
      <c r="M44" s="260">
        <f>IF(M45+N45=0,"-",M45+N45)</f>
        <v>171</v>
      </c>
      <c r="N44" s="260"/>
      <c r="O44" s="260" t="str">
        <f>IF(O45+P45=0,"-",O45+P45)</f>
        <v>-</v>
      </c>
      <c r="P44" s="260"/>
    </row>
    <row r="45" spans="1:16" ht="18.75" customHeight="1">
      <c r="A45" s="15" t="s">
        <v>58</v>
      </c>
      <c r="B45" s="14">
        <v>259</v>
      </c>
      <c r="C45" s="14">
        <v>234</v>
      </c>
      <c r="D45" s="261"/>
      <c r="E45" s="14">
        <v>63</v>
      </c>
      <c r="F45" s="14">
        <v>150</v>
      </c>
      <c r="G45" s="14">
        <v>2</v>
      </c>
      <c r="H45" s="14">
        <v>1</v>
      </c>
      <c r="I45" s="14">
        <v>21</v>
      </c>
      <c r="J45" s="14">
        <v>38</v>
      </c>
      <c r="K45" s="14">
        <v>46</v>
      </c>
      <c r="L45" s="14">
        <v>1</v>
      </c>
      <c r="M45" s="14">
        <v>127</v>
      </c>
      <c r="N45" s="14">
        <v>44</v>
      </c>
      <c r="O45" s="14">
        <v>0</v>
      </c>
      <c r="P45" s="14">
        <v>0</v>
      </c>
    </row>
    <row r="46" spans="1:16" ht="18.75" customHeight="1">
      <c r="A46" s="18" t="s">
        <v>59</v>
      </c>
      <c r="B46" s="260">
        <f>B47+C47</f>
        <v>46</v>
      </c>
      <c r="C46" s="260"/>
      <c r="D46" s="261">
        <f>B46/$B$8</f>
        <v>9.2176979801218337E-4</v>
      </c>
      <c r="E46" s="260" t="str">
        <f>IF(E47+F47=0,"-",E47+F47)</f>
        <v>-</v>
      </c>
      <c r="F46" s="260"/>
      <c r="G46" s="260" t="str">
        <f>IF(G47+H47=0,"-",G47+H47)</f>
        <v>-</v>
      </c>
      <c r="H46" s="260"/>
      <c r="I46" s="260" t="str">
        <f>IF(I47+J47=0,"-",I47+J47)</f>
        <v>-</v>
      </c>
      <c r="J46" s="260"/>
      <c r="K46" s="260">
        <f>IF(K47+L47=0,"-",K47+L47)</f>
        <v>46</v>
      </c>
      <c r="L46" s="260"/>
      <c r="M46" s="260" t="str">
        <f>IF(M47+N47=0,"-",M47+N47)</f>
        <v>-</v>
      </c>
      <c r="N46" s="260"/>
      <c r="O46" s="260" t="str">
        <f>IF(O47+P47=0,"-",O47+P47)</f>
        <v>-</v>
      </c>
      <c r="P46" s="260"/>
    </row>
    <row r="47" spans="1:16" ht="18.75" customHeight="1">
      <c r="A47" s="15" t="s">
        <v>60</v>
      </c>
      <c r="B47" s="14">
        <v>25</v>
      </c>
      <c r="C47" s="14">
        <v>21</v>
      </c>
      <c r="D47" s="261"/>
      <c r="E47" s="14">
        <v>0</v>
      </c>
      <c r="F47" s="14">
        <v>0</v>
      </c>
      <c r="G47" s="14">
        <v>0</v>
      </c>
      <c r="H47" s="14">
        <v>0</v>
      </c>
      <c r="I47" s="14">
        <v>0</v>
      </c>
      <c r="J47" s="14">
        <v>0</v>
      </c>
      <c r="K47" s="14">
        <v>25</v>
      </c>
      <c r="L47" s="14">
        <v>21</v>
      </c>
      <c r="M47" s="14">
        <v>0</v>
      </c>
      <c r="N47" s="14">
        <v>0</v>
      </c>
      <c r="O47" s="14">
        <v>0</v>
      </c>
      <c r="P47" s="14">
        <v>0</v>
      </c>
    </row>
    <row r="48" spans="1:16" ht="18.75" customHeight="1">
      <c r="A48" s="18" t="s">
        <v>61</v>
      </c>
      <c r="B48" s="260">
        <f>B49+C49</f>
        <v>89</v>
      </c>
      <c r="C48" s="260"/>
      <c r="D48" s="261">
        <f>B48/$B$8</f>
        <v>1.7834241744148765E-3</v>
      </c>
      <c r="E48" s="260">
        <f>IF(E49+F49=0,"-",E49+F49)</f>
        <v>7</v>
      </c>
      <c r="F48" s="260"/>
      <c r="G48" s="260">
        <f>IF(G49+H49=0,"-",G49+H49)</f>
        <v>51</v>
      </c>
      <c r="H48" s="260"/>
      <c r="I48" s="260" t="str">
        <f>IF(I49+J49=0,"-",I49+J49)</f>
        <v>-</v>
      </c>
      <c r="J48" s="260"/>
      <c r="K48" s="260">
        <f>IF(K49+L49=0,"-",K49+L49)</f>
        <v>22</v>
      </c>
      <c r="L48" s="260"/>
      <c r="M48" s="260">
        <f>IF(M49+N49=0,"-",M49+N49)</f>
        <v>9</v>
      </c>
      <c r="N48" s="260"/>
      <c r="O48" s="260" t="str">
        <f>IF(O49+P49=0,"-",O49+P49)</f>
        <v>-</v>
      </c>
      <c r="P48" s="260"/>
    </row>
    <row r="49" spans="1:16" ht="18.75" customHeight="1">
      <c r="A49" s="15" t="s">
        <v>62</v>
      </c>
      <c r="B49" s="14">
        <v>46</v>
      </c>
      <c r="C49" s="14">
        <v>43</v>
      </c>
      <c r="D49" s="261"/>
      <c r="E49" s="14">
        <v>5</v>
      </c>
      <c r="F49" s="14">
        <v>2</v>
      </c>
      <c r="G49" s="14">
        <v>23</v>
      </c>
      <c r="H49" s="14">
        <v>28</v>
      </c>
      <c r="I49" s="14">
        <v>0</v>
      </c>
      <c r="J49" s="14">
        <v>0</v>
      </c>
      <c r="K49" s="14">
        <v>12</v>
      </c>
      <c r="L49" s="14">
        <v>10</v>
      </c>
      <c r="M49" s="14">
        <v>6</v>
      </c>
      <c r="N49" s="14">
        <v>3</v>
      </c>
      <c r="O49" s="14">
        <v>0</v>
      </c>
      <c r="P49" s="14">
        <v>0</v>
      </c>
    </row>
    <row r="50" spans="1:16" ht="18.75" customHeight="1">
      <c r="A50" s="18" t="s">
        <v>63</v>
      </c>
      <c r="B50" s="260">
        <f>B51+C51</f>
        <v>453</v>
      </c>
      <c r="C50" s="260"/>
      <c r="D50" s="261">
        <f>B50/$B$8</f>
        <v>9.0774286630330228E-3</v>
      </c>
      <c r="E50" s="260">
        <f>IF(E51+F51=0,"-",E51+F51)</f>
        <v>3</v>
      </c>
      <c r="F50" s="260"/>
      <c r="G50" s="260" t="str">
        <f>IF(G51+H51=0,"-",G51+H51)</f>
        <v>-</v>
      </c>
      <c r="H50" s="260"/>
      <c r="I50" s="260">
        <f>IF(I51+J51=0,"-",I51+J51)</f>
        <v>251</v>
      </c>
      <c r="J50" s="260"/>
      <c r="K50" s="260" t="str">
        <f>IF(K51+L51=0,"-",K51+L51)</f>
        <v>-</v>
      </c>
      <c r="L50" s="260"/>
      <c r="M50" s="260">
        <f>IF(M51+N51=0,"-",M51+N51)</f>
        <v>199</v>
      </c>
      <c r="N50" s="260"/>
      <c r="O50" s="260" t="str">
        <f>IF(O51+P51=0,"-",O51+P51)</f>
        <v>-</v>
      </c>
      <c r="P50" s="260"/>
    </row>
    <row r="51" spans="1:16" ht="18.75" customHeight="1">
      <c r="A51" s="15" t="s">
        <v>64</v>
      </c>
      <c r="B51" s="14">
        <v>210</v>
      </c>
      <c r="C51" s="14">
        <v>243</v>
      </c>
      <c r="D51" s="261"/>
      <c r="E51" s="14">
        <v>1</v>
      </c>
      <c r="F51" s="14">
        <v>2</v>
      </c>
      <c r="G51" s="14">
        <v>0</v>
      </c>
      <c r="H51" s="14">
        <v>0</v>
      </c>
      <c r="I51" s="14">
        <v>78</v>
      </c>
      <c r="J51" s="14">
        <v>173</v>
      </c>
      <c r="K51" s="14">
        <v>0</v>
      </c>
      <c r="L51" s="14">
        <v>0</v>
      </c>
      <c r="M51" s="14">
        <v>131</v>
      </c>
      <c r="N51" s="14">
        <v>68</v>
      </c>
      <c r="O51" s="14">
        <v>0</v>
      </c>
      <c r="P51" s="14">
        <v>0</v>
      </c>
    </row>
    <row r="52" spans="1:16" ht="18.75" customHeight="1">
      <c r="A52" s="18" t="s">
        <v>65</v>
      </c>
      <c r="B52" s="260">
        <f>B53+C53</f>
        <v>10</v>
      </c>
      <c r="C52" s="260"/>
      <c r="D52" s="261">
        <f>B52/$B$8</f>
        <v>2.0038473869830073E-4</v>
      </c>
      <c r="E52" s="260" t="str">
        <f>IF(E53+F53=0,"-",E53+F53)</f>
        <v>-</v>
      </c>
      <c r="F52" s="260"/>
      <c r="G52" s="260" t="str">
        <f>IF(G53+H53=0,"-",G53+H53)</f>
        <v>-</v>
      </c>
      <c r="H52" s="260"/>
      <c r="I52" s="260" t="str">
        <f>IF(I53+J53=0,"-",I53+J53)</f>
        <v>-</v>
      </c>
      <c r="J52" s="260"/>
      <c r="K52" s="260" t="str">
        <f>IF(K53+L53=0,"-",K53+L53)</f>
        <v>-</v>
      </c>
      <c r="L52" s="260"/>
      <c r="M52" s="260" t="str">
        <f>IF(M53+N53=0,"-",M53+N53)</f>
        <v>-</v>
      </c>
      <c r="N52" s="260"/>
      <c r="O52" s="260">
        <f>IF(O53+P53=0,"-",O53+P53)</f>
        <v>10</v>
      </c>
      <c r="P52" s="260"/>
    </row>
    <row r="53" spans="1:16" ht="18.75" customHeight="1">
      <c r="A53" s="15" t="s">
        <v>66</v>
      </c>
      <c r="B53" s="14">
        <v>3</v>
      </c>
      <c r="C53" s="14">
        <v>7</v>
      </c>
      <c r="D53" s="261"/>
      <c r="E53" s="14">
        <v>0</v>
      </c>
      <c r="F53" s="14">
        <v>0</v>
      </c>
      <c r="G53" s="14">
        <v>0</v>
      </c>
      <c r="H53" s="14">
        <v>0</v>
      </c>
      <c r="I53" s="14">
        <v>0</v>
      </c>
      <c r="J53" s="14">
        <v>0</v>
      </c>
      <c r="K53" s="14">
        <v>0</v>
      </c>
      <c r="L53" s="14">
        <v>0</v>
      </c>
      <c r="M53" s="14">
        <v>0</v>
      </c>
      <c r="N53" s="14">
        <v>0</v>
      </c>
      <c r="O53" s="14">
        <v>3</v>
      </c>
      <c r="P53" s="14">
        <v>7</v>
      </c>
    </row>
    <row r="54" spans="1:16" ht="18.75" customHeight="1">
      <c r="A54" s="18" t="s">
        <v>67</v>
      </c>
      <c r="B54" s="260">
        <f>B55+C55</f>
        <v>768</v>
      </c>
      <c r="C54" s="260"/>
      <c r="D54" s="261">
        <f>B54/$B$8</f>
        <v>1.5389547932029497E-2</v>
      </c>
      <c r="E54" s="260">
        <f>IF(E55+F55=0,"-",E55+F55)</f>
        <v>205</v>
      </c>
      <c r="F54" s="260"/>
      <c r="G54" s="260">
        <f>IF(G55+H55=0,"-",G55+H55)</f>
        <v>44</v>
      </c>
      <c r="H54" s="260"/>
      <c r="I54" s="260">
        <f>IF(I55+J55=0,"-",I55+J55)</f>
        <v>1</v>
      </c>
      <c r="J54" s="260"/>
      <c r="K54" s="260">
        <f>IF(K55+L55=0,"-",K55+L55)</f>
        <v>277</v>
      </c>
      <c r="L54" s="260"/>
      <c r="M54" s="260">
        <f>IF(M55+N55=0,"-",M55+N55)</f>
        <v>8</v>
      </c>
      <c r="N54" s="260"/>
      <c r="O54" s="260">
        <f>IF(O55+P55=0,"-",O55+P55)</f>
        <v>233</v>
      </c>
      <c r="P54" s="260"/>
    </row>
    <row r="55" spans="1:16" ht="18.75" customHeight="1">
      <c r="A55" s="15" t="s">
        <v>68</v>
      </c>
      <c r="B55" s="14">
        <v>500</v>
      </c>
      <c r="C55" s="14">
        <v>268</v>
      </c>
      <c r="D55" s="261"/>
      <c r="E55" s="14">
        <v>143</v>
      </c>
      <c r="F55" s="14">
        <v>62</v>
      </c>
      <c r="G55" s="14">
        <v>10</v>
      </c>
      <c r="H55" s="14">
        <v>34</v>
      </c>
      <c r="I55" s="14">
        <v>1</v>
      </c>
      <c r="J55" s="14">
        <v>0</v>
      </c>
      <c r="K55" s="14">
        <v>262</v>
      </c>
      <c r="L55" s="14">
        <v>15</v>
      </c>
      <c r="M55" s="14">
        <v>5</v>
      </c>
      <c r="N55" s="14">
        <v>3</v>
      </c>
      <c r="O55" s="14">
        <v>79</v>
      </c>
      <c r="P55" s="14">
        <v>154</v>
      </c>
    </row>
    <row r="56" spans="1:16" ht="18.75" customHeight="1">
      <c r="A56" s="18" t="s">
        <v>69</v>
      </c>
      <c r="B56" s="260">
        <f>B57+C57</f>
        <v>204</v>
      </c>
      <c r="C56" s="260"/>
      <c r="D56" s="261">
        <f>B56/$B$8</f>
        <v>4.0878486694453349E-3</v>
      </c>
      <c r="E56" s="260">
        <f>IF(E57+F57=0,"-",E57+F57)</f>
        <v>172</v>
      </c>
      <c r="F56" s="260"/>
      <c r="G56" s="260" t="str">
        <f>IF(G57+H57=0,"-",G57+H57)</f>
        <v>-</v>
      </c>
      <c r="H56" s="260"/>
      <c r="I56" s="260" t="str">
        <f>IF(I57+J57=0,"-",I57+J57)</f>
        <v>-</v>
      </c>
      <c r="J56" s="260"/>
      <c r="K56" s="260" t="str">
        <f>IF(K57+L57=0,"-",K57+L57)</f>
        <v>-</v>
      </c>
      <c r="L56" s="260"/>
      <c r="M56" s="260" t="str">
        <f>IF(M57+N57=0,"-",M57+N57)</f>
        <v>-</v>
      </c>
      <c r="N56" s="260"/>
      <c r="O56" s="260">
        <f>IF(O57+P57=0,"-",O57+P57)</f>
        <v>32</v>
      </c>
      <c r="P56" s="260"/>
    </row>
    <row r="57" spans="1:16" ht="18.75" customHeight="1">
      <c r="A57" s="15" t="s">
        <v>70</v>
      </c>
      <c r="B57" s="14">
        <v>176</v>
      </c>
      <c r="C57" s="14">
        <v>28</v>
      </c>
      <c r="D57" s="261"/>
      <c r="E57" s="14">
        <v>151</v>
      </c>
      <c r="F57" s="14">
        <v>21</v>
      </c>
      <c r="G57" s="14">
        <v>0</v>
      </c>
      <c r="H57" s="14">
        <v>0</v>
      </c>
      <c r="I57" s="14">
        <v>0</v>
      </c>
      <c r="J57" s="14">
        <v>0</v>
      </c>
      <c r="K57" s="14">
        <v>0</v>
      </c>
      <c r="L57" s="14">
        <v>0</v>
      </c>
      <c r="M57" s="14">
        <v>0</v>
      </c>
      <c r="N57" s="14">
        <v>0</v>
      </c>
      <c r="O57" s="14">
        <v>25</v>
      </c>
      <c r="P57" s="14">
        <v>7</v>
      </c>
    </row>
    <row r="58" spans="1:16" ht="18.75" customHeight="1">
      <c r="A58" s="18" t="s">
        <v>71</v>
      </c>
      <c r="B58" s="260">
        <f>B59+C59</f>
        <v>165</v>
      </c>
      <c r="C58" s="260"/>
      <c r="D58" s="261">
        <f>B58/$B$8</f>
        <v>3.3063481885219621E-3</v>
      </c>
      <c r="E58" s="260" t="str">
        <f>IF(E59+F59=0,"-",E59+F59)</f>
        <v>-</v>
      </c>
      <c r="F58" s="260"/>
      <c r="G58" s="260" t="str">
        <f>IF(G59+H59=0,"-",G59+H59)</f>
        <v>-</v>
      </c>
      <c r="H58" s="260"/>
      <c r="I58" s="260" t="str">
        <f>IF(I59+J59=0,"-",I59+J59)</f>
        <v>-</v>
      </c>
      <c r="J58" s="260"/>
      <c r="K58" s="260">
        <f>IF(K59+L59=0,"-",K59+L59)</f>
        <v>17</v>
      </c>
      <c r="L58" s="260"/>
      <c r="M58" s="260">
        <f>IF(M59+N59=0,"-",M59+N59)</f>
        <v>103</v>
      </c>
      <c r="N58" s="260"/>
      <c r="O58" s="260">
        <f>IF(O59+P59=0,"-",O59+P59)</f>
        <v>45</v>
      </c>
      <c r="P58" s="260"/>
    </row>
    <row r="59" spans="1:16" ht="18.75" customHeight="1">
      <c r="A59" s="15" t="s">
        <v>72</v>
      </c>
      <c r="B59" s="14">
        <v>116</v>
      </c>
      <c r="C59" s="14">
        <v>49</v>
      </c>
      <c r="D59" s="261"/>
      <c r="E59" s="14">
        <v>0</v>
      </c>
      <c r="F59" s="14">
        <v>0</v>
      </c>
      <c r="G59" s="14">
        <v>0</v>
      </c>
      <c r="H59" s="14">
        <v>0</v>
      </c>
      <c r="I59" s="14">
        <v>0</v>
      </c>
      <c r="J59" s="14">
        <v>0</v>
      </c>
      <c r="K59" s="14">
        <v>17</v>
      </c>
      <c r="L59" s="14">
        <v>0</v>
      </c>
      <c r="M59" s="14">
        <v>78</v>
      </c>
      <c r="N59" s="14">
        <v>25</v>
      </c>
      <c r="O59" s="14">
        <v>21</v>
      </c>
      <c r="P59" s="14">
        <v>24</v>
      </c>
    </row>
    <row r="60" spans="1:16" ht="18.75" customHeight="1">
      <c r="A60" s="18" t="s">
        <v>73</v>
      </c>
      <c r="B60" s="260">
        <f>B61+C61</f>
        <v>272</v>
      </c>
      <c r="C60" s="260"/>
      <c r="D60" s="261">
        <f>B60/$B$8</f>
        <v>5.4504648925937805E-3</v>
      </c>
      <c r="E60" s="260">
        <f>IF(E61+F61=0,"-",E61+F61)</f>
        <v>15</v>
      </c>
      <c r="F60" s="260"/>
      <c r="G60" s="260" t="str">
        <f>IF(G61+H61=0,"-",G61+H61)</f>
        <v>-</v>
      </c>
      <c r="H60" s="260"/>
      <c r="I60" s="260" t="str">
        <f>IF(I61+J61=0,"-",I61+J61)</f>
        <v>-</v>
      </c>
      <c r="J60" s="260"/>
      <c r="K60" s="260" t="str">
        <f>IF(K61+L61=0,"-",K61+L61)</f>
        <v>-</v>
      </c>
      <c r="L60" s="260"/>
      <c r="M60" s="260" t="str">
        <f>IF(M61+N61=0,"-",M61+N61)</f>
        <v>-</v>
      </c>
      <c r="N60" s="260"/>
      <c r="O60" s="260">
        <f>IF(O61+P61=0,"-",O61+P61)</f>
        <v>257</v>
      </c>
      <c r="P60" s="260"/>
    </row>
    <row r="61" spans="1:16" ht="18.75" customHeight="1">
      <c r="A61" s="15" t="s">
        <v>74</v>
      </c>
      <c r="B61" s="14">
        <v>132</v>
      </c>
      <c r="C61" s="14">
        <v>140</v>
      </c>
      <c r="D61" s="261"/>
      <c r="E61" s="14">
        <v>7</v>
      </c>
      <c r="F61" s="14">
        <v>8</v>
      </c>
      <c r="G61" s="14">
        <v>0</v>
      </c>
      <c r="H61" s="14">
        <v>0</v>
      </c>
      <c r="I61" s="14">
        <v>0</v>
      </c>
      <c r="J61" s="14">
        <v>0</v>
      </c>
      <c r="K61" s="14">
        <v>0</v>
      </c>
      <c r="L61" s="14">
        <v>0</v>
      </c>
      <c r="M61" s="14">
        <v>0</v>
      </c>
      <c r="N61" s="14">
        <v>0</v>
      </c>
      <c r="O61" s="14">
        <v>125</v>
      </c>
      <c r="P61" s="14">
        <v>132</v>
      </c>
    </row>
    <row r="62" spans="1:16" ht="18.75" customHeight="1">
      <c r="A62" s="18" t="s">
        <v>75</v>
      </c>
      <c r="B62" s="260">
        <f>B63+C63</f>
        <v>140</v>
      </c>
      <c r="C62" s="260"/>
      <c r="D62" s="261">
        <f>B62/$B$8</f>
        <v>2.8053863417762102E-3</v>
      </c>
      <c r="E62" s="260" t="str">
        <f>IF(E63+F63=0,"-",E63+F63)</f>
        <v>-</v>
      </c>
      <c r="F62" s="260"/>
      <c r="G62" s="260" t="str">
        <f>IF(G63+H63=0,"-",G63+H63)</f>
        <v>-</v>
      </c>
      <c r="H62" s="260"/>
      <c r="I62" s="260" t="str">
        <f>IF(I63+J63=0,"-",I63+J63)</f>
        <v>-</v>
      </c>
      <c r="J62" s="260"/>
      <c r="K62" s="260" t="str">
        <f>IF(K63+L63=0,"-",K63+L63)</f>
        <v>-</v>
      </c>
      <c r="L62" s="260"/>
      <c r="M62" s="260" t="str">
        <f>IF(M63+N63=0,"-",M63+N63)</f>
        <v>-</v>
      </c>
      <c r="N62" s="260"/>
      <c r="O62" s="260">
        <f>IF(O63+P63=0,"-",O63+P63)</f>
        <v>140</v>
      </c>
      <c r="P62" s="260"/>
    </row>
    <row r="63" spans="1:16" ht="18.75" customHeight="1">
      <c r="A63" s="15" t="s">
        <v>76</v>
      </c>
      <c r="B63" s="14">
        <v>90</v>
      </c>
      <c r="C63" s="14">
        <v>50</v>
      </c>
      <c r="D63" s="261"/>
      <c r="E63" s="14">
        <v>0</v>
      </c>
      <c r="F63" s="14">
        <v>0</v>
      </c>
      <c r="G63" s="14">
        <v>0</v>
      </c>
      <c r="H63" s="14">
        <v>0</v>
      </c>
      <c r="I63" s="14">
        <v>0</v>
      </c>
      <c r="J63" s="14">
        <v>0</v>
      </c>
      <c r="K63" s="14">
        <v>0</v>
      </c>
      <c r="L63" s="14">
        <v>0</v>
      </c>
      <c r="M63" s="14">
        <v>0</v>
      </c>
      <c r="N63" s="14">
        <v>0</v>
      </c>
      <c r="O63" s="14">
        <v>90</v>
      </c>
      <c r="P63" s="14">
        <v>50</v>
      </c>
    </row>
    <row r="64" spans="1:16" ht="18.75" customHeight="1">
      <c r="A64" s="18" t="s">
        <v>77</v>
      </c>
      <c r="B64" s="260">
        <f>B65+C65</f>
        <v>11</v>
      </c>
      <c r="C64" s="260"/>
      <c r="D64" s="261">
        <f>B64/$B$8</f>
        <v>2.2042321256813082E-4</v>
      </c>
      <c r="E64" s="260" t="str">
        <f>IF(E65+F65=0,"-",E65+F65)</f>
        <v>-</v>
      </c>
      <c r="F64" s="260"/>
      <c r="G64" s="260" t="str">
        <f>IF(G65+H65=0,"-",G65+H65)</f>
        <v>-</v>
      </c>
      <c r="H64" s="260"/>
      <c r="I64" s="260" t="str">
        <f>IF(I65+J65=0,"-",I65+J65)</f>
        <v>-</v>
      </c>
      <c r="J64" s="260"/>
      <c r="K64" s="260" t="str">
        <f>IF(K65+L65=0,"-",K65+L65)</f>
        <v>-</v>
      </c>
      <c r="L64" s="260"/>
      <c r="M64" s="260" t="str">
        <f>IF(M65+N65=0,"-",M65+N65)</f>
        <v>-</v>
      </c>
      <c r="N64" s="260"/>
      <c r="O64" s="260">
        <f>IF(O65+P65=0,"-",O65+P65)</f>
        <v>11</v>
      </c>
      <c r="P64" s="260"/>
    </row>
    <row r="65" spans="1:16" ht="18.75" customHeight="1">
      <c r="A65" s="15" t="s">
        <v>78</v>
      </c>
      <c r="B65" s="14">
        <v>7</v>
      </c>
      <c r="C65" s="14">
        <v>4</v>
      </c>
      <c r="D65" s="261"/>
      <c r="E65" s="14">
        <v>0</v>
      </c>
      <c r="F65" s="14">
        <v>0</v>
      </c>
      <c r="G65" s="14">
        <v>0</v>
      </c>
      <c r="H65" s="14">
        <v>0</v>
      </c>
      <c r="I65" s="14">
        <v>0</v>
      </c>
      <c r="J65" s="14">
        <v>0</v>
      </c>
      <c r="K65" s="14">
        <v>0</v>
      </c>
      <c r="L65" s="14">
        <v>0</v>
      </c>
      <c r="M65" s="14">
        <v>0</v>
      </c>
      <c r="N65" s="14">
        <v>0</v>
      </c>
      <c r="O65" s="14">
        <v>7</v>
      </c>
      <c r="P65" s="14">
        <v>4</v>
      </c>
    </row>
    <row r="66" spans="1:16" ht="18.75" customHeight="1">
      <c r="A66" s="18" t="s">
        <v>79</v>
      </c>
      <c r="B66" s="260">
        <f>B67+C67</f>
        <v>368</v>
      </c>
      <c r="C66" s="260"/>
      <c r="D66" s="261">
        <f>B66/$B$8</f>
        <v>7.374158384097467E-3</v>
      </c>
      <c r="E66" s="260">
        <f>IF(E67+F67=0,"-",E67+F67)</f>
        <v>342</v>
      </c>
      <c r="F66" s="260"/>
      <c r="G66" s="260" t="str">
        <f>IF(G67+H67=0,"-",G67+H67)</f>
        <v>-</v>
      </c>
      <c r="H66" s="260"/>
      <c r="I66" s="260" t="str">
        <f>IF(I67+J67=0,"-",I67+J67)</f>
        <v>-</v>
      </c>
      <c r="J66" s="260"/>
      <c r="K66" s="260" t="str">
        <f>IF(K67+L67=0,"-",K67+L67)</f>
        <v>-</v>
      </c>
      <c r="L66" s="260"/>
      <c r="M66" s="260" t="str">
        <f>IF(M67+N67=0,"-",M67+N67)</f>
        <v>-</v>
      </c>
      <c r="N66" s="260"/>
      <c r="O66" s="260">
        <f>IF(O67+P67=0,"-",O67+P67)</f>
        <v>26</v>
      </c>
      <c r="P66" s="260"/>
    </row>
    <row r="67" spans="1:16" ht="18.75" customHeight="1">
      <c r="A67" s="15" t="s">
        <v>80</v>
      </c>
      <c r="B67" s="14">
        <v>84</v>
      </c>
      <c r="C67" s="14">
        <v>284</v>
      </c>
      <c r="D67" s="261"/>
      <c r="E67" s="14">
        <v>80</v>
      </c>
      <c r="F67" s="14">
        <v>262</v>
      </c>
      <c r="G67" s="14">
        <v>0</v>
      </c>
      <c r="H67" s="14">
        <v>0</v>
      </c>
      <c r="I67" s="14">
        <v>0</v>
      </c>
      <c r="J67" s="14">
        <v>0</v>
      </c>
      <c r="K67" s="14">
        <v>0</v>
      </c>
      <c r="L67" s="14">
        <v>0</v>
      </c>
      <c r="M67" s="14">
        <v>0</v>
      </c>
      <c r="N67" s="14">
        <v>0</v>
      </c>
      <c r="O67" s="14">
        <v>4</v>
      </c>
      <c r="P67" s="14">
        <v>22</v>
      </c>
    </row>
    <row r="68" spans="1:16" ht="18.75" customHeight="1">
      <c r="A68" s="18" t="s">
        <v>81</v>
      </c>
      <c r="B68" s="260">
        <f>B69+C69</f>
        <v>536</v>
      </c>
      <c r="C68" s="260"/>
      <c r="D68" s="261">
        <f>B68/$B$8</f>
        <v>1.074062199422892E-2</v>
      </c>
      <c r="E68" s="260">
        <f>IF(E69+F69=0,"-",E69+F69)</f>
        <v>114</v>
      </c>
      <c r="F68" s="260"/>
      <c r="G68" s="260">
        <f>IF(G69+H69=0,"-",G69+H69)</f>
        <v>57</v>
      </c>
      <c r="H68" s="260"/>
      <c r="I68" s="260">
        <f>IF(I69+J69=0,"-",I69+J69)</f>
        <v>3</v>
      </c>
      <c r="J68" s="260"/>
      <c r="K68" s="260">
        <f>IF(K69+L69=0,"-",K69+L69)</f>
        <v>320</v>
      </c>
      <c r="L68" s="260"/>
      <c r="M68" s="260" t="str">
        <f>IF(M69+N69=0,"-",M69+N69)</f>
        <v>-</v>
      </c>
      <c r="N68" s="260"/>
      <c r="O68" s="260">
        <f>IF(O69+P69=0,"-",O69+P69)</f>
        <v>42</v>
      </c>
      <c r="P68" s="260"/>
    </row>
    <row r="69" spans="1:16" ht="18.75" customHeight="1">
      <c r="A69" s="15" t="s">
        <v>82</v>
      </c>
      <c r="B69" s="14">
        <v>218</v>
      </c>
      <c r="C69" s="14">
        <v>318</v>
      </c>
      <c r="D69" s="261"/>
      <c r="E69" s="14">
        <v>27</v>
      </c>
      <c r="F69" s="14">
        <v>87</v>
      </c>
      <c r="G69" s="14">
        <v>16</v>
      </c>
      <c r="H69" s="14">
        <v>41</v>
      </c>
      <c r="I69" s="14">
        <v>2</v>
      </c>
      <c r="J69" s="14">
        <v>1</v>
      </c>
      <c r="K69" s="14">
        <v>157</v>
      </c>
      <c r="L69" s="14">
        <v>163</v>
      </c>
      <c r="M69" s="14">
        <v>0</v>
      </c>
      <c r="N69" s="14">
        <v>0</v>
      </c>
      <c r="O69" s="14">
        <v>16</v>
      </c>
      <c r="P69" s="14">
        <v>26</v>
      </c>
    </row>
    <row r="70" spans="1:16">
      <c r="A70" s="20" t="s">
        <v>83</v>
      </c>
      <c r="B70" s="20"/>
      <c r="C70" s="20"/>
      <c r="D70" s="20"/>
      <c r="E70" s="20"/>
      <c r="F70" s="20"/>
    </row>
    <row r="71" spans="1:16">
      <c r="A71" s="20" t="s">
        <v>84</v>
      </c>
      <c r="B71" s="20"/>
      <c r="C71" s="20"/>
      <c r="D71" s="20"/>
      <c r="E71" s="20"/>
      <c r="F71" s="20"/>
    </row>
  </sheetData>
  <sheetProtection selectLockedCells="1" selectUnlockedCells="1"/>
  <mergeCells count="264">
    <mergeCell ref="A1:N1"/>
    <mergeCell ref="A2:N2"/>
    <mergeCell ref="B3:K3"/>
    <mergeCell ref="M3:N3"/>
    <mergeCell ref="O3:P3"/>
    <mergeCell ref="B4:K4"/>
    <mergeCell ref="M4:N4"/>
    <mergeCell ref="O4:P4"/>
    <mergeCell ref="A5:A6"/>
    <mergeCell ref="B5:D5"/>
    <mergeCell ref="E5:F5"/>
    <mergeCell ref="G5:H5"/>
    <mergeCell ref="I5:J5"/>
    <mergeCell ref="K5:L5"/>
    <mergeCell ref="M5:N5"/>
    <mergeCell ref="O5:P5"/>
    <mergeCell ref="B8:C8"/>
    <mergeCell ref="D8:D9"/>
    <mergeCell ref="E8:F8"/>
    <mergeCell ref="G8:H8"/>
    <mergeCell ref="I8:J8"/>
    <mergeCell ref="K8:L8"/>
    <mergeCell ref="M8:N8"/>
    <mergeCell ref="O8:P8"/>
    <mergeCell ref="B10:C10"/>
    <mergeCell ref="D10:D11"/>
    <mergeCell ref="E10:F10"/>
    <mergeCell ref="G10:H10"/>
    <mergeCell ref="I10:J10"/>
    <mergeCell ref="K10:L10"/>
    <mergeCell ref="M10:N10"/>
    <mergeCell ref="O10:P10"/>
    <mergeCell ref="B12:C12"/>
    <mergeCell ref="D12:D13"/>
    <mergeCell ref="E12:F12"/>
    <mergeCell ref="G12:H12"/>
    <mergeCell ref="I12:J12"/>
    <mergeCell ref="K12:L12"/>
    <mergeCell ref="M12:N12"/>
    <mergeCell ref="O12:P12"/>
    <mergeCell ref="B14:C14"/>
    <mergeCell ref="D14:D15"/>
    <mergeCell ref="E14:F14"/>
    <mergeCell ref="G14:H14"/>
    <mergeCell ref="I14:J14"/>
    <mergeCell ref="K14:L14"/>
    <mergeCell ref="M14:N14"/>
    <mergeCell ref="O14:P14"/>
    <mergeCell ref="B16:C16"/>
    <mergeCell ref="D16:D17"/>
    <mergeCell ref="E16:F16"/>
    <mergeCell ref="G16:H16"/>
    <mergeCell ref="I16:J16"/>
    <mergeCell ref="K16:L16"/>
    <mergeCell ref="M16:N16"/>
    <mergeCell ref="O16:P16"/>
    <mergeCell ref="B18:C18"/>
    <mergeCell ref="D18:D19"/>
    <mergeCell ref="E18:F18"/>
    <mergeCell ref="G18:H18"/>
    <mergeCell ref="I18:J18"/>
    <mergeCell ref="K18:L18"/>
    <mergeCell ref="M18:N18"/>
    <mergeCell ref="O18:P18"/>
    <mergeCell ref="B20:C20"/>
    <mergeCell ref="D20:D21"/>
    <mergeCell ref="E20:F20"/>
    <mergeCell ref="G20:H20"/>
    <mergeCell ref="I20:J20"/>
    <mergeCell ref="K20:L20"/>
    <mergeCell ref="M20:N20"/>
    <mergeCell ref="O20:P20"/>
    <mergeCell ref="B22:C22"/>
    <mergeCell ref="D22:D23"/>
    <mergeCell ref="E22:F22"/>
    <mergeCell ref="G22:H22"/>
    <mergeCell ref="I22:J22"/>
    <mergeCell ref="K22:L22"/>
    <mergeCell ref="M22:N22"/>
    <mergeCell ref="O22:P22"/>
    <mergeCell ref="B24:C24"/>
    <mergeCell ref="D24:D25"/>
    <mergeCell ref="E24:F24"/>
    <mergeCell ref="G24:H24"/>
    <mergeCell ref="I24:J24"/>
    <mergeCell ref="K24:L24"/>
    <mergeCell ref="M24:N24"/>
    <mergeCell ref="O24:P24"/>
    <mergeCell ref="B26:C26"/>
    <mergeCell ref="D26:D27"/>
    <mergeCell ref="E26:F26"/>
    <mergeCell ref="G26:H26"/>
    <mergeCell ref="I26:J26"/>
    <mergeCell ref="K26:L26"/>
    <mergeCell ref="M26:N26"/>
    <mergeCell ref="O26:P26"/>
    <mergeCell ref="B28:C28"/>
    <mergeCell ref="D28:D29"/>
    <mergeCell ref="E28:F28"/>
    <mergeCell ref="G28:H28"/>
    <mergeCell ref="I28:J28"/>
    <mergeCell ref="K28:L28"/>
    <mergeCell ref="M28:N28"/>
    <mergeCell ref="O28:P28"/>
    <mergeCell ref="B30:C30"/>
    <mergeCell ref="D30:D31"/>
    <mergeCell ref="E30:F30"/>
    <mergeCell ref="G30:H30"/>
    <mergeCell ref="I30:J30"/>
    <mergeCell ref="K30:L30"/>
    <mergeCell ref="M30:N30"/>
    <mergeCell ref="O30:P30"/>
    <mergeCell ref="B32:C32"/>
    <mergeCell ref="D32:D33"/>
    <mergeCell ref="E32:F32"/>
    <mergeCell ref="G32:H32"/>
    <mergeCell ref="I32:J32"/>
    <mergeCell ref="K32:L32"/>
    <mergeCell ref="M32:N32"/>
    <mergeCell ref="O32:P32"/>
    <mergeCell ref="B34:C34"/>
    <mergeCell ref="D34:D35"/>
    <mergeCell ref="E34:F34"/>
    <mergeCell ref="G34:H34"/>
    <mergeCell ref="I34:J34"/>
    <mergeCell ref="K34:L34"/>
    <mergeCell ref="M34:N34"/>
    <mergeCell ref="O34:P34"/>
    <mergeCell ref="B36:C36"/>
    <mergeCell ref="D36:D37"/>
    <mergeCell ref="E36:F36"/>
    <mergeCell ref="G36:H36"/>
    <mergeCell ref="I36:J36"/>
    <mergeCell ref="K36:L36"/>
    <mergeCell ref="M36:N36"/>
    <mergeCell ref="O36:P36"/>
    <mergeCell ref="B38:C38"/>
    <mergeCell ref="D38:D39"/>
    <mergeCell ref="E38:F38"/>
    <mergeCell ref="G38:H38"/>
    <mergeCell ref="I38:J38"/>
    <mergeCell ref="K38:L38"/>
    <mergeCell ref="M38:N38"/>
    <mergeCell ref="O38:P38"/>
    <mergeCell ref="B40:C40"/>
    <mergeCell ref="D40:D41"/>
    <mergeCell ref="E40:F40"/>
    <mergeCell ref="G40:H40"/>
    <mergeCell ref="I40:J40"/>
    <mergeCell ref="K40:L40"/>
    <mergeCell ref="M40:N40"/>
    <mergeCell ref="O40:P40"/>
    <mergeCell ref="B42:C42"/>
    <mergeCell ref="D42:D43"/>
    <mergeCell ref="E42:F42"/>
    <mergeCell ref="G42:H42"/>
    <mergeCell ref="I42:J42"/>
    <mergeCell ref="K42:L42"/>
    <mergeCell ref="M42:N42"/>
    <mergeCell ref="O42:P42"/>
    <mergeCell ref="B44:C44"/>
    <mergeCell ref="D44:D45"/>
    <mergeCell ref="E44:F44"/>
    <mergeCell ref="G44:H44"/>
    <mergeCell ref="I44:J44"/>
    <mergeCell ref="K44:L44"/>
    <mergeCell ref="M44:N44"/>
    <mergeCell ref="O44:P44"/>
    <mergeCell ref="B46:C46"/>
    <mergeCell ref="D46:D47"/>
    <mergeCell ref="E46:F46"/>
    <mergeCell ref="G46:H46"/>
    <mergeCell ref="I46:J46"/>
    <mergeCell ref="K46:L46"/>
    <mergeCell ref="M46:N46"/>
    <mergeCell ref="O46:P46"/>
    <mergeCell ref="B48:C48"/>
    <mergeCell ref="D48:D49"/>
    <mergeCell ref="E48:F48"/>
    <mergeCell ref="G48:H48"/>
    <mergeCell ref="I48:J48"/>
    <mergeCell ref="K48:L48"/>
    <mergeCell ref="M48:N48"/>
    <mergeCell ref="O48:P48"/>
    <mergeCell ref="B50:C50"/>
    <mergeCell ref="D50:D51"/>
    <mergeCell ref="E50:F50"/>
    <mergeCell ref="G50:H50"/>
    <mergeCell ref="I50:J50"/>
    <mergeCell ref="K50:L50"/>
    <mergeCell ref="M50:N50"/>
    <mergeCell ref="O50:P50"/>
    <mergeCell ref="B52:C52"/>
    <mergeCell ref="D52:D53"/>
    <mergeCell ref="E52:F52"/>
    <mergeCell ref="G52:H52"/>
    <mergeCell ref="I52:J52"/>
    <mergeCell ref="K52:L52"/>
    <mergeCell ref="M52:N52"/>
    <mergeCell ref="O52:P52"/>
    <mergeCell ref="B54:C54"/>
    <mergeCell ref="D54:D55"/>
    <mergeCell ref="E54:F54"/>
    <mergeCell ref="G54:H54"/>
    <mergeCell ref="I54:J54"/>
    <mergeCell ref="K54:L54"/>
    <mergeCell ref="M54:N54"/>
    <mergeCell ref="O54:P54"/>
    <mergeCell ref="B56:C56"/>
    <mergeCell ref="D56:D57"/>
    <mergeCell ref="E56:F56"/>
    <mergeCell ref="G56:H56"/>
    <mergeCell ref="I56:J56"/>
    <mergeCell ref="K56:L56"/>
    <mergeCell ref="M56:N56"/>
    <mergeCell ref="O56:P56"/>
    <mergeCell ref="B58:C58"/>
    <mergeCell ref="D58:D59"/>
    <mergeCell ref="E58:F58"/>
    <mergeCell ref="G58:H58"/>
    <mergeCell ref="I58:J58"/>
    <mergeCell ref="K58:L58"/>
    <mergeCell ref="M58:N58"/>
    <mergeCell ref="O58:P58"/>
    <mergeCell ref="B60:C60"/>
    <mergeCell ref="D60:D61"/>
    <mergeCell ref="E60:F60"/>
    <mergeCell ref="G60:H60"/>
    <mergeCell ref="I60:J60"/>
    <mergeCell ref="K60:L60"/>
    <mergeCell ref="M60:N60"/>
    <mergeCell ref="O60:P60"/>
    <mergeCell ref="B62:C62"/>
    <mergeCell ref="D62:D63"/>
    <mergeCell ref="E62:F62"/>
    <mergeCell ref="G62:H62"/>
    <mergeCell ref="I62:J62"/>
    <mergeCell ref="K62:L62"/>
    <mergeCell ref="M62:N62"/>
    <mergeCell ref="O62:P62"/>
    <mergeCell ref="B68:C68"/>
    <mergeCell ref="D68:D69"/>
    <mergeCell ref="E68:F68"/>
    <mergeCell ref="G68:H68"/>
    <mergeCell ref="I68:J68"/>
    <mergeCell ref="K68:L68"/>
    <mergeCell ref="M68:N68"/>
    <mergeCell ref="O68:P68"/>
    <mergeCell ref="B64:C64"/>
    <mergeCell ref="D64:D65"/>
    <mergeCell ref="E64:F64"/>
    <mergeCell ref="G64:H64"/>
    <mergeCell ref="I64:J64"/>
    <mergeCell ref="K64:L64"/>
    <mergeCell ref="M64:N64"/>
    <mergeCell ref="O64:P64"/>
    <mergeCell ref="B66:C66"/>
    <mergeCell ref="D66:D67"/>
    <mergeCell ref="E66:F66"/>
    <mergeCell ref="G66:H66"/>
    <mergeCell ref="I66:J66"/>
    <mergeCell ref="K66:L66"/>
    <mergeCell ref="M66:N66"/>
    <mergeCell ref="O66:P66"/>
  </mergeCells>
  <phoneticPr fontId="17" type="noConversion"/>
  <pageMargins left="0.7" right="0.7" top="0.3" bottom="0.3" header="0.3" footer="0.3"/>
  <pageSetup paperSize="9" orientation="portrait" horizontalDpi="300" verticalDpi="300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dimension ref="A1:P71"/>
  <sheetViews>
    <sheetView zoomScaleNormal="100" workbookViewId="0"/>
  </sheetViews>
  <sheetFormatPr defaultColWidth="9.5" defaultRowHeight="16.5"/>
  <cols>
    <col min="1" max="1" width="26.625" style="1" customWidth="1"/>
    <col min="2" max="14" width="13.25" style="1" customWidth="1"/>
    <col min="15" max="15" width="12.125" style="1" customWidth="1"/>
    <col min="16" max="16384" width="9.5" style="1"/>
  </cols>
  <sheetData>
    <row r="1" spans="1:16" ht="19.5">
      <c r="A1" s="262" t="s">
        <v>0</v>
      </c>
      <c r="B1" s="262"/>
      <c r="C1" s="262"/>
      <c r="D1" s="262"/>
      <c r="E1" s="262"/>
      <c r="F1" s="262"/>
      <c r="G1" s="262"/>
      <c r="H1" s="262"/>
      <c r="I1" s="262"/>
      <c r="J1" s="262"/>
      <c r="K1" s="262"/>
      <c r="L1" s="262"/>
      <c r="M1" s="262"/>
      <c r="N1" s="262"/>
    </row>
    <row r="2" spans="1:16" ht="18.75">
      <c r="A2" s="263" t="s">
        <v>1</v>
      </c>
      <c r="B2" s="263"/>
      <c r="C2" s="263"/>
      <c r="D2" s="263"/>
      <c r="E2" s="263"/>
      <c r="F2" s="263"/>
      <c r="G2" s="263"/>
      <c r="H2" s="263"/>
      <c r="I2" s="263"/>
      <c r="J2" s="263"/>
      <c r="K2" s="263"/>
      <c r="L2" s="263"/>
      <c r="M2" s="263"/>
      <c r="N2" s="263"/>
    </row>
    <row r="3" spans="1:16" ht="19.5" customHeight="1">
      <c r="A3" s="2"/>
      <c r="B3" s="251" t="s">
        <v>174</v>
      </c>
      <c r="C3" s="251"/>
      <c r="D3" s="251"/>
      <c r="E3" s="251"/>
      <c r="F3" s="251"/>
      <c r="G3" s="251"/>
      <c r="H3" s="251"/>
      <c r="I3" s="251"/>
      <c r="J3" s="251"/>
      <c r="K3" s="251"/>
      <c r="L3" s="251"/>
      <c r="M3" s="264"/>
      <c r="N3" s="264"/>
      <c r="O3" s="264" t="s">
        <v>3</v>
      </c>
      <c r="P3" s="264"/>
    </row>
    <row r="4" spans="1:16" ht="16.5" customHeight="1">
      <c r="B4" s="265" t="s">
        <v>175</v>
      </c>
      <c r="C4" s="265"/>
      <c r="D4" s="265"/>
      <c r="E4" s="265"/>
      <c r="F4" s="265"/>
      <c r="G4" s="265"/>
      <c r="H4" s="265"/>
      <c r="I4" s="265"/>
      <c r="J4" s="265"/>
      <c r="K4" s="265"/>
      <c r="L4" s="265"/>
      <c r="M4" s="266"/>
      <c r="N4" s="266"/>
      <c r="O4" s="267" t="s">
        <v>5</v>
      </c>
      <c r="P4" s="267"/>
    </row>
    <row r="5" spans="1:16">
      <c r="A5" s="268" t="s">
        <v>6</v>
      </c>
      <c r="B5" s="269" t="s">
        <v>7</v>
      </c>
      <c r="C5" s="269"/>
      <c r="D5" s="269"/>
      <c r="E5" s="269" t="s">
        <v>8</v>
      </c>
      <c r="F5" s="269"/>
      <c r="G5" s="269" t="s">
        <v>9</v>
      </c>
      <c r="H5" s="269"/>
      <c r="I5" s="269" t="s">
        <v>10</v>
      </c>
      <c r="J5" s="269"/>
      <c r="K5" s="269" t="s">
        <v>11</v>
      </c>
      <c r="L5" s="269"/>
      <c r="M5" s="269" t="s">
        <v>12</v>
      </c>
      <c r="N5" s="269"/>
      <c r="O5" s="269" t="s">
        <v>13</v>
      </c>
      <c r="P5" s="269"/>
    </row>
    <row r="6" spans="1:16" ht="17.25" customHeight="1">
      <c r="A6" s="268"/>
      <c r="B6" s="6" t="s">
        <v>14</v>
      </c>
      <c r="C6" s="6" t="s">
        <v>15</v>
      </c>
      <c r="D6" s="8" t="s">
        <v>16</v>
      </c>
      <c r="E6" s="6" t="s">
        <v>14</v>
      </c>
      <c r="F6" s="6" t="s">
        <v>15</v>
      </c>
      <c r="G6" s="6" t="s">
        <v>14</v>
      </c>
      <c r="H6" s="6" t="s">
        <v>15</v>
      </c>
      <c r="I6" s="6" t="s">
        <v>14</v>
      </c>
      <c r="J6" s="6" t="s">
        <v>15</v>
      </c>
      <c r="K6" s="6" t="s">
        <v>14</v>
      </c>
      <c r="L6" s="6" t="s">
        <v>15</v>
      </c>
      <c r="M6" s="6" t="s">
        <v>14</v>
      </c>
      <c r="N6" s="6" t="s">
        <v>15</v>
      </c>
      <c r="O6" s="6" t="s">
        <v>14</v>
      </c>
      <c r="P6" s="6" t="s">
        <v>15</v>
      </c>
    </row>
    <row r="7" spans="1:16" ht="17.25" customHeight="1">
      <c r="A7" s="9" t="s">
        <v>17</v>
      </c>
      <c r="B7" s="10" t="s">
        <v>18</v>
      </c>
      <c r="C7" s="11" t="s">
        <v>19</v>
      </c>
      <c r="D7" s="11" t="s">
        <v>20</v>
      </c>
      <c r="E7" s="10" t="s">
        <v>18</v>
      </c>
      <c r="F7" s="11" t="s">
        <v>19</v>
      </c>
      <c r="G7" s="10" t="s">
        <v>18</v>
      </c>
      <c r="H7" s="11" t="s">
        <v>19</v>
      </c>
      <c r="I7" s="10" t="s">
        <v>18</v>
      </c>
      <c r="J7" s="11" t="s">
        <v>19</v>
      </c>
      <c r="K7" s="10" t="s">
        <v>18</v>
      </c>
      <c r="L7" s="11" t="s">
        <v>19</v>
      </c>
      <c r="M7" s="10" t="s">
        <v>18</v>
      </c>
      <c r="N7" s="11" t="s">
        <v>19</v>
      </c>
      <c r="O7" s="10" t="s">
        <v>18</v>
      </c>
      <c r="P7" s="11" t="s">
        <v>19</v>
      </c>
    </row>
    <row r="8" spans="1:16" ht="17.25" customHeight="1">
      <c r="A8" s="12" t="s">
        <v>21</v>
      </c>
      <c r="B8" s="260">
        <f>B9+C9</f>
        <v>49000</v>
      </c>
      <c r="C8" s="260"/>
      <c r="D8" s="261">
        <f>B8/$B$8</f>
        <v>1</v>
      </c>
      <c r="E8" s="260">
        <f>IF(E9+F9=0,"-",E9+F9)</f>
        <v>24034</v>
      </c>
      <c r="F8" s="260"/>
      <c r="G8" s="260">
        <f>IF(G9+H9=0,"-",G9+H9)</f>
        <v>9064</v>
      </c>
      <c r="H8" s="260"/>
      <c r="I8" s="260">
        <f>IF(I9+J9=0,"-",I9+J9)</f>
        <v>8335</v>
      </c>
      <c r="J8" s="260"/>
      <c r="K8" s="260">
        <f>IF(K9+L9=0,"-",K9+L9)</f>
        <v>4378</v>
      </c>
      <c r="L8" s="260"/>
      <c r="M8" s="260">
        <f>IF(M9+N9=0,"-",M9+N9)</f>
        <v>1741</v>
      </c>
      <c r="N8" s="260"/>
      <c r="O8" s="260">
        <f>IF(O9+P9=0,"-",O9+P9)</f>
        <v>1448</v>
      </c>
      <c r="P8" s="260"/>
    </row>
    <row r="9" spans="1:16" ht="17.25" customHeight="1">
      <c r="A9" s="13" t="s">
        <v>22</v>
      </c>
      <c r="B9" s="14">
        <v>18016</v>
      </c>
      <c r="C9" s="14">
        <v>30984</v>
      </c>
      <c r="D9" s="261"/>
      <c r="E9" s="14">
        <v>7774</v>
      </c>
      <c r="F9" s="14">
        <v>16260</v>
      </c>
      <c r="G9" s="14">
        <v>2920</v>
      </c>
      <c r="H9" s="14">
        <v>6144</v>
      </c>
      <c r="I9" s="14">
        <v>2560</v>
      </c>
      <c r="J9" s="14">
        <v>5775</v>
      </c>
      <c r="K9" s="14">
        <v>3156</v>
      </c>
      <c r="L9" s="14">
        <v>1222</v>
      </c>
      <c r="M9" s="14">
        <v>1041</v>
      </c>
      <c r="N9" s="14">
        <v>700</v>
      </c>
      <c r="O9" s="14">
        <v>565</v>
      </c>
      <c r="P9" s="14">
        <v>883</v>
      </c>
    </row>
    <row r="10" spans="1:16" ht="17.25" customHeight="1">
      <c r="A10" s="12" t="s">
        <v>23</v>
      </c>
      <c r="B10" s="260">
        <f>B11+C11</f>
        <v>138</v>
      </c>
      <c r="C10" s="260"/>
      <c r="D10" s="261">
        <f>B10/$B$8</f>
        <v>2.8163265306122448E-3</v>
      </c>
      <c r="E10" s="260" t="str">
        <f>IF(E11+F11=0,"-",E11+F11)</f>
        <v>-</v>
      </c>
      <c r="F10" s="260"/>
      <c r="G10" s="260">
        <f>IF(G11+H11=0,"-",G11+H11)</f>
        <v>3</v>
      </c>
      <c r="H10" s="260"/>
      <c r="I10" s="260">
        <f>IF(I11+J11=0,"-",I11+J11)</f>
        <v>39</v>
      </c>
      <c r="J10" s="260"/>
      <c r="K10" s="260">
        <f>IF(K11+L11=0,"-",K11+L11)</f>
        <v>91</v>
      </c>
      <c r="L10" s="260"/>
      <c r="M10" s="260">
        <f>IF(M11+N11=0,"-",M11+N11)</f>
        <v>5</v>
      </c>
      <c r="N10" s="260"/>
      <c r="O10" s="260" t="str">
        <f>IF(O11+P11=0,"-",O11+P11)</f>
        <v>-</v>
      </c>
      <c r="P10" s="260"/>
    </row>
    <row r="11" spans="1:16" ht="17.25" customHeight="1">
      <c r="A11" s="15" t="s">
        <v>24</v>
      </c>
      <c r="B11" s="14">
        <v>58</v>
      </c>
      <c r="C11" s="14">
        <v>80</v>
      </c>
      <c r="D11" s="261"/>
      <c r="E11" s="14">
        <v>0</v>
      </c>
      <c r="F11" s="14">
        <v>0</v>
      </c>
      <c r="G11" s="14">
        <v>1</v>
      </c>
      <c r="H11" s="14">
        <v>2</v>
      </c>
      <c r="I11" s="14">
        <v>9</v>
      </c>
      <c r="J11" s="14">
        <v>30</v>
      </c>
      <c r="K11" s="14">
        <v>46</v>
      </c>
      <c r="L11" s="14">
        <v>45</v>
      </c>
      <c r="M11" s="14">
        <v>2</v>
      </c>
      <c r="N11" s="14">
        <v>3</v>
      </c>
      <c r="O11" s="14">
        <v>0</v>
      </c>
      <c r="P11" s="14">
        <v>0</v>
      </c>
    </row>
    <row r="12" spans="1:16" ht="17.25" customHeight="1">
      <c r="A12" s="12" t="s">
        <v>25</v>
      </c>
      <c r="B12" s="260">
        <f>B13+C13</f>
        <v>251</v>
      </c>
      <c r="C12" s="260"/>
      <c r="D12" s="261">
        <f>B12/$B$8</f>
        <v>5.1224489795918364E-3</v>
      </c>
      <c r="E12" s="260" t="str">
        <f>IF(E13+F13=0,"-",E13+F13)</f>
        <v>-</v>
      </c>
      <c r="F12" s="260"/>
      <c r="G12" s="260" t="str">
        <f>IF(G13+H13=0,"-",G13+H13)</f>
        <v>-</v>
      </c>
      <c r="H12" s="260"/>
      <c r="I12" s="260" t="str">
        <f>IF(I13+J13=0,"-",I13+J13)</f>
        <v>-</v>
      </c>
      <c r="J12" s="260"/>
      <c r="K12" s="260">
        <f>IF(K13+L13=0,"-",K13+L13)</f>
        <v>251</v>
      </c>
      <c r="L12" s="260"/>
      <c r="M12" s="260" t="str">
        <f>IF(M13+N13=0,"-",M13+N13)</f>
        <v>-</v>
      </c>
      <c r="N12" s="260"/>
      <c r="O12" s="260" t="str">
        <f>IF(O13+P13=0,"-",O13+P13)</f>
        <v>-</v>
      </c>
      <c r="P12" s="260"/>
    </row>
    <row r="13" spans="1:16" ht="21.2" customHeight="1">
      <c r="A13" s="15" t="s">
        <v>26</v>
      </c>
      <c r="B13" s="14">
        <v>205</v>
      </c>
      <c r="C13" s="14">
        <v>46</v>
      </c>
      <c r="D13" s="261"/>
      <c r="E13" s="14">
        <v>0</v>
      </c>
      <c r="F13" s="14">
        <v>0</v>
      </c>
      <c r="G13" s="14">
        <v>0</v>
      </c>
      <c r="H13" s="14">
        <v>0</v>
      </c>
      <c r="I13" s="14">
        <v>0</v>
      </c>
      <c r="J13" s="14">
        <v>0</v>
      </c>
      <c r="K13" s="14">
        <v>205</v>
      </c>
      <c r="L13" s="14">
        <v>46</v>
      </c>
      <c r="M13" s="14">
        <v>0</v>
      </c>
      <c r="N13" s="14">
        <v>0</v>
      </c>
      <c r="O13" s="14">
        <v>0</v>
      </c>
      <c r="P13" s="14">
        <v>0</v>
      </c>
    </row>
    <row r="14" spans="1:16" ht="17.25" customHeight="1">
      <c r="A14" s="12" t="s">
        <v>27</v>
      </c>
      <c r="B14" s="260">
        <f>B15+C15</f>
        <v>49</v>
      </c>
      <c r="C14" s="260"/>
      <c r="D14" s="261">
        <f>B14/$B$8</f>
        <v>1E-3</v>
      </c>
      <c r="E14" s="260" t="str">
        <f>IF(E15+F15=0,"-",E15+F15)</f>
        <v>-</v>
      </c>
      <c r="F14" s="260"/>
      <c r="G14" s="260">
        <f>IF(G15+H15=0,"-",G15+H15)</f>
        <v>31</v>
      </c>
      <c r="H14" s="260"/>
      <c r="I14" s="260" t="str">
        <f>IF(I15+J15=0,"-",I15+J15)</f>
        <v>-</v>
      </c>
      <c r="J14" s="260"/>
      <c r="K14" s="260">
        <f>IF(K15+L15=0,"-",K15+L15)</f>
        <v>18</v>
      </c>
      <c r="L14" s="260"/>
      <c r="M14" s="260" t="str">
        <f>IF(M15+N15=0,"-",M15+N15)</f>
        <v>-</v>
      </c>
      <c r="N14" s="260"/>
      <c r="O14" s="260" t="str">
        <f>IF(O15+P15=0,"-",O15+P15)</f>
        <v>-</v>
      </c>
      <c r="P14" s="260"/>
    </row>
    <row r="15" spans="1:16" ht="17.25" customHeight="1">
      <c r="A15" s="15" t="s">
        <v>28</v>
      </c>
      <c r="B15" s="14">
        <v>9</v>
      </c>
      <c r="C15" s="14">
        <v>40</v>
      </c>
      <c r="D15" s="261"/>
      <c r="E15" s="14">
        <v>0</v>
      </c>
      <c r="F15" s="14">
        <v>0</v>
      </c>
      <c r="G15" s="14">
        <v>1</v>
      </c>
      <c r="H15" s="14">
        <v>30</v>
      </c>
      <c r="I15" s="14">
        <v>0</v>
      </c>
      <c r="J15" s="14">
        <v>0</v>
      </c>
      <c r="K15" s="14">
        <v>8</v>
      </c>
      <c r="L15" s="14">
        <v>10</v>
      </c>
      <c r="M15" s="14">
        <v>0</v>
      </c>
      <c r="N15" s="14">
        <v>0</v>
      </c>
      <c r="O15" s="14">
        <v>0</v>
      </c>
      <c r="P15" s="14">
        <v>0</v>
      </c>
    </row>
    <row r="16" spans="1:16" ht="17.25" customHeight="1">
      <c r="A16" s="16" t="s">
        <v>29</v>
      </c>
      <c r="B16" s="260">
        <f>B17+C17</f>
        <v>44</v>
      </c>
      <c r="C16" s="260"/>
      <c r="D16" s="261">
        <f>B16/$B$8</f>
        <v>8.9795918367346938E-4</v>
      </c>
      <c r="E16" s="260" t="str">
        <f>IF(E17+F17=0,"-",E17+F17)</f>
        <v>-</v>
      </c>
      <c r="F16" s="260"/>
      <c r="G16" s="260">
        <f>IF(G17+H17=0,"-",G17+H17)</f>
        <v>23</v>
      </c>
      <c r="H16" s="260"/>
      <c r="I16" s="260" t="str">
        <f>IF(I17+J17=0,"-",I17+J17)</f>
        <v>-</v>
      </c>
      <c r="J16" s="260"/>
      <c r="K16" s="260">
        <f>IF(K17+L17=0,"-",K17+L17)</f>
        <v>21</v>
      </c>
      <c r="L16" s="260"/>
      <c r="M16" s="260" t="str">
        <f>IF(M17+N17=0,"-",M17+N17)</f>
        <v>-</v>
      </c>
      <c r="N16" s="260"/>
      <c r="O16" s="260" t="str">
        <f>IF(O17+P17=0,"-",O17+P17)</f>
        <v>-</v>
      </c>
      <c r="P16" s="260"/>
    </row>
    <row r="17" spans="1:16" ht="17.25" customHeight="1">
      <c r="A17" s="17" t="s">
        <v>30</v>
      </c>
      <c r="B17" s="14">
        <v>44</v>
      </c>
      <c r="C17" s="14">
        <v>0</v>
      </c>
      <c r="D17" s="261"/>
      <c r="E17" s="14">
        <v>0</v>
      </c>
      <c r="F17" s="14">
        <v>0</v>
      </c>
      <c r="G17" s="14">
        <v>23</v>
      </c>
      <c r="H17" s="14">
        <v>0</v>
      </c>
      <c r="I17" s="14">
        <v>0</v>
      </c>
      <c r="J17" s="14">
        <v>0</v>
      </c>
      <c r="K17" s="14">
        <v>21</v>
      </c>
      <c r="L17" s="14">
        <v>0</v>
      </c>
      <c r="M17" s="14">
        <v>0</v>
      </c>
      <c r="N17" s="14">
        <v>0</v>
      </c>
      <c r="O17" s="14">
        <v>0</v>
      </c>
      <c r="P17" s="14">
        <v>0</v>
      </c>
    </row>
    <row r="18" spans="1:16" ht="17.25" customHeight="1">
      <c r="A18" s="12" t="s">
        <v>31</v>
      </c>
      <c r="B18" s="260">
        <f>B19+C19</f>
        <v>12</v>
      </c>
      <c r="C18" s="260"/>
      <c r="D18" s="261">
        <f>B18/$B$8</f>
        <v>2.4489795918367346E-4</v>
      </c>
      <c r="E18" s="260" t="str">
        <f>IF(E19+F19=0,"-",E19+F19)</f>
        <v>-</v>
      </c>
      <c r="F18" s="260"/>
      <c r="G18" s="260">
        <f>IF(G19+H19=0,"-",G19+H19)</f>
        <v>12</v>
      </c>
      <c r="H18" s="260"/>
      <c r="I18" s="260" t="str">
        <f>IF(I19+J19=0,"-",I19+J19)</f>
        <v>-</v>
      </c>
      <c r="J18" s="260"/>
      <c r="K18" s="260" t="str">
        <f>IF(K19+L19=0,"-",K19+L19)</f>
        <v>-</v>
      </c>
      <c r="L18" s="260"/>
      <c r="M18" s="260" t="str">
        <f>IF(M19+N19=0,"-",M19+N19)</f>
        <v>-</v>
      </c>
      <c r="N18" s="260"/>
      <c r="O18" s="260" t="str">
        <f>IF(O19+P19=0,"-",O19+P19)</f>
        <v>-</v>
      </c>
      <c r="P18" s="260"/>
    </row>
    <row r="19" spans="1:16" ht="17.25" customHeight="1">
      <c r="A19" s="15" t="s">
        <v>32</v>
      </c>
      <c r="B19" s="14">
        <v>6</v>
      </c>
      <c r="C19" s="14">
        <v>6</v>
      </c>
      <c r="D19" s="261"/>
      <c r="E19" s="14">
        <v>0</v>
      </c>
      <c r="F19" s="14">
        <v>0</v>
      </c>
      <c r="G19" s="14">
        <v>6</v>
      </c>
      <c r="H19" s="14">
        <v>6</v>
      </c>
      <c r="I19" s="14">
        <v>0</v>
      </c>
      <c r="J19" s="14">
        <v>0</v>
      </c>
      <c r="K19" s="14">
        <v>0</v>
      </c>
      <c r="L19" s="14">
        <v>0</v>
      </c>
      <c r="M19" s="14">
        <v>0</v>
      </c>
      <c r="N19" s="14">
        <v>0</v>
      </c>
      <c r="O19" s="14">
        <v>0</v>
      </c>
      <c r="P19" s="14">
        <v>0</v>
      </c>
    </row>
    <row r="20" spans="1:16" ht="17.25" customHeight="1">
      <c r="A20" s="12" t="s">
        <v>33</v>
      </c>
      <c r="B20" s="260">
        <f>B21+C21</f>
        <v>295</v>
      </c>
      <c r="C20" s="260"/>
      <c r="D20" s="261">
        <f>B20/$B$8</f>
        <v>6.0204081632653063E-3</v>
      </c>
      <c r="E20" s="260">
        <f>IF(E21+F21=0,"-",E21+F21)</f>
        <v>29</v>
      </c>
      <c r="F20" s="260"/>
      <c r="G20" s="260" t="str">
        <f>IF(G21+H21=0,"-",G21+H21)</f>
        <v>-</v>
      </c>
      <c r="H20" s="260"/>
      <c r="I20" s="260" t="str">
        <f>IF(I21+J21=0,"-",I21+J21)</f>
        <v>-</v>
      </c>
      <c r="J20" s="260"/>
      <c r="K20" s="260">
        <f>IF(K21+L21=0,"-",K21+L21)</f>
        <v>266</v>
      </c>
      <c r="L20" s="260"/>
      <c r="M20" s="260" t="str">
        <f>IF(M21+N21=0,"-",M21+N21)</f>
        <v>-</v>
      </c>
      <c r="N20" s="260"/>
      <c r="O20" s="260" t="str">
        <f>IF(O21+P21=0,"-",O21+P21)</f>
        <v>-</v>
      </c>
      <c r="P20" s="260"/>
    </row>
    <row r="21" spans="1:16" ht="17.25" customHeight="1">
      <c r="A21" s="15" t="s">
        <v>34</v>
      </c>
      <c r="B21" s="14">
        <v>195</v>
      </c>
      <c r="C21" s="14">
        <v>100</v>
      </c>
      <c r="D21" s="261"/>
      <c r="E21" s="14">
        <v>13</v>
      </c>
      <c r="F21" s="14">
        <v>16</v>
      </c>
      <c r="G21" s="14">
        <v>0</v>
      </c>
      <c r="H21" s="14">
        <v>0</v>
      </c>
      <c r="I21" s="14">
        <v>0</v>
      </c>
      <c r="J21" s="14">
        <v>0</v>
      </c>
      <c r="K21" s="14">
        <v>182</v>
      </c>
      <c r="L21" s="14">
        <v>84</v>
      </c>
      <c r="M21" s="14">
        <v>0</v>
      </c>
      <c r="N21" s="14">
        <v>0</v>
      </c>
      <c r="O21" s="14">
        <v>0</v>
      </c>
      <c r="P21" s="14">
        <v>0</v>
      </c>
    </row>
    <row r="22" spans="1:16" ht="17.25" customHeight="1">
      <c r="A22" s="18" t="s">
        <v>35</v>
      </c>
      <c r="B22" s="260">
        <f>B23+C23</f>
        <v>506</v>
      </c>
      <c r="C22" s="260"/>
      <c r="D22" s="261">
        <f>B22/$B$8</f>
        <v>1.0326530612244898E-2</v>
      </c>
      <c r="E22" s="260">
        <f>IF(E23+F23=0,"-",E23+F23)</f>
        <v>102</v>
      </c>
      <c r="F22" s="260"/>
      <c r="G22" s="260" t="str">
        <f>IF(G23+H23=0,"-",G23+H23)</f>
        <v>-</v>
      </c>
      <c r="H22" s="260"/>
      <c r="I22" s="260" t="str">
        <f>IF(I23+J23=0,"-",I23+J23)</f>
        <v>-</v>
      </c>
      <c r="J22" s="260"/>
      <c r="K22" s="260">
        <f>IF(K23+L23=0,"-",K23+L23)</f>
        <v>115</v>
      </c>
      <c r="L22" s="260"/>
      <c r="M22" s="260">
        <f>IF(M23+N23=0,"-",M23+N23)</f>
        <v>289</v>
      </c>
      <c r="N22" s="260"/>
      <c r="O22" s="260" t="str">
        <f>IF(O23+P23=0,"-",O23+P23)</f>
        <v>-</v>
      </c>
      <c r="P22" s="260"/>
    </row>
    <row r="23" spans="1:16" ht="17.25" customHeight="1">
      <c r="A23" s="17" t="s">
        <v>36</v>
      </c>
      <c r="B23" s="14">
        <v>466</v>
      </c>
      <c r="C23" s="14">
        <v>40</v>
      </c>
      <c r="D23" s="261"/>
      <c r="E23" s="14">
        <v>72</v>
      </c>
      <c r="F23" s="14">
        <v>30</v>
      </c>
      <c r="G23" s="14">
        <v>0</v>
      </c>
      <c r="H23" s="14">
        <v>0</v>
      </c>
      <c r="I23" s="14">
        <v>0</v>
      </c>
      <c r="J23" s="14">
        <v>0</v>
      </c>
      <c r="K23" s="14">
        <v>112</v>
      </c>
      <c r="L23" s="14">
        <v>3</v>
      </c>
      <c r="M23" s="14">
        <v>282</v>
      </c>
      <c r="N23" s="14">
        <v>7</v>
      </c>
      <c r="O23" s="14">
        <v>0</v>
      </c>
      <c r="P23" s="14">
        <v>0</v>
      </c>
    </row>
    <row r="24" spans="1:16" ht="17.25" customHeight="1">
      <c r="A24" s="19" t="s">
        <v>37</v>
      </c>
      <c r="B24" s="260">
        <f>B25+C25</f>
        <v>79</v>
      </c>
      <c r="C24" s="260"/>
      <c r="D24" s="261">
        <f>B24/$B$8</f>
        <v>1.6122448979591837E-3</v>
      </c>
      <c r="E24" s="260">
        <f>IF(E25+F25=0,"-",E25+F25)</f>
        <v>19</v>
      </c>
      <c r="F24" s="260"/>
      <c r="G24" s="260">
        <f>IF(G25+H25=0,"-",G25+H25)</f>
        <v>15</v>
      </c>
      <c r="H24" s="260"/>
      <c r="I24" s="260" t="str">
        <f>IF(I25+J25=0,"-",I25+J25)</f>
        <v>-</v>
      </c>
      <c r="J24" s="260"/>
      <c r="K24" s="260">
        <f>IF(K25+L25=0,"-",K25+L25)</f>
        <v>24</v>
      </c>
      <c r="L24" s="260"/>
      <c r="M24" s="260">
        <f>IF(M25+N25=0,"-",M25+N25)</f>
        <v>21</v>
      </c>
      <c r="N24" s="260"/>
      <c r="O24" s="260" t="str">
        <f>IF(O25+P25=0,"-",O25+P25)</f>
        <v>-</v>
      </c>
      <c r="P24" s="260"/>
    </row>
    <row r="25" spans="1:16" ht="17.25" customHeight="1">
      <c r="A25" s="15" t="s">
        <v>38</v>
      </c>
      <c r="B25" s="14">
        <v>66</v>
      </c>
      <c r="C25" s="14">
        <v>13</v>
      </c>
      <c r="D25" s="261"/>
      <c r="E25" s="14">
        <v>14</v>
      </c>
      <c r="F25" s="14">
        <v>5</v>
      </c>
      <c r="G25" s="14">
        <v>10</v>
      </c>
      <c r="H25" s="14">
        <v>5</v>
      </c>
      <c r="I25" s="14">
        <v>0</v>
      </c>
      <c r="J25" s="14">
        <v>0</v>
      </c>
      <c r="K25" s="14">
        <v>21</v>
      </c>
      <c r="L25" s="14">
        <v>3</v>
      </c>
      <c r="M25" s="14">
        <v>21</v>
      </c>
      <c r="N25" s="14">
        <v>0</v>
      </c>
      <c r="O25" s="14">
        <v>0</v>
      </c>
      <c r="P25" s="14">
        <v>0</v>
      </c>
    </row>
    <row r="26" spans="1:16" ht="17.25" customHeight="1">
      <c r="A26" s="18" t="s">
        <v>39</v>
      </c>
      <c r="B26" s="260">
        <f>B27+C27</f>
        <v>29</v>
      </c>
      <c r="C26" s="260"/>
      <c r="D26" s="261">
        <f>B26/$B$8</f>
        <v>5.9183673469387756E-4</v>
      </c>
      <c r="E26" s="260" t="str">
        <f>IF(E27+F27=0,"-",E27+F27)</f>
        <v>-</v>
      </c>
      <c r="F26" s="260"/>
      <c r="G26" s="260" t="str">
        <f>IF(G27+H27=0,"-",G27+H27)</f>
        <v>-</v>
      </c>
      <c r="H26" s="260"/>
      <c r="I26" s="260" t="str">
        <f>IF(I27+J27=0,"-",I27+J27)</f>
        <v>-</v>
      </c>
      <c r="J26" s="260"/>
      <c r="K26" s="260">
        <f>IF(K27+L27=0,"-",K27+L27)</f>
        <v>29</v>
      </c>
      <c r="L26" s="260"/>
      <c r="M26" s="260" t="str">
        <f>IF(M27+N27=0,"-",M27+N27)</f>
        <v>-</v>
      </c>
      <c r="N26" s="260"/>
      <c r="O26" s="260" t="str">
        <f>IF(O27+P27=0,"-",O27+P27)</f>
        <v>-</v>
      </c>
      <c r="P26" s="260"/>
    </row>
    <row r="27" spans="1:16" ht="21.2" customHeight="1">
      <c r="A27" s="17" t="s">
        <v>40</v>
      </c>
      <c r="B27" s="14">
        <v>9</v>
      </c>
      <c r="C27" s="14">
        <v>20</v>
      </c>
      <c r="D27" s="261"/>
      <c r="E27" s="14">
        <v>0</v>
      </c>
      <c r="F27" s="14">
        <v>0</v>
      </c>
      <c r="G27" s="14">
        <v>0</v>
      </c>
      <c r="H27" s="14">
        <v>0</v>
      </c>
      <c r="I27" s="14">
        <v>0</v>
      </c>
      <c r="J27" s="14">
        <v>0</v>
      </c>
      <c r="K27" s="14">
        <v>9</v>
      </c>
      <c r="L27" s="14">
        <v>20</v>
      </c>
      <c r="M27" s="14">
        <v>0</v>
      </c>
      <c r="N27" s="14">
        <v>0</v>
      </c>
      <c r="O27" s="14">
        <v>0</v>
      </c>
      <c r="P27" s="14">
        <v>0</v>
      </c>
    </row>
    <row r="28" spans="1:16" ht="17.25" customHeight="1">
      <c r="A28" s="12" t="s">
        <v>41</v>
      </c>
      <c r="B28" s="260">
        <f>B29+C29</f>
        <v>0</v>
      </c>
      <c r="C28" s="260"/>
      <c r="D28" s="261">
        <f>B28/$B$8</f>
        <v>0</v>
      </c>
      <c r="E28" s="260" t="str">
        <f>IF(E29+F29=0,"-",E29+F29)</f>
        <v>-</v>
      </c>
      <c r="F28" s="260"/>
      <c r="G28" s="260" t="str">
        <f>IF(G29+H29=0,"-",G29+H29)</f>
        <v>-</v>
      </c>
      <c r="H28" s="260"/>
      <c r="I28" s="260" t="str">
        <f>IF(I29+J29=0,"-",I29+J29)</f>
        <v>-</v>
      </c>
      <c r="J28" s="260"/>
      <c r="K28" s="260" t="str">
        <f>IF(K29+L29=0,"-",K29+L29)</f>
        <v>-</v>
      </c>
      <c r="L28" s="260"/>
      <c r="M28" s="260" t="str">
        <f>IF(M29+N29=0,"-",M29+N29)</f>
        <v>-</v>
      </c>
      <c r="N28" s="260"/>
      <c r="O28" s="260" t="str">
        <f>IF(O29+P29=0,"-",O29+P29)</f>
        <v>-</v>
      </c>
      <c r="P28" s="260"/>
    </row>
    <row r="29" spans="1:16" ht="17.25" customHeight="1">
      <c r="A29" s="15" t="s">
        <v>42</v>
      </c>
      <c r="B29" s="14">
        <v>0</v>
      </c>
      <c r="C29" s="14">
        <v>0</v>
      </c>
      <c r="D29" s="261"/>
      <c r="E29" s="14">
        <v>0</v>
      </c>
      <c r="F29" s="14">
        <v>0</v>
      </c>
      <c r="G29" s="14">
        <v>0</v>
      </c>
      <c r="H29" s="14">
        <v>0</v>
      </c>
      <c r="I29" s="14">
        <v>0</v>
      </c>
      <c r="J29" s="14">
        <v>0</v>
      </c>
      <c r="K29" s="14">
        <v>0</v>
      </c>
      <c r="L29" s="14">
        <v>0</v>
      </c>
      <c r="M29" s="14">
        <v>0</v>
      </c>
      <c r="N29" s="14">
        <v>0</v>
      </c>
      <c r="O29" s="14">
        <v>0</v>
      </c>
      <c r="P29" s="14">
        <v>0</v>
      </c>
    </row>
    <row r="30" spans="1:16" ht="17.25" customHeight="1">
      <c r="A30" s="18" t="s">
        <v>43</v>
      </c>
      <c r="B30" s="260">
        <f>B31+C31</f>
        <v>1670</v>
      </c>
      <c r="C30" s="260"/>
      <c r="D30" s="261">
        <f>B30/$B$8</f>
        <v>3.4081632653061224E-2</v>
      </c>
      <c r="E30" s="260">
        <f>IF(E31+F31=0,"-",E31+F31)</f>
        <v>259</v>
      </c>
      <c r="F30" s="260"/>
      <c r="G30" s="260">
        <f>IF(G31+H31=0,"-",G31+H31)</f>
        <v>396</v>
      </c>
      <c r="H30" s="260"/>
      <c r="I30" s="260" t="str">
        <f>IF(I31+J31=0,"-",I31+J31)</f>
        <v>-</v>
      </c>
      <c r="J30" s="260"/>
      <c r="K30" s="260">
        <f>IF(K31+L31=0,"-",K31+L31)</f>
        <v>447</v>
      </c>
      <c r="L30" s="260"/>
      <c r="M30" s="260">
        <f>IF(M31+N31=0,"-",M31+N31)</f>
        <v>565</v>
      </c>
      <c r="N30" s="260"/>
      <c r="O30" s="260">
        <f>IF(O31+P31=0,"-",O31+P31)</f>
        <v>3</v>
      </c>
      <c r="P30" s="260"/>
    </row>
    <row r="31" spans="1:16" ht="17.25" customHeight="1">
      <c r="A31" s="17" t="s">
        <v>44</v>
      </c>
      <c r="B31" s="14">
        <v>836</v>
      </c>
      <c r="C31" s="14">
        <v>834</v>
      </c>
      <c r="D31" s="261"/>
      <c r="E31" s="14">
        <v>44</v>
      </c>
      <c r="F31" s="14">
        <v>215</v>
      </c>
      <c r="G31" s="14">
        <v>226</v>
      </c>
      <c r="H31" s="14">
        <v>170</v>
      </c>
      <c r="I31" s="14">
        <v>0</v>
      </c>
      <c r="J31" s="14">
        <v>0</v>
      </c>
      <c r="K31" s="14">
        <v>318</v>
      </c>
      <c r="L31" s="14">
        <v>129</v>
      </c>
      <c r="M31" s="14">
        <v>245</v>
      </c>
      <c r="N31" s="14">
        <v>320</v>
      </c>
      <c r="O31" s="14">
        <v>3</v>
      </c>
      <c r="P31" s="14">
        <v>0</v>
      </c>
    </row>
    <row r="32" spans="1:16" ht="17.25" customHeight="1">
      <c r="A32" s="12" t="s">
        <v>45</v>
      </c>
      <c r="B32" s="260">
        <f>B33+C33</f>
        <v>750</v>
      </c>
      <c r="C32" s="260"/>
      <c r="D32" s="261">
        <f>B32/$B$8</f>
        <v>1.5306122448979591E-2</v>
      </c>
      <c r="E32" s="260">
        <f>IF(E33+F33=0,"-",E33+F33)</f>
        <v>51</v>
      </c>
      <c r="F32" s="260"/>
      <c r="G32" s="260">
        <f>IF(G33+H33=0,"-",G33+H33)</f>
        <v>2</v>
      </c>
      <c r="H32" s="260"/>
      <c r="I32" s="260" t="str">
        <f>IF(I33+J33=0,"-",I33+J33)</f>
        <v>-</v>
      </c>
      <c r="J32" s="260"/>
      <c r="K32" s="260">
        <f>IF(K33+L33=0,"-",K33+L33)</f>
        <v>697</v>
      </c>
      <c r="L32" s="260"/>
      <c r="M32" s="260" t="str">
        <f>IF(M33+N33=0,"-",M33+N33)</f>
        <v>-</v>
      </c>
      <c r="N32" s="260"/>
      <c r="O32" s="260" t="str">
        <f>IF(O33+P33=0,"-",O33+P33)</f>
        <v>-</v>
      </c>
      <c r="P32" s="260"/>
    </row>
    <row r="33" spans="1:16" ht="17.25" customHeight="1">
      <c r="A33" s="15" t="s">
        <v>46</v>
      </c>
      <c r="B33" s="14">
        <v>576</v>
      </c>
      <c r="C33" s="14">
        <v>174</v>
      </c>
      <c r="D33" s="261"/>
      <c r="E33" s="14">
        <v>23</v>
      </c>
      <c r="F33" s="14">
        <v>28</v>
      </c>
      <c r="G33" s="14">
        <v>2</v>
      </c>
      <c r="H33" s="14">
        <v>0</v>
      </c>
      <c r="I33" s="14">
        <v>0</v>
      </c>
      <c r="J33" s="14">
        <v>0</v>
      </c>
      <c r="K33" s="14">
        <v>551</v>
      </c>
      <c r="L33" s="14">
        <v>146</v>
      </c>
      <c r="M33" s="14">
        <v>0</v>
      </c>
      <c r="N33" s="14">
        <v>0</v>
      </c>
      <c r="O33" s="14">
        <v>0</v>
      </c>
      <c r="P33" s="14">
        <v>0</v>
      </c>
    </row>
    <row r="34" spans="1:16" ht="17.25" customHeight="1">
      <c r="A34" s="18" t="s">
        <v>47</v>
      </c>
      <c r="B34" s="260">
        <f>B35+C35</f>
        <v>247</v>
      </c>
      <c r="C34" s="260"/>
      <c r="D34" s="261">
        <f>B34/$B$8</f>
        <v>5.0408163265306125E-3</v>
      </c>
      <c r="E34" s="260" t="str">
        <f>IF(E35+F35=0,"-",E35+F35)</f>
        <v>-</v>
      </c>
      <c r="F34" s="260"/>
      <c r="G34" s="260" t="str">
        <f>IF(G35+H35=0,"-",G35+H35)</f>
        <v>-</v>
      </c>
      <c r="H34" s="260"/>
      <c r="I34" s="260" t="str">
        <f>IF(I35+J35=0,"-",I35+J35)</f>
        <v>-</v>
      </c>
      <c r="J34" s="260"/>
      <c r="K34" s="260">
        <f>IF(K35+L35=0,"-",K35+L35)</f>
        <v>174</v>
      </c>
      <c r="L34" s="260"/>
      <c r="M34" s="260">
        <f>IF(M35+N35=0,"-",M35+N35)</f>
        <v>63</v>
      </c>
      <c r="N34" s="260"/>
      <c r="O34" s="260">
        <f>IF(O35+P35=0,"-",O35+P35)</f>
        <v>10</v>
      </c>
      <c r="P34" s="260"/>
    </row>
    <row r="35" spans="1:16" ht="17.25" customHeight="1">
      <c r="A35" s="17" t="s">
        <v>48</v>
      </c>
      <c r="B35" s="14">
        <v>211</v>
      </c>
      <c r="C35" s="14">
        <v>36</v>
      </c>
      <c r="D35" s="261"/>
      <c r="E35" s="14">
        <v>0</v>
      </c>
      <c r="F35" s="14">
        <v>0</v>
      </c>
      <c r="G35" s="14">
        <v>0</v>
      </c>
      <c r="H35" s="14">
        <v>0</v>
      </c>
      <c r="I35" s="14">
        <v>0</v>
      </c>
      <c r="J35" s="14">
        <v>0</v>
      </c>
      <c r="K35" s="14">
        <v>174</v>
      </c>
      <c r="L35" s="14">
        <v>0</v>
      </c>
      <c r="M35" s="14">
        <v>35</v>
      </c>
      <c r="N35" s="14">
        <v>28</v>
      </c>
      <c r="O35" s="14">
        <v>2</v>
      </c>
      <c r="P35" s="14">
        <v>8</v>
      </c>
    </row>
    <row r="36" spans="1:16" ht="17.25" customHeight="1">
      <c r="A36" s="12" t="s">
        <v>49</v>
      </c>
      <c r="B36" s="260">
        <f>B37+C37</f>
        <v>1098</v>
      </c>
      <c r="C36" s="260"/>
      <c r="D36" s="261">
        <f>B36/$B$8</f>
        <v>2.2408163265306123E-2</v>
      </c>
      <c r="E36" s="260">
        <f>IF(E37+F37=0,"-",E37+F37)</f>
        <v>395</v>
      </c>
      <c r="F36" s="260"/>
      <c r="G36" s="260">
        <f>IF(G37+H37=0,"-",G37+H37)</f>
        <v>136</v>
      </c>
      <c r="H36" s="260"/>
      <c r="I36" s="260" t="str">
        <f>IF(I37+J37=0,"-",I37+J37)</f>
        <v>-</v>
      </c>
      <c r="J36" s="260"/>
      <c r="K36" s="260">
        <f>IF(K37+L37=0,"-",K37+L37)</f>
        <v>408</v>
      </c>
      <c r="L36" s="260"/>
      <c r="M36" s="260">
        <f>IF(M37+N37=0,"-",M37+N37)</f>
        <v>159</v>
      </c>
      <c r="N36" s="260"/>
      <c r="O36" s="260" t="str">
        <f>IF(O37+P37=0,"-",O37+P37)</f>
        <v>-</v>
      </c>
      <c r="P36" s="260"/>
    </row>
    <row r="37" spans="1:16" ht="17.25" customHeight="1">
      <c r="A37" s="15" t="s">
        <v>50</v>
      </c>
      <c r="B37" s="14">
        <v>619</v>
      </c>
      <c r="C37" s="14">
        <v>479</v>
      </c>
      <c r="D37" s="261"/>
      <c r="E37" s="14">
        <v>238</v>
      </c>
      <c r="F37" s="14">
        <v>157</v>
      </c>
      <c r="G37" s="14">
        <v>80</v>
      </c>
      <c r="H37" s="14">
        <v>56</v>
      </c>
      <c r="I37" s="14">
        <v>0</v>
      </c>
      <c r="J37" s="14">
        <v>0</v>
      </c>
      <c r="K37" s="14">
        <v>232</v>
      </c>
      <c r="L37" s="14">
        <v>176</v>
      </c>
      <c r="M37" s="14">
        <v>69</v>
      </c>
      <c r="N37" s="14">
        <v>90</v>
      </c>
      <c r="O37" s="14">
        <v>0</v>
      </c>
      <c r="P37" s="14">
        <v>0</v>
      </c>
    </row>
    <row r="38" spans="1:16" ht="17.25" customHeight="1">
      <c r="A38" s="18" t="s">
        <v>51</v>
      </c>
      <c r="B38" s="260">
        <f>B39+C39</f>
        <v>33757</v>
      </c>
      <c r="C38" s="260"/>
      <c r="D38" s="261">
        <f>B38/$B$8</f>
        <v>0.68891836734693879</v>
      </c>
      <c r="E38" s="260">
        <f>IF(E39+F39=0,"-",E39+F39)</f>
        <v>21634</v>
      </c>
      <c r="F38" s="260"/>
      <c r="G38" s="260">
        <f>IF(G39+H39=0,"-",G39+H39)</f>
        <v>7070</v>
      </c>
      <c r="H38" s="260"/>
      <c r="I38" s="260">
        <f>IF(I39+J39=0,"-",I39+J39)</f>
        <v>3869</v>
      </c>
      <c r="J38" s="260"/>
      <c r="K38" s="260">
        <f>IF(K39+L39=0,"-",K39+L39)</f>
        <v>689</v>
      </c>
      <c r="L38" s="260"/>
      <c r="M38" s="260">
        <f>IF(M39+N39=0,"-",M39+N39)</f>
        <v>60</v>
      </c>
      <c r="N38" s="260"/>
      <c r="O38" s="260">
        <f>IF(O39+P39=0,"-",O39+P39)</f>
        <v>435</v>
      </c>
      <c r="P38" s="260"/>
    </row>
    <row r="39" spans="1:16" ht="17.25" customHeight="1">
      <c r="A39" s="17" t="s">
        <v>52</v>
      </c>
      <c r="B39" s="14">
        <v>10538</v>
      </c>
      <c r="C39" s="14">
        <v>23219</v>
      </c>
      <c r="D39" s="261"/>
      <c r="E39" s="14">
        <v>6692</v>
      </c>
      <c r="F39" s="14">
        <v>14942</v>
      </c>
      <c r="G39" s="14">
        <v>2086</v>
      </c>
      <c r="H39" s="14">
        <v>4984</v>
      </c>
      <c r="I39" s="14">
        <v>977</v>
      </c>
      <c r="J39" s="14">
        <v>2892</v>
      </c>
      <c r="K39" s="14">
        <v>578</v>
      </c>
      <c r="L39" s="14">
        <v>111</v>
      </c>
      <c r="M39" s="14">
        <v>36</v>
      </c>
      <c r="N39" s="14">
        <v>24</v>
      </c>
      <c r="O39" s="14">
        <v>169</v>
      </c>
      <c r="P39" s="14">
        <v>266</v>
      </c>
    </row>
    <row r="40" spans="1:16" ht="17.25" customHeight="1">
      <c r="A40" s="12" t="s">
        <v>53</v>
      </c>
      <c r="B40" s="260">
        <f>B41+C41</f>
        <v>5901</v>
      </c>
      <c r="C40" s="260"/>
      <c r="D40" s="261">
        <f>B40/$B$8</f>
        <v>0.12042857142857143</v>
      </c>
      <c r="E40" s="260">
        <f>IF(E41+F41=0,"-",E41+F41)</f>
        <v>277</v>
      </c>
      <c r="F40" s="260"/>
      <c r="G40" s="260">
        <f>IF(G41+H41=0,"-",G41+H41)</f>
        <v>1046</v>
      </c>
      <c r="H40" s="260"/>
      <c r="I40" s="260">
        <f>IF(I41+J41=0,"-",I41+J41)</f>
        <v>3970</v>
      </c>
      <c r="J40" s="260"/>
      <c r="K40" s="260">
        <f>IF(K41+L41=0,"-",K41+L41)</f>
        <v>428</v>
      </c>
      <c r="L40" s="260"/>
      <c r="M40" s="260" t="str">
        <f>IF(M41+N41=0,"-",M41+N41)</f>
        <v>-</v>
      </c>
      <c r="N40" s="260"/>
      <c r="O40" s="260">
        <f>IF(O41+P41=0,"-",O41+P41)</f>
        <v>180</v>
      </c>
      <c r="P40" s="260"/>
    </row>
    <row r="41" spans="1:16" ht="17.25" customHeight="1">
      <c r="A41" s="15" t="s">
        <v>54</v>
      </c>
      <c r="B41" s="14">
        <v>2073</v>
      </c>
      <c r="C41" s="14">
        <v>3828</v>
      </c>
      <c r="D41" s="261"/>
      <c r="E41" s="14">
        <v>124</v>
      </c>
      <c r="F41" s="14">
        <v>153</v>
      </c>
      <c r="G41" s="14">
        <v>340</v>
      </c>
      <c r="H41" s="14">
        <v>706</v>
      </c>
      <c r="I41" s="14">
        <v>1395</v>
      </c>
      <c r="J41" s="14">
        <v>2575</v>
      </c>
      <c r="K41" s="14">
        <v>196</v>
      </c>
      <c r="L41" s="14">
        <v>232</v>
      </c>
      <c r="M41" s="14">
        <v>0</v>
      </c>
      <c r="N41" s="14">
        <v>0</v>
      </c>
      <c r="O41" s="14">
        <v>18</v>
      </c>
      <c r="P41" s="14">
        <v>162</v>
      </c>
    </row>
    <row r="42" spans="1:16" ht="17.25" customHeight="1">
      <c r="A42" s="12" t="s">
        <v>55</v>
      </c>
      <c r="B42" s="260">
        <f>B43+C43</f>
        <v>569</v>
      </c>
      <c r="C42" s="260"/>
      <c r="D42" s="261">
        <f>B42/$B$8</f>
        <v>1.1612244897959183E-2</v>
      </c>
      <c r="E42" s="260">
        <f>IF(E43+F43=0,"-",E43+F43)</f>
        <v>114</v>
      </c>
      <c r="F42" s="260"/>
      <c r="G42" s="260">
        <f>IF(G43+H43=0,"-",G43+H43)</f>
        <v>173</v>
      </c>
      <c r="H42" s="260"/>
      <c r="I42" s="260">
        <f>IF(I43+J43=0,"-",I43+J43)</f>
        <v>144</v>
      </c>
      <c r="J42" s="260"/>
      <c r="K42" s="260" t="str">
        <f>IF(K43+L43=0,"-",K43+L43)</f>
        <v>-</v>
      </c>
      <c r="L42" s="260"/>
      <c r="M42" s="260">
        <f>IF(M43+N43=0,"-",M43+N43)</f>
        <v>107</v>
      </c>
      <c r="N42" s="260"/>
      <c r="O42" s="260">
        <f>IF(O43+P43=0,"-",O43+P43)</f>
        <v>31</v>
      </c>
      <c r="P42" s="260"/>
    </row>
    <row r="43" spans="1:16" ht="17.25" customHeight="1">
      <c r="A43" s="15" t="s">
        <v>56</v>
      </c>
      <c r="B43" s="14">
        <v>201</v>
      </c>
      <c r="C43" s="14">
        <v>368</v>
      </c>
      <c r="D43" s="261"/>
      <c r="E43" s="14">
        <v>1</v>
      </c>
      <c r="F43" s="14">
        <v>113</v>
      </c>
      <c r="G43" s="14">
        <v>94</v>
      </c>
      <c r="H43" s="14">
        <v>79</v>
      </c>
      <c r="I43" s="14">
        <v>77</v>
      </c>
      <c r="J43" s="14">
        <v>67</v>
      </c>
      <c r="K43" s="14">
        <v>0</v>
      </c>
      <c r="L43" s="14">
        <v>0</v>
      </c>
      <c r="M43" s="14">
        <v>26</v>
      </c>
      <c r="N43" s="14">
        <v>81</v>
      </c>
      <c r="O43" s="14">
        <v>3</v>
      </c>
      <c r="P43" s="14">
        <v>28</v>
      </c>
    </row>
    <row r="44" spans="1:16" ht="18.75" customHeight="1">
      <c r="A44" s="18" t="s">
        <v>57</v>
      </c>
      <c r="B44" s="260">
        <f>B45+C45</f>
        <v>493</v>
      </c>
      <c r="C44" s="260"/>
      <c r="D44" s="261">
        <f>B44/$B$8</f>
        <v>1.0061224489795918E-2</v>
      </c>
      <c r="E44" s="260">
        <f>IF(E45+F45=0,"-",E45+F45)</f>
        <v>217</v>
      </c>
      <c r="F44" s="260"/>
      <c r="G44" s="260">
        <f>IF(G45+H45=0,"-",G45+H45)</f>
        <v>3</v>
      </c>
      <c r="H44" s="260"/>
      <c r="I44" s="260">
        <f>IF(I45+J45=0,"-",I45+J45)</f>
        <v>59</v>
      </c>
      <c r="J44" s="260"/>
      <c r="K44" s="260">
        <f>IF(K45+L45=0,"-",K45+L45)</f>
        <v>44</v>
      </c>
      <c r="L44" s="260"/>
      <c r="M44" s="260">
        <f>IF(M45+N45=0,"-",M45+N45)</f>
        <v>170</v>
      </c>
      <c r="N44" s="260"/>
      <c r="O44" s="260" t="str">
        <f>IF(O45+P45=0,"-",O45+P45)</f>
        <v>-</v>
      </c>
      <c r="P44" s="260"/>
    </row>
    <row r="45" spans="1:16" ht="18.75" customHeight="1">
      <c r="A45" s="15" t="s">
        <v>58</v>
      </c>
      <c r="B45" s="14">
        <v>256</v>
      </c>
      <c r="C45" s="14">
        <v>237</v>
      </c>
      <c r="D45" s="261"/>
      <c r="E45" s="14">
        <v>65</v>
      </c>
      <c r="F45" s="14">
        <v>152</v>
      </c>
      <c r="G45" s="14">
        <v>2</v>
      </c>
      <c r="H45" s="14">
        <v>1</v>
      </c>
      <c r="I45" s="14">
        <v>21</v>
      </c>
      <c r="J45" s="14">
        <v>38</v>
      </c>
      <c r="K45" s="14">
        <v>43</v>
      </c>
      <c r="L45" s="14">
        <v>1</v>
      </c>
      <c r="M45" s="14">
        <v>125</v>
      </c>
      <c r="N45" s="14">
        <v>45</v>
      </c>
      <c r="O45" s="14">
        <v>0</v>
      </c>
      <c r="P45" s="14">
        <v>0</v>
      </c>
    </row>
    <row r="46" spans="1:16" ht="18.75" customHeight="1">
      <c r="A46" s="18" t="s">
        <v>59</v>
      </c>
      <c r="B46" s="260">
        <f>B47+C47</f>
        <v>48</v>
      </c>
      <c r="C46" s="260"/>
      <c r="D46" s="261">
        <f>B46/$B$8</f>
        <v>9.7959183673469383E-4</v>
      </c>
      <c r="E46" s="260" t="str">
        <f>IF(E47+F47=0,"-",E47+F47)</f>
        <v>-</v>
      </c>
      <c r="F46" s="260"/>
      <c r="G46" s="260" t="str">
        <f>IF(G47+H47=0,"-",G47+H47)</f>
        <v>-</v>
      </c>
      <c r="H46" s="260"/>
      <c r="I46" s="260" t="str">
        <f>IF(I47+J47=0,"-",I47+J47)</f>
        <v>-</v>
      </c>
      <c r="J46" s="260"/>
      <c r="K46" s="260">
        <f>IF(K47+L47=0,"-",K47+L47)</f>
        <v>48</v>
      </c>
      <c r="L46" s="260"/>
      <c r="M46" s="260" t="str">
        <f>IF(M47+N47=0,"-",M47+N47)</f>
        <v>-</v>
      </c>
      <c r="N46" s="260"/>
      <c r="O46" s="260" t="str">
        <f>IF(O47+P47=0,"-",O47+P47)</f>
        <v>-</v>
      </c>
      <c r="P46" s="260"/>
    </row>
    <row r="47" spans="1:16" ht="18.75" customHeight="1">
      <c r="A47" s="15" t="s">
        <v>60</v>
      </c>
      <c r="B47" s="14">
        <v>27</v>
      </c>
      <c r="C47" s="14">
        <v>21</v>
      </c>
      <c r="D47" s="261"/>
      <c r="E47" s="14">
        <v>0</v>
      </c>
      <c r="F47" s="14">
        <v>0</v>
      </c>
      <c r="G47" s="14">
        <v>0</v>
      </c>
      <c r="H47" s="14">
        <v>0</v>
      </c>
      <c r="I47" s="14">
        <v>0</v>
      </c>
      <c r="J47" s="14">
        <v>0</v>
      </c>
      <c r="K47" s="14">
        <v>27</v>
      </c>
      <c r="L47" s="14">
        <v>21</v>
      </c>
      <c r="M47" s="14">
        <v>0</v>
      </c>
      <c r="N47" s="14">
        <v>0</v>
      </c>
      <c r="O47" s="14">
        <v>0</v>
      </c>
      <c r="P47" s="14">
        <v>0</v>
      </c>
    </row>
    <row r="48" spans="1:16" ht="18.75" customHeight="1">
      <c r="A48" s="18" t="s">
        <v>61</v>
      </c>
      <c r="B48" s="260">
        <f>B49+C49</f>
        <v>89</v>
      </c>
      <c r="C48" s="260"/>
      <c r="D48" s="261">
        <f>B48/$B$8</f>
        <v>1.8163265306122449E-3</v>
      </c>
      <c r="E48" s="260">
        <f>IF(E49+F49=0,"-",E49+F49)</f>
        <v>7</v>
      </c>
      <c r="F48" s="260"/>
      <c r="G48" s="260">
        <f>IF(G49+H49=0,"-",G49+H49)</f>
        <v>51</v>
      </c>
      <c r="H48" s="260"/>
      <c r="I48" s="260" t="str">
        <f>IF(I49+J49=0,"-",I49+J49)</f>
        <v>-</v>
      </c>
      <c r="J48" s="260"/>
      <c r="K48" s="260">
        <f>IF(K49+L49=0,"-",K49+L49)</f>
        <v>22</v>
      </c>
      <c r="L48" s="260"/>
      <c r="M48" s="260">
        <f>IF(M49+N49=0,"-",M49+N49)</f>
        <v>9</v>
      </c>
      <c r="N48" s="260"/>
      <c r="O48" s="260" t="str">
        <f>IF(O49+P49=0,"-",O49+P49)</f>
        <v>-</v>
      </c>
      <c r="P48" s="260"/>
    </row>
    <row r="49" spans="1:16" ht="18.75" customHeight="1">
      <c r="A49" s="15" t="s">
        <v>62</v>
      </c>
      <c r="B49" s="14">
        <v>45</v>
      </c>
      <c r="C49" s="14">
        <v>44</v>
      </c>
      <c r="D49" s="261"/>
      <c r="E49" s="14">
        <v>5</v>
      </c>
      <c r="F49" s="14">
        <v>2</v>
      </c>
      <c r="G49" s="14">
        <v>22</v>
      </c>
      <c r="H49" s="14">
        <v>29</v>
      </c>
      <c r="I49" s="14">
        <v>0</v>
      </c>
      <c r="J49" s="14">
        <v>0</v>
      </c>
      <c r="K49" s="14">
        <v>12</v>
      </c>
      <c r="L49" s="14">
        <v>10</v>
      </c>
      <c r="M49" s="14">
        <v>6</v>
      </c>
      <c r="N49" s="14">
        <v>3</v>
      </c>
      <c r="O49" s="14">
        <v>0</v>
      </c>
      <c r="P49" s="14">
        <v>0</v>
      </c>
    </row>
    <row r="50" spans="1:16" ht="18.75" customHeight="1">
      <c r="A50" s="18" t="s">
        <v>63</v>
      </c>
      <c r="B50" s="260">
        <f>B51+C51</f>
        <v>437</v>
      </c>
      <c r="C50" s="260"/>
      <c r="D50" s="261">
        <f>B50/$B$8</f>
        <v>8.9183673469387763E-3</v>
      </c>
      <c r="E50" s="260">
        <f>IF(E51+F51=0,"-",E51+F51)</f>
        <v>3</v>
      </c>
      <c r="F50" s="260"/>
      <c r="G50" s="260" t="str">
        <f>IF(G51+H51=0,"-",G51+H51)</f>
        <v>-</v>
      </c>
      <c r="H50" s="260"/>
      <c r="I50" s="260">
        <f>IF(I51+J51=0,"-",I51+J51)</f>
        <v>250</v>
      </c>
      <c r="J50" s="260"/>
      <c r="K50" s="260" t="str">
        <f>IF(K51+L51=0,"-",K51+L51)</f>
        <v>-</v>
      </c>
      <c r="L50" s="260"/>
      <c r="M50" s="260">
        <f>IF(M51+N51=0,"-",M51+N51)</f>
        <v>184</v>
      </c>
      <c r="N50" s="260"/>
      <c r="O50" s="260" t="str">
        <f>IF(O51+P51=0,"-",O51+P51)</f>
        <v>-</v>
      </c>
      <c r="P50" s="260"/>
    </row>
    <row r="51" spans="1:16" ht="18.75" customHeight="1">
      <c r="A51" s="15" t="s">
        <v>64</v>
      </c>
      <c r="B51" s="14">
        <v>192</v>
      </c>
      <c r="C51" s="14">
        <v>245</v>
      </c>
      <c r="D51" s="261"/>
      <c r="E51" s="14">
        <v>1</v>
      </c>
      <c r="F51" s="14">
        <v>2</v>
      </c>
      <c r="G51" s="14">
        <v>0</v>
      </c>
      <c r="H51" s="14">
        <v>0</v>
      </c>
      <c r="I51" s="14">
        <v>78</v>
      </c>
      <c r="J51" s="14">
        <v>172</v>
      </c>
      <c r="K51" s="14">
        <v>0</v>
      </c>
      <c r="L51" s="14">
        <v>0</v>
      </c>
      <c r="M51" s="14">
        <v>113</v>
      </c>
      <c r="N51" s="14">
        <v>71</v>
      </c>
      <c r="O51" s="14">
        <v>0</v>
      </c>
      <c r="P51" s="14">
        <v>0</v>
      </c>
    </row>
    <row r="52" spans="1:16" ht="18.75" customHeight="1">
      <c r="A52" s="18" t="s">
        <v>65</v>
      </c>
      <c r="B52" s="260">
        <f>B53+C53</f>
        <v>10</v>
      </c>
      <c r="C52" s="260"/>
      <c r="D52" s="261">
        <f>B52/$B$8</f>
        <v>2.0408163265306123E-4</v>
      </c>
      <c r="E52" s="260" t="str">
        <f>IF(E53+F53=0,"-",E53+F53)</f>
        <v>-</v>
      </c>
      <c r="F52" s="260"/>
      <c r="G52" s="260" t="str">
        <f>IF(G53+H53=0,"-",G53+H53)</f>
        <v>-</v>
      </c>
      <c r="H52" s="260"/>
      <c r="I52" s="260" t="str">
        <f>IF(I53+J53=0,"-",I53+J53)</f>
        <v>-</v>
      </c>
      <c r="J52" s="260"/>
      <c r="K52" s="260" t="str">
        <f>IF(K53+L53=0,"-",K53+L53)</f>
        <v>-</v>
      </c>
      <c r="L52" s="260"/>
      <c r="M52" s="260" t="str">
        <f>IF(M53+N53=0,"-",M53+N53)</f>
        <v>-</v>
      </c>
      <c r="N52" s="260"/>
      <c r="O52" s="260">
        <f>IF(O53+P53=0,"-",O53+P53)</f>
        <v>10</v>
      </c>
      <c r="P52" s="260"/>
    </row>
    <row r="53" spans="1:16" ht="18.75" customHeight="1">
      <c r="A53" s="15" t="s">
        <v>66</v>
      </c>
      <c r="B53" s="14">
        <v>3</v>
      </c>
      <c r="C53" s="14">
        <v>7</v>
      </c>
      <c r="D53" s="261"/>
      <c r="E53" s="14">
        <v>0</v>
      </c>
      <c r="F53" s="14">
        <v>0</v>
      </c>
      <c r="G53" s="14">
        <v>0</v>
      </c>
      <c r="H53" s="14">
        <v>0</v>
      </c>
      <c r="I53" s="14">
        <v>0</v>
      </c>
      <c r="J53" s="14">
        <v>0</v>
      </c>
      <c r="K53" s="14">
        <v>0</v>
      </c>
      <c r="L53" s="14">
        <v>0</v>
      </c>
      <c r="M53" s="14">
        <v>0</v>
      </c>
      <c r="N53" s="14">
        <v>0</v>
      </c>
      <c r="O53" s="14">
        <v>3</v>
      </c>
      <c r="P53" s="14">
        <v>7</v>
      </c>
    </row>
    <row r="54" spans="1:16" ht="18.75" customHeight="1">
      <c r="A54" s="18" t="s">
        <v>67</v>
      </c>
      <c r="B54" s="260">
        <f>B55+C55</f>
        <v>720</v>
      </c>
      <c r="C54" s="260"/>
      <c r="D54" s="261">
        <f>B54/$B$8</f>
        <v>1.4693877551020407E-2</v>
      </c>
      <c r="E54" s="260">
        <f>IF(E55+F55=0,"-",E55+F55)</f>
        <v>177</v>
      </c>
      <c r="F54" s="260"/>
      <c r="G54" s="260">
        <f>IF(G55+H55=0,"-",G55+H55)</f>
        <v>46</v>
      </c>
      <c r="H54" s="260"/>
      <c r="I54" s="260">
        <f>IF(I55+J55=0,"-",I55+J55)</f>
        <v>1</v>
      </c>
      <c r="J54" s="260"/>
      <c r="K54" s="260">
        <f>IF(K55+L55=0,"-",K55+L55)</f>
        <v>263</v>
      </c>
      <c r="L54" s="260"/>
      <c r="M54" s="260">
        <f>IF(M55+N55=0,"-",M55+N55)</f>
        <v>6</v>
      </c>
      <c r="N54" s="260"/>
      <c r="O54" s="260">
        <f>IF(O55+P55=0,"-",O55+P55)</f>
        <v>227</v>
      </c>
      <c r="P54" s="260"/>
    </row>
    <row r="55" spans="1:16" ht="18.75" customHeight="1">
      <c r="A55" s="15" t="s">
        <v>68</v>
      </c>
      <c r="B55" s="14">
        <v>469</v>
      </c>
      <c r="C55" s="14">
        <v>251</v>
      </c>
      <c r="D55" s="261"/>
      <c r="E55" s="14">
        <v>129</v>
      </c>
      <c r="F55" s="14">
        <v>48</v>
      </c>
      <c r="G55" s="14">
        <v>11</v>
      </c>
      <c r="H55" s="14">
        <v>35</v>
      </c>
      <c r="I55" s="14">
        <v>1</v>
      </c>
      <c r="J55" s="14">
        <v>0</v>
      </c>
      <c r="K55" s="14">
        <v>248</v>
      </c>
      <c r="L55" s="14">
        <v>15</v>
      </c>
      <c r="M55" s="14">
        <v>3</v>
      </c>
      <c r="N55" s="14">
        <v>3</v>
      </c>
      <c r="O55" s="14">
        <v>77</v>
      </c>
      <c r="P55" s="14">
        <v>150</v>
      </c>
    </row>
    <row r="56" spans="1:16" ht="18.75" customHeight="1">
      <c r="A56" s="18" t="s">
        <v>69</v>
      </c>
      <c r="B56" s="260">
        <f>B57+C57</f>
        <v>302</v>
      </c>
      <c r="C56" s="260"/>
      <c r="D56" s="261">
        <f>B56/$B$8</f>
        <v>6.1632653061224488E-3</v>
      </c>
      <c r="E56" s="260">
        <f>IF(E57+F57=0,"-",E57+F57)</f>
        <v>270</v>
      </c>
      <c r="F56" s="260"/>
      <c r="G56" s="260" t="str">
        <f>IF(G57+H57=0,"-",G57+H57)</f>
        <v>-</v>
      </c>
      <c r="H56" s="260"/>
      <c r="I56" s="260" t="str">
        <f>IF(I57+J57=0,"-",I57+J57)</f>
        <v>-</v>
      </c>
      <c r="J56" s="260"/>
      <c r="K56" s="260" t="str">
        <f>IF(K57+L57=0,"-",K57+L57)</f>
        <v>-</v>
      </c>
      <c r="L56" s="260"/>
      <c r="M56" s="260" t="str">
        <f>IF(M57+N57=0,"-",M57+N57)</f>
        <v>-</v>
      </c>
      <c r="N56" s="260"/>
      <c r="O56" s="260">
        <f>IF(O57+P57=0,"-",O57+P57)</f>
        <v>32</v>
      </c>
      <c r="P56" s="260"/>
    </row>
    <row r="57" spans="1:16" ht="18.75" customHeight="1">
      <c r="A57" s="15" t="s">
        <v>70</v>
      </c>
      <c r="B57" s="14">
        <v>261</v>
      </c>
      <c r="C57" s="14">
        <v>41</v>
      </c>
      <c r="D57" s="261"/>
      <c r="E57" s="14">
        <v>236</v>
      </c>
      <c r="F57" s="14">
        <v>34</v>
      </c>
      <c r="G57" s="14">
        <v>0</v>
      </c>
      <c r="H57" s="14">
        <v>0</v>
      </c>
      <c r="I57" s="14">
        <v>0</v>
      </c>
      <c r="J57" s="14">
        <v>0</v>
      </c>
      <c r="K57" s="14">
        <v>0</v>
      </c>
      <c r="L57" s="14">
        <v>0</v>
      </c>
      <c r="M57" s="14">
        <v>0</v>
      </c>
      <c r="N57" s="14">
        <v>0</v>
      </c>
      <c r="O57" s="14">
        <v>25</v>
      </c>
      <c r="P57" s="14">
        <v>7</v>
      </c>
    </row>
    <row r="58" spans="1:16" ht="18.75" customHeight="1">
      <c r="A58" s="18" t="s">
        <v>71</v>
      </c>
      <c r="B58" s="260">
        <f>B59+C59</f>
        <v>165</v>
      </c>
      <c r="C58" s="260"/>
      <c r="D58" s="261">
        <f>B58/$B$8</f>
        <v>3.3673469387755102E-3</v>
      </c>
      <c r="E58" s="260" t="str">
        <f>IF(E59+F59=0,"-",E59+F59)</f>
        <v>-</v>
      </c>
      <c r="F58" s="260"/>
      <c r="G58" s="260" t="str">
        <f>IF(G59+H59=0,"-",G59+H59)</f>
        <v>-</v>
      </c>
      <c r="H58" s="260"/>
      <c r="I58" s="260" t="str">
        <f>IF(I59+J59=0,"-",I59+J59)</f>
        <v>-</v>
      </c>
      <c r="J58" s="260"/>
      <c r="K58" s="260">
        <f>IF(K59+L59=0,"-",K59+L59)</f>
        <v>17</v>
      </c>
      <c r="L58" s="260"/>
      <c r="M58" s="260">
        <f>IF(M59+N59=0,"-",M59+N59)</f>
        <v>103</v>
      </c>
      <c r="N58" s="260"/>
      <c r="O58" s="260">
        <f>IF(O59+P59=0,"-",O59+P59)</f>
        <v>45</v>
      </c>
      <c r="P58" s="260"/>
    </row>
    <row r="59" spans="1:16" ht="18.75" customHeight="1">
      <c r="A59" s="15" t="s">
        <v>72</v>
      </c>
      <c r="B59" s="14">
        <v>116</v>
      </c>
      <c r="C59" s="14">
        <v>49</v>
      </c>
      <c r="D59" s="261"/>
      <c r="E59" s="14">
        <v>0</v>
      </c>
      <c r="F59" s="14">
        <v>0</v>
      </c>
      <c r="G59" s="14">
        <v>0</v>
      </c>
      <c r="H59" s="14">
        <v>0</v>
      </c>
      <c r="I59" s="14">
        <v>0</v>
      </c>
      <c r="J59" s="14">
        <v>0</v>
      </c>
      <c r="K59" s="14">
        <v>17</v>
      </c>
      <c r="L59" s="14">
        <v>0</v>
      </c>
      <c r="M59" s="14">
        <v>78</v>
      </c>
      <c r="N59" s="14">
        <v>25</v>
      </c>
      <c r="O59" s="14">
        <v>21</v>
      </c>
      <c r="P59" s="14">
        <v>24</v>
      </c>
    </row>
    <row r="60" spans="1:16" ht="18.75" customHeight="1">
      <c r="A60" s="18" t="s">
        <v>73</v>
      </c>
      <c r="B60" s="260">
        <f>B61+C61</f>
        <v>273</v>
      </c>
      <c r="C60" s="260"/>
      <c r="D60" s="261">
        <f>B60/$B$8</f>
        <v>5.5714285714285718E-3</v>
      </c>
      <c r="E60" s="260">
        <f>IF(E61+F61=0,"-",E61+F61)</f>
        <v>16</v>
      </c>
      <c r="F60" s="260"/>
      <c r="G60" s="260" t="str">
        <f>IF(G61+H61=0,"-",G61+H61)</f>
        <v>-</v>
      </c>
      <c r="H60" s="260"/>
      <c r="I60" s="260" t="str">
        <f>IF(I61+J61=0,"-",I61+J61)</f>
        <v>-</v>
      </c>
      <c r="J60" s="260"/>
      <c r="K60" s="260" t="str">
        <f>IF(K61+L61=0,"-",K61+L61)</f>
        <v>-</v>
      </c>
      <c r="L60" s="260"/>
      <c r="M60" s="260" t="str">
        <f>IF(M61+N61=0,"-",M61+N61)</f>
        <v>-</v>
      </c>
      <c r="N60" s="260"/>
      <c r="O60" s="260">
        <f>IF(O61+P61=0,"-",O61+P61)</f>
        <v>257</v>
      </c>
      <c r="P60" s="260"/>
    </row>
    <row r="61" spans="1:16" ht="18.75" customHeight="1">
      <c r="A61" s="15" t="s">
        <v>74</v>
      </c>
      <c r="B61" s="14">
        <v>136</v>
      </c>
      <c r="C61" s="14">
        <v>137</v>
      </c>
      <c r="D61" s="261"/>
      <c r="E61" s="14">
        <v>8</v>
      </c>
      <c r="F61" s="14">
        <v>8</v>
      </c>
      <c r="G61" s="14">
        <v>0</v>
      </c>
      <c r="H61" s="14">
        <v>0</v>
      </c>
      <c r="I61" s="14">
        <v>0</v>
      </c>
      <c r="J61" s="14">
        <v>0</v>
      </c>
      <c r="K61" s="14">
        <v>0</v>
      </c>
      <c r="L61" s="14">
        <v>0</v>
      </c>
      <c r="M61" s="14">
        <v>0</v>
      </c>
      <c r="N61" s="14">
        <v>0</v>
      </c>
      <c r="O61" s="14">
        <v>128</v>
      </c>
      <c r="P61" s="14">
        <v>129</v>
      </c>
    </row>
    <row r="62" spans="1:16" ht="18.75" customHeight="1">
      <c r="A62" s="18" t="s">
        <v>75</v>
      </c>
      <c r="B62" s="260">
        <f>B63+C63</f>
        <v>139</v>
      </c>
      <c r="C62" s="260"/>
      <c r="D62" s="261">
        <f>B62/$B$8</f>
        <v>2.8367346938775509E-3</v>
      </c>
      <c r="E62" s="260" t="str">
        <f>IF(E63+F63=0,"-",E63+F63)</f>
        <v>-</v>
      </c>
      <c r="F62" s="260"/>
      <c r="G62" s="260" t="str">
        <f>IF(G63+H63=0,"-",G63+H63)</f>
        <v>-</v>
      </c>
      <c r="H62" s="260"/>
      <c r="I62" s="260" t="str">
        <f>IF(I63+J63=0,"-",I63+J63)</f>
        <v>-</v>
      </c>
      <c r="J62" s="260"/>
      <c r="K62" s="260" t="str">
        <f>IF(K63+L63=0,"-",K63+L63)</f>
        <v>-</v>
      </c>
      <c r="L62" s="260"/>
      <c r="M62" s="260" t="str">
        <f>IF(M63+N63=0,"-",M63+N63)</f>
        <v>-</v>
      </c>
      <c r="N62" s="260"/>
      <c r="O62" s="260">
        <f>IF(O63+P63=0,"-",O63+P63)</f>
        <v>139</v>
      </c>
      <c r="P62" s="260"/>
    </row>
    <row r="63" spans="1:16" ht="18.75" customHeight="1">
      <c r="A63" s="15" t="s">
        <v>76</v>
      </c>
      <c r="B63" s="14">
        <v>89</v>
      </c>
      <c r="C63" s="14">
        <v>50</v>
      </c>
      <c r="D63" s="261"/>
      <c r="E63" s="14">
        <v>0</v>
      </c>
      <c r="F63" s="14">
        <v>0</v>
      </c>
      <c r="G63" s="14">
        <v>0</v>
      </c>
      <c r="H63" s="14">
        <v>0</v>
      </c>
      <c r="I63" s="14">
        <v>0</v>
      </c>
      <c r="J63" s="14">
        <v>0</v>
      </c>
      <c r="K63" s="14">
        <v>0</v>
      </c>
      <c r="L63" s="14">
        <v>0</v>
      </c>
      <c r="M63" s="14">
        <v>0</v>
      </c>
      <c r="N63" s="14">
        <v>0</v>
      </c>
      <c r="O63" s="14">
        <v>89</v>
      </c>
      <c r="P63" s="14">
        <v>50</v>
      </c>
    </row>
    <row r="64" spans="1:16" ht="18.75" customHeight="1">
      <c r="A64" s="18" t="s">
        <v>77</v>
      </c>
      <c r="B64" s="260">
        <f>B65+C65</f>
        <v>11</v>
      </c>
      <c r="C64" s="260"/>
      <c r="D64" s="261">
        <f>B64/$B$8</f>
        <v>2.2448979591836734E-4</v>
      </c>
      <c r="E64" s="260" t="str">
        <f>IF(E65+F65=0,"-",E65+F65)</f>
        <v>-</v>
      </c>
      <c r="F64" s="260"/>
      <c r="G64" s="260" t="str">
        <f>IF(G65+H65=0,"-",G65+H65)</f>
        <v>-</v>
      </c>
      <c r="H64" s="260"/>
      <c r="I64" s="260" t="str">
        <f>IF(I65+J65=0,"-",I65+J65)</f>
        <v>-</v>
      </c>
      <c r="J64" s="260"/>
      <c r="K64" s="260" t="str">
        <f>IF(K65+L65=0,"-",K65+L65)</f>
        <v>-</v>
      </c>
      <c r="L64" s="260"/>
      <c r="M64" s="260" t="str">
        <f>IF(M65+N65=0,"-",M65+N65)</f>
        <v>-</v>
      </c>
      <c r="N64" s="260"/>
      <c r="O64" s="260">
        <f>IF(O65+P65=0,"-",O65+P65)</f>
        <v>11</v>
      </c>
      <c r="P64" s="260"/>
    </row>
    <row r="65" spans="1:16" ht="18.75" customHeight="1">
      <c r="A65" s="15" t="s">
        <v>78</v>
      </c>
      <c r="B65" s="14">
        <v>7</v>
      </c>
      <c r="C65" s="14">
        <v>4</v>
      </c>
      <c r="D65" s="261"/>
      <c r="E65" s="14">
        <v>0</v>
      </c>
      <c r="F65" s="14">
        <v>0</v>
      </c>
      <c r="G65" s="14">
        <v>0</v>
      </c>
      <c r="H65" s="14">
        <v>0</v>
      </c>
      <c r="I65" s="14">
        <v>0</v>
      </c>
      <c r="J65" s="14">
        <v>0</v>
      </c>
      <c r="K65" s="14">
        <v>0</v>
      </c>
      <c r="L65" s="14">
        <v>0</v>
      </c>
      <c r="M65" s="14">
        <v>0</v>
      </c>
      <c r="N65" s="14">
        <v>0</v>
      </c>
      <c r="O65" s="14">
        <v>7</v>
      </c>
      <c r="P65" s="14">
        <v>4</v>
      </c>
    </row>
    <row r="66" spans="1:16" ht="18.75" customHeight="1">
      <c r="A66" s="18" t="s">
        <v>79</v>
      </c>
      <c r="B66" s="260">
        <f>B67+C67</f>
        <v>376</v>
      </c>
      <c r="C66" s="260"/>
      <c r="D66" s="261">
        <f>B66/$B$8</f>
        <v>7.6734693877551019E-3</v>
      </c>
      <c r="E66" s="260">
        <f>IF(E67+F67=0,"-",E67+F67)</f>
        <v>350</v>
      </c>
      <c r="F66" s="260"/>
      <c r="G66" s="260" t="str">
        <f>IF(G67+H67=0,"-",G67+H67)</f>
        <v>-</v>
      </c>
      <c r="H66" s="260"/>
      <c r="I66" s="260" t="str">
        <f>IF(I67+J67=0,"-",I67+J67)</f>
        <v>-</v>
      </c>
      <c r="J66" s="260"/>
      <c r="K66" s="260" t="str">
        <f>IF(K67+L67=0,"-",K67+L67)</f>
        <v>-</v>
      </c>
      <c r="L66" s="260"/>
      <c r="M66" s="260" t="str">
        <f>IF(M67+N67=0,"-",M67+N67)</f>
        <v>-</v>
      </c>
      <c r="N66" s="260"/>
      <c r="O66" s="260">
        <f>IF(O67+P67=0,"-",O67+P67)</f>
        <v>26</v>
      </c>
      <c r="P66" s="260"/>
    </row>
    <row r="67" spans="1:16" ht="18.75" customHeight="1">
      <c r="A67" s="15" t="s">
        <v>80</v>
      </c>
      <c r="B67" s="14">
        <v>86</v>
      </c>
      <c r="C67" s="14">
        <v>290</v>
      </c>
      <c r="D67" s="261"/>
      <c r="E67" s="14">
        <v>82</v>
      </c>
      <c r="F67" s="14">
        <v>268</v>
      </c>
      <c r="G67" s="14">
        <v>0</v>
      </c>
      <c r="H67" s="14">
        <v>0</v>
      </c>
      <c r="I67" s="14">
        <v>0</v>
      </c>
      <c r="J67" s="14">
        <v>0</v>
      </c>
      <c r="K67" s="14">
        <v>0</v>
      </c>
      <c r="L67" s="14">
        <v>0</v>
      </c>
      <c r="M67" s="14">
        <v>0</v>
      </c>
      <c r="N67" s="14">
        <v>0</v>
      </c>
      <c r="O67" s="14">
        <v>4</v>
      </c>
      <c r="P67" s="14">
        <v>22</v>
      </c>
    </row>
    <row r="68" spans="1:16" ht="18.75" customHeight="1">
      <c r="A68" s="18" t="s">
        <v>81</v>
      </c>
      <c r="B68" s="260">
        <f>B69+C69</f>
        <v>542</v>
      </c>
      <c r="C68" s="260"/>
      <c r="D68" s="261">
        <f>B68/$B$8</f>
        <v>1.1061224489795919E-2</v>
      </c>
      <c r="E68" s="260">
        <f>IF(E69+F69=0,"-",E69+F69)</f>
        <v>114</v>
      </c>
      <c r="F68" s="260"/>
      <c r="G68" s="260">
        <f>IF(G69+H69=0,"-",G69+H69)</f>
        <v>57</v>
      </c>
      <c r="H68" s="260"/>
      <c r="I68" s="260">
        <f>IF(I69+J69=0,"-",I69+J69)</f>
        <v>3</v>
      </c>
      <c r="J68" s="260"/>
      <c r="K68" s="260">
        <f>IF(K69+L69=0,"-",K69+L69)</f>
        <v>326</v>
      </c>
      <c r="L68" s="260"/>
      <c r="M68" s="260" t="str">
        <f>IF(M69+N69=0,"-",M69+N69)</f>
        <v>-</v>
      </c>
      <c r="N68" s="260"/>
      <c r="O68" s="260">
        <f>IF(O69+P69=0,"-",O69+P69)</f>
        <v>42</v>
      </c>
      <c r="P68" s="260"/>
    </row>
    <row r="69" spans="1:16" ht="18.75" customHeight="1">
      <c r="A69" s="15" t="s">
        <v>82</v>
      </c>
      <c r="B69" s="14">
        <v>217</v>
      </c>
      <c r="C69" s="14">
        <v>325</v>
      </c>
      <c r="D69" s="261"/>
      <c r="E69" s="14">
        <v>27</v>
      </c>
      <c r="F69" s="14">
        <v>87</v>
      </c>
      <c r="G69" s="14">
        <v>16</v>
      </c>
      <c r="H69" s="14">
        <v>41</v>
      </c>
      <c r="I69" s="14">
        <v>2</v>
      </c>
      <c r="J69" s="14">
        <v>1</v>
      </c>
      <c r="K69" s="14">
        <v>156</v>
      </c>
      <c r="L69" s="14">
        <v>170</v>
      </c>
      <c r="M69" s="14">
        <v>0</v>
      </c>
      <c r="N69" s="14">
        <v>0</v>
      </c>
      <c r="O69" s="14">
        <v>16</v>
      </c>
      <c r="P69" s="14">
        <v>26</v>
      </c>
    </row>
    <row r="70" spans="1:16">
      <c r="A70" s="20" t="s">
        <v>83</v>
      </c>
      <c r="B70" s="20"/>
      <c r="C70" s="20"/>
      <c r="D70" s="20"/>
      <c r="E70" s="20"/>
      <c r="F70" s="20"/>
    </row>
    <row r="71" spans="1:16">
      <c r="A71" s="20" t="s">
        <v>84</v>
      </c>
      <c r="B71" s="20"/>
      <c r="C71" s="20"/>
      <c r="D71" s="20"/>
      <c r="E71" s="20"/>
      <c r="F71" s="20"/>
    </row>
  </sheetData>
  <sheetProtection selectLockedCells="1" selectUnlockedCells="1"/>
  <mergeCells count="264">
    <mergeCell ref="A1:N1"/>
    <mergeCell ref="A2:N2"/>
    <mergeCell ref="B3:L3"/>
    <mergeCell ref="M3:N3"/>
    <mergeCell ref="O3:P3"/>
    <mergeCell ref="B4:L4"/>
    <mergeCell ref="M4:N4"/>
    <mergeCell ref="O4:P4"/>
    <mergeCell ref="A5:A6"/>
    <mergeCell ref="B5:D5"/>
    <mergeCell ref="E5:F5"/>
    <mergeCell ref="G5:H5"/>
    <mergeCell ref="I5:J5"/>
    <mergeCell ref="K5:L5"/>
    <mergeCell ref="M5:N5"/>
    <mergeCell ref="O5:P5"/>
    <mergeCell ref="B8:C8"/>
    <mergeCell ref="D8:D9"/>
    <mergeCell ref="E8:F8"/>
    <mergeCell ref="G8:H8"/>
    <mergeCell ref="I8:J8"/>
    <mergeCell ref="K8:L8"/>
    <mergeCell ref="M8:N8"/>
    <mergeCell ref="O8:P8"/>
    <mergeCell ref="B10:C10"/>
    <mergeCell ref="D10:D11"/>
    <mergeCell ref="E10:F10"/>
    <mergeCell ref="G10:H10"/>
    <mergeCell ref="I10:J10"/>
    <mergeCell ref="K10:L10"/>
    <mergeCell ref="M10:N10"/>
    <mergeCell ref="O10:P10"/>
    <mergeCell ref="B12:C12"/>
    <mergeCell ref="D12:D13"/>
    <mergeCell ref="E12:F12"/>
    <mergeCell ref="G12:H12"/>
    <mergeCell ref="I12:J12"/>
    <mergeCell ref="K12:L12"/>
    <mergeCell ref="M12:N12"/>
    <mergeCell ref="O12:P12"/>
    <mergeCell ref="B14:C14"/>
    <mergeCell ref="D14:D15"/>
    <mergeCell ref="E14:F14"/>
    <mergeCell ref="G14:H14"/>
    <mergeCell ref="I14:J14"/>
    <mergeCell ref="K14:L14"/>
    <mergeCell ref="M14:N14"/>
    <mergeCell ref="O14:P14"/>
    <mergeCell ref="B16:C16"/>
    <mergeCell ref="D16:D17"/>
    <mergeCell ref="E16:F16"/>
    <mergeCell ref="G16:H16"/>
    <mergeCell ref="I16:J16"/>
    <mergeCell ref="K16:L16"/>
    <mergeCell ref="M16:N16"/>
    <mergeCell ref="O16:P16"/>
    <mergeCell ref="B18:C18"/>
    <mergeCell ref="D18:D19"/>
    <mergeCell ref="E18:F18"/>
    <mergeCell ref="G18:H18"/>
    <mergeCell ref="I18:J18"/>
    <mergeCell ref="K18:L18"/>
    <mergeCell ref="M18:N18"/>
    <mergeCell ref="O18:P18"/>
    <mergeCell ref="B20:C20"/>
    <mergeCell ref="D20:D21"/>
    <mergeCell ref="E20:F20"/>
    <mergeCell ref="G20:H20"/>
    <mergeCell ref="I20:J20"/>
    <mergeCell ref="K20:L20"/>
    <mergeCell ref="M20:N20"/>
    <mergeCell ref="O20:P20"/>
    <mergeCell ref="B22:C22"/>
    <mergeCell ref="D22:D23"/>
    <mergeCell ref="E22:F22"/>
    <mergeCell ref="G22:H22"/>
    <mergeCell ref="I22:J22"/>
    <mergeCell ref="K22:L22"/>
    <mergeCell ref="M22:N22"/>
    <mergeCell ref="O22:P22"/>
    <mergeCell ref="B24:C24"/>
    <mergeCell ref="D24:D25"/>
    <mergeCell ref="E24:F24"/>
    <mergeCell ref="G24:H24"/>
    <mergeCell ref="I24:J24"/>
    <mergeCell ref="K24:L24"/>
    <mergeCell ref="M24:N24"/>
    <mergeCell ref="O24:P24"/>
    <mergeCell ref="B26:C26"/>
    <mergeCell ref="D26:D27"/>
    <mergeCell ref="E26:F26"/>
    <mergeCell ref="G26:H26"/>
    <mergeCell ref="I26:J26"/>
    <mergeCell ref="K26:L26"/>
    <mergeCell ref="M26:N26"/>
    <mergeCell ref="O26:P26"/>
    <mergeCell ref="B28:C28"/>
    <mergeCell ref="D28:D29"/>
    <mergeCell ref="E28:F28"/>
    <mergeCell ref="G28:H28"/>
    <mergeCell ref="I28:J28"/>
    <mergeCell ref="K28:L28"/>
    <mergeCell ref="M28:N28"/>
    <mergeCell ref="O28:P28"/>
    <mergeCell ref="B30:C30"/>
    <mergeCell ref="D30:D31"/>
    <mergeCell ref="E30:F30"/>
    <mergeCell ref="G30:H30"/>
    <mergeCell ref="I30:J30"/>
    <mergeCell ref="K30:L30"/>
    <mergeCell ref="M30:N30"/>
    <mergeCell ref="O30:P30"/>
    <mergeCell ref="B32:C32"/>
    <mergeCell ref="D32:D33"/>
    <mergeCell ref="E32:F32"/>
    <mergeCell ref="G32:H32"/>
    <mergeCell ref="I32:J32"/>
    <mergeCell ref="K32:L32"/>
    <mergeCell ref="M32:N32"/>
    <mergeCell ref="O32:P32"/>
    <mergeCell ref="B34:C34"/>
    <mergeCell ref="D34:D35"/>
    <mergeCell ref="E34:F34"/>
    <mergeCell ref="G34:H34"/>
    <mergeCell ref="I34:J34"/>
    <mergeCell ref="K34:L34"/>
    <mergeCell ref="M34:N34"/>
    <mergeCell ref="O34:P34"/>
    <mergeCell ref="B36:C36"/>
    <mergeCell ref="D36:D37"/>
    <mergeCell ref="E36:F36"/>
    <mergeCell ref="G36:H36"/>
    <mergeCell ref="I36:J36"/>
    <mergeCell ref="K36:L36"/>
    <mergeCell ref="M36:N36"/>
    <mergeCell ref="O36:P36"/>
    <mergeCell ref="B38:C38"/>
    <mergeCell ref="D38:D39"/>
    <mergeCell ref="E38:F38"/>
    <mergeCell ref="G38:H38"/>
    <mergeCell ref="I38:J38"/>
    <mergeCell ref="K38:L38"/>
    <mergeCell ref="M38:N38"/>
    <mergeCell ref="O38:P38"/>
    <mergeCell ref="B40:C40"/>
    <mergeCell ref="D40:D41"/>
    <mergeCell ref="E40:F40"/>
    <mergeCell ref="G40:H40"/>
    <mergeCell ref="I40:J40"/>
    <mergeCell ref="K40:L40"/>
    <mergeCell ref="M40:N40"/>
    <mergeCell ref="O40:P40"/>
    <mergeCell ref="B42:C42"/>
    <mergeCell ref="D42:D43"/>
    <mergeCell ref="E42:F42"/>
    <mergeCell ref="G42:H42"/>
    <mergeCell ref="I42:J42"/>
    <mergeCell ref="K42:L42"/>
    <mergeCell ref="M42:N42"/>
    <mergeCell ref="O42:P42"/>
    <mergeCell ref="B44:C44"/>
    <mergeCell ref="D44:D45"/>
    <mergeCell ref="E44:F44"/>
    <mergeCell ref="G44:H44"/>
    <mergeCell ref="I44:J44"/>
    <mergeCell ref="K44:L44"/>
    <mergeCell ref="M44:N44"/>
    <mergeCell ref="O44:P44"/>
    <mergeCell ref="B46:C46"/>
    <mergeCell ref="D46:D47"/>
    <mergeCell ref="E46:F46"/>
    <mergeCell ref="G46:H46"/>
    <mergeCell ref="I46:J46"/>
    <mergeCell ref="K46:L46"/>
    <mergeCell ref="M46:N46"/>
    <mergeCell ref="O46:P46"/>
    <mergeCell ref="B48:C48"/>
    <mergeCell ref="D48:D49"/>
    <mergeCell ref="E48:F48"/>
    <mergeCell ref="G48:H48"/>
    <mergeCell ref="I48:J48"/>
    <mergeCell ref="K48:L48"/>
    <mergeCell ref="M48:N48"/>
    <mergeCell ref="O48:P48"/>
    <mergeCell ref="B50:C50"/>
    <mergeCell ref="D50:D51"/>
    <mergeCell ref="E50:F50"/>
    <mergeCell ref="G50:H50"/>
    <mergeCell ref="I50:J50"/>
    <mergeCell ref="K50:L50"/>
    <mergeCell ref="M50:N50"/>
    <mergeCell ref="O50:P50"/>
    <mergeCell ref="B52:C52"/>
    <mergeCell ref="D52:D53"/>
    <mergeCell ref="E52:F52"/>
    <mergeCell ref="G52:H52"/>
    <mergeCell ref="I52:J52"/>
    <mergeCell ref="K52:L52"/>
    <mergeCell ref="M52:N52"/>
    <mergeCell ref="O52:P52"/>
    <mergeCell ref="B54:C54"/>
    <mergeCell ref="D54:D55"/>
    <mergeCell ref="E54:F54"/>
    <mergeCell ref="G54:H54"/>
    <mergeCell ref="I54:J54"/>
    <mergeCell ref="K54:L54"/>
    <mergeCell ref="M54:N54"/>
    <mergeCell ref="O54:P54"/>
    <mergeCell ref="B56:C56"/>
    <mergeCell ref="D56:D57"/>
    <mergeCell ref="E56:F56"/>
    <mergeCell ref="G56:H56"/>
    <mergeCell ref="I56:J56"/>
    <mergeCell ref="K56:L56"/>
    <mergeCell ref="M56:N56"/>
    <mergeCell ref="O56:P56"/>
    <mergeCell ref="B58:C58"/>
    <mergeCell ref="D58:D59"/>
    <mergeCell ref="E58:F58"/>
    <mergeCell ref="G58:H58"/>
    <mergeCell ref="I58:J58"/>
    <mergeCell ref="K58:L58"/>
    <mergeCell ref="M58:N58"/>
    <mergeCell ref="O58:P58"/>
    <mergeCell ref="B60:C60"/>
    <mergeCell ref="D60:D61"/>
    <mergeCell ref="E60:F60"/>
    <mergeCell ref="G60:H60"/>
    <mergeCell ref="I60:J60"/>
    <mergeCell ref="K60:L60"/>
    <mergeCell ref="M60:N60"/>
    <mergeCell ref="O60:P60"/>
    <mergeCell ref="B62:C62"/>
    <mergeCell ref="D62:D63"/>
    <mergeCell ref="E62:F62"/>
    <mergeCell ref="G62:H62"/>
    <mergeCell ref="I62:J62"/>
    <mergeCell ref="K62:L62"/>
    <mergeCell ref="M62:N62"/>
    <mergeCell ref="O62:P62"/>
    <mergeCell ref="B68:C68"/>
    <mergeCell ref="D68:D69"/>
    <mergeCell ref="E68:F68"/>
    <mergeCell ref="G68:H68"/>
    <mergeCell ref="I68:J68"/>
    <mergeCell ref="K68:L68"/>
    <mergeCell ref="M68:N68"/>
    <mergeCell ref="O68:P68"/>
    <mergeCell ref="B64:C64"/>
    <mergeCell ref="D64:D65"/>
    <mergeCell ref="E64:F64"/>
    <mergeCell ref="G64:H64"/>
    <mergeCell ref="I64:J64"/>
    <mergeCell ref="K64:L64"/>
    <mergeCell ref="M64:N64"/>
    <mergeCell ref="O64:P64"/>
    <mergeCell ref="B66:C66"/>
    <mergeCell ref="D66:D67"/>
    <mergeCell ref="E66:F66"/>
    <mergeCell ref="G66:H66"/>
    <mergeCell ref="I66:J66"/>
    <mergeCell ref="K66:L66"/>
    <mergeCell ref="M66:N66"/>
    <mergeCell ref="O66:P66"/>
  </mergeCells>
  <phoneticPr fontId="17" type="noConversion"/>
  <pageMargins left="0.7" right="0.7" top="0.3" bottom="0.3" header="0.3" footer="0.3"/>
  <pageSetup paperSize="9" orientation="portrait" horizontalDpi="300" verticalDpi="300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dimension ref="A1:P71"/>
  <sheetViews>
    <sheetView zoomScaleNormal="100" workbookViewId="0"/>
  </sheetViews>
  <sheetFormatPr defaultColWidth="9.5" defaultRowHeight="16.5"/>
  <cols>
    <col min="1" max="1" width="26.625" style="1" customWidth="1"/>
    <col min="2" max="14" width="13.25" style="1" customWidth="1"/>
    <col min="15" max="15" width="12.125" style="1" customWidth="1"/>
    <col min="16" max="16384" width="9.5" style="1"/>
  </cols>
  <sheetData>
    <row r="1" spans="1:16" ht="19.5">
      <c r="A1" s="262" t="s">
        <v>0</v>
      </c>
      <c r="B1" s="262"/>
      <c r="C1" s="262"/>
      <c r="D1" s="262"/>
      <c r="E1" s="262"/>
      <c r="F1" s="262"/>
      <c r="G1" s="262"/>
      <c r="H1" s="262"/>
      <c r="I1" s="262"/>
      <c r="J1" s="262"/>
      <c r="K1" s="262"/>
      <c r="L1" s="262"/>
      <c r="M1" s="262"/>
      <c r="N1" s="262"/>
    </row>
    <row r="2" spans="1:16" ht="18.75">
      <c r="A2" s="263" t="s">
        <v>1</v>
      </c>
      <c r="B2" s="263"/>
      <c r="C2" s="263"/>
      <c r="D2" s="263"/>
      <c r="E2" s="263"/>
      <c r="F2" s="263"/>
      <c r="G2" s="263"/>
      <c r="H2" s="263"/>
      <c r="I2" s="263"/>
      <c r="J2" s="263"/>
      <c r="K2" s="263"/>
      <c r="L2" s="263"/>
      <c r="M2" s="263"/>
      <c r="N2" s="263"/>
    </row>
    <row r="3" spans="1:16" ht="19.5" customHeight="1">
      <c r="A3" s="2"/>
      <c r="B3" s="251" t="s">
        <v>176</v>
      </c>
      <c r="C3" s="251"/>
      <c r="D3" s="251"/>
      <c r="E3" s="251"/>
      <c r="F3" s="251"/>
      <c r="G3" s="251"/>
      <c r="H3" s="251"/>
      <c r="I3" s="251"/>
      <c r="J3" s="251"/>
      <c r="K3" s="251"/>
      <c r="L3" s="4"/>
      <c r="M3" s="264"/>
      <c r="N3" s="264"/>
      <c r="O3" s="264" t="s">
        <v>3</v>
      </c>
      <c r="P3" s="264"/>
    </row>
    <row r="4" spans="1:16" ht="16.5" customHeight="1">
      <c r="B4" s="265" t="s">
        <v>177</v>
      </c>
      <c r="C4" s="265"/>
      <c r="D4" s="265"/>
      <c r="E4" s="265"/>
      <c r="F4" s="265"/>
      <c r="G4" s="265"/>
      <c r="H4" s="265"/>
      <c r="I4" s="265"/>
      <c r="J4" s="265"/>
      <c r="K4" s="265"/>
      <c r="L4" s="5"/>
      <c r="M4" s="266"/>
      <c r="N4" s="266"/>
      <c r="O4" s="267" t="s">
        <v>5</v>
      </c>
      <c r="P4" s="267"/>
    </row>
    <row r="5" spans="1:16">
      <c r="A5" s="268" t="s">
        <v>6</v>
      </c>
      <c r="B5" s="269" t="s">
        <v>7</v>
      </c>
      <c r="C5" s="269"/>
      <c r="D5" s="269"/>
      <c r="E5" s="269" t="s">
        <v>8</v>
      </c>
      <c r="F5" s="269"/>
      <c r="G5" s="269" t="s">
        <v>9</v>
      </c>
      <c r="H5" s="269"/>
      <c r="I5" s="269" t="s">
        <v>10</v>
      </c>
      <c r="J5" s="269"/>
      <c r="K5" s="269" t="s">
        <v>11</v>
      </c>
      <c r="L5" s="269"/>
      <c r="M5" s="269" t="s">
        <v>12</v>
      </c>
      <c r="N5" s="269"/>
      <c r="O5" s="269" t="s">
        <v>13</v>
      </c>
      <c r="P5" s="269"/>
    </row>
    <row r="6" spans="1:16" ht="17.25" customHeight="1">
      <c r="A6" s="268"/>
      <c r="B6" s="6" t="s">
        <v>14</v>
      </c>
      <c r="C6" s="6" t="s">
        <v>15</v>
      </c>
      <c r="D6" s="8" t="s">
        <v>16</v>
      </c>
      <c r="E6" s="6" t="s">
        <v>14</v>
      </c>
      <c r="F6" s="6" t="s">
        <v>15</v>
      </c>
      <c r="G6" s="6" t="s">
        <v>14</v>
      </c>
      <c r="H6" s="6" t="s">
        <v>15</v>
      </c>
      <c r="I6" s="6" t="s">
        <v>14</v>
      </c>
      <c r="J6" s="6" t="s">
        <v>15</v>
      </c>
      <c r="K6" s="6" t="s">
        <v>14</v>
      </c>
      <c r="L6" s="6" t="s">
        <v>15</v>
      </c>
      <c r="M6" s="6" t="s">
        <v>14</v>
      </c>
      <c r="N6" s="6" t="s">
        <v>15</v>
      </c>
      <c r="O6" s="6" t="s">
        <v>14</v>
      </c>
      <c r="P6" s="6" t="s">
        <v>15</v>
      </c>
    </row>
    <row r="7" spans="1:16" ht="17.25" customHeight="1">
      <c r="A7" s="9" t="s">
        <v>17</v>
      </c>
      <c r="B7" s="10" t="s">
        <v>18</v>
      </c>
      <c r="C7" s="11" t="s">
        <v>19</v>
      </c>
      <c r="D7" s="11" t="s">
        <v>20</v>
      </c>
      <c r="E7" s="10" t="s">
        <v>18</v>
      </c>
      <c r="F7" s="11" t="s">
        <v>19</v>
      </c>
      <c r="G7" s="10" t="s">
        <v>18</v>
      </c>
      <c r="H7" s="11" t="s">
        <v>19</v>
      </c>
      <c r="I7" s="10" t="s">
        <v>18</v>
      </c>
      <c r="J7" s="11" t="s">
        <v>19</v>
      </c>
      <c r="K7" s="10" t="s">
        <v>18</v>
      </c>
      <c r="L7" s="11" t="s">
        <v>19</v>
      </c>
      <c r="M7" s="10" t="s">
        <v>18</v>
      </c>
      <c r="N7" s="11" t="s">
        <v>19</v>
      </c>
      <c r="O7" s="10" t="s">
        <v>18</v>
      </c>
      <c r="P7" s="11" t="s">
        <v>19</v>
      </c>
    </row>
    <row r="8" spans="1:16" ht="17.25" customHeight="1">
      <c r="A8" s="12" t="s">
        <v>21</v>
      </c>
      <c r="B8" s="260">
        <f>B9+C9</f>
        <v>48101</v>
      </c>
      <c r="C8" s="260"/>
      <c r="D8" s="261">
        <f>B8/$B$8</f>
        <v>1</v>
      </c>
      <c r="E8" s="260">
        <f>IF(E9+F9=0,"-",E9+F9)</f>
        <v>23321</v>
      </c>
      <c r="F8" s="260"/>
      <c r="G8" s="260">
        <f>IF(G9+H9=0,"-",G9+H9)</f>
        <v>8990</v>
      </c>
      <c r="H8" s="260"/>
      <c r="I8" s="260">
        <f>IF(I9+J9=0,"-",I9+J9)</f>
        <v>8232</v>
      </c>
      <c r="J8" s="260"/>
      <c r="K8" s="260">
        <f>IF(K9+L9=0,"-",K9+L9)</f>
        <v>4265</v>
      </c>
      <c r="L8" s="260"/>
      <c r="M8" s="260">
        <f>IF(M9+N9=0,"-",M9+N9)</f>
        <v>1732</v>
      </c>
      <c r="N8" s="260"/>
      <c r="O8" s="260">
        <f>IF(O9+P9=0,"-",O9+P9)</f>
        <v>1561</v>
      </c>
      <c r="P8" s="260"/>
    </row>
    <row r="9" spans="1:16" ht="17.25" customHeight="1">
      <c r="A9" s="13" t="s">
        <v>22</v>
      </c>
      <c r="B9" s="14">
        <v>17515</v>
      </c>
      <c r="C9" s="14">
        <v>30586</v>
      </c>
      <c r="D9" s="261"/>
      <c r="E9" s="14">
        <v>7364</v>
      </c>
      <c r="F9" s="14">
        <v>15957</v>
      </c>
      <c r="G9" s="14">
        <v>2881</v>
      </c>
      <c r="H9" s="14">
        <v>6109</v>
      </c>
      <c r="I9" s="14">
        <v>2501</v>
      </c>
      <c r="J9" s="14">
        <v>5731</v>
      </c>
      <c r="K9" s="14">
        <v>3095</v>
      </c>
      <c r="L9" s="14">
        <v>1170</v>
      </c>
      <c r="M9" s="14">
        <v>1038</v>
      </c>
      <c r="N9" s="14">
        <v>694</v>
      </c>
      <c r="O9" s="14">
        <v>636</v>
      </c>
      <c r="P9" s="14">
        <v>925</v>
      </c>
    </row>
    <row r="10" spans="1:16" ht="17.25" customHeight="1">
      <c r="A10" s="12" t="s">
        <v>23</v>
      </c>
      <c r="B10" s="260">
        <f>B11+C11</f>
        <v>135</v>
      </c>
      <c r="C10" s="260"/>
      <c r="D10" s="261">
        <f>B10/$B$8</f>
        <v>2.8065944574956862E-3</v>
      </c>
      <c r="E10" s="260" t="str">
        <f>IF(E11+F11=0,"-",E11+F11)</f>
        <v>-</v>
      </c>
      <c r="F10" s="260"/>
      <c r="G10" s="260">
        <f>IF(G11+H11=0,"-",G11+H11)</f>
        <v>3</v>
      </c>
      <c r="H10" s="260"/>
      <c r="I10" s="260">
        <f>IF(I11+J11=0,"-",I11+J11)</f>
        <v>39</v>
      </c>
      <c r="J10" s="260"/>
      <c r="K10" s="260">
        <f>IF(K11+L11=0,"-",K11+L11)</f>
        <v>88</v>
      </c>
      <c r="L10" s="260"/>
      <c r="M10" s="260">
        <f>IF(M11+N11=0,"-",M11+N11)</f>
        <v>5</v>
      </c>
      <c r="N10" s="260"/>
      <c r="O10" s="260" t="str">
        <f>IF(O11+P11=0,"-",O11+P11)</f>
        <v>-</v>
      </c>
      <c r="P10" s="260"/>
    </row>
    <row r="11" spans="1:16" ht="17.25" customHeight="1">
      <c r="A11" s="15" t="s">
        <v>24</v>
      </c>
      <c r="B11" s="14">
        <v>56</v>
      </c>
      <c r="C11" s="14">
        <v>79</v>
      </c>
      <c r="D11" s="261"/>
      <c r="E11" s="14">
        <v>0</v>
      </c>
      <c r="F11" s="14">
        <v>0</v>
      </c>
      <c r="G11" s="14">
        <v>1</v>
      </c>
      <c r="H11" s="14">
        <v>2</v>
      </c>
      <c r="I11" s="14">
        <v>9</v>
      </c>
      <c r="J11" s="14">
        <v>30</v>
      </c>
      <c r="K11" s="14">
        <v>44</v>
      </c>
      <c r="L11" s="14">
        <v>44</v>
      </c>
      <c r="M11" s="14">
        <v>2</v>
      </c>
      <c r="N11" s="14">
        <v>3</v>
      </c>
      <c r="O11" s="14">
        <v>0</v>
      </c>
      <c r="P11" s="14">
        <v>0</v>
      </c>
    </row>
    <row r="12" spans="1:16" ht="17.25" customHeight="1">
      <c r="A12" s="12" t="s">
        <v>25</v>
      </c>
      <c r="B12" s="260">
        <f>B13+C13</f>
        <v>234</v>
      </c>
      <c r="C12" s="260"/>
      <c r="D12" s="261">
        <f>B12/$B$8</f>
        <v>4.8647637263258556E-3</v>
      </c>
      <c r="E12" s="260" t="str">
        <f>IF(E13+F13=0,"-",E13+F13)</f>
        <v>-</v>
      </c>
      <c r="F12" s="260"/>
      <c r="G12" s="260" t="str">
        <f>IF(G13+H13=0,"-",G13+H13)</f>
        <v>-</v>
      </c>
      <c r="H12" s="260"/>
      <c r="I12" s="260" t="str">
        <f>IF(I13+J13=0,"-",I13+J13)</f>
        <v>-</v>
      </c>
      <c r="J12" s="260"/>
      <c r="K12" s="260">
        <f>IF(K13+L13=0,"-",K13+L13)</f>
        <v>234</v>
      </c>
      <c r="L12" s="260"/>
      <c r="M12" s="260" t="str">
        <f>IF(M13+N13=0,"-",M13+N13)</f>
        <v>-</v>
      </c>
      <c r="N12" s="260"/>
      <c r="O12" s="260" t="str">
        <f>IF(O13+P13=0,"-",O13+P13)</f>
        <v>-</v>
      </c>
      <c r="P12" s="260"/>
    </row>
    <row r="13" spans="1:16" ht="21.2" customHeight="1">
      <c r="A13" s="15" t="s">
        <v>26</v>
      </c>
      <c r="B13" s="14">
        <v>193</v>
      </c>
      <c r="C13" s="14">
        <v>41</v>
      </c>
      <c r="D13" s="261"/>
      <c r="E13" s="14">
        <v>0</v>
      </c>
      <c r="F13" s="14">
        <v>0</v>
      </c>
      <c r="G13" s="14">
        <v>0</v>
      </c>
      <c r="H13" s="14">
        <v>0</v>
      </c>
      <c r="I13" s="14">
        <v>0</v>
      </c>
      <c r="J13" s="14">
        <v>0</v>
      </c>
      <c r="K13" s="14">
        <v>193</v>
      </c>
      <c r="L13" s="14">
        <v>41</v>
      </c>
      <c r="M13" s="14">
        <v>0</v>
      </c>
      <c r="N13" s="14">
        <v>0</v>
      </c>
      <c r="O13" s="14">
        <v>0</v>
      </c>
      <c r="P13" s="14">
        <v>0</v>
      </c>
    </row>
    <row r="14" spans="1:16" ht="17.25" customHeight="1">
      <c r="A14" s="12" t="s">
        <v>27</v>
      </c>
      <c r="B14" s="260">
        <f>B15+C15</f>
        <v>48</v>
      </c>
      <c r="C14" s="260"/>
      <c r="D14" s="261">
        <f>B14/$B$8</f>
        <v>9.9790025155402167E-4</v>
      </c>
      <c r="E14" s="260" t="str">
        <f>IF(E15+F15=0,"-",E15+F15)</f>
        <v>-</v>
      </c>
      <c r="F14" s="260"/>
      <c r="G14" s="260">
        <f>IF(G15+H15=0,"-",G15+H15)</f>
        <v>29</v>
      </c>
      <c r="H14" s="260"/>
      <c r="I14" s="260" t="str">
        <f>IF(I15+J15=0,"-",I15+J15)</f>
        <v>-</v>
      </c>
      <c r="J14" s="260"/>
      <c r="K14" s="260">
        <f>IF(K15+L15=0,"-",K15+L15)</f>
        <v>19</v>
      </c>
      <c r="L14" s="260"/>
      <c r="M14" s="260" t="str">
        <f>IF(M15+N15=0,"-",M15+N15)</f>
        <v>-</v>
      </c>
      <c r="N14" s="260"/>
      <c r="O14" s="260" t="str">
        <f>IF(O15+P15=0,"-",O15+P15)</f>
        <v>-</v>
      </c>
      <c r="P14" s="260"/>
    </row>
    <row r="15" spans="1:16" ht="17.25" customHeight="1">
      <c r="A15" s="15" t="s">
        <v>28</v>
      </c>
      <c r="B15" s="14">
        <v>10</v>
      </c>
      <c r="C15" s="14">
        <v>38</v>
      </c>
      <c r="D15" s="261"/>
      <c r="E15" s="14">
        <v>0</v>
      </c>
      <c r="F15" s="14">
        <v>0</v>
      </c>
      <c r="G15" s="14">
        <v>1</v>
      </c>
      <c r="H15" s="14">
        <v>28</v>
      </c>
      <c r="I15" s="14">
        <v>0</v>
      </c>
      <c r="J15" s="14">
        <v>0</v>
      </c>
      <c r="K15" s="14">
        <v>9</v>
      </c>
      <c r="L15" s="14">
        <v>10</v>
      </c>
      <c r="M15" s="14">
        <v>0</v>
      </c>
      <c r="N15" s="14">
        <v>0</v>
      </c>
      <c r="O15" s="14">
        <v>0</v>
      </c>
      <c r="P15" s="14">
        <v>0</v>
      </c>
    </row>
    <row r="16" spans="1:16" ht="17.25" customHeight="1">
      <c r="A16" s="16" t="s">
        <v>29</v>
      </c>
      <c r="B16" s="260">
        <f>B17+C17</f>
        <v>41</v>
      </c>
      <c r="C16" s="260"/>
      <c r="D16" s="261">
        <f>B16/$B$8</f>
        <v>8.5237313153572688E-4</v>
      </c>
      <c r="E16" s="260" t="str">
        <f>IF(E17+F17=0,"-",E17+F17)</f>
        <v>-</v>
      </c>
      <c r="F16" s="260"/>
      <c r="G16" s="260">
        <f>IF(G17+H17=0,"-",G17+H17)</f>
        <v>20</v>
      </c>
      <c r="H16" s="260"/>
      <c r="I16" s="260" t="str">
        <f>IF(I17+J17=0,"-",I17+J17)</f>
        <v>-</v>
      </c>
      <c r="J16" s="260"/>
      <c r="K16" s="260">
        <f>IF(K17+L17=0,"-",K17+L17)</f>
        <v>21</v>
      </c>
      <c r="L16" s="260"/>
      <c r="M16" s="260" t="str">
        <f>IF(M17+N17=0,"-",M17+N17)</f>
        <v>-</v>
      </c>
      <c r="N16" s="260"/>
      <c r="O16" s="260" t="str">
        <f>IF(O17+P17=0,"-",O17+P17)</f>
        <v>-</v>
      </c>
      <c r="P16" s="260"/>
    </row>
    <row r="17" spans="1:16" ht="17.25" customHeight="1">
      <c r="A17" s="17" t="s">
        <v>30</v>
      </c>
      <c r="B17" s="14">
        <v>41</v>
      </c>
      <c r="C17" s="14">
        <v>0</v>
      </c>
      <c r="D17" s="261"/>
      <c r="E17" s="14">
        <v>0</v>
      </c>
      <c r="F17" s="14">
        <v>0</v>
      </c>
      <c r="G17" s="14">
        <v>20</v>
      </c>
      <c r="H17" s="14">
        <v>0</v>
      </c>
      <c r="I17" s="14">
        <v>0</v>
      </c>
      <c r="J17" s="14">
        <v>0</v>
      </c>
      <c r="K17" s="14">
        <v>21</v>
      </c>
      <c r="L17" s="14">
        <v>0</v>
      </c>
      <c r="M17" s="14">
        <v>0</v>
      </c>
      <c r="N17" s="14">
        <v>0</v>
      </c>
      <c r="O17" s="14">
        <v>0</v>
      </c>
      <c r="P17" s="14">
        <v>0</v>
      </c>
    </row>
    <row r="18" spans="1:16" ht="17.25" customHeight="1">
      <c r="A18" s="12" t="s">
        <v>31</v>
      </c>
      <c r="B18" s="260">
        <f>B19+C19</f>
        <v>11</v>
      </c>
      <c r="C18" s="260"/>
      <c r="D18" s="261">
        <f>B18/$B$8</f>
        <v>2.2868547431446331E-4</v>
      </c>
      <c r="E18" s="260" t="str">
        <f>IF(E19+F19=0,"-",E19+F19)</f>
        <v>-</v>
      </c>
      <c r="F18" s="260"/>
      <c r="G18" s="260">
        <f>IF(G19+H19=0,"-",G19+H19)</f>
        <v>11</v>
      </c>
      <c r="H18" s="260"/>
      <c r="I18" s="260" t="str">
        <f>IF(I19+J19=0,"-",I19+J19)</f>
        <v>-</v>
      </c>
      <c r="J18" s="260"/>
      <c r="K18" s="260" t="str">
        <f>IF(K19+L19=0,"-",K19+L19)</f>
        <v>-</v>
      </c>
      <c r="L18" s="260"/>
      <c r="M18" s="260" t="str">
        <f>IF(M19+N19=0,"-",M19+N19)</f>
        <v>-</v>
      </c>
      <c r="N18" s="260"/>
      <c r="O18" s="260" t="str">
        <f>IF(O19+P19=0,"-",O19+P19)</f>
        <v>-</v>
      </c>
      <c r="P18" s="260"/>
    </row>
    <row r="19" spans="1:16" ht="17.25" customHeight="1">
      <c r="A19" s="15" t="s">
        <v>32</v>
      </c>
      <c r="B19" s="14">
        <v>6</v>
      </c>
      <c r="C19" s="14">
        <v>5</v>
      </c>
      <c r="D19" s="261"/>
      <c r="E19" s="14">
        <v>0</v>
      </c>
      <c r="F19" s="14">
        <v>0</v>
      </c>
      <c r="G19" s="14">
        <v>6</v>
      </c>
      <c r="H19" s="14">
        <v>5</v>
      </c>
      <c r="I19" s="14">
        <v>0</v>
      </c>
      <c r="J19" s="14">
        <v>0</v>
      </c>
      <c r="K19" s="14">
        <v>0</v>
      </c>
      <c r="L19" s="14">
        <v>0</v>
      </c>
      <c r="M19" s="14">
        <v>0</v>
      </c>
      <c r="N19" s="14">
        <v>0</v>
      </c>
      <c r="O19" s="14">
        <v>0</v>
      </c>
      <c r="P19" s="14">
        <v>0</v>
      </c>
    </row>
    <row r="20" spans="1:16" ht="17.25" customHeight="1">
      <c r="A20" s="12" t="s">
        <v>33</v>
      </c>
      <c r="B20" s="260">
        <f>B21+C21</f>
        <v>294</v>
      </c>
      <c r="C20" s="260"/>
      <c r="D20" s="261">
        <f>B20/$B$8</f>
        <v>6.1121390407683834E-3</v>
      </c>
      <c r="E20" s="260">
        <f>IF(E21+F21=0,"-",E21+F21)</f>
        <v>29</v>
      </c>
      <c r="F20" s="260"/>
      <c r="G20" s="260" t="str">
        <f>IF(G21+H21=0,"-",G21+H21)</f>
        <v>-</v>
      </c>
      <c r="H20" s="260"/>
      <c r="I20" s="260" t="str">
        <f>IF(I21+J21=0,"-",I21+J21)</f>
        <v>-</v>
      </c>
      <c r="J20" s="260"/>
      <c r="K20" s="260">
        <f>IF(K21+L21=0,"-",K21+L21)</f>
        <v>265</v>
      </c>
      <c r="L20" s="260"/>
      <c r="M20" s="260" t="str">
        <f>IF(M21+N21=0,"-",M21+N21)</f>
        <v>-</v>
      </c>
      <c r="N20" s="260"/>
      <c r="O20" s="260" t="str">
        <f>IF(O21+P21=0,"-",O21+P21)</f>
        <v>-</v>
      </c>
      <c r="P20" s="260"/>
    </row>
    <row r="21" spans="1:16" ht="17.25" customHeight="1">
      <c r="A21" s="15" t="s">
        <v>34</v>
      </c>
      <c r="B21" s="14">
        <v>194</v>
      </c>
      <c r="C21" s="14">
        <v>100</v>
      </c>
      <c r="D21" s="261"/>
      <c r="E21" s="14">
        <v>13</v>
      </c>
      <c r="F21" s="14">
        <v>16</v>
      </c>
      <c r="G21" s="14">
        <v>0</v>
      </c>
      <c r="H21" s="14">
        <v>0</v>
      </c>
      <c r="I21" s="14">
        <v>0</v>
      </c>
      <c r="J21" s="14">
        <v>0</v>
      </c>
      <c r="K21" s="14">
        <v>181</v>
      </c>
      <c r="L21" s="14">
        <v>84</v>
      </c>
      <c r="M21" s="14">
        <v>0</v>
      </c>
      <c r="N21" s="14">
        <v>0</v>
      </c>
      <c r="O21" s="14">
        <v>0</v>
      </c>
      <c r="P21" s="14">
        <v>0</v>
      </c>
    </row>
    <row r="22" spans="1:16" ht="17.25" customHeight="1">
      <c r="A22" s="18" t="s">
        <v>35</v>
      </c>
      <c r="B22" s="260">
        <f>B23+C23</f>
        <v>509</v>
      </c>
      <c r="C22" s="260"/>
      <c r="D22" s="261">
        <f>B22/$B$8</f>
        <v>1.058190058418744E-2</v>
      </c>
      <c r="E22" s="260">
        <f>IF(E23+F23=0,"-",E23+F23)</f>
        <v>105</v>
      </c>
      <c r="F22" s="260"/>
      <c r="G22" s="260" t="str">
        <f>IF(G23+H23=0,"-",G23+H23)</f>
        <v>-</v>
      </c>
      <c r="H22" s="260"/>
      <c r="I22" s="260" t="str">
        <f>IF(I23+J23=0,"-",I23+J23)</f>
        <v>-</v>
      </c>
      <c r="J22" s="260"/>
      <c r="K22" s="260">
        <f>IF(K23+L23=0,"-",K23+L23)</f>
        <v>106</v>
      </c>
      <c r="L22" s="260"/>
      <c r="M22" s="260">
        <f>IF(M23+N23=0,"-",M23+N23)</f>
        <v>298</v>
      </c>
      <c r="N22" s="260"/>
      <c r="O22" s="260" t="str">
        <f>IF(O23+P23=0,"-",O23+P23)</f>
        <v>-</v>
      </c>
      <c r="P22" s="260"/>
    </row>
    <row r="23" spans="1:16" ht="17.25" customHeight="1">
      <c r="A23" s="17" t="s">
        <v>36</v>
      </c>
      <c r="B23" s="14">
        <v>468</v>
      </c>
      <c r="C23" s="14">
        <v>41</v>
      </c>
      <c r="D23" s="261"/>
      <c r="E23" s="14">
        <v>75</v>
      </c>
      <c r="F23" s="14">
        <v>30</v>
      </c>
      <c r="G23" s="14">
        <v>0</v>
      </c>
      <c r="H23" s="14">
        <v>0</v>
      </c>
      <c r="I23" s="14">
        <v>0</v>
      </c>
      <c r="J23" s="14">
        <v>0</v>
      </c>
      <c r="K23" s="14">
        <v>103</v>
      </c>
      <c r="L23" s="14">
        <v>3</v>
      </c>
      <c r="M23" s="14">
        <v>290</v>
      </c>
      <c r="N23" s="14">
        <v>8</v>
      </c>
      <c r="O23" s="14">
        <v>0</v>
      </c>
      <c r="P23" s="14">
        <v>0</v>
      </c>
    </row>
    <row r="24" spans="1:16" ht="17.25" customHeight="1">
      <c r="A24" s="19" t="s">
        <v>37</v>
      </c>
      <c r="B24" s="260">
        <f>B25+C25</f>
        <v>51</v>
      </c>
      <c r="C24" s="260"/>
      <c r="D24" s="261">
        <f>B24/$B$8</f>
        <v>1.0602690172761481E-3</v>
      </c>
      <c r="E24" s="260">
        <f>IF(E25+F25=0,"-",E25+F25)</f>
        <v>15</v>
      </c>
      <c r="F24" s="260"/>
      <c r="G24" s="260">
        <f>IF(G25+H25=0,"-",G25+H25)</f>
        <v>16</v>
      </c>
      <c r="H24" s="260"/>
      <c r="I24" s="260" t="str">
        <f>IF(I25+J25=0,"-",I25+J25)</f>
        <v>-</v>
      </c>
      <c r="J24" s="260"/>
      <c r="K24" s="260" t="str">
        <f>IF(K25+L25=0,"-",K25+L25)</f>
        <v>-</v>
      </c>
      <c r="L24" s="260"/>
      <c r="M24" s="260">
        <f>IF(M25+N25=0,"-",M25+N25)</f>
        <v>20</v>
      </c>
      <c r="N24" s="260"/>
      <c r="O24" s="260" t="str">
        <f>IF(O25+P25=0,"-",O25+P25)</f>
        <v>-</v>
      </c>
      <c r="P24" s="260"/>
    </row>
    <row r="25" spans="1:16" ht="17.25" customHeight="1">
      <c r="A25" s="15" t="s">
        <v>38</v>
      </c>
      <c r="B25" s="14">
        <v>45</v>
      </c>
      <c r="C25" s="14">
        <v>6</v>
      </c>
      <c r="D25" s="261"/>
      <c r="E25" s="14">
        <v>13</v>
      </c>
      <c r="F25" s="14">
        <v>2</v>
      </c>
      <c r="G25" s="14">
        <v>12</v>
      </c>
      <c r="H25" s="14">
        <v>4</v>
      </c>
      <c r="I25" s="14">
        <v>0</v>
      </c>
      <c r="J25" s="14">
        <v>0</v>
      </c>
      <c r="K25" s="14">
        <v>0</v>
      </c>
      <c r="L25" s="14">
        <v>0</v>
      </c>
      <c r="M25" s="14">
        <v>20</v>
      </c>
      <c r="N25" s="14">
        <v>0</v>
      </c>
      <c r="O25" s="14">
        <v>0</v>
      </c>
      <c r="P25" s="14">
        <v>0</v>
      </c>
    </row>
    <row r="26" spans="1:16" ht="17.25" customHeight="1">
      <c r="A26" s="18" t="s">
        <v>39</v>
      </c>
      <c r="B26" s="260">
        <f>B27+C27</f>
        <v>26</v>
      </c>
      <c r="C26" s="260"/>
      <c r="D26" s="261">
        <f>B26/$B$8</f>
        <v>5.4052930292509515E-4</v>
      </c>
      <c r="E26" s="260" t="str">
        <f>IF(E27+F27=0,"-",E27+F27)</f>
        <v>-</v>
      </c>
      <c r="F26" s="260"/>
      <c r="G26" s="260" t="str">
        <f>IF(G27+H27=0,"-",G27+H27)</f>
        <v>-</v>
      </c>
      <c r="H26" s="260"/>
      <c r="I26" s="260" t="str">
        <f>IF(I27+J27=0,"-",I27+J27)</f>
        <v>-</v>
      </c>
      <c r="J26" s="260"/>
      <c r="K26" s="260">
        <f>IF(K27+L27=0,"-",K27+L27)</f>
        <v>26</v>
      </c>
      <c r="L26" s="260"/>
      <c r="M26" s="260" t="str">
        <f>IF(M27+N27=0,"-",M27+N27)</f>
        <v>-</v>
      </c>
      <c r="N26" s="260"/>
      <c r="O26" s="260" t="str">
        <f>IF(O27+P27=0,"-",O27+P27)</f>
        <v>-</v>
      </c>
      <c r="P26" s="260"/>
    </row>
    <row r="27" spans="1:16" ht="21.2" customHeight="1">
      <c r="A27" s="17" t="s">
        <v>40</v>
      </c>
      <c r="B27" s="14">
        <v>9</v>
      </c>
      <c r="C27" s="14">
        <v>17</v>
      </c>
      <c r="D27" s="261"/>
      <c r="E27" s="14">
        <v>0</v>
      </c>
      <c r="F27" s="14">
        <v>0</v>
      </c>
      <c r="G27" s="14">
        <v>0</v>
      </c>
      <c r="H27" s="14">
        <v>0</v>
      </c>
      <c r="I27" s="14">
        <v>0</v>
      </c>
      <c r="J27" s="14">
        <v>0</v>
      </c>
      <c r="K27" s="14">
        <v>9</v>
      </c>
      <c r="L27" s="14">
        <v>17</v>
      </c>
      <c r="M27" s="14">
        <v>0</v>
      </c>
      <c r="N27" s="14">
        <v>0</v>
      </c>
      <c r="O27" s="14">
        <v>0</v>
      </c>
      <c r="P27" s="14">
        <v>0</v>
      </c>
    </row>
    <row r="28" spans="1:16" ht="17.25" customHeight="1">
      <c r="A28" s="12" t="s">
        <v>41</v>
      </c>
      <c r="B28" s="260">
        <f>B29+C29</f>
        <v>0</v>
      </c>
      <c r="C28" s="260"/>
      <c r="D28" s="261">
        <f>B28/$B$8</f>
        <v>0</v>
      </c>
      <c r="E28" s="260" t="str">
        <f>IF(E29+F29=0,"-",E29+F29)</f>
        <v>-</v>
      </c>
      <c r="F28" s="260"/>
      <c r="G28" s="260" t="str">
        <f>IF(G29+H29=0,"-",G29+H29)</f>
        <v>-</v>
      </c>
      <c r="H28" s="260"/>
      <c r="I28" s="260" t="str">
        <f>IF(I29+J29=0,"-",I29+J29)</f>
        <v>-</v>
      </c>
      <c r="J28" s="260"/>
      <c r="K28" s="260" t="str">
        <f>IF(K29+L29=0,"-",K29+L29)</f>
        <v>-</v>
      </c>
      <c r="L28" s="260"/>
      <c r="M28" s="260" t="str">
        <f>IF(M29+N29=0,"-",M29+N29)</f>
        <v>-</v>
      </c>
      <c r="N28" s="260"/>
      <c r="O28" s="260" t="str">
        <f>IF(O29+P29=0,"-",O29+P29)</f>
        <v>-</v>
      </c>
      <c r="P28" s="260"/>
    </row>
    <row r="29" spans="1:16" ht="17.25" customHeight="1">
      <c r="A29" s="15" t="s">
        <v>42</v>
      </c>
      <c r="B29" s="14">
        <v>0</v>
      </c>
      <c r="C29" s="14">
        <v>0</v>
      </c>
      <c r="D29" s="261"/>
      <c r="E29" s="14">
        <v>0</v>
      </c>
      <c r="F29" s="14">
        <v>0</v>
      </c>
      <c r="G29" s="14">
        <v>0</v>
      </c>
      <c r="H29" s="14">
        <v>0</v>
      </c>
      <c r="I29" s="14">
        <v>0</v>
      </c>
      <c r="J29" s="14">
        <v>0</v>
      </c>
      <c r="K29" s="14">
        <v>0</v>
      </c>
      <c r="L29" s="14">
        <v>0</v>
      </c>
      <c r="M29" s="14">
        <v>0</v>
      </c>
      <c r="N29" s="14">
        <v>0</v>
      </c>
      <c r="O29" s="14">
        <v>0</v>
      </c>
      <c r="P29" s="14">
        <v>0</v>
      </c>
    </row>
    <row r="30" spans="1:16" ht="17.25" customHeight="1">
      <c r="A30" s="18" t="s">
        <v>43</v>
      </c>
      <c r="B30" s="260">
        <f>B31+C31</f>
        <v>1657</v>
      </c>
      <c r="C30" s="260"/>
      <c r="D30" s="261">
        <f>B30/$B$8</f>
        <v>3.4448348267187789E-2</v>
      </c>
      <c r="E30" s="260">
        <f>IF(E31+F31=0,"-",E31+F31)</f>
        <v>258</v>
      </c>
      <c r="F30" s="260"/>
      <c r="G30" s="260">
        <f>IF(G31+H31=0,"-",G31+H31)</f>
        <v>384</v>
      </c>
      <c r="H30" s="260"/>
      <c r="I30" s="260" t="str">
        <f>IF(I31+J31=0,"-",I31+J31)</f>
        <v>-</v>
      </c>
      <c r="J30" s="260"/>
      <c r="K30" s="260">
        <f>IF(K31+L31=0,"-",K31+L31)</f>
        <v>448</v>
      </c>
      <c r="L30" s="260"/>
      <c r="M30" s="260">
        <f>IF(M31+N31=0,"-",M31+N31)</f>
        <v>564</v>
      </c>
      <c r="N30" s="260"/>
      <c r="O30" s="260">
        <f>IF(O31+P31=0,"-",O31+P31)</f>
        <v>3</v>
      </c>
      <c r="P30" s="260"/>
    </row>
    <row r="31" spans="1:16" ht="17.25" customHeight="1">
      <c r="A31" s="17" t="s">
        <v>44</v>
      </c>
      <c r="B31" s="14">
        <v>829</v>
      </c>
      <c r="C31" s="14">
        <v>828</v>
      </c>
      <c r="D31" s="261"/>
      <c r="E31" s="14">
        <v>45</v>
      </c>
      <c r="F31" s="14">
        <v>213</v>
      </c>
      <c r="G31" s="14">
        <v>219</v>
      </c>
      <c r="H31" s="14">
        <v>165</v>
      </c>
      <c r="I31" s="14">
        <v>0</v>
      </c>
      <c r="J31" s="14">
        <v>0</v>
      </c>
      <c r="K31" s="14">
        <v>319</v>
      </c>
      <c r="L31" s="14">
        <v>129</v>
      </c>
      <c r="M31" s="14">
        <v>243</v>
      </c>
      <c r="N31" s="14">
        <v>321</v>
      </c>
      <c r="O31" s="14">
        <v>3</v>
      </c>
      <c r="P31" s="14">
        <v>0</v>
      </c>
    </row>
    <row r="32" spans="1:16" ht="17.25" customHeight="1">
      <c r="A32" s="12" t="s">
        <v>45</v>
      </c>
      <c r="B32" s="260">
        <f>B33+C33</f>
        <v>759</v>
      </c>
      <c r="C32" s="260"/>
      <c r="D32" s="261">
        <f>B32/$B$8</f>
        <v>1.5779297727697969E-2</v>
      </c>
      <c r="E32" s="260">
        <f>IF(E33+F33=0,"-",E33+F33)</f>
        <v>59</v>
      </c>
      <c r="F32" s="260"/>
      <c r="G32" s="260">
        <f>IF(G33+H33=0,"-",G33+H33)</f>
        <v>2</v>
      </c>
      <c r="H32" s="260"/>
      <c r="I32" s="260" t="str">
        <f>IF(I33+J33=0,"-",I33+J33)</f>
        <v>-</v>
      </c>
      <c r="J32" s="260"/>
      <c r="K32" s="260">
        <f>IF(K33+L33=0,"-",K33+L33)</f>
        <v>698</v>
      </c>
      <c r="L32" s="260"/>
      <c r="M32" s="260" t="str">
        <f>IF(M33+N33=0,"-",M33+N33)</f>
        <v>-</v>
      </c>
      <c r="N32" s="260"/>
      <c r="O32" s="260" t="str">
        <f>IF(O33+P33=0,"-",O33+P33)</f>
        <v>-</v>
      </c>
      <c r="P32" s="260"/>
    </row>
    <row r="33" spans="1:16" ht="17.25" customHeight="1">
      <c r="A33" s="15" t="s">
        <v>46</v>
      </c>
      <c r="B33" s="14">
        <v>579</v>
      </c>
      <c r="C33" s="14">
        <v>180</v>
      </c>
      <c r="D33" s="261"/>
      <c r="E33" s="14">
        <v>29</v>
      </c>
      <c r="F33" s="14">
        <v>30</v>
      </c>
      <c r="G33" s="14">
        <v>2</v>
      </c>
      <c r="H33" s="14">
        <v>0</v>
      </c>
      <c r="I33" s="14">
        <v>0</v>
      </c>
      <c r="J33" s="14">
        <v>0</v>
      </c>
      <c r="K33" s="14">
        <v>548</v>
      </c>
      <c r="L33" s="14">
        <v>150</v>
      </c>
      <c r="M33" s="14">
        <v>0</v>
      </c>
      <c r="N33" s="14">
        <v>0</v>
      </c>
      <c r="O33" s="14">
        <v>0</v>
      </c>
      <c r="P33" s="14">
        <v>0</v>
      </c>
    </row>
    <row r="34" spans="1:16" ht="17.25" customHeight="1">
      <c r="A34" s="18" t="s">
        <v>47</v>
      </c>
      <c r="B34" s="260">
        <f>B35+C35</f>
        <v>246</v>
      </c>
      <c r="C34" s="260"/>
      <c r="D34" s="261">
        <f>B34/$B$8</f>
        <v>5.1142387892143615E-3</v>
      </c>
      <c r="E34" s="260" t="str">
        <f>IF(E35+F35=0,"-",E35+F35)</f>
        <v>-</v>
      </c>
      <c r="F34" s="260"/>
      <c r="G34" s="260" t="str">
        <f>IF(G35+H35=0,"-",G35+H35)</f>
        <v>-</v>
      </c>
      <c r="H34" s="260"/>
      <c r="I34" s="260" t="str">
        <f>IF(I35+J35=0,"-",I35+J35)</f>
        <v>-</v>
      </c>
      <c r="J34" s="260"/>
      <c r="K34" s="260">
        <f>IF(K35+L35=0,"-",K35+L35)</f>
        <v>179</v>
      </c>
      <c r="L34" s="260"/>
      <c r="M34" s="260">
        <f>IF(M35+N35=0,"-",M35+N35)</f>
        <v>57</v>
      </c>
      <c r="N34" s="260"/>
      <c r="O34" s="260">
        <f>IF(O35+P35=0,"-",O35+P35)</f>
        <v>10</v>
      </c>
      <c r="P34" s="260"/>
    </row>
    <row r="35" spans="1:16" ht="17.25" customHeight="1">
      <c r="A35" s="17" t="s">
        <v>48</v>
      </c>
      <c r="B35" s="14">
        <v>211</v>
      </c>
      <c r="C35" s="14">
        <v>35</v>
      </c>
      <c r="D35" s="261"/>
      <c r="E35" s="14">
        <v>0</v>
      </c>
      <c r="F35" s="14">
        <v>0</v>
      </c>
      <c r="G35" s="14">
        <v>0</v>
      </c>
      <c r="H35" s="14">
        <v>0</v>
      </c>
      <c r="I35" s="14">
        <v>0</v>
      </c>
      <c r="J35" s="14">
        <v>0</v>
      </c>
      <c r="K35" s="14">
        <v>179</v>
      </c>
      <c r="L35" s="14">
        <v>0</v>
      </c>
      <c r="M35" s="14">
        <v>30</v>
      </c>
      <c r="N35" s="14">
        <v>27</v>
      </c>
      <c r="O35" s="14">
        <v>2</v>
      </c>
      <c r="P35" s="14">
        <v>8</v>
      </c>
    </row>
    <row r="36" spans="1:16" ht="17.25" customHeight="1">
      <c r="A36" s="12" t="s">
        <v>49</v>
      </c>
      <c r="B36" s="260">
        <f>B37+C37</f>
        <v>1042</v>
      </c>
      <c r="C36" s="260"/>
      <c r="D36" s="261">
        <f>B36/$B$8</f>
        <v>2.1662751294151888E-2</v>
      </c>
      <c r="E36" s="260">
        <f>IF(E37+F37=0,"-",E37+F37)</f>
        <v>394</v>
      </c>
      <c r="F36" s="260"/>
      <c r="G36" s="260">
        <f>IF(G37+H37=0,"-",G37+H37)</f>
        <v>137</v>
      </c>
      <c r="H36" s="260"/>
      <c r="I36" s="260" t="str">
        <f>IF(I37+J37=0,"-",I37+J37)</f>
        <v>-</v>
      </c>
      <c r="J36" s="260"/>
      <c r="K36" s="260">
        <f>IF(K37+L37=0,"-",K37+L37)</f>
        <v>363</v>
      </c>
      <c r="L36" s="260"/>
      <c r="M36" s="260">
        <f>IF(M37+N37=0,"-",M37+N37)</f>
        <v>148</v>
      </c>
      <c r="N36" s="260"/>
      <c r="O36" s="260" t="str">
        <f>IF(O37+P37=0,"-",O37+P37)</f>
        <v>-</v>
      </c>
      <c r="P36" s="260"/>
    </row>
    <row r="37" spans="1:16" ht="17.25" customHeight="1">
      <c r="A37" s="15" t="s">
        <v>50</v>
      </c>
      <c r="B37" s="14">
        <v>605</v>
      </c>
      <c r="C37" s="14">
        <v>437</v>
      </c>
      <c r="D37" s="261"/>
      <c r="E37" s="14">
        <v>236</v>
      </c>
      <c r="F37" s="14">
        <v>158</v>
      </c>
      <c r="G37" s="14">
        <v>81</v>
      </c>
      <c r="H37" s="14">
        <v>56</v>
      </c>
      <c r="I37" s="14">
        <v>0</v>
      </c>
      <c r="J37" s="14">
        <v>0</v>
      </c>
      <c r="K37" s="14">
        <v>225</v>
      </c>
      <c r="L37" s="14">
        <v>138</v>
      </c>
      <c r="M37" s="14">
        <v>63</v>
      </c>
      <c r="N37" s="14">
        <v>85</v>
      </c>
      <c r="O37" s="14">
        <v>0</v>
      </c>
      <c r="P37" s="14">
        <v>0</v>
      </c>
    </row>
    <row r="38" spans="1:16" ht="17.25" customHeight="1">
      <c r="A38" s="18" t="s">
        <v>51</v>
      </c>
      <c r="B38" s="260">
        <f>B39+C39</f>
        <v>32936</v>
      </c>
      <c r="C38" s="260"/>
      <c r="D38" s="261">
        <f>B38/$B$8</f>
        <v>0.68472588927465128</v>
      </c>
      <c r="E38" s="260">
        <f>IF(E39+F39=0,"-",E39+F39)</f>
        <v>20882</v>
      </c>
      <c r="F38" s="260"/>
      <c r="G38" s="260">
        <f>IF(G39+H39=0,"-",G39+H39)</f>
        <v>7018</v>
      </c>
      <c r="H38" s="260"/>
      <c r="I38" s="260">
        <f>IF(I39+J39=0,"-",I39+J39)</f>
        <v>3808</v>
      </c>
      <c r="J38" s="260"/>
      <c r="K38" s="260">
        <f>IF(K39+L39=0,"-",K39+L39)</f>
        <v>693</v>
      </c>
      <c r="L38" s="260"/>
      <c r="M38" s="260">
        <f>IF(M39+N39=0,"-",M39+N39)</f>
        <v>60</v>
      </c>
      <c r="N38" s="260"/>
      <c r="O38" s="260">
        <f>IF(O39+P39=0,"-",O39+P39)</f>
        <v>475</v>
      </c>
      <c r="P38" s="260"/>
    </row>
    <row r="39" spans="1:16" ht="17.25" customHeight="1">
      <c r="A39" s="17" t="s">
        <v>52</v>
      </c>
      <c r="B39" s="14">
        <v>10066</v>
      </c>
      <c r="C39" s="14">
        <v>22870</v>
      </c>
      <c r="D39" s="261"/>
      <c r="E39" s="14">
        <v>6259</v>
      </c>
      <c r="F39" s="14">
        <v>14623</v>
      </c>
      <c r="G39" s="14">
        <v>2059</v>
      </c>
      <c r="H39" s="14">
        <v>4959</v>
      </c>
      <c r="I39" s="14">
        <v>947</v>
      </c>
      <c r="J39" s="14">
        <v>2861</v>
      </c>
      <c r="K39" s="14">
        <v>587</v>
      </c>
      <c r="L39" s="14">
        <v>106</v>
      </c>
      <c r="M39" s="14">
        <v>36</v>
      </c>
      <c r="N39" s="14">
        <v>24</v>
      </c>
      <c r="O39" s="14">
        <v>178</v>
      </c>
      <c r="P39" s="14">
        <v>297</v>
      </c>
    </row>
    <row r="40" spans="1:16" ht="17.25" customHeight="1">
      <c r="A40" s="12" t="s">
        <v>53</v>
      </c>
      <c r="B40" s="260">
        <f>B41+C41</f>
        <v>5854</v>
      </c>
      <c r="C40" s="260"/>
      <c r="D40" s="261">
        <f>B40/$B$8</f>
        <v>0.12170225151244257</v>
      </c>
      <c r="E40" s="260">
        <f>IF(E41+F41=0,"-",E41+F41)</f>
        <v>272</v>
      </c>
      <c r="F40" s="260"/>
      <c r="G40" s="260">
        <f>IF(G41+H41=0,"-",G41+H41)</f>
        <v>1050</v>
      </c>
      <c r="H40" s="260"/>
      <c r="I40" s="260">
        <f>IF(I41+J41=0,"-",I41+J41)</f>
        <v>3922</v>
      </c>
      <c r="J40" s="260"/>
      <c r="K40" s="260">
        <f>IF(K41+L41=0,"-",K41+L41)</f>
        <v>437</v>
      </c>
      <c r="L40" s="260"/>
      <c r="M40" s="260" t="str">
        <f>IF(M41+N41=0,"-",M41+N41)</f>
        <v>-</v>
      </c>
      <c r="N40" s="260"/>
      <c r="O40" s="260">
        <f>IF(O41+P41=0,"-",O41+P41)</f>
        <v>173</v>
      </c>
      <c r="P40" s="260"/>
    </row>
    <row r="41" spans="1:16" ht="17.25" customHeight="1">
      <c r="A41" s="15" t="s">
        <v>54</v>
      </c>
      <c r="B41" s="14">
        <v>2041</v>
      </c>
      <c r="C41" s="14">
        <v>3813</v>
      </c>
      <c r="D41" s="261"/>
      <c r="E41" s="14">
        <v>120</v>
      </c>
      <c r="F41" s="14">
        <v>152</v>
      </c>
      <c r="G41" s="14">
        <v>342</v>
      </c>
      <c r="H41" s="14">
        <v>708</v>
      </c>
      <c r="I41" s="14">
        <v>1368</v>
      </c>
      <c r="J41" s="14">
        <v>2554</v>
      </c>
      <c r="K41" s="14">
        <v>196</v>
      </c>
      <c r="L41" s="14">
        <v>241</v>
      </c>
      <c r="M41" s="14">
        <v>0</v>
      </c>
      <c r="N41" s="14">
        <v>0</v>
      </c>
      <c r="O41" s="14">
        <v>15</v>
      </c>
      <c r="P41" s="14">
        <v>158</v>
      </c>
    </row>
    <row r="42" spans="1:16" ht="17.25" customHeight="1">
      <c r="A42" s="12" t="s">
        <v>55</v>
      </c>
      <c r="B42" s="260">
        <f>B43+C43</f>
        <v>553</v>
      </c>
      <c r="C42" s="260"/>
      <c r="D42" s="261">
        <f>B42/$B$8</f>
        <v>1.1496642481445293E-2</v>
      </c>
      <c r="E42" s="260">
        <f>IF(E43+F43=0,"-",E43+F43)</f>
        <v>115</v>
      </c>
      <c r="F42" s="260"/>
      <c r="G42" s="260">
        <f>IF(G43+H43=0,"-",G43+H43)</f>
        <v>164</v>
      </c>
      <c r="H42" s="260"/>
      <c r="I42" s="260">
        <f>IF(I43+J43=0,"-",I43+J43)</f>
        <v>137</v>
      </c>
      <c r="J42" s="260"/>
      <c r="K42" s="260" t="str">
        <f>IF(K43+L43=0,"-",K43+L43)</f>
        <v>-</v>
      </c>
      <c r="L42" s="260"/>
      <c r="M42" s="260">
        <f>IF(M43+N43=0,"-",M43+N43)</f>
        <v>107</v>
      </c>
      <c r="N42" s="260"/>
      <c r="O42" s="260">
        <f>IF(O43+P43=0,"-",O43+P43)</f>
        <v>30</v>
      </c>
      <c r="P42" s="260"/>
    </row>
    <row r="43" spans="1:16" ht="17.25" customHeight="1">
      <c r="A43" s="15" t="s">
        <v>56</v>
      </c>
      <c r="B43" s="14">
        <v>189</v>
      </c>
      <c r="C43" s="14">
        <v>364</v>
      </c>
      <c r="D43" s="261"/>
      <c r="E43" s="14">
        <v>1</v>
      </c>
      <c r="F43" s="14">
        <v>114</v>
      </c>
      <c r="G43" s="14">
        <v>89</v>
      </c>
      <c r="H43" s="14">
        <v>75</v>
      </c>
      <c r="I43" s="14">
        <v>71</v>
      </c>
      <c r="J43" s="14">
        <v>66</v>
      </c>
      <c r="K43" s="14">
        <v>0</v>
      </c>
      <c r="L43" s="14">
        <v>0</v>
      </c>
      <c r="M43" s="14">
        <v>26</v>
      </c>
      <c r="N43" s="14">
        <v>81</v>
      </c>
      <c r="O43" s="14">
        <v>2</v>
      </c>
      <c r="P43" s="14">
        <v>28</v>
      </c>
    </row>
    <row r="44" spans="1:16" ht="18.75" customHeight="1">
      <c r="A44" s="18" t="s">
        <v>57</v>
      </c>
      <c r="B44" s="260">
        <f>B45+C45</f>
        <v>509</v>
      </c>
      <c r="C44" s="260"/>
      <c r="D44" s="261">
        <f>B44/$B$8</f>
        <v>1.058190058418744E-2</v>
      </c>
      <c r="E44" s="260">
        <f>IF(E45+F45=0,"-",E45+F45)</f>
        <v>229</v>
      </c>
      <c r="F44" s="260"/>
      <c r="G44" s="260">
        <f>IF(G45+H45=0,"-",G45+H45)</f>
        <v>3</v>
      </c>
      <c r="H44" s="260"/>
      <c r="I44" s="260">
        <f>IF(I45+J45=0,"-",I45+J45)</f>
        <v>61</v>
      </c>
      <c r="J44" s="260"/>
      <c r="K44" s="260">
        <f>IF(K45+L45=0,"-",K45+L45)</f>
        <v>45</v>
      </c>
      <c r="L44" s="260"/>
      <c r="M44" s="260">
        <f>IF(M45+N45=0,"-",M45+N45)</f>
        <v>171</v>
      </c>
      <c r="N44" s="260"/>
      <c r="O44" s="260" t="str">
        <f>IF(O45+P45=0,"-",O45+P45)</f>
        <v>-</v>
      </c>
      <c r="P44" s="260"/>
    </row>
    <row r="45" spans="1:16" ht="18.75" customHeight="1">
      <c r="A45" s="15" t="s">
        <v>58</v>
      </c>
      <c r="B45" s="14">
        <v>268</v>
      </c>
      <c r="C45" s="14">
        <v>241</v>
      </c>
      <c r="D45" s="261"/>
      <c r="E45" s="14">
        <v>72</v>
      </c>
      <c r="F45" s="14">
        <v>157</v>
      </c>
      <c r="G45" s="14">
        <v>2</v>
      </c>
      <c r="H45" s="14">
        <v>1</v>
      </c>
      <c r="I45" s="14">
        <v>22</v>
      </c>
      <c r="J45" s="14">
        <v>39</v>
      </c>
      <c r="K45" s="14">
        <v>44</v>
      </c>
      <c r="L45" s="14">
        <v>1</v>
      </c>
      <c r="M45" s="14">
        <v>128</v>
      </c>
      <c r="N45" s="14">
        <v>43</v>
      </c>
      <c r="O45" s="14">
        <v>0</v>
      </c>
      <c r="P45" s="14">
        <v>0</v>
      </c>
    </row>
    <row r="46" spans="1:16" ht="18.75" customHeight="1">
      <c r="A46" s="18" t="s">
        <v>59</v>
      </c>
      <c r="B46" s="260">
        <f>B47+C47</f>
        <v>45</v>
      </c>
      <c r="C46" s="260"/>
      <c r="D46" s="261">
        <f>B46/$B$8</f>
        <v>9.3553148583189541E-4</v>
      </c>
      <c r="E46" s="260" t="str">
        <f>IF(E47+F47=0,"-",E47+F47)</f>
        <v>-</v>
      </c>
      <c r="F46" s="260"/>
      <c r="G46" s="260" t="str">
        <f>IF(G47+H47=0,"-",G47+H47)</f>
        <v>-</v>
      </c>
      <c r="H46" s="260"/>
      <c r="I46" s="260" t="str">
        <f>IF(I47+J47=0,"-",I47+J47)</f>
        <v>-</v>
      </c>
      <c r="J46" s="260"/>
      <c r="K46" s="260">
        <f>IF(K47+L47=0,"-",K47+L47)</f>
        <v>45</v>
      </c>
      <c r="L46" s="260"/>
      <c r="M46" s="260" t="str">
        <f>IF(M47+N47=0,"-",M47+N47)</f>
        <v>-</v>
      </c>
      <c r="N46" s="260"/>
      <c r="O46" s="260" t="str">
        <f>IF(O47+P47=0,"-",O47+P47)</f>
        <v>-</v>
      </c>
      <c r="P46" s="260"/>
    </row>
    <row r="47" spans="1:16" ht="18.75" customHeight="1">
      <c r="A47" s="15" t="s">
        <v>60</v>
      </c>
      <c r="B47" s="14">
        <v>24</v>
      </c>
      <c r="C47" s="14">
        <v>21</v>
      </c>
      <c r="D47" s="261"/>
      <c r="E47" s="14">
        <v>0</v>
      </c>
      <c r="F47" s="14">
        <v>0</v>
      </c>
      <c r="G47" s="14">
        <v>0</v>
      </c>
      <c r="H47" s="14">
        <v>0</v>
      </c>
      <c r="I47" s="14">
        <v>0</v>
      </c>
      <c r="J47" s="14">
        <v>0</v>
      </c>
      <c r="K47" s="14">
        <v>24</v>
      </c>
      <c r="L47" s="14">
        <v>21</v>
      </c>
      <c r="M47" s="14">
        <v>0</v>
      </c>
      <c r="N47" s="14">
        <v>0</v>
      </c>
      <c r="O47" s="14">
        <v>0</v>
      </c>
      <c r="P47" s="14">
        <v>0</v>
      </c>
    </row>
    <row r="48" spans="1:16" ht="18.75" customHeight="1">
      <c r="A48" s="18" t="s">
        <v>61</v>
      </c>
      <c r="B48" s="260">
        <f>B49+C49</f>
        <v>86</v>
      </c>
      <c r="C48" s="260"/>
      <c r="D48" s="261">
        <f>B48/$B$8</f>
        <v>1.7879046173676224E-3</v>
      </c>
      <c r="E48" s="260">
        <f>IF(E49+F49=0,"-",E49+F49)</f>
        <v>7</v>
      </c>
      <c r="F48" s="260"/>
      <c r="G48" s="260">
        <f>IF(G49+H49=0,"-",G49+H49)</f>
        <v>48</v>
      </c>
      <c r="H48" s="260"/>
      <c r="I48" s="260" t="str">
        <f>IF(I49+J49=0,"-",I49+J49)</f>
        <v>-</v>
      </c>
      <c r="J48" s="260"/>
      <c r="K48" s="260">
        <f>IF(K49+L49=0,"-",K49+L49)</f>
        <v>22</v>
      </c>
      <c r="L48" s="260"/>
      <c r="M48" s="260">
        <f>IF(M49+N49=0,"-",M49+N49)</f>
        <v>9</v>
      </c>
      <c r="N48" s="260"/>
      <c r="O48" s="260" t="str">
        <f>IF(O49+P49=0,"-",O49+P49)</f>
        <v>-</v>
      </c>
      <c r="P48" s="260"/>
    </row>
    <row r="49" spans="1:16" ht="18.75" customHeight="1">
      <c r="A49" s="15" t="s">
        <v>62</v>
      </c>
      <c r="B49" s="14">
        <v>43</v>
      </c>
      <c r="C49" s="14">
        <v>43</v>
      </c>
      <c r="D49" s="261"/>
      <c r="E49" s="14">
        <v>5</v>
      </c>
      <c r="F49" s="14">
        <v>2</v>
      </c>
      <c r="G49" s="14">
        <v>20</v>
      </c>
      <c r="H49" s="14">
        <v>28</v>
      </c>
      <c r="I49" s="14">
        <v>0</v>
      </c>
      <c r="J49" s="14">
        <v>0</v>
      </c>
      <c r="K49" s="14">
        <v>12</v>
      </c>
      <c r="L49" s="14">
        <v>10</v>
      </c>
      <c r="M49" s="14">
        <v>6</v>
      </c>
      <c r="N49" s="14">
        <v>3</v>
      </c>
      <c r="O49" s="14">
        <v>0</v>
      </c>
      <c r="P49" s="14">
        <v>0</v>
      </c>
    </row>
    <row r="50" spans="1:16" ht="18.75" customHeight="1">
      <c r="A50" s="18" t="s">
        <v>63</v>
      </c>
      <c r="B50" s="260">
        <f>B51+C51</f>
        <v>449</v>
      </c>
      <c r="C50" s="260"/>
      <c r="D50" s="261">
        <f>B50/$B$8</f>
        <v>9.3345252697449119E-3</v>
      </c>
      <c r="E50" s="260">
        <f>IF(E51+F51=0,"-",E51+F51)</f>
        <v>4</v>
      </c>
      <c r="F50" s="260"/>
      <c r="G50" s="260" t="str">
        <f>IF(G51+H51=0,"-",G51+H51)</f>
        <v>-</v>
      </c>
      <c r="H50" s="260"/>
      <c r="I50" s="260">
        <f>IF(I51+J51=0,"-",I51+J51)</f>
        <v>261</v>
      </c>
      <c r="J50" s="260"/>
      <c r="K50" s="260" t="str">
        <f>IF(K51+L51=0,"-",K51+L51)</f>
        <v>-</v>
      </c>
      <c r="L50" s="260"/>
      <c r="M50" s="260">
        <f>IF(M51+N51=0,"-",M51+N51)</f>
        <v>184</v>
      </c>
      <c r="N50" s="260"/>
      <c r="O50" s="260" t="str">
        <f>IF(O51+P51=0,"-",O51+P51)</f>
        <v>-</v>
      </c>
      <c r="P50" s="260"/>
    </row>
    <row r="51" spans="1:16" ht="18.75" customHeight="1">
      <c r="A51" s="15" t="s">
        <v>64</v>
      </c>
      <c r="B51" s="14">
        <v>195</v>
      </c>
      <c r="C51" s="14">
        <v>254</v>
      </c>
      <c r="D51" s="261"/>
      <c r="E51" s="14">
        <v>1</v>
      </c>
      <c r="F51" s="14">
        <v>3</v>
      </c>
      <c r="G51" s="14">
        <v>0</v>
      </c>
      <c r="H51" s="14">
        <v>0</v>
      </c>
      <c r="I51" s="14">
        <v>81</v>
      </c>
      <c r="J51" s="14">
        <v>180</v>
      </c>
      <c r="K51" s="14">
        <v>0</v>
      </c>
      <c r="L51" s="14">
        <v>0</v>
      </c>
      <c r="M51" s="14">
        <v>113</v>
      </c>
      <c r="N51" s="14">
        <v>71</v>
      </c>
      <c r="O51" s="14">
        <v>0</v>
      </c>
      <c r="P51" s="14">
        <v>0</v>
      </c>
    </row>
    <row r="52" spans="1:16" ht="18.75" customHeight="1">
      <c r="A52" s="18" t="s">
        <v>65</v>
      </c>
      <c r="B52" s="260">
        <f>B53+C53</f>
        <v>10</v>
      </c>
      <c r="C52" s="260"/>
      <c r="D52" s="261">
        <f>B52/$B$8</f>
        <v>2.0789588574042121E-4</v>
      </c>
      <c r="E52" s="260" t="str">
        <f>IF(E53+F53=0,"-",E53+F53)</f>
        <v>-</v>
      </c>
      <c r="F52" s="260"/>
      <c r="G52" s="260" t="str">
        <f>IF(G53+H53=0,"-",G53+H53)</f>
        <v>-</v>
      </c>
      <c r="H52" s="260"/>
      <c r="I52" s="260" t="str">
        <f>IF(I53+J53=0,"-",I53+J53)</f>
        <v>-</v>
      </c>
      <c r="J52" s="260"/>
      <c r="K52" s="260" t="str">
        <f>IF(K53+L53=0,"-",K53+L53)</f>
        <v>-</v>
      </c>
      <c r="L52" s="260"/>
      <c r="M52" s="260" t="str">
        <f>IF(M53+N53=0,"-",M53+N53)</f>
        <v>-</v>
      </c>
      <c r="N52" s="260"/>
      <c r="O52" s="260">
        <f>IF(O53+P53=0,"-",O53+P53)</f>
        <v>10</v>
      </c>
      <c r="P52" s="260"/>
    </row>
    <row r="53" spans="1:16" ht="18.75" customHeight="1">
      <c r="A53" s="15" t="s">
        <v>66</v>
      </c>
      <c r="B53" s="14">
        <v>3</v>
      </c>
      <c r="C53" s="14">
        <v>7</v>
      </c>
      <c r="D53" s="261"/>
      <c r="E53" s="14">
        <v>0</v>
      </c>
      <c r="F53" s="14">
        <v>0</v>
      </c>
      <c r="G53" s="14">
        <v>0</v>
      </c>
      <c r="H53" s="14">
        <v>0</v>
      </c>
      <c r="I53" s="14">
        <v>0</v>
      </c>
      <c r="J53" s="14">
        <v>0</v>
      </c>
      <c r="K53" s="14">
        <v>0</v>
      </c>
      <c r="L53" s="14">
        <v>0</v>
      </c>
      <c r="M53" s="14">
        <v>0</v>
      </c>
      <c r="N53" s="14">
        <v>0</v>
      </c>
      <c r="O53" s="14">
        <v>3</v>
      </c>
      <c r="P53" s="14">
        <v>7</v>
      </c>
    </row>
    <row r="54" spans="1:16" ht="18.75" customHeight="1">
      <c r="A54" s="18" t="s">
        <v>67</v>
      </c>
      <c r="B54" s="260">
        <f>B55+C55</f>
        <v>740</v>
      </c>
      <c r="C54" s="260"/>
      <c r="D54" s="261">
        <f>B54/$B$8</f>
        <v>1.5384295544791168E-2</v>
      </c>
      <c r="E54" s="260">
        <f>IF(E55+F55=0,"-",E55+F55)</f>
        <v>209</v>
      </c>
      <c r="F54" s="260"/>
      <c r="G54" s="260">
        <f>IF(G55+H55=0,"-",G55+H55)</f>
        <v>48</v>
      </c>
      <c r="H54" s="260"/>
      <c r="I54" s="260">
        <f>IF(I55+J55=0,"-",I55+J55)</f>
        <v>1</v>
      </c>
      <c r="J54" s="260"/>
      <c r="K54" s="260">
        <f>IF(K55+L55=0,"-",K55+L55)</f>
        <v>242</v>
      </c>
      <c r="L54" s="260"/>
      <c r="M54" s="260">
        <f>IF(M55+N55=0,"-",M55+N55)</f>
        <v>6</v>
      </c>
      <c r="N54" s="260"/>
      <c r="O54" s="260">
        <f>IF(O55+P55=0,"-",O55+P55)</f>
        <v>234</v>
      </c>
      <c r="P54" s="260"/>
    </row>
    <row r="55" spans="1:16" ht="18.75" customHeight="1">
      <c r="A55" s="15" t="s">
        <v>68</v>
      </c>
      <c r="B55" s="14">
        <v>474</v>
      </c>
      <c r="C55" s="14">
        <v>266</v>
      </c>
      <c r="D55" s="261"/>
      <c r="E55" s="14">
        <v>146</v>
      </c>
      <c r="F55" s="14">
        <v>63</v>
      </c>
      <c r="G55" s="14">
        <v>11</v>
      </c>
      <c r="H55" s="14">
        <v>37</v>
      </c>
      <c r="I55" s="14">
        <v>1</v>
      </c>
      <c r="J55" s="14">
        <v>0</v>
      </c>
      <c r="K55" s="14">
        <v>233</v>
      </c>
      <c r="L55" s="14">
        <v>9</v>
      </c>
      <c r="M55" s="14">
        <v>3</v>
      </c>
      <c r="N55" s="14">
        <v>3</v>
      </c>
      <c r="O55" s="14">
        <v>80</v>
      </c>
      <c r="P55" s="14">
        <v>154</v>
      </c>
    </row>
    <row r="56" spans="1:16" ht="18.75" customHeight="1">
      <c r="A56" s="18" t="s">
        <v>69</v>
      </c>
      <c r="B56" s="260">
        <f>B57+C57</f>
        <v>302</v>
      </c>
      <c r="C56" s="260"/>
      <c r="D56" s="261">
        <f>B56/$B$8</f>
        <v>6.2784557493607198E-3</v>
      </c>
      <c r="E56" s="260">
        <f>IF(E57+F57=0,"-",E57+F57)</f>
        <v>270</v>
      </c>
      <c r="F56" s="260"/>
      <c r="G56" s="260" t="str">
        <f>IF(G57+H57=0,"-",G57+H57)</f>
        <v>-</v>
      </c>
      <c r="H56" s="260"/>
      <c r="I56" s="260" t="str">
        <f>IF(I57+J57=0,"-",I57+J57)</f>
        <v>-</v>
      </c>
      <c r="J56" s="260"/>
      <c r="K56" s="260" t="str">
        <f>IF(K57+L57=0,"-",K57+L57)</f>
        <v>-</v>
      </c>
      <c r="L56" s="260"/>
      <c r="M56" s="260" t="str">
        <f>IF(M57+N57=0,"-",M57+N57)</f>
        <v>-</v>
      </c>
      <c r="N56" s="260"/>
      <c r="O56" s="260">
        <f>IF(O57+P57=0,"-",O57+P57)</f>
        <v>32</v>
      </c>
      <c r="P56" s="260"/>
    </row>
    <row r="57" spans="1:16" ht="18.75" customHeight="1">
      <c r="A57" s="15" t="s">
        <v>70</v>
      </c>
      <c r="B57" s="14">
        <v>261</v>
      </c>
      <c r="C57" s="14">
        <v>41</v>
      </c>
      <c r="D57" s="261"/>
      <c r="E57" s="14">
        <v>236</v>
      </c>
      <c r="F57" s="14">
        <v>34</v>
      </c>
      <c r="G57" s="14">
        <v>0</v>
      </c>
      <c r="H57" s="14">
        <v>0</v>
      </c>
      <c r="I57" s="14">
        <v>0</v>
      </c>
      <c r="J57" s="14">
        <v>0</v>
      </c>
      <c r="K57" s="14">
        <v>0</v>
      </c>
      <c r="L57" s="14">
        <v>0</v>
      </c>
      <c r="M57" s="14">
        <v>0</v>
      </c>
      <c r="N57" s="14">
        <v>0</v>
      </c>
      <c r="O57" s="14">
        <v>25</v>
      </c>
      <c r="P57" s="14">
        <v>7</v>
      </c>
    </row>
    <row r="58" spans="1:16" ht="18.75" customHeight="1">
      <c r="A58" s="18" t="s">
        <v>71</v>
      </c>
      <c r="B58" s="260">
        <f>B59+C59</f>
        <v>162</v>
      </c>
      <c r="C58" s="260"/>
      <c r="D58" s="261">
        <f>B58/$B$8</f>
        <v>3.3679133489948232E-3</v>
      </c>
      <c r="E58" s="260" t="str">
        <f>IF(E59+F59=0,"-",E59+F59)</f>
        <v>-</v>
      </c>
      <c r="F58" s="260"/>
      <c r="G58" s="260" t="str">
        <f>IF(G59+H59=0,"-",G59+H59)</f>
        <v>-</v>
      </c>
      <c r="H58" s="260"/>
      <c r="I58" s="260" t="str">
        <f>IF(I59+J59=0,"-",I59+J59)</f>
        <v>-</v>
      </c>
      <c r="J58" s="260"/>
      <c r="K58" s="260">
        <f>IF(K59+L59=0,"-",K59+L59)</f>
        <v>17</v>
      </c>
      <c r="L58" s="260"/>
      <c r="M58" s="260">
        <f>IF(M59+N59=0,"-",M59+N59)</f>
        <v>103</v>
      </c>
      <c r="N58" s="260"/>
      <c r="O58" s="260">
        <f>IF(O59+P59=0,"-",O59+P59)</f>
        <v>42</v>
      </c>
      <c r="P58" s="260"/>
    </row>
    <row r="59" spans="1:16" ht="18.75" customHeight="1">
      <c r="A59" s="15" t="s">
        <v>72</v>
      </c>
      <c r="B59" s="14">
        <v>116</v>
      </c>
      <c r="C59" s="14">
        <v>46</v>
      </c>
      <c r="D59" s="261"/>
      <c r="E59" s="14">
        <v>0</v>
      </c>
      <c r="F59" s="14">
        <v>0</v>
      </c>
      <c r="G59" s="14">
        <v>0</v>
      </c>
      <c r="H59" s="14">
        <v>0</v>
      </c>
      <c r="I59" s="14">
        <v>0</v>
      </c>
      <c r="J59" s="14">
        <v>0</v>
      </c>
      <c r="K59" s="14">
        <v>17</v>
      </c>
      <c r="L59" s="14">
        <v>0</v>
      </c>
      <c r="M59" s="14">
        <v>78</v>
      </c>
      <c r="N59" s="14">
        <v>25</v>
      </c>
      <c r="O59" s="14">
        <v>21</v>
      </c>
      <c r="P59" s="14">
        <v>21</v>
      </c>
    </row>
    <row r="60" spans="1:16" ht="18.75" customHeight="1">
      <c r="A60" s="18" t="s">
        <v>73</v>
      </c>
      <c r="B60" s="260">
        <f>B61+C61</f>
        <v>347</v>
      </c>
      <c r="C60" s="260"/>
      <c r="D60" s="261">
        <f>B60/$B$8</f>
        <v>7.2139872351926152E-3</v>
      </c>
      <c r="E60" s="260">
        <f>IF(E61+F61=0,"-",E61+F61)</f>
        <v>14</v>
      </c>
      <c r="F60" s="260"/>
      <c r="G60" s="260" t="str">
        <f>IF(G61+H61=0,"-",G61+H61)</f>
        <v>-</v>
      </c>
      <c r="H60" s="260"/>
      <c r="I60" s="260" t="str">
        <f>IF(I61+J61=0,"-",I61+J61)</f>
        <v>-</v>
      </c>
      <c r="J60" s="260"/>
      <c r="K60" s="260" t="str">
        <f>IF(K61+L61=0,"-",K61+L61)</f>
        <v>-</v>
      </c>
      <c r="L60" s="260"/>
      <c r="M60" s="260" t="str">
        <f>IF(M61+N61=0,"-",M61+N61)</f>
        <v>-</v>
      </c>
      <c r="N60" s="260"/>
      <c r="O60" s="260">
        <f>IF(O61+P61=0,"-",O61+P61)</f>
        <v>333</v>
      </c>
      <c r="P60" s="260"/>
    </row>
    <row r="61" spans="1:16" ht="18.75" customHeight="1">
      <c r="A61" s="15" t="s">
        <v>74</v>
      </c>
      <c r="B61" s="14">
        <v>198</v>
      </c>
      <c r="C61" s="14">
        <v>149</v>
      </c>
      <c r="D61" s="261"/>
      <c r="E61" s="14">
        <v>6</v>
      </c>
      <c r="F61" s="14">
        <v>8</v>
      </c>
      <c r="G61" s="14">
        <v>0</v>
      </c>
      <c r="H61" s="14">
        <v>0</v>
      </c>
      <c r="I61" s="14">
        <v>0</v>
      </c>
      <c r="J61" s="14">
        <v>0</v>
      </c>
      <c r="K61" s="14">
        <v>0</v>
      </c>
      <c r="L61" s="14">
        <v>0</v>
      </c>
      <c r="M61" s="14">
        <v>0</v>
      </c>
      <c r="N61" s="14">
        <v>0</v>
      </c>
      <c r="O61" s="14">
        <v>192</v>
      </c>
      <c r="P61" s="14">
        <v>141</v>
      </c>
    </row>
    <row r="62" spans="1:16" ht="18.75" customHeight="1">
      <c r="A62" s="18" t="s">
        <v>75</v>
      </c>
      <c r="B62" s="260">
        <f>B63+C63</f>
        <v>139</v>
      </c>
      <c r="C62" s="260"/>
      <c r="D62" s="261">
        <f>B62/$B$8</f>
        <v>2.8897528117918544E-3</v>
      </c>
      <c r="E62" s="260" t="str">
        <f>IF(E63+F63=0,"-",E63+F63)</f>
        <v>-</v>
      </c>
      <c r="F62" s="260"/>
      <c r="G62" s="260" t="str">
        <f>IF(G63+H63=0,"-",G63+H63)</f>
        <v>-</v>
      </c>
      <c r="H62" s="260"/>
      <c r="I62" s="260" t="str">
        <f>IF(I63+J63=0,"-",I63+J63)</f>
        <v>-</v>
      </c>
      <c r="J62" s="260"/>
      <c r="K62" s="260" t="str">
        <f>IF(K63+L63=0,"-",K63+L63)</f>
        <v>-</v>
      </c>
      <c r="L62" s="260"/>
      <c r="M62" s="260" t="str">
        <f>IF(M63+N63=0,"-",M63+N63)</f>
        <v>-</v>
      </c>
      <c r="N62" s="260"/>
      <c r="O62" s="260">
        <f>IF(O63+P63=0,"-",O63+P63)</f>
        <v>139</v>
      </c>
      <c r="P62" s="260"/>
    </row>
    <row r="63" spans="1:16" ht="18.75" customHeight="1">
      <c r="A63" s="15" t="s">
        <v>76</v>
      </c>
      <c r="B63" s="14">
        <v>88</v>
      </c>
      <c r="C63" s="14">
        <v>51</v>
      </c>
      <c r="D63" s="261"/>
      <c r="E63" s="14">
        <v>0</v>
      </c>
      <c r="F63" s="14">
        <v>0</v>
      </c>
      <c r="G63" s="14">
        <v>0</v>
      </c>
      <c r="H63" s="14">
        <v>0</v>
      </c>
      <c r="I63" s="14">
        <v>0</v>
      </c>
      <c r="J63" s="14">
        <v>0</v>
      </c>
      <c r="K63" s="14">
        <v>0</v>
      </c>
      <c r="L63" s="14">
        <v>0</v>
      </c>
      <c r="M63" s="14">
        <v>0</v>
      </c>
      <c r="N63" s="14">
        <v>0</v>
      </c>
      <c r="O63" s="14">
        <v>88</v>
      </c>
      <c r="P63" s="14">
        <v>51</v>
      </c>
    </row>
    <row r="64" spans="1:16" ht="18.75" customHeight="1">
      <c r="A64" s="18" t="s">
        <v>77</v>
      </c>
      <c r="B64" s="260">
        <f>B65+C65</f>
        <v>11</v>
      </c>
      <c r="C64" s="260"/>
      <c r="D64" s="261">
        <f>B64/$B$8</f>
        <v>2.2868547431446331E-4</v>
      </c>
      <c r="E64" s="260" t="str">
        <f>IF(E65+F65=0,"-",E65+F65)</f>
        <v>-</v>
      </c>
      <c r="F64" s="260"/>
      <c r="G64" s="260" t="str">
        <f>IF(G65+H65=0,"-",G65+H65)</f>
        <v>-</v>
      </c>
      <c r="H64" s="260"/>
      <c r="I64" s="260" t="str">
        <f>IF(I65+J65=0,"-",I65+J65)</f>
        <v>-</v>
      </c>
      <c r="J64" s="260"/>
      <c r="K64" s="260" t="str">
        <f>IF(K65+L65=0,"-",K65+L65)</f>
        <v>-</v>
      </c>
      <c r="L64" s="260"/>
      <c r="M64" s="260" t="str">
        <f>IF(M65+N65=0,"-",M65+N65)</f>
        <v>-</v>
      </c>
      <c r="N64" s="260"/>
      <c r="O64" s="260">
        <f>IF(O65+P65=0,"-",O65+P65)</f>
        <v>11</v>
      </c>
      <c r="P64" s="260"/>
    </row>
    <row r="65" spans="1:16" ht="18.75" customHeight="1">
      <c r="A65" s="15" t="s">
        <v>78</v>
      </c>
      <c r="B65" s="14">
        <v>7</v>
      </c>
      <c r="C65" s="14">
        <v>4</v>
      </c>
      <c r="D65" s="261"/>
      <c r="E65" s="14">
        <v>0</v>
      </c>
      <c r="F65" s="14">
        <v>0</v>
      </c>
      <c r="G65" s="14">
        <v>0</v>
      </c>
      <c r="H65" s="14">
        <v>0</v>
      </c>
      <c r="I65" s="14">
        <v>0</v>
      </c>
      <c r="J65" s="14">
        <v>0</v>
      </c>
      <c r="K65" s="14">
        <v>0</v>
      </c>
      <c r="L65" s="14">
        <v>0</v>
      </c>
      <c r="M65" s="14">
        <v>0</v>
      </c>
      <c r="N65" s="14">
        <v>0</v>
      </c>
      <c r="O65" s="14">
        <v>7</v>
      </c>
      <c r="P65" s="14">
        <v>4</v>
      </c>
    </row>
    <row r="66" spans="1:16" ht="18.75" customHeight="1">
      <c r="A66" s="18" t="s">
        <v>79</v>
      </c>
      <c r="B66" s="260">
        <f>B67+C67</f>
        <v>374</v>
      </c>
      <c r="C66" s="260"/>
      <c r="D66" s="261">
        <f>B66/$B$8</f>
        <v>7.7753061266917526E-3</v>
      </c>
      <c r="E66" s="260">
        <f>IF(E67+F67=0,"-",E67+F67)</f>
        <v>345</v>
      </c>
      <c r="F66" s="260"/>
      <c r="G66" s="260" t="str">
        <f>IF(G67+H67=0,"-",G67+H67)</f>
        <v>-</v>
      </c>
      <c r="H66" s="260"/>
      <c r="I66" s="260" t="str">
        <f>IF(I67+J67=0,"-",I67+J67)</f>
        <v>-</v>
      </c>
      <c r="J66" s="260"/>
      <c r="K66" s="260" t="str">
        <f>IF(K67+L67=0,"-",K67+L67)</f>
        <v>-</v>
      </c>
      <c r="L66" s="260"/>
      <c r="M66" s="260" t="str">
        <f>IF(M67+N67=0,"-",M67+N67)</f>
        <v>-</v>
      </c>
      <c r="N66" s="260"/>
      <c r="O66" s="260">
        <f>IF(O67+P67=0,"-",O67+P67)</f>
        <v>29</v>
      </c>
      <c r="P66" s="260"/>
    </row>
    <row r="67" spans="1:16" ht="18.75" customHeight="1">
      <c r="A67" s="15" t="s">
        <v>80</v>
      </c>
      <c r="B67" s="14">
        <v>84</v>
      </c>
      <c r="C67" s="14">
        <v>290</v>
      </c>
      <c r="D67" s="261"/>
      <c r="E67" s="14">
        <v>80</v>
      </c>
      <c r="F67" s="14">
        <v>265</v>
      </c>
      <c r="G67" s="14">
        <v>0</v>
      </c>
      <c r="H67" s="14">
        <v>0</v>
      </c>
      <c r="I67" s="14">
        <v>0</v>
      </c>
      <c r="J67" s="14">
        <v>0</v>
      </c>
      <c r="K67" s="14">
        <v>0</v>
      </c>
      <c r="L67" s="14">
        <v>0</v>
      </c>
      <c r="M67" s="14">
        <v>0</v>
      </c>
      <c r="N67" s="14">
        <v>0</v>
      </c>
      <c r="O67" s="14">
        <v>4</v>
      </c>
      <c r="P67" s="14">
        <v>25</v>
      </c>
    </row>
    <row r="68" spans="1:16" ht="18.75" customHeight="1">
      <c r="A68" s="18" t="s">
        <v>81</v>
      </c>
      <c r="B68" s="260">
        <f>B69+C69</f>
        <v>531</v>
      </c>
      <c r="C68" s="260"/>
      <c r="D68" s="261">
        <f>B68/$B$8</f>
        <v>1.1039271532816365E-2</v>
      </c>
      <c r="E68" s="260">
        <f>IF(E69+F69=0,"-",E69+F69)</f>
        <v>114</v>
      </c>
      <c r="F68" s="260"/>
      <c r="G68" s="260">
        <f>IF(G69+H69=0,"-",G69+H69)</f>
        <v>57</v>
      </c>
      <c r="H68" s="260"/>
      <c r="I68" s="260">
        <f>IF(I69+J69=0,"-",I69+J69)</f>
        <v>3</v>
      </c>
      <c r="J68" s="260"/>
      <c r="K68" s="260">
        <f>IF(K69+L69=0,"-",K69+L69)</f>
        <v>317</v>
      </c>
      <c r="L68" s="260"/>
      <c r="M68" s="260" t="str">
        <f>IF(M69+N69=0,"-",M69+N69)</f>
        <v>-</v>
      </c>
      <c r="N68" s="260"/>
      <c r="O68" s="260">
        <f>IF(O69+P69=0,"-",O69+P69)</f>
        <v>40</v>
      </c>
      <c r="P68" s="260"/>
    </row>
    <row r="69" spans="1:16" ht="18.75" customHeight="1">
      <c r="A69" s="15" t="s">
        <v>82</v>
      </c>
      <c r="B69" s="14">
        <v>212</v>
      </c>
      <c r="C69" s="14">
        <v>319</v>
      </c>
      <c r="D69" s="261"/>
      <c r="E69" s="14">
        <v>27</v>
      </c>
      <c r="F69" s="14">
        <v>87</v>
      </c>
      <c r="G69" s="14">
        <v>16</v>
      </c>
      <c r="H69" s="14">
        <v>41</v>
      </c>
      <c r="I69" s="14">
        <v>2</v>
      </c>
      <c r="J69" s="14">
        <v>1</v>
      </c>
      <c r="K69" s="14">
        <v>151</v>
      </c>
      <c r="L69" s="14">
        <v>166</v>
      </c>
      <c r="M69" s="14">
        <v>0</v>
      </c>
      <c r="N69" s="14">
        <v>0</v>
      </c>
      <c r="O69" s="14">
        <v>16</v>
      </c>
      <c r="P69" s="14">
        <v>24</v>
      </c>
    </row>
    <row r="70" spans="1:16">
      <c r="A70" s="20" t="s">
        <v>83</v>
      </c>
      <c r="B70" s="20"/>
      <c r="C70" s="20"/>
      <c r="D70" s="20"/>
      <c r="E70" s="20"/>
      <c r="F70" s="20"/>
    </row>
    <row r="71" spans="1:16">
      <c r="A71" s="20" t="s">
        <v>84</v>
      </c>
      <c r="B71" s="20"/>
      <c r="C71" s="20"/>
      <c r="D71" s="20"/>
      <c r="E71" s="20"/>
      <c r="F71" s="20"/>
    </row>
  </sheetData>
  <sheetProtection selectLockedCells="1" selectUnlockedCells="1"/>
  <mergeCells count="264">
    <mergeCell ref="A1:N1"/>
    <mergeCell ref="A2:N2"/>
    <mergeCell ref="B3:K3"/>
    <mergeCell ref="M3:N3"/>
    <mergeCell ref="O3:P3"/>
    <mergeCell ref="B4:K4"/>
    <mergeCell ref="M4:N4"/>
    <mergeCell ref="O4:P4"/>
    <mergeCell ref="A5:A6"/>
    <mergeCell ref="B5:D5"/>
    <mergeCell ref="E5:F5"/>
    <mergeCell ref="G5:H5"/>
    <mergeCell ref="I5:J5"/>
    <mergeCell ref="K5:L5"/>
    <mergeCell ref="M5:N5"/>
    <mergeCell ref="O5:P5"/>
    <mergeCell ref="B8:C8"/>
    <mergeCell ref="D8:D9"/>
    <mergeCell ref="E8:F8"/>
    <mergeCell ref="G8:H8"/>
    <mergeCell ref="I8:J8"/>
    <mergeCell ref="K8:L8"/>
    <mergeCell ref="M8:N8"/>
    <mergeCell ref="O8:P8"/>
    <mergeCell ref="B10:C10"/>
    <mergeCell ref="D10:D11"/>
    <mergeCell ref="E10:F10"/>
    <mergeCell ref="G10:H10"/>
    <mergeCell ref="I10:J10"/>
    <mergeCell ref="K10:L10"/>
    <mergeCell ref="M10:N10"/>
    <mergeCell ref="O10:P10"/>
    <mergeCell ref="B12:C12"/>
    <mergeCell ref="D12:D13"/>
    <mergeCell ref="E12:F12"/>
    <mergeCell ref="G12:H12"/>
    <mergeCell ref="I12:J12"/>
    <mergeCell ref="K12:L12"/>
    <mergeCell ref="M12:N12"/>
    <mergeCell ref="O12:P12"/>
    <mergeCell ref="B14:C14"/>
    <mergeCell ref="D14:D15"/>
    <mergeCell ref="E14:F14"/>
    <mergeCell ref="G14:H14"/>
    <mergeCell ref="I14:J14"/>
    <mergeCell ref="K14:L14"/>
    <mergeCell ref="M14:N14"/>
    <mergeCell ref="O14:P14"/>
    <mergeCell ref="B16:C16"/>
    <mergeCell ref="D16:D17"/>
    <mergeCell ref="E16:F16"/>
    <mergeCell ref="G16:H16"/>
    <mergeCell ref="I16:J16"/>
    <mergeCell ref="K16:L16"/>
    <mergeCell ref="M16:N16"/>
    <mergeCell ref="O16:P16"/>
    <mergeCell ref="B18:C18"/>
    <mergeCell ref="D18:D19"/>
    <mergeCell ref="E18:F18"/>
    <mergeCell ref="G18:H18"/>
    <mergeCell ref="I18:J18"/>
    <mergeCell ref="K18:L18"/>
    <mergeCell ref="M18:N18"/>
    <mergeCell ref="O18:P18"/>
    <mergeCell ref="B20:C20"/>
    <mergeCell ref="D20:D21"/>
    <mergeCell ref="E20:F20"/>
    <mergeCell ref="G20:H20"/>
    <mergeCell ref="I20:J20"/>
    <mergeCell ref="K20:L20"/>
    <mergeCell ref="M20:N20"/>
    <mergeCell ref="O20:P20"/>
    <mergeCell ref="B22:C22"/>
    <mergeCell ref="D22:D23"/>
    <mergeCell ref="E22:F22"/>
    <mergeCell ref="G22:H22"/>
    <mergeCell ref="I22:J22"/>
    <mergeCell ref="K22:L22"/>
    <mergeCell ref="M22:N22"/>
    <mergeCell ref="O22:P22"/>
    <mergeCell ref="B24:C24"/>
    <mergeCell ref="D24:D25"/>
    <mergeCell ref="E24:F24"/>
    <mergeCell ref="G24:H24"/>
    <mergeCell ref="I24:J24"/>
    <mergeCell ref="K24:L24"/>
    <mergeCell ref="M24:N24"/>
    <mergeCell ref="O24:P24"/>
    <mergeCell ref="B26:C26"/>
    <mergeCell ref="D26:D27"/>
    <mergeCell ref="E26:F26"/>
    <mergeCell ref="G26:H26"/>
    <mergeCell ref="I26:J26"/>
    <mergeCell ref="K26:L26"/>
    <mergeCell ref="M26:N26"/>
    <mergeCell ref="O26:P26"/>
    <mergeCell ref="B28:C28"/>
    <mergeCell ref="D28:D29"/>
    <mergeCell ref="E28:F28"/>
    <mergeCell ref="G28:H28"/>
    <mergeCell ref="I28:J28"/>
    <mergeCell ref="K28:L28"/>
    <mergeCell ref="M28:N28"/>
    <mergeCell ref="O28:P28"/>
    <mergeCell ref="B30:C30"/>
    <mergeCell ref="D30:D31"/>
    <mergeCell ref="E30:F30"/>
    <mergeCell ref="G30:H30"/>
    <mergeCell ref="I30:J30"/>
    <mergeCell ref="K30:L30"/>
    <mergeCell ref="M30:N30"/>
    <mergeCell ref="O30:P30"/>
    <mergeCell ref="B32:C32"/>
    <mergeCell ref="D32:D33"/>
    <mergeCell ref="E32:F32"/>
    <mergeCell ref="G32:H32"/>
    <mergeCell ref="I32:J32"/>
    <mergeCell ref="K32:L32"/>
    <mergeCell ref="M32:N32"/>
    <mergeCell ref="O32:P32"/>
    <mergeCell ref="B34:C34"/>
    <mergeCell ref="D34:D35"/>
    <mergeCell ref="E34:F34"/>
    <mergeCell ref="G34:H34"/>
    <mergeCell ref="I34:J34"/>
    <mergeCell ref="K34:L34"/>
    <mergeCell ref="M34:N34"/>
    <mergeCell ref="O34:P34"/>
    <mergeCell ref="B36:C36"/>
    <mergeCell ref="D36:D37"/>
    <mergeCell ref="E36:F36"/>
    <mergeCell ref="G36:H36"/>
    <mergeCell ref="I36:J36"/>
    <mergeCell ref="K36:L36"/>
    <mergeCell ref="M36:N36"/>
    <mergeCell ref="O36:P36"/>
    <mergeCell ref="B38:C38"/>
    <mergeCell ref="D38:D39"/>
    <mergeCell ref="E38:F38"/>
    <mergeCell ref="G38:H38"/>
    <mergeCell ref="I38:J38"/>
    <mergeCell ref="K38:L38"/>
    <mergeCell ref="M38:N38"/>
    <mergeCell ref="O38:P38"/>
    <mergeCell ref="B40:C40"/>
    <mergeCell ref="D40:D41"/>
    <mergeCell ref="E40:F40"/>
    <mergeCell ref="G40:H40"/>
    <mergeCell ref="I40:J40"/>
    <mergeCell ref="K40:L40"/>
    <mergeCell ref="M40:N40"/>
    <mergeCell ref="O40:P40"/>
    <mergeCell ref="B42:C42"/>
    <mergeCell ref="D42:D43"/>
    <mergeCell ref="E42:F42"/>
    <mergeCell ref="G42:H42"/>
    <mergeCell ref="I42:J42"/>
    <mergeCell ref="K42:L42"/>
    <mergeCell ref="M42:N42"/>
    <mergeCell ref="O42:P42"/>
    <mergeCell ref="B44:C44"/>
    <mergeCell ref="D44:D45"/>
    <mergeCell ref="E44:F44"/>
    <mergeCell ref="G44:H44"/>
    <mergeCell ref="I44:J44"/>
    <mergeCell ref="K44:L44"/>
    <mergeCell ref="M44:N44"/>
    <mergeCell ref="O44:P44"/>
    <mergeCell ref="B46:C46"/>
    <mergeCell ref="D46:D47"/>
    <mergeCell ref="E46:F46"/>
    <mergeCell ref="G46:H46"/>
    <mergeCell ref="I46:J46"/>
    <mergeCell ref="K46:L46"/>
    <mergeCell ref="M46:N46"/>
    <mergeCell ref="O46:P46"/>
    <mergeCell ref="B48:C48"/>
    <mergeCell ref="D48:D49"/>
    <mergeCell ref="E48:F48"/>
    <mergeCell ref="G48:H48"/>
    <mergeCell ref="I48:J48"/>
    <mergeCell ref="K48:L48"/>
    <mergeCell ref="M48:N48"/>
    <mergeCell ref="O48:P48"/>
    <mergeCell ref="B50:C50"/>
    <mergeCell ref="D50:D51"/>
    <mergeCell ref="E50:F50"/>
    <mergeCell ref="G50:H50"/>
    <mergeCell ref="I50:J50"/>
    <mergeCell ref="K50:L50"/>
    <mergeCell ref="M50:N50"/>
    <mergeCell ref="O50:P50"/>
    <mergeCell ref="B52:C52"/>
    <mergeCell ref="D52:D53"/>
    <mergeCell ref="E52:F52"/>
    <mergeCell ref="G52:H52"/>
    <mergeCell ref="I52:J52"/>
    <mergeCell ref="K52:L52"/>
    <mergeCell ref="M52:N52"/>
    <mergeCell ref="O52:P52"/>
    <mergeCell ref="B54:C54"/>
    <mergeCell ref="D54:D55"/>
    <mergeCell ref="E54:F54"/>
    <mergeCell ref="G54:H54"/>
    <mergeCell ref="I54:J54"/>
    <mergeCell ref="K54:L54"/>
    <mergeCell ref="M54:N54"/>
    <mergeCell ref="O54:P54"/>
    <mergeCell ref="B56:C56"/>
    <mergeCell ref="D56:D57"/>
    <mergeCell ref="E56:F56"/>
    <mergeCell ref="G56:H56"/>
    <mergeCell ref="I56:J56"/>
    <mergeCell ref="K56:L56"/>
    <mergeCell ref="M56:N56"/>
    <mergeCell ref="O56:P56"/>
    <mergeCell ref="B58:C58"/>
    <mergeCell ref="D58:D59"/>
    <mergeCell ref="E58:F58"/>
    <mergeCell ref="G58:H58"/>
    <mergeCell ref="I58:J58"/>
    <mergeCell ref="K58:L58"/>
    <mergeCell ref="M58:N58"/>
    <mergeCell ref="O58:P58"/>
    <mergeCell ref="B60:C60"/>
    <mergeCell ref="D60:D61"/>
    <mergeCell ref="E60:F60"/>
    <mergeCell ref="G60:H60"/>
    <mergeCell ref="I60:J60"/>
    <mergeCell ref="K60:L60"/>
    <mergeCell ref="M60:N60"/>
    <mergeCell ref="O60:P60"/>
    <mergeCell ref="B62:C62"/>
    <mergeCell ref="D62:D63"/>
    <mergeCell ref="E62:F62"/>
    <mergeCell ref="G62:H62"/>
    <mergeCell ref="I62:J62"/>
    <mergeCell ref="K62:L62"/>
    <mergeCell ref="M62:N62"/>
    <mergeCell ref="O62:P62"/>
    <mergeCell ref="B68:C68"/>
    <mergeCell ref="D68:D69"/>
    <mergeCell ref="E68:F68"/>
    <mergeCell ref="G68:H68"/>
    <mergeCell ref="I68:J68"/>
    <mergeCell ref="K68:L68"/>
    <mergeCell ref="M68:N68"/>
    <mergeCell ref="O68:P68"/>
    <mergeCell ref="B64:C64"/>
    <mergeCell ref="D64:D65"/>
    <mergeCell ref="E64:F64"/>
    <mergeCell ref="G64:H64"/>
    <mergeCell ref="I64:J64"/>
    <mergeCell ref="K64:L64"/>
    <mergeCell ref="M64:N64"/>
    <mergeCell ref="O64:P64"/>
    <mergeCell ref="B66:C66"/>
    <mergeCell ref="D66:D67"/>
    <mergeCell ref="E66:F66"/>
    <mergeCell ref="G66:H66"/>
    <mergeCell ref="I66:J66"/>
    <mergeCell ref="K66:L66"/>
    <mergeCell ref="M66:N66"/>
    <mergeCell ref="O66:P66"/>
  </mergeCells>
  <phoneticPr fontId="17" type="noConversion"/>
  <pageMargins left="0.7" right="0.7" top="0.3" bottom="0.3" header="0.3" footer="0.3"/>
  <pageSetup paperSize="9" orientation="portrait" horizontalDpi="300" verticalDpi="300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dimension ref="A1:P71"/>
  <sheetViews>
    <sheetView zoomScaleNormal="100" workbookViewId="0"/>
  </sheetViews>
  <sheetFormatPr defaultColWidth="9.5" defaultRowHeight="16.5"/>
  <cols>
    <col min="1" max="1" width="26.625" style="1" customWidth="1"/>
    <col min="2" max="14" width="13.25" style="1" customWidth="1"/>
    <col min="15" max="15" width="12.125" style="1" customWidth="1"/>
    <col min="16" max="16384" width="9.5" style="1"/>
  </cols>
  <sheetData>
    <row r="1" spans="1:16" ht="19.5">
      <c r="A1" s="262" t="s">
        <v>0</v>
      </c>
      <c r="B1" s="262"/>
      <c r="C1" s="262"/>
      <c r="D1" s="262"/>
      <c r="E1" s="262"/>
      <c r="F1" s="262"/>
      <c r="G1" s="262"/>
      <c r="H1" s="262"/>
      <c r="I1" s="262"/>
      <c r="J1" s="262"/>
      <c r="K1" s="262"/>
      <c r="L1" s="262"/>
      <c r="M1" s="262"/>
      <c r="N1" s="262"/>
    </row>
    <row r="2" spans="1:16" ht="18.75">
      <c r="A2" s="263" t="s">
        <v>1</v>
      </c>
      <c r="B2" s="263"/>
      <c r="C2" s="263"/>
      <c r="D2" s="263"/>
      <c r="E2" s="263"/>
      <c r="F2" s="263"/>
      <c r="G2" s="263"/>
      <c r="H2" s="263"/>
      <c r="I2" s="263"/>
      <c r="J2" s="263"/>
      <c r="K2" s="263"/>
      <c r="L2" s="263"/>
      <c r="M2" s="263"/>
      <c r="N2" s="263"/>
    </row>
    <row r="3" spans="1:16" ht="19.5" customHeight="1">
      <c r="A3" s="2"/>
      <c r="B3" s="251" t="s">
        <v>178</v>
      </c>
      <c r="C3" s="251"/>
      <c r="D3" s="251"/>
      <c r="E3" s="251"/>
      <c r="F3" s="251"/>
      <c r="G3" s="251"/>
      <c r="H3" s="251"/>
      <c r="I3" s="251"/>
      <c r="J3" s="251"/>
      <c r="K3" s="251"/>
      <c r="L3" s="4"/>
      <c r="M3" s="264"/>
      <c r="N3" s="264"/>
      <c r="O3" s="264" t="s">
        <v>3</v>
      </c>
      <c r="P3" s="264"/>
    </row>
    <row r="4" spans="1:16" ht="16.5" customHeight="1">
      <c r="B4" s="265" t="s">
        <v>179</v>
      </c>
      <c r="C4" s="265"/>
      <c r="D4" s="265"/>
      <c r="E4" s="265"/>
      <c r="F4" s="265"/>
      <c r="G4" s="265"/>
      <c r="H4" s="265"/>
      <c r="I4" s="265"/>
      <c r="J4" s="265"/>
      <c r="K4" s="265"/>
      <c r="L4" s="5"/>
      <c r="M4" s="266"/>
      <c r="N4" s="266"/>
      <c r="O4" s="267" t="s">
        <v>5</v>
      </c>
      <c r="P4" s="267"/>
    </row>
    <row r="5" spans="1:16">
      <c r="A5" s="268" t="s">
        <v>6</v>
      </c>
      <c r="B5" s="269" t="s">
        <v>7</v>
      </c>
      <c r="C5" s="269"/>
      <c r="D5" s="269"/>
      <c r="E5" s="269" t="s">
        <v>8</v>
      </c>
      <c r="F5" s="269"/>
      <c r="G5" s="269" t="s">
        <v>9</v>
      </c>
      <c r="H5" s="269"/>
      <c r="I5" s="269" t="s">
        <v>10</v>
      </c>
      <c r="J5" s="269"/>
      <c r="K5" s="269" t="s">
        <v>11</v>
      </c>
      <c r="L5" s="269"/>
      <c r="M5" s="269" t="s">
        <v>12</v>
      </c>
      <c r="N5" s="269"/>
      <c r="O5" s="269" t="s">
        <v>13</v>
      </c>
      <c r="P5" s="269"/>
    </row>
    <row r="6" spans="1:16" ht="17.25" customHeight="1">
      <c r="A6" s="268"/>
      <c r="B6" s="6" t="s">
        <v>14</v>
      </c>
      <c r="C6" s="6" t="s">
        <v>15</v>
      </c>
      <c r="D6" s="8" t="s">
        <v>16</v>
      </c>
      <c r="E6" s="6" t="s">
        <v>14</v>
      </c>
      <c r="F6" s="6" t="s">
        <v>15</v>
      </c>
      <c r="G6" s="6" t="s">
        <v>14</v>
      </c>
      <c r="H6" s="6" t="s">
        <v>15</v>
      </c>
      <c r="I6" s="6" t="s">
        <v>14</v>
      </c>
      <c r="J6" s="6" t="s">
        <v>15</v>
      </c>
      <c r="K6" s="6" t="s">
        <v>14</v>
      </c>
      <c r="L6" s="6" t="s">
        <v>15</v>
      </c>
      <c r="M6" s="6" t="s">
        <v>14</v>
      </c>
      <c r="N6" s="6" t="s">
        <v>15</v>
      </c>
      <c r="O6" s="6" t="s">
        <v>14</v>
      </c>
      <c r="P6" s="6" t="s">
        <v>15</v>
      </c>
    </row>
    <row r="7" spans="1:16" ht="17.25" customHeight="1">
      <c r="A7" s="9" t="s">
        <v>17</v>
      </c>
      <c r="B7" s="10" t="s">
        <v>18</v>
      </c>
      <c r="C7" s="11" t="s">
        <v>19</v>
      </c>
      <c r="D7" s="11" t="s">
        <v>20</v>
      </c>
      <c r="E7" s="10" t="s">
        <v>18</v>
      </c>
      <c r="F7" s="11" t="s">
        <v>19</v>
      </c>
      <c r="G7" s="10" t="s">
        <v>18</v>
      </c>
      <c r="H7" s="11" t="s">
        <v>19</v>
      </c>
      <c r="I7" s="10" t="s">
        <v>18</v>
      </c>
      <c r="J7" s="11" t="s">
        <v>19</v>
      </c>
      <c r="K7" s="10" t="s">
        <v>18</v>
      </c>
      <c r="L7" s="11" t="s">
        <v>19</v>
      </c>
      <c r="M7" s="10" t="s">
        <v>18</v>
      </c>
      <c r="N7" s="11" t="s">
        <v>19</v>
      </c>
      <c r="O7" s="10" t="s">
        <v>18</v>
      </c>
      <c r="P7" s="11" t="s">
        <v>19</v>
      </c>
    </row>
    <row r="8" spans="1:16" ht="17.25" customHeight="1">
      <c r="A8" s="12" t="s">
        <v>21</v>
      </c>
      <c r="B8" s="260">
        <f>B9+C9</f>
        <v>47194</v>
      </c>
      <c r="C8" s="260"/>
      <c r="D8" s="261">
        <f>B8/$B$8</f>
        <v>1</v>
      </c>
      <c r="E8" s="260">
        <f>IF(E9+F9=0,"-",E9+F9)</f>
        <v>22441</v>
      </c>
      <c r="F8" s="260"/>
      <c r="G8" s="260">
        <f>IF(G9+H9=0,"-",G9+H9)</f>
        <v>8892</v>
      </c>
      <c r="H8" s="260"/>
      <c r="I8" s="260">
        <f>IF(I9+J9=0,"-",I9+J9)</f>
        <v>8255</v>
      </c>
      <c r="J8" s="260"/>
      <c r="K8" s="260">
        <f>IF(K9+L9=0,"-",K9+L9)</f>
        <v>4290</v>
      </c>
      <c r="L8" s="260"/>
      <c r="M8" s="260">
        <f>IF(M9+N9=0,"-",M9+N9)</f>
        <v>1757</v>
      </c>
      <c r="N8" s="260"/>
      <c r="O8" s="260">
        <f>IF(O9+P9=0,"-",O9+P9)</f>
        <v>1559</v>
      </c>
      <c r="P8" s="260"/>
    </row>
    <row r="9" spans="1:16" ht="17.25" customHeight="1">
      <c r="A9" s="13" t="s">
        <v>22</v>
      </c>
      <c r="B9" s="14">
        <v>17206</v>
      </c>
      <c r="C9" s="14">
        <v>29988</v>
      </c>
      <c r="D9" s="261"/>
      <c r="E9" s="14">
        <v>7036</v>
      </c>
      <c r="F9" s="14">
        <v>15405</v>
      </c>
      <c r="G9" s="14">
        <v>2853</v>
      </c>
      <c r="H9" s="14">
        <v>6039</v>
      </c>
      <c r="I9" s="14">
        <v>2524</v>
      </c>
      <c r="J9" s="14">
        <v>5731</v>
      </c>
      <c r="K9" s="14">
        <v>3097</v>
      </c>
      <c r="L9" s="14">
        <v>1193</v>
      </c>
      <c r="M9" s="14">
        <v>1065</v>
      </c>
      <c r="N9" s="14">
        <v>692</v>
      </c>
      <c r="O9" s="14">
        <v>631</v>
      </c>
      <c r="P9" s="14">
        <v>928</v>
      </c>
    </row>
    <row r="10" spans="1:16" ht="17.25" customHeight="1">
      <c r="A10" s="12" t="s">
        <v>23</v>
      </c>
      <c r="B10" s="260">
        <f>B11+C11</f>
        <v>137</v>
      </c>
      <c r="C10" s="260"/>
      <c r="D10" s="261">
        <f>B10/$B$8</f>
        <v>2.9029113870407256E-3</v>
      </c>
      <c r="E10" s="260" t="str">
        <f>IF(E11+F11=0,"-",E11+F11)</f>
        <v>-</v>
      </c>
      <c r="F10" s="260"/>
      <c r="G10" s="260">
        <f>IF(G11+H11=0,"-",G11+H11)</f>
        <v>3</v>
      </c>
      <c r="H10" s="260"/>
      <c r="I10" s="260">
        <f>IF(I11+J11=0,"-",I11+J11)</f>
        <v>38</v>
      </c>
      <c r="J10" s="260"/>
      <c r="K10" s="260">
        <f>IF(K11+L11=0,"-",K11+L11)</f>
        <v>91</v>
      </c>
      <c r="L10" s="260"/>
      <c r="M10" s="260">
        <f>IF(M11+N11=0,"-",M11+N11)</f>
        <v>5</v>
      </c>
      <c r="N10" s="260"/>
      <c r="O10" s="260" t="str">
        <f>IF(O11+P11=0,"-",O11+P11)</f>
        <v>-</v>
      </c>
      <c r="P10" s="260"/>
    </row>
    <row r="11" spans="1:16" ht="17.25" customHeight="1">
      <c r="A11" s="15" t="s">
        <v>24</v>
      </c>
      <c r="B11" s="14">
        <v>56</v>
      </c>
      <c r="C11" s="14">
        <v>81</v>
      </c>
      <c r="D11" s="261"/>
      <c r="E11" s="14">
        <v>0</v>
      </c>
      <c r="F11" s="14">
        <v>0</v>
      </c>
      <c r="G11" s="14">
        <v>1</v>
      </c>
      <c r="H11" s="14">
        <v>2</v>
      </c>
      <c r="I11" s="14">
        <v>8</v>
      </c>
      <c r="J11" s="14">
        <v>30</v>
      </c>
      <c r="K11" s="14">
        <v>45</v>
      </c>
      <c r="L11" s="14">
        <v>46</v>
      </c>
      <c r="M11" s="14">
        <v>2</v>
      </c>
      <c r="N11" s="14">
        <v>3</v>
      </c>
      <c r="O11" s="14">
        <v>0</v>
      </c>
      <c r="P11" s="14">
        <v>0</v>
      </c>
    </row>
    <row r="12" spans="1:16" ht="17.25" customHeight="1">
      <c r="A12" s="12" t="s">
        <v>25</v>
      </c>
      <c r="B12" s="260">
        <f>B13+C13</f>
        <v>235</v>
      </c>
      <c r="C12" s="260"/>
      <c r="D12" s="261">
        <f>B12/$B$8</f>
        <v>4.9794465398143835E-3</v>
      </c>
      <c r="E12" s="260" t="str">
        <f>IF(E13+F13=0,"-",E13+F13)</f>
        <v>-</v>
      </c>
      <c r="F12" s="260"/>
      <c r="G12" s="260" t="str">
        <f>IF(G13+H13=0,"-",G13+H13)</f>
        <v>-</v>
      </c>
      <c r="H12" s="260"/>
      <c r="I12" s="260" t="str">
        <f>IF(I13+J13=0,"-",I13+J13)</f>
        <v>-</v>
      </c>
      <c r="J12" s="260"/>
      <c r="K12" s="260">
        <f>IF(K13+L13=0,"-",K13+L13)</f>
        <v>235</v>
      </c>
      <c r="L12" s="260"/>
      <c r="M12" s="260" t="str">
        <f>IF(M13+N13=0,"-",M13+N13)</f>
        <v>-</v>
      </c>
      <c r="N12" s="260"/>
      <c r="O12" s="260" t="str">
        <f>IF(O13+P13=0,"-",O13+P13)</f>
        <v>-</v>
      </c>
      <c r="P12" s="260"/>
    </row>
    <row r="13" spans="1:16" ht="21.2" customHeight="1">
      <c r="A13" s="15" t="s">
        <v>26</v>
      </c>
      <c r="B13" s="14">
        <v>196</v>
      </c>
      <c r="C13" s="14">
        <v>39</v>
      </c>
      <c r="D13" s="261"/>
      <c r="E13" s="14">
        <v>0</v>
      </c>
      <c r="F13" s="14">
        <v>0</v>
      </c>
      <c r="G13" s="14">
        <v>0</v>
      </c>
      <c r="H13" s="14">
        <v>0</v>
      </c>
      <c r="I13" s="14">
        <v>0</v>
      </c>
      <c r="J13" s="14">
        <v>0</v>
      </c>
      <c r="K13" s="14">
        <v>196</v>
      </c>
      <c r="L13" s="14">
        <v>39</v>
      </c>
      <c r="M13" s="14">
        <v>0</v>
      </c>
      <c r="N13" s="14">
        <v>0</v>
      </c>
      <c r="O13" s="14">
        <v>0</v>
      </c>
      <c r="P13" s="14">
        <v>0</v>
      </c>
    </row>
    <row r="14" spans="1:16" ht="17.25" customHeight="1">
      <c r="A14" s="12" t="s">
        <v>27</v>
      </c>
      <c r="B14" s="260">
        <f>B15+C15</f>
        <v>47</v>
      </c>
      <c r="C14" s="260"/>
      <c r="D14" s="261">
        <f>B14/$B$8</f>
        <v>9.9588930796287657E-4</v>
      </c>
      <c r="E14" s="260" t="str">
        <f>IF(E15+F15=0,"-",E15+F15)</f>
        <v>-</v>
      </c>
      <c r="F14" s="260"/>
      <c r="G14" s="260">
        <f>IF(G15+H15=0,"-",G15+H15)</f>
        <v>29</v>
      </c>
      <c r="H14" s="260"/>
      <c r="I14" s="260" t="str">
        <f>IF(I15+J15=0,"-",I15+J15)</f>
        <v>-</v>
      </c>
      <c r="J14" s="260"/>
      <c r="K14" s="260">
        <f>IF(K15+L15=0,"-",K15+L15)</f>
        <v>18</v>
      </c>
      <c r="L14" s="260"/>
      <c r="M14" s="260" t="str">
        <f>IF(M15+N15=0,"-",M15+N15)</f>
        <v>-</v>
      </c>
      <c r="N14" s="260"/>
      <c r="O14" s="260" t="str">
        <f>IF(O15+P15=0,"-",O15+P15)</f>
        <v>-</v>
      </c>
      <c r="P14" s="260"/>
    </row>
    <row r="15" spans="1:16" ht="17.25" customHeight="1">
      <c r="A15" s="15" t="s">
        <v>28</v>
      </c>
      <c r="B15" s="14">
        <v>10</v>
      </c>
      <c r="C15" s="14">
        <v>37</v>
      </c>
      <c r="D15" s="261"/>
      <c r="E15" s="14">
        <v>0</v>
      </c>
      <c r="F15" s="14">
        <v>0</v>
      </c>
      <c r="G15" s="14">
        <v>1</v>
      </c>
      <c r="H15" s="14">
        <v>28</v>
      </c>
      <c r="I15" s="14">
        <v>0</v>
      </c>
      <c r="J15" s="14">
        <v>0</v>
      </c>
      <c r="K15" s="14">
        <v>9</v>
      </c>
      <c r="L15" s="14">
        <v>9</v>
      </c>
      <c r="M15" s="14">
        <v>0</v>
      </c>
      <c r="N15" s="14">
        <v>0</v>
      </c>
      <c r="O15" s="14">
        <v>0</v>
      </c>
      <c r="P15" s="14">
        <v>0</v>
      </c>
    </row>
    <row r="16" spans="1:16" ht="17.25" customHeight="1">
      <c r="A16" s="16" t="s">
        <v>29</v>
      </c>
      <c r="B16" s="260">
        <f>B17+C17</f>
        <v>39</v>
      </c>
      <c r="C16" s="260"/>
      <c r="D16" s="261">
        <f>B16/$B$8</f>
        <v>8.2637623426706785E-4</v>
      </c>
      <c r="E16" s="260" t="str">
        <f>IF(E17+F17=0,"-",E17+F17)</f>
        <v>-</v>
      </c>
      <c r="F16" s="260"/>
      <c r="G16" s="260">
        <f>IF(G17+H17=0,"-",G17+H17)</f>
        <v>18</v>
      </c>
      <c r="H16" s="260"/>
      <c r="I16" s="260" t="str">
        <f>IF(I17+J17=0,"-",I17+J17)</f>
        <v>-</v>
      </c>
      <c r="J16" s="260"/>
      <c r="K16" s="260">
        <f>IF(K17+L17=0,"-",K17+L17)</f>
        <v>21</v>
      </c>
      <c r="L16" s="260"/>
      <c r="M16" s="260" t="str">
        <f>IF(M17+N17=0,"-",M17+N17)</f>
        <v>-</v>
      </c>
      <c r="N16" s="260"/>
      <c r="O16" s="260" t="str">
        <f>IF(O17+P17=0,"-",O17+P17)</f>
        <v>-</v>
      </c>
      <c r="P16" s="260"/>
    </row>
    <row r="17" spans="1:16" ht="17.25" customHeight="1">
      <c r="A17" s="17" t="s">
        <v>30</v>
      </c>
      <c r="B17" s="14">
        <v>39</v>
      </c>
      <c r="C17" s="14">
        <v>0</v>
      </c>
      <c r="D17" s="261"/>
      <c r="E17" s="14">
        <v>0</v>
      </c>
      <c r="F17" s="14">
        <v>0</v>
      </c>
      <c r="G17" s="14">
        <v>18</v>
      </c>
      <c r="H17" s="14">
        <v>0</v>
      </c>
      <c r="I17" s="14">
        <v>0</v>
      </c>
      <c r="J17" s="14">
        <v>0</v>
      </c>
      <c r="K17" s="14">
        <v>21</v>
      </c>
      <c r="L17" s="14">
        <v>0</v>
      </c>
      <c r="M17" s="14">
        <v>0</v>
      </c>
      <c r="N17" s="14">
        <v>0</v>
      </c>
      <c r="O17" s="14">
        <v>0</v>
      </c>
      <c r="P17" s="14">
        <v>0</v>
      </c>
    </row>
    <row r="18" spans="1:16" ht="17.25" customHeight="1">
      <c r="A18" s="12" t="s">
        <v>31</v>
      </c>
      <c r="B18" s="260">
        <f>B19+C19</f>
        <v>11</v>
      </c>
      <c r="C18" s="260"/>
      <c r="D18" s="261">
        <f>B18/$B$8</f>
        <v>2.3308047633173709E-4</v>
      </c>
      <c r="E18" s="260" t="str">
        <f>IF(E19+F19=0,"-",E19+F19)</f>
        <v>-</v>
      </c>
      <c r="F18" s="260"/>
      <c r="G18" s="260">
        <f>IF(G19+H19=0,"-",G19+H19)</f>
        <v>11</v>
      </c>
      <c r="H18" s="260"/>
      <c r="I18" s="260" t="str">
        <f>IF(I19+J19=0,"-",I19+J19)</f>
        <v>-</v>
      </c>
      <c r="J18" s="260"/>
      <c r="K18" s="260" t="str">
        <f>IF(K19+L19=0,"-",K19+L19)</f>
        <v>-</v>
      </c>
      <c r="L18" s="260"/>
      <c r="M18" s="260" t="str">
        <f>IF(M19+N19=0,"-",M19+N19)</f>
        <v>-</v>
      </c>
      <c r="N18" s="260"/>
      <c r="O18" s="260" t="str">
        <f>IF(O19+P19=0,"-",O19+P19)</f>
        <v>-</v>
      </c>
      <c r="P18" s="260"/>
    </row>
    <row r="19" spans="1:16" ht="17.25" customHeight="1">
      <c r="A19" s="15" t="s">
        <v>32</v>
      </c>
      <c r="B19" s="14">
        <v>6</v>
      </c>
      <c r="C19" s="14">
        <v>5</v>
      </c>
      <c r="D19" s="261"/>
      <c r="E19" s="14">
        <v>0</v>
      </c>
      <c r="F19" s="14">
        <v>0</v>
      </c>
      <c r="G19" s="14">
        <v>6</v>
      </c>
      <c r="H19" s="14">
        <v>5</v>
      </c>
      <c r="I19" s="14">
        <v>0</v>
      </c>
      <c r="J19" s="14">
        <v>0</v>
      </c>
      <c r="K19" s="14">
        <v>0</v>
      </c>
      <c r="L19" s="14">
        <v>0</v>
      </c>
      <c r="M19" s="14">
        <v>0</v>
      </c>
      <c r="N19" s="14">
        <v>0</v>
      </c>
      <c r="O19" s="14">
        <v>0</v>
      </c>
      <c r="P19" s="14">
        <v>0</v>
      </c>
    </row>
    <row r="20" spans="1:16" ht="17.25" customHeight="1">
      <c r="A20" s="12" t="s">
        <v>33</v>
      </c>
      <c r="B20" s="260">
        <f>B21+C21</f>
        <v>295</v>
      </c>
      <c r="C20" s="260"/>
      <c r="D20" s="261">
        <f>B20/$B$8</f>
        <v>6.2507945925329494E-3</v>
      </c>
      <c r="E20" s="260">
        <f>IF(E21+F21=0,"-",E21+F21)</f>
        <v>29</v>
      </c>
      <c r="F20" s="260"/>
      <c r="G20" s="260" t="str">
        <f>IF(G21+H21=0,"-",G21+H21)</f>
        <v>-</v>
      </c>
      <c r="H20" s="260"/>
      <c r="I20" s="260" t="str">
        <f>IF(I21+J21=0,"-",I21+J21)</f>
        <v>-</v>
      </c>
      <c r="J20" s="260"/>
      <c r="K20" s="260">
        <f>IF(K21+L21=0,"-",K21+L21)</f>
        <v>266</v>
      </c>
      <c r="L20" s="260"/>
      <c r="M20" s="260" t="str">
        <f>IF(M21+N21=0,"-",M21+N21)</f>
        <v>-</v>
      </c>
      <c r="N20" s="260"/>
      <c r="O20" s="260" t="str">
        <f>IF(O21+P21=0,"-",O21+P21)</f>
        <v>-</v>
      </c>
      <c r="P20" s="260"/>
    </row>
    <row r="21" spans="1:16" ht="17.25" customHeight="1">
      <c r="A21" s="15" t="s">
        <v>34</v>
      </c>
      <c r="B21" s="14">
        <v>195</v>
      </c>
      <c r="C21" s="14">
        <v>100</v>
      </c>
      <c r="D21" s="261"/>
      <c r="E21" s="14">
        <v>13</v>
      </c>
      <c r="F21" s="14">
        <v>16</v>
      </c>
      <c r="G21" s="14">
        <v>0</v>
      </c>
      <c r="H21" s="14">
        <v>0</v>
      </c>
      <c r="I21" s="14">
        <v>0</v>
      </c>
      <c r="J21" s="14">
        <v>0</v>
      </c>
      <c r="K21" s="14">
        <v>182</v>
      </c>
      <c r="L21" s="14">
        <v>84</v>
      </c>
      <c r="M21" s="14">
        <v>0</v>
      </c>
      <c r="N21" s="14">
        <v>0</v>
      </c>
      <c r="O21" s="14">
        <v>0</v>
      </c>
      <c r="P21" s="14">
        <v>0</v>
      </c>
    </row>
    <row r="22" spans="1:16" ht="17.25" customHeight="1">
      <c r="A22" s="18" t="s">
        <v>35</v>
      </c>
      <c r="B22" s="260">
        <f>B23+C23</f>
        <v>507</v>
      </c>
      <c r="C22" s="260"/>
      <c r="D22" s="261">
        <f>B22/$B$8</f>
        <v>1.0742891045471882E-2</v>
      </c>
      <c r="E22" s="260">
        <f>IF(E23+F23=0,"-",E23+F23)</f>
        <v>107</v>
      </c>
      <c r="F22" s="260"/>
      <c r="G22" s="260" t="str">
        <f>IF(G23+H23=0,"-",G23+H23)</f>
        <v>-</v>
      </c>
      <c r="H22" s="260"/>
      <c r="I22" s="260" t="str">
        <f>IF(I23+J23=0,"-",I23+J23)</f>
        <v>-</v>
      </c>
      <c r="J22" s="260"/>
      <c r="K22" s="260">
        <f>IF(K23+L23=0,"-",K23+L23)</f>
        <v>106</v>
      </c>
      <c r="L22" s="260"/>
      <c r="M22" s="260">
        <f>IF(M23+N23=0,"-",M23+N23)</f>
        <v>294</v>
      </c>
      <c r="N22" s="260"/>
      <c r="O22" s="260" t="str">
        <f>IF(O23+P23=0,"-",O23+P23)</f>
        <v>-</v>
      </c>
      <c r="P22" s="260"/>
    </row>
    <row r="23" spans="1:16" ht="17.25" customHeight="1">
      <c r="A23" s="17" t="s">
        <v>36</v>
      </c>
      <c r="B23" s="14">
        <v>467</v>
      </c>
      <c r="C23" s="14">
        <v>40</v>
      </c>
      <c r="D23" s="261"/>
      <c r="E23" s="14">
        <v>77</v>
      </c>
      <c r="F23" s="14">
        <v>30</v>
      </c>
      <c r="G23" s="14">
        <v>0</v>
      </c>
      <c r="H23" s="14">
        <v>0</v>
      </c>
      <c r="I23" s="14">
        <v>0</v>
      </c>
      <c r="J23" s="14">
        <v>0</v>
      </c>
      <c r="K23" s="14">
        <v>103</v>
      </c>
      <c r="L23" s="14">
        <v>3</v>
      </c>
      <c r="M23" s="14">
        <v>287</v>
      </c>
      <c r="N23" s="14">
        <v>7</v>
      </c>
      <c r="O23" s="14">
        <v>0</v>
      </c>
      <c r="P23" s="14">
        <v>0</v>
      </c>
    </row>
    <row r="24" spans="1:16" ht="17.25" customHeight="1">
      <c r="A24" s="19" t="s">
        <v>37</v>
      </c>
      <c r="B24" s="260">
        <f>B25+C25</f>
        <v>55</v>
      </c>
      <c r="C24" s="260"/>
      <c r="D24" s="261">
        <f>B24/$B$8</f>
        <v>1.1654023816586854E-3</v>
      </c>
      <c r="E24" s="260">
        <f>IF(E25+F25=0,"-",E25+F25)</f>
        <v>15</v>
      </c>
      <c r="F24" s="260"/>
      <c r="G24" s="260">
        <f>IF(G25+H25=0,"-",G25+H25)</f>
        <v>17</v>
      </c>
      <c r="H24" s="260"/>
      <c r="I24" s="260" t="str">
        <f>IF(I25+J25=0,"-",I25+J25)</f>
        <v>-</v>
      </c>
      <c r="J24" s="260"/>
      <c r="K24" s="260" t="str">
        <f>IF(K25+L25=0,"-",K25+L25)</f>
        <v>-</v>
      </c>
      <c r="L24" s="260"/>
      <c r="M24" s="260">
        <f>IF(M25+N25=0,"-",M25+N25)</f>
        <v>23</v>
      </c>
      <c r="N24" s="260"/>
      <c r="O24" s="260" t="str">
        <f>IF(O25+P25=0,"-",O25+P25)</f>
        <v>-</v>
      </c>
      <c r="P24" s="260"/>
    </row>
    <row r="25" spans="1:16" ht="17.25" customHeight="1">
      <c r="A25" s="15" t="s">
        <v>38</v>
      </c>
      <c r="B25" s="14">
        <v>49</v>
      </c>
      <c r="C25" s="14">
        <v>6</v>
      </c>
      <c r="D25" s="261"/>
      <c r="E25" s="14">
        <v>13</v>
      </c>
      <c r="F25" s="14">
        <v>2</v>
      </c>
      <c r="G25" s="14">
        <v>13</v>
      </c>
      <c r="H25" s="14">
        <v>4</v>
      </c>
      <c r="I25" s="14">
        <v>0</v>
      </c>
      <c r="J25" s="14">
        <v>0</v>
      </c>
      <c r="K25" s="14">
        <v>0</v>
      </c>
      <c r="L25" s="14">
        <v>0</v>
      </c>
      <c r="M25" s="14">
        <v>23</v>
      </c>
      <c r="N25" s="14">
        <v>0</v>
      </c>
      <c r="O25" s="14">
        <v>0</v>
      </c>
      <c r="P25" s="14">
        <v>0</v>
      </c>
    </row>
    <row r="26" spans="1:16" ht="17.25" customHeight="1">
      <c r="A26" s="18" t="s">
        <v>39</v>
      </c>
      <c r="B26" s="260">
        <f>B27+C27</f>
        <v>26</v>
      </c>
      <c r="C26" s="260"/>
      <c r="D26" s="261">
        <f>B26/$B$8</f>
        <v>5.5091748951137853E-4</v>
      </c>
      <c r="E26" s="260" t="str">
        <f>IF(E27+F27=0,"-",E27+F27)</f>
        <v>-</v>
      </c>
      <c r="F26" s="260"/>
      <c r="G26" s="260" t="str">
        <f>IF(G27+H27=0,"-",G27+H27)</f>
        <v>-</v>
      </c>
      <c r="H26" s="260"/>
      <c r="I26" s="260" t="str">
        <f>IF(I27+J27=0,"-",I27+J27)</f>
        <v>-</v>
      </c>
      <c r="J26" s="260"/>
      <c r="K26" s="260">
        <f>IF(K27+L27=0,"-",K27+L27)</f>
        <v>26</v>
      </c>
      <c r="L26" s="260"/>
      <c r="M26" s="260" t="str">
        <f>IF(M27+N27=0,"-",M27+N27)</f>
        <v>-</v>
      </c>
      <c r="N26" s="260"/>
      <c r="O26" s="260" t="str">
        <f>IF(O27+P27=0,"-",O27+P27)</f>
        <v>-</v>
      </c>
      <c r="P26" s="260"/>
    </row>
    <row r="27" spans="1:16" ht="21.2" customHeight="1">
      <c r="A27" s="17" t="s">
        <v>40</v>
      </c>
      <c r="B27" s="14">
        <v>9</v>
      </c>
      <c r="C27" s="14">
        <v>17</v>
      </c>
      <c r="D27" s="261"/>
      <c r="E27" s="14">
        <v>0</v>
      </c>
      <c r="F27" s="14">
        <v>0</v>
      </c>
      <c r="G27" s="14">
        <v>0</v>
      </c>
      <c r="H27" s="14">
        <v>0</v>
      </c>
      <c r="I27" s="14">
        <v>0</v>
      </c>
      <c r="J27" s="14">
        <v>0</v>
      </c>
      <c r="K27" s="14">
        <v>9</v>
      </c>
      <c r="L27" s="14">
        <v>17</v>
      </c>
      <c r="M27" s="14">
        <v>0</v>
      </c>
      <c r="N27" s="14">
        <v>0</v>
      </c>
      <c r="O27" s="14">
        <v>0</v>
      </c>
      <c r="P27" s="14">
        <v>0</v>
      </c>
    </row>
    <row r="28" spans="1:16" ht="17.25" customHeight="1">
      <c r="A28" s="12" t="s">
        <v>41</v>
      </c>
      <c r="B28" s="260">
        <f>B29+C29</f>
        <v>0</v>
      </c>
      <c r="C28" s="260"/>
      <c r="D28" s="261">
        <f>B28/$B$8</f>
        <v>0</v>
      </c>
      <c r="E28" s="260" t="str">
        <f>IF(E29+F29=0,"-",E29+F29)</f>
        <v>-</v>
      </c>
      <c r="F28" s="260"/>
      <c r="G28" s="260" t="str">
        <f>IF(G29+H29=0,"-",G29+H29)</f>
        <v>-</v>
      </c>
      <c r="H28" s="260"/>
      <c r="I28" s="260" t="str">
        <f>IF(I29+J29=0,"-",I29+J29)</f>
        <v>-</v>
      </c>
      <c r="J28" s="260"/>
      <c r="K28" s="260" t="str">
        <f>IF(K29+L29=0,"-",K29+L29)</f>
        <v>-</v>
      </c>
      <c r="L28" s="260"/>
      <c r="M28" s="260" t="str">
        <f>IF(M29+N29=0,"-",M29+N29)</f>
        <v>-</v>
      </c>
      <c r="N28" s="260"/>
      <c r="O28" s="260" t="str">
        <f>IF(O29+P29=0,"-",O29+P29)</f>
        <v>-</v>
      </c>
      <c r="P28" s="260"/>
    </row>
    <row r="29" spans="1:16" ht="17.25" customHeight="1">
      <c r="A29" s="15" t="s">
        <v>42</v>
      </c>
      <c r="B29" s="14">
        <v>0</v>
      </c>
      <c r="C29" s="14">
        <v>0</v>
      </c>
      <c r="D29" s="261"/>
      <c r="E29" s="14">
        <v>0</v>
      </c>
      <c r="F29" s="14">
        <v>0</v>
      </c>
      <c r="G29" s="14">
        <v>0</v>
      </c>
      <c r="H29" s="14">
        <v>0</v>
      </c>
      <c r="I29" s="14">
        <v>0</v>
      </c>
      <c r="J29" s="14">
        <v>0</v>
      </c>
      <c r="K29" s="14">
        <v>0</v>
      </c>
      <c r="L29" s="14">
        <v>0</v>
      </c>
      <c r="M29" s="14">
        <v>0</v>
      </c>
      <c r="N29" s="14">
        <v>0</v>
      </c>
      <c r="O29" s="14">
        <v>0</v>
      </c>
      <c r="P29" s="14">
        <v>0</v>
      </c>
    </row>
    <row r="30" spans="1:16" ht="17.25" customHeight="1">
      <c r="A30" s="18" t="s">
        <v>43</v>
      </c>
      <c r="B30" s="260">
        <f>B31+C31</f>
        <v>1636</v>
      </c>
      <c r="C30" s="260"/>
      <c r="D30" s="261">
        <f>B30/$B$8</f>
        <v>3.46654235707929E-2</v>
      </c>
      <c r="E30" s="260">
        <f>IF(E31+F31=0,"-",E31+F31)</f>
        <v>259</v>
      </c>
      <c r="F30" s="260"/>
      <c r="G30" s="260">
        <f>IF(G31+H31=0,"-",G31+H31)</f>
        <v>380</v>
      </c>
      <c r="H30" s="260"/>
      <c r="I30" s="260" t="str">
        <f>IF(I31+J31=0,"-",I31+J31)</f>
        <v>-</v>
      </c>
      <c r="J30" s="260"/>
      <c r="K30" s="260">
        <f>IF(K31+L31=0,"-",K31+L31)</f>
        <v>447</v>
      </c>
      <c r="L30" s="260"/>
      <c r="M30" s="260">
        <f>IF(M31+N31=0,"-",M31+N31)</f>
        <v>547</v>
      </c>
      <c r="N30" s="260"/>
      <c r="O30" s="260">
        <f>IF(O31+P31=0,"-",O31+P31)</f>
        <v>3</v>
      </c>
      <c r="P30" s="260"/>
    </row>
    <row r="31" spans="1:16" ht="17.25" customHeight="1">
      <c r="A31" s="17" t="s">
        <v>44</v>
      </c>
      <c r="B31" s="14">
        <v>823</v>
      </c>
      <c r="C31" s="14">
        <v>813</v>
      </c>
      <c r="D31" s="261"/>
      <c r="E31" s="14">
        <v>45</v>
      </c>
      <c r="F31" s="14">
        <v>214</v>
      </c>
      <c r="G31" s="14">
        <v>216</v>
      </c>
      <c r="H31" s="14">
        <v>164</v>
      </c>
      <c r="I31" s="14">
        <v>0</v>
      </c>
      <c r="J31" s="14">
        <v>0</v>
      </c>
      <c r="K31" s="14">
        <v>323</v>
      </c>
      <c r="L31" s="14">
        <v>124</v>
      </c>
      <c r="M31" s="14">
        <v>236</v>
      </c>
      <c r="N31" s="14">
        <v>311</v>
      </c>
      <c r="O31" s="14">
        <v>3</v>
      </c>
      <c r="P31" s="14">
        <v>0</v>
      </c>
    </row>
    <row r="32" spans="1:16" ht="17.25" customHeight="1">
      <c r="A32" s="12" t="s">
        <v>45</v>
      </c>
      <c r="B32" s="260">
        <f>B33+C33</f>
        <v>781</v>
      </c>
      <c r="C32" s="260"/>
      <c r="D32" s="261">
        <f>B32/$B$8</f>
        <v>1.6548713819553335E-2</v>
      </c>
      <c r="E32" s="260">
        <f>IF(E33+F33=0,"-",E33+F33)</f>
        <v>58</v>
      </c>
      <c r="F32" s="260"/>
      <c r="G32" s="260">
        <f>IF(G33+H33=0,"-",G33+H33)</f>
        <v>2</v>
      </c>
      <c r="H32" s="260"/>
      <c r="I32" s="260" t="str">
        <f>IF(I33+J33=0,"-",I33+J33)</f>
        <v>-</v>
      </c>
      <c r="J32" s="260"/>
      <c r="K32" s="260">
        <f>IF(K33+L33=0,"-",K33+L33)</f>
        <v>721</v>
      </c>
      <c r="L32" s="260"/>
      <c r="M32" s="260" t="str">
        <f>IF(M33+N33=0,"-",M33+N33)</f>
        <v>-</v>
      </c>
      <c r="N32" s="260"/>
      <c r="O32" s="260" t="str">
        <f>IF(O33+P33=0,"-",O33+P33)</f>
        <v>-</v>
      </c>
      <c r="P32" s="260"/>
    </row>
    <row r="33" spans="1:16" ht="17.25" customHeight="1">
      <c r="A33" s="15" t="s">
        <v>46</v>
      </c>
      <c r="B33" s="14">
        <v>597</v>
      </c>
      <c r="C33" s="14">
        <v>184</v>
      </c>
      <c r="D33" s="261"/>
      <c r="E33" s="14">
        <v>28</v>
      </c>
      <c r="F33" s="14">
        <v>30</v>
      </c>
      <c r="G33" s="14">
        <v>2</v>
      </c>
      <c r="H33" s="14">
        <v>0</v>
      </c>
      <c r="I33" s="14">
        <v>0</v>
      </c>
      <c r="J33" s="14">
        <v>0</v>
      </c>
      <c r="K33" s="14">
        <v>567</v>
      </c>
      <c r="L33" s="14">
        <v>154</v>
      </c>
      <c r="M33" s="14">
        <v>0</v>
      </c>
      <c r="N33" s="14">
        <v>0</v>
      </c>
      <c r="O33" s="14">
        <v>0</v>
      </c>
      <c r="P33" s="14">
        <v>0</v>
      </c>
    </row>
    <row r="34" spans="1:16" ht="17.25" customHeight="1">
      <c r="A34" s="18" t="s">
        <v>47</v>
      </c>
      <c r="B34" s="260">
        <f>B35+C35</f>
        <v>240</v>
      </c>
      <c r="C34" s="260"/>
      <c r="D34" s="261">
        <f>B34/$B$8</f>
        <v>5.0853922108742636E-3</v>
      </c>
      <c r="E34" s="260" t="str">
        <f>IF(E35+F35=0,"-",E35+F35)</f>
        <v>-</v>
      </c>
      <c r="F34" s="260"/>
      <c r="G34" s="260" t="str">
        <f>IF(G35+H35=0,"-",G35+H35)</f>
        <v>-</v>
      </c>
      <c r="H34" s="260"/>
      <c r="I34" s="260" t="str">
        <f>IF(I35+J35=0,"-",I35+J35)</f>
        <v>-</v>
      </c>
      <c r="J34" s="260"/>
      <c r="K34" s="260">
        <f>IF(K35+L35=0,"-",K35+L35)</f>
        <v>167</v>
      </c>
      <c r="L34" s="260"/>
      <c r="M34" s="260">
        <f>IF(M35+N35=0,"-",M35+N35)</f>
        <v>63</v>
      </c>
      <c r="N34" s="260"/>
      <c r="O34" s="260">
        <f>IF(O35+P35=0,"-",O35+P35)</f>
        <v>10</v>
      </c>
      <c r="P34" s="260"/>
    </row>
    <row r="35" spans="1:16" ht="17.25" customHeight="1">
      <c r="A35" s="17" t="s">
        <v>48</v>
      </c>
      <c r="B35" s="14">
        <v>203</v>
      </c>
      <c r="C35" s="14">
        <v>37</v>
      </c>
      <c r="D35" s="261"/>
      <c r="E35" s="14">
        <v>0</v>
      </c>
      <c r="F35" s="14">
        <v>0</v>
      </c>
      <c r="G35" s="14">
        <v>0</v>
      </c>
      <c r="H35" s="14">
        <v>0</v>
      </c>
      <c r="I35" s="14">
        <v>0</v>
      </c>
      <c r="J35" s="14">
        <v>0</v>
      </c>
      <c r="K35" s="14">
        <v>167</v>
      </c>
      <c r="L35" s="14">
        <v>0</v>
      </c>
      <c r="M35" s="14">
        <v>34</v>
      </c>
      <c r="N35" s="14">
        <v>29</v>
      </c>
      <c r="O35" s="14">
        <v>2</v>
      </c>
      <c r="P35" s="14">
        <v>8</v>
      </c>
    </row>
    <row r="36" spans="1:16" ht="17.25" customHeight="1">
      <c r="A36" s="12" t="s">
        <v>49</v>
      </c>
      <c r="B36" s="260">
        <f>B37+C37</f>
        <v>1047</v>
      </c>
      <c r="C36" s="260"/>
      <c r="D36" s="261">
        <f>B36/$B$8</f>
        <v>2.2185023519938975E-2</v>
      </c>
      <c r="E36" s="260">
        <f>IF(E37+F37=0,"-",E37+F37)</f>
        <v>383</v>
      </c>
      <c r="F36" s="260"/>
      <c r="G36" s="260">
        <f>IF(G37+H37=0,"-",G37+H37)</f>
        <v>138</v>
      </c>
      <c r="H36" s="260"/>
      <c r="I36" s="260">
        <f>IF(I37+J37=0,"-",I37+J37)</f>
        <v>13</v>
      </c>
      <c r="J36" s="260"/>
      <c r="K36" s="260">
        <f>IF(K37+L37=0,"-",K37+L37)</f>
        <v>367</v>
      </c>
      <c r="L36" s="260"/>
      <c r="M36" s="260">
        <f>IF(M37+N37=0,"-",M37+N37)</f>
        <v>146</v>
      </c>
      <c r="N36" s="260"/>
      <c r="O36" s="260" t="str">
        <f>IF(O37+P37=0,"-",O37+P37)</f>
        <v>-</v>
      </c>
      <c r="P36" s="260"/>
    </row>
    <row r="37" spans="1:16" ht="17.25" customHeight="1">
      <c r="A37" s="15" t="s">
        <v>50</v>
      </c>
      <c r="B37" s="14">
        <v>598</v>
      </c>
      <c r="C37" s="14">
        <v>449</v>
      </c>
      <c r="D37" s="261"/>
      <c r="E37" s="14">
        <v>227</v>
      </c>
      <c r="F37" s="14">
        <v>156</v>
      </c>
      <c r="G37" s="14">
        <v>84</v>
      </c>
      <c r="H37" s="14">
        <v>54</v>
      </c>
      <c r="I37" s="14">
        <v>7</v>
      </c>
      <c r="J37" s="14">
        <v>6</v>
      </c>
      <c r="K37" s="14">
        <v>216</v>
      </c>
      <c r="L37" s="14">
        <v>151</v>
      </c>
      <c r="M37" s="14">
        <v>64</v>
      </c>
      <c r="N37" s="14">
        <v>82</v>
      </c>
      <c r="O37" s="14">
        <v>0</v>
      </c>
      <c r="P37" s="14">
        <v>0</v>
      </c>
    </row>
    <row r="38" spans="1:16" ht="17.25" customHeight="1">
      <c r="A38" s="18" t="s">
        <v>51</v>
      </c>
      <c r="B38" s="260">
        <f>B39+C39</f>
        <v>32051</v>
      </c>
      <c r="C38" s="260"/>
      <c r="D38" s="261">
        <f>B38/$B$8</f>
        <v>0.67913294062804597</v>
      </c>
      <c r="E38" s="260">
        <f>IF(E39+F39=0,"-",E39+F39)</f>
        <v>20029</v>
      </c>
      <c r="F38" s="260"/>
      <c r="G38" s="260">
        <f>IF(G39+H39=0,"-",G39+H39)</f>
        <v>6941</v>
      </c>
      <c r="H38" s="260"/>
      <c r="I38" s="260">
        <f>IF(I39+J39=0,"-",I39+J39)</f>
        <v>3817</v>
      </c>
      <c r="J38" s="260"/>
      <c r="K38" s="260">
        <f>IF(K39+L39=0,"-",K39+L39)</f>
        <v>686</v>
      </c>
      <c r="L38" s="260"/>
      <c r="M38" s="260">
        <f>IF(M39+N39=0,"-",M39+N39)</f>
        <v>98</v>
      </c>
      <c r="N38" s="260"/>
      <c r="O38" s="260">
        <f>IF(O39+P39=0,"-",O39+P39)</f>
        <v>480</v>
      </c>
      <c r="P38" s="260"/>
    </row>
    <row r="39" spans="1:16" ht="17.25" customHeight="1">
      <c r="A39" s="17" t="s">
        <v>52</v>
      </c>
      <c r="B39" s="14">
        <v>9760</v>
      </c>
      <c r="C39" s="14">
        <v>22291</v>
      </c>
      <c r="D39" s="261"/>
      <c r="E39" s="14">
        <v>5951</v>
      </c>
      <c r="F39" s="14">
        <v>14078</v>
      </c>
      <c r="G39" s="14">
        <v>2027</v>
      </c>
      <c r="H39" s="14">
        <v>4914</v>
      </c>
      <c r="I39" s="14">
        <v>958</v>
      </c>
      <c r="J39" s="14">
        <v>2859</v>
      </c>
      <c r="K39" s="14">
        <v>581</v>
      </c>
      <c r="L39" s="14">
        <v>105</v>
      </c>
      <c r="M39" s="14">
        <v>64</v>
      </c>
      <c r="N39" s="14">
        <v>34</v>
      </c>
      <c r="O39" s="14">
        <v>179</v>
      </c>
      <c r="P39" s="14">
        <v>301</v>
      </c>
    </row>
    <row r="40" spans="1:16" ht="17.25" customHeight="1">
      <c r="A40" s="12" t="s">
        <v>53</v>
      </c>
      <c r="B40" s="260">
        <f>B41+C41</f>
        <v>5862</v>
      </c>
      <c r="C40" s="260"/>
      <c r="D40" s="261">
        <f>B40/$B$8</f>
        <v>0.12421070475060389</v>
      </c>
      <c r="E40" s="260">
        <f>IF(E41+F41=0,"-",E41+F41)</f>
        <v>278</v>
      </c>
      <c r="F40" s="260"/>
      <c r="G40" s="260">
        <f>IF(G41+H41=0,"-",G41+H41)</f>
        <v>1030</v>
      </c>
      <c r="H40" s="260"/>
      <c r="I40" s="260">
        <f>IF(I41+J41=0,"-",I41+J41)</f>
        <v>3912</v>
      </c>
      <c r="J40" s="260"/>
      <c r="K40" s="260">
        <f>IF(K41+L41=0,"-",K41+L41)</f>
        <v>467</v>
      </c>
      <c r="L40" s="260"/>
      <c r="M40" s="260" t="str">
        <f>IF(M41+N41=0,"-",M41+N41)</f>
        <v>-</v>
      </c>
      <c r="N40" s="260"/>
      <c r="O40" s="260">
        <f>IF(O41+P41=0,"-",O41+P41)</f>
        <v>175</v>
      </c>
      <c r="P40" s="260"/>
    </row>
    <row r="41" spans="1:16" ht="17.25" customHeight="1">
      <c r="A41" s="15" t="s">
        <v>54</v>
      </c>
      <c r="B41" s="14">
        <v>2059</v>
      </c>
      <c r="C41" s="14">
        <v>3803</v>
      </c>
      <c r="D41" s="261"/>
      <c r="E41" s="14">
        <v>124</v>
      </c>
      <c r="F41" s="14">
        <v>154</v>
      </c>
      <c r="G41" s="14">
        <v>343</v>
      </c>
      <c r="H41" s="14">
        <v>687</v>
      </c>
      <c r="I41" s="14">
        <v>1374</v>
      </c>
      <c r="J41" s="14">
        <v>2538</v>
      </c>
      <c r="K41" s="14">
        <v>203</v>
      </c>
      <c r="L41" s="14">
        <v>264</v>
      </c>
      <c r="M41" s="14">
        <v>0</v>
      </c>
      <c r="N41" s="14">
        <v>0</v>
      </c>
      <c r="O41" s="14">
        <v>15</v>
      </c>
      <c r="P41" s="14">
        <v>160</v>
      </c>
    </row>
    <row r="42" spans="1:16" ht="17.25" customHeight="1">
      <c r="A42" s="12" t="s">
        <v>55</v>
      </c>
      <c r="B42" s="260">
        <f>B43+C43</f>
        <v>548</v>
      </c>
      <c r="C42" s="260"/>
      <c r="D42" s="261">
        <f>B42/$B$8</f>
        <v>1.1611645548162903E-2</v>
      </c>
      <c r="E42" s="260">
        <f>IF(E43+F43=0,"-",E43+F43)</f>
        <v>112</v>
      </c>
      <c r="F42" s="260"/>
      <c r="G42" s="260">
        <f>IF(G43+H43=0,"-",G43+H43)</f>
        <v>164</v>
      </c>
      <c r="H42" s="260"/>
      <c r="I42" s="260">
        <f>IF(I43+J43=0,"-",I43+J43)</f>
        <v>138</v>
      </c>
      <c r="J42" s="260"/>
      <c r="K42" s="260" t="str">
        <f>IF(K43+L43=0,"-",K43+L43)</f>
        <v>-</v>
      </c>
      <c r="L42" s="260"/>
      <c r="M42" s="260">
        <f>IF(M43+N43=0,"-",M43+N43)</f>
        <v>107</v>
      </c>
      <c r="N42" s="260"/>
      <c r="O42" s="260">
        <f>IF(O43+P43=0,"-",O43+P43)</f>
        <v>27</v>
      </c>
      <c r="P42" s="260"/>
    </row>
    <row r="43" spans="1:16" ht="17.25" customHeight="1">
      <c r="A43" s="15" t="s">
        <v>56</v>
      </c>
      <c r="B43" s="14">
        <v>187</v>
      </c>
      <c r="C43" s="14">
        <v>361</v>
      </c>
      <c r="D43" s="261"/>
      <c r="E43" s="14">
        <v>1</v>
      </c>
      <c r="F43" s="14">
        <v>111</v>
      </c>
      <c r="G43" s="14">
        <v>89</v>
      </c>
      <c r="H43" s="14">
        <v>75</v>
      </c>
      <c r="I43" s="14">
        <v>69</v>
      </c>
      <c r="J43" s="14">
        <v>69</v>
      </c>
      <c r="K43" s="14">
        <v>0</v>
      </c>
      <c r="L43" s="14">
        <v>0</v>
      </c>
      <c r="M43" s="14">
        <v>26</v>
      </c>
      <c r="N43" s="14">
        <v>81</v>
      </c>
      <c r="O43" s="14">
        <v>2</v>
      </c>
      <c r="P43" s="14">
        <v>25</v>
      </c>
    </row>
    <row r="44" spans="1:16" ht="18.75" customHeight="1">
      <c r="A44" s="18" t="s">
        <v>57</v>
      </c>
      <c r="B44" s="260">
        <f>B45+C45</f>
        <v>504</v>
      </c>
      <c r="C44" s="260"/>
      <c r="D44" s="261">
        <f>B44/$B$8</f>
        <v>1.0679323642835954E-2</v>
      </c>
      <c r="E44" s="260">
        <f>IF(E45+F45=0,"-",E45+F45)</f>
        <v>225</v>
      </c>
      <c r="F44" s="260"/>
      <c r="G44" s="260">
        <f>IF(G45+H45=0,"-",G45+H45)</f>
        <v>3</v>
      </c>
      <c r="H44" s="260"/>
      <c r="I44" s="260">
        <f>IF(I45+J45=0,"-",I45+J45)</f>
        <v>61</v>
      </c>
      <c r="J44" s="260"/>
      <c r="K44" s="260">
        <f>IF(K45+L45=0,"-",K45+L45)</f>
        <v>43</v>
      </c>
      <c r="L44" s="260"/>
      <c r="M44" s="260">
        <f>IF(M45+N45=0,"-",M45+N45)</f>
        <v>172</v>
      </c>
      <c r="N44" s="260"/>
      <c r="O44" s="260" t="str">
        <f>IF(O45+P45=0,"-",O45+P45)</f>
        <v>-</v>
      </c>
      <c r="P44" s="260"/>
    </row>
    <row r="45" spans="1:16" ht="18.75" customHeight="1">
      <c r="A45" s="15" t="s">
        <v>58</v>
      </c>
      <c r="B45" s="14">
        <v>262</v>
      </c>
      <c r="C45" s="14">
        <v>242</v>
      </c>
      <c r="D45" s="261"/>
      <c r="E45" s="14">
        <v>67</v>
      </c>
      <c r="F45" s="14">
        <v>158</v>
      </c>
      <c r="G45" s="14">
        <v>2</v>
      </c>
      <c r="H45" s="14">
        <v>1</v>
      </c>
      <c r="I45" s="14">
        <v>22</v>
      </c>
      <c r="J45" s="14">
        <v>39</v>
      </c>
      <c r="K45" s="14">
        <v>42</v>
      </c>
      <c r="L45" s="14">
        <v>1</v>
      </c>
      <c r="M45" s="14">
        <v>129</v>
      </c>
      <c r="N45" s="14">
        <v>43</v>
      </c>
      <c r="O45" s="14">
        <v>0</v>
      </c>
      <c r="P45" s="14">
        <v>0</v>
      </c>
    </row>
    <row r="46" spans="1:16" ht="18.75" customHeight="1">
      <c r="A46" s="18" t="s">
        <v>59</v>
      </c>
      <c r="B46" s="260">
        <f>B47+C47</f>
        <v>44</v>
      </c>
      <c r="C46" s="260"/>
      <c r="D46" s="261">
        <f>B46/$B$8</f>
        <v>9.3232190532694834E-4</v>
      </c>
      <c r="E46" s="260" t="str">
        <f>IF(E47+F47=0,"-",E47+F47)</f>
        <v>-</v>
      </c>
      <c r="F46" s="260"/>
      <c r="G46" s="260" t="str">
        <f>IF(G47+H47=0,"-",G47+H47)</f>
        <v>-</v>
      </c>
      <c r="H46" s="260"/>
      <c r="I46" s="260" t="str">
        <f>IF(I47+J47=0,"-",I47+J47)</f>
        <v>-</v>
      </c>
      <c r="J46" s="260"/>
      <c r="K46" s="260">
        <f>IF(K47+L47=0,"-",K47+L47)</f>
        <v>44</v>
      </c>
      <c r="L46" s="260"/>
      <c r="M46" s="260" t="str">
        <f>IF(M47+N47=0,"-",M47+N47)</f>
        <v>-</v>
      </c>
      <c r="N46" s="260"/>
      <c r="O46" s="260" t="str">
        <f>IF(O47+P47=0,"-",O47+P47)</f>
        <v>-</v>
      </c>
      <c r="P46" s="260"/>
    </row>
    <row r="47" spans="1:16" ht="18.75" customHeight="1">
      <c r="A47" s="15" t="s">
        <v>60</v>
      </c>
      <c r="B47" s="14">
        <v>23</v>
      </c>
      <c r="C47" s="14">
        <v>21</v>
      </c>
      <c r="D47" s="261"/>
      <c r="E47" s="14">
        <v>0</v>
      </c>
      <c r="F47" s="14">
        <v>0</v>
      </c>
      <c r="G47" s="14">
        <v>0</v>
      </c>
      <c r="H47" s="14">
        <v>0</v>
      </c>
      <c r="I47" s="14">
        <v>0</v>
      </c>
      <c r="J47" s="14">
        <v>0</v>
      </c>
      <c r="K47" s="14">
        <v>23</v>
      </c>
      <c r="L47" s="14">
        <v>21</v>
      </c>
      <c r="M47" s="14">
        <v>0</v>
      </c>
      <c r="N47" s="14">
        <v>0</v>
      </c>
      <c r="O47" s="14">
        <v>0</v>
      </c>
      <c r="P47" s="14">
        <v>0</v>
      </c>
    </row>
    <row r="48" spans="1:16" ht="18.75" customHeight="1">
      <c r="A48" s="18" t="s">
        <v>61</v>
      </c>
      <c r="B48" s="260">
        <f>B49+C49</f>
        <v>93</v>
      </c>
      <c r="C48" s="260"/>
      <c r="D48" s="261">
        <f>B48/$B$8</f>
        <v>1.970589481713777E-3</v>
      </c>
      <c r="E48" s="260">
        <f>IF(E49+F49=0,"-",E49+F49)</f>
        <v>7</v>
      </c>
      <c r="F48" s="260"/>
      <c r="G48" s="260">
        <f>IF(G49+H49=0,"-",G49+H49)</f>
        <v>52</v>
      </c>
      <c r="H48" s="260"/>
      <c r="I48" s="260" t="str">
        <f>IF(I49+J49=0,"-",I49+J49)</f>
        <v>-</v>
      </c>
      <c r="J48" s="260"/>
      <c r="K48" s="260">
        <f>IF(K49+L49=0,"-",K49+L49)</f>
        <v>25</v>
      </c>
      <c r="L48" s="260"/>
      <c r="M48" s="260">
        <f>IF(M49+N49=0,"-",M49+N49)</f>
        <v>9</v>
      </c>
      <c r="N48" s="260"/>
      <c r="O48" s="260" t="str">
        <f>IF(O49+P49=0,"-",O49+P49)</f>
        <v>-</v>
      </c>
      <c r="P48" s="260"/>
    </row>
    <row r="49" spans="1:16" ht="18.75" customHeight="1">
      <c r="A49" s="15" t="s">
        <v>62</v>
      </c>
      <c r="B49" s="14">
        <v>50</v>
      </c>
      <c r="C49" s="14">
        <v>43</v>
      </c>
      <c r="D49" s="261"/>
      <c r="E49" s="14">
        <v>5</v>
      </c>
      <c r="F49" s="14">
        <v>2</v>
      </c>
      <c r="G49" s="14">
        <v>24</v>
      </c>
      <c r="H49" s="14">
        <v>28</v>
      </c>
      <c r="I49" s="14">
        <v>0</v>
      </c>
      <c r="J49" s="14">
        <v>0</v>
      </c>
      <c r="K49" s="14">
        <v>15</v>
      </c>
      <c r="L49" s="14">
        <v>10</v>
      </c>
      <c r="M49" s="14">
        <v>6</v>
      </c>
      <c r="N49" s="14">
        <v>3</v>
      </c>
      <c r="O49" s="14">
        <v>0</v>
      </c>
      <c r="P49" s="14">
        <v>0</v>
      </c>
    </row>
    <row r="50" spans="1:16" ht="18.75" customHeight="1">
      <c r="A50" s="18" t="s">
        <v>63</v>
      </c>
      <c r="B50" s="260">
        <f>B51+C51</f>
        <v>460</v>
      </c>
      <c r="C50" s="260"/>
      <c r="D50" s="261">
        <f>B50/$B$8</f>
        <v>9.7470017375090052E-3</v>
      </c>
      <c r="E50" s="260">
        <f>IF(E51+F51=0,"-",E51+F51)</f>
        <v>4</v>
      </c>
      <c r="F50" s="260"/>
      <c r="G50" s="260" t="str">
        <f>IF(G51+H51=0,"-",G51+H51)</f>
        <v>-</v>
      </c>
      <c r="H50" s="260"/>
      <c r="I50" s="260">
        <f>IF(I51+J51=0,"-",I51+J51)</f>
        <v>272</v>
      </c>
      <c r="J50" s="260"/>
      <c r="K50" s="260" t="str">
        <f>IF(K51+L51=0,"-",K51+L51)</f>
        <v>-</v>
      </c>
      <c r="L50" s="260"/>
      <c r="M50" s="260">
        <f>IF(M51+N51=0,"-",M51+N51)</f>
        <v>184</v>
      </c>
      <c r="N50" s="260"/>
      <c r="O50" s="260" t="str">
        <f>IF(O51+P51=0,"-",O51+P51)</f>
        <v>-</v>
      </c>
      <c r="P50" s="260"/>
    </row>
    <row r="51" spans="1:16" ht="18.75" customHeight="1">
      <c r="A51" s="15" t="s">
        <v>64</v>
      </c>
      <c r="B51" s="14">
        <v>197</v>
      </c>
      <c r="C51" s="14">
        <v>263</v>
      </c>
      <c r="D51" s="261"/>
      <c r="E51" s="14">
        <v>1</v>
      </c>
      <c r="F51" s="14">
        <v>3</v>
      </c>
      <c r="G51" s="14">
        <v>0</v>
      </c>
      <c r="H51" s="14">
        <v>0</v>
      </c>
      <c r="I51" s="14">
        <v>83</v>
      </c>
      <c r="J51" s="14">
        <v>189</v>
      </c>
      <c r="K51" s="14">
        <v>0</v>
      </c>
      <c r="L51" s="14">
        <v>0</v>
      </c>
      <c r="M51" s="14">
        <v>113</v>
      </c>
      <c r="N51" s="14">
        <v>71</v>
      </c>
      <c r="O51" s="14">
        <v>0</v>
      </c>
      <c r="P51" s="14">
        <v>0</v>
      </c>
    </row>
    <row r="52" spans="1:16" ht="18.75" customHeight="1">
      <c r="A52" s="18" t="s">
        <v>65</v>
      </c>
      <c r="B52" s="260">
        <f>B53+C53</f>
        <v>10</v>
      </c>
      <c r="C52" s="260"/>
      <c r="D52" s="261">
        <f>B52/$B$8</f>
        <v>2.1189134211976098E-4</v>
      </c>
      <c r="E52" s="260" t="str">
        <f>IF(E53+F53=0,"-",E53+F53)</f>
        <v>-</v>
      </c>
      <c r="F52" s="260"/>
      <c r="G52" s="260" t="str">
        <f>IF(G53+H53=0,"-",G53+H53)</f>
        <v>-</v>
      </c>
      <c r="H52" s="260"/>
      <c r="I52" s="260" t="str">
        <f>IF(I53+J53=0,"-",I53+J53)</f>
        <v>-</v>
      </c>
      <c r="J52" s="260"/>
      <c r="K52" s="260" t="str">
        <f>IF(K53+L53=0,"-",K53+L53)</f>
        <v>-</v>
      </c>
      <c r="L52" s="260"/>
      <c r="M52" s="260" t="str">
        <f>IF(M53+N53=0,"-",M53+N53)</f>
        <v>-</v>
      </c>
      <c r="N52" s="260"/>
      <c r="O52" s="260">
        <f>IF(O53+P53=0,"-",O53+P53)</f>
        <v>10</v>
      </c>
      <c r="P52" s="260"/>
    </row>
    <row r="53" spans="1:16" ht="18.75" customHeight="1">
      <c r="A53" s="15" t="s">
        <v>66</v>
      </c>
      <c r="B53" s="14">
        <v>3</v>
      </c>
      <c r="C53" s="14">
        <v>7</v>
      </c>
      <c r="D53" s="261"/>
      <c r="E53" s="14">
        <v>0</v>
      </c>
      <c r="F53" s="14">
        <v>0</v>
      </c>
      <c r="G53" s="14">
        <v>0</v>
      </c>
      <c r="H53" s="14">
        <v>0</v>
      </c>
      <c r="I53" s="14">
        <v>0</v>
      </c>
      <c r="J53" s="14">
        <v>0</v>
      </c>
      <c r="K53" s="14">
        <v>0</v>
      </c>
      <c r="L53" s="14">
        <v>0</v>
      </c>
      <c r="M53" s="14">
        <v>0</v>
      </c>
      <c r="N53" s="14">
        <v>0</v>
      </c>
      <c r="O53" s="14">
        <v>3</v>
      </c>
      <c r="P53" s="14">
        <v>7</v>
      </c>
    </row>
    <row r="54" spans="1:16" ht="18.75" customHeight="1">
      <c r="A54" s="18" t="s">
        <v>67</v>
      </c>
      <c r="B54" s="260">
        <f>B55+C55</f>
        <v>725</v>
      </c>
      <c r="C54" s="260"/>
      <c r="D54" s="261">
        <f>B54/$B$8</f>
        <v>1.5362122303682672E-2</v>
      </c>
      <c r="E54" s="260">
        <f>IF(E55+F55=0,"-",E55+F55)</f>
        <v>194</v>
      </c>
      <c r="F54" s="260"/>
      <c r="G54" s="260">
        <f>IF(G55+H55=0,"-",G55+H55)</f>
        <v>47</v>
      </c>
      <c r="H54" s="260"/>
      <c r="I54" s="260">
        <f>IF(I55+J55=0,"-",I55+J55)</f>
        <v>1</v>
      </c>
      <c r="J54" s="260"/>
      <c r="K54" s="260">
        <f>IF(K55+L55=0,"-",K55+L55)</f>
        <v>242</v>
      </c>
      <c r="L54" s="260"/>
      <c r="M54" s="260">
        <f>IF(M55+N55=0,"-",M55+N55)</f>
        <v>6</v>
      </c>
      <c r="N54" s="260"/>
      <c r="O54" s="260">
        <f>IF(O55+P55=0,"-",O55+P55)</f>
        <v>235</v>
      </c>
      <c r="P54" s="260"/>
    </row>
    <row r="55" spans="1:16" ht="18.75" customHeight="1">
      <c r="A55" s="15" t="s">
        <v>68</v>
      </c>
      <c r="B55" s="14">
        <v>463</v>
      </c>
      <c r="C55" s="14">
        <v>262</v>
      </c>
      <c r="D55" s="261"/>
      <c r="E55" s="14">
        <v>135</v>
      </c>
      <c r="F55" s="14">
        <v>59</v>
      </c>
      <c r="G55" s="14">
        <v>11</v>
      </c>
      <c r="H55" s="14">
        <v>36</v>
      </c>
      <c r="I55" s="14">
        <v>1</v>
      </c>
      <c r="J55" s="14">
        <v>0</v>
      </c>
      <c r="K55" s="14">
        <v>233</v>
      </c>
      <c r="L55" s="14">
        <v>9</v>
      </c>
      <c r="M55" s="14">
        <v>3</v>
      </c>
      <c r="N55" s="14">
        <v>3</v>
      </c>
      <c r="O55" s="14">
        <v>80</v>
      </c>
      <c r="P55" s="14">
        <v>155</v>
      </c>
    </row>
    <row r="56" spans="1:16" ht="18.75" customHeight="1">
      <c r="A56" s="18" t="s">
        <v>69</v>
      </c>
      <c r="B56" s="260">
        <f>B57+C57</f>
        <v>301</v>
      </c>
      <c r="C56" s="260"/>
      <c r="D56" s="261">
        <f>B56/$B$8</f>
        <v>6.3779293978048057E-3</v>
      </c>
      <c r="E56" s="260">
        <f>IF(E57+F57=0,"-",E57+F57)</f>
        <v>270</v>
      </c>
      <c r="F56" s="260"/>
      <c r="G56" s="260" t="str">
        <f>IF(G57+H57=0,"-",G57+H57)</f>
        <v>-</v>
      </c>
      <c r="H56" s="260"/>
      <c r="I56" s="260" t="str">
        <f>IF(I57+J57=0,"-",I57+J57)</f>
        <v>-</v>
      </c>
      <c r="J56" s="260"/>
      <c r="K56" s="260" t="str">
        <f>IF(K57+L57=0,"-",K57+L57)</f>
        <v>-</v>
      </c>
      <c r="L56" s="260"/>
      <c r="M56" s="260" t="str">
        <f>IF(M57+N57=0,"-",M57+N57)</f>
        <v>-</v>
      </c>
      <c r="N56" s="260"/>
      <c r="O56" s="260">
        <f>IF(O57+P57=0,"-",O57+P57)</f>
        <v>31</v>
      </c>
      <c r="P56" s="260"/>
    </row>
    <row r="57" spans="1:16" ht="18.75" customHeight="1">
      <c r="A57" s="15" t="s">
        <v>70</v>
      </c>
      <c r="B57" s="14">
        <v>260</v>
      </c>
      <c r="C57" s="14">
        <v>41</v>
      </c>
      <c r="D57" s="261"/>
      <c r="E57" s="14">
        <v>236</v>
      </c>
      <c r="F57" s="14">
        <v>34</v>
      </c>
      <c r="G57" s="14">
        <v>0</v>
      </c>
      <c r="H57" s="14">
        <v>0</v>
      </c>
      <c r="I57" s="14">
        <v>0</v>
      </c>
      <c r="J57" s="14">
        <v>0</v>
      </c>
      <c r="K57" s="14">
        <v>0</v>
      </c>
      <c r="L57" s="14">
        <v>0</v>
      </c>
      <c r="M57" s="14">
        <v>0</v>
      </c>
      <c r="N57" s="14">
        <v>0</v>
      </c>
      <c r="O57" s="14">
        <v>24</v>
      </c>
      <c r="P57" s="14">
        <v>7</v>
      </c>
    </row>
    <row r="58" spans="1:16" ht="18.75" customHeight="1">
      <c r="A58" s="18" t="s">
        <v>71</v>
      </c>
      <c r="B58" s="260">
        <f>B59+C59</f>
        <v>160</v>
      </c>
      <c r="C58" s="260"/>
      <c r="D58" s="261">
        <f>B58/$B$8</f>
        <v>3.3902614739161757E-3</v>
      </c>
      <c r="E58" s="260" t="str">
        <f>IF(E59+F59=0,"-",E59+F59)</f>
        <v>-</v>
      </c>
      <c r="F58" s="260"/>
      <c r="G58" s="260" t="str">
        <f>IF(G59+H59=0,"-",G59+H59)</f>
        <v>-</v>
      </c>
      <c r="H58" s="260"/>
      <c r="I58" s="260" t="str">
        <f>IF(I59+J59=0,"-",I59+J59)</f>
        <v>-</v>
      </c>
      <c r="J58" s="260"/>
      <c r="K58" s="260">
        <f>IF(K59+L59=0,"-",K59+L59)</f>
        <v>18</v>
      </c>
      <c r="L58" s="260"/>
      <c r="M58" s="260">
        <f>IF(M59+N59=0,"-",M59+N59)</f>
        <v>103</v>
      </c>
      <c r="N58" s="260"/>
      <c r="O58" s="260">
        <f>IF(O59+P59=0,"-",O59+P59)</f>
        <v>39</v>
      </c>
      <c r="P58" s="260"/>
    </row>
    <row r="59" spans="1:16" ht="18.75" customHeight="1">
      <c r="A59" s="15" t="s">
        <v>72</v>
      </c>
      <c r="B59" s="14">
        <v>116</v>
      </c>
      <c r="C59" s="14">
        <v>44</v>
      </c>
      <c r="D59" s="261"/>
      <c r="E59" s="14">
        <v>0</v>
      </c>
      <c r="F59" s="14">
        <v>0</v>
      </c>
      <c r="G59" s="14">
        <v>0</v>
      </c>
      <c r="H59" s="14">
        <v>0</v>
      </c>
      <c r="I59" s="14">
        <v>0</v>
      </c>
      <c r="J59" s="14">
        <v>0</v>
      </c>
      <c r="K59" s="14">
        <v>18</v>
      </c>
      <c r="L59" s="14">
        <v>0</v>
      </c>
      <c r="M59" s="14">
        <v>78</v>
      </c>
      <c r="N59" s="14">
        <v>25</v>
      </c>
      <c r="O59" s="14">
        <v>20</v>
      </c>
      <c r="P59" s="14">
        <v>19</v>
      </c>
    </row>
    <row r="60" spans="1:16" ht="18.75" customHeight="1">
      <c r="A60" s="18" t="s">
        <v>73</v>
      </c>
      <c r="B60" s="260">
        <f>B61+C61</f>
        <v>347</v>
      </c>
      <c r="C60" s="260"/>
      <c r="D60" s="261">
        <f>B60/$B$8</f>
        <v>7.3526295715557058E-3</v>
      </c>
      <c r="E60" s="260">
        <f>IF(E61+F61=0,"-",E61+F61)</f>
        <v>14</v>
      </c>
      <c r="F60" s="260"/>
      <c r="G60" s="260" t="str">
        <f>IF(G61+H61=0,"-",G61+H61)</f>
        <v>-</v>
      </c>
      <c r="H60" s="260"/>
      <c r="I60" s="260" t="str">
        <f>IF(I61+J61=0,"-",I61+J61)</f>
        <v>-</v>
      </c>
      <c r="J60" s="260"/>
      <c r="K60" s="260" t="str">
        <f>IF(K61+L61=0,"-",K61+L61)</f>
        <v>-</v>
      </c>
      <c r="L60" s="260"/>
      <c r="M60" s="260" t="str">
        <f>IF(M61+N61=0,"-",M61+N61)</f>
        <v>-</v>
      </c>
      <c r="N60" s="260"/>
      <c r="O60" s="260">
        <f>IF(O61+P61=0,"-",O61+P61)</f>
        <v>333</v>
      </c>
      <c r="P60" s="260"/>
    </row>
    <row r="61" spans="1:16" ht="18.75" customHeight="1">
      <c r="A61" s="15" t="s">
        <v>74</v>
      </c>
      <c r="B61" s="14">
        <v>197</v>
      </c>
      <c r="C61" s="14">
        <v>150</v>
      </c>
      <c r="D61" s="261"/>
      <c r="E61" s="14">
        <v>6</v>
      </c>
      <c r="F61" s="14">
        <v>8</v>
      </c>
      <c r="G61" s="14">
        <v>0</v>
      </c>
      <c r="H61" s="14">
        <v>0</v>
      </c>
      <c r="I61" s="14">
        <v>0</v>
      </c>
      <c r="J61" s="14">
        <v>0</v>
      </c>
      <c r="K61" s="14">
        <v>0</v>
      </c>
      <c r="L61" s="14">
        <v>0</v>
      </c>
      <c r="M61" s="14">
        <v>0</v>
      </c>
      <c r="N61" s="14">
        <v>0</v>
      </c>
      <c r="O61" s="14">
        <v>191</v>
      </c>
      <c r="P61" s="14">
        <v>142</v>
      </c>
    </row>
    <row r="62" spans="1:16" ht="18.75" customHeight="1">
      <c r="A62" s="18" t="s">
        <v>75</v>
      </c>
      <c r="B62" s="260">
        <f>B63+C63</f>
        <v>137</v>
      </c>
      <c r="C62" s="260"/>
      <c r="D62" s="261">
        <f>B62/$B$8</f>
        <v>2.9029113870407256E-3</v>
      </c>
      <c r="E62" s="260" t="str">
        <f>IF(E63+F63=0,"-",E63+F63)</f>
        <v>-</v>
      </c>
      <c r="F62" s="260"/>
      <c r="G62" s="260" t="str">
        <f>IF(G63+H63=0,"-",G63+H63)</f>
        <v>-</v>
      </c>
      <c r="H62" s="260"/>
      <c r="I62" s="260" t="str">
        <f>IF(I63+J63=0,"-",I63+J63)</f>
        <v>-</v>
      </c>
      <c r="J62" s="260"/>
      <c r="K62" s="260" t="str">
        <f>IF(K63+L63=0,"-",K63+L63)</f>
        <v>-</v>
      </c>
      <c r="L62" s="260"/>
      <c r="M62" s="260" t="str">
        <f>IF(M63+N63=0,"-",M63+N63)</f>
        <v>-</v>
      </c>
      <c r="N62" s="260"/>
      <c r="O62" s="260">
        <f>IF(O63+P63=0,"-",O63+P63)</f>
        <v>137</v>
      </c>
      <c r="P62" s="260"/>
    </row>
    <row r="63" spans="1:16" ht="18.75" customHeight="1">
      <c r="A63" s="15" t="s">
        <v>76</v>
      </c>
      <c r="B63" s="14">
        <v>85</v>
      </c>
      <c r="C63" s="14">
        <v>52</v>
      </c>
      <c r="D63" s="261"/>
      <c r="E63" s="14">
        <v>0</v>
      </c>
      <c r="F63" s="14">
        <v>0</v>
      </c>
      <c r="G63" s="14">
        <v>0</v>
      </c>
      <c r="H63" s="14">
        <v>0</v>
      </c>
      <c r="I63" s="14">
        <v>0</v>
      </c>
      <c r="J63" s="14">
        <v>0</v>
      </c>
      <c r="K63" s="14">
        <v>0</v>
      </c>
      <c r="L63" s="14">
        <v>0</v>
      </c>
      <c r="M63" s="14">
        <v>0</v>
      </c>
      <c r="N63" s="14">
        <v>0</v>
      </c>
      <c r="O63" s="14">
        <v>85</v>
      </c>
      <c r="P63" s="14">
        <v>52</v>
      </c>
    </row>
    <row r="64" spans="1:16" ht="18.75" customHeight="1">
      <c r="A64" s="18" t="s">
        <v>77</v>
      </c>
      <c r="B64" s="260">
        <f>B65+C65</f>
        <v>12</v>
      </c>
      <c r="C64" s="260"/>
      <c r="D64" s="261">
        <f>B64/$B$8</f>
        <v>2.5426961054371319E-4</v>
      </c>
      <c r="E64" s="260" t="str">
        <f>IF(E65+F65=0,"-",E65+F65)</f>
        <v>-</v>
      </c>
      <c r="F64" s="260"/>
      <c r="G64" s="260" t="str">
        <f>IF(G65+H65=0,"-",G65+H65)</f>
        <v>-</v>
      </c>
      <c r="H64" s="260"/>
      <c r="I64" s="260" t="str">
        <f>IF(I65+J65=0,"-",I65+J65)</f>
        <v>-</v>
      </c>
      <c r="J64" s="260"/>
      <c r="K64" s="260" t="str">
        <f>IF(K65+L65=0,"-",K65+L65)</f>
        <v>-</v>
      </c>
      <c r="L64" s="260"/>
      <c r="M64" s="260" t="str">
        <f>IF(M65+N65=0,"-",M65+N65)</f>
        <v>-</v>
      </c>
      <c r="N64" s="260"/>
      <c r="O64" s="260">
        <f>IF(O65+P65=0,"-",O65+P65)</f>
        <v>12</v>
      </c>
      <c r="P64" s="260"/>
    </row>
    <row r="65" spans="1:16" ht="18.75" customHeight="1">
      <c r="A65" s="15" t="s">
        <v>78</v>
      </c>
      <c r="B65" s="14">
        <v>7</v>
      </c>
      <c r="C65" s="14">
        <v>5</v>
      </c>
      <c r="D65" s="261"/>
      <c r="E65" s="14">
        <v>0</v>
      </c>
      <c r="F65" s="14">
        <v>0</v>
      </c>
      <c r="G65" s="14">
        <v>0</v>
      </c>
      <c r="H65" s="14">
        <v>0</v>
      </c>
      <c r="I65" s="14">
        <v>0</v>
      </c>
      <c r="J65" s="14">
        <v>0</v>
      </c>
      <c r="K65" s="14">
        <v>0</v>
      </c>
      <c r="L65" s="14">
        <v>0</v>
      </c>
      <c r="M65" s="14">
        <v>0</v>
      </c>
      <c r="N65" s="14">
        <v>0</v>
      </c>
      <c r="O65" s="14">
        <v>7</v>
      </c>
      <c r="P65" s="14">
        <v>5</v>
      </c>
    </row>
    <row r="66" spans="1:16" ht="18.75" customHeight="1">
      <c r="A66" s="18" t="s">
        <v>79</v>
      </c>
      <c r="B66" s="260">
        <f>B67+C67</f>
        <v>370</v>
      </c>
      <c r="C66" s="260"/>
      <c r="D66" s="261">
        <f>B66/$B$8</f>
        <v>7.8399796584311572E-3</v>
      </c>
      <c r="E66" s="260">
        <f>IF(E67+F67=0,"-",E67+F67)</f>
        <v>343</v>
      </c>
      <c r="F66" s="260"/>
      <c r="G66" s="260" t="str">
        <f>IF(G67+H67=0,"-",G67+H67)</f>
        <v>-</v>
      </c>
      <c r="H66" s="260"/>
      <c r="I66" s="260" t="str">
        <f>IF(I67+J67=0,"-",I67+J67)</f>
        <v>-</v>
      </c>
      <c r="J66" s="260"/>
      <c r="K66" s="260" t="str">
        <f>IF(K67+L67=0,"-",K67+L67)</f>
        <v>-</v>
      </c>
      <c r="L66" s="260"/>
      <c r="M66" s="260" t="str">
        <f>IF(M67+N67=0,"-",M67+N67)</f>
        <v>-</v>
      </c>
      <c r="N66" s="260"/>
      <c r="O66" s="260">
        <f>IF(O67+P67=0,"-",O67+P67)</f>
        <v>27</v>
      </c>
      <c r="P66" s="260"/>
    </row>
    <row r="67" spans="1:16" ht="18.75" customHeight="1">
      <c r="A67" s="15" t="s">
        <v>80</v>
      </c>
      <c r="B67" s="14">
        <v>84</v>
      </c>
      <c r="C67" s="14">
        <v>286</v>
      </c>
      <c r="D67" s="261"/>
      <c r="E67" s="14">
        <v>80</v>
      </c>
      <c r="F67" s="14">
        <v>263</v>
      </c>
      <c r="G67" s="14">
        <v>0</v>
      </c>
      <c r="H67" s="14">
        <v>0</v>
      </c>
      <c r="I67" s="14">
        <v>0</v>
      </c>
      <c r="J67" s="14">
        <v>0</v>
      </c>
      <c r="K67" s="14">
        <v>0</v>
      </c>
      <c r="L67" s="14">
        <v>0</v>
      </c>
      <c r="M67" s="14">
        <v>0</v>
      </c>
      <c r="N67" s="14">
        <v>0</v>
      </c>
      <c r="O67" s="14">
        <v>4</v>
      </c>
      <c r="P67" s="14">
        <v>23</v>
      </c>
    </row>
    <row r="68" spans="1:16" ht="18.75" customHeight="1">
      <c r="A68" s="18" t="s">
        <v>81</v>
      </c>
      <c r="B68" s="260">
        <f>B69+C69</f>
        <v>514</v>
      </c>
      <c r="C68" s="260"/>
      <c r="D68" s="261">
        <f>B68/$B$8</f>
        <v>1.0891214984955714E-2</v>
      </c>
      <c r="E68" s="260">
        <f>IF(E69+F69=0,"-",E69+F69)</f>
        <v>114</v>
      </c>
      <c r="F68" s="260"/>
      <c r="G68" s="260">
        <f>IF(G69+H69=0,"-",G69+H69)</f>
        <v>57</v>
      </c>
      <c r="H68" s="260"/>
      <c r="I68" s="260">
        <f>IF(I69+J69=0,"-",I69+J69)</f>
        <v>3</v>
      </c>
      <c r="J68" s="260"/>
      <c r="K68" s="260">
        <f>IF(K69+L69=0,"-",K69+L69)</f>
        <v>300</v>
      </c>
      <c r="L68" s="260"/>
      <c r="M68" s="260" t="str">
        <f>IF(M69+N69=0,"-",M69+N69)</f>
        <v>-</v>
      </c>
      <c r="N68" s="260"/>
      <c r="O68" s="260">
        <f>IF(O69+P69=0,"-",O69+P69)</f>
        <v>40</v>
      </c>
      <c r="P68" s="260"/>
    </row>
    <row r="69" spans="1:16" ht="18.75" customHeight="1">
      <c r="A69" s="15" t="s">
        <v>82</v>
      </c>
      <c r="B69" s="14">
        <v>205</v>
      </c>
      <c r="C69" s="14">
        <v>309</v>
      </c>
      <c r="D69" s="261"/>
      <c r="E69" s="14">
        <v>27</v>
      </c>
      <c r="F69" s="14">
        <v>87</v>
      </c>
      <c r="G69" s="14">
        <v>16</v>
      </c>
      <c r="H69" s="14">
        <v>41</v>
      </c>
      <c r="I69" s="14">
        <v>2</v>
      </c>
      <c r="J69" s="14">
        <v>1</v>
      </c>
      <c r="K69" s="14">
        <v>144</v>
      </c>
      <c r="L69" s="14">
        <v>156</v>
      </c>
      <c r="M69" s="14">
        <v>0</v>
      </c>
      <c r="N69" s="14">
        <v>0</v>
      </c>
      <c r="O69" s="14">
        <v>16</v>
      </c>
      <c r="P69" s="14">
        <v>24</v>
      </c>
    </row>
    <row r="70" spans="1:16">
      <c r="A70" s="20" t="s">
        <v>83</v>
      </c>
      <c r="B70" s="20"/>
      <c r="C70" s="20"/>
      <c r="D70" s="20"/>
      <c r="E70" s="20"/>
      <c r="F70" s="20"/>
    </row>
    <row r="71" spans="1:16">
      <c r="A71" s="20" t="s">
        <v>84</v>
      </c>
      <c r="B71" s="20"/>
      <c r="C71" s="20"/>
      <c r="D71" s="20"/>
      <c r="E71" s="20"/>
      <c r="F71" s="20"/>
    </row>
  </sheetData>
  <sheetProtection selectLockedCells="1" selectUnlockedCells="1"/>
  <mergeCells count="264">
    <mergeCell ref="A1:N1"/>
    <mergeCell ref="A2:N2"/>
    <mergeCell ref="B3:K3"/>
    <mergeCell ref="M3:N3"/>
    <mergeCell ref="O3:P3"/>
    <mergeCell ref="B4:K4"/>
    <mergeCell ref="M4:N4"/>
    <mergeCell ref="O4:P4"/>
    <mergeCell ref="A5:A6"/>
    <mergeCell ref="B5:D5"/>
    <mergeCell ref="E5:F5"/>
    <mergeCell ref="G5:H5"/>
    <mergeCell ref="I5:J5"/>
    <mergeCell ref="K5:L5"/>
    <mergeCell ref="M5:N5"/>
    <mergeCell ref="O5:P5"/>
    <mergeCell ref="B8:C8"/>
    <mergeCell ref="D8:D9"/>
    <mergeCell ref="E8:F8"/>
    <mergeCell ref="G8:H8"/>
    <mergeCell ref="I8:J8"/>
    <mergeCell ref="K8:L8"/>
    <mergeCell ref="M8:N8"/>
    <mergeCell ref="O8:P8"/>
    <mergeCell ref="B10:C10"/>
    <mergeCell ref="D10:D11"/>
    <mergeCell ref="E10:F10"/>
    <mergeCell ref="G10:H10"/>
    <mergeCell ref="I10:J10"/>
    <mergeCell ref="K10:L10"/>
    <mergeCell ref="M10:N10"/>
    <mergeCell ref="O10:P10"/>
    <mergeCell ref="B12:C12"/>
    <mergeCell ref="D12:D13"/>
    <mergeCell ref="E12:F12"/>
    <mergeCell ref="G12:H12"/>
    <mergeCell ref="I12:J12"/>
    <mergeCell ref="K12:L12"/>
    <mergeCell ref="M12:N12"/>
    <mergeCell ref="O12:P12"/>
    <mergeCell ref="B14:C14"/>
    <mergeCell ref="D14:D15"/>
    <mergeCell ref="E14:F14"/>
    <mergeCell ref="G14:H14"/>
    <mergeCell ref="I14:J14"/>
    <mergeCell ref="K14:L14"/>
    <mergeCell ref="M14:N14"/>
    <mergeCell ref="O14:P14"/>
    <mergeCell ref="B16:C16"/>
    <mergeCell ref="D16:D17"/>
    <mergeCell ref="E16:F16"/>
    <mergeCell ref="G16:H16"/>
    <mergeCell ref="I16:J16"/>
    <mergeCell ref="K16:L16"/>
    <mergeCell ref="M16:N16"/>
    <mergeCell ref="O16:P16"/>
    <mergeCell ref="B18:C18"/>
    <mergeCell ref="D18:D19"/>
    <mergeCell ref="E18:F18"/>
    <mergeCell ref="G18:H18"/>
    <mergeCell ref="I18:J18"/>
    <mergeCell ref="K18:L18"/>
    <mergeCell ref="M18:N18"/>
    <mergeCell ref="O18:P18"/>
    <mergeCell ref="B20:C20"/>
    <mergeCell ref="D20:D21"/>
    <mergeCell ref="E20:F20"/>
    <mergeCell ref="G20:H20"/>
    <mergeCell ref="I20:J20"/>
    <mergeCell ref="K20:L20"/>
    <mergeCell ref="M20:N20"/>
    <mergeCell ref="O20:P20"/>
    <mergeCell ref="B22:C22"/>
    <mergeCell ref="D22:D23"/>
    <mergeCell ref="E22:F22"/>
    <mergeCell ref="G22:H22"/>
    <mergeCell ref="I22:J22"/>
    <mergeCell ref="K22:L22"/>
    <mergeCell ref="M22:N22"/>
    <mergeCell ref="O22:P22"/>
    <mergeCell ref="B24:C24"/>
    <mergeCell ref="D24:D25"/>
    <mergeCell ref="E24:F24"/>
    <mergeCell ref="G24:H24"/>
    <mergeCell ref="I24:J24"/>
    <mergeCell ref="K24:L24"/>
    <mergeCell ref="M24:N24"/>
    <mergeCell ref="O24:P24"/>
    <mergeCell ref="B26:C26"/>
    <mergeCell ref="D26:D27"/>
    <mergeCell ref="E26:F26"/>
    <mergeCell ref="G26:H26"/>
    <mergeCell ref="I26:J26"/>
    <mergeCell ref="K26:L26"/>
    <mergeCell ref="M26:N26"/>
    <mergeCell ref="O26:P26"/>
    <mergeCell ref="B28:C28"/>
    <mergeCell ref="D28:D29"/>
    <mergeCell ref="E28:F28"/>
    <mergeCell ref="G28:H28"/>
    <mergeCell ref="I28:J28"/>
    <mergeCell ref="K28:L28"/>
    <mergeCell ref="M28:N28"/>
    <mergeCell ref="O28:P28"/>
    <mergeCell ref="B30:C30"/>
    <mergeCell ref="D30:D31"/>
    <mergeCell ref="E30:F30"/>
    <mergeCell ref="G30:H30"/>
    <mergeCell ref="I30:J30"/>
    <mergeCell ref="K30:L30"/>
    <mergeCell ref="M30:N30"/>
    <mergeCell ref="O30:P30"/>
    <mergeCell ref="B32:C32"/>
    <mergeCell ref="D32:D33"/>
    <mergeCell ref="E32:F32"/>
    <mergeCell ref="G32:H32"/>
    <mergeCell ref="I32:J32"/>
    <mergeCell ref="K32:L32"/>
    <mergeCell ref="M32:N32"/>
    <mergeCell ref="O32:P32"/>
    <mergeCell ref="B34:C34"/>
    <mergeCell ref="D34:D35"/>
    <mergeCell ref="E34:F34"/>
    <mergeCell ref="G34:H34"/>
    <mergeCell ref="I34:J34"/>
    <mergeCell ref="K34:L34"/>
    <mergeCell ref="M34:N34"/>
    <mergeCell ref="O34:P34"/>
    <mergeCell ref="B36:C36"/>
    <mergeCell ref="D36:D37"/>
    <mergeCell ref="E36:F36"/>
    <mergeCell ref="G36:H36"/>
    <mergeCell ref="I36:J36"/>
    <mergeCell ref="K36:L36"/>
    <mergeCell ref="M36:N36"/>
    <mergeCell ref="O36:P36"/>
    <mergeCell ref="B38:C38"/>
    <mergeCell ref="D38:D39"/>
    <mergeCell ref="E38:F38"/>
    <mergeCell ref="G38:H38"/>
    <mergeCell ref="I38:J38"/>
    <mergeCell ref="K38:L38"/>
    <mergeCell ref="M38:N38"/>
    <mergeCell ref="O38:P38"/>
    <mergeCell ref="B40:C40"/>
    <mergeCell ref="D40:D41"/>
    <mergeCell ref="E40:F40"/>
    <mergeCell ref="G40:H40"/>
    <mergeCell ref="I40:J40"/>
    <mergeCell ref="K40:L40"/>
    <mergeCell ref="M40:N40"/>
    <mergeCell ref="O40:P40"/>
    <mergeCell ref="B42:C42"/>
    <mergeCell ref="D42:D43"/>
    <mergeCell ref="E42:F42"/>
    <mergeCell ref="G42:H42"/>
    <mergeCell ref="I42:J42"/>
    <mergeCell ref="K42:L42"/>
    <mergeCell ref="M42:N42"/>
    <mergeCell ref="O42:P42"/>
    <mergeCell ref="B44:C44"/>
    <mergeCell ref="D44:D45"/>
    <mergeCell ref="E44:F44"/>
    <mergeCell ref="G44:H44"/>
    <mergeCell ref="I44:J44"/>
    <mergeCell ref="K44:L44"/>
    <mergeCell ref="M44:N44"/>
    <mergeCell ref="O44:P44"/>
    <mergeCell ref="B46:C46"/>
    <mergeCell ref="D46:D47"/>
    <mergeCell ref="E46:F46"/>
    <mergeCell ref="G46:H46"/>
    <mergeCell ref="I46:J46"/>
    <mergeCell ref="K46:L46"/>
    <mergeCell ref="M46:N46"/>
    <mergeCell ref="O46:P46"/>
    <mergeCell ref="B48:C48"/>
    <mergeCell ref="D48:D49"/>
    <mergeCell ref="E48:F48"/>
    <mergeCell ref="G48:H48"/>
    <mergeCell ref="I48:J48"/>
    <mergeCell ref="K48:L48"/>
    <mergeCell ref="M48:N48"/>
    <mergeCell ref="O48:P48"/>
    <mergeCell ref="B50:C50"/>
    <mergeCell ref="D50:D51"/>
    <mergeCell ref="E50:F50"/>
    <mergeCell ref="G50:H50"/>
    <mergeCell ref="I50:J50"/>
    <mergeCell ref="K50:L50"/>
    <mergeCell ref="M50:N50"/>
    <mergeCell ref="O50:P50"/>
    <mergeCell ref="B52:C52"/>
    <mergeCell ref="D52:D53"/>
    <mergeCell ref="E52:F52"/>
    <mergeCell ref="G52:H52"/>
    <mergeCell ref="I52:J52"/>
    <mergeCell ref="K52:L52"/>
    <mergeCell ref="M52:N52"/>
    <mergeCell ref="O52:P52"/>
    <mergeCell ref="B54:C54"/>
    <mergeCell ref="D54:D55"/>
    <mergeCell ref="E54:F54"/>
    <mergeCell ref="G54:H54"/>
    <mergeCell ref="I54:J54"/>
    <mergeCell ref="K54:L54"/>
    <mergeCell ref="M54:N54"/>
    <mergeCell ref="O54:P54"/>
    <mergeCell ref="B56:C56"/>
    <mergeCell ref="D56:D57"/>
    <mergeCell ref="E56:F56"/>
    <mergeCell ref="G56:H56"/>
    <mergeCell ref="I56:J56"/>
    <mergeCell ref="K56:L56"/>
    <mergeCell ref="M56:N56"/>
    <mergeCell ref="O56:P56"/>
    <mergeCell ref="B58:C58"/>
    <mergeCell ref="D58:D59"/>
    <mergeCell ref="E58:F58"/>
    <mergeCell ref="G58:H58"/>
    <mergeCell ref="I58:J58"/>
    <mergeCell ref="K58:L58"/>
    <mergeCell ref="M58:N58"/>
    <mergeCell ref="O58:P58"/>
    <mergeCell ref="B60:C60"/>
    <mergeCell ref="D60:D61"/>
    <mergeCell ref="E60:F60"/>
    <mergeCell ref="G60:H60"/>
    <mergeCell ref="I60:J60"/>
    <mergeCell ref="K60:L60"/>
    <mergeCell ref="M60:N60"/>
    <mergeCell ref="O60:P60"/>
    <mergeCell ref="B62:C62"/>
    <mergeCell ref="D62:D63"/>
    <mergeCell ref="E62:F62"/>
    <mergeCell ref="G62:H62"/>
    <mergeCell ref="I62:J62"/>
    <mergeCell ref="K62:L62"/>
    <mergeCell ref="M62:N62"/>
    <mergeCell ref="O62:P62"/>
    <mergeCell ref="B68:C68"/>
    <mergeCell ref="D68:D69"/>
    <mergeCell ref="E68:F68"/>
    <mergeCell ref="G68:H68"/>
    <mergeCell ref="I68:J68"/>
    <mergeCell ref="K68:L68"/>
    <mergeCell ref="M68:N68"/>
    <mergeCell ref="O68:P68"/>
    <mergeCell ref="B64:C64"/>
    <mergeCell ref="D64:D65"/>
    <mergeCell ref="E64:F64"/>
    <mergeCell ref="G64:H64"/>
    <mergeCell ref="I64:J64"/>
    <mergeCell ref="K64:L64"/>
    <mergeCell ref="M64:N64"/>
    <mergeCell ref="O64:P64"/>
    <mergeCell ref="B66:C66"/>
    <mergeCell ref="D66:D67"/>
    <mergeCell ref="E66:F66"/>
    <mergeCell ref="G66:H66"/>
    <mergeCell ref="I66:J66"/>
    <mergeCell ref="K66:L66"/>
    <mergeCell ref="M66:N66"/>
    <mergeCell ref="O66:P66"/>
  </mergeCells>
  <phoneticPr fontId="17" type="noConversion"/>
  <pageMargins left="0.7" right="0.7" top="0.3" bottom="0.3" header="0.3" footer="0.3"/>
  <pageSetup paperSize="9" orientation="portrait" horizontalDpi="300" verticalDpi="300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W68"/>
  <sheetViews>
    <sheetView workbookViewId="0">
      <selection activeCell="A5" sqref="A5:A7"/>
    </sheetView>
  </sheetViews>
  <sheetFormatPr defaultRowHeight="16.5"/>
  <cols>
    <col min="1" max="1" width="25.125" style="104" customWidth="1"/>
    <col min="2" max="14" width="12.5" style="104" customWidth="1"/>
    <col min="15" max="15" width="11.375" style="104" customWidth="1"/>
    <col min="16" max="16384" width="9" style="104"/>
  </cols>
  <sheetData>
    <row r="1" spans="1:23" ht="19.5">
      <c r="A1" s="234" t="s">
        <v>691</v>
      </c>
      <c r="B1" s="234"/>
      <c r="C1" s="234"/>
      <c r="D1" s="234"/>
      <c r="E1" s="234"/>
      <c r="F1" s="234"/>
      <c r="G1" s="234"/>
      <c r="H1" s="234"/>
      <c r="I1" s="234"/>
      <c r="J1" s="234"/>
      <c r="K1" s="234"/>
      <c r="L1" s="234"/>
      <c r="M1" s="234"/>
      <c r="N1" s="234"/>
      <c r="O1" s="234"/>
      <c r="P1" s="234"/>
      <c r="Q1" s="234"/>
      <c r="R1" s="234"/>
      <c r="S1" s="234"/>
      <c r="T1" s="234"/>
      <c r="U1" s="234"/>
      <c r="V1" s="234"/>
      <c r="W1" s="234"/>
    </row>
    <row r="2" spans="1:23" ht="19.5" customHeight="1">
      <c r="A2" s="235" t="s">
        <v>692</v>
      </c>
      <c r="B2" s="235"/>
      <c r="C2" s="235"/>
      <c r="D2" s="235"/>
      <c r="E2" s="235"/>
      <c r="F2" s="235"/>
      <c r="G2" s="235"/>
      <c r="H2" s="235"/>
      <c r="I2" s="235"/>
      <c r="J2" s="235"/>
      <c r="K2" s="235"/>
      <c r="L2" s="235"/>
      <c r="M2" s="235"/>
      <c r="N2" s="235"/>
      <c r="O2" s="235"/>
      <c r="P2" s="235"/>
      <c r="Q2" s="235"/>
      <c r="R2" s="235"/>
      <c r="S2" s="235"/>
      <c r="T2" s="235"/>
      <c r="U2" s="235"/>
      <c r="V2" s="235"/>
      <c r="W2" s="235"/>
    </row>
    <row r="3" spans="1:23" s="107" customFormat="1" ht="20.85" customHeight="1">
      <c r="A3" s="105"/>
      <c r="B3" s="236" t="s">
        <v>693</v>
      </c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  <c r="V3" s="106" t="s">
        <v>694</v>
      </c>
    </row>
    <row r="4" spans="1:23" s="107" customFormat="1" ht="15.75">
      <c r="A4" s="108"/>
      <c r="B4" s="237" t="s">
        <v>695</v>
      </c>
      <c r="C4" s="237"/>
      <c r="D4" s="237"/>
      <c r="E4" s="237"/>
      <c r="F4" s="237"/>
      <c r="G4" s="237"/>
      <c r="H4" s="237"/>
      <c r="I4" s="237"/>
      <c r="J4" s="237"/>
      <c r="K4" s="237"/>
      <c r="L4" s="237"/>
      <c r="M4" s="237"/>
      <c r="N4" s="237"/>
      <c r="O4" s="237"/>
      <c r="P4" s="237"/>
      <c r="Q4" s="237"/>
      <c r="R4" s="237"/>
      <c r="S4" s="237"/>
      <c r="T4" s="237"/>
      <c r="U4" s="237"/>
      <c r="V4" s="109">
        <v>0</v>
      </c>
    </row>
    <row r="5" spans="1:23" s="107" customFormat="1" ht="30.6" customHeight="1">
      <c r="A5" s="233" t="s">
        <v>696</v>
      </c>
      <c r="B5" s="233" t="s">
        <v>697</v>
      </c>
      <c r="C5" s="233"/>
      <c r="D5" s="233" t="s">
        <v>698</v>
      </c>
      <c r="E5" s="233"/>
      <c r="F5" s="233" t="s">
        <v>699</v>
      </c>
      <c r="G5" s="233"/>
      <c r="H5" s="233" t="s">
        <v>700</v>
      </c>
      <c r="I5" s="233"/>
      <c r="J5" s="233" t="s">
        <v>701</v>
      </c>
      <c r="K5" s="233"/>
      <c r="L5" s="233" t="s">
        <v>702</v>
      </c>
      <c r="M5" s="233"/>
      <c r="N5" s="233" t="s">
        <v>703</v>
      </c>
      <c r="O5" s="233"/>
      <c r="P5" s="233" t="s">
        <v>704</v>
      </c>
      <c r="Q5" s="233"/>
      <c r="R5" s="238" t="s">
        <v>705</v>
      </c>
      <c r="S5" s="233"/>
      <c r="T5" s="233" t="s">
        <v>706</v>
      </c>
      <c r="U5" s="233"/>
      <c r="V5" s="233" t="s">
        <v>707</v>
      </c>
      <c r="W5" s="233"/>
    </row>
    <row r="6" spans="1:23" s="107" customFormat="1" ht="19.5" customHeight="1">
      <c r="A6" s="233"/>
      <c r="B6" s="110" t="s">
        <v>708</v>
      </c>
      <c r="C6" s="111" t="s">
        <v>482</v>
      </c>
      <c r="D6" s="110" t="s">
        <v>708</v>
      </c>
      <c r="E6" s="112"/>
      <c r="F6" s="110" t="s">
        <v>708</v>
      </c>
      <c r="G6" s="112"/>
      <c r="H6" s="110" t="s">
        <v>708</v>
      </c>
      <c r="I6" s="112"/>
      <c r="J6" s="110" t="s">
        <v>708</v>
      </c>
      <c r="K6" s="112"/>
      <c r="L6" s="110" t="s">
        <v>708</v>
      </c>
      <c r="M6" s="112"/>
      <c r="N6" s="110" t="s">
        <v>708</v>
      </c>
      <c r="O6" s="112"/>
      <c r="P6" s="110" t="s">
        <v>708</v>
      </c>
      <c r="Q6" s="112"/>
      <c r="R6" s="110" t="s">
        <v>708</v>
      </c>
      <c r="S6" s="112"/>
      <c r="T6" s="110" t="s">
        <v>708</v>
      </c>
      <c r="U6" s="112"/>
      <c r="V6" s="110" t="s">
        <v>708</v>
      </c>
      <c r="W6" s="112"/>
    </row>
    <row r="7" spans="1:23" s="107" customFormat="1" ht="18.399999999999999" customHeight="1">
      <c r="A7" s="233"/>
      <c r="B7" s="110" t="s">
        <v>709</v>
      </c>
      <c r="C7" s="110" t="s">
        <v>710</v>
      </c>
      <c r="D7" s="110" t="s">
        <v>709</v>
      </c>
      <c r="E7" s="110" t="s">
        <v>710</v>
      </c>
      <c r="F7" s="110" t="s">
        <v>709</v>
      </c>
      <c r="G7" s="110" t="s">
        <v>710</v>
      </c>
      <c r="H7" s="110" t="s">
        <v>709</v>
      </c>
      <c r="I7" s="110" t="s">
        <v>710</v>
      </c>
      <c r="J7" s="110" t="s">
        <v>709</v>
      </c>
      <c r="K7" s="110" t="s">
        <v>710</v>
      </c>
      <c r="L7" s="110" t="s">
        <v>709</v>
      </c>
      <c r="M7" s="110" t="s">
        <v>710</v>
      </c>
      <c r="N7" s="110" t="s">
        <v>709</v>
      </c>
      <c r="O7" s="110" t="s">
        <v>710</v>
      </c>
      <c r="P7" s="110" t="s">
        <v>709</v>
      </c>
      <c r="Q7" s="110" t="s">
        <v>710</v>
      </c>
      <c r="R7" s="110" t="s">
        <v>709</v>
      </c>
      <c r="S7" s="110" t="s">
        <v>710</v>
      </c>
      <c r="T7" s="110" t="s">
        <v>709</v>
      </c>
      <c r="U7" s="110" t="s">
        <v>710</v>
      </c>
      <c r="V7" s="110" t="s">
        <v>709</v>
      </c>
      <c r="W7" s="110" t="s">
        <v>710</v>
      </c>
    </row>
    <row r="8" spans="1:23" s="107" customFormat="1" ht="21.4" customHeight="1">
      <c r="A8" s="233" t="s">
        <v>711</v>
      </c>
      <c r="B8" s="113">
        <f>SUM(B9,C9)</f>
        <v>46005</v>
      </c>
      <c r="C8" s="114">
        <v>1</v>
      </c>
      <c r="D8" s="113">
        <f>SUM(D9,E9)</f>
        <v>24627</v>
      </c>
      <c r="E8" s="115"/>
      <c r="F8" s="113">
        <f>SUM(F9,G9)</f>
        <v>6464</v>
      </c>
      <c r="G8" s="115"/>
      <c r="H8" s="113">
        <f>SUM(H9,I9)</f>
        <v>6069</v>
      </c>
      <c r="I8" s="115"/>
      <c r="J8" s="113">
        <f>SUM(J9,K9)</f>
        <v>4616</v>
      </c>
      <c r="K8" s="115"/>
      <c r="L8" s="113">
        <f>SUM(L9,M9)</f>
        <v>1847</v>
      </c>
      <c r="M8" s="115"/>
      <c r="N8" s="113">
        <f>SUM(N9,O9)</f>
        <v>1078</v>
      </c>
      <c r="O8" s="115"/>
      <c r="P8" s="113">
        <f>SUM(P9,Q9)</f>
        <v>905</v>
      </c>
      <c r="Q8" s="115"/>
      <c r="R8" s="113">
        <f>SUM(R9,S9)</f>
        <v>136</v>
      </c>
      <c r="S8" s="115"/>
      <c r="T8" s="113">
        <f>SUM(T9,U9)</f>
        <v>252</v>
      </c>
      <c r="U8" s="115"/>
      <c r="V8" s="113">
        <f>SUM(V9,W9)</f>
        <v>11</v>
      </c>
      <c r="W8" s="115"/>
    </row>
    <row r="9" spans="1:23" s="107" customFormat="1" ht="23.1" customHeight="1">
      <c r="A9" s="233"/>
      <c r="B9" s="113">
        <f>SUM(D9,F9,H9,J9,L9,N9,P9,R9,T9,V9)</f>
        <v>16627</v>
      </c>
      <c r="C9" s="113">
        <f>SUM(E9,G9,I9,K9,M9,O9,Q9,S9,U9,W9)</f>
        <v>29378</v>
      </c>
      <c r="D9" s="113">
        <f>SUM(D25,D27,D29,D31,D33,D35,D37,D39,D41,D43,D45,D47,D49,D51,D53,D55,D57,D59,D61,D63,D65,D67)</f>
        <v>7320</v>
      </c>
      <c r="E9" s="113">
        <v>17307</v>
      </c>
      <c r="F9" s="113">
        <v>2422</v>
      </c>
      <c r="G9" s="113">
        <v>4042</v>
      </c>
      <c r="H9" s="113">
        <v>1705</v>
      </c>
      <c r="I9" s="113">
        <v>4364</v>
      </c>
      <c r="J9" s="113">
        <v>3097</v>
      </c>
      <c r="K9" s="113">
        <v>1519</v>
      </c>
      <c r="L9" s="113">
        <v>1077</v>
      </c>
      <c r="M9" s="113">
        <v>770</v>
      </c>
      <c r="N9" s="113">
        <v>337</v>
      </c>
      <c r="O9" s="113">
        <v>741</v>
      </c>
      <c r="P9" s="113">
        <v>464</v>
      </c>
      <c r="Q9" s="113">
        <v>441</v>
      </c>
      <c r="R9" s="113">
        <v>66</v>
      </c>
      <c r="S9" s="113">
        <v>70</v>
      </c>
      <c r="T9" s="113">
        <v>130</v>
      </c>
      <c r="U9" s="113">
        <v>122</v>
      </c>
      <c r="V9" s="113">
        <v>9</v>
      </c>
      <c r="W9" s="113">
        <v>2</v>
      </c>
    </row>
    <row r="10" spans="1:23" s="107" customFormat="1" ht="21.6" customHeight="1">
      <c r="A10" s="233" t="s">
        <v>712</v>
      </c>
      <c r="B10" s="113">
        <v>256</v>
      </c>
      <c r="C10" s="116">
        <f>B10/46005</f>
        <v>5.5646125421149875E-3</v>
      </c>
      <c r="D10" s="115"/>
      <c r="E10" s="115"/>
      <c r="F10" s="113">
        <v>6</v>
      </c>
      <c r="G10" s="115"/>
      <c r="H10" s="113">
        <v>47</v>
      </c>
      <c r="I10" s="115"/>
      <c r="J10" s="113">
        <v>144</v>
      </c>
      <c r="K10" s="115"/>
      <c r="L10" s="113">
        <v>0</v>
      </c>
      <c r="M10" s="115"/>
      <c r="N10" s="113">
        <v>37</v>
      </c>
      <c r="O10" s="115"/>
      <c r="P10" s="113">
        <v>22</v>
      </c>
      <c r="Q10" s="115"/>
      <c r="R10" s="115"/>
      <c r="S10" s="115"/>
      <c r="T10" s="115"/>
      <c r="U10" s="115"/>
      <c r="V10" s="115"/>
      <c r="W10" s="115"/>
    </row>
    <row r="11" spans="1:23" s="107" customFormat="1" ht="23.1" customHeight="1">
      <c r="A11" s="233"/>
      <c r="B11" s="113">
        <v>123</v>
      </c>
      <c r="C11" s="113">
        <v>133</v>
      </c>
      <c r="D11" s="115"/>
      <c r="E11" s="115"/>
      <c r="F11" s="113">
        <v>3</v>
      </c>
      <c r="G11" s="113">
        <v>3</v>
      </c>
      <c r="H11" s="113">
        <v>13</v>
      </c>
      <c r="I11" s="113">
        <v>34</v>
      </c>
      <c r="J11" s="113">
        <v>81</v>
      </c>
      <c r="K11" s="113">
        <v>63</v>
      </c>
      <c r="L11" s="113">
        <v>0</v>
      </c>
      <c r="M11" s="113">
        <v>0</v>
      </c>
      <c r="N11" s="113">
        <v>13</v>
      </c>
      <c r="O11" s="113">
        <v>24</v>
      </c>
      <c r="P11" s="113">
        <v>13</v>
      </c>
      <c r="Q11" s="113">
        <v>9</v>
      </c>
      <c r="R11" s="113"/>
      <c r="S11" s="113"/>
      <c r="T11" s="115"/>
      <c r="U11" s="115"/>
      <c r="V11" s="115"/>
      <c r="W11" s="115"/>
    </row>
    <row r="12" spans="1:23" s="107" customFormat="1" ht="21.6" customHeight="1">
      <c r="A12" s="233" t="s">
        <v>713</v>
      </c>
      <c r="B12" s="113">
        <v>436</v>
      </c>
      <c r="C12" s="116">
        <f>B12/46005</f>
        <v>9.4772307357895887E-3</v>
      </c>
      <c r="D12" s="115"/>
      <c r="E12" s="115"/>
      <c r="F12" s="115"/>
      <c r="G12" s="115"/>
      <c r="H12" s="115">
        <v>436</v>
      </c>
      <c r="I12" s="115"/>
      <c r="J12" s="113"/>
      <c r="K12" s="115"/>
      <c r="L12" s="115"/>
      <c r="M12" s="115"/>
      <c r="N12" s="115"/>
      <c r="O12" s="115"/>
      <c r="P12" s="115"/>
      <c r="Q12" s="115"/>
      <c r="R12" s="115"/>
      <c r="S12" s="115"/>
      <c r="T12" s="115"/>
      <c r="U12" s="115"/>
      <c r="V12" s="115"/>
      <c r="W12" s="115"/>
    </row>
    <row r="13" spans="1:23" s="107" customFormat="1" ht="23.1" customHeight="1">
      <c r="A13" s="233"/>
      <c r="B13" s="113">
        <v>374</v>
      </c>
      <c r="C13" s="113">
        <v>62</v>
      </c>
      <c r="D13" s="115"/>
      <c r="E13" s="115"/>
      <c r="F13" s="115"/>
      <c r="G13" s="115"/>
      <c r="H13" s="115">
        <v>374</v>
      </c>
      <c r="I13" s="115"/>
      <c r="J13" s="113"/>
      <c r="K13" s="113">
        <v>62</v>
      </c>
      <c r="L13" s="115"/>
      <c r="M13" s="115"/>
      <c r="N13" s="115"/>
      <c r="O13" s="115"/>
      <c r="P13" s="115"/>
      <c r="Q13" s="115"/>
      <c r="R13" s="115"/>
      <c r="S13" s="115"/>
      <c r="T13" s="115"/>
      <c r="U13" s="115"/>
      <c r="V13" s="115"/>
      <c r="W13" s="115"/>
    </row>
    <row r="14" spans="1:23" s="107" customFormat="1" ht="21.6" customHeight="1">
      <c r="A14" s="233" t="s">
        <v>714</v>
      </c>
      <c r="B14" s="113">
        <v>86</v>
      </c>
      <c r="C14" s="116">
        <f>B14/46005</f>
        <v>1.8693620258667537E-3</v>
      </c>
      <c r="D14" s="115"/>
      <c r="E14" s="115"/>
      <c r="F14" s="113">
        <v>0</v>
      </c>
      <c r="G14" s="115"/>
      <c r="H14" s="115">
        <v>86</v>
      </c>
      <c r="I14" s="115"/>
      <c r="J14" s="113"/>
      <c r="K14" s="115"/>
      <c r="L14" s="115"/>
      <c r="M14" s="115"/>
      <c r="N14" s="115"/>
      <c r="O14" s="115"/>
      <c r="P14" s="115"/>
      <c r="Q14" s="115"/>
      <c r="R14" s="115"/>
      <c r="S14" s="115"/>
      <c r="T14" s="115"/>
      <c r="U14" s="115"/>
      <c r="V14" s="115"/>
      <c r="W14" s="115"/>
    </row>
    <row r="15" spans="1:23" s="107" customFormat="1" ht="23.1" customHeight="1">
      <c r="A15" s="233"/>
      <c r="B15" s="113">
        <v>67</v>
      </c>
      <c r="C15" s="113">
        <v>19</v>
      </c>
      <c r="D15" s="115"/>
      <c r="E15" s="115"/>
      <c r="F15" s="113">
        <v>0</v>
      </c>
      <c r="G15" s="113"/>
      <c r="H15" s="115">
        <v>67</v>
      </c>
      <c r="I15" s="115"/>
      <c r="J15" s="113"/>
      <c r="K15" s="113">
        <v>19</v>
      </c>
      <c r="L15" s="115"/>
      <c r="M15" s="115"/>
      <c r="N15" s="115"/>
      <c r="O15" s="115"/>
      <c r="P15" s="115"/>
      <c r="Q15" s="115"/>
      <c r="R15" s="115"/>
      <c r="S15" s="115"/>
      <c r="T15" s="115"/>
      <c r="U15" s="115"/>
      <c r="V15" s="115"/>
      <c r="W15" s="115"/>
    </row>
    <row r="16" spans="1:23" s="107" customFormat="1" ht="21.6" customHeight="1">
      <c r="A16" s="233" t="s">
        <v>715</v>
      </c>
      <c r="B16" s="113">
        <v>20</v>
      </c>
      <c r="C16" s="116">
        <f>B16/46005</f>
        <v>4.3473535485273341E-4</v>
      </c>
      <c r="D16" s="113">
        <v>0</v>
      </c>
      <c r="E16" s="115"/>
      <c r="F16" s="113">
        <v>0</v>
      </c>
      <c r="G16" s="115"/>
      <c r="H16" s="115">
        <v>20</v>
      </c>
      <c r="I16" s="115"/>
      <c r="J16" s="113"/>
      <c r="K16" s="115"/>
      <c r="L16" s="115"/>
      <c r="M16" s="115"/>
      <c r="N16" s="115"/>
      <c r="O16" s="115"/>
      <c r="P16" s="115"/>
      <c r="Q16" s="115"/>
      <c r="R16" s="115"/>
      <c r="S16" s="115"/>
      <c r="T16" s="115"/>
      <c r="U16" s="115"/>
      <c r="V16" s="115"/>
      <c r="W16" s="115"/>
    </row>
    <row r="17" spans="1:23" s="107" customFormat="1" ht="23.1" customHeight="1">
      <c r="A17" s="233"/>
      <c r="B17" s="113">
        <v>11</v>
      </c>
      <c r="C17" s="113">
        <v>9</v>
      </c>
      <c r="D17" s="113">
        <v>0</v>
      </c>
      <c r="E17" s="115"/>
      <c r="F17" s="113">
        <v>0</v>
      </c>
      <c r="G17" s="113">
        <v>0</v>
      </c>
      <c r="H17" s="115">
        <v>11</v>
      </c>
      <c r="I17" s="115"/>
      <c r="J17" s="113"/>
      <c r="K17" s="113">
        <v>9</v>
      </c>
      <c r="L17" s="115"/>
      <c r="M17" s="115"/>
      <c r="N17" s="115"/>
      <c r="O17" s="115"/>
      <c r="P17" s="115"/>
      <c r="Q17" s="115"/>
      <c r="R17" s="115"/>
      <c r="S17" s="115"/>
      <c r="T17" s="115"/>
      <c r="U17" s="115"/>
      <c r="V17" s="115"/>
      <c r="W17" s="115"/>
    </row>
    <row r="18" spans="1:23" s="107" customFormat="1" ht="21.6" customHeight="1">
      <c r="A18" s="233" t="s">
        <v>716</v>
      </c>
      <c r="B18" s="113">
        <v>178</v>
      </c>
      <c r="C18" s="116">
        <f>B18/46005</f>
        <v>3.8691446581893274E-3</v>
      </c>
      <c r="D18" s="115"/>
      <c r="E18" s="115"/>
      <c r="F18" s="113">
        <v>41</v>
      </c>
      <c r="G18" s="115"/>
      <c r="H18" s="115">
        <v>137</v>
      </c>
      <c r="I18" s="115"/>
      <c r="J18" s="113"/>
      <c r="K18" s="115"/>
      <c r="L18" s="115"/>
      <c r="M18" s="115"/>
      <c r="N18" s="115"/>
      <c r="O18" s="115"/>
      <c r="P18" s="115"/>
      <c r="Q18" s="115"/>
      <c r="R18" s="115"/>
      <c r="S18" s="115"/>
      <c r="T18" s="115"/>
      <c r="U18" s="115"/>
      <c r="V18" s="115"/>
      <c r="W18" s="115"/>
    </row>
    <row r="19" spans="1:23" s="107" customFormat="1" ht="23.1" customHeight="1">
      <c r="A19" s="233"/>
      <c r="B19" s="113">
        <v>143</v>
      </c>
      <c r="C19" s="113">
        <v>35</v>
      </c>
      <c r="D19" s="115"/>
      <c r="E19" s="115"/>
      <c r="F19" s="113">
        <v>36</v>
      </c>
      <c r="G19" s="113">
        <v>5</v>
      </c>
      <c r="H19" s="115">
        <v>107</v>
      </c>
      <c r="I19" s="115"/>
      <c r="J19" s="113"/>
      <c r="K19" s="115">
        <v>30</v>
      </c>
      <c r="L19" s="115"/>
      <c r="M19" s="115"/>
      <c r="N19" s="115"/>
      <c r="O19" s="115"/>
      <c r="P19" s="115"/>
      <c r="Q19" s="115"/>
      <c r="R19" s="115"/>
      <c r="S19" s="115"/>
      <c r="T19" s="115"/>
      <c r="U19" s="115"/>
      <c r="V19" s="115"/>
      <c r="W19" s="115"/>
    </row>
    <row r="20" spans="1:23" s="107" customFormat="1" ht="21.4" customHeight="1">
      <c r="A20" s="233" t="s">
        <v>717</v>
      </c>
      <c r="B20" s="113">
        <v>0</v>
      </c>
      <c r="C20" s="116">
        <f>B20/46005</f>
        <v>0</v>
      </c>
      <c r="D20" s="115"/>
      <c r="E20" s="115"/>
      <c r="F20" s="115"/>
      <c r="G20" s="115"/>
      <c r="H20" s="115">
        <v>0</v>
      </c>
      <c r="I20" s="115"/>
      <c r="J20" s="115"/>
      <c r="K20" s="115"/>
      <c r="L20" s="113"/>
      <c r="M20" s="115"/>
      <c r="N20" s="115"/>
      <c r="O20" s="115"/>
      <c r="P20" s="115"/>
      <c r="Q20" s="115"/>
      <c r="R20" s="115"/>
      <c r="S20" s="115"/>
      <c r="T20" s="115"/>
      <c r="U20" s="115"/>
      <c r="V20" s="115"/>
      <c r="W20" s="115"/>
    </row>
    <row r="21" spans="1:23" s="107" customFormat="1" ht="23.1" customHeight="1">
      <c r="A21" s="233"/>
      <c r="B21" s="113"/>
      <c r="C21" s="113"/>
      <c r="D21" s="115"/>
      <c r="E21" s="115"/>
      <c r="F21" s="115"/>
      <c r="G21" s="115"/>
      <c r="H21" s="115">
        <v>0</v>
      </c>
      <c r="I21" s="115"/>
      <c r="J21" s="115"/>
      <c r="K21" s="115"/>
      <c r="L21" s="113"/>
      <c r="M21" s="113"/>
      <c r="N21" s="115"/>
      <c r="O21" s="115"/>
      <c r="P21" s="115"/>
      <c r="Q21" s="115"/>
      <c r="R21" s="115"/>
      <c r="S21" s="115"/>
      <c r="T21" s="115"/>
      <c r="U21" s="115"/>
      <c r="V21" s="115"/>
      <c r="W21" s="115"/>
    </row>
    <row r="22" spans="1:23" s="107" customFormat="1" ht="21.4" customHeight="1">
      <c r="A22" s="233" t="s">
        <v>718</v>
      </c>
      <c r="B22" s="113">
        <v>0</v>
      </c>
      <c r="C22" s="116">
        <f>B22/46005</f>
        <v>0</v>
      </c>
      <c r="D22" s="115">
        <v>0</v>
      </c>
      <c r="E22" s="115"/>
      <c r="F22" s="115"/>
      <c r="G22" s="115"/>
      <c r="H22" s="115">
        <v>0</v>
      </c>
      <c r="I22" s="115"/>
      <c r="J22" s="113"/>
      <c r="K22" s="115"/>
      <c r="L22" s="115"/>
      <c r="M22" s="115"/>
      <c r="N22" s="115"/>
      <c r="O22" s="115"/>
      <c r="P22" s="115"/>
      <c r="Q22" s="115"/>
      <c r="R22" s="115"/>
      <c r="S22" s="115"/>
      <c r="T22" s="115"/>
      <c r="U22" s="115"/>
      <c r="V22" s="115"/>
      <c r="W22" s="115"/>
    </row>
    <row r="23" spans="1:23" s="107" customFormat="1" ht="23.1" customHeight="1">
      <c r="A23" s="233"/>
      <c r="B23" s="113">
        <v>0</v>
      </c>
      <c r="C23" s="113">
        <v>0</v>
      </c>
      <c r="D23" s="115">
        <v>0</v>
      </c>
      <c r="E23" s="115">
        <v>0</v>
      </c>
      <c r="F23" s="115"/>
      <c r="G23" s="115"/>
      <c r="H23" s="115">
        <v>0</v>
      </c>
      <c r="I23" s="115"/>
      <c r="J23" s="113"/>
      <c r="K23" s="113"/>
      <c r="L23" s="115"/>
      <c r="M23" s="115"/>
      <c r="N23" s="115"/>
      <c r="O23" s="115"/>
      <c r="P23" s="115"/>
      <c r="Q23" s="115"/>
      <c r="R23" s="115"/>
      <c r="S23" s="115"/>
      <c r="T23" s="115"/>
      <c r="U23" s="115"/>
      <c r="V23" s="115"/>
      <c r="W23" s="115"/>
    </row>
    <row r="24" spans="1:23" s="107" customFormat="1" ht="21.6" customHeight="1">
      <c r="A24" s="233" t="s">
        <v>719</v>
      </c>
      <c r="B24" s="113">
        <v>255</v>
      </c>
      <c r="C24" s="116">
        <f>B24/46005</f>
        <v>5.542875774372351E-3</v>
      </c>
      <c r="D24" s="113">
        <v>102</v>
      </c>
      <c r="E24" s="115"/>
      <c r="F24" s="113">
        <v>0</v>
      </c>
      <c r="G24" s="115"/>
      <c r="H24" s="115">
        <v>87</v>
      </c>
      <c r="I24" s="115"/>
      <c r="J24" s="113"/>
      <c r="K24" s="115"/>
      <c r="L24" s="113">
        <v>66</v>
      </c>
      <c r="M24" s="115"/>
      <c r="N24" s="115"/>
      <c r="O24" s="115"/>
      <c r="P24" s="115"/>
      <c r="Q24" s="115"/>
      <c r="R24" s="115"/>
      <c r="S24" s="115"/>
      <c r="T24" s="115"/>
      <c r="U24" s="115"/>
      <c r="V24" s="115"/>
      <c r="W24" s="115"/>
    </row>
    <row r="25" spans="1:23" s="107" customFormat="1" ht="23.1" customHeight="1">
      <c r="A25" s="233"/>
      <c r="B25" s="113">
        <v>210</v>
      </c>
      <c r="C25" s="113">
        <v>45</v>
      </c>
      <c r="D25" s="113">
        <v>74</v>
      </c>
      <c r="E25" s="113">
        <v>28</v>
      </c>
      <c r="F25" s="113">
        <v>0</v>
      </c>
      <c r="G25" s="113">
        <v>0</v>
      </c>
      <c r="H25" s="115">
        <v>82</v>
      </c>
      <c r="I25" s="115"/>
      <c r="J25" s="113"/>
      <c r="K25" s="113">
        <v>5</v>
      </c>
      <c r="L25" s="113">
        <v>54</v>
      </c>
      <c r="M25" s="113">
        <v>12</v>
      </c>
      <c r="N25" s="115"/>
      <c r="O25" s="115"/>
      <c r="P25" s="115"/>
      <c r="Q25" s="115"/>
      <c r="R25" s="115"/>
      <c r="S25" s="115"/>
      <c r="T25" s="115"/>
      <c r="U25" s="115"/>
      <c r="V25" s="115"/>
      <c r="W25" s="115"/>
    </row>
    <row r="26" spans="1:23" s="107" customFormat="1" ht="21.6" customHeight="1">
      <c r="A26" s="233" t="s">
        <v>720</v>
      </c>
      <c r="B26" s="113">
        <v>66</v>
      </c>
      <c r="C26" s="116">
        <f>B26/46005</f>
        <v>1.4346266710140202E-3</v>
      </c>
      <c r="D26" s="113">
        <v>29</v>
      </c>
      <c r="E26" s="115"/>
      <c r="F26" s="113">
        <v>15</v>
      </c>
      <c r="G26" s="115"/>
      <c r="H26" s="115">
        <v>0</v>
      </c>
      <c r="I26" s="115"/>
      <c r="J26" s="113"/>
      <c r="K26" s="115"/>
      <c r="L26" s="113">
        <v>22</v>
      </c>
      <c r="M26" s="115"/>
      <c r="N26" s="113">
        <v>0</v>
      </c>
      <c r="O26" s="115"/>
      <c r="P26" s="115"/>
      <c r="Q26" s="115"/>
      <c r="R26" s="115"/>
      <c r="S26" s="115"/>
      <c r="T26" s="115"/>
      <c r="U26" s="115"/>
      <c r="V26" s="115"/>
      <c r="W26" s="115"/>
    </row>
    <row r="27" spans="1:23" s="107" customFormat="1" ht="23.1" customHeight="1">
      <c r="A27" s="233"/>
      <c r="B27" s="113">
        <v>55</v>
      </c>
      <c r="C27" s="113">
        <v>11</v>
      </c>
      <c r="D27" s="113">
        <v>20</v>
      </c>
      <c r="E27" s="113">
        <v>9</v>
      </c>
      <c r="F27" s="113">
        <v>14</v>
      </c>
      <c r="G27" s="115">
        <v>1</v>
      </c>
      <c r="H27" s="115">
        <v>0</v>
      </c>
      <c r="I27" s="115"/>
      <c r="J27" s="113"/>
      <c r="K27" s="113"/>
      <c r="L27" s="113">
        <v>21</v>
      </c>
      <c r="M27" s="113">
        <v>1</v>
      </c>
      <c r="N27" s="113">
        <v>0</v>
      </c>
      <c r="O27" s="115"/>
      <c r="P27" s="115"/>
      <c r="Q27" s="115"/>
      <c r="R27" s="115"/>
      <c r="S27" s="115"/>
      <c r="T27" s="115"/>
      <c r="U27" s="115"/>
      <c r="V27" s="115"/>
      <c r="W27" s="115"/>
    </row>
    <row r="28" spans="1:23" s="107" customFormat="1" ht="21.6" customHeight="1">
      <c r="A28" s="233" t="s">
        <v>721</v>
      </c>
      <c r="B28" s="113">
        <v>26</v>
      </c>
      <c r="C28" s="116">
        <f>B28/46005</f>
        <v>5.651559613085534E-4</v>
      </c>
      <c r="D28" s="113">
        <v>0</v>
      </c>
      <c r="E28" s="115"/>
      <c r="F28" s="113">
        <v>4</v>
      </c>
      <c r="G28" s="115"/>
      <c r="H28" s="115">
        <v>22</v>
      </c>
      <c r="I28" s="115"/>
      <c r="J28" s="113"/>
      <c r="K28" s="115"/>
      <c r="L28" s="115"/>
      <c r="M28" s="115"/>
      <c r="N28" s="115"/>
      <c r="O28" s="115"/>
      <c r="P28" s="113">
        <v>0</v>
      </c>
      <c r="Q28" s="115"/>
      <c r="R28" s="115"/>
      <c r="S28" s="115"/>
      <c r="T28" s="115"/>
      <c r="U28" s="115"/>
      <c r="V28" s="115"/>
      <c r="W28" s="115"/>
    </row>
    <row r="29" spans="1:23" s="107" customFormat="1" ht="23.1" customHeight="1">
      <c r="A29" s="233"/>
      <c r="B29" s="113">
        <v>7</v>
      </c>
      <c r="C29" s="113">
        <v>19</v>
      </c>
      <c r="D29" s="113">
        <v>0</v>
      </c>
      <c r="E29" s="115"/>
      <c r="F29" s="113">
        <v>0</v>
      </c>
      <c r="G29" s="115">
        <v>4</v>
      </c>
      <c r="H29" s="115">
        <v>7</v>
      </c>
      <c r="I29" s="115"/>
      <c r="J29" s="113"/>
      <c r="K29" s="113">
        <v>15</v>
      </c>
      <c r="L29" s="115"/>
      <c r="M29" s="115"/>
      <c r="N29" s="115"/>
      <c r="O29" s="115"/>
      <c r="P29" s="113">
        <v>0</v>
      </c>
      <c r="Q29" s="115"/>
      <c r="R29" s="115"/>
      <c r="S29" s="115"/>
      <c r="T29" s="115"/>
      <c r="U29" s="115"/>
      <c r="V29" s="115"/>
      <c r="W29" s="115"/>
    </row>
    <row r="30" spans="1:23" s="107" customFormat="1" ht="21.6" customHeight="1">
      <c r="A30" s="233" t="s">
        <v>722</v>
      </c>
      <c r="B30" s="113">
        <v>43</v>
      </c>
      <c r="C30" s="116">
        <f>B30/46005</f>
        <v>9.3468101293337684E-4</v>
      </c>
      <c r="D30" s="113">
        <v>40</v>
      </c>
      <c r="E30" s="115"/>
      <c r="F30" s="115"/>
      <c r="G30" s="115"/>
      <c r="H30" s="115">
        <v>3</v>
      </c>
      <c r="I30" s="115"/>
      <c r="J30" s="113"/>
      <c r="K30" s="115"/>
      <c r="L30" s="115"/>
      <c r="M30" s="115"/>
      <c r="N30" s="115"/>
      <c r="O30" s="115"/>
      <c r="P30" s="115"/>
      <c r="Q30" s="115"/>
      <c r="R30" s="115"/>
      <c r="S30" s="115"/>
      <c r="T30" s="115"/>
      <c r="U30" s="115"/>
      <c r="V30" s="115"/>
      <c r="W30" s="115"/>
    </row>
    <row r="31" spans="1:23" s="107" customFormat="1" ht="23.1" customHeight="1">
      <c r="A31" s="233"/>
      <c r="B31" s="113">
        <v>23</v>
      </c>
      <c r="C31" s="113">
        <v>20</v>
      </c>
      <c r="D31" s="113">
        <v>20</v>
      </c>
      <c r="E31" s="113">
        <v>20</v>
      </c>
      <c r="F31" s="115"/>
      <c r="G31" s="115"/>
      <c r="H31" s="115">
        <v>3</v>
      </c>
      <c r="I31" s="115"/>
      <c r="J31" s="113"/>
      <c r="K31" s="115"/>
      <c r="L31" s="115"/>
      <c r="M31" s="115"/>
      <c r="N31" s="115"/>
      <c r="O31" s="115"/>
      <c r="P31" s="115"/>
      <c r="Q31" s="115"/>
      <c r="R31" s="115"/>
      <c r="S31" s="115"/>
      <c r="T31" s="115"/>
      <c r="U31" s="115"/>
      <c r="V31" s="115"/>
      <c r="W31" s="115"/>
    </row>
    <row r="32" spans="1:23" s="107" customFormat="1" ht="21.4" customHeight="1">
      <c r="A32" s="233" t="s">
        <v>723</v>
      </c>
      <c r="B32" s="113">
        <v>2034</v>
      </c>
      <c r="C32" s="116">
        <f>B32/46005</f>
        <v>4.4212585588522986E-2</v>
      </c>
      <c r="D32" s="113">
        <v>269</v>
      </c>
      <c r="E32" s="115"/>
      <c r="F32" s="113">
        <v>306</v>
      </c>
      <c r="G32" s="115"/>
      <c r="H32" s="115">
        <v>627</v>
      </c>
      <c r="I32" s="115"/>
      <c r="J32" s="113"/>
      <c r="K32" s="115"/>
      <c r="L32" s="113">
        <v>832</v>
      </c>
      <c r="M32" s="115"/>
      <c r="N32" s="115"/>
      <c r="O32" s="115"/>
      <c r="P32" s="115"/>
      <c r="Q32" s="115"/>
      <c r="R32" s="115"/>
      <c r="S32" s="115"/>
      <c r="T32" s="115"/>
      <c r="U32" s="115"/>
      <c r="V32" s="115"/>
      <c r="W32" s="115"/>
    </row>
    <row r="33" spans="1:23" s="107" customFormat="1" ht="23.1" customHeight="1">
      <c r="A33" s="233"/>
      <c r="B33" s="113">
        <v>1120</v>
      </c>
      <c r="C33" s="113">
        <v>914</v>
      </c>
      <c r="D33" s="113">
        <v>21</v>
      </c>
      <c r="E33" s="113">
        <v>248</v>
      </c>
      <c r="F33" s="113">
        <v>241</v>
      </c>
      <c r="G33" s="113">
        <v>65</v>
      </c>
      <c r="H33" s="115">
        <v>438</v>
      </c>
      <c r="I33" s="115"/>
      <c r="J33" s="113"/>
      <c r="K33" s="113">
        <v>189</v>
      </c>
      <c r="L33" s="113">
        <v>420</v>
      </c>
      <c r="M33" s="115">
        <v>412</v>
      </c>
      <c r="N33" s="115"/>
      <c r="O33" s="115"/>
      <c r="P33" s="115"/>
      <c r="Q33" s="115"/>
      <c r="R33" s="115"/>
      <c r="S33" s="115"/>
      <c r="T33" s="115"/>
      <c r="U33" s="115"/>
      <c r="V33" s="115"/>
      <c r="W33" s="115"/>
    </row>
    <row r="34" spans="1:23" s="107" customFormat="1" ht="21.4" customHeight="1">
      <c r="A34" s="233" t="s">
        <v>724</v>
      </c>
      <c r="B34" s="113">
        <v>199</v>
      </c>
      <c r="C34" s="116">
        <f>B34/46005</f>
        <v>4.3256167807846973E-3</v>
      </c>
      <c r="D34" s="113">
        <v>53</v>
      </c>
      <c r="E34" s="115"/>
      <c r="F34" s="113">
        <v>3</v>
      </c>
      <c r="G34" s="115"/>
      <c r="H34" s="115">
        <v>143</v>
      </c>
      <c r="I34" s="115"/>
      <c r="J34" s="113"/>
      <c r="K34" s="115"/>
      <c r="L34" s="115"/>
      <c r="M34" s="115"/>
      <c r="N34" s="113">
        <v>0</v>
      </c>
      <c r="O34" s="115"/>
      <c r="P34" s="115"/>
      <c r="Q34" s="115"/>
      <c r="R34" s="115"/>
      <c r="S34" s="115"/>
      <c r="T34" s="115"/>
      <c r="U34" s="115"/>
      <c r="V34" s="115"/>
      <c r="W34" s="115"/>
    </row>
    <row r="35" spans="1:23" s="107" customFormat="1" ht="23.1" customHeight="1">
      <c r="A35" s="233"/>
      <c r="B35" s="113">
        <v>140</v>
      </c>
      <c r="C35" s="113">
        <v>59</v>
      </c>
      <c r="D35" s="113">
        <v>31</v>
      </c>
      <c r="E35" s="113">
        <v>22</v>
      </c>
      <c r="F35" s="113">
        <v>3</v>
      </c>
      <c r="G35" s="113">
        <v>0</v>
      </c>
      <c r="H35" s="115">
        <v>106</v>
      </c>
      <c r="I35" s="115"/>
      <c r="J35" s="113"/>
      <c r="K35" s="113">
        <v>37</v>
      </c>
      <c r="L35" s="115"/>
      <c r="M35" s="115"/>
      <c r="N35" s="113">
        <v>0</v>
      </c>
      <c r="O35" s="115"/>
      <c r="P35" s="115"/>
      <c r="Q35" s="115"/>
      <c r="R35" s="115"/>
      <c r="S35" s="115"/>
      <c r="T35" s="115"/>
      <c r="U35" s="115"/>
      <c r="V35" s="115"/>
      <c r="W35" s="115"/>
    </row>
    <row r="36" spans="1:23" s="107" customFormat="1" ht="21.6" customHeight="1">
      <c r="A36" s="233" t="s">
        <v>725</v>
      </c>
      <c r="B36" s="113">
        <v>746</v>
      </c>
      <c r="C36" s="116">
        <f>B36/46005</f>
        <v>1.6215628736006956E-2</v>
      </c>
      <c r="D36" s="113">
        <v>97</v>
      </c>
      <c r="E36" s="115"/>
      <c r="F36" s="113">
        <v>170</v>
      </c>
      <c r="G36" s="115"/>
      <c r="H36" s="113">
        <v>0</v>
      </c>
      <c r="I36" s="115"/>
      <c r="J36" s="113">
        <v>327</v>
      </c>
      <c r="K36" s="115"/>
      <c r="L36" s="113">
        <v>141</v>
      </c>
      <c r="M36" s="115"/>
      <c r="N36" s="113">
        <v>11</v>
      </c>
      <c r="O36" s="115"/>
      <c r="P36" s="115"/>
      <c r="Q36" s="115"/>
      <c r="R36" s="115"/>
      <c r="S36" s="115"/>
      <c r="T36" s="115"/>
      <c r="U36" s="115"/>
      <c r="V36" s="115"/>
      <c r="W36" s="115"/>
    </row>
    <row r="37" spans="1:23" s="107" customFormat="1" ht="23.1" customHeight="1">
      <c r="A37" s="233"/>
      <c r="B37" s="113">
        <v>500</v>
      </c>
      <c r="C37" s="113">
        <v>246</v>
      </c>
      <c r="D37" s="113">
        <v>62</v>
      </c>
      <c r="E37" s="113">
        <v>35</v>
      </c>
      <c r="F37" s="113">
        <v>89</v>
      </c>
      <c r="G37" s="113">
        <v>81</v>
      </c>
      <c r="H37" s="113">
        <v>0</v>
      </c>
      <c r="I37" s="115"/>
      <c r="J37" s="113">
        <v>294</v>
      </c>
      <c r="K37" s="113">
        <v>33</v>
      </c>
      <c r="L37" s="113">
        <v>44</v>
      </c>
      <c r="M37" s="113">
        <v>97</v>
      </c>
      <c r="N37" s="113">
        <v>11</v>
      </c>
      <c r="O37" s="115">
        <v>0</v>
      </c>
      <c r="P37" s="115"/>
      <c r="Q37" s="115"/>
      <c r="R37" s="115"/>
      <c r="S37" s="115"/>
      <c r="T37" s="115"/>
      <c r="U37" s="115"/>
      <c r="V37" s="115"/>
      <c r="W37" s="115"/>
    </row>
    <row r="38" spans="1:23" s="107" customFormat="1" ht="21.6" customHeight="1">
      <c r="A38" s="233" t="s">
        <v>726</v>
      </c>
      <c r="B38" s="113">
        <v>32874</v>
      </c>
      <c r="C38" s="116">
        <f>B38/46005</f>
        <v>0.71457450277143786</v>
      </c>
      <c r="D38" s="113">
        <v>22618</v>
      </c>
      <c r="E38" s="115"/>
      <c r="F38" s="113">
        <v>5266</v>
      </c>
      <c r="G38" s="115"/>
      <c r="H38" s="113">
        <v>2901</v>
      </c>
      <c r="I38" s="115"/>
      <c r="J38" s="113">
        <v>1468</v>
      </c>
      <c r="K38" s="115"/>
      <c r="L38" s="117">
        <v>168</v>
      </c>
      <c r="M38" s="117"/>
      <c r="N38" s="113">
        <v>435</v>
      </c>
      <c r="O38" s="115"/>
      <c r="P38" s="113">
        <v>18</v>
      </c>
      <c r="Q38" s="115"/>
      <c r="R38" s="115"/>
      <c r="S38" s="115"/>
      <c r="T38" s="115"/>
      <c r="U38" s="115"/>
      <c r="V38" s="115"/>
      <c r="W38" s="115"/>
    </row>
    <row r="39" spans="1:23" s="107" customFormat="1" ht="23.1" customHeight="1">
      <c r="A39" s="233"/>
      <c r="B39" s="113">
        <v>10286</v>
      </c>
      <c r="C39" s="113">
        <v>22588</v>
      </c>
      <c r="D39" s="113">
        <v>6556</v>
      </c>
      <c r="E39" s="113">
        <v>16062</v>
      </c>
      <c r="F39" s="113">
        <v>1775</v>
      </c>
      <c r="G39" s="113">
        <v>3491</v>
      </c>
      <c r="H39" s="113">
        <v>677</v>
      </c>
      <c r="I39" s="113">
        <v>2224</v>
      </c>
      <c r="J39" s="113">
        <v>985</v>
      </c>
      <c r="K39" s="113">
        <v>483</v>
      </c>
      <c r="L39" s="117">
        <v>98</v>
      </c>
      <c r="M39" s="117">
        <v>70</v>
      </c>
      <c r="N39" s="113">
        <v>177</v>
      </c>
      <c r="O39" s="113">
        <v>258</v>
      </c>
      <c r="P39" s="113">
        <v>18</v>
      </c>
      <c r="Q39" s="113"/>
      <c r="R39" s="113"/>
      <c r="S39" s="113"/>
      <c r="T39" s="115"/>
      <c r="U39" s="115"/>
      <c r="V39" s="115"/>
      <c r="W39" s="115"/>
    </row>
    <row r="40" spans="1:23" s="107" customFormat="1" ht="21.6" customHeight="1">
      <c r="A40" s="233" t="s">
        <v>727</v>
      </c>
      <c r="B40" s="113">
        <v>4152</v>
      </c>
      <c r="C40" s="116">
        <f>B40/46005</f>
        <v>9.0251059667427455E-2</v>
      </c>
      <c r="D40" s="113">
        <v>189</v>
      </c>
      <c r="E40" s="115"/>
      <c r="F40" s="113">
        <v>28</v>
      </c>
      <c r="G40" s="115"/>
      <c r="H40" s="113">
        <v>2872</v>
      </c>
      <c r="I40" s="115"/>
      <c r="J40" s="113">
        <v>717</v>
      </c>
      <c r="K40" s="115"/>
      <c r="L40" s="115"/>
      <c r="M40" s="115"/>
      <c r="N40" s="113">
        <v>346</v>
      </c>
      <c r="O40" s="115"/>
      <c r="P40" s="113">
        <v>0</v>
      </c>
      <c r="Q40" s="115"/>
      <c r="R40" s="115"/>
      <c r="S40" s="115"/>
      <c r="T40" s="115"/>
      <c r="U40" s="115"/>
      <c r="V40" s="115"/>
      <c r="W40" s="115"/>
    </row>
    <row r="41" spans="1:23" s="107" customFormat="1" ht="23.1" customHeight="1">
      <c r="A41" s="233"/>
      <c r="B41" s="113">
        <v>1282</v>
      </c>
      <c r="C41" s="113">
        <v>2870</v>
      </c>
      <c r="D41" s="113">
        <v>60</v>
      </c>
      <c r="E41" s="113">
        <v>129</v>
      </c>
      <c r="F41" s="113">
        <v>1</v>
      </c>
      <c r="G41" s="113">
        <v>27</v>
      </c>
      <c r="H41" s="113">
        <v>926</v>
      </c>
      <c r="I41" s="113">
        <v>1946</v>
      </c>
      <c r="J41" s="113">
        <v>259</v>
      </c>
      <c r="K41" s="113">
        <v>458</v>
      </c>
      <c r="L41" s="115"/>
      <c r="M41" s="115"/>
      <c r="N41" s="113">
        <v>36</v>
      </c>
      <c r="O41" s="113">
        <v>310</v>
      </c>
      <c r="P41" s="113">
        <v>0</v>
      </c>
      <c r="Q41" s="115"/>
      <c r="R41" s="115"/>
      <c r="S41" s="115"/>
      <c r="T41" s="115"/>
      <c r="U41" s="115"/>
      <c r="V41" s="115"/>
      <c r="W41" s="115"/>
    </row>
    <row r="42" spans="1:23" s="107" customFormat="1" ht="21.6" customHeight="1">
      <c r="A42" s="233" t="s">
        <v>728</v>
      </c>
      <c r="B42" s="113">
        <v>514</v>
      </c>
      <c r="C42" s="116">
        <f>B42/46005</f>
        <v>1.1172698619715248E-2</v>
      </c>
      <c r="D42" s="113">
        <v>39</v>
      </c>
      <c r="E42" s="115"/>
      <c r="F42" s="113">
        <v>360</v>
      </c>
      <c r="G42" s="115"/>
      <c r="H42" s="113">
        <v>25</v>
      </c>
      <c r="I42" s="115"/>
      <c r="J42" s="115"/>
      <c r="K42" s="115"/>
      <c r="L42" s="113"/>
      <c r="M42" s="115"/>
      <c r="N42" s="113">
        <v>90</v>
      </c>
      <c r="O42" s="115"/>
      <c r="P42" s="113">
        <v>0</v>
      </c>
      <c r="Q42" s="115"/>
      <c r="R42" s="115"/>
      <c r="S42" s="115"/>
      <c r="T42" s="115"/>
      <c r="U42" s="115"/>
      <c r="V42" s="115"/>
      <c r="W42" s="115"/>
    </row>
    <row r="43" spans="1:23" s="107" customFormat="1" ht="23.1" customHeight="1">
      <c r="A43" s="233"/>
      <c r="B43" s="113">
        <v>164</v>
      </c>
      <c r="C43" s="113">
        <v>350</v>
      </c>
      <c r="D43" s="113">
        <v>8</v>
      </c>
      <c r="E43" s="113">
        <v>31</v>
      </c>
      <c r="F43" s="113">
        <v>115</v>
      </c>
      <c r="G43" s="113">
        <v>245</v>
      </c>
      <c r="H43" s="113">
        <v>13</v>
      </c>
      <c r="I43" s="113"/>
      <c r="J43" s="115"/>
      <c r="K43" s="115"/>
      <c r="L43" s="113"/>
      <c r="M43" s="113">
        <v>12</v>
      </c>
      <c r="N43" s="113">
        <v>28</v>
      </c>
      <c r="O43" s="113">
        <v>62</v>
      </c>
      <c r="P43" s="113">
        <v>0</v>
      </c>
      <c r="Q43" s="115"/>
      <c r="R43" s="115"/>
      <c r="S43" s="115"/>
      <c r="T43" s="115"/>
      <c r="U43" s="115"/>
      <c r="V43" s="115"/>
      <c r="W43" s="115"/>
    </row>
    <row r="44" spans="1:23" s="107" customFormat="1" ht="21.4" customHeight="1">
      <c r="A44" s="233" t="s">
        <v>729</v>
      </c>
      <c r="B44" s="113">
        <v>791</v>
      </c>
      <c r="C44" s="116">
        <f>B44/46005</f>
        <v>1.7193783284425605E-2</v>
      </c>
      <c r="D44" s="113">
        <v>289</v>
      </c>
      <c r="E44" s="115"/>
      <c r="F44" s="113">
        <v>0</v>
      </c>
      <c r="G44" s="115"/>
      <c r="H44" s="113">
        <v>91</v>
      </c>
      <c r="I44" s="115"/>
      <c r="J44" s="113">
        <v>140</v>
      </c>
      <c r="K44" s="115"/>
      <c r="L44" s="113">
        <v>19</v>
      </c>
      <c r="M44" s="115"/>
      <c r="N44" s="115">
        <v>0</v>
      </c>
      <c r="O44" s="115"/>
      <c r="P44" s="115"/>
      <c r="Q44" s="115"/>
      <c r="R44" s="115"/>
      <c r="S44" s="115"/>
      <c r="T44" s="113">
        <v>252</v>
      </c>
      <c r="U44" s="115"/>
      <c r="V44" s="115"/>
      <c r="W44" s="115"/>
    </row>
    <row r="45" spans="1:23" s="107" customFormat="1" ht="23.25" customHeight="1">
      <c r="A45" s="233"/>
      <c r="B45" s="113">
        <v>339</v>
      </c>
      <c r="C45" s="113">
        <v>452</v>
      </c>
      <c r="D45" s="113">
        <v>56</v>
      </c>
      <c r="E45" s="113">
        <v>233</v>
      </c>
      <c r="F45" s="113">
        <v>0</v>
      </c>
      <c r="G45" s="115"/>
      <c r="H45" s="113">
        <v>19</v>
      </c>
      <c r="I45" s="113">
        <v>72</v>
      </c>
      <c r="J45" s="113">
        <v>118</v>
      </c>
      <c r="K45" s="113">
        <v>22</v>
      </c>
      <c r="L45" s="113">
        <v>16</v>
      </c>
      <c r="M45" s="113">
        <v>3</v>
      </c>
      <c r="N45" s="115">
        <v>0</v>
      </c>
      <c r="O45" s="115"/>
      <c r="P45" s="115"/>
      <c r="Q45" s="115"/>
      <c r="R45" s="115"/>
      <c r="S45" s="115"/>
      <c r="T45" s="113">
        <v>130</v>
      </c>
      <c r="U45" s="113">
        <v>122</v>
      </c>
      <c r="V45" s="115"/>
      <c r="W45" s="115"/>
    </row>
    <row r="46" spans="1:23" s="107" customFormat="1" ht="21.4" customHeight="1">
      <c r="A46" s="233" t="s">
        <v>730</v>
      </c>
      <c r="B46" s="113">
        <v>174</v>
      </c>
      <c r="C46" s="116">
        <f>B46/46005</f>
        <v>3.7821975872187807E-3</v>
      </c>
      <c r="D46" s="113">
        <v>86</v>
      </c>
      <c r="E46" s="115"/>
      <c r="F46" s="113">
        <v>56</v>
      </c>
      <c r="G46" s="115"/>
      <c r="H46" s="115">
        <v>32</v>
      </c>
      <c r="I46" s="115"/>
      <c r="J46" s="113"/>
      <c r="K46" s="115"/>
      <c r="L46" s="113">
        <v>0</v>
      </c>
      <c r="M46" s="115"/>
      <c r="N46" s="115"/>
      <c r="O46" s="115"/>
      <c r="P46" s="115"/>
      <c r="Q46" s="115"/>
      <c r="R46" s="115"/>
      <c r="S46" s="115"/>
      <c r="T46" s="115"/>
      <c r="U46" s="115"/>
      <c r="V46" s="115"/>
      <c r="W46" s="115"/>
    </row>
    <row r="47" spans="1:23" s="107" customFormat="1" ht="23.1" customHeight="1">
      <c r="A47" s="233"/>
      <c r="B47" s="113">
        <v>88</v>
      </c>
      <c r="C47" s="113">
        <v>86</v>
      </c>
      <c r="D47" s="113">
        <v>17</v>
      </c>
      <c r="E47" s="113">
        <v>69</v>
      </c>
      <c r="F47" s="113">
        <v>52</v>
      </c>
      <c r="G47" s="113">
        <v>4</v>
      </c>
      <c r="H47" s="115">
        <v>19</v>
      </c>
      <c r="I47" s="115"/>
      <c r="J47" s="113"/>
      <c r="K47" s="113">
        <v>13</v>
      </c>
      <c r="L47" s="113">
        <v>0</v>
      </c>
      <c r="M47" s="115">
        <v>0</v>
      </c>
      <c r="N47" s="115"/>
      <c r="O47" s="115"/>
      <c r="P47" s="115"/>
      <c r="Q47" s="115"/>
      <c r="R47" s="115"/>
      <c r="S47" s="115"/>
      <c r="T47" s="115"/>
      <c r="U47" s="115"/>
      <c r="V47" s="115"/>
      <c r="W47" s="115"/>
    </row>
    <row r="48" spans="1:23" s="107" customFormat="1" ht="21.6" customHeight="1">
      <c r="A48" s="233" t="s">
        <v>731</v>
      </c>
      <c r="B48" s="113">
        <v>19</v>
      </c>
      <c r="C48" s="116">
        <f>B48/46005</f>
        <v>4.1299858711009674E-4</v>
      </c>
      <c r="D48" s="113">
        <v>7</v>
      </c>
      <c r="E48" s="115"/>
      <c r="F48" s="115"/>
      <c r="G48" s="115"/>
      <c r="H48" s="115">
        <v>12</v>
      </c>
      <c r="I48" s="115"/>
      <c r="J48" s="115"/>
      <c r="K48" s="115"/>
      <c r="L48" s="113"/>
      <c r="M48" s="115"/>
      <c r="N48" s="113">
        <v>0</v>
      </c>
      <c r="O48" s="115"/>
      <c r="P48" s="115"/>
      <c r="Q48" s="115"/>
      <c r="R48" s="115"/>
      <c r="S48" s="115"/>
      <c r="T48" s="115"/>
      <c r="U48" s="115"/>
      <c r="V48" s="115"/>
      <c r="W48" s="115"/>
    </row>
    <row r="49" spans="1:23" s="107" customFormat="1" ht="23.1" customHeight="1">
      <c r="A49" s="233"/>
      <c r="B49" s="113">
        <v>15</v>
      </c>
      <c r="C49" s="113">
        <v>4</v>
      </c>
      <c r="D49" s="113">
        <v>5</v>
      </c>
      <c r="E49" s="113">
        <v>2</v>
      </c>
      <c r="F49" s="115"/>
      <c r="G49" s="115"/>
      <c r="H49" s="115">
        <v>10</v>
      </c>
      <c r="I49" s="115"/>
      <c r="J49" s="115"/>
      <c r="K49" s="115"/>
      <c r="L49" s="113"/>
      <c r="M49" s="113">
        <v>2</v>
      </c>
      <c r="N49" s="113">
        <v>0</v>
      </c>
      <c r="O49" s="115"/>
      <c r="P49" s="115"/>
      <c r="Q49" s="115"/>
      <c r="R49" s="115"/>
      <c r="S49" s="115"/>
      <c r="T49" s="115"/>
      <c r="U49" s="115"/>
      <c r="V49" s="115"/>
      <c r="W49" s="115"/>
    </row>
    <row r="50" spans="1:23" s="107" customFormat="1" ht="21.6" customHeight="1">
      <c r="A50" s="233" t="s">
        <v>732</v>
      </c>
      <c r="B50" s="113">
        <v>899</v>
      </c>
      <c r="C50" s="116">
        <f>B50/46005</f>
        <v>1.9541354200630367E-2</v>
      </c>
      <c r="D50" s="113">
        <v>33</v>
      </c>
      <c r="E50" s="115"/>
      <c r="F50" s="113">
        <v>144</v>
      </c>
      <c r="G50" s="115"/>
      <c r="H50" s="113">
        <v>158</v>
      </c>
      <c r="I50" s="115"/>
      <c r="J50" s="113">
        <v>133</v>
      </c>
      <c r="K50" s="115"/>
      <c r="L50" s="113">
        <v>431</v>
      </c>
      <c r="M50" s="115"/>
      <c r="N50" s="115"/>
      <c r="O50" s="115"/>
      <c r="P50" s="115"/>
      <c r="Q50" s="115"/>
      <c r="R50" s="115"/>
      <c r="S50" s="115"/>
      <c r="T50" s="115"/>
      <c r="U50" s="115"/>
      <c r="V50" s="115"/>
      <c r="W50" s="115"/>
    </row>
    <row r="51" spans="1:23" s="107" customFormat="1" ht="23.1" customHeight="1">
      <c r="A51" s="233"/>
      <c r="B51" s="113">
        <v>543</v>
      </c>
      <c r="C51" s="113">
        <v>356</v>
      </c>
      <c r="D51" s="113">
        <v>21</v>
      </c>
      <c r="E51" s="113">
        <v>12</v>
      </c>
      <c r="F51" s="113">
        <v>74</v>
      </c>
      <c r="G51" s="113">
        <v>70</v>
      </c>
      <c r="H51" s="113">
        <v>70</v>
      </c>
      <c r="I51" s="113">
        <v>88</v>
      </c>
      <c r="J51" s="113">
        <v>82</v>
      </c>
      <c r="K51" s="113">
        <v>51</v>
      </c>
      <c r="L51" s="113">
        <v>296</v>
      </c>
      <c r="M51" s="113">
        <v>135</v>
      </c>
      <c r="N51" s="115"/>
      <c r="O51" s="115"/>
      <c r="P51" s="115"/>
      <c r="Q51" s="115"/>
      <c r="R51" s="115"/>
      <c r="S51" s="115"/>
      <c r="T51" s="115"/>
      <c r="U51" s="115"/>
      <c r="V51" s="115"/>
      <c r="W51" s="115"/>
    </row>
    <row r="52" spans="1:23" s="107" customFormat="1" ht="21.6" customHeight="1">
      <c r="A52" s="233" t="s">
        <v>733</v>
      </c>
      <c r="B52" s="113">
        <v>498</v>
      </c>
      <c r="C52" s="116">
        <f>B52/46005</f>
        <v>1.0824910335833061E-2</v>
      </c>
      <c r="D52" s="113">
        <v>237</v>
      </c>
      <c r="E52" s="115"/>
      <c r="F52" s="113">
        <v>24</v>
      </c>
      <c r="G52" s="115"/>
      <c r="H52" s="113">
        <v>0</v>
      </c>
      <c r="I52" s="115"/>
      <c r="J52" s="113">
        <v>62</v>
      </c>
      <c r="K52" s="115"/>
      <c r="L52" s="115"/>
      <c r="M52" s="115"/>
      <c r="N52" s="113">
        <v>39</v>
      </c>
      <c r="O52" s="115"/>
      <c r="P52" s="113">
        <v>136</v>
      </c>
      <c r="Q52" s="115"/>
      <c r="R52" s="115"/>
      <c r="S52" s="115"/>
      <c r="T52" s="115"/>
      <c r="U52" s="115"/>
      <c r="V52" s="115"/>
      <c r="W52" s="115"/>
    </row>
    <row r="53" spans="1:23" s="107" customFormat="1" ht="23.1" customHeight="1">
      <c r="A53" s="233"/>
      <c r="B53" s="113">
        <v>278</v>
      </c>
      <c r="C53" s="113">
        <v>220</v>
      </c>
      <c r="D53" s="113">
        <v>168</v>
      </c>
      <c r="E53" s="113">
        <v>69</v>
      </c>
      <c r="F53" s="113">
        <v>7</v>
      </c>
      <c r="G53" s="113">
        <v>17</v>
      </c>
      <c r="H53" s="113">
        <v>0</v>
      </c>
      <c r="I53" s="115"/>
      <c r="J53" s="113">
        <v>40</v>
      </c>
      <c r="K53" s="113">
        <v>22</v>
      </c>
      <c r="L53" s="115"/>
      <c r="M53" s="115"/>
      <c r="N53" s="113">
        <v>8</v>
      </c>
      <c r="O53" s="113">
        <v>31</v>
      </c>
      <c r="P53" s="113">
        <v>55</v>
      </c>
      <c r="Q53" s="113">
        <v>81</v>
      </c>
      <c r="R53" s="113"/>
      <c r="S53" s="113"/>
      <c r="T53" s="115"/>
      <c r="U53" s="115"/>
      <c r="V53" s="115"/>
      <c r="W53" s="115"/>
    </row>
    <row r="54" spans="1:23" s="107" customFormat="1" ht="21.6" customHeight="1">
      <c r="A54" s="233" t="s">
        <v>734</v>
      </c>
      <c r="B54" s="113">
        <v>204</v>
      </c>
      <c r="C54" s="116">
        <f>B54/46005</f>
        <v>4.4343006194978805E-3</v>
      </c>
      <c r="D54" s="113">
        <v>0</v>
      </c>
      <c r="E54" s="115"/>
      <c r="F54" s="115"/>
      <c r="G54" s="115"/>
      <c r="H54" s="115">
        <v>17</v>
      </c>
      <c r="I54" s="115"/>
      <c r="J54" s="113"/>
      <c r="K54" s="115"/>
      <c r="L54" s="113">
        <v>131</v>
      </c>
      <c r="M54" s="115"/>
      <c r="N54" s="113">
        <v>45</v>
      </c>
      <c r="O54" s="115"/>
      <c r="P54" s="115"/>
      <c r="Q54" s="115"/>
      <c r="R54" s="115"/>
      <c r="S54" s="115"/>
      <c r="T54" s="115"/>
      <c r="U54" s="115"/>
      <c r="V54" s="113">
        <v>11</v>
      </c>
      <c r="W54" s="115"/>
    </row>
    <row r="55" spans="1:23" s="107" customFormat="1" ht="23.1" customHeight="1">
      <c r="A55" s="233"/>
      <c r="B55" s="113">
        <v>155</v>
      </c>
      <c r="C55" s="113">
        <v>49</v>
      </c>
      <c r="D55" s="113">
        <v>0</v>
      </c>
      <c r="E55" s="113"/>
      <c r="F55" s="115"/>
      <c r="G55" s="115"/>
      <c r="H55" s="115">
        <v>17</v>
      </c>
      <c r="I55" s="115"/>
      <c r="J55" s="113"/>
      <c r="K55" s="115"/>
      <c r="L55" s="113">
        <v>105</v>
      </c>
      <c r="M55" s="113">
        <v>26</v>
      </c>
      <c r="N55" s="113">
        <v>24</v>
      </c>
      <c r="O55" s="113">
        <v>21</v>
      </c>
      <c r="P55" s="115"/>
      <c r="Q55" s="115"/>
      <c r="R55" s="115"/>
      <c r="S55" s="115"/>
      <c r="T55" s="115"/>
      <c r="U55" s="115"/>
      <c r="V55" s="113">
        <v>9</v>
      </c>
      <c r="W55" s="113">
        <v>2</v>
      </c>
    </row>
    <row r="56" spans="1:23" s="107" customFormat="1" ht="21.6" customHeight="1">
      <c r="A56" s="233" t="s">
        <v>735</v>
      </c>
      <c r="B56" s="113">
        <v>387</v>
      </c>
      <c r="C56" s="116">
        <f>B56/46005</f>
        <v>8.4121291164003919E-3</v>
      </c>
      <c r="D56" s="113">
        <v>16</v>
      </c>
      <c r="E56" s="115"/>
      <c r="F56" s="115"/>
      <c r="G56" s="115"/>
      <c r="H56" s="115"/>
      <c r="I56" s="115"/>
      <c r="J56" s="115"/>
      <c r="K56" s="115"/>
      <c r="L56" s="115"/>
      <c r="M56" s="115"/>
      <c r="N56" s="115"/>
      <c r="O56" s="115"/>
      <c r="P56" s="113">
        <v>371</v>
      </c>
      <c r="Q56" s="115"/>
      <c r="R56" s="115"/>
      <c r="S56" s="115"/>
      <c r="T56" s="115"/>
      <c r="U56" s="115"/>
      <c r="V56" s="115"/>
      <c r="W56" s="115"/>
    </row>
    <row r="57" spans="1:23" s="107" customFormat="1" ht="23.1" customHeight="1">
      <c r="A57" s="233"/>
      <c r="B57" s="113">
        <v>229</v>
      </c>
      <c r="C57" s="113">
        <v>158</v>
      </c>
      <c r="D57" s="113">
        <v>2</v>
      </c>
      <c r="E57" s="113">
        <v>14</v>
      </c>
      <c r="F57" s="115"/>
      <c r="G57" s="115"/>
      <c r="H57" s="115"/>
      <c r="I57" s="115"/>
      <c r="J57" s="115"/>
      <c r="K57" s="115"/>
      <c r="L57" s="115"/>
      <c r="M57" s="115"/>
      <c r="N57" s="115"/>
      <c r="O57" s="115"/>
      <c r="P57" s="113">
        <v>227</v>
      </c>
      <c r="Q57" s="113">
        <v>144</v>
      </c>
      <c r="R57" s="113"/>
      <c r="S57" s="113"/>
      <c r="T57" s="115"/>
      <c r="U57" s="115"/>
      <c r="V57" s="115"/>
      <c r="W57" s="115"/>
    </row>
    <row r="58" spans="1:23" s="107" customFormat="1" ht="21.4" customHeight="1">
      <c r="A58" s="233" t="s">
        <v>736</v>
      </c>
      <c r="B58" s="113">
        <v>386</v>
      </c>
      <c r="C58" s="116">
        <f>B58/46005</f>
        <v>8.3903923486577554E-3</v>
      </c>
      <c r="D58" s="115">
        <v>88</v>
      </c>
      <c r="E58" s="115"/>
      <c r="F58" s="115"/>
      <c r="G58" s="115"/>
      <c r="H58" s="115"/>
      <c r="I58" s="115"/>
      <c r="J58" s="115"/>
      <c r="K58" s="115"/>
      <c r="L58" s="115"/>
      <c r="M58" s="115"/>
      <c r="N58" s="115"/>
      <c r="O58" s="115"/>
      <c r="P58" s="113">
        <v>256</v>
      </c>
      <c r="Q58" s="115"/>
      <c r="R58" s="115">
        <v>130</v>
      </c>
      <c r="S58" s="115"/>
      <c r="T58" s="115"/>
      <c r="U58" s="115"/>
      <c r="V58" s="115"/>
      <c r="W58" s="115"/>
    </row>
    <row r="59" spans="1:23" s="107" customFormat="1" ht="23.1" customHeight="1">
      <c r="A59" s="233"/>
      <c r="B59" s="113">
        <v>176</v>
      </c>
      <c r="C59" s="113">
        <v>210</v>
      </c>
      <c r="D59" s="115">
        <v>52</v>
      </c>
      <c r="E59" s="115">
        <v>36</v>
      </c>
      <c r="F59" s="115"/>
      <c r="G59" s="115"/>
      <c r="H59" s="115"/>
      <c r="I59" s="115"/>
      <c r="J59" s="115"/>
      <c r="K59" s="115"/>
      <c r="L59" s="115"/>
      <c r="M59" s="115"/>
      <c r="N59" s="115"/>
      <c r="O59" s="115"/>
      <c r="P59" s="113">
        <v>112</v>
      </c>
      <c r="Q59" s="113">
        <v>144</v>
      </c>
      <c r="R59" s="113">
        <v>64</v>
      </c>
      <c r="S59" s="113">
        <v>66</v>
      </c>
      <c r="T59" s="115"/>
      <c r="U59" s="115"/>
      <c r="V59" s="115"/>
      <c r="W59" s="115"/>
    </row>
    <row r="60" spans="1:23" s="107" customFormat="1" ht="21.4" customHeight="1">
      <c r="A60" s="233" t="s">
        <v>737</v>
      </c>
      <c r="B60" s="113">
        <v>0</v>
      </c>
      <c r="C60" s="116">
        <f>B60/46005</f>
        <v>0</v>
      </c>
      <c r="D60" s="113">
        <v>0</v>
      </c>
      <c r="E60" s="115"/>
      <c r="F60" s="115"/>
      <c r="G60" s="115"/>
      <c r="H60" s="115"/>
      <c r="I60" s="115"/>
      <c r="J60" s="115"/>
      <c r="K60" s="115"/>
      <c r="L60" s="115"/>
      <c r="M60" s="115"/>
      <c r="N60" s="115"/>
      <c r="O60" s="115"/>
      <c r="P60" s="115"/>
      <c r="Q60" s="115"/>
      <c r="R60" s="115"/>
      <c r="S60" s="115"/>
      <c r="T60" s="115"/>
      <c r="U60" s="115"/>
      <c r="V60" s="115"/>
      <c r="W60" s="115"/>
    </row>
    <row r="61" spans="1:23" s="107" customFormat="1" ht="23.1" customHeight="1">
      <c r="A61" s="233"/>
      <c r="B61" s="113">
        <v>0</v>
      </c>
      <c r="C61" s="113">
        <v>0</v>
      </c>
      <c r="D61" s="113">
        <v>0</v>
      </c>
      <c r="E61" s="113">
        <v>0</v>
      </c>
      <c r="F61" s="115"/>
      <c r="G61" s="115"/>
      <c r="H61" s="115"/>
      <c r="I61" s="115"/>
      <c r="J61" s="115"/>
      <c r="K61" s="115"/>
      <c r="L61" s="115"/>
      <c r="M61" s="115"/>
      <c r="N61" s="115"/>
      <c r="O61" s="115"/>
      <c r="P61" s="115"/>
      <c r="Q61" s="115"/>
      <c r="R61" s="115"/>
      <c r="S61" s="115"/>
      <c r="T61" s="115"/>
      <c r="U61" s="115"/>
      <c r="V61" s="115"/>
      <c r="W61" s="115"/>
    </row>
    <row r="62" spans="1:23" s="107" customFormat="1" ht="21.6" customHeight="1">
      <c r="A62" s="233" t="s">
        <v>738</v>
      </c>
      <c r="B62" s="113">
        <v>25</v>
      </c>
      <c r="C62" s="116">
        <f>B62/46005</f>
        <v>5.4341919356591672E-4</v>
      </c>
      <c r="D62" s="113">
        <v>25</v>
      </c>
      <c r="E62" s="115"/>
      <c r="F62" s="115">
        <v>0</v>
      </c>
      <c r="G62" s="115"/>
      <c r="H62" s="115"/>
      <c r="I62" s="115"/>
      <c r="J62" s="115"/>
      <c r="K62" s="115"/>
      <c r="L62" s="115"/>
      <c r="M62" s="115"/>
      <c r="N62" s="115"/>
      <c r="O62" s="115"/>
      <c r="P62" s="115"/>
      <c r="Q62" s="115"/>
      <c r="R62" s="115"/>
      <c r="S62" s="115"/>
      <c r="T62" s="115"/>
      <c r="U62" s="115"/>
      <c r="V62" s="115"/>
      <c r="W62" s="115"/>
    </row>
    <row r="63" spans="1:23" s="107" customFormat="1" ht="23.1" customHeight="1">
      <c r="A63" s="233"/>
      <c r="B63" s="113">
        <v>1</v>
      </c>
      <c r="C63" s="113">
        <v>24</v>
      </c>
      <c r="D63" s="113">
        <v>1</v>
      </c>
      <c r="E63" s="113">
        <v>24</v>
      </c>
      <c r="F63" s="115">
        <v>0</v>
      </c>
      <c r="G63" s="115">
        <v>0</v>
      </c>
      <c r="H63" s="115"/>
      <c r="I63" s="115"/>
      <c r="J63" s="115"/>
      <c r="K63" s="115"/>
      <c r="L63" s="115"/>
      <c r="M63" s="115"/>
      <c r="N63" s="115"/>
      <c r="O63" s="115"/>
      <c r="P63" s="115"/>
      <c r="Q63" s="115"/>
      <c r="R63" s="115"/>
      <c r="S63" s="115"/>
      <c r="T63" s="115"/>
      <c r="U63" s="115"/>
      <c r="V63" s="115"/>
      <c r="W63" s="115"/>
    </row>
    <row r="64" spans="1:23" s="107" customFormat="1" ht="21.6" customHeight="1">
      <c r="A64" s="233" t="s">
        <v>739</v>
      </c>
      <c r="B64" s="113">
        <v>617</v>
      </c>
      <c r="C64" s="116">
        <f>B64/46005</f>
        <v>1.3411585697206825E-2</v>
      </c>
      <c r="D64" s="113">
        <v>408</v>
      </c>
      <c r="E64" s="115"/>
      <c r="F64" s="113">
        <v>24</v>
      </c>
      <c r="G64" s="115"/>
      <c r="H64" s="113">
        <v>0</v>
      </c>
      <c r="I64" s="115"/>
      <c r="J64" s="113">
        <v>2</v>
      </c>
      <c r="K64" s="115"/>
      <c r="L64" s="115"/>
      <c r="M64" s="115"/>
      <c r="N64" s="113">
        <v>75</v>
      </c>
      <c r="O64" s="115"/>
      <c r="P64" s="113">
        <v>102</v>
      </c>
      <c r="Q64" s="115"/>
      <c r="R64" s="115">
        <v>6</v>
      </c>
      <c r="S64" s="115"/>
      <c r="T64" s="113">
        <v>0</v>
      </c>
      <c r="U64" s="115"/>
      <c r="V64" s="115"/>
      <c r="W64" s="115"/>
    </row>
    <row r="65" spans="1:23" s="107" customFormat="1" ht="23.1" customHeight="1">
      <c r="A65" s="233"/>
      <c r="B65" s="113">
        <v>254</v>
      </c>
      <c r="C65" s="113">
        <v>363</v>
      </c>
      <c r="D65" s="113">
        <v>146</v>
      </c>
      <c r="E65" s="113">
        <v>262</v>
      </c>
      <c r="F65" s="113">
        <v>9</v>
      </c>
      <c r="G65" s="113">
        <v>15</v>
      </c>
      <c r="H65" s="113">
        <v>0</v>
      </c>
      <c r="I65" s="113">
        <v>0</v>
      </c>
      <c r="J65" s="113">
        <v>0</v>
      </c>
      <c r="K65" s="113">
        <v>2</v>
      </c>
      <c r="L65" s="115"/>
      <c r="M65" s="115"/>
      <c r="N65" s="113">
        <v>40</v>
      </c>
      <c r="O65" s="113">
        <v>35</v>
      </c>
      <c r="P65" s="113">
        <v>57</v>
      </c>
      <c r="Q65" s="113">
        <v>45</v>
      </c>
      <c r="R65" s="113">
        <v>2</v>
      </c>
      <c r="S65" s="113">
        <v>4</v>
      </c>
      <c r="T65" s="113">
        <v>0</v>
      </c>
      <c r="U65" s="115"/>
      <c r="V65" s="115"/>
      <c r="W65" s="115"/>
    </row>
    <row r="66" spans="1:23" s="107" customFormat="1" ht="21.6" customHeight="1">
      <c r="A66" s="233" t="s">
        <v>740</v>
      </c>
      <c r="B66" s="113">
        <v>32</v>
      </c>
      <c r="C66" s="116">
        <f>B66/46005</f>
        <v>6.9557656776437343E-4</v>
      </c>
      <c r="D66" s="113">
        <v>2</v>
      </c>
      <c r="E66" s="115"/>
      <c r="F66" s="113">
        <v>17</v>
      </c>
      <c r="G66" s="115"/>
      <c r="H66" s="115">
        <v>13</v>
      </c>
      <c r="I66" s="115"/>
      <c r="J66" s="113"/>
      <c r="K66" s="115"/>
      <c r="L66" s="115"/>
      <c r="M66" s="115"/>
      <c r="N66" s="115"/>
      <c r="O66" s="115"/>
      <c r="P66" s="115"/>
      <c r="Q66" s="115"/>
      <c r="R66" s="115"/>
      <c r="S66" s="115"/>
      <c r="T66" s="115"/>
      <c r="U66" s="115"/>
      <c r="V66" s="115"/>
      <c r="W66" s="115"/>
    </row>
    <row r="67" spans="1:23" s="107" customFormat="1" ht="23.65" customHeight="1">
      <c r="A67" s="233"/>
      <c r="B67" s="113">
        <v>10</v>
      </c>
      <c r="C67" s="113">
        <v>22</v>
      </c>
      <c r="D67" s="113">
        <v>0</v>
      </c>
      <c r="E67" s="113">
        <v>2</v>
      </c>
      <c r="F67" s="113">
        <v>3</v>
      </c>
      <c r="G67" s="113">
        <v>14</v>
      </c>
      <c r="H67" s="115">
        <v>7</v>
      </c>
      <c r="I67" s="115"/>
      <c r="J67" s="113"/>
      <c r="K67" s="113">
        <v>6</v>
      </c>
      <c r="L67" s="115"/>
      <c r="M67" s="115"/>
      <c r="N67" s="115"/>
      <c r="O67" s="115"/>
      <c r="P67" s="115"/>
      <c r="Q67" s="115"/>
      <c r="R67" s="115"/>
      <c r="S67" s="115"/>
      <c r="T67" s="115"/>
      <c r="U67" s="115"/>
      <c r="V67" s="115"/>
      <c r="W67" s="115"/>
    </row>
    <row r="68" spans="1:23">
      <c r="C68" s="116"/>
    </row>
  </sheetData>
  <mergeCells count="46">
    <mergeCell ref="A66:A67"/>
    <mergeCell ref="A44:A45"/>
    <mergeCell ref="A46:A47"/>
    <mergeCell ref="A48:A49"/>
    <mergeCell ref="A50:A51"/>
    <mergeCell ref="A52:A53"/>
    <mergeCell ref="A54:A55"/>
    <mergeCell ref="A56:A57"/>
    <mergeCell ref="A58:A59"/>
    <mergeCell ref="A60:A61"/>
    <mergeCell ref="A62:A63"/>
    <mergeCell ref="A64:A65"/>
    <mergeCell ref="A42:A43"/>
    <mergeCell ref="A20:A21"/>
    <mergeCell ref="A22:A23"/>
    <mergeCell ref="A24:A25"/>
    <mergeCell ref="A26:A27"/>
    <mergeCell ref="A28:A29"/>
    <mergeCell ref="A30:A31"/>
    <mergeCell ref="A32:A33"/>
    <mergeCell ref="A34:A35"/>
    <mergeCell ref="A36:A37"/>
    <mergeCell ref="A38:A39"/>
    <mergeCell ref="A40:A41"/>
    <mergeCell ref="A18:A19"/>
    <mergeCell ref="L5:M5"/>
    <mergeCell ref="N5:O5"/>
    <mergeCell ref="P5:Q5"/>
    <mergeCell ref="R5:S5"/>
    <mergeCell ref="A8:A9"/>
    <mergeCell ref="A10:A11"/>
    <mergeCell ref="A12:A13"/>
    <mergeCell ref="A14:A15"/>
    <mergeCell ref="A16:A17"/>
    <mergeCell ref="T5:U5"/>
    <mergeCell ref="V5:W5"/>
    <mergeCell ref="A1:W1"/>
    <mergeCell ref="A2:W2"/>
    <mergeCell ref="B3:U3"/>
    <mergeCell ref="B4:U4"/>
    <mergeCell ref="A5:A7"/>
    <mergeCell ref="B5:C5"/>
    <mergeCell ref="D5:E5"/>
    <mergeCell ref="F5:G5"/>
    <mergeCell ref="H5:I5"/>
    <mergeCell ref="J5:K5"/>
  </mergeCells>
  <phoneticPr fontId="17" type="noConversion"/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dimension ref="A1:P71"/>
  <sheetViews>
    <sheetView zoomScaleNormal="100" workbookViewId="0"/>
  </sheetViews>
  <sheetFormatPr defaultColWidth="9.5" defaultRowHeight="16.5"/>
  <cols>
    <col min="1" max="1" width="26.625" style="1" customWidth="1"/>
    <col min="2" max="14" width="13.25" style="1" customWidth="1"/>
    <col min="15" max="15" width="12.125" style="1" customWidth="1"/>
    <col min="16" max="16384" width="9.5" style="1"/>
  </cols>
  <sheetData>
    <row r="1" spans="1:16" ht="19.5">
      <c r="A1" s="262" t="s">
        <v>0</v>
      </c>
      <c r="B1" s="262"/>
      <c r="C1" s="262"/>
      <c r="D1" s="262"/>
      <c r="E1" s="262"/>
      <c r="F1" s="262"/>
      <c r="G1" s="262"/>
      <c r="H1" s="262"/>
      <c r="I1" s="262"/>
      <c r="J1" s="262"/>
      <c r="K1" s="262"/>
      <c r="L1" s="262"/>
      <c r="M1" s="262"/>
      <c r="N1" s="262"/>
    </row>
    <row r="2" spans="1:16" ht="18.75">
      <c r="A2" s="263" t="s">
        <v>1</v>
      </c>
      <c r="B2" s="263"/>
      <c r="C2" s="263"/>
      <c r="D2" s="263"/>
      <c r="E2" s="263"/>
      <c r="F2" s="263"/>
      <c r="G2" s="263"/>
      <c r="H2" s="263"/>
      <c r="I2" s="263"/>
      <c r="J2" s="263"/>
      <c r="K2" s="263"/>
      <c r="L2" s="263"/>
      <c r="M2" s="263"/>
      <c r="N2" s="263"/>
    </row>
    <row r="3" spans="1:16" ht="19.5" customHeight="1">
      <c r="A3" s="2"/>
      <c r="B3" s="251" t="s">
        <v>180</v>
      </c>
      <c r="C3" s="251"/>
      <c r="D3" s="251"/>
      <c r="E3" s="251"/>
      <c r="F3" s="251"/>
      <c r="G3" s="251"/>
      <c r="H3" s="251"/>
      <c r="I3" s="251"/>
      <c r="J3" s="251"/>
      <c r="K3" s="251"/>
      <c r="L3" s="4"/>
      <c r="M3" s="264"/>
      <c r="N3" s="264"/>
      <c r="O3" s="264" t="s">
        <v>3</v>
      </c>
      <c r="P3" s="264"/>
    </row>
    <row r="4" spans="1:16" ht="16.5" customHeight="1">
      <c r="B4" s="265" t="s">
        <v>181</v>
      </c>
      <c r="C4" s="265"/>
      <c r="D4" s="265"/>
      <c r="E4" s="265"/>
      <c r="F4" s="265"/>
      <c r="G4" s="265"/>
      <c r="H4" s="265"/>
      <c r="I4" s="265"/>
      <c r="J4" s="265"/>
      <c r="K4" s="265"/>
      <c r="L4" s="5"/>
      <c r="M4" s="266"/>
      <c r="N4" s="266"/>
      <c r="O4" s="267" t="s">
        <v>5</v>
      </c>
      <c r="P4" s="267"/>
    </row>
    <row r="5" spans="1:16">
      <c r="A5" s="268" t="s">
        <v>6</v>
      </c>
      <c r="B5" s="269" t="s">
        <v>7</v>
      </c>
      <c r="C5" s="269"/>
      <c r="D5" s="269"/>
      <c r="E5" s="269" t="s">
        <v>8</v>
      </c>
      <c r="F5" s="269"/>
      <c r="G5" s="269" t="s">
        <v>9</v>
      </c>
      <c r="H5" s="269"/>
      <c r="I5" s="269" t="s">
        <v>10</v>
      </c>
      <c r="J5" s="269"/>
      <c r="K5" s="269" t="s">
        <v>11</v>
      </c>
      <c r="L5" s="269"/>
      <c r="M5" s="269" t="s">
        <v>12</v>
      </c>
      <c r="N5" s="269"/>
      <c r="O5" s="269" t="s">
        <v>13</v>
      </c>
      <c r="P5" s="269"/>
    </row>
    <row r="6" spans="1:16" ht="17.25" customHeight="1">
      <c r="A6" s="268"/>
      <c r="B6" s="6" t="s">
        <v>14</v>
      </c>
      <c r="C6" s="6" t="s">
        <v>15</v>
      </c>
      <c r="D6" s="8" t="s">
        <v>16</v>
      </c>
      <c r="E6" s="6" t="s">
        <v>14</v>
      </c>
      <c r="F6" s="6" t="s">
        <v>15</v>
      </c>
      <c r="G6" s="6" t="s">
        <v>14</v>
      </c>
      <c r="H6" s="6" t="s">
        <v>15</v>
      </c>
      <c r="I6" s="6" t="s">
        <v>14</v>
      </c>
      <c r="J6" s="6" t="s">
        <v>15</v>
      </c>
      <c r="K6" s="6" t="s">
        <v>14</v>
      </c>
      <c r="L6" s="6" t="s">
        <v>15</v>
      </c>
      <c r="M6" s="6" t="s">
        <v>14</v>
      </c>
      <c r="N6" s="6" t="s">
        <v>15</v>
      </c>
      <c r="O6" s="6" t="s">
        <v>14</v>
      </c>
      <c r="P6" s="6" t="s">
        <v>15</v>
      </c>
    </row>
    <row r="7" spans="1:16" ht="17.25" customHeight="1">
      <c r="A7" s="9" t="s">
        <v>17</v>
      </c>
      <c r="B7" s="10" t="s">
        <v>18</v>
      </c>
      <c r="C7" s="11" t="s">
        <v>19</v>
      </c>
      <c r="D7" s="11" t="s">
        <v>20</v>
      </c>
      <c r="E7" s="10" t="s">
        <v>18</v>
      </c>
      <c r="F7" s="11" t="s">
        <v>19</v>
      </c>
      <c r="G7" s="10" t="s">
        <v>18</v>
      </c>
      <c r="H7" s="11" t="s">
        <v>19</v>
      </c>
      <c r="I7" s="10" t="s">
        <v>18</v>
      </c>
      <c r="J7" s="11" t="s">
        <v>19</v>
      </c>
      <c r="K7" s="10" t="s">
        <v>18</v>
      </c>
      <c r="L7" s="11" t="s">
        <v>19</v>
      </c>
      <c r="M7" s="10" t="s">
        <v>18</v>
      </c>
      <c r="N7" s="11" t="s">
        <v>19</v>
      </c>
      <c r="O7" s="10" t="s">
        <v>18</v>
      </c>
      <c r="P7" s="11" t="s">
        <v>19</v>
      </c>
    </row>
    <row r="8" spans="1:16" ht="17.25" customHeight="1">
      <c r="A8" s="12" t="s">
        <v>21</v>
      </c>
      <c r="B8" s="260">
        <f>B9+C9</f>
        <v>46193</v>
      </c>
      <c r="C8" s="260"/>
      <c r="D8" s="261">
        <f>B8/$B$8</f>
        <v>1</v>
      </c>
      <c r="E8" s="260">
        <f>IF(E9+F9=0,"-",E9+F9)</f>
        <v>21315</v>
      </c>
      <c r="F8" s="260"/>
      <c r="G8" s="260">
        <f>IF(G9+H9=0,"-",G9+H9)</f>
        <v>8991</v>
      </c>
      <c r="H8" s="260"/>
      <c r="I8" s="260">
        <f>IF(I9+J9=0,"-",I9+J9)</f>
        <v>8300</v>
      </c>
      <c r="J8" s="260"/>
      <c r="K8" s="260">
        <f>IF(K9+L9=0,"-",K9+L9)</f>
        <v>4291</v>
      </c>
      <c r="L8" s="260"/>
      <c r="M8" s="260">
        <f>IF(M9+N9=0,"-",M9+N9)</f>
        <v>1763</v>
      </c>
      <c r="N8" s="260"/>
      <c r="O8" s="260">
        <f>IF(O9+P9=0,"-",O9+P9)</f>
        <v>1533</v>
      </c>
      <c r="P8" s="260"/>
    </row>
    <row r="9" spans="1:16" ht="17.25" customHeight="1">
      <c r="A9" s="13" t="s">
        <v>22</v>
      </c>
      <c r="B9" s="14">
        <v>16642</v>
      </c>
      <c r="C9" s="14">
        <v>29551</v>
      </c>
      <c r="D9" s="261"/>
      <c r="E9" s="14">
        <v>6472</v>
      </c>
      <c r="F9" s="14">
        <v>14843</v>
      </c>
      <c r="G9" s="14">
        <v>2857</v>
      </c>
      <c r="H9" s="14">
        <v>6134</v>
      </c>
      <c r="I9" s="14">
        <v>2526</v>
      </c>
      <c r="J9" s="14">
        <v>5774</v>
      </c>
      <c r="K9" s="14">
        <v>3107</v>
      </c>
      <c r="L9" s="14">
        <v>1184</v>
      </c>
      <c r="M9" s="14">
        <v>1068</v>
      </c>
      <c r="N9" s="14">
        <v>695</v>
      </c>
      <c r="O9" s="14">
        <v>612</v>
      </c>
      <c r="P9" s="14">
        <v>921</v>
      </c>
    </row>
    <row r="10" spans="1:16" ht="17.25" customHeight="1">
      <c r="A10" s="12" t="s">
        <v>23</v>
      </c>
      <c r="B10" s="260">
        <f>B11+C11</f>
        <v>140</v>
      </c>
      <c r="C10" s="260"/>
      <c r="D10" s="261">
        <f>B10/$B$8</f>
        <v>3.0307622367025306E-3</v>
      </c>
      <c r="E10" s="260" t="str">
        <f>IF(E11+F11=0,"-",E11+F11)</f>
        <v>-</v>
      </c>
      <c r="F10" s="260"/>
      <c r="G10" s="260">
        <f>IF(G11+H11=0,"-",G11+H11)</f>
        <v>3</v>
      </c>
      <c r="H10" s="260"/>
      <c r="I10" s="260">
        <f>IF(I11+J11=0,"-",I11+J11)</f>
        <v>38</v>
      </c>
      <c r="J10" s="260"/>
      <c r="K10" s="260">
        <f>IF(K11+L11=0,"-",K11+L11)</f>
        <v>94</v>
      </c>
      <c r="L10" s="260"/>
      <c r="M10" s="260">
        <f>IF(M11+N11=0,"-",M11+N11)</f>
        <v>5</v>
      </c>
      <c r="N10" s="260"/>
      <c r="O10" s="260" t="str">
        <f>IF(O11+P11=0,"-",O11+P11)</f>
        <v>-</v>
      </c>
      <c r="P10" s="260"/>
    </row>
    <row r="11" spans="1:16" ht="17.25" customHeight="1">
      <c r="A11" s="15" t="s">
        <v>24</v>
      </c>
      <c r="B11" s="14">
        <v>57</v>
      </c>
      <c r="C11" s="14">
        <v>83</v>
      </c>
      <c r="D11" s="261"/>
      <c r="E11" s="14">
        <v>0</v>
      </c>
      <c r="F11" s="14">
        <v>0</v>
      </c>
      <c r="G11" s="14">
        <v>1</v>
      </c>
      <c r="H11" s="14">
        <v>2</v>
      </c>
      <c r="I11" s="14">
        <v>8</v>
      </c>
      <c r="J11" s="14">
        <v>30</v>
      </c>
      <c r="K11" s="14">
        <v>46</v>
      </c>
      <c r="L11" s="14">
        <v>48</v>
      </c>
      <c r="M11" s="14">
        <v>2</v>
      </c>
      <c r="N11" s="14">
        <v>3</v>
      </c>
      <c r="O11" s="14">
        <v>0</v>
      </c>
      <c r="P11" s="14">
        <v>0</v>
      </c>
    </row>
    <row r="12" spans="1:16" ht="17.25" customHeight="1">
      <c r="A12" s="12" t="s">
        <v>25</v>
      </c>
      <c r="B12" s="260">
        <f>B13+C13</f>
        <v>230</v>
      </c>
      <c r="C12" s="260"/>
      <c r="D12" s="261">
        <f>B12/$B$8</f>
        <v>4.9791093888684433E-3</v>
      </c>
      <c r="E12" s="260" t="str">
        <f>IF(E13+F13=0,"-",E13+F13)</f>
        <v>-</v>
      </c>
      <c r="F12" s="260"/>
      <c r="G12" s="260" t="str">
        <f>IF(G13+H13=0,"-",G13+H13)</f>
        <v>-</v>
      </c>
      <c r="H12" s="260"/>
      <c r="I12" s="260" t="str">
        <f>IF(I13+J13=0,"-",I13+J13)</f>
        <v>-</v>
      </c>
      <c r="J12" s="260"/>
      <c r="K12" s="260">
        <f>IF(K13+L13=0,"-",K13+L13)</f>
        <v>230</v>
      </c>
      <c r="L12" s="260"/>
      <c r="M12" s="260" t="str">
        <f>IF(M13+N13=0,"-",M13+N13)</f>
        <v>-</v>
      </c>
      <c r="N12" s="260"/>
      <c r="O12" s="260" t="str">
        <f>IF(O13+P13=0,"-",O13+P13)</f>
        <v>-</v>
      </c>
      <c r="P12" s="260"/>
    </row>
    <row r="13" spans="1:16" ht="21.2" customHeight="1">
      <c r="A13" s="15" t="s">
        <v>26</v>
      </c>
      <c r="B13" s="14">
        <v>193</v>
      </c>
      <c r="C13" s="14">
        <v>37</v>
      </c>
      <c r="D13" s="261"/>
      <c r="E13" s="14">
        <v>0</v>
      </c>
      <c r="F13" s="14">
        <v>0</v>
      </c>
      <c r="G13" s="14">
        <v>0</v>
      </c>
      <c r="H13" s="14">
        <v>0</v>
      </c>
      <c r="I13" s="14">
        <v>0</v>
      </c>
      <c r="J13" s="14">
        <v>0</v>
      </c>
      <c r="K13" s="14">
        <v>193</v>
      </c>
      <c r="L13" s="14">
        <v>37</v>
      </c>
      <c r="M13" s="14">
        <v>0</v>
      </c>
      <c r="N13" s="14">
        <v>0</v>
      </c>
      <c r="O13" s="14">
        <v>0</v>
      </c>
      <c r="P13" s="14">
        <v>0</v>
      </c>
    </row>
    <row r="14" spans="1:16" ht="17.25" customHeight="1">
      <c r="A14" s="12" t="s">
        <v>27</v>
      </c>
      <c r="B14" s="260">
        <f>B15+C15</f>
        <v>49</v>
      </c>
      <c r="C14" s="260"/>
      <c r="D14" s="261">
        <f>B14/$B$8</f>
        <v>1.0607667828458857E-3</v>
      </c>
      <c r="E14" s="260" t="str">
        <f>IF(E15+F15=0,"-",E15+F15)</f>
        <v>-</v>
      </c>
      <c r="F14" s="260"/>
      <c r="G14" s="260">
        <f>IF(G15+H15=0,"-",G15+H15)</f>
        <v>29</v>
      </c>
      <c r="H14" s="260"/>
      <c r="I14" s="260" t="str">
        <f>IF(I15+J15=0,"-",I15+J15)</f>
        <v>-</v>
      </c>
      <c r="J14" s="260"/>
      <c r="K14" s="260">
        <f>IF(K15+L15=0,"-",K15+L15)</f>
        <v>20</v>
      </c>
      <c r="L14" s="260"/>
      <c r="M14" s="260" t="str">
        <f>IF(M15+N15=0,"-",M15+N15)</f>
        <v>-</v>
      </c>
      <c r="N14" s="260"/>
      <c r="O14" s="260" t="str">
        <f>IF(O15+P15=0,"-",O15+P15)</f>
        <v>-</v>
      </c>
      <c r="P14" s="260"/>
    </row>
    <row r="15" spans="1:16" ht="17.25" customHeight="1">
      <c r="A15" s="15" t="s">
        <v>28</v>
      </c>
      <c r="B15" s="14">
        <v>11</v>
      </c>
      <c r="C15" s="14">
        <v>38</v>
      </c>
      <c r="D15" s="261"/>
      <c r="E15" s="14">
        <v>0</v>
      </c>
      <c r="F15" s="14">
        <v>0</v>
      </c>
      <c r="G15" s="14">
        <v>1</v>
      </c>
      <c r="H15" s="14">
        <v>28</v>
      </c>
      <c r="I15" s="14">
        <v>0</v>
      </c>
      <c r="J15" s="14">
        <v>0</v>
      </c>
      <c r="K15" s="14">
        <v>10</v>
      </c>
      <c r="L15" s="14">
        <v>10</v>
      </c>
      <c r="M15" s="14">
        <v>0</v>
      </c>
      <c r="N15" s="14">
        <v>0</v>
      </c>
      <c r="O15" s="14">
        <v>0</v>
      </c>
      <c r="P15" s="14">
        <v>0</v>
      </c>
    </row>
    <row r="16" spans="1:16" ht="17.25" customHeight="1">
      <c r="A16" s="16" t="s">
        <v>29</v>
      </c>
      <c r="B16" s="260">
        <f>B17+C17</f>
        <v>39</v>
      </c>
      <c r="C16" s="260"/>
      <c r="D16" s="261">
        <f>B16/$B$8</f>
        <v>8.4428376593856207E-4</v>
      </c>
      <c r="E16" s="260" t="str">
        <f>IF(E17+F17=0,"-",E17+F17)</f>
        <v>-</v>
      </c>
      <c r="F16" s="260"/>
      <c r="G16" s="260">
        <f>IF(G17+H17=0,"-",G17+H17)</f>
        <v>18</v>
      </c>
      <c r="H16" s="260"/>
      <c r="I16" s="260" t="str">
        <f>IF(I17+J17=0,"-",I17+J17)</f>
        <v>-</v>
      </c>
      <c r="J16" s="260"/>
      <c r="K16" s="260">
        <f>IF(K17+L17=0,"-",K17+L17)</f>
        <v>21</v>
      </c>
      <c r="L16" s="260"/>
      <c r="M16" s="260" t="str">
        <f>IF(M17+N17=0,"-",M17+N17)</f>
        <v>-</v>
      </c>
      <c r="N16" s="260"/>
      <c r="O16" s="260" t="str">
        <f>IF(O17+P17=0,"-",O17+P17)</f>
        <v>-</v>
      </c>
      <c r="P16" s="260"/>
    </row>
    <row r="17" spans="1:16" ht="17.25" customHeight="1">
      <c r="A17" s="17" t="s">
        <v>30</v>
      </c>
      <c r="B17" s="14">
        <v>39</v>
      </c>
      <c r="C17" s="14">
        <v>0</v>
      </c>
      <c r="D17" s="261"/>
      <c r="E17" s="14">
        <v>0</v>
      </c>
      <c r="F17" s="14">
        <v>0</v>
      </c>
      <c r="G17" s="14">
        <v>18</v>
      </c>
      <c r="H17" s="14">
        <v>0</v>
      </c>
      <c r="I17" s="14">
        <v>0</v>
      </c>
      <c r="J17" s="14">
        <v>0</v>
      </c>
      <c r="K17" s="14">
        <v>21</v>
      </c>
      <c r="L17" s="14">
        <v>0</v>
      </c>
      <c r="M17" s="14">
        <v>0</v>
      </c>
      <c r="N17" s="14">
        <v>0</v>
      </c>
      <c r="O17" s="14">
        <v>0</v>
      </c>
      <c r="P17" s="14">
        <v>0</v>
      </c>
    </row>
    <row r="18" spans="1:16" ht="17.25" customHeight="1">
      <c r="A18" s="12" t="s">
        <v>31</v>
      </c>
      <c r="B18" s="260">
        <f>B19+C19</f>
        <v>11</v>
      </c>
      <c r="C18" s="260"/>
      <c r="D18" s="261">
        <f>B18/$B$8</f>
        <v>2.3813131859805599E-4</v>
      </c>
      <c r="E18" s="260" t="str">
        <f>IF(E19+F19=0,"-",E19+F19)</f>
        <v>-</v>
      </c>
      <c r="F18" s="260"/>
      <c r="G18" s="260">
        <f>IF(G19+H19=0,"-",G19+H19)</f>
        <v>11</v>
      </c>
      <c r="H18" s="260"/>
      <c r="I18" s="260" t="str">
        <f>IF(I19+J19=0,"-",I19+J19)</f>
        <v>-</v>
      </c>
      <c r="J18" s="260"/>
      <c r="K18" s="260" t="str">
        <f>IF(K19+L19=0,"-",K19+L19)</f>
        <v>-</v>
      </c>
      <c r="L18" s="260"/>
      <c r="M18" s="260" t="str">
        <f>IF(M19+N19=0,"-",M19+N19)</f>
        <v>-</v>
      </c>
      <c r="N18" s="260"/>
      <c r="O18" s="260" t="str">
        <f>IF(O19+P19=0,"-",O19+P19)</f>
        <v>-</v>
      </c>
      <c r="P18" s="260"/>
    </row>
    <row r="19" spans="1:16" ht="17.25" customHeight="1">
      <c r="A19" s="15" t="s">
        <v>32</v>
      </c>
      <c r="B19" s="14">
        <v>6</v>
      </c>
      <c r="C19" s="14">
        <v>5</v>
      </c>
      <c r="D19" s="261"/>
      <c r="E19" s="14">
        <v>0</v>
      </c>
      <c r="F19" s="14">
        <v>0</v>
      </c>
      <c r="G19" s="14">
        <v>6</v>
      </c>
      <c r="H19" s="14">
        <v>5</v>
      </c>
      <c r="I19" s="14">
        <v>0</v>
      </c>
      <c r="J19" s="14">
        <v>0</v>
      </c>
      <c r="K19" s="14">
        <v>0</v>
      </c>
      <c r="L19" s="14">
        <v>0</v>
      </c>
      <c r="M19" s="14">
        <v>0</v>
      </c>
      <c r="N19" s="14">
        <v>0</v>
      </c>
      <c r="O19" s="14">
        <v>0</v>
      </c>
      <c r="P19" s="14">
        <v>0</v>
      </c>
    </row>
    <row r="20" spans="1:16" ht="17.25" customHeight="1">
      <c r="A20" s="12" t="s">
        <v>33</v>
      </c>
      <c r="B20" s="260">
        <f>B21+C21</f>
        <v>293</v>
      </c>
      <c r="C20" s="260"/>
      <c r="D20" s="261">
        <f>B20/$B$8</f>
        <v>6.3429523953845825E-3</v>
      </c>
      <c r="E20" s="260">
        <f>IF(E21+F21=0,"-",E21+F21)</f>
        <v>29</v>
      </c>
      <c r="F20" s="260"/>
      <c r="G20" s="260" t="str">
        <f>IF(G21+H21=0,"-",G21+H21)</f>
        <v>-</v>
      </c>
      <c r="H20" s="260"/>
      <c r="I20" s="260" t="str">
        <f>IF(I21+J21=0,"-",I21+J21)</f>
        <v>-</v>
      </c>
      <c r="J20" s="260"/>
      <c r="K20" s="260">
        <f>IF(K21+L21=0,"-",K21+L21)</f>
        <v>264</v>
      </c>
      <c r="L20" s="260"/>
      <c r="M20" s="260" t="str">
        <f>IF(M21+N21=0,"-",M21+N21)</f>
        <v>-</v>
      </c>
      <c r="N20" s="260"/>
      <c r="O20" s="260" t="str">
        <f>IF(O21+P21=0,"-",O21+P21)</f>
        <v>-</v>
      </c>
      <c r="P20" s="260"/>
    </row>
    <row r="21" spans="1:16" ht="17.25" customHeight="1">
      <c r="A21" s="15" t="s">
        <v>34</v>
      </c>
      <c r="B21" s="14">
        <v>193</v>
      </c>
      <c r="C21" s="14">
        <v>100</v>
      </c>
      <c r="D21" s="261"/>
      <c r="E21" s="14">
        <v>13</v>
      </c>
      <c r="F21" s="14">
        <v>16</v>
      </c>
      <c r="G21" s="14">
        <v>0</v>
      </c>
      <c r="H21" s="14">
        <v>0</v>
      </c>
      <c r="I21" s="14">
        <v>0</v>
      </c>
      <c r="J21" s="14">
        <v>0</v>
      </c>
      <c r="K21" s="14">
        <v>180</v>
      </c>
      <c r="L21" s="14">
        <v>84</v>
      </c>
      <c r="M21" s="14">
        <v>0</v>
      </c>
      <c r="N21" s="14">
        <v>0</v>
      </c>
      <c r="O21" s="14">
        <v>0</v>
      </c>
      <c r="P21" s="14">
        <v>0</v>
      </c>
    </row>
    <row r="22" spans="1:16" ht="17.25" customHeight="1">
      <c r="A22" s="18" t="s">
        <v>35</v>
      </c>
      <c r="B22" s="260">
        <f>B23+C23</f>
        <v>504</v>
      </c>
      <c r="C22" s="260"/>
      <c r="D22" s="261">
        <f>B22/$B$8</f>
        <v>1.091074405212911E-2</v>
      </c>
      <c r="E22" s="260">
        <f>IF(E23+F23=0,"-",E23+F23)</f>
        <v>104</v>
      </c>
      <c r="F22" s="260"/>
      <c r="G22" s="260" t="str">
        <f>IF(G23+H23=0,"-",G23+H23)</f>
        <v>-</v>
      </c>
      <c r="H22" s="260"/>
      <c r="I22" s="260" t="str">
        <f>IF(I23+J23=0,"-",I23+J23)</f>
        <v>-</v>
      </c>
      <c r="J22" s="260"/>
      <c r="K22" s="260">
        <f>IF(K23+L23=0,"-",K23+L23)</f>
        <v>109</v>
      </c>
      <c r="L22" s="260"/>
      <c r="M22" s="260">
        <f>IF(M23+N23=0,"-",M23+N23)</f>
        <v>291</v>
      </c>
      <c r="N22" s="260"/>
      <c r="O22" s="260" t="str">
        <f>IF(O23+P23=0,"-",O23+P23)</f>
        <v>-</v>
      </c>
      <c r="P22" s="260"/>
    </row>
    <row r="23" spans="1:16" ht="17.25" customHeight="1">
      <c r="A23" s="17" t="s">
        <v>36</v>
      </c>
      <c r="B23" s="14">
        <v>464</v>
      </c>
      <c r="C23" s="14">
        <v>40</v>
      </c>
      <c r="D23" s="261"/>
      <c r="E23" s="14">
        <v>74</v>
      </c>
      <c r="F23" s="14">
        <v>30</v>
      </c>
      <c r="G23" s="14">
        <v>0</v>
      </c>
      <c r="H23" s="14">
        <v>0</v>
      </c>
      <c r="I23" s="14">
        <v>0</v>
      </c>
      <c r="J23" s="14">
        <v>0</v>
      </c>
      <c r="K23" s="14">
        <v>106</v>
      </c>
      <c r="L23" s="14">
        <v>3</v>
      </c>
      <c r="M23" s="14">
        <v>284</v>
      </c>
      <c r="N23" s="14">
        <v>7</v>
      </c>
      <c r="O23" s="14">
        <v>0</v>
      </c>
      <c r="P23" s="14">
        <v>0</v>
      </c>
    </row>
    <row r="24" spans="1:16" ht="17.25" customHeight="1">
      <c r="A24" s="19" t="s">
        <v>37</v>
      </c>
      <c r="B24" s="260">
        <f>B25+C25</f>
        <v>55</v>
      </c>
      <c r="C24" s="260"/>
      <c r="D24" s="261">
        <f>B24/$B$8</f>
        <v>1.1906565929902799E-3</v>
      </c>
      <c r="E24" s="260">
        <f>IF(E25+F25=0,"-",E25+F25)</f>
        <v>17</v>
      </c>
      <c r="F24" s="260"/>
      <c r="G24" s="260">
        <f>IF(G25+H25=0,"-",G25+H25)</f>
        <v>17</v>
      </c>
      <c r="H24" s="260"/>
      <c r="I24" s="260" t="str">
        <f>IF(I25+J25=0,"-",I25+J25)</f>
        <v>-</v>
      </c>
      <c r="J24" s="260"/>
      <c r="K24" s="260" t="str">
        <f>IF(K25+L25=0,"-",K25+L25)</f>
        <v>-</v>
      </c>
      <c r="L24" s="260"/>
      <c r="M24" s="260">
        <f>IF(M25+N25=0,"-",M25+N25)</f>
        <v>21</v>
      </c>
      <c r="N24" s="260"/>
      <c r="O24" s="260" t="str">
        <f>IF(O25+P25=0,"-",O25+P25)</f>
        <v>-</v>
      </c>
      <c r="P24" s="260"/>
    </row>
    <row r="25" spans="1:16" ht="17.25" customHeight="1">
      <c r="A25" s="15" t="s">
        <v>38</v>
      </c>
      <c r="B25" s="14">
        <v>49</v>
      </c>
      <c r="C25" s="14">
        <v>6</v>
      </c>
      <c r="D25" s="261"/>
      <c r="E25" s="14">
        <v>15</v>
      </c>
      <c r="F25" s="14">
        <v>2</v>
      </c>
      <c r="G25" s="14">
        <v>13</v>
      </c>
      <c r="H25" s="14">
        <v>4</v>
      </c>
      <c r="I25" s="14">
        <v>0</v>
      </c>
      <c r="J25" s="14">
        <v>0</v>
      </c>
      <c r="K25" s="14">
        <v>0</v>
      </c>
      <c r="L25" s="14">
        <v>0</v>
      </c>
      <c r="M25" s="14">
        <v>21</v>
      </c>
      <c r="N25" s="14">
        <v>0</v>
      </c>
      <c r="O25" s="14">
        <v>0</v>
      </c>
      <c r="P25" s="14">
        <v>0</v>
      </c>
    </row>
    <row r="26" spans="1:16" ht="17.25" customHeight="1">
      <c r="A26" s="18" t="s">
        <v>39</v>
      </c>
      <c r="B26" s="260">
        <f>B27+C27</f>
        <v>25</v>
      </c>
      <c r="C26" s="260"/>
      <c r="D26" s="261">
        <f>B26/$B$8</f>
        <v>5.4120754226830907E-4</v>
      </c>
      <c r="E26" s="260" t="str">
        <f>IF(E27+F27=0,"-",E27+F27)</f>
        <v>-</v>
      </c>
      <c r="F26" s="260"/>
      <c r="G26" s="260" t="str">
        <f>IF(G27+H27=0,"-",G27+H27)</f>
        <v>-</v>
      </c>
      <c r="H26" s="260"/>
      <c r="I26" s="260" t="str">
        <f>IF(I27+J27=0,"-",I27+J27)</f>
        <v>-</v>
      </c>
      <c r="J26" s="260"/>
      <c r="K26" s="260">
        <f>IF(K27+L27=0,"-",K27+L27)</f>
        <v>25</v>
      </c>
      <c r="L26" s="260"/>
      <c r="M26" s="260" t="str">
        <f>IF(M27+N27=0,"-",M27+N27)</f>
        <v>-</v>
      </c>
      <c r="N26" s="260"/>
      <c r="O26" s="260" t="str">
        <f>IF(O27+P27=0,"-",O27+P27)</f>
        <v>-</v>
      </c>
      <c r="P26" s="260"/>
    </row>
    <row r="27" spans="1:16" ht="21.2" customHeight="1">
      <c r="A27" s="17" t="s">
        <v>40</v>
      </c>
      <c r="B27" s="14">
        <v>9</v>
      </c>
      <c r="C27" s="14">
        <v>16</v>
      </c>
      <c r="D27" s="261"/>
      <c r="E27" s="14">
        <v>0</v>
      </c>
      <c r="F27" s="14">
        <v>0</v>
      </c>
      <c r="G27" s="14">
        <v>0</v>
      </c>
      <c r="H27" s="14">
        <v>0</v>
      </c>
      <c r="I27" s="14">
        <v>0</v>
      </c>
      <c r="J27" s="14">
        <v>0</v>
      </c>
      <c r="K27" s="14">
        <v>9</v>
      </c>
      <c r="L27" s="14">
        <v>16</v>
      </c>
      <c r="M27" s="14">
        <v>0</v>
      </c>
      <c r="N27" s="14">
        <v>0</v>
      </c>
      <c r="O27" s="14">
        <v>0</v>
      </c>
      <c r="P27" s="14">
        <v>0</v>
      </c>
    </row>
    <row r="28" spans="1:16" ht="17.25" customHeight="1">
      <c r="A28" s="12" t="s">
        <v>41</v>
      </c>
      <c r="B28" s="260">
        <f>B29+C29</f>
        <v>0</v>
      </c>
      <c r="C28" s="260"/>
      <c r="D28" s="261">
        <f>B28/$B$8</f>
        <v>0</v>
      </c>
      <c r="E28" s="260" t="str">
        <f>IF(E29+F29=0,"-",E29+F29)</f>
        <v>-</v>
      </c>
      <c r="F28" s="260"/>
      <c r="G28" s="260" t="str">
        <f>IF(G29+H29=0,"-",G29+H29)</f>
        <v>-</v>
      </c>
      <c r="H28" s="260"/>
      <c r="I28" s="260" t="str">
        <f>IF(I29+J29=0,"-",I29+J29)</f>
        <v>-</v>
      </c>
      <c r="J28" s="260"/>
      <c r="K28" s="260" t="str">
        <f>IF(K29+L29=0,"-",K29+L29)</f>
        <v>-</v>
      </c>
      <c r="L28" s="260"/>
      <c r="M28" s="260" t="str">
        <f>IF(M29+N29=0,"-",M29+N29)</f>
        <v>-</v>
      </c>
      <c r="N28" s="260"/>
      <c r="O28" s="260" t="str">
        <f>IF(O29+P29=0,"-",O29+P29)</f>
        <v>-</v>
      </c>
      <c r="P28" s="260"/>
    </row>
    <row r="29" spans="1:16" ht="17.25" customHeight="1">
      <c r="A29" s="15" t="s">
        <v>42</v>
      </c>
      <c r="B29" s="14">
        <v>0</v>
      </c>
      <c r="C29" s="14">
        <v>0</v>
      </c>
      <c r="D29" s="261"/>
      <c r="E29" s="14">
        <v>0</v>
      </c>
      <c r="F29" s="14">
        <v>0</v>
      </c>
      <c r="G29" s="14">
        <v>0</v>
      </c>
      <c r="H29" s="14">
        <v>0</v>
      </c>
      <c r="I29" s="14">
        <v>0</v>
      </c>
      <c r="J29" s="14">
        <v>0</v>
      </c>
      <c r="K29" s="14">
        <v>0</v>
      </c>
      <c r="L29" s="14">
        <v>0</v>
      </c>
      <c r="M29" s="14">
        <v>0</v>
      </c>
      <c r="N29" s="14">
        <v>0</v>
      </c>
      <c r="O29" s="14">
        <v>0</v>
      </c>
      <c r="P29" s="14">
        <v>0</v>
      </c>
    </row>
    <row r="30" spans="1:16" ht="17.25" customHeight="1">
      <c r="A30" s="18" t="s">
        <v>43</v>
      </c>
      <c r="B30" s="260">
        <f>B31+C31</f>
        <v>1658</v>
      </c>
      <c r="C30" s="260"/>
      <c r="D30" s="261">
        <f>B30/$B$8</f>
        <v>3.5892884203234256E-2</v>
      </c>
      <c r="E30" s="260">
        <f>IF(E31+F31=0,"-",E31+F31)</f>
        <v>258</v>
      </c>
      <c r="F30" s="260"/>
      <c r="G30" s="260">
        <f>IF(G31+H31=0,"-",G31+H31)</f>
        <v>380</v>
      </c>
      <c r="H30" s="260"/>
      <c r="I30" s="260" t="str">
        <f>IF(I31+J31=0,"-",I31+J31)</f>
        <v>-</v>
      </c>
      <c r="J30" s="260"/>
      <c r="K30" s="260">
        <f>IF(K31+L31=0,"-",K31+L31)</f>
        <v>452</v>
      </c>
      <c r="L30" s="260"/>
      <c r="M30" s="260">
        <f>IF(M31+N31=0,"-",M31+N31)</f>
        <v>568</v>
      </c>
      <c r="N30" s="260"/>
      <c r="O30" s="260" t="str">
        <f>IF(O31+P31=0,"-",O31+P31)</f>
        <v>-</v>
      </c>
      <c r="P30" s="260"/>
    </row>
    <row r="31" spans="1:16" ht="17.25" customHeight="1">
      <c r="A31" s="17" t="s">
        <v>44</v>
      </c>
      <c r="B31" s="14">
        <v>839</v>
      </c>
      <c r="C31" s="14">
        <v>819</v>
      </c>
      <c r="D31" s="261"/>
      <c r="E31" s="14">
        <v>45</v>
      </c>
      <c r="F31" s="14">
        <v>213</v>
      </c>
      <c r="G31" s="14">
        <v>213</v>
      </c>
      <c r="H31" s="14">
        <v>167</v>
      </c>
      <c r="I31" s="14">
        <v>0</v>
      </c>
      <c r="J31" s="14">
        <v>0</v>
      </c>
      <c r="K31" s="14">
        <v>328</v>
      </c>
      <c r="L31" s="14">
        <v>124</v>
      </c>
      <c r="M31" s="14">
        <v>253</v>
      </c>
      <c r="N31" s="14">
        <v>315</v>
      </c>
      <c r="O31" s="14">
        <v>0</v>
      </c>
      <c r="P31" s="14">
        <v>0</v>
      </c>
    </row>
    <row r="32" spans="1:16" ht="17.25" customHeight="1">
      <c r="A32" s="12" t="s">
        <v>45</v>
      </c>
      <c r="B32" s="260">
        <f>B33+C33</f>
        <v>802</v>
      </c>
      <c r="C32" s="260"/>
      <c r="D32" s="261">
        <f>B32/$B$8</f>
        <v>1.7361937955967355E-2</v>
      </c>
      <c r="E32" s="260">
        <f>IF(E33+F33=0,"-",E33+F33)</f>
        <v>61</v>
      </c>
      <c r="F32" s="260"/>
      <c r="G32" s="260">
        <f>IF(G33+H33=0,"-",G33+H33)</f>
        <v>2</v>
      </c>
      <c r="H32" s="260"/>
      <c r="I32" s="260" t="str">
        <f>IF(I33+J33=0,"-",I33+J33)</f>
        <v>-</v>
      </c>
      <c r="J32" s="260"/>
      <c r="K32" s="260">
        <f>IF(K33+L33=0,"-",K33+L33)</f>
        <v>739</v>
      </c>
      <c r="L32" s="260"/>
      <c r="M32" s="260" t="str">
        <f>IF(M33+N33=0,"-",M33+N33)</f>
        <v>-</v>
      </c>
      <c r="N32" s="260"/>
      <c r="O32" s="260" t="str">
        <f>IF(O33+P33=0,"-",O33+P33)</f>
        <v>-</v>
      </c>
      <c r="P32" s="260"/>
    </row>
    <row r="33" spans="1:16" ht="17.25" customHeight="1">
      <c r="A33" s="15" t="s">
        <v>46</v>
      </c>
      <c r="B33" s="14">
        <v>614</v>
      </c>
      <c r="C33" s="14">
        <v>188</v>
      </c>
      <c r="D33" s="261"/>
      <c r="E33" s="14">
        <v>31</v>
      </c>
      <c r="F33" s="14">
        <v>30</v>
      </c>
      <c r="G33" s="14">
        <v>2</v>
      </c>
      <c r="H33" s="14">
        <v>0</v>
      </c>
      <c r="I33" s="14">
        <v>0</v>
      </c>
      <c r="J33" s="14">
        <v>0</v>
      </c>
      <c r="K33" s="14">
        <v>581</v>
      </c>
      <c r="L33" s="14">
        <v>158</v>
      </c>
      <c r="M33" s="14">
        <v>0</v>
      </c>
      <c r="N33" s="14">
        <v>0</v>
      </c>
      <c r="O33" s="14">
        <v>0</v>
      </c>
      <c r="P33" s="14">
        <v>0</v>
      </c>
    </row>
    <row r="34" spans="1:16" ht="17.25" customHeight="1">
      <c r="A34" s="18" t="s">
        <v>47</v>
      </c>
      <c r="B34" s="260">
        <f>B35+C35</f>
        <v>243</v>
      </c>
      <c r="C34" s="260"/>
      <c r="D34" s="261">
        <f>B34/$B$8</f>
        <v>5.2605373108479637E-3</v>
      </c>
      <c r="E34" s="260" t="str">
        <f>IF(E35+F35=0,"-",E35+F35)</f>
        <v>-</v>
      </c>
      <c r="F34" s="260"/>
      <c r="G34" s="260" t="str">
        <f>IF(G35+H35=0,"-",G35+H35)</f>
        <v>-</v>
      </c>
      <c r="H34" s="260"/>
      <c r="I34" s="260" t="str">
        <f>IF(I35+J35=0,"-",I35+J35)</f>
        <v>-</v>
      </c>
      <c r="J34" s="260"/>
      <c r="K34" s="260">
        <f>IF(K35+L35=0,"-",K35+L35)</f>
        <v>170</v>
      </c>
      <c r="L34" s="260"/>
      <c r="M34" s="260">
        <f>IF(M35+N35=0,"-",M35+N35)</f>
        <v>63</v>
      </c>
      <c r="N34" s="260"/>
      <c r="O34" s="260">
        <f>IF(O35+P35=0,"-",O35+P35)</f>
        <v>10</v>
      </c>
      <c r="P34" s="260"/>
    </row>
    <row r="35" spans="1:16" ht="17.25" customHeight="1">
      <c r="A35" s="17" t="s">
        <v>48</v>
      </c>
      <c r="B35" s="14">
        <v>207</v>
      </c>
      <c r="C35" s="14">
        <v>36</v>
      </c>
      <c r="D35" s="261"/>
      <c r="E35" s="14">
        <v>0</v>
      </c>
      <c r="F35" s="14">
        <v>0</v>
      </c>
      <c r="G35" s="14">
        <v>0</v>
      </c>
      <c r="H35" s="14">
        <v>0</v>
      </c>
      <c r="I35" s="14">
        <v>0</v>
      </c>
      <c r="J35" s="14">
        <v>0</v>
      </c>
      <c r="K35" s="14">
        <v>170</v>
      </c>
      <c r="L35" s="14">
        <v>0</v>
      </c>
      <c r="M35" s="14">
        <v>35</v>
      </c>
      <c r="N35" s="14">
        <v>28</v>
      </c>
      <c r="O35" s="14">
        <v>2</v>
      </c>
      <c r="P35" s="14">
        <v>8</v>
      </c>
    </row>
    <row r="36" spans="1:16" ht="17.25" customHeight="1">
      <c r="A36" s="12" t="s">
        <v>49</v>
      </c>
      <c r="B36" s="260">
        <f>B37+C37</f>
        <v>1015</v>
      </c>
      <c r="C36" s="260"/>
      <c r="D36" s="261">
        <f>B36/$B$8</f>
        <v>2.1973026216093348E-2</v>
      </c>
      <c r="E36" s="260">
        <f>IF(E37+F37=0,"-",E37+F37)</f>
        <v>380</v>
      </c>
      <c r="F36" s="260"/>
      <c r="G36" s="260">
        <f>IF(G37+H37=0,"-",G37+H37)</f>
        <v>134</v>
      </c>
      <c r="H36" s="260"/>
      <c r="I36" s="260">
        <f>IF(I37+J37=0,"-",I37+J37)</f>
        <v>13</v>
      </c>
      <c r="J36" s="260"/>
      <c r="K36" s="260">
        <f>IF(K37+L37=0,"-",K37+L37)</f>
        <v>346</v>
      </c>
      <c r="L36" s="260"/>
      <c r="M36" s="260">
        <f>IF(M37+N37=0,"-",M37+N37)</f>
        <v>142</v>
      </c>
      <c r="N36" s="260"/>
      <c r="O36" s="260" t="str">
        <f>IF(O37+P37=0,"-",O37+P37)</f>
        <v>-</v>
      </c>
      <c r="P36" s="260"/>
    </row>
    <row r="37" spans="1:16" ht="17.25" customHeight="1">
      <c r="A37" s="15" t="s">
        <v>50</v>
      </c>
      <c r="B37" s="14">
        <v>578</v>
      </c>
      <c r="C37" s="14">
        <v>437</v>
      </c>
      <c r="D37" s="261"/>
      <c r="E37" s="14">
        <v>223</v>
      </c>
      <c r="F37" s="14">
        <v>157</v>
      </c>
      <c r="G37" s="14">
        <v>84</v>
      </c>
      <c r="H37" s="14">
        <v>50</v>
      </c>
      <c r="I37" s="14">
        <v>7</v>
      </c>
      <c r="J37" s="14">
        <v>6</v>
      </c>
      <c r="K37" s="14">
        <v>203</v>
      </c>
      <c r="L37" s="14">
        <v>143</v>
      </c>
      <c r="M37" s="14">
        <v>61</v>
      </c>
      <c r="N37" s="14">
        <v>81</v>
      </c>
      <c r="O37" s="14">
        <v>0</v>
      </c>
      <c r="P37" s="14">
        <v>0</v>
      </c>
    </row>
    <row r="38" spans="1:16" ht="17.25" customHeight="1">
      <c r="A38" s="18" t="s">
        <v>51</v>
      </c>
      <c r="B38" s="260">
        <f>B39+C39</f>
        <v>30790</v>
      </c>
      <c r="C38" s="260"/>
      <c r="D38" s="261">
        <f>B38/$B$8</f>
        <v>0.66655120905764942</v>
      </c>
      <c r="E38" s="260">
        <f>IF(E39+F39=0,"-",E39+F39)</f>
        <v>18925</v>
      </c>
      <c r="F38" s="260"/>
      <c r="G38" s="260">
        <f>IF(G39+H39=0,"-",G39+H39)</f>
        <v>6844</v>
      </c>
      <c r="H38" s="260"/>
      <c r="I38" s="260">
        <f>IF(I39+J39=0,"-",I39+J39)</f>
        <v>3780</v>
      </c>
      <c r="J38" s="260"/>
      <c r="K38" s="260">
        <f>IF(K39+L39=0,"-",K39+L39)</f>
        <v>681</v>
      </c>
      <c r="L38" s="260"/>
      <c r="M38" s="260">
        <f>IF(M39+N39=0,"-",M39+N39)</f>
        <v>101</v>
      </c>
      <c r="N38" s="260"/>
      <c r="O38" s="260">
        <f>IF(O39+P39=0,"-",O39+P39)</f>
        <v>459</v>
      </c>
      <c r="P38" s="260"/>
    </row>
    <row r="39" spans="1:16" ht="17.25" customHeight="1">
      <c r="A39" s="17" t="s">
        <v>52</v>
      </c>
      <c r="B39" s="14">
        <v>9158</v>
      </c>
      <c r="C39" s="14">
        <v>21632</v>
      </c>
      <c r="D39" s="261"/>
      <c r="E39" s="14">
        <v>5389</v>
      </c>
      <c r="F39" s="14">
        <v>13536</v>
      </c>
      <c r="G39" s="14">
        <v>1993</v>
      </c>
      <c r="H39" s="14">
        <v>4851</v>
      </c>
      <c r="I39" s="14">
        <v>960</v>
      </c>
      <c r="J39" s="14">
        <v>2820</v>
      </c>
      <c r="K39" s="14">
        <v>579</v>
      </c>
      <c r="L39" s="14">
        <v>102</v>
      </c>
      <c r="M39" s="14">
        <v>66</v>
      </c>
      <c r="N39" s="14">
        <v>35</v>
      </c>
      <c r="O39" s="14">
        <v>171</v>
      </c>
      <c r="P39" s="14">
        <v>288</v>
      </c>
    </row>
    <row r="40" spans="1:16" ht="17.25" customHeight="1">
      <c r="A40" s="12" t="s">
        <v>53</v>
      </c>
      <c r="B40" s="260">
        <f>B41+C41</f>
        <v>6142</v>
      </c>
      <c r="C40" s="260"/>
      <c r="D40" s="261">
        <f>B40/$B$8</f>
        <v>0.13296386898447818</v>
      </c>
      <c r="E40" s="260">
        <f>IF(E41+F41=0,"-",E41+F41)</f>
        <v>280</v>
      </c>
      <c r="F40" s="260"/>
      <c r="G40" s="260">
        <f>IF(G41+H41=0,"-",G41+H41)</f>
        <v>1225</v>
      </c>
      <c r="H40" s="260"/>
      <c r="I40" s="260">
        <f>IF(I41+J41=0,"-",I41+J41)</f>
        <v>3990</v>
      </c>
      <c r="J40" s="260"/>
      <c r="K40" s="260">
        <f>IF(K41+L41=0,"-",K41+L41)</f>
        <v>476</v>
      </c>
      <c r="L40" s="260"/>
      <c r="M40" s="260" t="str">
        <f>IF(M41+N41=0,"-",M41+N41)</f>
        <v>-</v>
      </c>
      <c r="N40" s="260"/>
      <c r="O40" s="260">
        <f>IF(O41+P41=0,"-",O41+P41)</f>
        <v>171</v>
      </c>
      <c r="P40" s="260"/>
    </row>
    <row r="41" spans="1:16" ht="17.25" customHeight="1">
      <c r="A41" s="15" t="s">
        <v>54</v>
      </c>
      <c r="B41" s="14">
        <v>2109</v>
      </c>
      <c r="C41" s="14">
        <v>4033</v>
      </c>
      <c r="D41" s="261"/>
      <c r="E41" s="14">
        <v>134</v>
      </c>
      <c r="F41" s="14">
        <v>146</v>
      </c>
      <c r="G41" s="14">
        <v>381</v>
      </c>
      <c r="H41" s="14">
        <v>844</v>
      </c>
      <c r="I41" s="14">
        <v>1374</v>
      </c>
      <c r="J41" s="14">
        <v>2616</v>
      </c>
      <c r="K41" s="14">
        <v>206</v>
      </c>
      <c r="L41" s="14">
        <v>270</v>
      </c>
      <c r="M41" s="14">
        <v>0</v>
      </c>
      <c r="N41" s="14">
        <v>0</v>
      </c>
      <c r="O41" s="14">
        <v>14</v>
      </c>
      <c r="P41" s="14">
        <v>157</v>
      </c>
    </row>
    <row r="42" spans="1:16" ht="17.25" customHeight="1">
      <c r="A42" s="12" t="s">
        <v>55</v>
      </c>
      <c r="B42" s="260">
        <f>B43+C43</f>
        <v>550</v>
      </c>
      <c r="C42" s="260"/>
      <c r="D42" s="261">
        <f>B42/$B$8</f>
        <v>1.19065659299028E-2</v>
      </c>
      <c r="E42" s="260">
        <f>IF(E43+F43=0,"-",E43+F43)</f>
        <v>113</v>
      </c>
      <c r="F42" s="260"/>
      <c r="G42" s="260">
        <f>IF(G43+H43=0,"-",G43+H43)</f>
        <v>164</v>
      </c>
      <c r="H42" s="260"/>
      <c r="I42" s="260">
        <f>IF(I43+J43=0,"-",I43+J43)</f>
        <v>139</v>
      </c>
      <c r="J42" s="260"/>
      <c r="K42" s="260" t="str">
        <f>IF(K43+L43=0,"-",K43+L43)</f>
        <v>-</v>
      </c>
      <c r="L42" s="260"/>
      <c r="M42" s="260">
        <f>IF(M43+N43=0,"-",M43+N43)</f>
        <v>106</v>
      </c>
      <c r="N42" s="260"/>
      <c r="O42" s="260">
        <f>IF(O43+P43=0,"-",O43+P43)</f>
        <v>28</v>
      </c>
      <c r="P42" s="260"/>
    </row>
    <row r="43" spans="1:16" ht="17.25" customHeight="1">
      <c r="A43" s="15" t="s">
        <v>56</v>
      </c>
      <c r="B43" s="14">
        <v>190</v>
      </c>
      <c r="C43" s="14">
        <v>360</v>
      </c>
      <c r="D43" s="261"/>
      <c r="E43" s="14">
        <v>2</v>
      </c>
      <c r="F43" s="14">
        <v>111</v>
      </c>
      <c r="G43" s="14">
        <v>90</v>
      </c>
      <c r="H43" s="14">
        <v>74</v>
      </c>
      <c r="I43" s="14">
        <v>69</v>
      </c>
      <c r="J43" s="14">
        <v>70</v>
      </c>
      <c r="K43" s="14">
        <v>0</v>
      </c>
      <c r="L43" s="14">
        <v>0</v>
      </c>
      <c r="M43" s="14">
        <v>25</v>
      </c>
      <c r="N43" s="14">
        <v>81</v>
      </c>
      <c r="O43" s="14">
        <v>4</v>
      </c>
      <c r="P43" s="14">
        <v>24</v>
      </c>
    </row>
    <row r="44" spans="1:16" ht="18.75" customHeight="1">
      <c r="A44" s="18" t="s">
        <v>57</v>
      </c>
      <c r="B44" s="260">
        <f>B45+C45</f>
        <v>492</v>
      </c>
      <c r="C44" s="260"/>
      <c r="D44" s="261">
        <f>B44/$B$8</f>
        <v>1.0650964431840323E-2</v>
      </c>
      <c r="E44" s="260">
        <f>IF(E45+F45=0,"-",E45+F45)</f>
        <v>209</v>
      </c>
      <c r="F44" s="260"/>
      <c r="G44" s="260">
        <f>IF(G45+H45=0,"-",G45+H45)</f>
        <v>3</v>
      </c>
      <c r="H44" s="260"/>
      <c r="I44" s="260">
        <f>IF(I45+J45=0,"-",I45+J45)</f>
        <v>61</v>
      </c>
      <c r="J44" s="260"/>
      <c r="K44" s="260">
        <f>IF(K45+L45=0,"-",K45+L45)</f>
        <v>44</v>
      </c>
      <c r="L44" s="260"/>
      <c r="M44" s="260">
        <f>IF(M45+N45=0,"-",M45+N45)</f>
        <v>175</v>
      </c>
      <c r="N44" s="260"/>
      <c r="O44" s="260" t="str">
        <f>IF(O45+P45=0,"-",O45+P45)</f>
        <v>-</v>
      </c>
      <c r="P44" s="260"/>
    </row>
    <row r="45" spans="1:16" ht="18.75" customHeight="1">
      <c r="A45" s="15" t="s">
        <v>58</v>
      </c>
      <c r="B45" s="14">
        <v>259</v>
      </c>
      <c r="C45" s="14">
        <v>233</v>
      </c>
      <c r="D45" s="261"/>
      <c r="E45" s="14">
        <v>60</v>
      </c>
      <c r="F45" s="14">
        <v>149</v>
      </c>
      <c r="G45" s="14">
        <v>2</v>
      </c>
      <c r="H45" s="14">
        <v>1</v>
      </c>
      <c r="I45" s="14">
        <v>21</v>
      </c>
      <c r="J45" s="14">
        <v>40</v>
      </c>
      <c r="K45" s="14">
        <v>43</v>
      </c>
      <c r="L45" s="14">
        <v>1</v>
      </c>
      <c r="M45" s="14">
        <v>133</v>
      </c>
      <c r="N45" s="14">
        <v>42</v>
      </c>
      <c r="O45" s="14">
        <v>0</v>
      </c>
      <c r="P45" s="14">
        <v>0</v>
      </c>
    </row>
    <row r="46" spans="1:16" ht="18.75" customHeight="1">
      <c r="A46" s="18" t="s">
        <v>59</v>
      </c>
      <c r="B46" s="260">
        <f>B47+C47</f>
        <v>45</v>
      </c>
      <c r="C46" s="260"/>
      <c r="D46" s="261">
        <f>B46/$B$8</f>
        <v>9.7417357608295624E-4</v>
      </c>
      <c r="E46" s="260" t="str">
        <f>IF(E47+F47=0,"-",E47+F47)</f>
        <v>-</v>
      </c>
      <c r="F46" s="260"/>
      <c r="G46" s="260" t="str">
        <f>IF(G47+H47=0,"-",G47+H47)</f>
        <v>-</v>
      </c>
      <c r="H46" s="260"/>
      <c r="I46" s="260" t="str">
        <f>IF(I47+J47=0,"-",I47+J47)</f>
        <v>-</v>
      </c>
      <c r="J46" s="260"/>
      <c r="K46" s="260">
        <f>IF(K47+L47=0,"-",K47+L47)</f>
        <v>45</v>
      </c>
      <c r="L46" s="260"/>
      <c r="M46" s="260" t="str">
        <f>IF(M47+N47=0,"-",M47+N47)</f>
        <v>-</v>
      </c>
      <c r="N46" s="260"/>
      <c r="O46" s="260" t="str">
        <f>IF(O47+P47=0,"-",O47+P47)</f>
        <v>-</v>
      </c>
      <c r="P46" s="260"/>
    </row>
    <row r="47" spans="1:16" ht="18.75" customHeight="1">
      <c r="A47" s="15" t="s">
        <v>60</v>
      </c>
      <c r="B47" s="14">
        <v>23</v>
      </c>
      <c r="C47" s="14">
        <v>22</v>
      </c>
      <c r="D47" s="261"/>
      <c r="E47" s="14">
        <v>0</v>
      </c>
      <c r="F47" s="14">
        <v>0</v>
      </c>
      <c r="G47" s="14">
        <v>0</v>
      </c>
      <c r="H47" s="14">
        <v>0</v>
      </c>
      <c r="I47" s="14">
        <v>0</v>
      </c>
      <c r="J47" s="14">
        <v>0</v>
      </c>
      <c r="K47" s="14">
        <v>23</v>
      </c>
      <c r="L47" s="14">
        <v>22</v>
      </c>
      <c r="M47" s="14">
        <v>0</v>
      </c>
      <c r="N47" s="14">
        <v>0</v>
      </c>
      <c r="O47" s="14">
        <v>0</v>
      </c>
      <c r="P47" s="14">
        <v>0</v>
      </c>
    </row>
    <row r="48" spans="1:16" ht="18.75" customHeight="1">
      <c r="A48" s="18" t="s">
        <v>61</v>
      </c>
      <c r="B48" s="260">
        <f>B49+C49</f>
        <v>95</v>
      </c>
      <c r="C48" s="260"/>
      <c r="D48" s="261">
        <f>B48/$B$8</f>
        <v>2.0565886606195745E-3</v>
      </c>
      <c r="E48" s="260">
        <f>IF(E49+F49=0,"-",E49+F49)</f>
        <v>7</v>
      </c>
      <c r="F48" s="260"/>
      <c r="G48" s="260">
        <f>IF(G49+H49=0,"-",G49+H49)</f>
        <v>54</v>
      </c>
      <c r="H48" s="260"/>
      <c r="I48" s="260" t="str">
        <f>IF(I49+J49=0,"-",I49+J49)</f>
        <v>-</v>
      </c>
      <c r="J48" s="260"/>
      <c r="K48" s="260">
        <f>IF(K49+L49=0,"-",K49+L49)</f>
        <v>25</v>
      </c>
      <c r="L48" s="260"/>
      <c r="M48" s="260">
        <f>IF(M49+N49=0,"-",M49+N49)</f>
        <v>9</v>
      </c>
      <c r="N48" s="260"/>
      <c r="O48" s="260" t="str">
        <f>IF(O49+P49=0,"-",O49+P49)</f>
        <v>-</v>
      </c>
      <c r="P48" s="260"/>
    </row>
    <row r="49" spans="1:16" ht="18.75" customHeight="1">
      <c r="A49" s="15" t="s">
        <v>62</v>
      </c>
      <c r="B49" s="14">
        <v>51</v>
      </c>
      <c r="C49" s="14">
        <v>44</v>
      </c>
      <c r="D49" s="261"/>
      <c r="E49" s="14">
        <v>5</v>
      </c>
      <c r="F49" s="14">
        <v>2</v>
      </c>
      <c r="G49" s="14">
        <v>25</v>
      </c>
      <c r="H49" s="14">
        <v>29</v>
      </c>
      <c r="I49" s="14">
        <v>0</v>
      </c>
      <c r="J49" s="14">
        <v>0</v>
      </c>
      <c r="K49" s="14">
        <v>15</v>
      </c>
      <c r="L49" s="14">
        <v>10</v>
      </c>
      <c r="M49" s="14">
        <v>6</v>
      </c>
      <c r="N49" s="14">
        <v>3</v>
      </c>
      <c r="O49" s="14">
        <v>0</v>
      </c>
      <c r="P49" s="14">
        <v>0</v>
      </c>
    </row>
    <row r="50" spans="1:16" ht="18.75" customHeight="1">
      <c r="A50" s="18" t="s">
        <v>63</v>
      </c>
      <c r="B50" s="260">
        <f>B51+C51</f>
        <v>451</v>
      </c>
      <c r="C50" s="260"/>
      <c r="D50" s="261">
        <f>B50/$B$8</f>
        <v>9.7633840625202944E-3</v>
      </c>
      <c r="E50" s="260">
        <f>IF(E51+F51=0,"-",E51+F51)</f>
        <v>4</v>
      </c>
      <c r="F50" s="260"/>
      <c r="G50" s="260" t="str">
        <f>IF(G51+H51=0,"-",G51+H51)</f>
        <v>-</v>
      </c>
      <c r="H50" s="260"/>
      <c r="I50" s="260">
        <f>IF(I51+J51=0,"-",I51+J51)</f>
        <v>275</v>
      </c>
      <c r="J50" s="260"/>
      <c r="K50" s="260" t="str">
        <f>IF(K51+L51=0,"-",K51+L51)</f>
        <v>-</v>
      </c>
      <c r="L50" s="260"/>
      <c r="M50" s="260">
        <f>IF(M51+N51=0,"-",M51+N51)</f>
        <v>172</v>
      </c>
      <c r="N50" s="260"/>
      <c r="O50" s="260" t="str">
        <f>IF(O51+P51=0,"-",O51+P51)</f>
        <v>-</v>
      </c>
      <c r="P50" s="260"/>
    </row>
    <row r="51" spans="1:16" ht="18.75" customHeight="1">
      <c r="A51" s="15" t="s">
        <v>64</v>
      </c>
      <c r="B51" s="14">
        <v>185</v>
      </c>
      <c r="C51" s="14">
        <v>266</v>
      </c>
      <c r="D51" s="261"/>
      <c r="E51" s="14">
        <v>1</v>
      </c>
      <c r="F51" s="14">
        <v>3</v>
      </c>
      <c r="G51" s="14">
        <v>0</v>
      </c>
      <c r="H51" s="14">
        <v>0</v>
      </c>
      <c r="I51" s="14">
        <v>84</v>
      </c>
      <c r="J51" s="14">
        <v>191</v>
      </c>
      <c r="K51" s="14">
        <v>0</v>
      </c>
      <c r="L51" s="14">
        <v>0</v>
      </c>
      <c r="M51" s="14">
        <v>100</v>
      </c>
      <c r="N51" s="14">
        <v>72</v>
      </c>
      <c r="O51" s="14">
        <v>0</v>
      </c>
      <c r="P51" s="14">
        <v>0</v>
      </c>
    </row>
    <row r="52" spans="1:16" ht="18.75" customHeight="1">
      <c r="A52" s="18" t="s">
        <v>65</v>
      </c>
      <c r="B52" s="260">
        <f>B53+C53</f>
        <v>10</v>
      </c>
      <c r="C52" s="260"/>
      <c r="D52" s="261">
        <f>B52/$B$8</f>
        <v>2.1648301690732361E-4</v>
      </c>
      <c r="E52" s="260" t="str">
        <f>IF(E53+F53=0,"-",E53+F53)</f>
        <v>-</v>
      </c>
      <c r="F52" s="260"/>
      <c r="G52" s="260" t="str">
        <f>IF(G53+H53=0,"-",G53+H53)</f>
        <v>-</v>
      </c>
      <c r="H52" s="260"/>
      <c r="I52" s="260" t="str">
        <f>IF(I53+J53=0,"-",I53+J53)</f>
        <v>-</v>
      </c>
      <c r="J52" s="260"/>
      <c r="K52" s="260" t="str">
        <f>IF(K53+L53=0,"-",K53+L53)</f>
        <v>-</v>
      </c>
      <c r="L52" s="260"/>
      <c r="M52" s="260" t="str">
        <f>IF(M53+N53=0,"-",M53+N53)</f>
        <v>-</v>
      </c>
      <c r="N52" s="260"/>
      <c r="O52" s="260">
        <f>IF(O53+P53=0,"-",O53+P53)</f>
        <v>10</v>
      </c>
      <c r="P52" s="260"/>
    </row>
    <row r="53" spans="1:16" ht="18.75" customHeight="1">
      <c r="A53" s="15" t="s">
        <v>66</v>
      </c>
      <c r="B53" s="14">
        <v>3</v>
      </c>
      <c r="C53" s="14">
        <v>7</v>
      </c>
      <c r="D53" s="261"/>
      <c r="E53" s="14">
        <v>0</v>
      </c>
      <c r="F53" s="14">
        <v>0</v>
      </c>
      <c r="G53" s="14">
        <v>0</v>
      </c>
      <c r="H53" s="14">
        <v>0</v>
      </c>
      <c r="I53" s="14">
        <v>0</v>
      </c>
      <c r="J53" s="14">
        <v>0</v>
      </c>
      <c r="K53" s="14">
        <v>0</v>
      </c>
      <c r="L53" s="14">
        <v>0</v>
      </c>
      <c r="M53" s="14">
        <v>0</v>
      </c>
      <c r="N53" s="14">
        <v>0</v>
      </c>
      <c r="O53" s="14">
        <v>3</v>
      </c>
      <c r="P53" s="14">
        <v>7</v>
      </c>
    </row>
    <row r="54" spans="1:16" ht="18.75" customHeight="1">
      <c r="A54" s="18" t="s">
        <v>67</v>
      </c>
      <c r="B54" s="260">
        <f>B55+C55</f>
        <v>742</v>
      </c>
      <c r="C54" s="260"/>
      <c r="D54" s="261">
        <f>B54/$B$8</f>
        <v>1.6063039854523412E-2</v>
      </c>
      <c r="E54" s="260">
        <f>IF(E55+F55=0,"-",E55+F55)</f>
        <v>190</v>
      </c>
      <c r="F54" s="260"/>
      <c r="G54" s="260">
        <f>IF(G55+H55=0,"-",G55+H55)</f>
        <v>50</v>
      </c>
      <c r="H54" s="260"/>
      <c r="I54" s="260">
        <f>IF(I55+J55=0,"-",I55+J55)</f>
        <v>1</v>
      </c>
      <c r="J54" s="260"/>
      <c r="K54" s="260">
        <f>IF(K55+L55=0,"-",K55+L55)</f>
        <v>243</v>
      </c>
      <c r="L54" s="260"/>
      <c r="M54" s="260">
        <f>IF(M55+N55=0,"-",M55+N55)</f>
        <v>7</v>
      </c>
      <c r="N54" s="260"/>
      <c r="O54" s="260">
        <f>IF(O55+P55=0,"-",O55+P55)</f>
        <v>251</v>
      </c>
      <c r="P54" s="260"/>
    </row>
    <row r="55" spans="1:16" ht="18.75" customHeight="1">
      <c r="A55" s="15" t="s">
        <v>68</v>
      </c>
      <c r="B55" s="14">
        <v>466</v>
      </c>
      <c r="C55" s="14">
        <v>276</v>
      </c>
      <c r="D55" s="261"/>
      <c r="E55" s="14">
        <v>132</v>
      </c>
      <c r="F55" s="14">
        <v>58</v>
      </c>
      <c r="G55" s="14">
        <v>12</v>
      </c>
      <c r="H55" s="14">
        <v>38</v>
      </c>
      <c r="I55" s="14">
        <v>1</v>
      </c>
      <c r="J55" s="14">
        <v>0</v>
      </c>
      <c r="K55" s="14">
        <v>234</v>
      </c>
      <c r="L55" s="14">
        <v>9</v>
      </c>
      <c r="M55" s="14">
        <v>4</v>
      </c>
      <c r="N55" s="14">
        <v>3</v>
      </c>
      <c r="O55" s="14">
        <v>83</v>
      </c>
      <c r="P55" s="14">
        <v>168</v>
      </c>
    </row>
    <row r="56" spans="1:16" ht="18.75" customHeight="1">
      <c r="A56" s="18" t="s">
        <v>69</v>
      </c>
      <c r="B56" s="260">
        <f>B57+C57</f>
        <v>302</v>
      </c>
      <c r="C56" s="260"/>
      <c r="D56" s="261">
        <f>B56/$B$8</f>
        <v>6.537787110601173E-3</v>
      </c>
      <c r="E56" s="260">
        <f>IF(E57+F57=0,"-",E57+F57)</f>
        <v>270</v>
      </c>
      <c r="F56" s="260"/>
      <c r="G56" s="260" t="str">
        <f>IF(G57+H57=0,"-",G57+H57)</f>
        <v>-</v>
      </c>
      <c r="H56" s="260"/>
      <c r="I56" s="260" t="str">
        <f>IF(I57+J57=0,"-",I57+J57)</f>
        <v>-</v>
      </c>
      <c r="J56" s="260"/>
      <c r="K56" s="260" t="str">
        <f>IF(K57+L57=0,"-",K57+L57)</f>
        <v>-</v>
      </c>
      <c r="L56" s="260"/>
      <c r="M56" s="260" t="str">
        <f>IF(M57+N57=0,"-",M57+N57)</f>
        <v>-</v>
      </c>
      <c r="N56" s="260"/>
      <c r="O56" s="260">
        <f>IF(O57+P57=0,"-",O57+P57)</f>
        <v>32</v>
      </c>
      <c r="P56" s="260"/>
    </row>
    <row r="57" spans="1:16" ht="18.75" customHeight="1">
      <c r="A57" s="15" t="s">
        <v>70</v>
      </c>
      <c r="B57" s="14">
        <v>261</v>
      </c>
      <c r="C57" s="14">
        <v>41</v>
      </c>
      <c r="D57" s="261"/>
      <c r="E57" s="14">
        <v>236</v>
      </c>
      <c r="F57" s="14">
        <v>34</v>
      </c>
      <c r="G57" s="14">
        <v>0</v>
      </c>
      <c r="H57" s="14">
        <v>0</v>
      </c>
      <c r="I57" s="14">
        <v>0</v>
      </c>
      <c r="J57" s="14">
        <v>0</v>
      </c>
      <c r="K57" s="14">
        <v>0</v>
      </c>
      <c r="L57" s="14">
        <v>0</v>
      </c>
      <c r="M57" s="14">
        <v>0</v>
      </c>
      <c r="N57" s="14">
        <v>0</v>
      </c>
      <c r="O57" s="14">
        <v>25</v>
      </c>
      <c r="P57" s="14">
        <v>7</v>
      </c>
    </row>
    <row r="58" spans="1:16" ht="18.75" customHeight="1">
      <c r="A58" s="18" t="s">
        <v>71</v>
      </c>
      <c r="B58" s="260">
        <f>B59+C59</f>
        <v>162</v>
      </c>
      <c r="C58" s="260"/>
      <c r="D58" s="261">
        <f>B58/$B$8</f>
        <v>3.5070248738986428E-3</v>
      </c>
      <c r="E58" s="260" t="str">
        <f>IF(E59+F59=0,"-",E59+F59)</f>
        <v>-</v>
      </c>
      <c r="F58" s="260"/>
      <c r="G58" s="260" t="str">
        <f>IF(G59+H59=0,"-",G59+H59)</f>
        <v>-</v>
      </c>
      <c r="H58" s="260"/>
      <c r="I58" s="260" t="str">
        <f>IF(I59+J59=0,"-",I59+J59)</f>
        <v>-</v>
      </c>
      <c r="J58" s="260"/>
      <c r="K58" s="260">
        <f>IF(K59+L59=0,"-",K59+L59)</f>
        <v>19</v>
      </c>
      <c r="L58" s="260"/>
      <c r="M58" s="260">
        <f>IF(M59+N59=0,"-",M59+N59)</f>
        <v>103</v>
      </c>
      <c r="N58" s="260"/>
      <c r="O58" s="260">
        <f>IF(O59+P59=0,"-",O59+P59)</f>
        <v>40</v>
      </c>
      <c r="P58" s="260"/>
    </row>
    <row r="59" spans="1:16" ht="18.75" customHeight="1">
      <c r="A59" s="15" t="s">
        <v>72</v>
      </c>
      <c r="B59" s="14">
        <v>117</v>
      </c>
      <c r="C59" s="14">
        <v>45</v>
      </c>
      <c r="D59" s="261"/>
      <c r="E59" s="14">
        <v>0</v>
      </c>
      <c r="F59" s="14">
        <v>0</v>
      </c>
      <c r="G59" s="14">
        <v>0</v>
      </c>
      <c r="H59" s="14">
        <v>0</v>
      </c>
      <c r="I59" s="14">
        <v>0</v>
      </c>
      <c r="J59" s="14">
        <v>0</v>
      </c>
      <c r="K59" s="14">
        <v>19</v>
      </c>
      <c r="L59" s="14">
        <v>0</v>
      </c>
      <c r="M59" s="14">
        <v>78</v>
      </c>
      <c r="N59" s="14">
        <v>25</v>
      </c>
      <c r="O59" s="14">
        <v>20</v>
      </c>
      <c r="P59" s="14">
        <v>20</v>
      </c>
    </row>
    <row r="60" spans="1:16" ht="18.75" customHeight="1">
      <c r="A60" s="18" t="s">
        <v>73</v>
      </c>
      <c r="B60" s="260">
        <f>B61+C61</f>
        <v>330</v>
      </c>
      <c r="C60" s="260"/>
      <c r="D60" s="261">
        <f>B60/$B$8</f>
        <v>7.1439395579416792E-3</v>
      </c>
      <c r="E60" s="260">
        <f>IF(E61+F61=0,"-",E61+F61)</f>
        <v>14</v>
      </c>
      <c r="F60" s="260"/>
      <c r="G60" s="260" t="str">
        <f>IF(G61+H61=0,"-",G61+H61)</f>
        <v>-</v>
      </c>
      <c r="H60" s="260"/>
      <c r="I60" s="260" t="str">
        <f>IF(I61+J61=0,"-",I61+J61)</f>
        <v>-</v>
      </c>
      <c r="J60" s="260"/>
      <c r="K60" s="260" t="str">
        <f>IF(K61+L61=0,"-",K61+L61)</f>
        <v>-</v>
      </c>
      <c r="L60" s="260"/>
      <c r="M60" s="260" t="str">
        <f>IF(M61+N61=0,"-",M61+N61)</f>
        <v>-</v>
      </c>
      <c r="N60" s="260"/>
      <c r="O60" s="260">
        <f>IF(O61+P61=0,"-",O61+P61)</f>
        <v>316</v>
      </c>
      <c r="P60" s="260"/>
    </row>
    <row r="61" spans="1:16" ht="18.75" customHeight="1">
      <c r="A61" s="15" t="s">
        <v>74</v>
      </c>
      <c r="B61" s="14">
        <v>185</v>
      </c>
      <c r="C61" s="14">
        <v>145</v>
      </c>
      <c r="D61" s="261"/>
      <c r="E61" s="14">
        <v>6</v>
      </c>
      <c r="F61" s="14">
        <v>8</v>
      </c>
      <c r="G61" s="14">
        <v>0</v>
      </c>
      <c r="H61" s="14">
        <v>0</v>
      </c>
      <c r="I61" s="14">
        <v>0</v>
      </c>
      <c r="J61" s="14">
        <v>0</v>
      </c>
      <c r="K61" s="14">
        <v>0</v>
      </c>
      <c r="L61" s="14">
        <v>0</v>
      </c>
      <c r="M61" s="14">
        <v>0</v>
      </c>
      <c r="N61" s="14">
        <v>0</v>
      </c>
      <c r="O61" s="14">
        <v>179</v>
      </c>
      <c r="P61" s="14">
        <v>137</v>
      </c>
    </row>
    <row r="62" spans="1:16" ht="18.75" customHeight="1">
      <c r="A62" s="18" t="s">
        <v>75</v>
      </c>
      <c r="B62" s="260">
        <f>B63+C63</f>
        <v>139</v>
      </c>
      <c r="C62" s="260"/>
      <c r="D62" s="261">
        <f>B62/$B$8</f>
        <v>3.0091139350117983E-3</v>
      </c>
      <c r="E62" s="260" t="str">
        <f>IF(E63+F63=0,"-",E63+F63)</f>
        <v>-</v>
      </c>
      <c r="F62" s="260"/>
      <c r="G62" s="260" t="str">
        <f>IF(G63+H63=0,"-",G63+H63)</f>
        <v>-</v>
      </c>
      <c r="H62" s="260"/>
      <c r="I62" s="260" t="str">
        <f>IF(I63+J63=0,"-",I63+J63)</f>
        <v>-</v>
      </c>
      <c r="J62" s="260"/>
      <c r="K62" s="260" t="str">
        <f>IF(K63+L63=0,"-",K63+L63)</f>
        <v>-</v>
      </c>
      <c r="L62" s="260"/>
      <c r="M62" s="260" t="str">
        <f>IF(M63+N63=0,"-",M63+N63)</f>
        <v>-</v>
      </c>
      <c r="N62" s="260"/>
      <c r="O62" s="260">
        <f>IF(O63+P63=0,"-",O63+P63)</f>
        <v>139</v>
      </c>
      <c r="P62" s="260"/>
    </row>
    <row r="63" spans="1:16" ht="18.75" customHeight="1">
      <c r="A63" s="15" t="s">
        <v>76</v>
      </c>
      <c r="B63" s="14">
        <v>86</v>
      </c>
      <c r="C63" s="14">
        <v>53</v>
      </c>
      <c r="D63" s="261"/>
      <c r="E63" s="14">
        <v>0</v>
      </c>
      <c r="F63" s="14">
        <v>0</v>
      </c>
      <c r="G63" s="14">
        <v>0</v>
      </c>
      <c r="H63" s="14">
        <v>0</v>
      </c>
      <c r="I63" s="14">
        <v>0</v>
      </c>
      <c r="J63" s="14">
        <v>0</v>
      </c>
      <c r="K63" s="14">
        <v>0</v>
      </c>
      <c r="L63" s="14">
        <v>0</v>
      </c>
      <c r="M63" s="14">
        <v>0</v>
      </c>
      <c r="N63" s="14">
        <v>0</v>
      </c>
      <c r="O63" s="14">
        <v>86</v>
      </c>
      <c r="P63" s="14">
        <v>53</v>
      </c>
    </row>
    <row r="64" spans="1:16" ht="18.75" customHeight="1">
      <c r="A64" s="18" t="s">
        <v>77</v>
      </c>
      <c r="B64" s="260">
        <f>B65+C65</f>
        <v>12</v>
      </c>
      <c r="C64" s="260"/>
      <c r="D64" s="261">
        <f>B64/$B$8</f>
        <v>2.5977962028878834E-4</v>
      </c>
      <c r="E64" s="260" t="str">
        <f>IF(E65+F65=0,"-",E65+F65)</f>
        <v>-</v>
      </c>
      <c r="F64" s="260"/>
      <c r="G64" s="260" t="str">
        <f>IF(G65+H65=0,"-",G65+H65)</f>
        <v>-</v>
      </c>
      <c r="H64" s="260"/>
      <c r="I64" s="260" t="str">
        <f>IF(I65+J65=0,"-",I65+J65)</f>
        <v>-</v>
      </c>
      <c r="J64" s="260"/>
      <c r="K64" s="260" t="str">
        <f>IF(K65+L65=0,"-",K65+L65)</f>
        <v>-</v>
      </c>
      <c r="L64" s="260"/>
      <c r="M64" s="260" t="str">
        <f>IF(M65+N65=0,"-",M65+N65)</f>
        <v>-</v>
      </c>
      <c r="N64" s="260"/>
      <c r="O64" s="260">
        <f>IF(O65+P65=0,"-",O65+P65)</f>
        <v>12</v>
      </c>
      <c r="P64" s="260"/>
    </row>
    <row r="65" spans="1:16" ht="18.75" customHeight="1">
      <c r="A65" s="15" t="s">
        <v>78</v>
      </c>
      <c r="B65" s="14">
        <v>7</v>
      </c>
      <c r="C65" s="14">
        <v>5</v>
      </c>
      <c r="D65" s="261"/>
      <c r="E65" s="14">
        <v>0</v>
      </c>
      <c r="F65" s="14">
        <v>0</v>
      </c>
      <c r="G65" s="14">
        <v>0</v>
      </c>
      <c r="H65" s="14">
        <v>0</v>
      </c>
      <c r="I65" s="14">
        <v>0</v>
      </c>
      <c r="J65" s="14">
        <v>0</v>
      </c>
      <c r="K65" s="14">
        <v>0</v>
      </c>
      <c r="L65" s="14">
        <v>0</v>
      </c>
      <c r="M65" s="14">
        <v>0</v>
      </c>
      <c r="N65" s="14">
        <v>0</v>
      </c>
      <c r="O65" s="14">
        <v>7</v>
      </c>
      <c r="P65" s="14">
        <v>5</v>
      </c>
    </row>
    <row r="66" spans="1:16" ht="18.75" customHeight="1">
      <c r="A66" s="18" t="s">
        <v>79</v>
      </c>
      <c r="B66" s="260">
        <f>B67+C67</f>
        <v>367</v>
      </c>
      <c r="C66" s="260"/>
      <c r="D66" s="261">
        <f>B66/$B$8</f>
        <v>7.9449267204987767E-3</v>
      </c>
      <c r="E66" s="260">
        <f>IF(E67+F67=0,"-",E67+F67)</f>
        <v>340</v>
      </c>
      <c r="F66" s="260"/>
      <c r="G66" s="260" t="str">
        <f>IF(G67+H67=0,"-",G67+H67)</f>
        <v>-</v>
      </c>
      <c r="H66" s="260"/>
      <c r="I66" s="260" t="str">
        <f>IF(I67+J67=0,"-",I67+J67)</f>
        <v>-</v>
      </c>
      <c r="J66" s="260"/>
      <c r="K66" s="260" t="str">
        <f>IF(K67+L67=0,"-",K67+L67)</f>
        <v>-</v>
      </c>
      <c r="L66" s="260"/>
      <c r="M66" s="260" t="str">
        <f>IF(M67+N67=0,"-",M67+N67)</f>
        <v>-</v>
      </c>
      <c r="N66" s="260"/>
      <c r="O66" s="260">
        <f>IF(O67+P67=0,"-",O67+P67)</f>
        <v>27</v>
      </c>
      <c r="P66" s="260"/>
    </row>
    <row r="67" spans="1:16" ht="18.75" customHeight="1">
      <c r="A67" s="15" t="s">
        <v>80</v>
      </c>
      <c r="B67" s="14">
        <v>83</v>
      </c>
      <c r="C67" s="14">
        <v>284</v>
      </c>
      <c r="D67" s="261"/>
      <c r="E67" s="14">
        <v>79</v>
      </c>
      <c r="F67" s="14">
        <v>261</v>
      </c>
      <c r="G67" s="14">
        <v>0</v>
      </c>
      <c r="H67" s="14">
        <v>0</v>
      </c>
      <c r="I67" s="14">
        <v>0</v>
      </c>
      <c r="J67" s="14">
        <v>0</v>
      </c>
      <c r="K67" s="14">
        <v>0</v>
      </c>
      <c r="L67" s="14">
        <v>0</v>
      </c>
      <c r="M67" s="14">
        <v>0</v>
      </c>
      <c r="N67" s="14">
        <v>0</v>
      </c>
      <c r="O67" s="14">
        <v>4</v>
      </c>
      <c r="P67" s="14">
        <v>23</v>
      </c>
    </row>
    <row r="68" spans="1:16" ht="18.75" customHeight="1">
      <c r="A68" s="18" t="s">
        <v>81</v>
      </c>
      <c r="B68" s="260">
        <f>B69+C69</f>
        <v>500</v>
      </c>
      <c r="C68" s="260"/>
      <c r="D68" s="261">
        <f>B68/$B$8</f>
        <v>1.0824150845366181E-2</v>
      </c>
      <c r="E68" s="260">
        <f>IF(E69+F69=0,"-",E69+F69)</f>
        <v>114</v>
      </c>
      <c r="F68" s="260"/>
      <c r="G68" s="260">
        <f>IF(G69+H69=0,"-",G69+H69)</f>
        <v>57</v>
      </c>
      <c r="H68" s="260"/>
      <c r="I68" s="260">
        <f>IF(I69+J69=0,"-",I69+J69)</f>
        <v>3</v>
      </c>
      <c r="J68" s="260"/>
      <c r="K68" s="260">
        <f>IF(K69+L69=0,"-",K69+L69)</f>
        <v>288</v>
      </c>
      <c r="L68" s="260"/>
      <c r="M68" s="260" t="str">
        <f>IF(M69+N69=0,"-",M69+N69)</f>
        <v>-</v>
      </c>
      <c r="N68" s="260"/>
      <c r="O68" s="260">
        <f>IF(O69+P69=0,"-",O69+P69)</f>
        <v>38</v>
      </c>
      <c r="P68" s="260"/>
    </row>
    <row r="69" spans="1:16" ht="18.75" customHeight="1">
      <c r="A69" s="15" t="s">
        <v>82</v>
      </c>
      <c r="B69" s="14">
        <v>200</v>
      </c>
      <c r="C69" s="14">
        <v>300</v>
      </c>
      <c r="D69" s="261"/>
      <c r="E69" s="14">
        <v>27</v>
      </c>
      <c r="F69" s="14">
        <v>87</v>
      </c>
      <c r="G69" s="14">
        <v>16</v>
      </c>
      <c r="H69" s="14">
        <v>41</v>
      </c>
      <c r="I69" s="14">
        <v>2</v>
      </c>
      <c r="J69" s="14">
        <v>1</v>
      </c>
      <c r="K69" s="14">
        <v>141</v>
      </c>
      <c r="L69" s="14">
        <v>147</v>
      </c>
      <c r="M69" s="14">
        <v>0</v>
      </c>
      <c r="N69" s="14">
        <v>0</v>
      </c>
      <c r="O69" s="14">
        <v>14</v>
      </c>
      <c r="P69" s="14">
        <v>24</v>
      </c>
    </row>
    <row r="70" spans="1:16">
      <c r="A70" s="20" t="s">
        <v>83</v>
      </c>
      <c r="B70" s="20"/>
      <c r="C70" s="20"/>
      <c r="D70" s="20"/>
      <c r="E70" s="20"/>
      <c r="F70" s="20"/>
    </row>
    <row r="71" spans="1:16">
      <c r="A71" s="20" t="s">
        <v>84</v>
      </c>
      <c r="B71" s="20"/>
      <c r="C71" s="20"/>
      <c r="D71" s="20"/>
      <c r="E71" s="20"/>
      <c r="F71" s="20"/>
    </row>
  </sheetData>
  <sheetProtection selectLockedCells="1" selectUnlockedCells="1"/>
  <mergeCells count="264">
    <mergeCell ref="A1:N1"/>
    <mergeCell ref="A2:N2"/>
    <mergeCell ref="B3:K3"/>
    <mergeCell ref="M3:N3"/>
    <mergeCell ref="O3:P3"/>
    <mergeCell ref="B4:K4"/>
    <mergeCell ref="M4:N4"/>
    <mergeCell ref="O4:P4"/>
    <mergeCell ref="A5:A6"/>
    <mergeCell ref="B5:D5"/>
    <mergeCell ref="E5:F5"/>
    <mergeCell ref="G5:H5"/>
    <mergeCell ref="I5:J5"/>
    <mergeCell ref="K5:L5"/>
    <mergeCell ref="M5:N5"/>
    <mergeCell ref="O5:P5"/>
    <mergeCell ref="B8:C8"/>
    <mergeCell ref="D8:D9"/>
    <mergeCell ref="E8:F8"/>
    <mergeCell ref="G8:H8"/>
    <mergeCell ref="I8:J8"/>
    <mergeCell ref="K8:L8"/>
    <mergeCell ref="M8:N8"/>
    <mergeCell ref="O8:P8"/>
    <mergeCell ref="B10:C10"/>
    <mergeCell ref="D10:D11"/>
    <mergeCell ref="E10:F10"/>
    <mergeCell ref="G10:H10"/>
    <mergeCell ref="I10:J10"/>
    <mergeCell ref="K10:L10"/>
    <mergeCell ref="M10:N10"/>
    <mergeCell ref="O10:P10"/>
    <mergeCell ref="B12:C12"/>
    <mergeCell ref="D12:D13"/>
    <mergeCell ref="E12:F12"/>
    <mergeCell ref="G12:H12"/>
    <mergeCell ref="I12:J12"/>
    <mergeCell ref="K12:L12"/>
    <mergeCell ref="M12:N12"/>
    <mergeCell ref="O12:P12"/>
    <mergeCell ref="B14:C14"/>
    <mergeCell ref="D14:D15"/>
    <mergeCell ref="E14:F14"/>
    <mergeCell ref="G14:H14"/>
    <mergeCell ref="I14:J14"/>
    <mergeCell ref="K14:L14"/>
    <mergeCell ref="M14:N14"/>
    <mergeCell ref="O14:P14"/>
    <mergeCell ref="B16:C16"/>
    <mergeCell ref="D16:D17"/>
    <mergeCell ref="E16:F16"/>
    <mergeCell ref="G16:H16"/>
    <mergeCell ref="I16:J16"/>
    <mergeCell ref="K16:L16"/>
    <mergeCell ref="M16:N16"/>
    <mergeCell ref="O16:P16"/>
    <mergeCell ref="B18:C18"/>
    <mergeCell ref="D18:D19"/>
    <mergeCell ref="E18:F18"/>
    <mergeCell ref="G18:H18"/>
    <mergeCell ref="I18:J18"/>
    <mergeCell ref="K18:L18"/>
    <mergeCell ref="M18:N18"/>
    <mergeCell ref="O18:P18"/>
    <mergeCell ref="B20:C20"/>
    <mergeCell ref="D20:D21"/>
    <mergeCell ref="E20:F20"/>
    <mergeCell ref="G20:H20"/>
    <mergeCell ref="I20:J20"/>
    <mergeCell ref="K20:L20"/>
    <mergeCell ref="M20:N20"/>
    <mergeCell ref="O20:P20"/>
    <mergeCell ref="B22:C22"/>
    <mergeCell ref="D22:D23"/>
    <mergeCell ref="E22:F22"/>
    <mergeCell ref="G22:H22"/>
    <mergeCell ref="I22:J22"/>
    <mergeCell ref="K22:L22"/>
    <mergeCell ref="M22:N22"/>
    <mergeCell ref="O22:P22"/>
    <mergeCell ref="B24:C24"/>
    <mergeCell ref="D24:D25"/>
    <mergeCell ref="E24:F24"/>
    <mergeCell ref="G24:H24"/>
    <mergeCell ref="I24:J24"/>
    <mergeCell ref="K24:L24"/>
    <mergeCell ref="M24:N24"/>
    <mergeCell ref="O24:P24"/>
    <mergeCell ref="B26:C26"/>
    <mergeCell ref="D26:D27"/>
    <mergeCell ref="E26:F26"/>
    <mergeCell ref="G26:H26"/>
    <mergeCell ref="I26:J26"/>
    <mergeCell ref="K26:L26"/>
    <mergeCell ref="M26:N26"/>
    <mergeCell ref="O26:P26"/>
    <mergeCell ref="B28:C28"/>
    <mergeCell ref="D28:D29"/>
    <mergeCell ref="E28:F28"/>
    <mergeCell ref="G28:H28"/>
    <mergeCell ref="I28:J28"/>
    <mergeCell ref="K28:L28"/>
    <mergeCell ref="M28:N28"/>
    <mergeCell ref="O28:P28"/>
    <mergeCell ref="B30:C30"/>
    <mergeCell ref="D30:D31"/>
    <mergeCell ref="E30:F30"/>
    <mergeCell ref="G30:H30"/>
    <mergeCell ref="I30:J30"/>
    <mergeCell ref="K30:L30"/>
    <mergeCell ref="M30:N30"/>
    <mergeCell ref="O30:P30"/>
    <mergeCell ref="B32:C32"/>
    <mergeCell ref="D32:D33"/>
    <mergeCell ref="E32:F32"/>
    <mergeCell ref="G32:H32"/>
    <mergeCell ref="I32:J32"/>
    <mergeCell ref="K32:L32"/>
    <mergeCell ref="M32:N32"/>
    <mergeCell ref="O32:P32"/>
    <mergeCell ref="B34:C34"/>
    <mergeCell ref="D34:D35"/>
    <mergeCell ref="E34:F34"/>
    <mergeCell ref="G34:H34"/>
    <mergeCell ref="I34:J34"/>
    <mergeCell ref="K34:L34"/>
    <mergeCell ref="M34:N34"/>
    <mergeCell ref="O34:P34"/>
    <mergeCell ref="B36:C36"/>
    <mergeCell ref="D36:D37"/>
    <mergeCell ref="E36:F36"/>
    <mergeCell ref="G36:H36"/>
    <mergeCell ref="I36:J36"/>
    <mergeCell ref="K36:L36"/>
    <mergeCell ref="M36:N36"/>
    <mergeCell ref="O36:P36"/>
    <mergeCell ref="B38:C38"/>
    <mergeCell ref="D38:D39"/>
    <mergeCell ref="E38:F38"/>
    <mergeCell ref="G38:H38"/>
    <mergeCell ref="I38:J38"/>
    <mergeCell ref="K38:L38"/>
    <mergeCell ref="M38:N38"/>
    <mergeCell ref="O38:P38"/>
    <mergeCell ref="B40:C40"/>
    <mergeCell ref="D40:D41"/>
    <mergeCell ref="E40:F40"/>
    <mergeCell ref="G40:H40"/>
    <mergeCell ref="I40:J40"/>
    <mergeCell ref="K40:L40"/>
    <mergeCell ref="M40:N40"/>
    <mergeCell ref="O40:P40"/>
    <mergeCell ref="B42:C42"/>
    <mergeCell ref="D42:D43"/>
    <mergeCell ref="E42:F42"/>
    <mergeCell ref="G42:H42"/>
    <mergeCell ref="I42:J42"/>
    <mergeCell ref="K42:L42"/>
    <mergeCell ref="M42:N42"/>
    <mergeCell ref="O42:P42"/>
    <mergeCell ref="B44:C44"/>
    <mergeCell ref="D44:D45"/>
    <mergeCell ref="E44:F44"/>
    <mergeCell ref="G44:H44"/>
    <mergeCell ref="I44:J44"/>
    <mergeCell ref="K44:L44"/>
    <mergeCell ref="M44:N44"/>
    <mergeCell ref="O44:P44"/>
    <mergeCell ref="B46:C46"/>
    <mergeCell ref="D46:D47"/>
    <mergeCell ref="E46:F46"/>
    <mergeCell ref="G46:H46"/>
    <mergeCell ref="I46:J46"/>
    <mergeCell ref="K46:L46"/>
    <mergeCell ref="M46:N46"/>
    <mergeCell ref="O46:P46"/>
    <mergeCell ref="B48:C48"/>
    <mergeCell ref="D48:D49"/>
    <mergeCell ref="E48:F48"/>
    <mergeCell ref="G48:H48"/>
    <mergeCell ref="I48:J48"/>
    <mergeCell ref="K48:L48"/>
    <mergeCell ref="M48:N48"/>
    <mergeCell ref="O48:P48"/>
    <mergeCell ref="B50:C50"/>
    <mergeCell ref="D50:D51"/>
    <mergeCell ref="E50:F50"/>
    <mergeCell ref="G50:H50"/>
    <mergeCell ref="I50:J50"/>
    <mergeCell ref="K50:L50"/>
    <mergeCell ref="M50:N50"/>
    <mergeCell ref="O50:P50"/>
    <mergeCell ref="B52:C52"/>
    <mergeCell ref="D52:D53"/>
    <mergeCell ref="E52:F52"/>
    <mergeCell ref="G52:H52"/>
    <mergeCell ref="I52:J52"/>
    <mergeCell ref="K52:L52"/>
    <mergeCell ref="M52:N52"/>
    <mergeCell ref="O52:P52"/>
    <mergeCell ref="B54:C54"/>
    <mergeCell ref="D54:D55"/>
    <mergeCell ref="E54:F54"/>
    <mergeCell ref="G54:H54"/>
    <mergeCell ref="I54:J54"/>
    <mergeCell ref="K54:L54"/>
    <mergeCell ref="M54:N54"/>
    <mergeCell ref="O54:P54"/>
    <mergeCell ref="B56:C56"/>
    <mergeCell ref="D56:D57"/>
    <mergeCell ref="E56:F56"/>
    <mergeCell ref="G56:H56"/>
    <mergeCell ref="I56:J56"/>
    <mergeCell ref="K56:L56"/>
    <mergeCell ref="M56:N56"/>
    <mergeCell ref="O56:P56"/>
    <mergeCell ref="B58:C58"/>
    <mergeCell ref="D58:D59"/>
    <mergeCell ref="E58:F58"/>
    <mergeCell ref="G58:H58"/>
    <mergeCell ref="I58:J58"/>
    <mergeCell ref="K58:L58"/>
    <mergeCell ref="M58:N58"/>
    <mergeCell ref="O58:P58"/>
    <mergeCell ref="B60:C60"/>
    <mergeCell ref="D60:D61"/>
    <mergeCell ref="E60:F60"/>
    <mergeCell ref="G60:H60"/>
    <mergeCell ref="I60:J60"/>
    <mergeCell ref="K60:L60"/>
    <mergeCell ref="M60:N60"/>
    <mergeCell ref="O60:P60"/>
    <mergeCell ref="B62:C62"/>
    <mergeCell ref="D62:D63"/>
    <mergeCell ref="E62:F62"/>
    <mergeCell ref="G62:H62"/>
    <mergeCell ref="I62:J62"/>
    <mergeCell ref="K62:L62"/>
    <mergeCell ref="M62:N62"/>
    <mergeCell ref="O62:P62"/>
    <mergeCell ref="B68:C68"/>
    <mergeCell ref="D68:D69"/>
    <mergeCell ref="E68:F68"/>
    <mergeCell ref="G68:H68"/>
    <mergeCell ref="I68:J68"/>
    <mergeCell ref="K68:L68"/>
    <mergeCell ref="M68:N68"/>
    <mergeCell ref="O68:P68"/>
    <mergeCell ref="B64:C64"/>
    <mergeCell ref="D64:D65"/>
    <mergeCell ref="E64:F64"/>
    <mergeCell ref="G64:H64"/>
    <mergeCell ref="I64:J64"/>
    <mergeCell ref="K64:L64"/>
    <mergeCell ref="M64:N64"/>
    <mergeCell ref="O64:P64"/>
    <mergeCell ref="B66:C66"/>
    <mergeCell ref="D66:D67"/>
    <mergeCell ref="E66:F66"/>
    <mergeCell ref="G66:H66"/>
    <mergeCell ref="I66:J66"/>
    <mergeCell ref="K66:L66"/>
    <mergeCell ref="M66:N66"/>
    <mergeCell ref="O66:P66"/>
  </mergeCells>
  <phoneticPr fontId="17" type="noConversion"/>
  <pageMargins left="0.7" right="0.7" top="0.3" bottom="0.3" header="0.3" footer="0.3"/>
  <pageSetup paperSize="9" orientation="portrait" horizontalDpi="300" verticalDpi="300"/>
  <headerFooter alignWithMargins="0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dimension ref="A1:P71"/>
  <sheetViews>
    <sheetView zoomScaleNormal="100" workbookViewId="0"/>
  </sheetViews>
  <sheetFormatPr defaultColWidth="9.5" defaultRowHeight="16.5"/>
  <cols>
    <col min="1" max="1" width="26.625" style="1" customWidth="1"/>
    <col min="2" max="14" width="13.25" style="1" customWidth="1"/>
    <col min="15" max="15" width="12.125" style="1" customWidth="1"/>
    <col min="16" max="16384" width="9.5" style="1"/>
  </cols>
  <sheetData>
    <row r="1" spans="1:16" ht="19.5">
      <c r="A1" s="262" t="s">
        <v>0</v>
      </c>
      <c r="B1" s="262"/>
      <c r="C1" s="262"/>
      <c r="D1" s="262"/>
      <c r="E1" s="262"/>
      <c r="F1" s="262"/>
      <c r="G1" s="262"/>
      <c r="H1" s="262"/>
      <c r="I1" s="262"/>
      <c r="J1" s="262"/>
      <c r="K1" s="262"/>
      <c r="L1" s="262"/>
      <c r="M1" s="262"/>
      <c r="N1" s="262"/>
    </row>
    <row r="2" spans="1:16" ht="18.75">
      <c r="A2" s="263" t="s">
        <v>1</v>
      </c>
      <c r="B2" s="263"/>
      <c r="C2" s="263"/>
      <c r="D2" s="263"/>
      <c r="E2" s="263"/>
      <c r="F2" s="263"/>
      <c r="G2" s="263"/>
      <c r="H2" s="263"/>
      <c r="I2" s="263"/>
      <c r="J2" s="263"/>
      <c r="K2" s="263"/>
      <c r="L2" s="263"/>
      <c r="M2" s="263"/>
      <c r="N2" s="263"/>
    </row>
    <row r="3" spans="1:16" ht="19.5" customHeight="1">
      <c r="A3" s="2"/>
      <c r="B3" s="251" t="s">
        <v>182</v>
      </c>
      <c r="C3" s="251"/>
      <c r="D3" s="251"/>
      <c r="E3" s="251"/>
      <c r="F3" s="251"/>
      <c r="G3" s="251"/>
      <c r="H3" s="251"/>
      <c r="I3" s="251"/>
      <c r="J3" s="251"/>
      <c r="K3" s="251"/>
      <c r="L3" s="4"/>
      <c r="M3" s="264"/>
      <c r="N3" s="264"/>
      <c r="O3" s="264" t="s">
        <v>3</v>
      </c>
      <c r="P3" s="264"/>
    </row>
    <row r="4" spans="1:16" ht="16.5" customHeight="1">
      <c r="B4" s="265" t="s">
        <v>183</v>
      </c>
      <c r="C4" s="265"/>
      <c r="D4" s="265"/>
      <c r="E4" s="265"/>
      <c r="F4" s="265"/>
      <c r="G4" s="265"/>
      <c r="H4" s="265"/>
      <c r="I4" s="265"/>
      <c r="J4" s="265"/>
      <c r="K4" s="265"/>
      <c r="L4" s="5"/>
      <c r="M4" s="266"/>
      <c r="N4" s="266"/>
      <c r="O4" s="267" t="s">
        <v>5</v>
      </c>
      <c r="P4" s="267"/>
    </row>
    <row r="5" spans="1:16">
      <c r="A5" s="268" t="s">
        <v>6</v>
      </c>
      <c r="B5" s="269" t="s">
        <v>7</v>
      </c>
      <c r="C5" s="269"/>
      <c r="D5" s="269"/>
      <c r="E5" s="269" t="s">
        <v>8</v>
      </c>
      <c r="F5" s="269"/>
      <c r="G5" s="269" t="s">
        <v>9</v>
      </c>
      <c r="H5" s="269"/>
      <c r="I5" s="269" t="s">
        <v>10</v>
      </c>
      <c r="J5" s="269"/>
      <c r="K5" s="269" t="s">
        <v>11</v>
      </c>
      <c r="L5" s="269"/>
      <c r="M5" s="269" t="s">
        <v>12</v>
      </c>
      <c r="N5" s="269"/>
      <c r="O5" s="269" t="s">
        <v>13</v>
      </c>
      <c r="P5" s="269"/>
    </row>
    <row r="6" spans="1:16" ht="17.25" customHeight="1">
      <c r="A6" s="268"/>
      <c r="B6" s="6" t="s">
        <v>14</v>
      </c>
      <c r="C6" s="6" t="s">
        <v>15</v>
      </c>
      <c r="D6" s="8" t="s">
        <v>16</v>
      </c>
      <c r="E6" s="6" t="s">
        <v>14</v>
      </c>
      <c r="F6" s="6" t="s">
        <v>15</v>
      </c>
      <c r="G6" s="6" t="s">
        <v>14</v>
      </c>
      <c r="H6" s="6" t="s">
        <v>15</v>
      </c>
      <c r="I6" s="6" t="s">
        <v>14</v>
      </c>
      <c r="J6" s="6" t="s">
        <v>15</v>
      </c>
      <c r="K6" s="6" t="s">
        <v>14</v>
      </c>
      <c r="L6" s="6" t="s">
        <v>15</v>
      </c>
      <c r="M6" s="6" t="s">
        <v>14</v>
      </c>
      <c r="N6" s="6" t="s">
        <v>15</v>
      </c>
      <c r="O6" s="6" t="s">
        <v>14</v>
      </c>
      <c r="P6" s="6" t="s">
        <v>15</v>
      </c>
    </row>
    <row r="7" spans="1:16" ht="17.25" customHeight="1">
      <c r="A7" s="9" t="s">
        <v>17</v>
      </c>
      <c r="B7" s="10" t="s">
        <v>18</v>
      </c>
      <c r="C7" s="11" t="s">
        <v>19</v>
      </c>
      <c r="D7" s="11" t="s">
        <v>20</v>
      </c>
      <c r="E7" s="10" t="s">
        <v>18</v>
      </c>
      <c r="F7" s="11" t="s">
        <v>19</v>
      </c>
      <c r="G7" s="10" t="s">
        <v>18</v>
      </c>
      <c r="H7" s="11" t="s">
        <v>19</v>
      </c>
      <c r="I7" s="10" t="s">
        <v>18</v>
      </c>
      <c r="J7" s="11" t="s">
        <v>19</v>
      </c>
      <c r="K7" s="10" t="s">
        <v>18</v>
      </c>
      <c r="L7" s="11" t="s">
        <v>19</v>
      </c>
      <c r="M7" s="10" t="s">
        <v>18</v>
      </c>
      <c r="N7" s="11" t="s">
        <v>19</v>
      </c>
      <c r="O7" s="10" t="s">
        <v>18</v>
      </c>
      <c r="P7" s="11" t="s">
        <v>19</v>
      </c>
    </row>
    <row r="8" spans="1:16" ht="17.25" customHeight="1">
      <c r="A8" s="12" t="s">
        <v>21</v>
      </c>
      <c r="B8" s="260">
        <f>B9+C9</f>
        <v>45736</v>
      </c>
      <c r="C8" s="260"/>
      <c r="D8" s="261">
        <f>B8/$B$8</f>
        <v>1</v>
      </c>
      <c r="E8" s="260">
        <f>IF(E9+F9=0,"-",E9+F9)</f>
        <v>21033</v>
      </c>
      <c r="F8" s="260"/>
      <c r="G8" s="260">
        <f>IF(G9+H9=0,"-",G9+H9)</f>
        <v>8841</v>
      </c>
      <c r="H8" s="260"/>
      <c r="I8" s="260">
        <f>IF(I9+J9=0,"-",I9+J9)</f>
        <v>8311</v>
      </c>
      <c r="J8" s="260"/>
      <c r="K8" s="260">
        <f>IF(K9+L9=0,"-",K9+L9)</f>
        <v>4301</v>
      </c>
      <c r="L8" s="260"/>
      <c r="M8" s="260">
        <f>IF(M9+N9=0,"-",M9+N9)</f>
        <v>1735</v>
      </c>
      <c r="N8" s="260"/>
      <c r="O8" s="260">
        <f>IF(O9+P9=0,"-",O9+P9)</f>
        <v>1515</v>
      </c>
      <c r="P8" s="260"/>
    </row>
    <row r="9" spans="1:16" ht="17.25" customHeight="1">
      <c r="A9" s="13" t="s">
        <v>22</v>
      </c>
      <c r="B9" s="14">
        <v>16476</v>
      </c>
      <c r="C9" s="14">
        <v>29260</v>
      </c>
      <c r="D9" s="261"/>
      <c r="E9" s="14">
        <v>6341</v>
      </c>
      <c r="F9" s="14">
        <v>14692</v>
      </c>
      <c r="G9" s="14">
        <v>2816</v>
      </c>
      <c r="H9" s="14">
        <v>6025</v>
      </c>
      <c r="I9" s="14">
        <v>2560</v>
      </c>
      <c r="J9" s="14">
        <v>5751</v>
      </c>
      <c r="K9" s="14">
        <v>3094</v>
      </c>
      <c r="L9" s="14">
        <v>1207</v>
      </c>
      <c r="M9" s="14">
        <v>1046</v>
      </c>
      <c r="N9" s="14">
        <v>689</v>
      </c>
      <c r="O9" s="14">
        <v>619</v>
      </c>
      <c r="P9" s="14">
        <v>896</v>
      </c>
    </row>
    <row r="10" spans="1:16" ht="17.25" customHeight="1">
      <c r="A10" s="12" t="s">
        <v>23</v>
      </c>
      <c r="B10" s="260">
        <f>B11+C11</f>
        <v>142</v>
      </c>
      <c r="C10" s="260"/>
      <c r="D10" s="261">
        <f>B10/$B$8</f>
        <v>3.1047752317649117E-3</v>
      </c>
      <c r="E10" s="260" t="str">
        <f>IF(E11+F11=0,"-",E11+F11)</f>
        <v>-</v>
      </c>
      <c r="F10" s="260"/>
      <c r="G10" s="260">
        <f>IF(G11+H11=0,"-",G11+H11)</f>
        <v>3</v>
      </c>
      <c r="H10" s="260"/>
      <c r="I10" s="260">
        <f>IF(I11+J11=0,"-",I11+J11)</f>
        <v>38</v>
      </c>
      <c r="J10" s="260"/>
      <c r="K10" s="260">
        <f>IF(K11+L11=0,"-",K11+L11)</f>
        <v>96</v>
      </c>
      <c r="L10" s="260"/>
      <c r="M10" s="260">
        <f>IF(M11+N11=0,"-",M11+N11)</f>
        <v>5</v>
      </c>
      <c r="N10" s="260"/>
      <c r="O10" s="260" t="str">
        <f>IF(O11+P11=0,"-",O11+P11)</f>
        <v>-</v>
      </c>
      <c r="P10" s="260"/>
    </row>
    <row r="11" spans="1:16" ht="17.25" customHeight="1">
      <c r="A11" s="15" t="s">
        <v>24</v>
      </c>
      <c r="B11" s="14">
        <v>56</v>
      </c>
      <c r="C11" s="14">
        <v>86</v>
      </c>
      <c r="D11" s="261"/>
      <c r="E11" s="14">
        <v>0</v>
      </c>
      <c r="F11" s="14">
        <v>0</v>
      </c>
      <c r="G11" s="14">
        <v>1</v>
      </c>
      <c r="H11" s="14">
        <v>2</v>
      </c>
      <c r="I11" s="14">
        <v>8</v>
      </c>
      <c r="J11" s="14">
        <v>30</v>
      </c>
      <c r="K11" s="14">
        <v>45</v>
      </c>
      <c r="L11" s="14">
        <v>51</v>
      </c>
      <c r="M11" s="14">
        <v>2</v>
      </c>
      <c r="N11" s="14">
        <v>3</v>
      </c>
      <c r="O11" s="14">
        <v>0</v>
      </c>
      <c r="P11" s="14">
        <v>0</v>
      </c>
    </row>
    <row r="12" spans="1:16" ht="17.25" customHeight="1">
      <c r="A12" s="12" t="s">
        <v>25</v>
      </c>
      <c r="B12" s="260">
        <f>B13+C13</f>
        <v>228</v>
      </c>
      <c r="C12" s="260"/>
      <c r="D12" s="261">
        <f>B12/$B$8</f>
        <v>4.9851320622704212E-3</v>
      </c>
      <c r="E12" s="260" t="str">
        <f>IF(E13+F13=0,"-",E13+F13)</f>
        <v>-</v>
      </c>
      <c r="F12" s="260"/>
      <c r="G12" s="260" t="str">
        <f>IF(G13+H13=0,"-",G13+H13)</f>
        <v>-</v>
      </c>
      <c r="H12" s="260"/>
      <c r="I12" s="260" t="str">
        <f>IF(I13+J13=0,"-",I13+J13)</f>
        <v>-</v>
      </c>
      <c r="J12" s="260"/>
      <c r="K12" s="260">
        <f>IF(K13+L13=0,"-",K13+L13)</f>
        <v>228</v>
      </c>
      <c r="L12" s="260"/>
      <c r="M12" s="260" t="str">
        <f>IF(M13+N13=0,"-",M13+N13)</f>
        <v>-</v>
      </c>
      <c r="N12" s="260"/>
      <c r="O12" s="260" t="str">
        <f>IF(O13+P13=0,"-",O13+P13)</f>
        <v>-</v>
      </c>
      <c r="P12" s="260"/>
    </row>
    <row r="13" spans="1:16" ht="21.2" customHeight="1">
      <c r="A13" s="15" t="s">
        <v>26</v>
      </c>
      <c r="B13" s="14">
        <v>192</v>
      </c>
      <c r="C13" s="14">
        <v>36</v>
      </c>
      <c r="D13" s="261"/>
      <c r="E13" s="14">
        <v>0</v>
      </c>
      <c r="F13" s="14">
        <v>0</v>
      </c>
      <c r="G13" s="14">
        <v>0</v>
      </c>
      <c r="H13" s="14">
        <v>0</v>
      </c>
      <c r="I13" s="14">
        <v>0</v>
      </c>
      <c r="J13" s="14">
        <v>0</v>
      </c>
      <c r="K13" s="14">
        <v>192</v>
      </c>
      <c r="L13" s="14">
        <v>36</v>
      </c>
      <c r="M13" s="14">
        <v>0</v>
      </c>
      <c r="N13" s="14">
        <v>0</v>
      </c>
      <c r="O13" s="14">
        <v>0</v>
      </c>
      <c r="P13" s="14">
        <v>0</v>
      </c>
    </row>
    <row r="14" spans="1:16" ht="17.25" customHeight="1">
      <c r="A14" s="12" t="s">
        <v>27</v>
      </c>
      <c r="B14" s="260">
        <f>B15+C15</f>
        <v>48</v>
      </c>
      <c r="C14" s="260"/>
      <c r="D14" s="261">
        <f>B14/$B$8</f>
        <v>1.049501486793773E-3</v>
      </c>
      <c r="E14" s="260" t="str">
        <f>IF(E15+F15=0,"-",E15+F15)</f>
        <v>-</v>
      </c>
      <c r="F14" s="260"/>
      <c r="G14" s="260">
        <f>IF(G15+H15=0,"-",G15+H15)</f>
        <v>29</v>
      </c>
      <c r="H14" s="260"/>
      <c r="I14" s="260" t="str">
        <f>IF(I15+J15=0,"-",I15+J15)</f>
        <v>-</v>
      </c>
      <c r="J14" s="260"/>
      <c r="K14" s="260">
        <f>IF(K15+L15=0,"-",K15+L15)</f>
        <v>19</v>
      </c>
      <c r="L14" s="260"/>
      <c r="M14" s="260" t="str">
        <f>IF(M15+N15=0,"-",M15+N15)</f>
        <v>-</v>
      </c>
      <c r="N14" s="260"/>
      <c r="O14" s="260" t="str">
        <f>IF(O15+P15=0,"-",O15+P15)</f>
        <v>-</v>
      </c>
      <c r="P14" s="260"/>
    </row>
    <row r="15" spans="1:16" ht="17.25" customHeight="1">
      <c r="A15" s="15" t="s">
        <v>28</v>
      </c>
      <c r="B15" s="14">
        <v>10</v>
      </c>
      <c r="C15" s="14">
        <v>38</v>
      </c>
      <c r="D15" s="261"/>
      <c r="E15" s="14">
        <v>0</v>
      </c>
      <c r="F15" s="14">
        <v>0</v>
      </c>
      <c r="G15" s="14">
        <v>1</v>
      </c>
      <c r="H15" s="14">
        <v>28</v>
      </c>
      <c r="I15" s="14">
        <v>0</v>
      </c>
      <c r="J15" s="14">
        <v>0</v>
      </c>
      <c r="K15" s="14">
        <v>9</v>
      </c>
      <c r="L15" s="14">
        <v>10</v>
      </c>
      <c r="M15" s="14">
        <v>0</v>
      </c>
      <c r="N15" s="14">
        <v>0</v>
      </c>
      <c r="O15" s="14">
        <v>0</v>
      </c>
      <c r="P15" s="14">
        <v>0</v>
      </c>
    </row>
    <row r="16" spans="1:16" ht="17.25" customHeight="1">
      <c r="A16" s="16" t="s">
        <v>29</v>
      </c>
      <c r="B16" s="260">
        <f>B17+C17</f>
        <v>39</v>
      </c>
      <c r="C16" s="260"/>
      <c r="D16" s="261">
        <f>B16/$B$8</f>
        <v>8.5271995801994055E-4</v>
      </c>
      <c r="E16" s="260" t="str">
        <f>IF(E17+F17=0,"-",E17+F17)</f>
        <v>-</v>
      </c>
      <c r="F16" s="260"/>
      <c r="G16" s="260">
        <f>IF(G17+H17=0,"-",G17+H17)</f>
        <v>18</v>
      </c>
      <c r="H16" s="260"/>
      <c r="I16" s="260" t="str">
        <f>IF(I17+J17=0,"-",I17+J17)</f>
        <v>-</v>
      </c>
      <c r="J16" s="260"/>
      <c r="K16" s="260">
        <f>IF(K17+L17=0,"-",K17+L17)</f>
        <v>21</v>
      </c>
      <c r="L16" s="260"/>
      <c r="M16" s="260" t="str">
        <f>IF(M17+N17=0,"-",M17+N17)</f>
        <v>-</v>
      </c>
      <c r="N16" s="260"/>
      <c r="O16" s="260" t="str">
        <f>IF(O17+P17=0,"-",O17+P17)</f>
        <v>-</v>
      </c>
      <c r="P16" s="260"/>
    </row>
    <row r="17" spans="1:16" ht="17.25" customHeight="1">
      <c r="A17" s="17" t="s">
        <v>30</v>
      </c>
      <c r="B17" s="14">
        <v>39</v>
      </c>
      <c r="C17" s="14">
        <v>0</v>
      </c>
      <c r="D17" s="261"/>
      <c r="E17" s="14">
        <v>0</v>
      </c>
      <c r="F17" s="14">
        <v>0</v>
      </c>
      <c r="G17" s="14">
        <v>18</v>
      </c>
      <c r="H17" s="14">
        <v>0</v>
      </c>
      <c r="I17" s="14">
        <v>0</v>
      </c>
      <c r="J17" s="14">
        <v>0</v>
      </c>
      <c r="K17" s="14">
        <v>21</v>
      </c>
      <c r="L17" s="14">
        <v>0</v>
      </c>
      <c r="M17" s="14">
        <v>0</v>
      </c>
      <c r="N17" s="14">
        <v>0</v>
      </c>
      <c r="O17" s="14">
        <v>0</v>
      </c>
      <c r="P17" s="14">
        <v>0</v>
      </c>
    </row>
    <row r="18" spans="1:16" ht="17.25" customHeight="1">
      <c r="A18" s="12" t="s">
        <v>31</v>
      </c>
      <c r="B18" s="260">
        <f>B19+C19</f>
        <v>11</v>
      </c>
      <c r="C18" s="260"/>
      <c r="D18" s="261">
        <f>B18/$B$8</f>
        <v>2.4051075739023965E-4</v>
      </c>
      <c r="E18" s="260" t="str">
        <f>IF(E19+F19=0,"-",E19+F19)</f>
        <v>-</v>
      </c>
      <c r="F18" s="260"/>
      <c r="G18" s="260">
        <f>IF(G19+H19=0,"-",G19+H19)</f>
        <v>11</v>
      </c>
      <c r="H18" s="260"/>
      <c r="I18" s="260" t="str">
        <f>IF(I19+J19=0,"-",I19+J19)</f>
        <v>-</v>
      </c>
      <c r="J18" s="260"/>
      <c r="K18" s="260" t="str">
        <f>IF(K19+L19=0,"-",K19+L19)</f>
        <v>-</v>
      </c>
      <c r="L18" s="260"/>
      <c r="M18" s="260" t="str">
        <f>IF(M19+N19=0,"-",M19+N19)</f>
        <v>-</v>
      </c>
      <c r="N18" s="260"/>
      <c r="O18" s="260" t="str">
        <f>IF(O19+P19=0,"-",O19+P19)</f>
        <v>-</v>
      </c>
      <c r="P18" s="260"/>
    </row>
    <row r="19" spans="1:16" ht="17.25" customHeight="1">
      <c r="A19" s="15" t="s">
        <v>32</v>
      </c>
      <c r="B19" s="14">
        <v>6</v>
      </c>
      <c r="C19" s="14">
        <v>5</v>
      </c>
      <c r="D19" s="261"/>
      <c r="E19" s="14">
        <v>0</v>
      </c>
      <c r="F19" s="14">
        <v>0</v>
      </c>
      <c r="G19" s="14">
        <v>6</v>
      </c>
      <c r="H19" s="14">
        <v>5</v>
      </c>
      <c r="I19" s="14">
        <v>0</v>
      </c>
      <c r="J19" s="14">
        <v>0</v>
      </c>
      <c r="K19" s="14">
        <v>0</v>
      </c>
      <c r="L19" s="14">
        <v>0</v>
      </c>
      <c r="M19" s="14">
        <v>0</v>
      </c>
      <c r="N19" s="14">
        <v>0</v>
      </c>
      <c r="O19" s="14">
        <v>0</v>
      </c>
      <c r="P19" s="14">
        <v>0</v>
      </c>
    </row>
    <row r="20" spans="1:16" ht="17.25" customHeight="1">
      <c r="A20" s="12" t="s">
        <v>33</v>
      </c>
      <c r="B20" s="260">
        <f>B21+C21</f>
        <v>297</v>
      </c>
      <c r="C20" s="260"/>
      <c r="D20" s="261">
        <f>B20/$B$8</f>
        <v>6.4937904495364698E-3</v>
      </c>
      <c r="E20" s="260">
        <f>IF(E21+F21=0,"-",E21+F21)</f>
        <v>29</v>
      </c>
      <c r="F20" s="260"/>
      <c r="G20" s="260" t="str">
        <f>IF(G21+H21=0,"-",G21+H21)</f>
        <v>-</v>
      </c>
      <c r="H20" s="260"/>
      <c r="I20" s="260" t="str">
        <f>IF(I21+J21=0,"-",I21+J21)</f>
        <v>-</v>
      </c>
      <c r="J20" s="260"/>
      <c r="K20" s="260">
        <f>IF(K21+L21=0,"-",K21+L21)</f>
        <v>268</v>
      </c>
      <c r="L20" s="260"/>
      <c r="M20" s="260" t="str">
        <f>IF(M21+N21=0,"-",M21+N21)</f>
        <v>-</v>
      </c>
      <c r="N20" s="260"/>
      <c r="O20" s="260" t="str">
        <f>IF(O21+P21=0,"-",O21+P21)</f>
        <v>-</v>
      </c>
      <c r="P20" s="260"/>
    </row>
    <row r="21" spans="1:16" ht="17.25" customHeight="1">
      <c r="A21" s="15" t="s">
        <v>34</v>
      </c>
      <c r="B21" s="14">
        <v>197</v>
      </c>
      <c r="C21" s="14">
        <v>100</v>
      </c>
      <c r="D21" s="261"/>
      <c r="E21" s="14">
        <v>13</v>
      </c>
      <c r="F21" s="14">
        <v>16</v>
      </c>
      <c r="G21" s="14">
        <v>0</v>
      </c>
      <c r="H21" s="14">
        <v>0</v>
      </c>
      <c r="I21" s="14">
        <v>0</v>
      </c>
      <c r="J21" s="14">
        <v>0</v>
      </c>
      <c r="K21" s="14">
        <v>184</v>
      </c>
      <c r="L21" s="14">
        <v>84</v>
      </c>
      <c r="M21" s="14">
        <v>0</v>
      </c>
      <c r="N21" s="14">
        <v>0</v>
      </c>
      <c r="O21" s="14">
        <v>0</v>
      </c>
      <c r="P21" s="14">
        <v>0</v>
      </c>
    </row>
    <row r="22" spans="1:16" ht="17.25" customHeight="1">
      <c r="A22" s="18" t="s">
        <v>35</v>
      </c>
      <c r="B22" s="260">
        <f>B23+C23</f>
        <v>489</v>
      </c>
      <c r="C22" s="260"/>
      <c r="D22" s="261">
        <f>B22/$B$8</f>
        <v>1.0691796396711563E-2</v>
      </c>
      <c r="E22" s="260">
        <f>IF(E23+F23=0,"-",E23+F23)</f>
        <v>104</v>
      </c>
      <c r="F22" s="260"/>
      <c r="G22" s="260" t="str">
        <f>IF(G23+H23=0,"-",G23+H23)</f>
        <v>-</v>
      </c>
      <c r="H22" s="260"/>
      <c r="I22" s="260" t="str">
        <f>IF(I23+J23=0,"-",I23+J23)</f>
        <v>-</v>
      </c>
      <c r="J22" s="260"/>
      <c r="K22" s="260">
        <f>IF(K23+L23=0,"-",K23+L23)</f>
        <v>106</v>
      </c>
      <c r="L22" s="260"/>
      <c r="M22" s="260">
        <f>IF(M23+N23=0,"-",M23+N23)</f>
        <v>279</v>
      </c>
      <c r="N22" s="260"/>
      <c r="O22" s="260" t="str">
        <f>IF(O23+P23=0,"-",O23+P23)</f>
        <v>-</v>
      </c>
      <c r="P22" s="260"/>
    </row>
    <row r="23" spans="1:16" ht="17.25" customHeight="1">
      <c r="A23" s="17" t="s">
        <v>36</v>
      </c>
      <c r="B23" s="14">
        <v>449</v>
      </c>
      <c r="C23" s="14">
        <v>40</v>
      </c>
      <c r="D23" s="261"/>
      <c r="E23" s="14">
        <v>74</v>
      </c>
      <c r="F23" s="14">
        <v>30</v>
      </c>
      <c r="G23" s="14">
        <v>0</v>
      </c>
      <c r="H23" s="14">
        <v>0</v>
      </c>
      <c r="I23" s="14">
        <v>0</v>
      </c>
      <c r="J23" s="14">
        <v>0</v>
      </c>
      <c r="K23" s="14">
        <v>103</v>
      </c>
      <c r="L23" s="14">
        <v>3</v>
      </c>
      <c r="M23" s="14">
        <v>272</v>
      </c>
      <c r="N23" s="14">
        <v>7</v>
      </c>
      <c r="O23" s="14">
        <v>0</v>
      </c>
      <c r="P23" s="14">
        <v>0</v>
      </c>
    </row>
    <row r="24" spans="1:16" ht="17.25" customHeight="1">
      <c r="A24" s="19" t="s">
        <v>37</v>
      </c>
      <c r="B24" s="260">
        <f>B25+C25</f>
        <v>56</v>
      </c>
      <c r="C24" s="260"/>
      <c r="D24" s="261">
        <f>B24/$B$8</f>
        <v>1.2244184012594017E-3</v>
      </c>
      <c r="E24" s="260">
        <f>IF(E25+F25=0,"-",E25+F25)</f>
        <v>17</v>
      </c>
      <c r="F24" s="260"/>
      <c r="G24" s="260">
        <f>IF(G25+H25=0,"-",G25+H25)</f>
        <v>17</v>
      </c>
      <c r="H24" s="260"/>
      <c r="I24" s="260" t="str">
        <f>IF(I25+J25=0,"-",I25+J25)</f>
        <v>-</v>
      </c>
      <c r="J24" s="260"/>
      <c r="K24" s="260" t="str">
        <f>IF(K25+L25=0,"-",K25+L25)</f>
        <v>-</v>
      </c>
      <c r="L24" s="260"/>
      <c r="M24" s="260">
        <f>IF(M25+N25=0,"-",M25+N25)</f>
        <v>22</v>
      </c>
      <c r="N24" s="260"/>
      <c r="O24" s="260" t="str">
        <f>IF(O25+P25=0,"-",O25+P25)</f>
        <v>-</v>
      </c>
      <c r="P24" s="260"/>
    </row>
    <row r="25" spans="1:16" ht="17.25" customHeight="1">
      <c r="A25" s="15" t="s">
        <v>38</v>
      </c>
      <c r="B25" s="14">
        <v>50</v>
      </c>
      <c r="C25" s="14">
        <v>6</v>
      </c>
      <c r="D25" s="261"/>
      <c r="E25" s="14">
        <v>15</v>
      </c>
      <c r="F25" s="14">
        <v>2</v>
      </c>
      <c r="G25" s="14">
        <v>13</v>
      </c>
      <c r="H25" s="14">
        <v>4</v>
      </c>
      <c r="I25" s="14">
        <v>0</v>
      </c>
      <c r="J25" s="14">
        <v>0</v>
      </c>
      <c r="K25" s="14">
        <v>0</v>
      </c>
      <c r="L25" s="14">
        <v>0</v>
      </c>
      <c r="M25" s="14">
        <v>22</v>
      </c>
      <c r="N25" s="14">
        <v>0</v>
      </c>
      <c r="O25" s="14">
        <v>0</v>
      </c>
      <c r="P25" s="14">
        <v>0</v>
      </c>
    </row>
    <row r="26" spans="1:16" ht="17.25" customHeight="1">
      <c r="A26" s="18" t="s">
        <v>39</v>
      </c>
      <c r="B26" s="260">
        <f>B27+C27</f>
        <v>25</v>
      </c>
      <c r="C26" s="260"/>
      <c r="D26" s="261">
        <f>B26/$B$8</f>
        <v>5.4661535770509013E-4</v>
      </c>
      <c r="E26" s="260" t="str">
        <f>IF(E27+F27=0,"-",E27+F27)</f>
        <v>-</v>
      </c>
      <c r="F26" s="260"/>
      <c r="G26" s="260" t="str">
        <f>IF(G27+H27=0,"-",G27+H27)</f>
        <v>-</v>
      </c>
      <c r="H26" s="260"/>
      <c r="I26" s="260" t="str">
        <f>IF(I27+J27=0,"-",I27+J27)</f>
        <v>-</v>
      </c>
      <c r="J26" s="260"/>
      <c r="K26" s="260">
        <f>IF(K27+L27=0,"-",K27+L27)</f>
        <v>25</v>
      </c>
      <c r="L26" s="260"/>
      <c r="M26" s="260" t="str">
        <f>IF(M27+N27=0,"-",M27+N27)</f>
        <v>-</v>
      </c>
      <c r="N26" s="260"/>
      <c r="O26" s="260" t="str">
        <f>IF(O27+P27=0,"-",O27+P27)</f>
        <v>-</v>
      </c>
      <c r="P26" s="260"/>
    </row>
    <row r="27" spans="1:16" ht="21.2" customHeight="1">
      <c r="A27" s="17" t="s">
        <v>40</v>
      </c>
      <c r="B27" s="14">
        <v>9</v>
      </c>
      <c r="C27" s="14">
        <v>16</v>
      </c>
      <c r="D27" s="261"/>
      <c r="E27" s="14">
        <v>0</v>
      </c>
      <c r="F27" s="14">
        <v>0</v>
      </c>
      <c r="G27" s="14">
        <v>0</v>
      </c>
      <c r="H27" s="14">
        <v>0</v>
      </c>
      <c r="I27" s="14">
        <v>0</v>
      </c>
      <c r="J27" s="14">
        <v>0</v>
      </c>
      <c r="K27" s="14">
        <v>9</v>
      </c>
      <c r="L27" s="14">
        <v>16</v>
      </c>
      <c r="M27" s="14">
        <v>0</v>
      </c>
      <c r="N27" s="14">
        <v>0</v>
      </c>
      <c r="O27" s="14">
        <v>0</v>
      </c>
      <c r="P27" s="14">
        <v>0</v>
      </c>
    </row>
    <row r="28" spans="1:16" ht="17.25" customHeight="1">
      <c r="A28" s="12" t="s">
        <v>41</v>
      </c>
      <c r="B28" s="260">
        <f>B29+C29</f>
        <v>0</v>
      </c>
      <c r="C28" s="260"/>
      <c r="D28" s="261">
        <f>B28/$B$8</f>
        <v>0</v>
      </c>
      <c r="E28" s="260" t="str">
        <f>IF(E29+F29=0,"-",E29+F29)</f>
        <v>-</v>
      </c>
      <c r="F28" s="260"/>
      <c r="G28" s="260" t="str">
        <f>IF(G29+H29=0,"-",G29+H29)</f>
        <v>-</v>
      </c>
      <c r="H28" s="260"/>
      <c r="I28" s="260" t="str">
        <f>IF(I29+J29=0,"-",I29+J29)</f>
        <v>-</v>
      </c>
      <c r="J28" s="260"/>
      <c r="K28" s="260" t="str">
        <f>IF(K29+L29=0,"-",K29+L29)</f>
        <v>-</v>
      </c>
      <c r="L28" s="260"/>
      <c r="M28" s="260" t="str">
        <f>IF(M29+N29=0,"-",M29+N29)</f>
        <v>-</v>
      </c>
      <c r="N28" s="260"/>
      <c r="O28" s="260" t="str">
        <f>IF(O29+P29=0,"-",O29+P29)</f>
        <v>-</v>
      </c>
      <c r="P28" s="260"/>
    </row>
    <row r="29" spans="1:16" ht="17.25" customHeight="1">
      <c r="A29" s="15" t="s">
        <v>42</v>
      </c>
      <c r="B29" s="14">
        <v>0</v>
      </c>
      <c r="C29" s="14">
        <v>0</v>
      </c>
      <c r="D29" s="261"/>
      <c r="E29" s="14">
        <v>0</v>
      </c>
      <c r="F29" s="14">
        <v>0</v>
      </c>
      <c r="G29" s="14">
        <v>0</v>
      </c>
      <c r="H29" s="14">
        <v>0</v>
      </c>
      <c r="I29" s="14">
        <v>0</v>
      </c>
      <c r="J29" s="14">
        <v>0</v>
      </c>
      <c r="K29" s="14">
        <v>0</v>
      </c>
      <c r="L29" s="14">
        <v>0</v>
      </c>
      <c r="M29" s="14">
        <v>0</v>
      </c>
      <c r="N29" s="14">
        <v>0</v>
      </c>
      <c r="O29" s="14">
        <v>0</v>
      </c>
      <c r="P29" s="14">
        <v>0</v>
      </c>
    </row>
    <row r="30" spans="1:16" ht="17.25" customHeight="1">
      <c r="A30" s="18" t="s">
        <v>43</v>
      </c>
      <c r="B30" s="260">
        <f>B31+C31</f>
        <v>1640</v>
      </c>
      <c r="C30" s="260"/>
      <c r="D30" s="261">
        <f>B30/$B$8</f>
        <v>3.5857967465453909E-2</v>
      </c>
      <c r="E30" s="260">
        <f>IF(E31+F31=0,"-",E31+F31)</f>
        <v>254</v>
      </c>
      <c r="F30" s="260"/>
      <c r="G30" s="260">
        <f>IF(G31+H31=0,"-",G31+H31)</f>
        <v>377</v>
      </c>
      <c r="H30" s="260"/>
      <c r="I30" s="260" t="str">
        <f>IF(I31+J31=0,"-",I31+J31)</f>
        <v>-</v>
      </c>
      <c r="J30" s="260"/>
      <c r="K30" s="260">
        <f>IF(K31+L31=0,"-",K31+L31)</f>
        <v>450</v>
      </c>
      <c r="L30" s="260"/>
      <c r="M30" s="260">
        <f>IF(M31+N31=0,"-",M31+N31)</f>
        <v>559</v>
      </c>
      <c r="N30" s="260"/>
      <c r="O30" s="260" t="str">
        <f>IF(O31+P31=0,"-",O31+P31)</f>
        <v>-</v>
      </c>
      <c r="P30" s="260"/>
    </row>
    <row r="31" spans="1:16" ht="17.25" customHeight="1">
      <c r="A31" s="17" t="s">
        <v>44</v>
      </c>
      <c r="B31" s="14">
        <v>827</v>
      </c>
      <c r="C31" s="14">
        <v>813</v>
      </c>
      <c r="D31" s="261"/>
      <c r="E31" s="14">
        <v>45</v>
      </c>
      <c r="F31" s="14">
        <v>209</v>
      </c>
      <c r="G31" s="14">
        <v>210</v>
      </c>
      <c r="H31" s="14">
        <v>167</v>
      </c>
      <c r="I31" s="14">
        <v>0</v>
      </c>
      <c r="J31" s="14">
        <v>0</v>
      </c>
      <c r="K31" s="14">
        <v>325</v>
      </c>
      <c r="L31" s="14">
        <v>125</v>
      </c>
      <c r="M31" s="14">
        <v>247</v>
      </c>
      <c r="N31" s="14">
        <v>312</v>
      </c>
      <c r="O31" s="14">
        <v>0</v>
      </c>
      <c r="P31" s="14">
        <v>0</v>
      </c>
    </row>
    <row r="32" spans="1:16" ht="17.25" customHeight="1">
      <c r="A32" s="12" t="s">
        <v>45</v>
      </c>
      <c r="B32" s="260">
        <f>B33+C33</f>
        <v>822</v>
      </c>
      <c r="C32" s="260"/>
      <c r="D32" s="261">
        <f>B32/$B$8</f>
        <v>1.7972712961343361E-2</v>
      </c>
      <c r="E32" s="260">
        <f>IF(E33+F33=0,"-",E33+F33)</f>
        <v>58</v>
      </c>
      <c r="F32" s="260"/>
      <c r="G32" s="260">
        <f>IF(G33+H33=0,"-",G33+H33)</f>
        <v>2</v>
      </c>
      <c r="H32" s="260"/>
      <c r="I32" s="260" t="str">
        <f>IF(I33+J33=0,"-",I33+J33)</f>
        <v>-</v>
      </c>
      <c r="J32" s="260"/>
      <c r="K32" s="260">
        <f>IF(K33+L33=0,"-",K33+L33)</f>
        <v>762</v>
      </c>
      <c r="L32" s="260"/>
      <c r="M32" s="260" t="str">
        <f>IF(M33+N33=0,"-",M33+N33)</f>
        <v>-</v>
      </c>
      <c r="N32" s="260"/>
      <c r="O32" s="260" t="str">
        <f>IF(O33+P33=0,"-",O33+P33)</f>
        <v>-</v>
      </c>
      <c r="P32" s="260"/>
    </row>
    <row r="33" spans="1:16" ht="17.25" customHeight="1">
      <c r="A33" s="15" t="s">
        <v>46</v>
      </c>
      <c r="B33" s="14">
        <v>623</v>
      </c>
      <c r="C33" s="14">
        <v>199</v>
      </c>
      <c r="D33" s="261"/>
      <c r="E33" s="14">
        <v>29</v>
      </c>
      <c r="F33" s="14">
        <v>29</v>
      </c>
      <c r="G33" s="14">
        <v>2</v>
      </c>
      <c r="H33" s="14">
        <v>0</v>
      </c>
      <c r="I33" s="14">
        <v>0</v>
      </c>
      <c r="J33" s="14">
        <v>0</v>
      </c>
      <c r="K33" s="14">
        <v>592</v>
      </c>
      <c r="L33" s="14">
        <v>170</v>
      </c>
      <c r="M33" s="14">
        <v>0</v>
      </c>
      <c r="N33" s="14">
        <v>0</v>
      </c>
      <c r="O33" s="14">
        <v>0</v>
      </c>
      <c r="P33" s="14">
        <v>0</v>
      </c>
    </row>
    <row r="34" spans="1:16" ht="17.25" customHeight="1">
      <c r="A34" s="18" t="s">
        <v>47</v>
      </c>
      <c r="B34" s="260">
        <f>B35+C35</f>
        <v>236</v>
      </c>
      <c r="C34" s="260"/>
      <c r="D34" s="261">
        <f>B34/$B$8</f>
        <v>5.1600489767360501E-3</v>
      </c>
      <c r="E34" s="260" t="str">
        <f>IF(E35+F35=0,"-",E35+F35)</f>
        <v>-</v>
      </c>
      <c r="F34" s="260"/>
      <c r="G34" s="260" t="str">
        <f>IF(G35+H35=0,"-",G35+H35)</f>
        <v>-</v>
      </c>
      <c r="H34" s="260"/>
      <c r="I34" s="260" t="str">
        <f>IF(I35+J35=0,"-",I35+J35)</f>
        <v>-</v>
      </c>
      <c r="J34" s="260"/>
      <c r="K34" s="260">
        <f>IF(K35+L35=0,"-",K35+L35)</f>
        <v>163</v>
      </c>
      <c r="L34" s="260"/>
      <c r="M34" s="260">
        <f>IF(M35+N35=0,"-",M35+N35)</f>
        <v>63</v>
      </c>
      <c r="N34" s="260"/>
      <c r="O34" s="260">
        <f>IF(O35+P35=0,"-",O35+P35)</f>
        <v>10</v>
      </c>
      <c r="P34" s="260"/>
    </row>
    <row r="35" spans="1:16" ht="17.25" customHeight="1">
      <c r="A35" s="17" t="s">
        <v>48</v>
      </c>
      <c r="B35" s="14">
        <v>200</v>
      </c>
      <c r="C35" s="14">
        <v>36</v>
      </c>
      <c r="D35" s="261"/>
      <c r="E35" s="14">
        <v>0</v>
      </c>
      <c r="F35" s="14">
        <v>0</v>
      </c>
      <c r="G35" s="14">
        <v>0</v>
      </c>
      <c r="H35" s="14">
        <v>0</v>
      </c>
      <c r="I35" s="14">
        <v>0</v>
      </c>
      <c r="J35" s="14">
        <v>0</v>
      </c>
      <c r="K35" s="14">
        <v>163</v>
      </c>
      <c r="L35" s="14">
        <v>0</v>
      </c>
      <c r="M35" s="14">
        <v>35</v>
      </c>
      <c r="N35" s="14">
        <v>28</v>
      </c>
      <c r="O35" s="14">
        <v>2</v>
      </c>
      <c r="P35" s="14">
        <v>8</v>
      </c>
    </row>
    <row r="36" spans="1:16" ht="17.25" customHeight="1">
      <c r="A36" s="12" t="s">
        <v>49</v>
      </c>
      <c r="B36" s="260">
        <f>B37+C37</f>
        <v>1027</v>
      </c>
      <c r="C36" s="260"/>
      <c r="D36" s="261">
        <f>B36/$B$8</f>
        <v>2.24549588945251E-2</v>
      </c>
      <c r="E36" s="260">
        <f>IF(E37+F37=0,"-",E37+F37)</f>
        <v>377</v>
      </c>
      <c r="F36" s="260"/>
      <c r="G36" s="260">
        <f>IF(G37+H37=0,"-",G37+H37)</f>
        <v>129</v>
      </c>
      <c r="H36" s="260"/>
      <c r="I36" s="260">
        <f>IF(I37+J37=0,"-",I37+J37)</f>
        <v>24</v>
      </c>
      <c r="J36" s="260"/>
      <c r="K36" s="260">
        <f>IF(K37+L37=0,"-",K37+L37)</f>
        <v>354</v>
      </c>
      <c r="L36" s="260"/>
      <c r="M36" s="260">
        <f>IF(M37+N37=0,"-",M37+N37)</f>
        <v>143</v>
      </c>
      <c r="N36" s="260"/>
      <c r="O36" s="260" t="str">
        <f>IF(O37+P37=0,"-",O37+P37)</f>
        <v>-</v>
      </c>
      <c r="P36" s="260"/>
    </row>
    <row r="37" spans="1:16" ht="17.25" customHeight="1">
      <c r="A37" s="15" t="s">
        <v>50</v>
      </c>
      <c r="B37" s="14">
        <v>579</v>
      </c>
      <c r="C37" s="14">
        <v>448</v>
      </c>
      <c r="D37" s="261"/>
      <c r="E37" s="14">
        <v>222</v>
      </c>
      <c r="F37" s="14">
        <v>155</v>
      </c>
      <c r="G37" s="14">
        <v>83</v>
      </c>
      <c r="H37" s="14">
        <v>46</v>
      </c>
      <c r="I37" s="14">
        <v>7</v>
      </c>
      <c r="J37" s="14">
        <v>17</v>
      </c>
      <c r="K37" s="14">
        <v>204</v>
      </c>
      <c r="L37" s="14">
        <v>150</v>
      </c>
      <c r="M37" s="14">
        <v>63</v>
      </c>
      <c r="N37" s="14">
        <v>80</v>
      </c>
      <c r="O37" s="14">
        <v>0</v>
      </c>
      <c r="P37" s="14">
        <v>0</v>
      </c>
    </row>
    <row r="38" spans="1:16" ht="17.25" customHeight="1">
      <c r="A38" s="18" t="s">
        <v>51</v>
      </c>
      <c r="B38" s="260">
        <f>B39+C39</f>
        <v>30508</v>
      </c>
      <c r="C38" s="260"/>
      <c r="D38" s="261">
        <f>B38/$B$8</f>
        <v>0.66704565331467558</v>
      </c>
      <c r="E38" s="260">
        <f>IF(E39+F39=0,"-",E39+F39)</f>
        <v>18658</v>
      </c>
      <c r="F38" s="260"/>
      <c r="G38" s="260">
        <f>IF(G39+H39=0,"-",G39+H39)</f>
        <v>6828</v>
      </c>
      <c r="H38" s="260"/>
      <c r="I38" s="260">
        <f>IF(I39+J39=0,"-",I39+J39)</f>
        <v>3807</v>
      </c>
      <c r="J38" s="260"/>
      <c r="K38" s="260">
        <f>IF(K39+L39=0,"-",K39+L39)</f>
        <v>660</v>
      </c>
      <c r="L38" s="260"/>
      <c r="M38" s="260">
        <f>IF(M39+N39=0,"-",M39+N39)</f>
        <v>101</v>
      </c>
      <c r="N38" s="260"/>
      <c r="O38" s="260">
        <f>IF(O39+P39=0,"-",O39+P39)</f>
        <v>454</v>
      </c>
      <c r="P38" s="260"/>
    </row>
    <row r="39" spans="1:16" ht="17.25" customHeight="1">
      <c r="A39" s="17" t="s">
        <v>52</v>
      </c>
      <c r="B39" s="14">
        <v>9048</v>
      </c>
      <c r="C39" s="14">
        <v>21460</v>
      </c>
      <c r="D39" s="261"/>
      <c r="E39" s="14">
        <v>5264</v>
      </c>
      <c r="F39" s="14">
        <v>13394</v>
      </c>
      <c r="G39" s="14">
        <v>1984</v>
      </c>
      <c r="H39" s="14">
        <v>4844</v>
      </c>
      <c r="I39" s="14">
        <v>997</v>
      </c>
      <c r="J39" s="14">
        <v>2810</v>
      </c>
      <c r="K39" s="14">
        <v>561</v>
      </c>
      <c r="L39" s="14">
        <v>99</v>
      </c>
      <c r="M39" s="14">
        <v>66</v>
      </c>
      <c r="N39" s="14">
        <v>35</v>
      </c>
      <c r="O39" s="14">
        <v>176</v>
      </c>
      <c r="P39" s="14">
        <v>278</v>
      </c>
    </row>
    <row r="40" spans="1:16" ht="17.25" customHeight="1">
      <c r="A40" s="12" t="s">
        <v>53</v>
      </c>
      <c r="B40" s="260">
        <f>B41+C41</f>
        <v>5998</v>
      </c>
      <c r="C40" s="260"/>
      <c r="D40" s="261">
        <f>B40/$B$8</f>
        <v>0.13114395662060521</v>
      </c>
      <c r="E40" s="260">
        <f>IF(E41+F41=0,"-",E41+F41)</f>
        <v>281</v>
      </c>
      <c r="F40" s="260"/>
      <c r="G40" s="260">
        <f>IF(G41+H41=0,"-",G41+H41)</f>
        <v>1102</v>
      </c>
      <c r="H40" s="260"/>
      <c r="I40" s="260">
        <f>IF(I41+J41=0,"-",I41+J41)</f>
        <v>3968</v>
      </c>
      <c r="J40" s="260"/>
      <c r="K40" s="260">
        <f>IF(K41+L41=0,"-",K41+L41)</f>
        <v>476</v>
      </c>
      <c r="L40" s="260"/>
      <c r="M40" s="260" t="str">
        <f>IF(M41+N41=0,"-",M41+N41)</f>
        <v>-</v>
      </c>
      <c r="N40" s="260"/>
      <c r="O40" s="260">
        <f>IF(O41+P41=0,"-",O41+P41)</f>
        <v>171</v>
      </c>
      <c r="P40" s="260"/>
    </row>
    <row r="41" spans="1:16" ht="17.25" customHeight="1">
      <c r="A41" s="15" t="s">
        <v>54</v>
      </c>
      <c r="B41" s="14">
        <v>2087</v>
      </c>
      <c r="C41" s="14">
        <v>3911</v>
      </c>
      <c r="D41" s="261"/>
      <c r="E41" s="14">
        <v>140</v>
      </c>
      <c r="F41" s="14">
        <v>141</v>
      </c>
      <c r="G41" s="14">
        <v>350</v>
      </c>
      <c r="H41" s="14">
        <v>752</v>
      </c>
      <c r="I41" s="14">
        <v>1375</v>
      </c>
      <c r="J41" s="14">
        <v>2593</v>
      </c>
      <c r="K41" s="14">
        <v>209</v>
      </c>
      <c r="L41" s="14">
        <v>267</v>
      </c>
      <c r="M41" s="14">
        <v>0</v>
      </c>
      <c r="N41" s="14">
        <v>0</v>
      </c>
      <c r="O41" s="14">
        <v>13</v>
      </c>
      <c r="P41" s="14">
        <v>158</v>
      </c>
    </row>
    <row r="42" spans="1:16" ht="17.25" customHeight="1">
      <c r="A42" s="12" t="s">
        <v>55</v>
      </c>
      <c r="B42" s="260">
        <f>B43+C43</f>
        <v>543</v>
      </c>
      <c r="C42" s="260"/>
      <c r="D42" s="261">
        <f>B42/$B$8</f>
        <v>1.1872485569354557E-2</v>
      </c>
      <c r="E42" s="260">
        <f>IF(E43+F43=0,"-",E43+F43)</f>
        <v>115</v>
      </c>
      <c r="F42" s="260"/>
      <c r="G42" s="260">
        <f>IF(G43+H43=0,"-",G43+H43)</f>
        <v>162</v>
      </c>
      <c r="H42" s="260"/>
      <c r="I42" s="260">
        <f>IF(I43+J43=0,"-",I43+J43)</f>
        <v>134</v>
      </c>
      <c r="J42" s="260"/>
      <c r="K42" s="260" t="str">
        <f>IF(K43+L43=0,"-",K43+L43)</f>
        <v>-</v>
      </c>
      <c r="L42" s="260"/>
      <c r="M42" s="260">
        <f>IF(M43+N43=0,"-",M43+N43)</f>
        <v>104</v>
      </c>
      <c r="N42" s="260"/>
      <c r="O42" s="260">
        <f>IF(O43+P43=0,"-",O43+P43)</f>
        <v>28</v>
      </c>
      <c r="P42" s="260"/>
    </row>
    <row r="43" spans="1:16" ht="17.25" customHeight="1">
      <c r="A43" s="15" t="s">
        <v>56</v>
      </c>
      <c r="B43" s="14">
        <v>190</v>
      </c>
      <c r="C43" s="14">
        <v>353</v>
      </c>
      <c r="D43" s="261"/>
      <c r="E43" s="14">
        <v>2</v>
      </c>
      <c r="F43" s="14">
        <v>113</v>
      </c>
      <c r="G43" s="14">
        <v>92</v>
      </c>
      <c r="H43" s="14">
        <v>70</v>
      </c>
      <c r="I43" s="14">
        <v>66</v>
      </c>
      <c r="J43" s="14">
        <v>68</v>
      </c>
      <c r="K43" s="14">
        <v>0</v>
      </c>
      <c r="L43" s="14">
        <v>0</v>
      </c>
      <c r="M43" s="14">
        <v>24</v>
      </c>
      <c r="N43" s="14">
        <v>80</v>
      </c>
      <c r="O43" s="14">
        <v>6</v>
      </c>
      <c r="P43" s="14">
        <v>22</v>
      </c>
    </row>
    <row r="44" spans="1:16" ht="18.75" customHeight="1">
      <c r="A44" s="18" t="s">
        <v>57</v>
      </c>
      <c r="B44" s="260">
        <f>B45+C45</f>
        <v>490</v>
      </c>
      <c r="C44" s="260"/>
      <c r="D44" s="261">
        <f>B44/$B$8</f>
        <v>1.0713661011019766E-2</v>
      </c>
      <c r="E44" s="260">
        <f>IF(E45+F45=0,"-",E45+F45)</f>
        <v>209</v>
      </c>
      <c r="F44" s="260"/>
      <c r="G44" s="260">
        <f>IF(G45+H45=0,"-",G45+H45)</f>
        <v>3</v>
      </c>
      <c r="H44" s="260"/>
      <c r="I44" s="260">
        <f>IF(I45+J45=0,"-",I45+J45)</f>
        <v>63</v>
      </c>
      <c r="J44" s="260"/>
      <c r="K44" s="260">
        <f>IF(K45+L45=0,"-",K45+L45)</f>
        <v>46</v>
      </c>
      <c r="L44" s="260"/>
      <c r="M44" s="260">
        <f>IF(M45+N45=0,"-",M45+N45)</f>
        <v>169</v>
      </c>
      <c r="N44" s="260"/>
      <c r="O44" s="260" t="str">
        <f>IF(O45+P45=0,"-",O45+P45)</f>
        <v>-</v>
      </c>
      <c r="P44" s="260"/>
    </row>
    <row r="45" spans="1:16" ht="18.75" customHeight="1">
      <c r="A45" s="15" t="s">
        <v>58</v>
      </c>
      <c r="B45" s="14">
        <v>252</v>
      </c>
      <c r="C45" s="14">
        <v>238</v>
      </c>
      <c r="D45" s="261"/>
      <c r="E45" s="14">
        <v>56</v>
      </c>
      <c r="F45" s="14">
        <v>153</v>
      </c>
      <c r="G45" s="14">
        <v>2</v>
      </c>
      <c r="H45" s="14">
        <v>1</v>
      </c>
      <c r="I45" s="14">
        <v>22</v>
      </c>
      <c r="J45" s="14">
        <v>41</v>
      </c>
      <c r="K45" s="14">
        <v>45</v>
      </c>
      <c r="L45" s="14">
        <v>1</v>
      </c>
      <c r="M45" s="14">
        <v>127</v>
      </c>
      <c r="N45" s="14">
        <v>42</v>
      </c>
      <c r="O45" s="14">
        <v>0</v>
      </c>
      <c r="P45" s="14">
        <v>0</v>
      </c>
    </row>
    <row r="46" spans="1:16" ht="18.75" customHeight="1">
      <c r="A46" s="18" t="s">
        <v>59</v>
      </c>
      <c r="B46" s="260">
        <f>B47+C47</f>
        <v>47</v>
      </c>
      <c r="C46" s="260"/>
      <c r="D46" s="261">
        <f>B46/$B$8</f>
        <v>1.0276368724855694E-3</v>
      </c>
      <c r="E46" s="260" t="str">
        <f>IF(E47+F47=0,"-",E47+F47)</f>
        <v>-</v>
      </c>
      <c r="F46" s="260"/>
      <c r="G46" s="260" t="str">
        <f>IF(G47+H47=0,"-",G47+H47)</f>
        <v>-</v>
      </c>
      <c r="H46" s="260"/>
      <c r="I46" s="260" t="str">
        <f>IF(I47+J47=0,"-",I47+J47)</f>
        <v>-</v>
      </c>
      <c r="J46" s="260"/>
      <c r="K46" s="260">
        <f>IF(K47+L47=0,"-",K47+L47)</f>
        <v>47</v>
      </c>
      <c r="L46" s="260"/>
      <c r="M46" s="260" t="str">
        <f>IF(M47+N47=0,"-",M47+N47)</f>
        <v>-</v>
      </c>
      <c r="N46" s="260"/>
      <c r="O46" s="260" t="str">
        <f>IF(O47+P47=0,"-",O47+P47)</f>
        <v>-</v>
      </c>
      <c r="P46" s="260"/>
    </row>
    <row r="47" spans="1:16" ht="18.75" customHeight="1">
      <c r="A47" s="15" t="s">
        <v>60</v>
      </c>
      <c r="B47" s="14">
        <v>25</v>
      </c>
      <c r="C47" s="14">
        <v>22</v>
      </c>
      <c r="D47" s="261"/>
      <c r="E47" s="14">
        <v>0</v>
      </c>
      <c r="F47" s="14">
        <v>0</v>
      </c>
      <c r="G47" s="14">
        <v>0</v>
      </c>
      <c r="H47" s="14">
        <v>0</v>
      </c>
      <c r="I47" s="14">
        <v>0</v>
      </c>
      <c r="J47" s="14">
        <v>0</v>
      </c>
      <c r="K47" s="14">
        <v>25</v>
      </c>
      <c r="L47" s="14">
        <v>22</v>
      </c>
      <c r="M47" s="14">
        <v>0</v>
      </c>
      <c r="N47" s="14">
        <v>0</v>
      </c>
      <c r="O47" s="14">
        <v>0</v>
      </c>
      <c r="P47" s="14">
        <v>0</v>
      </c>
    </row>
    <row r="48" spans="1:16" ht="18.75" customHeight="1">
      <c r="A48" s="18" t="s">
        <v>61</v>
      </c>
      <c r="B48" s="260">
        <f>B49+C49</f>
        <v>95</v>
      </c>
      <c r="C48" s="260"/>
      <c r="D48" s="261">
        <f>B48/$B$8</f>
        <v>2.0771383592793425E-3</v>
      </c>
      <c r="E48" s="260">
        <f>IF(E49+F49=0,"-",E49+F49)</f>
        <v>8</v>
      </c>
      <c r="F48" s="260"/>
      <c r="G48" s="260">
        <f>IF(G49+H49=0,"-",G49+H49)</f>
        <v>52</v>
      </c>
      <c r="H48" s="260"/>
      <c r="I48" s="260" t="str">
        <f>IF(I49+J49=0,"-",I49+J49)</f>
        <v>-</v>
      </c>
      <c r="J48" s="260"/>
      <c r="K48" s="260">
        <f>IF(K49+L49=0,"-",K49+L49)</f>
        <v>26</v>
      </c>
      <c r="L48" s="260"/>
      <c r="M48" s="260">
        <f>IF(M49+N49=0,"-",M49+N49)</f>
        <v>9</v>
      </c>
      <c r="N48" s="260"/>
      <c r="O48" s="260" t="str">
        <f>IF(O49+P49=0,"-",O49+P49)</f>
        <v>-</v>
      </c>
      <c r="P48" s="260"/>
    </row>
    <row r="49" spans="1:16" ht="18.75" customHeight="1">
      <c r="A49" s="15" t="s">
        <v>62</v>
      </c>
      <c r="B49" s="14">
        <v>51</v>
      </c>
      <c r="C49" s="14">
        <v>44</v>
      </c>
      <c r="D49" s="261"/>
      <c r="E49" s="14">
        <v>6</v>
      </c>
      <c r="F49" s="14">
        <v>2</v>
      </c>
      <c r="G49" s="14">
        <v>24</v>
      </c>
      <c r="H49" s="14">
        <v>28</v>
      </c>
      <c r="I49" s="14">
        <v>0</v>
      </c>
      <c r="J49" s="14">
        <v>0</v>
      </c>
      <c r="K49" s="14">
        <v>15</v>
      </c>
      <c r="L49" s="14">
        <v>11</v>
      </c>
      <c r="M49" s="14">
        <v>6</v>
      </c>
      <c r="N49" s="14">
        <v>3</v>
      </c>
      <c r="O49" s="14">
        <v>0</v>
      </c>
      <c r="P49" s="14">
        <v>0</v>
      </c>
    </row>
    <row r="50" spans="1:16" ht="18.75" customHeight="1">
      <c r="A50" s="18" t="s">
        <v>63</v>
      </c>
      <c r="B50" s="260">
        <f>B51+C51</f>
        <v>448</v>
      </c>
      <c r="C50" s="260"/>
      <c r="D50" s="261">
        <f>B50/$B$8</f>
        <v>9.7953472100752136E-3</v>
      </c>
      <c r="E50" s="260">
        <f>IF(E51+F51=0,"-",E51+F51)</f>
        <v>4</v>
      </c>
      <c r="F50" s="260"/>
      <c r="G50" s="260" t="str">
        <f>IF(G51+H51=0,"-",G51+H51)</f>
        <v>-</v>
      </c>
      <c r="H50" s="260"/>
      <c r="I50" s="260">
        <f>IF(I51+J51=0,"-",I51+J51)</f>
        <v>273</v>
      </c>
      <c r="J50" s="260"/>
      <c r="K50" s="260" t="str">
        <f>IF(K51+L51=0,"-",K51+L51)</f>
        <v>-</v>
      </c>
      <c r="L50" s="260"/>
      <c r="M50" s="260">
        <f>IF(M51+N51=0,"-",M51+N51)</f>
        <v>171</v>
      </c>
      <c r="N50" s="260"/>
      <c r="O50" s="260" t="str">
        <f>IF(O51+P51=0,"-",O51+P51)</f>
        <v>-</v>
      </c>
      <c r="P50" s="260"/>
    </row>
    <row r="51" spans="1:16" ht="18.75" customHeight="1">
      <c r="A51" s="15" t="s">
        <v>64</v>
      </c>
      <c r="B51" s="14">
        <v>183</v>
      </c>
      <c r="C51" s="14">
        <v>265</v>
      </c>
      <c r="D51" s="261"/>
      <c r="E51" s="14">
        <v>1</v>
      </c>
      <c r="F51" s="14">
        <v>3</v>
      </c>
      <c r="G51" s="14">
        <v>0</v>
      </c>
      <c r="H51" s="14">
        <v>0</v>
      </c>
      <c r="I51" s="14">
        <v>82</v>
      </c>
      <c r="J51" s="14">
        <v>191</v>
      </c>
      <c r="K51" s="14">
        <v>0</v>
      </c>
      <c r="L51" s="14">
        <v>0</v>
      </c>
      <c r="M51" s="14">
        <v>100</v>
      </c>
      <c r="N51" s="14">
        <v>71</v>
      </c>
      <c r="O51" s="14">
        <v>0</v>
      </c>
      <c r="P51" s="14">
        <v>0</v>
      </c>
    </row>
    <row r="52" spans="1:16" ht="18.75" customHeight="1">
      <c r="A52" s="18" t="s">
        <v>65</v>
      </c>
      <c r="B52" s="260">
        <f>B53+C53</f>
        <v>10</v>
      </c>
      <c r="C52" s="260"/>
      <c r="D52" s="261">
        <f>B52/$B$8</f>
        <v>2.1864614308203604E-4</v>
      </c>
      <c r="E52" s="260" t="str">
        <f>IF(E53+F53=0,"-",E53+F53)</f>
        <v>-</v>
      </c>
      <c r="F52" s="260"/>
      <c r="G52" s="260" t="str">
        <f>IF(G53+H53=0,"-",G53+H53)</f>
        <v>-</v>
      </c>
      <c r="H52" s="260"/>
      <c r="I52" s="260" t="str">
        <f>IF(I53+J53=0,"-",I53+J53)</f>
        <v>-</v>
      </c>
      <c r="J52" s="260"/>
      <c r="K52" s="260" t="str">
        <f>IF(K53+L53=0,"-",K53+L53)</f>
        <v>-</v>
      </c>
      <c r="L52" s="260"/>
      <c r="M52" s="260" t="str">
        <f>IF(M53+N53=0,"-",M53+N53)</f>
        <v>-</v>
      </c>
      <c r="N52" s="260"/>
      <c r="O52" s="260">
        <f>IF(O53+P53=0,"-",O53+P53)</f>
        <v>10</v>
      </c>
      <c r="P52" s="260"/>
    </row>
    <row r="53" spans="1:16" ht="18.75" customHeight="1">
      <c r="A53" s="15" t="s">
        <v>66</v>
      </c>
      <c r="B53" s="14">
        <v>3</v>
      </c>
      <c r="C53" s="14">
        <v>7</v>
      </c>
      <c r="D53" s="261"/>
      <c r="E53" s="14">
        <v>0</v>
      </c>
      <c r="F53" s="14">
        <v>0</v>
      </c>
      <c r="G53" s="14">
        <v>0</v>
      </c>
      <c r="H53" s="14">
        <v>0</v>
      </c>
      <c r="I53" s="14">
        <v>0</v>
      </c>
      <c r="J53" s="14">
        <v>0</v>
      </c>
      <c r="K53" s="14">
        <v>0</v>
      </c>
      <c r="L53" s="14">
        <v>0</v>
      </c>
      <c r="M53" s="14">
        <v>0</v>
      </c>
      <c r="N53" s="14">
        <v>0</v>
      </c>
      <c r="O53" s="14">
        <v>3</v>
      </c>
      <c r="P53" s="14">
        <v>7</v>
      </c>
    </row>
    <row r="54" spans="1:16" ht="18.75" customHeight="1">
      <c r="A54" s="18" t="s">
        <v>67</v>
      </c>
      <c r="B54" s="260">
        <f>B55+C55</f>
        <v>726</v>
      </c>
      <c r="C54" s="260"/>
      <c r="D54" s="261">
        <f>B54/$B$8</f>
        <v>1.5873709987755814E-2</v>
      </c>
      <c r="E54" s="260">
        <f>IF(E55+F55=0,"-",E55+F55)</f>
        <v>185</v>
      </c>
      <c r="F54" s="260"/>
      <c r="G54" s="260">
        <f>IF(G55+H55=0,"-",G55+H55)</f>
        <v>51</v>
      </c>
      <c r="H54" s="260"/>
      <c r="I54" s="260">
        <f>IF(I55+J55=0,"-",I55+J55)</f>
        <v>1</v>
      </c>
      <c r="J54" s="260"/>
      <c r="K54" s="260">
        <f>IF(K55+L55=0,"-",K55+L55)</f>
        <v>241</v>
      </c>
      <c r="L54" s="260"/>
      <c r="M54" s="260">
        <f>IF(M55+N55=0,"-",M55+N55)</f>
        <v>7</v>
      </c>
      <c r="N54" s="260"/>
      <c r="O54" s="260">
        <f>IF(O55+P55=0,"-",O55+P55)</f>
        <v>241</v>
      </c>
      <c r="P54" s="260"/>
    </row>
    <row r="55" spans="1:16" ht="18.75" customHeight="1">
      <c r="A55" s="15" t="s">
        <v>68</v>
      </c>
      <c r="B55" s="14">
        <v>459</v>
      </c>
      <c r="C55" s="14">
        <v>267</v>
      </c>
      <c r="D55" s="261"/>
      <c r="E55" s="14">
        <v>129</v>
      </c>
      <c r="F55" s="14">
        <v>56</v>
      </c>
      <c r="G55" s="14">
        <v>14</v>
      </c>
      <c r="H55" s="14">
        <v>37</v>
      </c>
      <c r="I55" s="14">
        <v>1</v>
      </c>
      <c r="J55" s="14">
        <v>0</v>
      </c>
      <c r="K55" s="14">
        <v>232</v>
      </c>
      <c r="L55" s="14">
        <v>9</v>
      </c>
      <c r="M55" s="14">
        <v>4</v>
      </c>
      <c r="N55" s="14">
        <v>3</v>
      </c>
      <c r="O55" s="14">
        <v>79</v>
      </c>
      <c r="P55" s="14">
        <v>162</v>
      </c>
    </row>
    <row r="56" spans="1:16" ht="18.75" customHeight="1">
      <c r="A56" s="18" t="s">
        <v>69</v>
      </c>
      <c r="B56" s="260">
        <f>B57+C57</f>
        <v>302</v>
      </c>
      <c r="C56" s="260"/>
      <c r="D56" s="261">
        <f>B56/$B$8</f>
        <v>6.6031135210774883E-3</v>
      </c>
      <c r="E56" s="260">
        <f>IF(E57+F57=0,"-",E57+F57)</f>
        <v>270</v>
      </c>
      <c r="F56" s="260"/>
      <c r="G56" s="260" t="str">
        <f>IF(G57+H57=0,"-",G57+H57)</f>
        <v>-</v>
      </c>
      <c r="H56" s="260"/>
      <c r="I56" s="260" t="str">
        <f>IF(I57+J57=0,"-",I57+J57)</f>
        <v>-</v>
      </c>
      <c r="J56" s="260"/>
      <c r="K56" s="260" t="str">
        <f>IF(K57+L57=0,"-",K57+L57)</f>
        <v>-</v>
      </c>
      <c r="L56" s="260"/>
      <c r="M56" s="260" t="str">
        <f>IF(M57+N57=0,"-",M57+N57)</f>
        <v>-</v>
      </c>
      <c r="N56" s="260"/>
      <c r="O56" s="260">
        <f>IF(O57+P57=0,"-",O57+P57)</f>
        <v>32</v>
      </c>
      <c r="P56" s="260"/>
    </row>
    <row r="57" spans="1:16" ht="18.75" customHeight="1">
      <c r="A57" s="15" t="s">
        <v>70</v>
      </c>
      <c r="B57" s="14">
        <v>261</v>
      </c>
      <c r="C57" s="14">
        <v>41</v>
      </c>
      <c r="D57" s="261"/>
      <c r="E57" s="14">
        <v>236</v>
      </c>
      <c r="F57" s="14">
        <v>34</v>
      </c>
      <c r="G57" s="14">
        <v>0</v>
      </c>
      <c r="H57" s="14">
        <v>0</v>
      </c>
      <c r="I57" s="14">
        <v>0</v>
      </c>
      <c r="J57" s="14">
        <v>0</v>
      </c>
      <c r="K57" s="14">
        <v>0</v>
      </c>
      <c r="L57" s="14">
        <v>0</v>
      </c>
      <c r="M57" s="14">
        <v>0</v>
      </c>
      <c r="N57" s="14">
        <v>0</v>
      </c>
      <c r="O57" s="14">
        <v>25</v>
      </c>
      <c r="P57" s="14">
        <v>7</v>
      </c>
    </row>
    <row r="58" spans="1:16" ht="18.75" customHeight="1">
      <c r="A58" s="18" t="s">
        <v>71</v>
      </c>
      <c r="B58" s="260">
        <f>B59+C59</f>
        <v>160</v>
      </c>
      <c r="C58" s="260"/>
      <c r="D58" s="261">
        <f>B58/$B$8</f>
        <v>3.4983382893125766E-3</v>
      </c>
      <c r="E58" s="260" t="str">
        <f>IF(E59+F59=0,"-",E59+F59)</f>
        <v>-</v>
      </c>
      <c r="F58" s="260"/>
      <c r="G58" s="260" t="str">
        <f>IF(G59+H59=0,"-",G59+H59)</f>
        <v>-</v>
      </c>
      <c r="H58" s="260"/>
      <c r="I58" s="260" t="str">
        <f>IF(I59+J59=0,"-",I59+J59)</f>
        <v>-</v>
      </c>
      <c r="J58" s="260"/>
      <c r="K58" s="260">
        <f>IF(K59+L59=0,"-",K59+L59)</f>
        <v>17</v>
      </c>
      <c r="L58" s="260"/>
      <c r="M58" s="260">
        <f>IF(M59+N59=0,"-",M59+N59)</f>
        <v>103</v>
      </c>
      <c r="N58" s="260"/>
      <c r="O58" s="260">
        <f>IF(O59+P59=0,"-",O59+P59)</f>
        <v>40</v>
      </c>
      <c r="P58" s="260"/>
    </row>
    <row r="59" spans="1:16" ht="18.75" customHeight="1">
      <c r="A59" s="15" t="s">
        <v>72</v>
      </c>
      <c r="B59" s="14">
        <v>115</v>
      </c>
      <c r="C59" s="14">
        <v>45</v>
      </c>
      <c r="D59" s="261"/>
      <c r="E59" s="14">
        <v>0</v>
      </c>
      <c r="F59" s="14">
        <v>0</v>
      </c>
      <c r="G59" s="14">
        <v>0</v>
      </c>
      <c r="H59" s="14">
        <v>0</v>
      </c>
      <c r="I59" s="14">
        <v>0</v>
      </c>
      <c r="J59" s="14">
        <v>0</v>
      </c>
      <c r="K59" s="14">
        <v>17</v>
      </c>
      <c r="L59" s="14">
        <v>0</v>
      </c>
      <c r="M59" s="14">
        <v>78</v>
      </c>
      <c r="N59" s="14">
        <v>25</v>
      </c>
      <c r="O59" s="14">
        <v>20</v>
      </c>
      <c r="P59" s="14">
        <v>20</v>
      </c>
    </row>
    <row r="60" spans="1:16" ht="18.75" customHeight="1">
      <c r="A60" s="18" t="s">
        <v>73</v>
      </c>
      <c r="B60" s="260">
        <f>B61+C61</f>
        <v>328</v>
      </c>
      <c r="C60" s="260"/>
      <c r="D60" s="261">
        <f>B60/$B$8</f>
        <v>7.1715934930907822E-3</v>
      </c>
      <c r="E60" s="260">
        <f>IF(E61+F61=0,"-",E61+F61)</f>
        <v>14</v>
      </c>
      <c r="F60" s="260"/>
      <c r="G60" s="260" t="str">
        <f>IF(G61+H61=0,"-",G61+H61)</f>
        <v>-</v>
      </c>
      <c r="H60" s="260"/>
      <c r="I60" s="260" t="str">
        <f>IF(I61+J61=0,"-",I61+J61)</f>
        <v>-</v>
      </c>
      <c r="J60" s="260"/>
      <c r="K60" s="260" t="str">
        <f>IF(K61+L61=0,"-",K61+L61)</f>
        <v>-</v>
      </c>
      <c r="L60" s="260"/>
      <c r="M60" s="260" t="str">
        <f>IF(M61+N61=0,"-",M61+N61)</f>
        <v>-</v>
      </c>
      <c r="N60" s="260"/>
      <c r="O60" s="260">
        <f>IF(O61+P61=0,"-",O61+P61)</f>
        <v>314</v>
      </c>
      <c r="P60" s="260"/>
    </row>
    <row r="61" spans="1:16" ht="18.75" customHeight="1">
      <c r="A61" s="15" t="s">
        <v>74</v>
      </c>
      <c r="B61" s="14">
        <v>187</v>
      </c>
      <c r="C61" s="14">
        <v>141</v>
      </c>
      <c r="D61" s="261"/>
      <c r="E61" s="14">
        <v>6</v>
      </c>
      <c r="F61" s="14">
        <v>8</v>
      </c>
      <c r="G61" s="14">
        <v>0</v>
      </c>
      <c r="H61" s="14">
        <v>0</v>
      </c>
      <c r="I61" s="14">
        <v>0</v>
      </c>
      <c r="J61" s="14">
        <v>0</v>
      </c>
      <c r="K61" s="14">
        <v>0</v>
      </c>
      <c r="L61" s="14">
        <v>0</v>
      </c>
      <c r="M61" s="14">
        <v>0</v>
      </c>
      <c r="N61" s="14">
        <v>0</v>
      </c>
      <c r="O61" s="14">
        <v>181</v>
      </c>
      <c r="P61" s="14">
        <v>133</v>
      </c>
    </row>
    <row r="62" spans="1:16" ht="18.75" customHeight="1">
      <c r="A62" s="18" t="s">
        <v>75</v>
      </c>
      <c r="B62" s="260">
        <f>B63+C63</f>
        <v>139</v>
      </c>
      <c r="C62" s="260"/>
      <c r="D62" s="261">
        <f>B62/$B$8</f>
        <v>3.0391813888403008E-3</v>
      </c>
      <c r="E62" s="260" t="str">
        <f>IF(E63+F63=0,"-",E63+F63)</f>
        <v>-</v>
      </c>
      <c r="F62" s="260"/>
      <c r="G62" s="260" t="str">
        <f>IF(G63+H63=0,"-",G63+H63)</f>
        <v>-</v>
      </c>
      <c r="H62" s="260"/>
      <c r="I62" s="260" t="str">
        <f>IF(I63+J63=0,"-",I63+J63)</f>
        <v>-</v>
      </c>
      <c r="J62" s="260"/>
      <c r="K62" s="260" t="str">
        <f>IF(K63+L63=0,"-",K63+L63)</f>
        <v>-</v>
      </c>
      <c r="L62" s="260"/>
      <c r="M62" s="260" t="str">
        <f>IF(M63+N63=0,"-",M63+N63)</f>
        <v>-</v>
      </c>
      <c r="N62" s="260"/>
      <c r="O62" s="260">
        <f>IF(O63+P63=0,"-",O63+P63)</f>
        <v>139</v>
      </c>
      <c r="P62" s="260"/>
    </row>
    <row r="63" spans="1:16" ht="18.75" customHeight="1">
      <c r="A63" s="15" t="s">
        <v>76</v>
      </c>
      <c r="B63" s="14">
        <v>87</v>
      </c>
      <c r="C63" s="14">
        <v>52</v>
      </c>
      <c r="D63" s="261"/>
      <c r="E63" s="14">
        <v>0</v>
      </c>
      <c r="F63" s="14">
        <v>0</v>
      </c>
      <c r="G63" s="14">
        <v>0</v>
      </c>
      <c r="H63" s="14">
        <v>0</v>
      </c>
      <c r="I63" s="14">
        <v>0</v>
      </c>
      <c r="J63" s="14">
        <v>0</v>
      </c>
      <c r="K63" s="14">
        <v>0</v>
      </c>
      <c r="L63" s="14">
        <v>0</v>
      </c>
      <c r="M63" s="14">
        <v>0</v>
      </c>
      <c r="N63" s="14">
        <v>0</v>
      </c>
      <c r="O63" s="14">
        <v>87</v>
      </c>
      <c r="P63" s="14">
        <v>52</v>
      </c>
    </row>
    <row r="64" spans="1:16" ht="18.75" customHeight="1">
      <c r="A64" s="18" t="s">
        <v>77</v>
      </c>
      <c r="B64" s="260">
        <f>B65+C65</f>
        <v>12</v>
      </c>
      <c r="C64" s="260"/>
      <c r="D64" s="261">
        <f>B64/$B$8</f>
        <v>2.6237537169844326E-4</v>
      </c>
      <c r="E64" s="260" t="str">
        <f>IF(E65+F65=0,"-",E65+F65)</f>
        <v>-</v>
      </c>
      <c r="F64" s="260"/>
      <c r="G64" s="260" t="str">
        <f>IF(G65+H65=0,"-",G65+H65)</f>
        <v>-</v>
      </c>
      <c r="H64" s="260"/>
      <c r="I64" s="260" t="str">
        <f>IF(I65+J65=0,"-",I65+J65)</f>
        <v>-</v>
      </c>
      <c r="J64" s="260"/>
      <c r="K64" s="260" t="str">
        <f>IF(K65+L65=0,"-",K65+L65)</f>
        <v>-</v>
      </c>
      <c r="L64" s="260"/>
      <c r="M64" s="260" t="str">
        <f>IF(M65+N65=0,"-",M65+N65)</f>
        <v>-</v>
      </c>
      <c r="N64" s="260"/>
      <c r="O64" s="260">
        <f>IF(O65+P65=0,"-",O65+P65)</f>
        <v>12</v>
      </c>
      <c r="P64" s="260"/>
    </row>
    <row r="65" spans="1:16" ht="18.75" customHeight="1">
      <c r="A65" s="15" t="s">
        <v>78</v>
      </c>
      <c r="B65" s="14">
        <v>7</v>
      </c>
      <c r="C65" s="14">
        <v>5</v>
      </c>
      <c r="D65" s="261"/>
      <c r="E65" s="14">
        <v>0</v>
      </c>
      <c r="F65" s="14">
        <v>0</v>
      </c>
      <c r="G65" s="14">
        <v>0</v>
      </c>
      <c r="H65" s="14">
        <v>0</v>
      </c>
      <c r="I65" s="14">
        <v>0</v>
      </c>
      <c r="J65" s="14">
        <v>0</v>
      </c>
      <c r="K65" s="14">
        <v>0</v>
      </c>
      <c r="L65" s="14">
        <v>0</v>
      </c>
      <c r="M65" s="14">
        <v>0</v>
      </c>
      <c r="N65" s="14">
        <v>0</v>
      </c>
      <c r="O65" s="14">
        <v>7</v>
      </c>
      <c r="P65" s="14">
        <v>5</v>
      </c>
    </row>
    <row r="66" spans="1:16" ht="18.75" customHeight="1">
      <c r="A66" s="18" t="s">
        <v>79</v>
      </c>
      <c r="B66" s="260">
        <f>B67+C67</f>
        <v>362</v>
      </c>
      <c r="C66" s="260"/>
      <c r="D66" s="261">
        <f>B66/$B$8</f>
        <v>7.914990379569704E-3</v>
      </c>
      <c r="E66" s="260">
        <f>IF(E67+F67=0,"-",E67+F67)</f>
        <v>336</v>
      </c>
      <c r="F66" s="260"/>
      <c r="G66" s="260" t="str">
        <f>IF(G67+H67=0,"-",G67+H67)</f>
        <v>-</v>
      </c>
      <c r="H66" s="260"/>
      <c r="I66" s="260" t="str">
        <f>IF(I67+J67=0,"-",I67+J67)</f>
        <v>-</v>
      </c>
      <c r="J66" s="260"/>
      <c r="K66" s="260" t="str">
        <f>IF(K67+L67=0,"-",K67+L67)</f>
        <v>-</v>
      </c>
      <c r="L66" s="260"/>
      <c r="M66" s="260" t="str">
        <f>IF(M67+N67=0,"-",M67+N67)</f>
        <v>-</v>
      </c>
      <c r="N66" s="260"/>
      <c r="O66" s="260">
        <f>IF(O67+P67=0,"-",O67+P67)</f>
        <v>26</v>
      </c>
      <c r="P66" s="260"/>
    </row>
    <row r="67" spans="1:16" ht="18.75" customHeight="1">
      <c r="A67" s="15" t="s">
        <v>80</v>
      </c>
      <c r="B67" s="14">
        <v>80</v>
      </c>
      <c r="C67" s="14">
        <v>282</v>
      </c>
      <c r="D67" s="261"/>
      <c r="E67" s="14">
        <v>76</v>
      </c>
      <c r="F67" s="14">
        <v>260</v>
      </c>
      <c r="G67" s="14">
        <v>0</v>
      </c>
      <c r="H67" s="14">
        <v>0</v>
      </c>
      <c r="I67" s="14">
        <v>0</v>
      </c>
      <c r="J67" s="14">
        <v>0</v>
      </c>
      <c r="K67" s="14">
        <v>0</v>
      </c>
      <c r="L67" s="14">
        <v>0</v>
      </c>
      <c r="M67" s="14">
        <v>0</v>
      </c>
      <c r="N67" s="14">
        <v>0</v>
      </c>
      <c r="O67" s="14">
        <v>4</v>
      </c>
      <c r="P67" s="14">
        <v>22</v>
      </c>
    </row>
    <row r="68" spans="1:16" ht="18.75" customHeight="1">
      <c r="A68" s="18" t="s">
        <v>81</v>
      </c>
      <c r="B68" s="260">
        <f>B69+C69</f>
        <v>508</v>
      </c>
      <c r="C68" s="260"/>
      <c r="D68" s="261">
        <f>B68/$B$8</f>
        <v>1.110722406856743E-2</v>
      </c>
      <c r="E68" s="260">
        <f>IF(E69+F69=0,"-",E69+F69)</f>
        <v>114</v>
      </c>
      <c r="F68" s="260"/>
      <c r="G68" s="260">
        <f>IF(G69+H69=0,"-",G69+H69)</f>
        <v>57</v>
      </c>
      <c r="H68" s="260"/>
      <c r="I68" s="260">
        <f>IF(I69+J69=0,"-",I69+J69)</f>
        <v>3</v>
      </c>
      <c r="J68" s="260"/>
      <c r="K68" s="260">
        <f>IF(K69+L69=0,"-",K69+L69)</f>
        <v>296</v>
      </c>
      <c r="L68" s="260"/>
      <c r="M68" s="260" t="str">
        <f>IF(M69+N69=0,"-",M69+N69)</f>
        <v>-</v>
      </c>
      <c r="N68" s="260"/>
      <c r="O68" s="260">
        <f>IF(O69+P69=0,"-",O69+P69)</f>
        <v>38</v>
      </c>
      <c r="P68" s="260"/>
    </row>
    <row r="69" spans="1:16" ht="18.75" customHeight="1">
      <c r="A69" s="15" t="s">
        <v>82</v>
      </c>
      <c r="B69" s="14">
        <v>204</v>
      </c>
      <c r="C69" s="14">
        <v>304</v>
      </c>
      <c r="D69" s="261"/>
      <c r="E69" s="14">
        <v>27</v>
      </c>
      <c r="F69" s="14">
        <v>87</v>
      </c>
      <c r="G69" s="14">
        <v>16</v>
      </c>
      <c r="H69" s="14">
        <v>41</v>
      </c>
      <c r="I69" s="14">
        <v>2</v>
      </c>
      <c r="J69" s="14">
        <v>1</v>
      </c>
      <c r="K69" s="14">
        <v>143</v>
      </c>
      <c r="L69" s="14">
        <v>153</v>
      </c>
      <c r="M69" s="14">
        <v>0</v>
      </c>
      <c r="N69" s="14">
        <v>0</v>
      </c>
      <c r="O69" s="14">
        <v>16</v>
      </c>
      <c r="P69" s="14">
        <v>22</v>
      </c>
    </row>
    <row r="70" spans="1:16">
      <c r="A70" s="20" t="s">
        <v>83</v>
      </c>
      <c r="B70" s="20"/>
      <c r="C70" s="20"/>
      <c r="D70" s="20"/>
      <c r="E70" s="20"/>
      <c r="F70" s="20"/>
    </row>
    <row r="71" spans="1:16">
      <c r="A71" s="20" t="s">
        <v>84</v>
      </c>
      <c r="B71" s="20"/>
      <c r="C71" s="20"/>
      <c r="D71" s="20"/>
      <c r="E71" s="20"/>
      <c r="F71" s="20"/>
    </row>
  </sheetData>
  <sheetProtection selectLockedCells="1" selectUnlockedCells="1"/>
  <mergeCells count="264">
    <mergeCell ref="A1:N1"/>
    <mergeCell ref="A2:N2"/>
    <mergeCell ref="B3:K3"/>
    <mergeCell ref="M3:N3"/>
    <mergeCell ref="O3:P3"/>
    <mergeCell ref="B4:K4"/>
    <mergeCell ref="M4:N4"/>
    <mergeCell ref="O4:P4"/>
    <mergeCell ref="A5:A6"/>
    <mergeCell ref="B5:D5"/>
    <mergeCell ref="E5:F5"/>
    <mergeCell ref="G5:H5"/>
    <mergeCell ref="I5:J5"/>
    <mergeCell ref="K5:L5"/>
    <mergeCell ref="M5:N5"/>
    <mergeCell ref="O5:P5"/>
    <mergeCell ref="B8:C8"/>
    <mergeCell ref="D8:D9"/>
    <mergeCell ref="E8:F8"/>
    <mergeCell ref="G8:H8"/>
    <mergeCell ref="I8:J8"/>
    <mergeCell ref="K8:L8"/>
    <mergeCell ref="M8:N8"/>
    <mergeCell ref="O8:P8"/>
    <mergeCell ref="B10:C10"/>
    <mergeCell ref="D10:D11"/>
    <mergeCell ref="E10:F10"/>
    <mergeCell ref="G10:H10"/>
    <mergeCell ref="I10:J10"/>
    <mergeCell ref="K10:L10"/>
    <mergeCell ref="M10:N10"/>
    <mergeCell ref="O10:P10"/>
    <mergeCell ref="B12:C12"/>
    <mergeCell ref="D12:D13"/>
    <mergeCell ref="E12:F12"/>
    <mergeCell ref="G12:H12"/>
    <mergeCell ref="I12:J12"/>
    <mergeCell ref="K12:L12"/>
    <mergeCell ref="M12:N12"/>
    <mergeCell ref="O12:P12"/>
    <mergeCell ref="B14:C14"/>
    <mergeCell ref="D14:D15"/>
    <mergeCell ref="E14:F14"/>
    <mergeCell ref="G14:H14"/>
    <mergeCell ref="I14:J14"/>
    <mergeCell ref="K14:L14"/>
    <mergeCell ref="M14:N14"/>
    <mergeCell ref="O14:P14"/>
    <mergeCell ref="B16:C16"/>
    <mergeCell ref="D16:D17"/>
    <mergeCell ref="E16:F16"/>
    <mergeCell ref="G16:H16"/>
    <mergeCell ref="I16:J16"/>
    <mergeCell ref="K16:L16"/>
    <mergeCell ref="M16:N16"/>
    <mergeCell ref="O16:P16"/>
    <mergeCell ref="B18:C18"/>
    <mergeCell ref="D18:D19"/>
    <mergeCell ref="E18:F18"/>
    <mergeCell ref="G18:H18"/>
    <mergeCell ref="I18:J18"/>
    <mergeCell ref="K18:L18"/>
    <mergeCell ref="M18:N18"/>
    <mergeCell ref="O18:P18"/>
    <mergeCell ref="B20:C20"/>
    <mergeCell ref="D20:D21"/>
    <mergeCell ref="E20:F20"/>
    <mergeCell ref="G20:H20"/>
    <mergeCell ref="I20:J20"/>
    <mergeCell ref="K20:L20"/>
    <mergeCell ref="M20:N20"/>
    <mergeCell ref="O20:P20"/>
    <mergeCell ref="B22:C22"/>
    <mergeCell ref="D22:D23"/>
    <mergeCell ref="E22:F22"/>
    <mergeCell ref="G22:H22"/>
    <mergeCell ref="I22:J22"/>
    <mergeCell ref="K22:L22"/>
    <mergeCell ref="M22:N22"/>
    <mergeCell ref="O22:P22"/>
    <mergeCell ref="B24:C24"/>
    <mergeCell ref="D24:D25"/>
    <mergeCell ref="E24:F24"/>
    <mergeCell ref="G24:H24"/>
    <mergeCell ref="I24:J24"/>
    <mergeCell ref="K24:L24"/>
    <mergeCell ref="M24:N24"/>
    <mergeCell ref="O24:P24"/>
    <mergeCell ref="B26:C26"/>
    <mergeCell ref="D26:D27"/>
    <mergeCell ref="E26:F26"/>
    <mergeCell ref="G26:H26"/>
    <mergeCell ref="I26:J26"/>
    <mergeCell ref="K26:L26"/>
    <mergeCell ref="M26:N26"/>
    <mergeCell ref="O26:P26"/>
    <mergeCell ref="B28:C28"/>
    <mergeCell ref="D28:D29"/>
    <mergeCell ref="E28:F28"/>
    <mergeCell ref="G28:H28"/>
    <mergeCell ref="I28:J28"/>
    <mergeCell ref="K28:L28"/>
    <mergeCell ref="M28:N28"/>
    <mergeCell ref="O28:P28"/>
    <mergeCell ref="B30:C30"/>
    <mergeCell ref="D30:D31"/>
    <mergeCell ref="E30:F30"/>
    <mergeCell ref="G30:H30"/>
    <mergeCell ref="I30:J30"/>
    <mergeCell ref="K30:L30"/>
    <mergeCell ref="M30:N30"/>
    <mergeCell ref="O30:P30"/>
    <mergeCell ref="B32:C32"/>
    <mergeCell ref="D32:D33"/>
    <mergeCell ref="E32:F32"/>
    <mergeCell ref="G32:H32"/>
    <mergeCell ref="I32:J32"/>
    <mergeCell ref="K32:L32"/>
    <mergeCell ref="M32:N32"/>
    <mergeCell ref="O32:P32"/>
    <mergeCell ref="B34:C34"/>
    <mergeCell ref="D34:D35"/>
    <mergeCell ref="E34:F34"/>
    <mergeCell ref="G34:H34"/>
    <mergeCell ref="I34:J34"/>
    <mergeCell ref="K34:L34"/>
    <mergeCell ref="M34:N34"/>
    <mergeCell ref="O34:P34"/>
    <mergeCell ref="B36:C36"/>
    <mergeCell ref="D36:D37"/>
    <mergeCell ref="E36:F36"/>
    <mergeCell ref="G36:H36"/>
    <mergeCell ref="I36:J36"/>
    <mergeCell ref="K36:L36"/>
    <mergeCell ref="M36:N36"/>
    <mergeCell ref="O36:P36"/>
    <mergeCell ref="B38:C38"/>
    <mergeCell ref="D38:D39"/>
    <mergeCell ref="E38:F38"/>
    <mergeCell ref="G38:H38"/>
    <mergeCell ref="I38:J38"/>
    <mergeCell ref="K38:L38"/>
    <mergeCell ref="M38:N38"/>
    <mergeCell ref="O38:P38"/>
    <mergeCell ref="B40:C40"/>
    <mergeCell ref="D40:D41"/>
    <mergeCell ref="E40:F40"/>
    <mergeCell ref="G40:H40"/>
    <mergeCell ref="I40:J40"/>
    <mergeCell ref="K40:L40"/>
    <mergeCell ref="M40:N40"/>
    <mergeCell ref="O40:P40"/>
    <mergeCell ref="B42:C42"/>
    <mergeCell ref="D42:D43"/>
    <mergeCell ref="E42:F42"/>
    <mergeCell ref="G42:H42"/>
    <mergeCell ref="I42:J42"/>
    <mergeCell ref="K42:L42"/>
    <mergeCell ref="M42:N42"/>
    <mergeCell ref="O42:P42"/>
    <mergeCell ref="B44:C44"/>
    <mergeCell ref="D44:D45"/>
    <mergeCell ref="E44:F44"/>
    <mergeCell ref="G44:H44"/>
    <mergeCell ref="I44:J44"/>
    <mergeCell ref="K44:L44"/>
    <mergeCell ref="M44:N44"/>
    <mergeCell ref="O44:P44"/>
    <mergeCell ref="B46:C46"/>
    <mergeCell ref="D46:D47"/>
    <mergeCell ref="E46:F46"/>
    <mergeCell ref="G46:H46"/>
    <mergeCell ref="I46:J46"/>
    <mergeCell ref="K46:L46"/>
    <mergeCell ref="M46:N46"/>
    <mergeCell ref="O46:P46"/>
    <mergeCell ref="B48:C48"/>
    <mergeCell ref="D48:D49"/>
    <mergeCell ref="E48:F48"/>
    <mergeCell ref="G48:H48"/>
    <mergeCell ref="I48:J48"/>
    <mergeCell ref="K48:L48"/>
    <mergeCell ref="M48:N48"/>
    <mergeCell ref="O48:P48"/>
    <mergeCell ref="B50:C50"/>
    <mergeCell ref="D50:D51"/>
    <mergeCell ref="E50:F50"/>
    <mergeCell ref="G50:H50"/>
    <mergeCell ref="I50:J50"/>
    <mergeCell ref="K50:L50"/>
    <mergeCell ref="M50:N50"/>
    <mergeCell ref="O50:P50"/>
    <mergeCell ref="B52:C52"/>
    <mergeCell ref="D52:D53"/>
    <mergeCell ref="E52:F52"/>
    <mergeCell ref="G52:H52"/>
    <mergeCell ref="I52:J52"/>
    <mergeCell ref="K52:L52"/>
    <mergeCell ref="M52:N52"/>
    <mergeCell ref="O52:P52"/>
    <mergeCell ref="B54:C54"/>
    <mergeCell ref="D54:D55"/>
    <mergeCell ref="E54:F54"/>
    <mergeCell ref="G54:H54"/>
    <mergeCell ref="I54:J54"/>
    <mergeCell ref="K54:L54"/>
    <mergeCell ref="M54:N54"/>
    <mergeCell ref="O54:P54"/>
    <mergeCell ref="B56:C56"/>
    <mergeCell ref="D56:D57"/>
    <mergeCell ref="E56:F56"/>
    <mergeCell ref="G56:H56"/>
    <mergeCell ref="I56:J56"/>
    <mergeCell ref="K56:L56"/>
    <mergeCell ref="M56:N56"/>
    <mergeCell ref="O56:P56"/>
    <mergeCell ref="B58:C58"/>
    <mergeCell ref="D58:D59"/>
    <mergeCell ref="E58:F58"/>
    <mergeCell ref="G58:H58"/>
    <mergeCell ref="I58:J58"/>
    <mergeCell ref="K58:L58"/>
    <mergeCell ref="M58:N58"/>
    <mergeCell ref="O58:P58"/>
    <mergeCell ref="B60:C60"/>
    <mergeCell ref="D60:D61"/>
    <mergeCell ref="E60:F60"/>
    <mergeCell ref="G60:H60"/>
    <mergeCell ref="I60:J60"/>
    <mergeCell ref="K60:L60"/>
    <mergeCell ref="M60:N60"/>
    <mergeCell ref="O60:P60"/>
    <mergeCell ref="B62:C62"/>
    <mergeCell ref="D62:D63"/>
    <mergeCell ref="E62:F62"/>
    <mergeCell ref="G62:H62"/>
    <mergeCell ref="I62:J62"/>
    <mergeCell ref="K62:L62"/>
    <mergeCell ref="M62:N62"/>
    <mergeCell ref="O62:P62"/>
    <mergeCell ref="B68:C68"/>
    <mergeCell ref="D68:D69"/>
    <mergeCell ref="E68:F68"/>
    <mergeCell ref="G68:H68"/>
    <mergeCell ref="I68:J68"/>
    <mergeCell ref="K68:L68"/>
    <mergeCell ref="M68:N68"/>
    <mergeCell ref="O68:P68"/>
    <mergeCell ref="B64:C64"/>
    <mergeCell ref="D64:D65"/>
    <mergeCell ref="E64:F64"/>
    <mergeCell ref="G64:H64"/>
    <mergeCell ref="I64:J64"/>
    <mergeCell ref="K64:L64"/>
    <mergeCell ref="M64:N64"/>
    <mergeCell ref="O64:P64"/>
    <mergeCell ref="B66:C66"/>
    <mergeCell ref="D66:D67"/>
    <mergeCell ref="E66:F66"/>
    <mergeCell ref="G66:H66"/>
    <mergeCell ref="I66:J66"/>
    <mergeCell ref="K66:L66"/>
    <mergeCell ref="M66:N66"/>
    <mergeCell ref="O66:P66"/>
  </mergeCells>
  <phoneticPr fontId="17" type="noConversion"/>
  <pageMargins left="0.7" right="0.7" top="0.3" bottom="0.3" header="0.3" footer="0.3"/>
  <pageSetup paperSize="9" orientation="portrait" horizontalDpi="300" verticalDpi="300"/>
  <headerFooter alignWithMargins="0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dimension ref="A1:P71"/>
  <sheetViews>
    <sheetView zoomScaleNormal="100" workbookViewId="0"/>
  </sheetViews>
  <sheetFormatPr defaultColWidth="9.5" defaultRowHeight="16.5"/>
  <cols>
    <col min="1" max="1" width="26.625" style="1" customWidth="1"/>
    <col min="2" max="14" width="13.25" style="1" customWidth="1"/>
    <col min="15" max="15" width="12.125" style="1" customWidth="1"/>
    <col min="16" max="16384" width="9.5" style="1"/>
  </cols>
  <sheetData>
    <row r="1" spans="1:16" ht="19.5">
      <c r="A1" s="262" t="s">
        <v>0</v>
      </c>
      <c r="B1" s="262"/>
      <c r="C1" s="262"/>
      <c r="D1" s="262"/>
      <c r="E1" s="262"/>
      <c r="F1" s="262"/>
      <c r="G1" s="262"/>
      <c r="H1" s="262"/>
      <c r="I1" s="262"/>
      <c r="J1" s="262"/>
      <c r="K1" s="262"/>
      <c r="L1" s="262"/>
      <c r="M1" s="262"/>
      <c r="N1" s="262"/>
    </row>
    <row r="2" spans="1:16" ht="18.75">
      <c r="A2" s="263" t="s">
        <v>1</v>
      </c>
      <c r="B2" s="263"/>
      <c r="C2" s="263"/>
      <c r="D2" s="263"/>
      <c r="E2" s="263"/>
      <c r="F2" s="263"/>
      <c r="G2" s="263"/>
      <c r="H2" s="263"/>
      <c r="I2" s="263"/>
      <c r="J2" s="263"/>
      <c r="K2" s="263"/>
      <c r="L2" s="263"/>
      <c r="M2" s="263"/>
      <c r="N2" s="263"/>
    </row>
    <row r="3" spans="1:16" ht="19.5" customHeight="1">
      <c r="A3" s="2"/>
      <c r="B3" s="251" t="s">
        <v>184</v>
      </c>
      <c r="C3" s="251"/>
      <c r="D3" s="251"/>
      <c r="E3" s="251"/>
      <c r="F3" s="251"/>
      <c r="G3" s="251"/>
      <c r="H3" s="251"/>
      <c r="I3" s="251"/>
      <c r="J3" s="251"/>
      <c r="K3" s="251"/>
      <c r="L3" s="4"/>
      <c r="M3" s="264"/>
      <c r="N3" s="264"/>
      <c r="O3" s="264" t="s">
        <v>3</v>
      </c>
      <c r="P3" s="264"/>
    </row>
    <row r="4" spans="1:16" ht="16.5" customHeight="1">
      <c r="B4" s="265" t="s">
        <v>185</v>
      </c>
      <c r="C4" s="265"/>
      <c r="D4" s="265"/>
      <c r="E4" s="265"/>
      <c r="F4" s="265"/>
      <c r="G4" s="265"/>
      <c r="H4" s="265"/>
      <c r="I4" s="265"/>
      <c r="J4" s="265"/>
      <c r="K4" s="265"/>
      <c r="L4" s="5"/>
      <c r="M4" s="266"/>
      <c r="N4" s="266"/>
      <c r="O4" s="267" t="s">
        <v>5</v>
      </c>
      <c r="P4" s="267"/>
    </row>
    <row r="5" spans="1:16">
      <c r="A5" s="268" t="s">
        <v>6</v>
      </c>
      <c r="B5" s="269" t="s">
        <v>7</v>
      </c>
      <c r="C5" s="269"/>
      <c r="D5" s="269"/>
      <c r="E5" s="269" t="s">
        <v>8</v>
      </c>
      <c r="F5" s="269"/>
      <c r="G5" s="269" t="s">
        <v>9</v>
      </c>
      <c r="H5" s="269"/>
      <c r="I5" s="269" t="s">
        <v>10</v>
      </c>
      <c r="J5" s="269"/>
      <c r="K5" s="269" t="s">
        <v>11</v>
      </c>
      <c r="L5" s="269"/>
      <c r="M5" s="269" t="s">
        <v>12</v>
      </c>
      <c r="N5" s="269"/>
      <c r="O5" s="269" t="s">
        <v>13</v>
      </c>
      <c r="P5" s="269"/>
    </row>
    <row r="6" spans="1:16" ht="17.25" customHeight="1">
      <c r="A6" s="268"/>
      <c r="B6" s="6" t="s">
        <v>14</v>
      </c>
      <c r="C6" s="6" t="s">
        <v>15</v>
      </c>
      <c r="D6" s="8" t="s">
        <v>16</v>
      </c>
      <c r="E6" s="6" t="s">
        <v>14</v>
      </c>
      <c r="F6" s="6" t="s">
        <v>15</v>
      </c>
      <c r="G6" s="6" t="s">
        <v>14</v>
      </c>
      <c r="H6" s="6" t="s">
        <v>15</v>
      </c>
      <c r="I6" s="6" t="s">
        <v>14</v>
      </c>
      <c r="J6" s="6" t="s">
        <v>15</v>
      </c>
      <c r="K6" s="6" t="s">
        <v>14</v>
      </c>
      <c r="L6" s="6" t="s">
        <v>15</v>
      </c>
      <c r="M6" s="6" t="s">
        <v>14</v>
      </c>
      <c r="N6" s="6" t="s">
        <v>15</v>
      </c>
      <c r="O6" s="6" t="s">
        <v>14</v>
      </c>
      <c r="P6" s="6" t="s">
        <v>15</v>
      </c>
    </row>
    <row r="7" spans="1:16" ht="17.25" customHeight="1">
      <c r="A7" s="9" t="s">
        <v>17</v>
      </c>
      <c r="B7" s="10" t="s">
        <v>18</v>
      </c>
      <c r="C7" s="11" t="s">
        <v>19</v>
      </c>
      <c r="D7" s="11" t="s">
        <v>20</v>
      </c>
      <c r="E7" s="10" t="s">
        <v>18</v>
      </c>
      <c r="F7" s="11" t="s">
        <v>19</v>
      </c>
      <c r="G7" s="10" t="s">
        <v>18</v>
      </c>
      <c r="H7" s="11" t="s">
        <v>19</v>
      </c>
      <c r="I7" s="10" t="s">
        <v>18</v>
      </c>
      <c r="J7" s="11" t="s">
        <v>19</v>
      </c>
      <c r="K7" s="10" t="s">
        <v>18</v>
      </c>
      <c r="L7" s="11" t="s">
        <v>19</v>
      </c>
      <c r="M7" s="10" t="s">
        <v>18</v>
      </c>
      <c r="N7" s="11" t="s">
        <v>19</v>
      </c>
      <c r="O7" s="10" t="s">
        <v>18</v>
      </c>
      <c r="P7" s="11" t="s">
        <v>19</v>
      </c>
    </row>
    <row r="8" spans="1:16" ht="17.25" customHeight="1">
      <c r="A8" s="12" t="s">
        <v>21</v>
      </c>
      <c r="B8" s="260">
        <f>B9+C9</f>
        <v>45685</v>
      </c>
      <c r="C8" s="260"/>
      <c r="D8" s="261">
        <f>B8/$B$8</f>
        <v>1</v>
      </c>
      <c r="E8" s="260">
        <f>IF(E9+F9=0,"-",E9+F9)</f>
        <v>20893</v>
      </c>
      <c r="F8" s="260"/>
      <c r="G8" s="260">
        <f>IF(G9+H9=0,"-",G9+H9)</f>
        <v>8743</v>
      </c>
      <c r="H8" s="260"/>
      <c r="I8" s="260">
        <f>IF(I9+J9=0,"-",I9+J9)</f>
        <v>8514</v>
      </c>
      <c r="J8" s="260"/>
      <c r="K8" s="260">
        <f>IF(K9+L9=0,"-",K9+L9)</f>
        <v>4337</v>
      </c>
      <c r="L8" s="260"/>
      <c r="M8" s="260">
        <f>IF(M9+N9=0,"-",M9+N9)</f>
        <v>1712</v>
      </c>
      <c r="N8" s="260"/>
      <c r="O8" s="260">
        <f>IF(O9+P9=0,"-",O9+P9)</f>
        <v>1486</v>
      </c>
      <c r="P8" s="260"/>
    </row>
    <row r="9" spans="1:16" ht="17.25" customHeight="1">
      <c r="A9" s="13" t="s">
        <v>22</v>
      </c>
      <c r="B9" s="14">
        <v>16426</v>
      </c>
      <c r="C9" s="14">
        <v>29259</v>
      </c>
      <c r="D9" s="261"/>
      <c r="E9" s="14">
        <v>6208</v>
      </c>
      <c r="F9" s="14">
        <v>14685</v>
      </c>
      <c r="G9" s="14">
        <v>2822</v>
      </c>
      <c r="H9" s="14">
        <v>5921</v>
      </c>
      <c r="I9" s="14">
        <v>2642</v>
      </c>
      <c r="J9" s="14">
        <v>5872</v>
      </c>
      <c r="K9" s="14">
        <v>3117</v>
      </c>
      <c r="L9" s="14">
        <v>1220</v>
      </c>
      <c r="M9" s="14">
        <v>1031</v>
      </c>
      <c r="N9" s="14">
        <v>681</v>
      </c>
      <c r="O9" s="14">
        <v>606</v>
      </c>
      <c r="P9" s="14">
        <v>880</v>
      </c>
    </row>
    <row r="10" spans="1:16" ht="17.25" customHeight="1">
      <c r="A10" s="12" t="s">
        <v>23</v>
      </c>
      <c r="B10" s="260">
        <f>B11+C11</f>
        <v>144</v>
      </c>
      <c r="C10" s="260"/>
      <c r="D10" s="261">
        <f>B10/$B$8</f>
        <v>3.1520192623399365E-3</v>
      </c>
      <c r="E10" s="260" t="str">
        <f>IF(E11+F11=0,"-",E11+F11)</f>
        <v>-</v>
      </c>
      <c r="F10" s="260"/>
      <c r="G10" s="260">
        <f>IF(G11+H11=0,"-",G11+H11)</f>
        <v>3</v>
      </c>
      <c r="H10" s="260"/>
      <c r="I10" s="260">
        <f>IF(I11+J11=0,"-",I11+J11)</f>
        <v>38</v>
      </c>
      <c r="J10" s="260"/>
      <c r="K10" s="260">
        <f>IF(K11+L11=0,"-",K11+L11)</f>
        <v>98</v>
      </c>
      <c r="L10" s="260"/>
      <c r="M10" s="260">
        <f>IF(M11+N11=0,"-",M11+N11)</f>
        <v>5</v>
      </c>
      <c r="N10" s="260"/>
      <c r="O10" s="260" t="str">
        <f>IF(O11+P11=0,"-",O11+P11)</f>
        <v>-</v>
      </c>
      <c r="P10" s="260"/>
    </row>
    <row r="11" spans="1:16" ht="17.25" customHeight="1">
      <c r="A11" s="15" t="s">
        <v>24</v>
      </c>
      <c r="B11" s="14">
        <v>59</v>
      </c>
      <c r="C11" s="14">
        <v>85</v>
      </c>
      <c r="D11" s="261"/>
      <c r="E11" s="14">
        <v>0</v>
      </c>
      <c r="F11" s="14">
        <v>0</v>
      </c>
      <c r="G11" s="14">
        <v>1</v>
      </c>
      <c r="H11" s="14">
        <v>2</v>
      </c>
      <c r="I11" s="14">
        <v>8</v>
      </c>
      <c r="J11" s="14">
        <v>30</v>
      </c>
      <c r="K11" s="14">
        <v>48</v>
      </c>
      <c r="L11" s="14">
        <v>50</v>
      </c>
      <c r="M11" s="14">
        <v>2</v>
      </c>
      <c r="N11" s="14">
        <v>3</v>
      </c>
      <c r="O11" s="14">
        <v>0</v>
      </c>
      <c r="P11" s="14">
        <v>0</v>
      </c>
    </row>
    <row r="12" spans="1:16" ht="17.25" customHeight="1">
      <c r="A12" s="12" t="s">
        <v>25</v>
      </c>
      <c r="B12" s="260">
        <f>B13+C13</f>
        <v>226</v>
      </c>
      <c r="C12" s="260"/>
      <c r="D12" s="261">
        <f>B12/$B$8</f>
        <v>4.9469191200612892E-3</v>
      </c>
      <c r="E12" s="260" t="str">
        <f>IF(E13+F13=0,"-",E13+F13)</f>
        <v>-</v>
      </c>
      <c r="F12" s="260"/>
      <c r="G12" s="260" t="str">
        <f>IF(G13+H13=0,"-",G13+H13)</f>
        <v>-</v>
      </c>
      <c r="H12" s="260"/>
      <c r="I12" s="260" t="str">
        <f>IF(I13+J13=0,"-",I13+J13)</f>
        <v>-</v>
      </c>
      <c r="J12" s="260"/>
      <c r="K12" s="260">
        <f>IF(K13+L13=0,"-",K13+L13)</f>
        <v>226</v>
      </c>
      <c r="L12" s="260"/>
      <c r="M12" s="260" t="str">
        <f>IF(M13+N13=0,"-",M13+N13)</f>
        <v>-</v>
      </c>
      <c r="N12" s="260"/>
      <c r="O12" s="260" t="str">
        <f>IF(O13+P13=0,"-",O13+P13)</f>
        <v>-</v>
      </c>
      <c r="P12" s="260"/>
    </row>
    <row r="13" spans="1:16" ht="21.2" customHeight="1">
      <c r="A13" s="15" t="s">
        <v>26</v>
      </c>
      <c r="B13" s="14">
        <v>192</v>
      </c>
      <c r="C13" s="14">
        <v>34</v>
      </c>
      <c r="D13" s="261"/>
      <c r="E13" s="14">
        <v>0</v>
      </c>
      <c r="F13" s="14">
        <v>0</v>
      </c>
      <c r="G13" s="14">
        <v>0</v>
      </c>
      <c r="H13" s="14">
        <v>0</v>
      </c>
      <c r="I13" s="14">
        <v>0</v>
      </c>
      <c r="J13" s="14">
        <v>0</v>
      </c>
      <c r="K13" s="14">
        <v>192</v>
      </c>
      <c r="L13" s="14">
        <v>34</v>
      </c>
      <c r="M13" s="14">
        <v>0</v>
      </c>
      <c r="N13" s="14">
        <v>0</v>
      </c>
      <c r="O13" s="14">
        <v>0</v>
      </c>
      <c r="P13" s="14">
        <v>0</v>
      </c>
    </row>
    <row r="14" spans="1:16" ht="17.25" customHeight="1">
      <c r="A14" s="12" t="s">
        <v>27</v>
      </c>
      <c r="B14" s="260">
        <f>B15+C15</f>
        <v>48</v>
      </c>
      <c r="C14" s="260"/>
      <c r="D14" s="261">
        <f>B14/$B$8</f>
        <v>1.0506730874466454E-3</v>
      </c>
      <c r="E14" s="260" t="str">
        <f>IF(E15+F15=0,"-",E15+F15)</f>
        <v>-</v>
      </c>
      <c r="F14" s="260"/>
      <c r="G14" s="260">
        <f>IF(G15+H15=0,"-",G15+H15)</f>
        <v>29</v>
      </c>
      <c r="H14" s="260"/>
      <c r="I14" s="260" t="str">
        <f>IF(I15+J15=0,"-",I15+J15)</f>
        <v>-</v>
      </c>
      <c r="J14" s="260"/>
      <c r="K14" s="260">
        <f>IF(K15+L15=0,"-",K15+L15)</f>
        <v>19</v>
      </c>
      <c r="L14" s="260"/>
      <c r="M14" s="260" t="str">
        <f>IF(M15+N15=0,"-",M15+N15)</f>
        <v>-</v>
      </c>
      <c r="N14" s="260"/>
      <c r="O14" s="260" t="str">
        <f>IF(O15+P15=0,"-",O15+P15)</f>
        <v>-</v>
      </c>
      <c r="P14" s="260"/>
    </row>
    <row r="15" spans="1:16" ht="17.25" customHeight="1">
      <c r="A15" s="15" t="s">
        <v>28</v>
      </c>
      <c r="B15" s="14">
        <v>10</v>
      </c>
      <c r="C15" s="14">
        <v>38</v>
      </c>
      <c r="D15" s="261"/>
      <c r="E15" s="14">
        <v>0</v>
      </c>
      <c r="F15" s="14">
        <v>0</v>
      </c>
      <c r="G15" s="14">
        <v>1</v>
      </c>
      <c r="H15" s="14">
        <v>28</v>
      </c>
      <c r="I15" s="14">
        <v>0</v>
      </c>
      <c r="J15" s="14">
        <v>0</v>
      </c>
      <c r="K15" s="14">
        <v>9</v>
      </c>
      <c r="L15" s="14">
        <v>10</v>
      </c>
      <c r="M15" s="14">
        <v>0</v>
      </c>
      <c r="N15" s="14">
        <v>0</v>
      </c>
      <c r="O15" s="14">
        <v>0</v>
      </c>
      <c r="P15" s="14">
        <v>0</v>
      </c>
    </row>
    <row r="16" spans="1:16" ht="17.25" customHeight="1">
      <c r="A16" s="16" t="s">
        <v>29</v>
      </c>
      <c r="B16" s="260">
        <f>B17+C17</f>
        <v>39</v>
      </c>
      <c r="C16" s="260"/>
      <c r="D16" s="261">
        <f>B16/$B$8</f>
        <v>8.5367188355039948E-4</v>
      </c>
      <c r="E16" s="260" t="str">
        <f>IF(E17+F17=0,"-",E17+F17)</f>
        <v>-</v>
      </c>
      <c r="F16" s="260"/>
      <c r="G16" s="260">
        <f>IF(G17+H17=0,"-",G17+H17)</f>
        <v>18</v>
      </c>
      <c r="H16" s="260"/>
      <c r="I16" s="260" t="str">
        <f>IF(I17+J17=0,"-",I17+J17)</f>
        <v>-</v>
      </c>
      <c r="J16" s="260"/>
      <c r="K16" s="260">
        <f>IF(K17+L17=0,"-",K17+L17)</f>
        <v>21</v>
      </c>
      <c r="L16" s="260"/>
      <c r="M16" s="260" t="str">
        <f>IF(M17+N17=0,"-",M17+N17)</f>
        <v>-</v>
      </c>
      <c r="N16" s="260"/>
      <c r="O16" s="260" t="str">
        <f>IF(O17+P17=0,"-",O17+P17)</f>
        <v>-</v>
      </c>
      <c r="P16" s="260"/>
    </row>
    <row r="17" spans="1:16" ht="17.25" customHeight="1">
      <c r="A17" s="17" t="s">
        <v>30</v>
      </c>
      <c r="B17" s="14">
        <v>39</v>
      </c>
      <c r="C17" s="14">
        <v>0</v>
      </c>
      <c r="D17" s="261"/>
      <c r="E17" s="14">
        <v>0</v>
      </c>
      <c r="F17" s="14">
        <v>0</v>
      </c>
      <c r="G17" s="14">
        <v>18</v>
      </c>
      <c r="H17" s="14">
        <v>0</v>
      </c>
      <c r="I17" s="14">
        <v>0</v>
      </c>
      <c r="J17" s="14">
        <v>0</v>
      </c>
      <c r="K17" s="14">
        <v>21</v>
      </c>
      <c r="L17" s="14">
        <v>0</v>
      </c>
      <c r="M17" s="14">
        <v>0</v>
      </c>
      <c r="N17" s="14">
        <v>0</v>
      </c>
      <c r="O17" s="14">
        <v>0</v>
      </c>
      <c r="P17" s="14">
        <v>0</v>
      </c>
    </row>
    <row r="18" spans="1:16" ht="17.25" customHeight="1">
      <c r="A18" s="12" t="s">
        <v>31</v>
      </c>
      <c r="B18" s="260">
        <f>B19+C19</f>
        <v>11</v>
      </c>
      <c r="C18" s="260"/>
      <c r="D18" s="261">
        <f>B18/$B$8</f>
        <v>2.4077924920652292E-4</v>
      </c>
      <c r="E18" s="260" t="str">
        <f>IF(E19+F19=0,"-",E19+F19)</f>
        <v>-</v>
      </c>
      <c r="F18" s="260"/>
      <c r="G18" s="260">
        <f>IF(G19+H19=0,"-",G19+H19)</f>
        <v>11</v>
      </c>
      <c r="H18" s="260"/>
      <c r="I18" s="260" t="str">
        <f>IF(I19+J19=0,"-",I19+J19)</f>
        <v>-</v>
      </c>
      <c r="J18" s="260"/>
      <c r="K18" s="260" t="str">
        <f>IF(K19+L19=0,"-",K19+L19)</f>
        <v>-</v>
      </c>
      <c r="L18" s="260"/>
      <c r="M18" s="260" t="str">
        <f>IF(M19+N19=0,"-",M19+N19)</f>
        <v>-</v>
      </c>
      <c r="N18" s="260"/>
      <c r="O18" s="260" t="str">
        <f>IF(O19+P19=0,"-",O19+P19)</f>
        <v>-</v>
      </c>
      <c r="P18" s="260"/>
    </row>
    <row r="19" spans="1:16" ht="17.25" customHeight="1">
      <c r="A19" s="15" t="s">
        <v>32</v>
      </c>
      <c r="B19" s="14">
        <v>6</v>
      </c>
      <c r="C19" s="14">
        <v>5</v>
      </c>
      <c r="D19" s="261"/>
      <c r="E19" s="14">
        <v>0</v>
      </c>
      <c r="F19" s="14">
        <v>0</v>
      </c>
      <c r="G19" s="14">
        <v>6</v>
      </c>
      <c r="H19" s="14">
        <v>5</v>
      </c>
      <c r="I19" s="14">
        <v>0</v>
      </c>
      <c r="J19" s="14">
        <v>0</v>
      </c>
      <c r="K19" s="14">
        <v>0</v>
      </c>
      <c r="L19" s="14">
        <v>0</v>
      </c>
      <c r="M19" s="14">
        <v>0</v>
      </c>
      <c r="N19" s="14">
        <v>0</v>
      </c>
      <c r="O19" s="14">
        <v>0</v>
      </c>
      <c r="P19" s="14">
        <v>0</v>
      </c>
    </row>
    <row r="20" spans="1:16" ht="17.25" customHeight="1">
      <c r="A20" s="12" t="s">
        <v>33</v>
      </c>
      <c r="B20" s="260">
        <f>B21+C21</f>
        <v>293</v>
      </c>
      <c r="C20" s="260"/>
      <c r="D20" s="261">
        <f>B20/$B$8</f>
        <v>6.4134836379555653E-3</v>
      </c>
      <c r="E20" s="260">
        <f>IF(E21+F21=0,"-",E21+F21)</f>
        <v>29</v>
      </c>
      <c r="F20" s="260"/>
      <c r="G20" s="260" t="str">
        <f>IF(G21+H21=0,"-",G21+H21)</f>
        <v>-</v>
      </c>
      <c r="H20" s="260"/>
      <c r="I20" s="260" t="str">
        <f>IF(I21+J21=0,"-",I21+J21)</f>
        <v>-</v>
      </c>
      <c r="J20" s="260"/>
      <c r="K20" s="260">
        <f>IF(K21+L21=0,"-",K21+L21)</f>
        <v>264</v>
      </c>
      <c r="L20" s="260"/>
      <c r="M20" s="260" t="str">
        <f>IF(M21+N21=0,"-",M21+N21)</f>
        <v>-</v>
      </c>
      <c r="N20" s="260"/>
      <c r="O20" s="260" t="str">
        <f>IF(O21+P21=0,"-",O21+P21)</f>
        <v>-</v>
      </c>
      <c r="P20" s="260"/>
    </row>
    <row r="21" spans="1:16" ht="17.25" customHeight="1">
      <c r="A21" s="15" t="s">
        <v>34</v>
      </c>
      <c r="B21" s="14">
        <v>193</v>
      </c>
      <c r="C21" s="14">
        <v>100</v>
      </c>
      <c r="D21" s="261"/>
      <c r="E21" s="14">
        <v>13</v>
      </c>
      <c r="F21" s="14">
        <v>16</v>
      </c>
      <c r="G21" s="14">
        <v>0</v>
      </c>
      <c r="H21" s="14">
        <v>0</v>
      </c>
      <c r="I21" s="14">
        <v>0</v>
      </c>
      <c r="J21" s="14">
        <v>0</v>
      </c>
      <c r="K21" s="14">
        <v>180</v>
      </c>
      <c r="L21" s="14">
        <v>84</v>
      </c>
      <c r="M21" s="14">
        <v>0</v>
      </c>
      <c r="N21" s="14">
        <v>0</v>
      </c>
      <c r="O21" s="14">
        <v>0</v>
      </c>
      <c r="P21" s="14">
        <v>0</v>
      </c>
    </row>
    <row r="22" spans="1:16" ht="17.25" customHeight="1">
      <c r="A22" s="18" t="s">
        <v>35</v>
      </c>
      <c r="B22" s="260">
        <f>B23+C23</f>
        <v>489</v>
      </c>
      <c r="C22" s="260"/>
      <c r="D22" s="261">
        <f>B22/$B$8</f>
        <v>1.0703732078362701E-2</v>
      </c>
      <c r="E22" s="260">
        <f>IF(E23+F23=0,"-",E23+F23)</f>
        <v>102</v>
      </c>
      <c r="F22" s="260"/>
      <c r="G22" s="260" t="str">
        <f>IF(G23+H23=0,"-",G23+H23)</f>
        <v>-</v>
      </c>
      <c r="H22" s="260"/>
      <c r="I22" s="260" t="str">
        <f>IF(I23+J23=0,"-",I23+J23)</f>
        <v>-</v>
      </c>
      <c r="J22" s="260"/>
      <c r="K22" s="260">
        <f>IF(K23+L23=0,"-",K23+L23)</f>
        <v>108</v>
      </c>
      <c r="L22" s="260"/>
      <c r="M22" s="260">
        <f>IF(M23+N23=0,"-",M23+N23)</f>
        <v>279</v>
      </c>
      <c r="N22" s="260"/>
      <c r="O22" s="260" t="str">
        <f>IF(O23+P23=0,"-",O23+P23)</f>
        <v>-</v>
      </c>
      <c r="P22" s="260"/>
    </row>
    <row r="23" spans="1:16" ht="17.25" customHeight="1">
      <c r="A23" s="17" t="s">
        <v>36</v>
      </c>
      <c r="B23" s="14">
        <v>449</v>
      </c>
      <c r="C23" s="14">
        <v>40</v>
      </c>
      <c r="D23" s="261"/>
      <c r="E23" s="14">
        <v>72</v>
      </c>
      <c r="F23" s="14">
        <v>30</v>
      </c>
      <c r="G23" s="14">
        <v>0</v>
      </c>
      <c r="H23" s="14">
        <v>0</v>
      </c>
      <c r="I23" s="14">
        <v>0</v>
      </c>
      <c r="J23" s="14">
        <v>0</v>
      </c>
      <c r="K23" s="14">
        <v>105</v>
      </c>
      <c r="L23" s="14">
        <v>3</v>
      </c>
      <c r="M23" s="14">
        <v>272</v>
      </c>
      <c r="N23" s="14">
        <v>7</v>
      </c>
      <c r="O23" s="14">
        <v>0</v>
      </c>
      <c r="P23" s="14">
        <v>0</v>
      </c>
    </row>
    <row r="24" spans="1:16" ht="17.25" customHeight="1">
      <c r="A24" s="19" t="s">
        <v>37</v>
      </c>
      <c r="B24" s="260">
        <f>B25+C25</f>
        <v>57</v>
      </c>
      <c r="C24" s="260"/>
      <c r="D24" s="261">
        <f>B24/$B$8</f>
        <v>1.2476742913428915E-3</v>
      </c>
      <c r="E24" s="260">
        <f>IF(E25+F25=0,"-",E25+F25)</f>
        <v>18</v>
      </c>
      <c r="F24" s="260"/>
      <c r="G24" s="260">
        <f>IF(G25+H25=0,"-",G25+H25)</f>
        <v>17</v>
      </c>
      <c r="H24" s="260"/>
      <c r="I24" s="260" t="str">
        <f>IF(I25+J25=0,"-",I25+J25)</f>
        <v>-</v>
      </c>
      <c r="J24" s="260"/>
      <c r="K24" s="260" t="str">
        <f>IF(K25+L25=0,"-",K25+L25)</f>
        <v>-</v>
      </c>
      <c r="L24" s="260"/>
      <c r="M24" s="260">
        <f>IF(M25+N25=0,"-",M25+N25)</f>
        <v>22</v>
      </c>
      <c r="N24" s="260"/>
      <c r="O24" s="260" t="str">
        <f>IF(O25+P25=0,"-",O25+P25)</f>
        <v>-</v>
      </c>
      <c r="P24" s="260"/>
    </row>
    <row r="25" spans="1:16" ht="17.25" customHeight="1">
      <c r="A25" s="15" t="s">
        <v>38</v>
      </c>
      <c r="B25" s="14">
        <v>50</v>
      </c>
      <c r="C25" s="14">
        <v>7</v>
      </c>
      <c r="D25" s="261"/>
      <c r="E25" s="14">
        <v>15</v>
      </c>
      <c r="F25" s="14">
        <v>3</v>
      </c>
      <c r="G25" s="14">
        <v>13</v>
      </c>
      <c r="H25" s="14">
        <v>4</v>
      </c>
      <c r="I25" s="14">
        <v>0</v>
      </c>
      <c r="J25" s="14">
        <v>0</v>
      </c>
      <c r="K25" s="14">
        <v>0</v>
      </c>
      <c r="L25" s="14">
        <v>0</v>
      </c>
      <c r="M25" s="14">
        <v>22</v>
      </c>
      <c r="N25" s="14">
        <v>0</v>
      </c>
      <c r="O25" s="14">
        <v>0</v>
      </c>
      <c r="P25" s="14">
        <v>0</v>
      </c>
    </row>
    <row r="26" spans="1:16" ht="17.25" customHeight="1">
      <c r="A26" s="18" t="s">
        <v>39</v>
      </c>
      <c r="B26" s="260">
        <f>B27+C27</f>
        <v>25</v>
      </c>
      <c r="C26" s="260"/>
      <c r="D26" s="261">
        <f>B26/$B$8</f>
        <v>5.472255663784612E-4</v>
      </c>
      <c r="E26" s="260" t="str">
        <f>IF(E27+F27=0,"-",E27+F27)</f>
        <v>-</v>
      </c>
      <c r="F26" s="260"/>
      <c r="G26" s="260" t="str">
        <f>IF(G27+H27=0,"-",G27+H27)</f>
        <v>-</v>
      </c>
      <c r="H26" s="260"/>
      <c r="I26" s="260" t="str">
        <f>IF(I27+J27=0,"-",I27+J27)</f>
        <v>-</v>
      </c>
      <c r="J26" s="260"/>
      <c r="K26" s="260">
        <f>IF(K27+L27=0,"-",K27+L27)</f>
        <v>25</v>
      </c>
      <c r="L26" s="260"/>
      <c r="M26" s="260" t="str">
        <f>IF(M27+N27=0,"-",M27+N27)</f>
        <v>-</v>
      </c>
      <c r="N26" s="260"/>
      <c r="O26" s="260" t="str">
        <f>IF(O27+P27=0,"-",O27+P27)</f>
        <v>-</v>
      </c>
      <c r="P26" s="260"/>
    </row>
    <row r="27" spans="1:16" ht="21.2" customHeight="1">
      <c r="A27" s="17" t="s">
        <v>40</v>
      </c>
      <c r="B27" s="14">
        <v>9</v>
      </c>
      <c r="C27" s="14">
        <v>16</v>
      </c>
      <c r="D27" s="261"/>
      <c r="E27" s="14">
        <v>0</v>
      </c>
      <c r="F27" s="14">
        <v>0</v>
      </c>
      <c r="G27" s="14">
        <v>0</v>
      </c>
      <c r="H27" s="14">
        <v>0</v>
      </c>
      <c r="I27" s="14">
        <v>0</v>
      </c>
      <c r="J27" s="14">
        <v>0</v>
      </c>
      <c r="K27" s="14">
        <v>9</v>
      </c>
      <c r="L27" s="14">
        <v>16</v>
      </c>
      <c r="M27" s="14">
        <v>0</v>
      </c>
      <c r="N27" s="14">
        <v>0</v>
      </c>
      <c r="O27" s="14">
        <v>0</v>
      </c>
      <c r="P27" s="14">
        <v>0</v>
      </c>
    </row>
    <row r="28" spans="1:16" ht="17.25" customHeight="1">
      <c r="A28" s="12" t="s">
        <v>41</v>
      </c>
      <c r="B28" s="260">
        <f>B29+C29</f>
        <v>0</v>
      </c>
      <c r="C28" s="260"/>
      <c r="D28" s="261">
        <f>B28/$B$8</f>
        <v>0</v>
      </c>
      <c r="E28" s="260" t="str">
        <f>IF(E29+F29=0,"-",E29+F29)</f>
        <v>-</v>
      </c>
      <c r="F28" s="260"/>
      <c r="G28" s="260" t="str">
        <f>IF(G29+H29=0,"-",G29+H29)</f>
        <v>-</v>
      </c>
      <c r="H28" s="260"/>
      <c r="I28" s="260" t="str">
        <f>IF(I29+J29=0,"-",I29+J29)</f>
        <v>-</v>
      </c>
      <c r="J28" s="260"/>
      <c r="K28" s="260" t="str">
        <f>IF(K29+L29=0,"-",K29+L29)</f>
        <v>-</v>
      </c>
      <c r="L28" s="260"/>
      <c r="M28" s="260" t="str">
        <f>IF(M29+N29=0,"-",M29+N29)</f>
        <v>-</v>
      </c>
      <c r="N28" s="260"/>
      <c r="O28" s="260" t="str">
        <f>IF(O29+P29=0,"-",O29+P29)</f>
        <v>-</v>
      </c>
      <c r="P28" s="260"/>
    </row>
    <row r="29" spans="1:16" ht="17.25" customHeight="1">
      <c r="A29" s="15" t="s">
        <v>42</v>
      </c>
      <c r="B29" s="14">
        <v>0</v>
      </c>
      <c r="C29" s="14">
        <v>0</v>
      </c>
      <c r="D29" s="261"/>
      <c r="E29" s="14">
        <v>0</v>
      </c>
      <c r="F29" s="14">
        <v>0</v>
      </c>
      <c r="G29" s="14">
        <v>0</v>
      </c>
      <c r="H29" s="14">
        <v>0</v>
      </c>
      <c r="I29" s="14">
        <v>0</v>
      </c>
      <c r="J29" s="14">
        <v>0</v>
      </c>
      <c r="K29" s="14">
        <v>0</v>
      </c>
      <c r="L29" s="14">
        <v>0</v>
      </c>
      <c r="M29" s="14">
        <v>0</v>
      </c>
      <c r="N29" s="14">
        <v>0</v>
      </c>
      <c r="O29" s="14">
        <v>0</v>
      </c>
      <c r="P29" s="14">
        <v>0</v>
      </c>
    </row>
    <row r="30" spans="1:16" ht="17.25" customHeight="1">
      <c r="A30" s="18" t="s">
        <v>43</v>
      </c>
      <c r="B30" s="260">
        <f>B31+C31</f>
        <v>1658</v>
      </c>
      <c r="C30" s="260"/>
      <c r="D30" s="261">
        <f>B30/$B$8</f>
        <v>3.6291999562219547E-2</v>
      </c>
      <c r="E30" s="260">
        <f>IF(E31+F31=0,"-",E31+F31)</f>
        <v>260</v>
      </c>
      <c r="F30" s="260"/>
      <c r="G30" s="260">
        <f>IF(G31+H31=0,"-",G31+H31)</f>
        <v>377</v>
      </c>
      <c r="H30" s="260"/>
      <c r="I30" s="260" t="str">
        <f>IF(I31+J31=0,"-",I31+J31)</f>
        <v>-</v>
      </c>
      <c r="J30" s="260"/>
      <c r="K30" s="260">
        <f>IF(K31+L31=0,"-",K31+L31)</f>
        <v>463</v>
      </c>
      <c r="L30" s="260"/>
      <c r="M30" s="260">
        <f>IF(M31+N31=0,"-",M31+N31)</f>
        <v>558</v>
      </c>
      <c r="N30" s="260"/>
      <c r="O30" s="260" t="str">
        <f>IF(O31+P31=0,"-",O31+P31)</f>
        <v>-</v>
      </c>
      <c r="P30" s="260"/>
    </row>
    <row r="31" spans="1:16" ht="17.25" customHeight="1">
      <c r="A31" s="17" t="s">
        <v>44</v>
      </c>
      <c r="B31" s="14">
        <v>845</v>
      </c>
      <c r="C31" s="14">
        <v>813</v>
      </c>
      <c r="D31" s="261"/>
      <c r="E31" s="14">
        <v>46</v>
      </c>
      <c r="F31" s="14">
        <v>214</v>
      </c>
      <c r="G31" s="14">
        <v>211</v>
      </c>
      <c r="H31" s="14">
        <v>166</v>
      </c>
      <c r="I31" s="14">
        <v>0</v>
      </c>
      <c r="J31" s="14">
        <v>0</v>
      </c>
      <c r="K31" s="14">
        <v>336</v>
      </c>
      <c r="L31" s="14">
        <v>127</v>
      </c>
      <c r="M31" s="14">
        <v>252</v>
      </c>
      <c r="N31" s="14">
        <v>306</v>
      </c>
      <c r="O31" s="14">
        <v>0</v>
      </c>
      <c r="P31" s="14">
        <v>0</v>
      </c>
    </row>
    <row r="32" spans="1:16" ht="17.25" customHeight="1">
      <c r="A32" s="12" t="s">
        <v>45</v>
      </c>
      <c r="B32" s="260">
        <f>B33+C33</f>
        <v>843</v>
      </c>
      <c r="C32" s="260"/>
      <c r="D32" s="261">
        <f>B32/$B$8</f>
        <v>1.8452446098281713E-2</v>
      </c>
      <c r="E32" s="260">
        <f>IF(E33+F33=0,"-",E33+F33)</f>
        <v>54</v>
      </c>
      <c r="F32" s="260"/>
      <c r="G32" s="260">
        <f>IF(G33+H33=0,"-",G33+H33)</f>
        <v>2</v>
      </c>
      <c r="H32" s="260"/>
      <c r="I32" s="260" t="str">
        <f>IF(I33+J33=0,"-",I33+J33)</f>
        <v>-</v>
      </c>
      <c r="J32" s="260"/>
      <c r="K32" s="260">
        <f>IF(K33+L33=0,"-",K33+L33)</f>
        <v>787</v>
      </c>
      <c r="L32" s="260"/>
      <c r="M32" s="260" t="str">
        <f>IF(M33+N33=0,"-",M33+N33)</f>
        <v>-</v>
      </c>
      <c r="N32" s="260"/>
      <c r="O32" s="260" t="str">
        <f>IF(O33+P33=0,"-",O33+P33)</f>
        <v>-</v>
      </c>
      <c r="P32" s="260"/>
    </row>
    <row r="33" spans="1:16" ht="17.25" customHeight="1">
      <c r="A33" s="15" t="s">
        <v>46</v>
      </c>
      <c r="B33" s="14">
        <v>636</v>
      </c>
      <c r="C33" s="14">
        <v>207</v>
      </c>
      <c r="D33" s="261"/>
      <c r="E33" s="14">
        <v>25</v>
      </c>
      <c r="F33" s="14">
        <v>29</v>
      </c>
      <c r="G33" s="14">
        <v>2</v>
      </c>
      <c r="H33" s="14">
        <v>0</v>
      </c>
      <c r="I33" s="14">
        <v>0</v>
      </c>
      <c r="J33" s="14">
        <v>0</v>
      </c>
      <c r="K33" s="14">
        <v>609</v>
      </c>
      <c r="L33" s="14">
        <v>178</v>
      </c>
      <c r="M33" s="14">
        <v>0</v>
      </c>
      <c r="N33" s="14">
        <v>0</v>
      </c>
      <c r="O33" s="14">
        <v>0</v>
      </c>
      <c r="P33" s="14">
        <v>0</v>
      </c>
    </row>
    <row r="34" spans="1:16" ht="17.25" customHeight="1">
      <c r="A34" s="18" t="s">
        <v>47</v>
      </c>
      <c r="B34" s="260">
        <f>B35+C35</f>
        <v>244</v>
      </c>
      <c r="C34" s="260"/>
      <c r="D34" s="261">
        <f>B34/$B$8</f>
        <v>5.3409215278537817E-3</v>
      </c>
      <c r="E34" s="260" t="str">
        <f>IF(E35+F35=0,"-",E35+F35)</f>
        <v>-</v>
      </c>
      <c r="F34" s="260"/>
      <c r="G34" s="260" t="str">
        <f>IF(G35+H35=0,"-",G35+H35)</f>
        <v>-</v>
      </c>
      <c r="H34" s="260"/>
      <c r="I34" s="260" t="str">
        <f>IF(I35+J35=0,"-",I35+J35)</f>
        <v>-</v>
      </c>
      <c r="J34" s="260"/>
      <c r="K34" s="260">
        <f>IF(K35+L35=0,"-",K35+L35)</f>
        <v>171</v>
      </c>
      <c r="L34" s="260"/>
      <c r="M34" s="260">
        <f>IF(M35+N35=0,"-",M35+N35)</f>
        <v>63</v>
      </c>
      <c r="N34" s="260"/>
      <c r="O34" s="260">
        <f>IF(O35+P35=0,"-",O35+P35)</f>
        <v>10</v>
      </c>
      <c r="P34" s="260"/>
    </row>
    <row r="35" spans="1:16" ht="17.25" customHeight="1">
      <c r="A35" s="17" t="s">
        <v>48</v>
      </c>
      <c r="B35" s="14">
        <v>207</v>
      </c>
      <c r="C35" s="14">
        <v>37</v>
      </c>
      <c r="D35" s="261"/>
      <c r="E35" s="14">
        <v>0</v>
      </c>
      <c r="F35" s="14">
        <v>0</v>
      </c>
      <c r="G35" s="14">
        <v>0</v>
      </c>
      <c r="H35" s="14">
        <v>0</v>
      </c>
      <c r="I35" s="14">
        <v>0</v>
      </c>
      <c r="J35" s="14">
        <v>0</v>
      </c>
      <c r="K35" s="14">
        <v>171</v>
      </c>
      <c r="L35" s="14">
        <v>0</v>
      </c>
      <c r="M35" s="14">
        <v>34</v>
      </c>
      <c r="N35" s="14">
        <v>29</v>
      </c>
      <c r="O35" s="14">
        <v>2</v>
      </c>
      <c r="P35" s="14">
        <v>8</v>
      </c>
    </row>
    <row r="36" spans="1:16" ht="17.25" customHeight="1">
      <c r="A36" s="12" t="s">
        <v>49</v>
      </c>
      <c r="B36" s="260">
        <f>B37+C37</f>
        <v>1000</v>
      </c>
      <c r="C36" s="260"/>
      <c r="D36" s="261">
        <f>B36/$B$8</f>
        <v>2.1889022655138448E-2</v>
      </c>
      <c r="E36" s="260">
        <f>IF(E37+F37=0,"-",E37+F37)</f>
        <v>375</v>
      </c>
      <c r="F36" s="260"/>
      <c r="G36" s="260">
        <f>IF(G37+H37=0,"-",G37+H37)</f>
        <v>127</v>
      </c>
      <c r="H36" s="260"/>
      <c r="I36" s="260">
        <f>IF(I37+J37=0,"-",I37+J37)</f>
        <v>22</v>
      </c>
      <c r="J36" s="260"/>
      <c r="K36" s="260">
        <f>IF(K37+L37=0,"-",K37+L37)</f>
        <v>341</v>
      </c>
      <c r="L36" s="260"/>
      <c r="M36" s="260">
        <f>IF(M37+N37=0,"-",M37+N37)</f>
        <v>135</v>
      </c>
      <c r="N36" s="260"/>
      <c r="O36" s="260" t="str">
        <f>IF(O37+P37=0,"-",O37+P37)</f>
        <v>-</v>
      </c>
      <c r="P36" s="260"/>
    </row>
    <row r="37" spans="1:16" ht="17.25" customHeight="1">
      <c r="A37" s="15" t="s">
        <v>50</v>
      </c>
      <c r="B37" s="14">
        <v>565</v>
      </c>
      <c r="C37" s="14">
        <v>435</v>
      </c>
      <c r="D37" s="261"/>
      <c r="E37" s="14">
        <v>222</v>
      </c>
      <c r="F37" s="14">
        <v>153</v>
      </c>
      <c r="G37" s="14">
        <v>85</v>
      </c>
      <c r="H37" s="14">
        <v>42</v>
      </c>
      <c r="I37" s="14">
        <v>6</v>
      </c>
      <c r="J37" s="14">
        <v>16</v>
      </c>
      <c r="K37" s="14">
        <v>194</v>
      </c>
      <c r="L37" s="14">
        <v>147</v>
      </c>
      <c r="M37" s="14">
        <v>58</v>
      </c>
      <c r="N37" s="14">
        <v>77</v>
      </c>
      <c r="O37" s="14">
        <v>0</v>
      </c>
      <c r="P37" s="14">
        <v>0</v>
      </c>
    </row>
    <row r="38" spans="1:16" ht="17.25" customHeight="1">
      <c r="A38" s="18" t="s">
        <v>51</v>
      </c>
      <c r="B38" s="260">
        <f>B39+C39</f>
        <v>30295</v>
      </c>
      <c r="C38" s="260"/>
      <c r="D38" s="261">
        <f>B38/$B$8</f>
        <v>0.66312794133741926</v>
      </c>
      <c r="E38" s="260">
        <f>IF(E39+F39=0,"-",E39+F39)</f>
        <v>18521</v>
      </c>
      <c r="F38" s="260"/>
      <c r="G38" s="260">
        <f>IF(G39+H39=0,"-",G39+H39)</f>
        <v>6745</v>
      </c>
      <c r="H38" s="260"/>
      <c r="I38" s="260">
        <f>IF(I39+J39=0,"-",I39+J39)</f>
        <v>3827</v>
      </c>
      <c r="J38" s="260"/>
      <c r="K38" s="260">
        <f>IF(K39+L39=0,"-",K39+L39)</f>
        <v>660</v>
      </c>
      <c r="L38" s="260"/>
      <c r="M38" s="260">
        <f>IF(M39+N39=0,"-",M39+N39)</f>
        <v>87</v>
      </c>
      <c r="N38" s="260"/>
      <c r="O38" s="260">
        <f>IF(O39+P39=0,"-",O39+P39)</f>
        <v>455</v>
      </c>
      <c r="P38" s="260"/>
    </row>
    <row r="39" spans="1:16" ht="17.25" customHeight="1">
      <c r="A39" s="17" t="s">
        <v>52</v>
      </c>
      <c r="B39" s="14">
        <v>8958</v>
      </c>
      <c r="C39" s="14">
        <v>21337</v>
      </c>
      <c r="D39" s="261"/>
      <c r="E39" s="14">
        <v>5138</v>
      </c>
      <c r="F39" s="14">
        <v>13383</v>
      </c>
      <c r="G39" s="14">
        <v>1991</v>
      </c>
      <c r="H39" s="14">
        <v>4754</v>
      </c>
      <c r="I39" s="14">
        <v>1034</v>
      </c>
      <c r="J39" s="14">
        <v>2793</v>
      </c>
      <c r="K39" s="14">
        <v>564</v>
      </c>
      <c r="L39" s="14">
        <v>96</v>
      </c>
      <c r="M39" s="14">
        <v>53</v>
      </c>
      <c r="N39" s="14">
        <v>34</v>
      </c>
      <c r="O39" s="14">
        <v>178</v>
      </c>
      <c r="P39" s="14">
        <v>277</v>
      </c>
    </row>
    <row r="40" spans="1:16" ht="17.25" customHeight="1">
      <c r="A40" s="12" t="s">
        <v>53</v>
      </c>
      <c r="B40" s="260">
        <f>B41+C41</f>
        <v>6168</v>
      </c>
      <c r="C40" s="260"/>
      <c r="D40" s="261">
        <f>B40/$B$8</f>
        <v>0.13501149173689395</v>
      </c>
      <c r="E40" s="260">
        <f>IF(E41+F41=0,"-",E41+F41)</f>
        <v>280</v>
      </c>
      <c r="F40" s="260"/>
      <c r="G40" s="260">
        <f>IF(G41+H41=0,"-",G41+H41)</f>
        <v>1082</v>
      </c>
      <c r="H40" s="260"/>
      <c r="I40" s="260">
        <f>IF(I41+J41=0,"-",I41+J41)</f>
        <v>4157</v>
      </c>
      <c r="J40" s="260"/>
      <c r="K40" s="260">
        <f>IF(K41+L41=0,"-",K41+L41)</f>
        <v>475</v>
      </c>
      <c r="L40" s="260"/>
      <c r="M40" s="260" t="str">
        <f>IF(M41+N41=0,"-",M41+N41)</f>
        <v>-</v>
      </c>
      <c r="N40" s="260"/>
      <c r="O40" s="260">
        <f>IF(O41+P41=0,"-",O41+P41)</f>
        <v>174</v>
      </c>
      <c r="P40" s="260"/>
    </row>
    <row r="41" spans="1:16" ht="17.25" customHeight="1">
      <c r="A41" s="15" t="s">
        <v>54</v>
      </c>
      <c r="B41" s="14">
        <v>2115</v>
      </c>
      <c r="C41" s="14">
        <v>4053</v>
      </c>
      <c r="D41" s="261"/>
      <c r="E41" s="14">
        <v>141</v>
      </c>
      <c r="F41" s="14">
        <v>139</v>
      </c>
      <c r="G41" s="14">
        <v>342</v>
      </c>
      <c r="H41" s="14">
        <v>740</v>
      </c>
      <c r="I41" s="14">
        <v>1418</v>
      </c>
      <c r="J41" s="14">
        <v>2739</v>
      </c>
      <c r="K41" s="14">
        <v>201</v>
      </c>
      <c r="L41" s="14">
        <v>274</v>
      </c>
      <c r="M41" s="14">
        <v>0</v>
      </c>
      <c r="N41" s="14">
        <v>0</v>
      </c>
      <c r="O41" s="14">
        <v>13</v>
      </c>
      <c r="P41" s="14">
        <v>161</v>
      </c>
    </row>
    <row r="42" spans="1:16" ht="17.25" customHeight="1">
      <c r="A42" s="12" t="s">
        <v>55</v>
      </c>
      <c r="B42" s="260">
        <f>B43+C43</f>
        <v>532</v>
      </c>
      <c r="C42" s="260"/>
      <c r="D42" s="261">
        <f>B42/$B$8</f>
        <v>1.1644960052533654E-2</v>
      </c>
      <c r="E42" s="260">
        <f>IF(E43+F43=0,"-",E43+F43)</f>
        <v>116</v>
      </c>
      <c r="F42" s="260"/>
      <c r="G42" s="260">
        <f>IF(G43+H43=0,"-",G43+H43)</f>
        <v>167</v>
      </c>
      <c r="H42" s="260"/>
      <c r="I42" s="260">
        <f>IF(I43+J43=0,"-",I43+J43)</f>
        <v>124</v>
      </c>
      <c r="J42" s="260"/>
      <c r="K42" s="260" t="str">
        <f>IF(K43+L43=0,"-",K43+L43)</f>
        <v>-</v>
      </c>
      <c r="L42" s="260"/>
      <c r="M42" s="260">
        <f>IF(M43+N43=0,"-",M43+N43)</f>
        <v>106</v>
      </c>
      <c r="N42" s="260"/>
      <c r="O42" s="260">
        <f>IF(O43+P43=0,"-",O43+P43)</f>
        <v>19</v>
      </c>
      <c r="P42" s="260"/>
    </row>
    <row r="43" spans="1:16" ht="17.25" customHeight="1">
      <c r="A43" s="15" t="s">
        <v>56</v>
      </c>
      <c r="B43" s="14">
        <v>196</v>
      </c>
      <c r="C43" s="14">
        <v>336</v>
      </c>
      <c r="D43" s="261"/>
      <c r="E43" s="14">
        <v>2</v>
      </c>
      <c r="F43" s="14">
        <v>114</v>
      </c>
      <c r="G43" s="14">
        <v>95</v>
      </c>
      <c r="H43" s="14">
        <v>72</v>
      </c>
      <c r="I43" s="14">
        <v>65</v>
      </c>
      <c r="J43" s="14">
        <v>59</v>
      </c>
      <c r="K43" s="14">
        <v>0</v>
      </c>
      <c r="L43" s="14">
        <v>0</v>
      </c>
      <c r="M43" s="14">
        <v>26</v>
      </c>
      <c r="N43" s="14">
        <v>80</v>
      </c>
      <c r="O43" s="14">
        <v>8</v>
      </c>
      <c r="P43" s="14">
        <v>11</v>
      </c>
    </row>
    <row r="44" spans="1:16" ht="18.75" customHeight="1">
      <c r="A44" s="18" t="s">
        <v>57</v>
      </c>
      <c r="B44" s="260">
        <f>B45+C45</f>
        <v>485</v>
      </c>
      <c r="C44" s="260"/>
      <c r="D44" s="261">
        <f>B44/$B$8</f>
        <v>1.0616175987742147E-2</v>
      </c>
      <c r="E44" s="260">
        <f>IF(E45+F45=0,"-",E45+F45)</f>
        <v>209</v>
      </c>
      <c r="F44" s="260"/>
      <c r="G44" s="260">
        <f>IF(G45+H45=0,"-",G45+H45)</f>
        <v>3</v>
      </c>
      <c r="H44" s="260"/>
      <c r="I44" s="260">
        <f>IF(I45+J45=0,"-",I45+J45)</f>
        <v>63</v>
      </c>
      <c r="J44" s="260"/>
      <c r="K44" s="260">
        <f>IF(K45+L45=0,"-",K45+L45)</f>
        <v>43</v>
      </c>
      <c r="L44" s="260"/>
      <c r="M44" s="260">
        <f>IF(M45+N45=0,"-",M45+N45)</f>
        <v>167</v>
      </c>
      <c r="N44" s="260"/>
      <c r="O44" s="260" t="str">
        <f>IF(O45+P45=0,"-",O45+P45)</f>
        <v>-</v>
      </c>
      <c r="P44" s="260"/>
    </row>
    <row r="45" spans="1:16" ht="18.75" customHeight="1">
      <c r="A45" s="15" t="s">
        <v>58</v>
      </c>
      <c r="B45" s="14">
        <v>247</v>
      </c>
      <c r="C45" s="14">
        <v>238</v>
      </c>
      <c r="D45" s="261"/>
      <c r="E45" s="14">
        <v>57</v>
      </c>
      <c r="F45" s="14">
        <v>152</v>
      </c>
      <c r="G45" s="14">
        <v>2</v>
      </c>
      <c r="H45" s="14">
        <v>1</v>
      </c>
      <c r="I45" s="14">
        <v>22</v>
      </c>
      <c r="J45" s="14">
        <v>41</v>
      </c>
      <c r="K45" s="14">
        <v>42</v>
      </c>
      <c r="L45" s="14">
        <v>1</v>
      </c>
      <c r="M45" s="14">
        <v>124</v>
      </c>
      <c r="N45" s="14">
        <v>43</v>
      </c>
      <c r="O45" s="14">
        <v>0</v>
      </c>
      <c r="P45" s="14">
        <v>0</v>
      </c>
    </row>
    <row r="46" spans="1:16" ht="18.75" customHeight="1">
      <c r="A46" s="18" t="s">
        <v>59</v>
      </c>
      <c r="B46" s="260">
        <f>B47+C47</f>
        <v>44</v>
      </c>
      <c r="C46" s="260"/>
      <c r="D46" s="261">
        <f>B46/$B$8</f>
        <v>9.6311699682609169E-4</v>
      </c>
      <c r="E46" s="260" t="str">
        <f>IF(E47+F47=0,"-",E47+F47)</f>
        <v>-</v>
      </c>
      <c r="F46" s="260"/>
      <c r="G46" s="260" t="str">
        <f>IF(G47+H47=0,"-",G47+H47)</f>
        <v>-</v>
      </c>
      <c r="H46" s="260"/>
      <c r="I46" s="260" t="str">
        <f>IF(I47+J47=0,"-",I47+J47)</f>
        <v>-</v>
      </c>
      <c r="J46" s="260"/>
      <c r="K46" s="260">
        <f>IF(K47+L47=0,"-",K47+L47)</f>
        <v>44</v>
      </c>
      <c r="L46" s="260"/>
      <c r="M46" s="260" t="str">
        <f>IF(M47+N47=0,"-",M47+N47)</f>
        <v>-</v>
      </c>
      <c r="N46" s="260"/>
      <c r="O46" s="260" t="str">
        <f>IF(O47+P47=0,"-",O47+P47)</f>
        <v>-</v>
      </c>
      <c r="P46" s="260"/>
    </row>
    <row r="47" spans="1:16" ht="18.75" customHeight="1">
      <c r="A47" s="15" t="s">
        <v>60</v>
      </c>
      <c r="B47" s="14">
        <v>22</v>
      </c>
      <c r="C47" s="14">
        <v>22</v>
      </c>
      <c r="D47" s="261"/>
      <c r="E47" s="14">
        <v>0</v>
      </c>
      <c r="F47" s="14">
        <v>0</v>
      </c>
      <c r="G47" s="14">
        <v>0</v>
      </c>
      <c r="H47" s="14">
        <v>0</v>
      </c>
      <c r="I47" s="14">
        <v>0</v>
      </c>
      <c r="J47" s="14">
        <v>0</v>
      </c>
      <c r="K47" s="14">
        <v>22</v>
      </c>
      <c r="L47" s="14">
        <v>22</v>
      </c>
      <c r="M47" s="14">
        <v>0</v>
      </c>
      <c r="N47" s="14">
        <v>0</v>
      </c>
      <c r="O47" s="14">
        <v>0</v>
      </c>
      <c r="P47" s="14">
        <v>0</v>
      </c>
    </row>
    <row r="48" spans="1:16" ht="18.75" customHeight="1">
      <c r="A48" s="18" t="s">
        <v>61</v>
      </c>
      <c r="B48" s="260">
        <f>B49+C49</f>
        <v>100</v>
      </c>
      <c r="C48" s="260"/>
      <c r="D48" s="261">
        <f>B48/$B$8</f>
        <v>2.1889022655138448E-3</v>
      </c>
      <c r="E48" s="260">
        <f>IF(E49+F49=0,"-",E49+F49)</f>
        <v>8</v>
      </c>
      <c r="F48" s="260"/>
      <c r="G48" s="260">
        <f>IF(G49+H49=0,"-",G49+H49)</f>
        <v>54</v>
      </c>
      <c r="H48" s="260"/>
      <c r="I48" s="260" t="str">
        <f>IF(I49+J49=0,"-",I49+J49)</f>
        <v>-</v>
      </c>
      <c r="J48" s="260"/>
      <c r="K48" s="260">
        <f>IF(K49+L49=0,"-",K49+L49)</f>
        <v>29</v>
      </c>
      <c r="L48" s="260"/>
      <c r="M48" s="260">
        <f>IF(M49+N49=0,"-",M49+N49)</f>
        <v>9</v>
      </c>
      <c r="N48" s="260"/>
      <c r="O48" s="260" t="str">
        <f>IF(O49+P49=0,"-",O49+P49)</f>
        <v>-</v>
      </c>
      <c r="P48" s="260"/>
    </row>
    <row r="49" spans="1:16" ht="18.75" customHeight="1">
      <c r="A49" s="15" t="s">
        <v>62</v>
      </c>
      <c r="B49" s="14">
        <v>55</v>
      </c>
      <c r="C49" s="14">
        <v>45</v>
      </c>
      <c r="D49" s="261"/>
      <c r="E49" s="14">
        <v>6</v>
      </c>
      <c r="F49" s="14">
        <v>2</v>
      </c>
      <c r="G49" s="14">
        <v>25</v>
      </c>
      <c r="H49" s="14">
        <v>29</v>
      </c>
      <c r="I49" s="14">
        <v>0</v>
      </c>
      <c r="J49" s="14">
        <v>0</v>
      </c>
      <c r="K49" s="14">
        <v>18</v>
      </c>
      <c r="L49" s="14">
        <v>11</v>
      </c>
      <c r="M49" s="14">
        <v>6</v>
      </c>
      <c r="N49" s="14">
        <v>3</v>
      </c>
      <c r="O49" s="14">
        <v>0</v>
      </c>
      <c r="P49" s="14">
        <v>0</v>
      </c>
    </row>
    <row r="50" spans="1:16" ht="18.75" customHeight="1">
      <c r="A50" s="18" t="s">
        <v>63</v>
      </c>
      <c r="B50" s="260">
        <f>B51+C51</f>
        <v>454</v>
      </c>
      <c r="C50" s="260"/>
      <c r="D50" s="261">
        <f>B50/$B$8</f>
        <v>9.937616285432856E-3</v>
      </c>
      <c r="E50" s="260">
        <f>IF(E51+F51=0,"-",E51+F51)</f>
        <v>4</v>
      </c>
      <c r="F50" s="260"/>
      <c r="G50" s="260" t="str">
        <f>IF(G51+H51=0,"-",G51+H51)</f>
        <v>-</v>
      </c>
      <c r="H50" s="260"/>
      <c r="I50" s="260">
        <f>IF(I51+J51=0,"-",I51+J51)</f>
        <v>279</v>
      </c>
      <c r="J50" s="260"/>
      <c r="K50" s="260" t="str">
        <f>IF(K51+L51=0,"-",K51+L51)</f>
        <v>-</v>
      </c>
      <c r="L50" s="260"/>
      <c r="M50" s="260">
        <f>IF(M51+N51=0,"-",M51+N51)</f>
        <v>171</v>
      </c>
      <c r="N50" s="260"/>
      <c r="O50" s="260" t="str">
        <f>IF(O51+P51=0,"-",O51+P51)</f>
        <v>-</v>
      </c>
      <c r="P50" s="260"/>
    </row>
    <row r="51" spans="1:16" ht="18.75" customHeight="1">
      <c r="A51" s="15" t="s">
        <v>64</v>
      </c>
      <c r="B51" s="14">
        <v>187</v>
      </c>
      <c r="C51" s="14">
        <v>267</v>
      </c>
      <c r="D51" s="261"/>
      <c r="E51" s="14">
        <v>1</v>
      </c>
      <c r="F51" s="14">
        <v>3</v>
      </c>
      <c r="G51" s="14">
        <v>0</v>
      </c>
      <c r="H51" s="14">
        <v>0</v>
      </c>
      <c r="I51" s="14">
        <v>86</v>
      </c>
      <c r="J51" s="14">
        <v>193</v>
      </c>
      <c r="K51" s="14">
        <v>0</v>
      </c>
      <c r="L51" s="14">
        <v>0</v>
      </c>
      <c r="M51" s="14">
        <v>100</v>
      </c>
      <c r="N51" s="14">
        <v>71</v>
      </c>
      <c r="O51" s="14">
        <v>0</v>
      </c>
      <c r="P51" s="14">
        <v>0</v>
      </c>
    </row>
    <row r="52" spans="1:16" ht="18.75" customHeight="1">
      <c r="A52" s="18" t="s">
        <v>65</v>
      </c>
      <c r="B52" s="260">
        <f>B53+C53</f>
        <v>10</v>
      </c>
      <c r="C52" s="260"/>
      <c r="D52" s="261">
        <f>B52/$B$8</f>
        <v>2.1889022655138449E-4</v>
      </c>
      <c r="E52" s="260" t="str">
        <f>IF(E53+F53=0,"-",E53+F53)</f>
        <v>-</v>
      </c>
      <c r="F52" s="260"/>
      <c r="G52" s="260" t="str">
        <f>IF(G53+H53=0,"-",G53+H53)</f>
        <v>-</v>
      </c>
      <c r="H52" s="260"/>
      <c r="I52" s="260" t="str">
        <f>IF(I53+J53=0,"-",I53+J53)</f>
        <v>-</v>
      </c>
      <c r="J52" s="260"/>
      <c r="K52" s="260" t="str">
        <f>IF(K53+L53=0,"-",K53+L53)</f>
        <v>-</v>
      </c>
      <c r="L52" s="260"/>
      <c r="M52" s="260" t="str">
        <f>IF(M53+N53=0,"-",M53+N53)</f>
        <v>-</v>
      </c>
      <c r="N52" s="260"/>
      <c r="O52" s="260">
        <f>IF(O53+P53=0,"-",O53+P53)</f>
        <v>10</v>
      </c>
      <c r="P52" s="260"/>
    </row>
    <row r="53" spans="1:16" ht="18.75" customHeight="1">
      <c r="A53" s="15" t="s">
        <v>66</v>
      </c>
      <c r="B53" s="14">
        <v>3</v>
      </c>
      <c r="C53" s="14">
        <v>7</v>
      </c>
      <c r="D53" s="261"/>
      <c r="E53" s="14">
        <v>0</v>
      </c>
      <c r="F53" s="14">
        <v>0</v>
      </c>
      <c r="G53" s="14">
        <v>0</v>
      </c>
      <c r="H53" s="14">
        <v>0</v>
      </c>
      <c r="I53" s="14">
        <v>0</v>
      </c>
      <c r="J53" s="14">
        <v>0</v>
      </c>
      <c r="K53" s="14">
        <v>0</v>
      </c>
      <c r="L53" s="14">
        <v>0</v>
      </c>
      <c r="M53" s="14">
        <v>0</v>
      </c>
      <c r="N53" s="14">
        <v>0</v>
      </c>
      <c r="O53" s="14">
        <v>3</v>
      </c>
      <c r="P53" s="14">
        <v>7</v>
      </c>
    </row>
    <row r="54" spans="1:16" ht="18.75" customHeight="1">
      <c r="A54" s="18" t="s">
        <v>67</v>
      </c>
      <c r="B54" s="260">
        <f>B55+C55</f>
        <v>725</v>
      </c>
      <c r="C54" s="260"/>
      <c r="D54" s="261">
        <f>B54/$B$8</f>
        <v>1.5869541424975375E-2</v>
      </c>
      <c r="E54" s="260">
        <f>IF(E55+F55=0,"-",E55+F55)</f>
        <v>183</v>
      </c>
      <c r="F54" s="260"/>
      <c r="G54" s="260">
        <f>IF(G55+H55=0,"-",G55+H55)</f>
        <v>51</v>
      </c>
      <c r="H54" s="260"/>
      <c r="I54" s="260">
        <f>IF(I55+J55=0,"-",I55+J55)</f>
        <v>1</v>
      </c>
      <c r="J54" s="260"/>
      <c r="K54" s="260">
        <f>IF(K55+L55=0,"-",K55+L55)</f>
        <v>242</v>
      </c>
      <c r="L54" s="260"/>
      <c r="M54" s="260">
        <f>IF(M55+N55=0,"-",M55+N55)</f>
        <v>7</v>
      </c>
      <c r="N54" s="260"/>
      <c r="O54" s="260">
        <f>IF(O55+P55=0,"-",O55+P55)</f>
        <v>241</v>
      </c>
      <c r="P54" s="260"/>
    </row>
    <row r="55" spans="1:16" ht="18.75" customHeight="1">
      <c r="A55" s="15" t="s">
        <v>68</v>
      </c>
      <c r="B55" s="14">
        <v>453</v>
      </c>
      <c r="C55" s="14">
        <v>272</v>
      </c>
      <c r="D55" s="261"/>
      <c r="E55" s="14">
        <v>126</v>
      </c>
      <c r="F55" s="14">
        <v>57</v>
      </c>
      <c r="G55" s="14">
        <v>14</v>
      </c>
      <c r="H55" s="14">
        <v>37</v>
      </c>
      <c r="I55" s="14">
        <v>1</v>
      </c>
      <c r="J55" s="14">
        <v>0</v>
      </c>
      <c r="K55" s="14">
        <v>233</v>
      </c>
      <c r="L55" s="14">
        <v>9</v>
      </c>
      <c r="M55" s="14">
        <v>4</v>
      </c>
      <c r="N55" s="14">
        <v>3</v>
      </c>
      <c r="O55" s="14">
        <v>75</v>
      </c>
      <c r="P55" s="14">
        <v>166</v>
      </c>
    </row>
    <row r="56" spans="1:16" ht="18.75" customHeight="1">
      <c r="A56" s="18" t="s">
        <v>69</v>
      </c>
      <c r="B56" s="260">
        <f>B57+C57</f>
        <v>302</v>
      </c>
      <c r="C56" s="260"/>
      <c r="D56" s="261">
        <f>B56/$B$8</f>
        <v>6.6104848418518112E-3</v>
      </c>
      <c r="E56" s="260">
        <f>IF(E57+F57=0,"-",E57+F57)</f>
        <v>270</v>
      </c>
      <c r="F56" s="260"/>
      <c r="G56" s="260" t="str">
        <f>IF(G57+H57=0,"-",G57+H57)</f>
        <v>-</v>
      </c>
      <c r="H56" s="260"/>
      <c r="I56" s="260" t="str">
        <f>IF(I57+J57=0,"-",I57+J57)</f>
        <v>-</v>
      </c>
      <c r="J56" s="260"/>
      <c r="K56" s="260" t="str">
        <f>IF(K57+L57=0,"-",K57+L57)</f>
        <v>-</v>
      </c>
      <c r="L56" s="260"/>
      <c r="M56" s="260" t="str">
        <f>IF(M57+N57=0,"-",M57+N57)</f>
        <v>-</v>
      </c>
      <c r="N56" s="260"/>
      <c r="O56" s="260">
        <f>IF(O57+P57=0,"-",O57+P57)</f>
        <v>32</v>
      </c>
      <c r="P56" s="260"/>
    </row>
    <row r="57" spans="1:16" ht="18.75" customHeight="1">
      <c r="A57" s="15" t="s">
        <v>70</v>
      </c>
      <c r="B57" s="14">
        <v>261</v>
      </c>
      <c r="C57" s="14">
        <v>41</v>
      </c>
      <c r="D57" s="261"/>
      <c r="E57" s="14">
        <v>236</v>
      </c>
      <c r="F57" s="14">
        <v>34</v>
      </c>
      <c r="G57" s="14">
        <v>0</v>
      </c>
      <c r="H57" s="14">
        <v>0</v>
      </c>
      <c r="I57" s="14">
        <v>0</v>
      </c>
      <c r="J57" s="14">
        <v>0</v>
      </c>
      <c r="K57" s="14">
        <v>0</v>
      </c>
      <c r="L57" s="14">
        <v>0</v>
      </c>
      <c r="M57" s="14">
        <v>0</v>
      </c>
      <c r="N57" s="14">
        <v>0</v>
      </c>
      <c r="O57" s="14">
        <v>25</v>
      </c>
      <c r="P57" s="14">
        <v>7</v>
      </c>
    </row>
    <row r="58" spans="1:16" ht="18.75" customHeight="1">
      <c r="A58" s="18" t="s">
        <v>71</v>
      </c>
      <c r="B58" s="260">
        <f>B59+C59</f>
        <v>157</v>
      </c>
      <c r="C58" s="260"/>
      <c r="D58" s="261">
        <f>B58/$B$8</f>
        <v>3.4365765568567363E-3</v>
      </c>
      <c r="E58" s="260" t="str">
        <f>IF(E59+F59=0,"-",E59+F59)</f>
        <v>-</v>
      </c>
      <c r="F58" s="260"/>
      <c r="G58" s="260" t="str">
        <f>IF(G59+H59=0,"-",G59+H59)</f>
        <v>-</v>
      </c>
      <c r="H58" s="260"/>
      <c r="I58" s="260" t="str">
        <f>IF(I59+J59=0,"-",I59+J59)</f>
        <v>-</v>
      </c>
      <c r="J58" s="260"/>
      <c r="K58" s="260">
        <f>IF(K59+L59=0,"-",K59+L59)</f>
        <v>18</v>
      </c>
      <c r="L58" s="260"/>
      <c r="M58" s="260">
        <f>IF(M59+N59=0,"-",M59+N59)</f>
        <v>103</v>
      </c>
      <c r="N58" s="260"/>
      <c r="O58" s="260">
        <f>IF(O59+P59=0,"-",O59+P59)</f>
        <v>36</v>
      </c>
      <c r="P58" s="260"/>
    </row>
    <row r="59" spans="1:16" ht="18.75" customHeight="1">
      <c r="A59" s="15" t="s">
        <v>72</v>
      </c>
      <c r="B59" s="14">
        <v>113</v>
      </c>
      <c r="C59" s="14">
        <v>44</v>
      </c>
      <c r="D59" s="261"/>
      <c r="E59" s="14">
        <v>0</v>
      </c>
      <c r="F59" s="14">
        <v>0</v>
      </c>
      <c r="G59" s="14">
        <v>0</v>
      </c>
      <c r="H59" s="14">
        <v>0</v>
      </c>
      <c r="I59" s="14">
        <v>0</v>
      </c>
      <c r="J59" s="14">
        <v>0</v>
      </c>
      <c r="K59" s="14">
        <v>18</v>
      </c>
      <c r="L59" s="14">
        <v>0</v>
      </c>
      <c r="M59" s="14">
        <v>78</v>
      </c>
      <c r="N59" s="14">
        <v>25</v>
      </c>
      <c r="O59" s="14">
        <v>17</v>
      </c>
      <c r="P59" s="14">
        <v>19</v>
      </c>
    </row>
    <row r="60" spans="1:16" ht="18.75" customHeight="1">
      <c r="A60" s="18" t="s">
        <v>73</v>
      </c>
      <c r="B60" s="260">
        <f>B61+C61</f>
        <v>313</v>
      </c>
      <c r="C60" s="260"/>
      <c r="D60" s="261">
        <f>B60/$B$8</f>
        <v>6.8512640910583346E-3</v>
      </c>
      <c r="E60" s="260">
        <f>IF(E61+F61=0,"-",E61+F61)</f>
        <v>15</v>
      </c>
      <c r="F60" s="260"/>
      <c r="G60" s="260" t="str">
        <f>IF(G61+H61=0,"-",G61+H61)</f>
        <v>-</v>
      </c>
      <c r="H60" s="260"/>
      <c r="I60" s="260" t="str">
        <f>IF(I61+J61=0,"-",I61+J61)</f>
        <v>-</v>
      </c>
      <c r="J60" s="260"/>
      <c r="K60" s="260" t="str">
        <f>IF(K61+L61=0,"-",K61+L61)</f>
        <v>-</v>
      </c>
      <c r="L60" s="260"/>
      <c r="M60" s="260" t="str">
        <f>IF(M61+N61=0,"-",M61+N61)</f>
        <v>-</v>
      </c>
      <c r="N60" s="260"/>
      <c r="O60" s="260">
        <f>IF(O61+P61=0,"-",O61+P61)</f>
        <v>298</v>
      </c>
      <c r="P60" s="260"/>
    </row>
    <row r="61" spans="1:16" ht="18.75" customHeight="1">
      <c r="A61" s="15" t="s">
        <v>74</v>
      </c>
      <c r="B61" s="14">
        <v>178</v>
      </c>
      <c r="C61" s="14">
        <v>135</v>
      </c>
      <c r="D61" s="261"/>
      <c r="E61" s="14">
        <v>6</v>
      </c>
      <c r="F61" s="14">
        <v>9</v>
      </c>
      <c r="G61" s="14">
        <v>0</v>
      </c>
      <c r="H61" s="14">
        <v>0</v>
      </c>
      <c r="I61" s="14">
        <v>0</v>
      </c>
      <c r="J61" s="14">
        <v>0</v>
      </c>
      <c r="K61" s="14">
        <v>0</v>
      </c>
      <c r="L61" s="14">
        <v>0</v>
      </c>
      <c r="M61" s="14">
        <v>0</v>
      </c>
      <c r="N61" s="14">
        <v>0</v>
      </c>
      <c r="O61" s="14">
        <v>172</v>
      </c>
      <c r="P61" s="14">
        <v>126</v>
      </c>
    </row>
    <row r="62" spans="1:16" ht="18.75" customHeight="1">
      <c r="A62" s="18" t="s">
        <v>75</v>
      </c>
      <c r="B62" s="260">
        <f>B63+C63</f>
        <v>140</v>
      </c>
      <c r="C62" s="260"/>
      <c r="D62" s="261">
        <f>B62/$B$8</f>
        <v>3.0644631717193825E-3</v>
      </c>
      <c r="E62" s="260" t="str">
        <f>IF(E63+F63=0,"-",E63+F63)</f>
        <v>-</v>
      </c>
      <c r="F62" s="260"/>
      <c r="G62" s="260" t="str">
        <f>IF(G63+H63=0,"-",G63+H63)</f>
        <v>-</v>
      </c>
      <c r="H62" s="260"/>
      <c r="I62" s="260" t="str">
        <f>IF(I63+J63=0,"-",I63+J63)</f>
        <v>-</v>
      </c>
      <c r="J62" s="260"/>
      <c r="K62" s="260" t="str">
        <f>IF(K63+L63=0,"-",K63+L63)</f>
        <v>-</v>
      </c>
      <c r="L62" s="260"/>
      <c r="M62" s="260" t="str">
        <f>IF(M63+N63=0,"-",M63+N63)</f>
        <v>-</v>
      </c>
      <c r="N62" s="260"/>
      <c r="O62" s="260">
        <f>IF(O63+P63=0,"-",O63+P63)</f>
        <v>140</v>
      </c>
      <c r="P62" s="260"/>
    </row>
    <row r="63" spans="1:16" ht="18.75" customHeight="1">
      <c r="A63" s="15" t="s">
        <v>76</v>
      </c>
      <c r="B63" s="14">
        <v>89</v>
      </c>
      <c r="C63" s="14">
        <v>51</v>
      </c>
      <c r="D63" s="261"/>
      <c r="E63" s="14">
        <v>0</v>
      </c>
      <c r="F63" s="14">
        <v>0</v>
      </c>
      <c r="G63" s="14">
        <v>0</v>
      </c>
      <c r="H63" s="14">
        <v>0</v>
      </c>
      <c r="I63" s="14">
        <v>0</v>
      </c>
      <c r="J63" s="14">
        <v>0</v>
      </c>
      <c r="K63" s="14">
        <v>0</v>
      </c>
      <c r="L63" s="14">
        <v>0</v>
      </c>
      <c r="M63" s="14">
        <v>0</v>
      </c>
      <c r="N63" s="14">
        <v>0</v>
      </c>
      <c r="O63" s="14">
        <v>89</v>
      </c>
      <c r="P63" s="14">
        <v>51</v>
      </c>
    </row>
    <row r="64" spans="1:16" ht="18.75" customHeight="1">
      <c r="A64" s="18" t="s">
        <v>77</v>
      </c>
      <c r="B64" s="260">
        <f>B65+C65</f>
        <v>11</v>
      </c>
      <c r="C64" s="260"/>
      <c r="D64" s="261">
        <f>B64/$B$8</f>
        <v>2.4077924920652292E-4</v>
      </c>
      <c r="E64" s="260" t="str">
        <f>IF(E65+F65=0,"-",E65+F65)</f>
        <v>-</v>
      </c>
      <c r="F64" s="260"/>
      <c r="G64" s="260" t="str">
        <f>IF(G65+H65=0,"-",G65+H65)</f>
        <v>-</v>
      </c>
      <c r="H64" s="260"/>
      <c r="I64" s="260" t="str">
        <f>IF(I65+J65=0,"-",I65+J65)</f>
        <v>-</v>
      </c>
      <c r="J64" s="260"/>
      <c r="K64" s="260" t="str">
        <f>IF(K65+L65=0,"-",K65+L65)</f>
        <v>-</v>
      </c>
      <c r="L64" s="260"/>
      <c r="M64" s="260" t="str">
        <f>IF(M65+N65=0,"-",M65+N65)</f>
        <v>-</v>
      </c>
      <c r="N64" s="260"/>
      <c r="O64" s="260">
        <f>IF(O65+P65=0,"-",O65+P65)</f>
        <v>11</v>
      </c>
      <c r="P64" s="260"/>
    </row>
    <row r="65" spans="1:16" ht="18.75" customHeight="1">
      <c r="A65" s="15" t="s">
        <v>78</v>
      </c>
      <c r="B65" s="14">
        <v>6</v>
      </c>
      <c r="C65" s="14">
        <v>5</v>
      </c>
      <c r="D65" s="261"/>
      <c r="E65" s="14">
        <v>0</v>
      </c>
      <c r="F65" s="14">
        <v>0</v>
      </c>
      <c r="G65" s="14">
        <v>0</v>
      </c>
      <c r="H65" s="14">
        <v>0</v>
      </c>
      <c r="I65" s="14">
        <v>0</v>
      </c>
      <c r="J65" s="14">
        <v>0</v>
      </c>
      <c r="K65" s="14">
        <v>0</v>
      </c>
      <c r="L65" s="14">
        <v>0</v>
      </c>
      <c r="M65" s="14">
        <v>0</v>
      </c>
      <c r="N65" s="14">
        <v>0</v>
      </c>
      <c r="O65" s="14">
        <v>6</v>
      </c>
      <c r="P65" s="14">
        <v>5</v>
      </c>
    </row>
    <row r="66" spans="1:16" ht="18.75" customHeight="1">
      <c r="A66" s="18" t="s">
        <v>79</v>
      </c>
      <c r="B66" s="260">
        <f>B67+C67</f>
        <v>356</v>
      </c>
      <c r="C66" s="260"/>
      <c r="D66" s="261">
        <f>B66/$B$8</f>
        <v>7.7924920652292879E-3</v>
      </c>
      <c r="E66" s="260">
        <f>IF(E67+F67=0,"-",E67+F67)</f>
        <v>335</v>
      </c>
      <c r="F66" s="260"/>
      <c r="G66" s="260" t="str">
        <f>IF(G67+H67=0,"-",G67+H67)</f>
        <v>-</v>
      </c>
      <c r="H66" s="260"/>
      <c r="I66" s="260" t="str">
        <f>IF(I67+J67=0,"-",I67+J67)</f>
        <v>-</v>
      </c>
      <c r="J66" s="260"/>
      <c r="K66" s="260" t="str">
        <f>IF(K67+L67=0,"-",K67+L67)</f>
        <v>-</v>
      </c>
      <c r="L66" s="260"/>
      <c r="M66" s="260" t="str">
        <f>IF(M67+N67=0,"-",M67+N67)</f>
        <v>-</v>
      </c>
      <c r="N66" s="260"/>
      <c r="O66" s="260">
        <f>IF(O67+P67=0,"-",O67+P67)</f>
        <v>21</v>
      </c>
      <c r="P66" s="260"/>
    </row>
    <row r="67" spans="1:16" ht="18.75" customHeight="1">
      <c r="A67" s="15" t="s">
        <v>80</v>
      </c>
      <c r="B67" s="14">
        <v>79</v>
      </c>
      <c r="C67" s="14">
        <v>277</v>
      </c>
      <c r="D67" s="261"/>
      <c r="E67" s="14">
        <v>75</v>
      </c>
      <c r="F67" s="14">
        <v>260</v>
      </c>
      <c r="G67" s="14">
        <v>0</v>
      </c>
      <c r="H67" s="14">
        <v>0</v>
      </c>
      <c r="I67" s="14">
        <v>0</v>
      </c>
      <c r="J67" s="14">
        <v>0</v>
      </c>
      <c r="K67" s="14">
        <v>0</v>
      </c>
      <c r="L67" s="14">
        <v>0</v>
      </c>
      <c r="M67" s="14">
        <v>0</v>
      </c>
      <c r="N67" s="14">
        <v>0</v>
      </c>
      <c r="O67" s="14">
        <v>4</v>
      </c>
      <c r="P67" s="14">
        <v>17</v>
      </c>
    </row>
    <row r="68" spans="1:16" ht="18.75" customHeight="1">
      <c r="A68" s="18" t="s">
        <v>81</v>
      </c>
      <c r="B68" s="260">
        <f>B69+C69</f>
        <v>516</v>
      </c>
      <c r="C68" s="260"/>
      <c r="D68" s="261">
        <f>B68/$B$8</f>
        <v>1.129473569005144E-2</v>
      </c>
      <c r="E68" s="260">
        <f>IF(E69+F69=0,"-",E69+F69)</f>
        <v>114</v>
      </c>
      <c r="F68" s="260"/>
      <c r="G68" s="260">
        <f>IF(G69+H69=0,"-",G69+H69)</f>
        <v>57</v>
      </c>
      <c r="H68" s="260"/>
      <c r="I68" s="260">
        <f>IF(I69+J69=0,"-",I69+J69)</f>
        <v>3</v>
      </c>
      <c r="J68" s="260"/>
      <c r="K68" s="260">
        <f>IF(K69+L69=0,"-",K69+L69)</f>
        <v>303</v>
      </c>
      <c r="L68" s="260"/>
      <c r="M68" s="260" t="str">
        <f>IF(M69+N69=0,"-",M69+N69)</f>
        <v>-</v>
      </c>
      <c r="N68" s="260"/>
      <c r="O68" s="260">
        <f>IF(O69+P69=0,"-",O69+P69)</f>
        <v>39</v>
      </c>
      <c r="P68" s="260"/>
    </row>
    <row r="69" spans="1:16" ht="18.75" customHeight="1">
      <c r="A69" s="15" t="s">
        <v>82</v>
      </c>
      <c r="B69" s="14">
        <v>204</v>
      </c>
      <c r="C69" s="14">
        <v>312</v>
      </c>
      <c r="D69" s="261"/>
      <c r="E69" s="14">
        <v>27</v>
      </c>
      <c r="F69" s="14">
        <v>87</v>
      </c>
      <c r="G69" s="14">
        <v>16</v>
      </c>
      <c r="H69" s="14">
        <v>41</v>
      </c>
      <c r="I69" s="14">
        <v>2</v>
      </c>
      <c r="J69" s="14">
        <v>1</v>
      </c>
      <c r="K69" s="14">
        <v>145</v>
      </c>
      <c r="L69" s="14">
        <v>158</v>
      </c>
      <c r="M69" s="14">
        <v>0</v>
      </c>
      <c r="N69" s="14">
        <v>0</v>
      </c>
      <c r="O69" s="14">
        <v>14</v>
      </c>
      <c r="P69" s="14">
        <v>25</v>
      </c>
    </row>
    <row r="70" spans="1:16">
      <c r="A70" s="20" t="s">
        <v>83</v>
      </c>
      <c r="B70" s="20"/>
      <c r="C70" s="20"/>
      <c r="D70" s="20"/>
      <c r="E70" s="20"/>
      <c r="F70" s="20"/>
    </row>
    <row r="71" spans="1:16">
      <c r="A71" s="20" t="s">
        <v>84</v>
      </c>
      <c r="B71" s="20"/>
      <c r="C71" s="20"/>
      <c r="D71" s="20"/>
      <c r="E71" s="20"/>
      <c r="F71" s="20"/>
    </row>
  </sheetData>
  <sheetProtection selectLockedCells="1" selectUnlockedCells="1"/>
  <mergeCells count="264">
    <mergeCell ref="A1:N1"/>
    <mergeCell ref="A2:N2"/>
    <mergeCell ref="B3:K3"/>
    <mergeCell ref="M3:N3"/>
    <mergeCell ref="O3:P3"/>
    <mergeCell ref="B4:K4"/>
    <mergeCell ref="M4:N4"/>
    <mergeCell ref="O4:P4"/>
    <mergeCell ref="A5:A6"/>
    <mergeCell ref="B5:D5"/>
    <mergeCell ref="E5:F5"/>
    <mergeCell ref="G5:H5"/>
    <mergeCell ref="I5:J5"/>
    <mergeCell ref="K5:L5"/>
    <mergeCell ref="M5:N5"/>
    <mergeCell ref="O5:P5"/>
    <mergeCell ref="B8:C8"/>
    <mergeCell ref="D8:D9"/>
    <mergeCell ref="E8:F8"/>
    <mergeCell ref="G8:H8"/>
    <mergeCell ref="I8:J8"/>
    <mergeCell ref="K8:L8"/>
    <mergeCell ref="M8:N8"/>
    <mergeCell ref="O8:P8"/>
    <mergeCell ref="B10:C10"/>
    <mergeCell ref="D10:D11"/>
    <mergeCell ref="E10:F10"/>
    <mergeCell ref="G10:H10"/>
    <mergeCell ref="I10:J10"/>
    <mergeCell ref="K10:L10"/>
    <mergeCell ref="M10:N10"/>
    <mergeCell ref="O10:P10"/>
    <mergeCell ref="B12:C12"/>
    <mergeCell ref="D12:D13"/>
    <mergeCell ref="E12:F12"/>
    <mergeCell ref="G12:H12"/>
    <mergeCell ref="I12:J12"/>
    <mergeCell ref="K12:L12"/>
    <mergeCell ref="M12:N12"/>
    <mergeCell ref="O12:P12"/>
    <mergeCell ref="B14:C14"/>
    <mergeCell ref="D14:D15"/>
    <mergeCell ref="E14:F14"/>
    <mergeCell ref="G14:H14"/>
    <mergeCell ref="I14:J14"/>
    <mergeCell ref="K14:L14"/>
    <mergeCell ref="M14:N14"/>
    <mergeCell ref="O14:P14"/>
    <mergeCell ref="B16:C16"/>
    <mergeCell ref="D16:D17"/>
    <mergeCell ref="E16:F16"/>
    <mergeCell ref="G16:H16"/>
    <mergeCell ref="I16:J16"/>
    <mergeCell ref="K16:L16"/>
    <mergeCell ref="M16:N16"/>
    <mergeCell ref="O16:P16"/>
    <mergeCell ref="B18:C18"/>
    <mergeCell ref="D18:D19"/>
    <mergeCell ref="E18:F18"/>
    <mergeCell ref="G18:H18"/>
    <mergeCell ref="I18:J18"/>
    <mergeCell ref="K18:L18"/>
    <mergeCell ref="M18:N18"/>
    <mergeCell ref="O18:P18"/>
    <mergeCell ref="B20:C20"/>
    <mergeCell ref="D20:D21"/>
    <mergeCell ref="E20:F20"/>
    <mergeCell ref="G20:H20"/>
    <mergeCell ref="I20:J20"/>
    <mergeCell ref="K20:L20"/>
    <mergeCell ref="M20:N20"/>
    <mergeCell ref="O20:P20"/>
    <mergeCell ref="B22:C22"/>
    <mergeCell ref="D22:D23"/>
    <mergeCell ref="E22:F22"/>
    <mergeCell ref="G22:H22"/>
    <mergeCell ref="I22:J22"/>
    <mergeCell ref="K22:L22"/>
    <mergeCell ref="M22:N22"/>
    <mergeCell ref="O22:P22"/>
    <mergeCell ref="B24:C24"/>
    <mergeCell ref="D24:D25"/>
    <mergeCell ref="E24:F24"/>
    <mergeCell ref="G24:H24"/>
    <mergeCell ref="I24:J24"/>
    <mergeCell ref="K24:L24"/>
    <mergeCell ref="M24:N24"/>
    <mergeCell ref="O24:P24"/>
    <mergeCell ref="B26:C26"/>
    <mergeCell ref="D26:D27"/>
    <mergeCell ref="E26:F26"/>
    <mergeCell ref="G26:H26"/>
    <mergeCell ref="I26:J26"/>
    <mergeCell ref="K26:L26"/>
    <mergeCell ref="M26:N26"/>
    <mergeCell ref="O26:P26"/>
    <mergeCell ref="B28:C28"/>
    <mergeCell ref="D28:D29"/>
    <mergeCell ref="E28:F28"/>
    <mergeCell ref="G28:H28"/>
    <mergeCell ref="I28:J28"/>
    <mergeCell ref="K28:L28"/>
    <mergeCell ref="M28:N28"/>
    <mergeCell ref="O28:P28"/>
    <mergeCell ref="B30:C30"/>
    <mergeCell ref="D30:D31"/>
    <mergeCell ref="E30:F30"/>
    <mergeCell ref="G30:H30"/>
    <mergeCell ref="I30:J30"/>
    <mergeCell ref="K30:L30"/>
    <mergeCell ref="M30:N30"/>
    <mergeCell ref="O30:P30"/>
    <mergeCell ref="B32:C32"/>
    <mergeCell ref="D32:D33"/>
    <mergeCell ref="E32:F32"/>
    <mergeCell ref="G32:H32"/>
    <mergeCell ref="I32:J32"/>
    <mergeCell ref="K32:L32"/>
    <mergeCell ref="M32:N32"/>
    <mergeCell ref="O32:P32"/>
    <mergeCell ref="B34:C34"/>
    <mergeCell ref="D34:D35"/>
    <mergeCell ref="E34:F34"/>
    <mergeCell ref="G34:H34"/>
    <mergeCell ref="I34:J34"/>
    <mergeCell ref="K34:L34"/>
    <mergeCell ref="M34:N34"/>
    <mergeCell ref="O34:P34"/>
    <mergeCell ref="B36:C36"/>
    <mergeCell ref="D36:D37"/>
    <mergeCell ref="E36:F36"/>
    <mergeCell ref="G36:H36"/>
    <mergeCell ref="I36:J36"/>
    <mergeCell ref="K36:L36"/>
    <mergeCell ref="M36:N36"/>
    <mergeCell ref="O36:P36"/>
    <mergeCell ref="B38:C38"/>
    <mergeCell ref="D38:D39"/>
    <mergeCell ref="E38:F38"/>
    <mergeCell ref="G38:H38"/>
    <mergeCell ref="I38:J38"/>
    <mergeCell ref="K38:L38"/>
    <mergeCell ref="M38:N38"/>
    <mergeCell ref="O38:P38"/>
    <mergeCell ref="B40:C40"/>
    <mergeCell ref="D40:D41"/>
    <mergeCell ref="E40:F40"/>
    <mergeCell ref="G40:H40"/>
    <mergeCell ref="I40:J40"/>
    <mergeCell ref="K40:L40"/>
    <mergeCell ref="M40:N40"/>
    <mergeCell ref="O40:P40"/>
    <mergeCell ref="B42:C42"/>
    <mergeCell ref="D42:D43"/>
    <mergeCell ref="E42:F42"/>
    <mergeCell ref="G42:H42"/>
    <mergeCell ref="I42:J42"/>
    <mergeCell ref="K42:L42"/>
    <mergeCell ref="M42:N42"/>
    <mergeCell ref="O42:P42"/>
    <mergeCell ref="B44:C44"/>
    <mergeCell ref="D44:D45"/>
    <mergeCell ref="E44:F44"/>
    <mergeCell ref="G44:H44"/>
    <mergeCell ref="I44:J44"/>
    <mergeCell ref="K44:L44"/>
    <mergeCell ref="M44:N44"/>
    <mergeCell ref="O44:P44"/>
    <mergeCell ref="B46:C46"/>
    <mergeCell ref="D46:D47"/>
    <mergeCell ref="E46:F46"/>
    <mergeCell ref="G46:H46"/>
    <mergeCell ref="I46:J46"/>
    <mergeCell ref="K46:L46"/>
    <mergeCell ref="M46:N46"/>
    <mergeCell ref="O46:P46"/>
    <mergeCell ref="B48:C48"/>
    <mergeCell ref="D48:D49"/>
    <mergeCell ref="E48:F48"/>
    <mergeCell ref="G48:H48"/>
    <mergeCell ref="I48:J48"/>
    <mergeCell ref="K48:L48"/>
    <mergeCell ref="M48:N48"/>
    <mergeCell ref="O48:P48"/>
    <mergeCell ref="B50:C50"/>
    <mergeCell ref="D50:D51"/>
    <mergeCell ref="E50:F50"/>
    <mergeCell ref="G50:H50"/>
    <mergeCell ref="I50:J50"/>
    <mergeCell ref="K50:L50"/>
    <mergeCell ref="M50:N50"/>
    <mergeCell ref="O50:P50"/>
    <mergeCell ref="B52:C52"/>
    <mergeCell ref="D52:D53"/>
    <mergeCell ref="E52:F52"/>
    <mergeCell ref="G52:H52"/>
    <mergeCell ref="I52:J52"/>
    <mergeCell ref="K52:L52"/>
    <mergeCell ref="M52:N52"/>
    <mergeCell ref="O52:P52"/>
    <mergeCell ref="B54:C54"/>
    <mergeCell ref="D54:D55"/>
    <mergeCell ref="E54:F54"/>
    <mergeCell ref="G54:H54"/>
    <mergeCell ref="I54:J54"/>
    <mergeCell ref="K54:L54"/>
    <mergeCell ref="M54:N54"/>
    <mergeCell ref="O54:P54"/>
    <mergeCell ref="B56:C56"/>
    <mergeCell ref="D56:D57"/>
    <mergeCell ref="E56:F56"/>
    <mergeCell ref="G56:H56"/>
    <mergeCell ref="I56:J56"/>
    <mergeCell ref="K56:L56"/>
    <mergeCell ref="M56:N56"/>
    <mergeCell ref="O56:P56"/>
    <mergeCell ref="B58:C58"/>
    <mergeCell ref="D58:D59"/>
    <mergeCell ref="E58:F58"/>
    <mergeCell ref="G58:H58"/>
    <mergeCell ref="I58:J58"/>
    <mergeCell ref="K58:L58"/>
    <mergeCell ref="M58:N58"/>
    <mergeCell ref="O58:P58"/>
    <mergeCell ref="B60:C60"/>
    <mergeCell ref="D60:D61"/>
    <mergeCell ref="E60:F60"/>
    <mergeCell ref="G60:H60"/>
    <mergeCell ref="I60:J60"/>
    <mergeCell ref="K60:L60"/>
    <mergeCell ref="M60:N60"/>
    <mergeCell ref="O60:P60"/>
    <mergeCell ref="B62:C62"/>
    <mergeCell ref="D62:D63"/>
    <mergeCell ref="E62:F62"/>
    <mergeCell ref="G62:H62"/>
    <mergeCell ref="I62:J62"/>
    <mergeCell ref="K62:L62"/>
    <mergeCell ref="M62:N62"/>
    <mergeCell ref="O62:P62"/>
    <mergeCell ref="B68:C68"/>
    <mergeCell ref="D68:D69"/>
    <mergeCell ref="E68:F68"/>
    <mergeCell ref="G68:H68"/>
    <mergeCell ref="I68:J68"/>
    <mergeCell ref="K68:L68"/>
    <mergeCell ref="M68:N68"/>
    <mergeCell ref="O68:P68"/>
    <mergeCell ref="B64:C64"/>
    <mergeCell ref="D64:D65"/>
    <mergeCell ref="E64:F64"/>
    <mergeCell ref="G64:H64"/>
    <mergeCell ref="I64:J64"/>
    <mergeCell ref="K64:L64"/>
    <mergeCell ref="M64:N64"/>
    <mergeCell ref="O64:P64"/>
    <mergeCell ref="B66:C66"/>
    <mergeCell ref="D66:D67"/>
    <mergeCell ref="E66:F66"/>
    <mergeCell ref="G66:H66"/>
    <mergeCell ref="I66:J66"/>
    <mergeCell ref="K66:L66"/>
    <mergeCell ref="M66:N66"/>
    <mergeCell ref="O66:P66"/>
  </mergeCells>
  <phoneticPr fontId="17" type="noConversion"/>
  <pageMargins left="0.7" right="0.7" top="0.3" bottom="0.3" header="0.3" footer="0.3"/>
  <pageSetup paperSize="9" orientation="portrait" horizontalDpi="300" verticalDpi="300"/>
  <headerFooter alignWithMargins="0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dimension ref="A1:P71"/>
  <sheetViews>
    <sheetView zoomScaleNormal="100" workbookViewId="0"/>
  </sheetViews>
  <sheetFormatPr defaultColWidth="9.5" defaultRowHeight="16.5"/>
  <cols>
    <col min="1" max="1" width="26.625" style="1" customWidth="1"/>
    <col min="2" max="14" width="13.25" style="1" customWidth="1"/>
    <col min="15" max="15" width="12.125" style="1" customWidth="1"/>
    <col min="16" max="16384" width="9.5" style="1"/>
  </cols>
  <sheetData>
    <row r="1" spans="1:16" ht="19.5">
      <c r="A1" s="262" t="s">
        <v>0</v>
      </c>
      <c r="B1" s="262"/>
      <c r="C1" s="262"/>
      <c r="D1" s="262"/>
      <c r="E1" s="262"/>
      <c r="F1" s="262"/>
      <c r="G1" s="262"/>
      <c r="H1" s="262"/>
      <c r="I1" s="262"/>
      <c r="J1" s="262"/>
      <c r="K1" s="262"/>
      <c r="L1" s="262"/>
      <c r="M1" s="262"/>
      <c r="N1" s="262"/>
    </row>
    <row r="2" spans="1:16" ht="18.75">
      <c r="A2" s="263" t="s">
        <v>1</v>
      </c>
      <c r="B2" s="263"/>
      <c r="C2" s="263"/>
      <c r="D2" s="263"/>
      <c r="E2" s="263"/>
      <c r="F2" s="263"/>
      <c r="G2" s="263"/>
      <c r="H2" s="263"/>
      <c r="I2" s="263"/>
      <c r="J2" s="263"/>
      <c r="K2" s="263"/>
      <c r="L2" s="263"/>
      <c r="M2" s="263"/>
      <c r="N2" s="263"/>
    </row>
    <row r="3" spans="1:16" ht="19.5" customHeight="1">
      <c r="A3" s="2"/>
      <c r="B3" s="251" t="s">
        <v>186</v>
      </c>
      <c r="C3" s="251"/>
      <c r="D3" s="251"/>
      <c r="E3" s="251"/>
      <c r="F3" s="251"/>
      <c r="G3" s="251"/>
      <c r="H3" s="251"/>
      <c r="I3" s="251"/>
      <c r="J3" s="251"/>
      <c r="K3" s="251"/>
      <c r="L3" s="4"/>
      <c r="M3" s="264"/>
      <c r="N3" s="264"/>
      <c r="O3" s="264" t="s">
        <v>3</v>
      </c>
      <c r="P3" s="264"/>
    </row>
    <row r="4" spans="1:16" ht="16.5" customHeight="1">
      <c r="B4" s="265" t="s">
        <v>187</v>
      </c>
      <c r="C4" s="265"/>
      <c r="D4" s="265"/>
      <c r="E4" s="265"/>
      <c r="F4" s="265"/>
      <c r="G4" s="265"/>
      <c r="H4" s="265"/>
      <c r="I4" s="265"/>
      <c r="J4" s="265"/>
      <c r="K4" s="265"/>
      <c r="L4" s="5"/>
      <c r="M4" s="266"/>
      <c r="N4" s="266"/>
      <c r="O4" s="267" t="s">
        <v>5</v>
      </c>
      <c r="P4" s="267"/>
    </row>
    <row r="5" spans="1:16">
      <c r="A5" s="268" t="s">
        <v>6</v>
      </c>
      <c r="B5" s="269" t="s">
        <v>7</v>
      </c>
      <c r="C5" s="269"/>
      <c r="D5" s="269"/>
      <c r="E5" s="269" t="s">
        <v>8</v>
      </c>
      <c r="F5" s="269"/>
      <c r="G5" s="269" t="s">
        <v>9</v>
      </c>
      <c r="H5" s="269"/>
      <c r="I5" s="269" t="s">
        <v>10</v>
      </c>
      <c r="J5" s="269"/>
      <c r="K5" s="269" t="s">
        <v>11</v>
      </c>
      <c r="L5" s="269"/>
      <c r="M5" s="269" t="s">
        <v>12</v>
      </c>
      <c r="N5" s="269"/>
      <c r="O5" s="269" t="s">
        <v>13</v>
      </c>
      <c r="P5" s="269"/>
    </row>
    <row r="6" spans="1:16" ht="17.25" customHeight="1">
      <c r="A6" s="268"/>
      <c r="B6" s="6" t="s">
        <v>14</v>
      </c>
      <c r="C6" s="6" t="s">
        <v>15</v>
      </c>
      <c r="D6" s="8" t="s">
        <v>16</v>
      </c>
      <c r="E6" s="6" t="s">
        <v>14</v>
      </c>
      <c r="F6" s="6" t="s">
        <v>15</v>
      </c>
      <c r="G6" s="6" t="s">
        <v>14</v>
      </c>
      <c r="H6" s="6" t="s">
        <v>15</v>
      </c>
      <c r="I6" s="6" t="s">
        <v>14</v>
      </c>
      <c r="J6" s="6" t="s">
        <v>15</v>
      </c>
      <c r="K6" s="6" t="s">
        <v>14</v>
      </c>
      <c r="L6" s="6" t="s">
        <v>15</v>
      </c>
      <c r="M6" s="6" t="s">
        <v>14</v>
      </c>
      <c r="N6" s="6" t="s">
        <v>15</v>
      </c>
      <c r="O6" s="6" t="s">
        <v>14</v>
      </c>
      <c r="P6" s="6" t="s">
        <v>15</v>
      </c>
    </row>
    <row r="7" spans="1:16" ht="17.25" customHeight="1">
      <c r="A7" s="9" t="s">
        <v>17</v>
      </c>
      <c r="B7" s="10" t="s">
        <v>18</v>
      </c>
      <c r="C7" s="11" t="s">
        <v>19</v>
      </c>
      <c r="D7" s="11" t="s">
        <v>20</v>
      </c>
      <c r="E7" s="10" t="s">
        <v>18</v>
      </c>
      <c r="F7" s="11" t="s">
        <v>19</v>
      </c>
      <c r="G7" s="10" t="s">
        <v>18</v>
      </c>
      <c r="H7" s="11" t="s">
        <v>19</v>
      </c>
      <c r="I7" s="10" t="s">
        <v>18</v>
      </c>
      <c r="J7" s="11" t="s">
        <v>19</v>
      </c>
      <c r="K7" s="10" t="s">
        <v>18</v>
      </c>
      <c r="L7" s="11" t="s">
        <v>19</v>
      </c>
      <c r="M7" s="10" t="s">
        <v>18</v>
      </c>
      <c r="N7" s="11" t="s">
        <v>19</v>
      </c>
      <c r="O7" s="10" t="s">
        <v>18</v>
      </c>
      <c r="P7" s="11" t="s">
        <v>19</v>
      </c>
    </row>
    <row r="8" spans="1:16" ht="17.25" customHeight="1">
      <c r="A8" s="12" t="s">
        <v>21</v>
      </c>
      <c r="B8" s="260">
        <f>B9+C9</f>
        <v>45593</v>
      </c>
      <c r="C8" s="260"/>
      <c r="D8" s="261">
        <f>B8/$B$8</f>
        <v>1</v>
      </c>
      <c r="E8" s="260">
        <f>IF(E9+F9=0,"-",E9+F9)</f>
        <v>20846</v>
      </c>
      <c r="F8" s="260"/>
      <c r="G8" s="260">
        <f>IF(G9+H9=0,"-",G9+H9)</f>
        <v>8754</v>
      </c>
      <c r="H8" s="260"/>
      <c r="I8" s="260">
        <f>IF(I9+J9=0,"-",I9+J9)</f>
        <v>8524</v>
      </c>
      <c r="J8" s="260"/>
      <c r="K8" s="260">
        <f>IF(K9+L9=0,"-",K9+L9)</f>
        <v>4282</v>
      </c>
      <c r="L8" s="260"/>
      <c r="M8" s="260">
        <f>IF(M9+N9=0,"-",M9+N9)</f>
        <v>1702</v>
      </c>
      <c r="N8" s="260"/>
      <c r="O8" s="260">
        <f>IF(O9+P9=0,"-",O9+P9)</f>
        <v>1485</v>
      </c>
      <c r="P8" s="260"/>
    </row>
    <row r="9" spans="1:16" ht="17.25" customHeight="1">
      <c r="A9" s="13" t="s">
        <v>22</v>
      </c>
      <c r="B9" s="14">
        <v>16359</v>
      </c>
      <c r="C9" s="14">
        <v>29234</v>
      </c>
      <c r="D9" s="261"/>
      <c r="E9" s="14">
        <v>6167</v>
      </c>
      <c r="F9" s="14">
        <v>14679</v>
      </c>
      <c r="G9" s="14">
        <v>2831</v>
      </c>
      <c r="H9" s="14">
        <v>5923</v>
      </c>
      <c r="I9" s="14">
        <v>2649</v>
      </c>
      <c r="J9" s="14">
        <v>5875</v>
      </c>
      <c r="K9" s="14">
        <v>3080</v>
      </c>
      <c r="L9" s="14">
        <v>1202</v>
      </c>
      <c r="M9" s="14">
        <v>1026</v>
      </c>
      <c r="N9" s="14">
        <v>676</v>
      </c>
      <c r="O9" s="14">
        <v>606</v>
      </c>
      <c r="P9" s="14">
        <v>879</v>
      </c>
    </row>
    <row r="10" spans="1:16" ht="17.25" customHeight="1">
      <c r="A10" s="12" t="s">
        <v>23</v>
      </c>
      <c r="B10" s="260">
        <f>B11+C11</f>
        <v>147</v>
      </c>
      <c r="C10" s="260"/>
      <c r="D10" s="261">
        <f>B10/$B$8</f>
        <v>3.2241791503081615E-3</v>
      </c>
      <c r="E10" s="260" t="str">
        <f>IF(E11+F11=0,"-",E11+F11)</f>
        <v>-</v>
      </c>
      <c r="F10" s="260"/>
      <c r="G10" s="260">
        <f>IF(G11+H11=0,"-",G11+H11)</f>
        <v>3</v>
      </c>
      <c r="H10" s="260"/>
      <c r="I10" s="260">
        <f>IF(I11+J11=0,"-",I11+J11)</f>
        <v>38</v>
      </c>
      <c r="J10" s="260"/>
      <c r="K10" s="260">
        <f>IF(K11+L11=0,"-",K11+L11)</f>
        <v>98</v>
      </c>
      <c r="L10" s="260"/>
      <c r="M10" s="260">
        <f>IF(M11+N11=0,"-",M11+N11)</f>
        <v>8</v>
      </c>
      <c r="N10" s="260"/>
      <c r="O10" s="260" t="str">
        <f>IF(O11+P11=0,"-",O11+P11)</f>
        <v>-</v>
      </c>
      <c r="P10" s="260"/>
    </row>
    <row r="11" spans="1:16" ht="17.25" customHeight="1">
      <c r="A11" s="15" t="s">
        <v>24</v>
      </c>
      <c r="B11" s="14">
        <v>57</v>
      </c>
      <c r="C11" s="14">
        <v>90</v>
      </c>
      <c r="D11" s="261"/>
      <c r="E11" s="14">
        <v>0</v>
      </c>
      <c r="F11" s="14">
        <v>0</v>
      </c>
      <c r="G11" s="14">
        <v>1</v>
      </c>
      <c r="H11" s="14">
        <v>2</v>
      </c>
      <c r="I11" s="14">
        <v>8</v>
      </c>
      <c r="J11" s="14">
        <v>30</v>
      </c>
      <c r="K11" s="14">
        <v>46</v>
      </c>
      <c r="L11" s="14">
        <v>52</v>
      </c>
      <c r="M11" s="14">
        <v>2</v>
      </c>
      <c r="N11" s="14">
        <v>6</v>
      </c>
      <c r="O11" s="14">
        <v>0</v>
      </c>
      <c r="P11" s="14">
        <v>0</v>
      </c>
    </row>
    <row r="12" spans="1:16" ht="17.25" customHeight="1">
      <c r="A12" s="12" t="s">
        <v>25</v>
      </c>
      <c r="B12" s="260">
        <f>B13+C13</f>
        <v>226</v>
      </c>
      <c r="C12" s="260"/>
      <c r="D12" s="261">
        <f>B12/$B$8</f>
        <v>4.9569012787050648E-3</v>
      </c>
      <c r="E12" s="260" t="str">
        <f>IF(E13+F13=0,"-",E13+F13)</f>
        <v>-</v>
      </c>
      <c r="F12" s="260"/>
      <c r="G12" s="260" t="str">
        <f>IF(G13+H13=0,"-",G13+H13)</f>
        <v>-</v>
      </c>
      <c r="H12" s="260"/>
      <c r="I12" s="260" t="str">
        <f>IF(I13+J13=0,"-",I13+J13)</f>
        <v>-</v>
      </c>
      <c r="J12" s="260"/>
      <c r="K12" s="260">
        <f>IF(K13+L13=0,"-",K13+L13)</f>
        <v>226</v>
      </c>
      <c r="L12" s="260"/>
      <c r="M12" s="260" t="str">
        <f>IF(M13+N13=0,"-",M13+N13)</f>
        <v>-</v>
      </c>
      <c r="N12" s="260"/>
      <c r="O12" s="260" t="str">
        <f>IF(O13+P13=0,"-",O13+P13)</f>
        <v>-</v>
      </c>
      <c r="P12" s="260"/>
    </row>
    <row r="13" spans="1:16" ht="21.2" customHeight="1">
      <c r="A13" s="15" t="s">
        <v>26</v>
      </c>
      <c r="B13" s="14">
        <v>192</v>
      </c>
      <c r="C13" s="14">
        <v>34</v>
      </c>
      <c r="D13" s="261"/>
      <c r="E13" s="14">
        <v>0</v>
      </c>
      <c r="F13" s="14">
        <v>0</v>
      </c>
      <c r="G13" s="14">
        <v>0</v>
      </c>
      <c r="H13" s="14">
        <v>0</v>
      </c>
      <c r="I13" s="14">
        <v>0</v>
      </c>
      <c r="J13" s="14">
        <v>0</v>
      </c>
      <c r="K13" s="14">
        <v>192</v>
      </c>
      <c r="L13" s="14">
        <v>34</v>
      </c>
      <c r="M13" s="14">
        <v>0</v>
      </c>
      <c r="N13" s="14">
        <v>0</v>
      </c>
      <c r="O13" s="14">
        <v>0</v>
      </c>
      <c r="P13" s="14">
        <v>0</v>
      </c>
    </row>
    <row r="14" spans="1:16" ht="17.25" customHeight="1">
      <c r="A14" s="12" t="s">
        <v>27</v>
      </c>
      <c r="B14" s="260">
        <f>B15+C15</f>
        <v>49</v>
      </c>
      <c r="C14" s="260"/>
      <c r="D14" s="261">
        <f>B14/$B$8</f>
        <v>1.0747263834360538E-3</v>
      </c>
      <c r="E14" s="260" t="str">
        <f>IF(E15+F15=0,"-",E15+F15)</f>
        <v>-</v>
      </c>
      <c r="F14" s="260"/>
      <c r="G14" s="260">
        <f>IF(G15+H15=0,"-",G15+H15)</f>
        <v>29</v>
      </c>
      <c r="H14" s="260"/>
      <c r="I14" s="260" t="str">
        <f>IF(I15+J15=0,"-",I15+J15)</f>
        <v>-</v>
      </c>
      <c r="J14" s="260"/>
      <c r="K14" s="260">
        <f>IF(K15+L15=0,"-",K15+L15)</f>
        <v>20</v>
      </c>
      <c r="L14" s="260"/>
      <c r="M14" s="260" t="str">
        <f>IF(M15+N15=0,"-",M15+N15)</f>
        <v>-</v>
      </c>
      <c r="N14" s="260"/>
      <c r="O14" s="260" t="str">
        <f>IF(O15+P15=0,"-",O15+P15)</f>
        <v>-</v>
      </c>
      <c r="P14" s="260"/>
    </row>
    <row r="15" spans="1:16" ht="17.25" customHeight="1">
      <c r="A15" s="15" t="s">
        <v>28</v>
      </c>
      <c r="B15" s="14">
        <v>11</v>
      </c>
      <c r="C15" s="14">
        <v>38</v>
      </c>
      <c r="D15" s="261"/>
      <c r="E15" s="14">
        <v>0</v>
      </c>
      <c r="F15" s="14">
        <v>0</v>
      </c>
      <c r="G15" s="14">
        <v>1</v>
      </c>
      <c r="H15" s="14">
        <v>28</v>
      </c>
      <c r="I15" s="14">
        <v>0</v>
      </c>
      <c r="J15" s="14">
        <v>0</v>
      </c>
      <c r="K15" s="14">
        <v>10</v>
      </c>
      <c r="L15" s="14">
        <v>10</v>
      </c>
      <c r="M15" s="14">
        <v>0</v>
      </c>
      <c r="N15" s="14">
        <v>0</v>
      </c>
      <c r="O15" s="14">
        <v>0</v>
      </c>
      <c r="P15" s="14">
        <v>0</v>
      </c>
    </row>
    <row r="16" spans="1:16" ht="17.25" customHeight="1">
      <c r="A16" s="16" t="s">
        <v>29</v>
      </c>
      <c r="B16" s="260">
        <f>B17+C17</f>
        <v>39</v>
      </c>
      <c r="C16" s="260"/>
      <c r="D16" s="261">
        <f>B16/$B$8</f>
        <v>8.5539446844910404E-4</v>
      </c>
      <c r="E16" s="260" t="str">
        <f>IF(E17+F17=0,"-",E17+F17)</f>
        <v>-</v>
      </c>
      <c r="F16" s="260"/>
      <c r="G16" s="260">
        <f>IF(G17+H17=0,"-",G17+H17)</f>
        <v>18</v>
      </c>
      <c r="H16" s="260"/>
      <c r="I16" s="260" t="str">
        <f>IF(I17+J17=0,"-",I17+J17)</f>
        <v>-</v>
      </c>
      <c r="J16" s="260"/>
      <c r="K16" s="260">
        <f>IF(K17+L17=0,"-",K17+L17)</f>
        <v>21</v>
      </c>
      <c r="L16" s="260"/>
      <c r="M16" s="260" t="str">
        <f>IF(M17+N17=0,"-",M17+N17)</f>
        <v>-</v>
      </c>
      <c r="N16" s="260"/>
      <c r="O16" s="260" t="str">
        <f>IF(O17+P17=0,"-",O17+P17)</f>
        <v>-</v>
      </c>
      <c r="P16" s="260"/>
    </row>
    <row r="17" spans="1:16" ht="17.25" customHeight="1">
      <c r="A17" s="17" t="s">
        <v>30</v>
      </c>
      <c r="B17" s="14">
        <v>39</v>
      </c>
      <c r="C17" s="14">
        <v>0</v>
      </c>
      <c r="D17" s="261"/>
      <c r="E17" s="14">
        <v>0</v>
      </c>
      <c r="F17" s="14">
        <v>0</v>
      </c>
      <c r="G17" s="14">
        <v>18</v>
      </c>
      <c r="H17" s="14">
        <v>0</v>
      </c>
      <c r="I17" s="14">
        <v>0</v>
      </c>
      <c r="J17" s="14">
        <v>0</v>
      </c>
      <c r="K17" s="14">
        <v>21</v>
      </c>
      <c r="L17" s="14">
        <v>0</v>
      </c>
      <c r="M17" s="14">
        <v>0</v>
      </c>
      <c r="N17" s="14">
        <v>0</v>
      </c>
      <c r="O17" s="14">
        <v>0</v>
      </c>
      <c r="P17" s="14">
        <v>0</v>
      </c>
    </row>
    <row r="18" spans="1:16" ht="17.25" customHeight="1">
      <c r="A18" s="12" t="s">
        <v>31</v>
      </c>
      <c r="B18" s="260">
        <f>B19+C19</f>
        <v>12</v>
      </c>
      <c r="C18" s="260"/>
      <c r="D18" s="261">
        <f>B18/$B$8</f>
        <v>2.631982979843397E-4</v>
      </c>
      <c r="E18" s="260" t="str">
        <f>IF(E19+F19=0,"-",E19+F19)</f>
        <v>-</v>
      </c>
      <c r="F18" s="260"/>
      <c r="G18" s="260">
        <f>IF(G19+H19=0,"-",G19+H19)</f>
        <v>12</v>
      </c>
      <c r="H18" s="260"/>
      <c r="I18" s="260" t="str">
        <f>IF(I19+J19=0,"-",I19+J19)</f>
        <v>-</v>
      </c>
      <c r="J18" s="260"/>
      <c r="K18" s="260" t="str">
        <f>IF(K19+L19=0,"-",K19+L19)</f>
        <v>-</v>
      </c>
      <c r="L18" s="260"/>
      <c r="M18" s="260" t="str">
        <f>IF(M19+N19=0,"-",M19+N19)</f>
        <v>-</v>
      </c>
      <c r="N18" s="260"/>
      <c r="O18" s="260" t="str">
        <f>IF(O19+P19=0,"-",O19+P19)</f>
        <v>-</v>
      </c>
      <c r="P18" s="260"/>
    </row>
    <row r="19" spans="1:16" ht="17.25" customHeight="1">
      <c r="A19" s="15" t="s">
        <v>32</v>
      </c>
      <c r="B19" s="14">
        <v>6</v>
      </c>
      <c r="C19" s="14">
        <v>6</v>
      </c>
      <c r="D19" s="261"/>
      <c r="E19" s="14">
        <v>0</v>
      </c>
      <c r="F19" s="14">
        <v>0</v>
      </c>
      <c r="G19" s="14">
        <v>6</v>
      </c>
      <c r="H19" s="14">
        <v>6</v>
      </c>
      <c r="I19" s="14">
        <v>0</v>
      </c>
      <c r="J19" s="14">
        <v>0</v>
      </c>
      <c r="K19" s="14">
        <v>0</v>
      </c>
      <c r="L19" s="14">
        <v>0</v>
      </c>
      <c r="M19" s="14">
        <v>0</v>
      </c>
      <c r="N19" s="14">
        <v>0</v>
      </c>
      <c r="O19" s="14">
        <v>0</v>
      </c>
      <c r="P19" s="14">
        <v>0</v>
      </c>
    </row>
    <row r="20" spans="1:16" ht="17.25" customHeight="1">
      <c r="A20" s="12" t="s">
        <v>33</v>
      </c>
      <c r="B20" s="260">
        <f>B21+C21</f>
        <v>296</v>
      </c>
      <c r="C20" s="260"/>
      <c r="D20" s="261">
        <f>B20/$B$8</f>
        <v>6.4922246836137129E-3</v>
      </c>
      <c r="E20" s="260">
        <f>IF(E21+F21=0,"-",E21+F21)</f>
        <v>29</v>
      </c>
      <c r="F20" s="260"/>
      <c r="G20" s="260" t="str">
        <f>IF(G21+H21=0,"-",G21+H21)</f>
        <v>-</v>
      </c>
      <c r="H20" s="260"/>
      <c r="I20" s="260" t="str">
        <f>IF(I21+J21=0,"-",I21+J21)</f>
        <v>-</v>
      </c>
      <c r="J20" s="260"/>
      <c r="K20" s="260">
        <f>IF(K21+L21=0,"-",K21+L21)</f>
        <v>267</v>
      </c>
      <c r="L20" s="260"/>
      <c r="M20" s="260" t="str">
        <f>IF(M21+N21=0,"-",M21+N21)</f>
        <v>-</v>
      </c>
      <c r="N20" s="260"/>
      <c r="O20" s="260" t="str">
        <f>IF(O21+P21=0,"-",O21+P21)</f>
        <v>-</v>
      </c>
      <c r="P20" s="260"/>
    </row>
    <row r="21" spans="1:16" ht="17.25" customHeight="1">
      <c r="A21" s="15" t="s">
        <v>34</v>
      </c>
      <c r="B21" s="14">
        <v>194</v>
      </c>
      <c r="C21" s="14">
        <v>102</v>
      </c>
      <c r="D21" s="261"/>
      <c r="E21" s="14">
        <v>13</v>
      </c>
      <c r="F21" s="14">
        <v>16</v>
      </c>
      <c r="G21" s="14">
        <v>0</v>
      </c>
      <c r="H21" s="14">
        <v>0</v>
      </c>
      <c r="I21" s="14">
        <v>0</v>
      </c>
      <c r="J21" s="14">
        <v>0</v>
      </c>
      <c r="K21" s="14">
        <v>181</v>
      </c>
      <c r="L21" s="14">
        <v>86</v>
      </c>
      <c r="M21" s="14">
        <v>0</v>
      </c>
      <c r="N21" s="14">
        <v>0</v>
      </c>
      <c r="O21" s="14">
        <v>0</v>
      </c>
      <c r="P21" s="14">
        <v>0</v>
      </c>
    </row>
    <row r="22" spans="1:16" ht="17.25" customHeight="1">
      <c r="A22" s="18" t="s">
        <v>35</v>
      </c>
      <c r="B22" s="260">
        <f>B23+C23</f>
        <v>489</v>
      </c>
      <c r="C22" s="260"/>
      <c r="D22" s="261">
        <f>B22/$B$8</f>
        <v>1.0725330642861844E-2</v>
      </c>
      <c r="E22" s="260">
        <f>IF(E23+F23=0,"-",E23+F23)</f>
        <v>103</v>
      </c>
      <c r="F22" s="260"/>
      <c r="G22" s="260" t="str">
        <f>IF(G23+H23=0,"-",G23+H23)</f>
        <v>-</v>
      </c>
      <c r="H22" s="260"/>
      <c r="I22" s="260" t="str">
        <f>IF(I23+J23=0,"-",I23+J23)</f>
        <v>-</v>
      </c>
      <c r="J22" s="260"/>
      <c r="K22" s="260">
        <f>IF(K23+L23=0,"-",K23+L23)</f>
        <v>107</v>
      </c>
      <c r="L22" s="260"/>
      <c r="M22" s="260">
        <f>IF(M23+N23=0,"-",M23+N23)</f>
        <v>279</v>
      </c>
      <c r="N22" s="260"/>
      <c r="O22" s="260" t="str">
        <f>IF(O23+P23=0,"-",O23+P23)</f>
        <v>-</v>
      </c>
      <c r="P22" s="260"/>
    </row>
    <row r="23" spans="1:16" ht="17.25" customHeight="1">
      <c r="A23" s="17" t="s">
        <v>36</v>
      </c>
      <c r="B23" s="14">
        <v>448</v>
      </c>
      <c r="C23" s="14">
        <v>41</v>
      </c>
      <c r="D23" s="261"/>
      <c r="E23" s="14">
        <v>73</v>
      </c>
      <c r="F23" s="14">
        <v>30</v>
      </c>
      <c r="G23" s="14">
        <v>0</v>
      </c>
      <c r="H23" s="14">
        <v>0</v>
      </c>
      <c r="I23" s="14">
        <v>0</v>
      </c>
      <c r="J23" s="14">
        <v>0</v>
      </c>
      <c r="K23" s="14">
        <v>104</v>
      </c>
      <c r="L23" s="14">
        <v>3</v>
      </c>
      <c r="M23" s="14">
        <v>271</v>
      </c>
      <c r="N23" s="14">
        <v>8</v>
      </c>
      <c r="O23" s="14">
        <v>0</v>
      </c>
      <c r="P23" s="14">
        <v>0</v>
      </c>
    </row>
    <row r="24" spans="1:16" ht="17.25" customHeight="1">
      <c r="A24" s="19" t="s">
        <v>37</v>
      </c>
      <c r="B24" s="260">
        <f>B25+C25</f>
        <v>55</v>
      </c>
      <c r="C24" s="260"/>
      <c r="D24" s="261">
        <f>B24/$B$8</f>
        <v>1.2063255324282235E-3</v>
      </c>
      <c r="E24" s="260">
        <f>IF(E25+F25=0,"-",E25+F25)</f>
        <v>18</v>
      </c>
      <c r="F24" s="260"/>
      <c r="G24" s="260">
        <f>IF(G25+H25=0,"-",G25+H25)</f>
        <v>17</v>
      </c>
      <c r="H24" s="260"/>
      <c r="I24" s="260" t="str">
        <f>IF(I25+J25=0,"-",I25+J25)</f>
        <v>-</v>
      </c>
      <c r="J24" s="260"/>
      <c r="K24" s="260" t="str">
        <f>IF(K25+L25=0,"-",K25+L25)</f>
        <v>-</v>
      </c>
      <c r="L24" s="260"/>
      <c r="M24" s="260">
        <f>IF(M25+N25=0,"-",M25+N25)</f>
        <v>20</v>
      </c>
      <c r="N24" s="260"/>
      <c r="O24" s="260" t="str">
        <f>IF(O25+P25=0,"-",O25+P25)</f>
        <v>-</v>
      </c>
      <c r="P24" s="260"/>
    </row>
    <row r="25" spans="1:16" ht="17.25" customHeight="1">
      <c r="A25" s="15" t="s">
        <v>38</v>
      </c>
      <c r="B25" s="14">
        <v>48</v>
      </c>
      <c r="C25" s="14">
        <v>7</v>
      </c>
      <c r="D25" s="261"/>
      <c r="E25" s="14">
        <v>15</v>
      </c>
      <c r="F25" s="14">
        <v>3</v>
      </c>
      <c r="G25" s="14">
        <v>13</v>
      </c>
      <c r="H25" s="14">
        <v>4</v>
      </c>
      <c r="I25" s="14">
        <v>0</v>
      </c>
      <c r="J25" s="14">
        <v>0</v>
      </c>
      <c r="K25" s="14">
        <v>0</v>
      </c>
      <c r="L25" s="14">
        <v>0</v>
      </c>
      <c r="M25" s="14">
        <v>20</v>
      </c>
      <c r="N25" s="14">
        <v>0</v>
      </c>
      <c r="O25" s="14">
        <v>0</v>
      </c>
      <c r="P25" s="14">
        <v>0</v>
      </c>
    </row>
    <row r="26" spans="1:16" ht="17.25" customHeight="1">
      <c r="A26" s="18" t="s">
        <v>39</v>
      </c>
      <c r="B26" s="260">
        <f>B27+C27</f>
        <v>0</v>
      </c>
      <c r="C26" s="260"/>
      <c r="D26" s="261">
        <f>B26/$B$8</f>
        <v>0</v>
      </c>
      <c r="E26" s="260" t="str">
        <f>IF(E27+F27=0,"-",E27+F27)</f>
        <v>-</v>
      </c>
      <c r="F26" s="260"/>
      <c r="G26" s="260" t="str">
        <f>IF(G27+H27=0,"-",G27+H27)</f>
        <v>-</v>
      </c>
      <c r="H26" s="260"/>
      <c r="I26" s="260" t="str">
        <f>IF(I27+J27=0,"-",I27+J27)</f>
        <v>-</v>
      </c>
      <c r="J26" s="260"/>
      <c r="K26" s="260" t="str">
        <f>IF(K27+L27=0,"-",K27+L27)</f>
        <v>-</v>
      </c>
      <c r="L26" s="260"/>
      <c r="M26" s="260" t="str">
        <f>IF(M27+N27=0,"-",M27+N27)</f>
        <v>-</v>
      </c>
      <c r="N26" s="260"/>
      <c r="O26" s="260" t="str">
        <f>IF(O27+P27=0,"-",O27+P27)</f>
        <v>-</v>
      </c>
      <c r="P26" s="260"/>
    </row>
    <row r="27" spans="1:16" ht="21.2" customHeight="1">
      <c r="A27" s="17" t="s">
        <v>40</v>
      </c>
      <c r="B27" s="14">
        <v>0</v>
      </c>
      <c r="C27" s="14">
        <v>0</v>
      </c>
      <c r="D27" s="261"/>
      <c r="E27" s="14">
        <v>0</v>
      </c>
      <c r="F27" s="14">
        <v>0</v>
      </c>
      <c r="G27" s="14">
        <v>0</v>
      </c>
      <c r="H27" s="14">
        <v>0</v>
      </c>
      <c r="I27" s="14">
        <v>0</v>
      </c>
      <c r="J27" s="14">
        <v>0</v>
      </c>
      <c r="K27" s="14">
        <v>0</v>
      </c>
      <c r="L27" s="14">
        <v>0</v>
      </c>
      <c r="M27" s="14">
        <v>0</v>
      </c>
      <c r="N27" s="14">
        <v>0</v>
      </c>
      <c r="O27" s="14">
        <v>0</v>
      </c>
      <c r="P27" s="14">
        <v>0</v>
      </c>
    </row>
    <row r="28" spans="1:16" ht="17.25" customHeight="1">
      <c r="A28" s="12" t="s">
        <v>41</v>
      </c>
      <c r="B28" s="260">
        <f>B29+C29</f>
        <v>0</v>
      </c>
      <c r="C28" s="260"/>
      <c r="D28" s="261">
        <f>B28/$B$8</f>
        <v>0</v>
      </c>
      <c r="E28" s="260" t="str">
        <f>IF(E29+F29=0,"-",E29+F29)</f>
        <v>-</v>
      </c>
      <c r="F28" s="260"/>
      <c r="G28" s="260" t="str">
        <f>IF(G29+H29=0,"-",G29+H29)</f>
        <v>-</v>
      </c>
      <c r="H28" s="260"/>
      <c r="I28" s="260" t="str">
        <f>IF(I29+J29=0,"-",I29+J29)</f>
        <v>-</v>
      </c>
      <c r="J28" s="260"/>
      <c r="K28" s="260" t="str">
        <f>IF(K29+L29=0,"-",K29+L29)</f>
        <v>-</v>
      </c>
      <c r="L28" s="260"/>
      <c r="M28" s="260" t="str">
        <f>IF(M29+N29=0,"-",M29+N29)</f>
        <v>-</v>
      </c>
      <c r="N28" s="260"/>
      <c r="O28" s="260" t="str">
        <f>IF(O29+P29=0,"-",O29+P29)</f>
        <v>-</v>
      </c>
      <c r="P28" s="260"/>
    </row>
    <row r="29" spans="1:16" ht="17.25" customHeight="1">
      <c r="A29" s="15" t="s">
        <v>42</v>
      </c>
      <c r="B29" s="14">
        <v>0</v>
      </c>
      <c r="C29" s="14">
        <v>0</v>
      </c>
      <c r="D29" s="261"/>
      <c r="E29" s="14">
        <v>0</v>
      </c>
      <c r="F29" s="14">
        <v>0</v>
      </c>
      <c r="G29" s="14">
        <v>0</v>
      </c>
      <c r="H29" s="14">
        <v>0</v>
      </c>
      <c r="I29" s="14">
        <v>0</v>
      </c>
      <c r="J29" s="14">
        <v>0</v>
      </c>
      <c r="K29" s="14">
        <v>0</v>
      </c>
      <c r="L29" s="14">
        <v>0</v>
      </c>
      <c r="M29" s="14">
        <v>0</v>
      </c>
      <c r="N29" s="14">
        <v>0</v>
      </c>
      <c r="O29" s="14">
        <v>0</v>
      </c>
      <c r="P29" s="14">
        <v>0</v>
      </c>
    </row>
    <row r="30" spans="1:16" ht="17.25" customHeight="1">
      <c r="A30" s="18" t="s">
        <v>43</v>
      </c>
      <c r="B30" s="260">
        <f>B31+C31</f>
        <v>1648</v>
      </c>
      <c r="C30" s="260"/>
      <c r="D30" s="261">
        <f>B30/$B$8</f>
        <v>3.6145899589849317E-2</v>
      </c>
      <c r="E30" s="260">
        <f>IF(E31+F31=0,"-",E31+F31)</f>
        <v>259</v>
      </c>
      <c r="F30" s="260"/>
      <c r="G30" s="260">
        <f>IF(G31+H31=0,"-",G31+H31)</f>
        <v>373</v>
      </c>
      <c r="H30" s="260"/>
      <c r="I30" s="260" t="str">
        <f>IF(I31+J31=0,"-",I31+J31)</f>
        <v>-</v>
      </c>
      <c r="J30" s="260"/>
      <c r="K30" s="260">
        <f>IF(K31+L31=0,"-",K31+L31)</f>
        <v>449</v>
      </c>
      <c r="L30" s="260"/>
      <c r="M30" s="260">
        <f>IF(M31+N31=0,"-",M31+N31)</f>
        <v>558</v>
      </c>
      <c r="N30" s="260"/>
      <c r="O30" s="260">
        <f>IF(O31+P31=0,"-",O31+P31)</f>
        <v>9</v>
      </c>
      <c r="P30" s="260"/>
    </row>
    <row r="31" spans="1:16" ht="17.25" customHeight="1">
      <c r="A31" s="17" t="s">
        <v>44</v>
      </c>
      <c r="B31" s="14">
        <v>845</v>
      </c>
      <c r="C31" s="14">
        <v>803</v>
      </c>
      <c r="D31" s="261"/>
      <c r="E31" s="14">
        <v>48</v>
      </c>
      <c r="F31" s="14">
        <v>211</v>
      </c>
      <c r="G31" s="14">
        <v>208</v>
      </c>
      <c r="H31" s="14">
        <v>165</v>
      </c>
      <c r="I31" s="14">
        <v>0</v>
      </c>
      <c r="J31" s="14">
        <v>0</v>
      </c>
      <c r="K31" s="14">
        <v>328</v>
      </c>
      <c r="L31" s="14">
        <v>121</v>
      </c>
      <c r="M31" s="14">
        <v>257</v>
      </c>
      <c r="N31" s="14">
        <v>301</v>
      </c>
      <c r="O31" s="14">
        <v>4</v>
      </c>
      <c r="P31" s="14">
        <v>5</v>
      </c>
    </row>
    <row r="32" spans="1:16" ht="17.25" customHeight="1">
      <c r="A32" s="12" t="s">
        <v>45</v>
      </c>
      <c r="B32" s="260">
        <f>B33+C33</f>
        <v>864</v>
      </c>
      <c r="C32" s="260"/>
      <c r="D32" s="261">
        <f>B32/$B$8</f>
        <v>1.8950277454872457E-2</v>
      </c>
      <c r="E32" s="260">
        <f>IF(E33+F33=0,"-",E33+F33)</f>
        <v>51</v>
      </c>
      <c r="F32" s="260"/>
      <c r="G32" s="260">
        <f>IF(G33+H33=0,"-",G33+H33)</f>
        <v>2</v>
      </c>
      <c r="H32" s="260"/>
      <c r="I32" s="260" t="str">
        <f>IF(I33+J33=0,"-",I33+J33)</f>
        <v>-</v>
      </c>
      <c r="J32" s="260"/>
      <c r="K32" s="260">
        <f>IF(K33+L33=0,"-",K33+L33)</f>
        <v>811</v>
      </c>
      <c r="L32" s="260"/>
      <c r="M32" s="260" t="str">
        <f>IF(M33+N33=0,"-",M33+N33)</f>
        <v>-</v>
      </c>
      <c r="N32" s="260"/>
      <c r="O32" s="260" t="str">
        <f>IF(O33+P33=0,"-",O33+P33)</f>
        <v>-</v>
      </c>
      <c r="P32" s="260"/>
    </row>
    <row r="33" spans="1:16" ht="17.25" customHeight="1">
      <c r="A33" s="15" t="s">
        <v>46</v>
      </c>
      <c r="B33" s="14">
        <v>653</v>
      </c>
      <c r="C33" s="14">
        <v>211</v>
      </c>
      <c r="D33" s="261"/>
      <c r="E33" s="14">
        <v>23</v>
      </c>
      <c r="F33" s="14">
        <v>28</v>
      </c>
      <c r="G33" s="14">
        <v>2</v>
      </c>
      <c r="H33" s="14">
        <v>0</v>
      </c>
      <c r="I33" s="14">
        <v>0</v>
      </c>
      <c r="J33" s="14">
        <v>0</v>
      </c>
      <c r="K33" s="14">
        <v>628</v>
      </c>
      <c r="L33" s="14">
        <v>183</v>
      </c>
      <c r="M33" s="14">
        <v>0</v>
      </c>
      <c r="N33" s="14">
        <v>0</v>
      </c>
      <c r="O33" s="14">
        <v>0</v>
      </c>
      <c r="P33" s="14">
        <v>0</v>
      </c>
    </row>
    <row r="34" spans="1:16" ht="17.25" customHeight="1">
      <c r="A34" s="18" t="s">
        <v>47</v>
      </c>
      <c r="B34" s="260">
        <f>B35+C35</f>
        <v>235</v>
      </c>
      <c r="C34" s="260"/>
      <c r="D34" s="261">
        <f>B34/$B$8</f>
        <v>5.154300002193319E-3</v>
      </c>
      <c r="E34" s="260" t="str">
        <f>IF(E35+F35=0,"-",E35+F35)</f>
        <v>-</v>
      </c>
      <c r="F34" s="260"/>
      <c r="G34" s="260" t="str">
        <f>IF(G35+H35=0,"-",G35+H35)</f>
        <v>-</v>
      </c>
      <c r="H34" s="260"/>
      <c r="I34" s="260" t="str">
        <f>IF(I35+J35=0,"-",I35+J35)</f>
        <v>-</v>
      </c>
      <c r="J34" s="260"/>
      <c r="K34" s="260">
        <f>IF(K35+L35=0,"-",K35+L35)</f>
        <v>162</v>
      </c>
      <c r="L34" s="260"/>
      <c r="M34" s="260">
        <f>IF(M35+N35=0,"-",M35+N35)</f>
        <v>63</v>
      </c>
      <c r="N34" s="260"/>
      <c r="O34" s="260">
        <f>IF(O35+P35=0,"-",O35+P35)</f>
        <v>10</v>
      </c>
      <c r="P34" s="260"/>
    </row>
    <row r="35" spans="1:16" ht="17.25" customHeight="1">
      <c r="A35" s="17" t="s">
        <v>48</v>
      </c>
      <c r="B35" s="14">
        <v>198</v>
      </c>
      <c r="C35" s="14">
        <v>37</v>
      </c>
      <c r="D35" s="261"/>
      <c r="E35" s="14">
        <v>0</v>
      </c>
      <c r="F35" s="14">
        <v>0</v>
      </c>
      <c r="G35" s="14">
        <v>0</v>
      </c>
      <c r="H35" s="14">
        <v>0</v>
      </c>
      <c r="I35" s="14">
        <v>0</v>
      </c>
      <c r="J35" s="14">
        <v>0</v>
      </c>
      <c r="K35" s="14">
        <v>162</v>
      </c>
      <c r="L35" s="14">
        <v>0</v>
      </c>
      <c r="M35" s="14">
        <v>34</v>
      </c>
      <c r="N35" s="14">
        <v>29</v>
      </c>
      <c r="O35" s="14">
        <v>2</v>
      </c>
      <c r="P35" s="14">
        <v>8</v>
      </c>
    </row>
    <row r="36" spans="1:16" ht="17.25" customHeight="1">
      <c r="A36" s="12" t="s">
        <v>49</v>
      </c>
      <c r="B36" s="260">
        <f>B37+C37</f>
        <v>992</v>
      </c>
      <c r="C36" s="260"/>
      <c r="D36" s="261">
        <f>B36/$B$8</f>
        <v>2.1757725966705416E-2</v>
      </c>
      <c r="E36" s="260">
        <f>IF(E37+F37=0,"-",E37+F37)</f>
        <v>377</v>
      </c>
      <c r="F36" s="260"/>
      <c r="G36" s="260">
        <f>IF(G37+H37=0,"-",G37+H37)</f>
        <v>128</v>
      </c>
      <c r="H36" s="260"/>
      <c r="I36" s="260">
        <f>IF(I37+J37=0,"-",I37+J37)</f>
        <v>24</v>
      </c>
      <c r="J36" s="260"/>
      <c r="K36" s="260">
        <f>IF(K37+L37=0,"-",K37+L37)</f>
        <v>333</v>
      </c>
      <c r="L36" s="260"/>
      <c r="M36" s="260">
        <f>IF(M37+N37=0,"-",M37+N37)</f>
        <v>130</v>
      </c>
      <c r="N36" s="260"/>
      <c r="O36" s="260" t="str">
        <f>IF(O37+P37=0,"-",O37+P37)</f>
        <v>-</v>
      </c>
      <c r="P36" s="260"/>
    </row>
    <row r="37" spans="1:16" ht="17.25" customHeight="1">
      <c r="A37" s="15" t="s">
        <v>50</v>
      </c>
      <c r="B37" s="14">
        <v>563</v>
      </c>
      <c r="C37" s="14">
        <v>429</v>
      </c>
      <c r="D37" s="261"/>
      <c r="E37" s="14">
        <v>224</v>
      </c>
      <c r="F37" s="14">
        <v>153</v>
      </c>
      <c r="G37" s="14">
        <v>87</v>
      </c>
      <c r="H37" s="14">
        <v>41</v>
      </c>
      <c r="I37" s="14">
        <v>6</v>
      </c>
      <c r="J37" s="14">
        <v>18</v>
      </c>
      <c r="K37" s="14">
        <v>191</v>
      </c>
      <c r="L37" s="14">
        <v>142</v>
      </c>
      <c r="M37" s="14">
        <v>55</v>
      </c>
      <c r="N37" s="14">
        <v>75</v>
      </c>
      <c r="O37" s="14">
        <v>0</v>
      </c>
      <c r="P37" s="14">
        <v>0</v>
      </c>
    </row>
    <row r="38" spans="1:16" ht="17.25" customHeight="1">
      <c r="A38" s="18" t="s">
        <v>51</v>
      </c>
      <c r="B38" s="260">
        <f>B39+C39</f>
        <v>30207</v>
      </c>
      <c r="C38" s="260"/>
      <c r="D38" s="261">
        <f>B38/$B$8</f>
        <v>0.66253591560107916</v>
      </c>
      <c r="E38" s="260">
        <f>IF(E39+F39=0,"-",E39+F39)</f>
        <v>18483</v>
      </c>
      <c r="F38" s="260"/>
      <c r="G38" s="260">
        <f>IF(G39+H39=0,"-",G39+H39)</f>
        <v>6756</v>
      </c>
      <c r="H38" s="260"/>
      <c r="I38" s="260">
        <f>IF(I39+J39=0,"-",I39+J39)</f>
        <v>3768</v>
      </c>
      <c r="J38" s="260"/>
      <c r="K38" s="260">
        <f>IF(K39+L39=0,"-",K39+L39)</f>
        <v>655</v>
      </c>
      <c r="L38" s="260"/>
      <c r="M38" s="260">
        <f>IF(M39+N39=0,"-",M39+N39)</f>
        <v>87</v>
      </c>
      <c r="N38" s="260"/>
      <c r="O38" s="260">
        <f>IF(O39+P39=0,"-",O39+P39)</f>
        <v>458</v>
      </c>
      <c r="P38" s="260"/>
    </row>
    <row r="39" spans="1:16" ht="17.25" customHeight="1">
      <c r="A39" s="17" t="s">
        <v>52</v>
      </c>
      <c r="B39" s="14">
        <v>8910</v>
      </c>
      <c r="C39" s="14">
        <v>21297</v>
      </c>
      <c r="D39" s="261"/>
      <c r="E39" s="14">
        <v>5097</v>
      </c>
      <c r="F39" s="14">
        <v>13386</v>
      </c>
      <c r="G39" s="14">
        <v>2006</v>
      </c>
      <c r="H39" s="14">
        <v>4750</v>
      </c>
      <c r="I39" s="14">
        <v>1015</v>
      </c>
      <c r="J39" s="14">
        <v>2753</v>
      </c>
      <c r="K39" s="14">
        <v>559</v>
      </c>
      <c r="L39" s="14">
        <v>96</v>
      </c>
      <c r="M39" s="14">
        <v>53</v>
      </c>
      <c r="N39" s="14">
        <v>34</v>
      </c>
      <c r="O39" s="14">
        <v>180</v>
      </c>
      <c r="P39" s="14">
        <v>278</v>
      </c>
    </row>
    <row r="40" spans="1:16" ht="17.25" customHeight="1">
      <c r="A40" s="12" t="s">
        <v>53</v>
      </c>
      <c r="B40" s="260">
        <f>B41+C41</f>
        <v>6244</v>
      </c>
      <c r="C40" s="260"/>
      <c r="D40" s="261">
        <f>B40/$B$8</f>
        <v>0.13695084771785143</v>
      </c>
      <c r="E40" s="260">
        <f>IF(E41+F41=0,"-",E41+F41)</f>
        <v>279</v>
      </c>
      <c r="F40" s="260"/>
      <c r="G40" s="260">
        <f>IF(G41+H41=0,"-",G41+H41)</f>
        <v>1081</v>
      </c>
      <c r="H40" s="260"/>
      <c r="I40" s="260">
        <f>IF(I41+J41=0,"-",I41+J41)</f>
        <v>4238</v>
      </c>
      <c r="J40" s="260"/>
      <c r="K40" s="260">
        <f>IF(K41+L41=0,"-",K41+L41)</f>
        <v>472</v>
      </c>
      <c r="L40" s="260"/>
      <c r="M40" s="260" t="str">
        <f>IF(M41+N41=0,"-",M41+N41)</f>
        <v>-</v>
      </c>
      <c r="N40" s="260"/>
      <c r="O40" s="260">
        <f>IF(O41+P41=0,"-",O41+P41)</f>
        <v>174</v>
      </c>
      <c r="P40" s="260"/>
    </row>
    <row r="41" spans="1:16" ht="17.25" customHeight="1">
      <c r="A41" s="15" t="s">
        <v>54</v>
      </c>
      <c r="B41" s="14">
        <v>2139</v>
      </c>
      <c r="C41" s="14">
        <v>4105</v>
      </c>
      <c r="D41" s="261"/>
      <c r="E41" s="14">
        <v>142</v>
      </c>
      <c r="F41" s="14">
        <v>137</v>
      </c>
      <c r="G41" s="14">
        <v>336</v>
      </c>
      <c r="H41" s="14">
        <v>745</v>
      </c>
      <c r="I41" s="14">
        <v>1446</v>
      </c>
      <c r="J41" s="14">
        <v>2792</v>
      </c>
      <c r="K41" s="14">
        <v>202</v>
      </c>
      <c r="L41" s="14">
        <v>270</v>
      </c>
      <c r="M41" s="14">
        <v>0</v>
      </c>
      <c r="N41" s="14">
        <v>0</v>
      </c>
      <c r="O41" s="14">
        <v>13</v>
      </c>
      <c r="P41" s="14">
        <v>161</v>
      </c>
    </row>
    <row r="42" spans="1:16" ht="17.25" customHeight="1">
      <c r="A42" s="12" t="s">
        <v>55</v>
      </c>
      <c r="B42" s="260">
        <f>B43+C43</f>
        <v>513</v>
      </c>
      <c r="C42" s="260"/>
      <c r="D42" s="261">
        <f>B42/$B$8</f>
        <v>1.1251727238830523E-2</v>
      </c>
      <c r="E42" s="260">
        <f>IF(E43+F43=0,"-",E43+F43)</f>
        <v>117</v>
      </c>
      <c r="F42" s="260"/>
      <c r="G42" s="260">
        <f>IF(G43+H43=0,"-",G43+H43)</f>
        <v>168</v>
      </c>
      <c r="H42" s="260"/>
      <c r="I42" s="260">
        <f>IF(I43+J43=0,"-",I43+J43)</f>
        <v>102</v>
      </c>
      <c r="J42" s="260"/>
      <c r="K42" s="260" t="str">
        <f>IF(K43+L43=0,"-",K43+L43)</f>
        <v>-</v>
      </c>
      <c r="L42" s="260"/>
      <c r="M42" s="260">
        <f>IF(M43+N43=0,"-",M43+N43)</f>
        <v>106</v>
      </c>
      <c r="N42" s="260"/>
      <c r="O42" s="260">
        <f>IF(O43+P43=0,"-",O43+P43)</f>
        <v>20</v>
      </c>
      <c r="P42" s="260"/>
    </row>
    <row r="43" spans="1:16" ht="17.25" customHeight="1">
      <c r="A43" s="15" t="s">
        <v>56</v>
      </c>
      <c r="B43" s="14">
        <v>195</v>
      </c>
      <c r="C43" s="14">
        <v>318</v>
      </c>
      <c r="D43" s="261"/>
      <c r="E43" s="14">
        <v>2</v>
      </c>
      <c r="F43" s="14">
        <v>115</v>
      </c>
      <c r="G43" s="14">
        <v>95</v>
      </c>
      <c r="H43" s="14">
        <v>73</v>
      </c>
      <c r="I43" s="14">
        <v>60</v>
      </c>
      <c r="J43" s="14">
        <v>42</v>
      </c>
      <c r="K43" s="14">
        <v>0</v>
      </c>
      <c r="L43" s="14">
        <v>0</v>
      </c>
      <c r="M43" s="14">
        <v>26</v>
      </c>
      <c r="N43" s="14">
        <v>80</v>
      </c>
      <c r="O43" s="14">
        <v>12</v>
      </c>
      <c r="P43" s="14">
        <v>8</v>
      </c>
    </row>
    <row r="44" spans="1:16" ht="18.75" customHeight="1">
      <c r="A44" s="18" t="s">
        <v>57</v>
      </c>
      <c r="B44" s="260">
        <f>B45+C45</f>
        <v>487</v>
      </c>
      <c r="C44" s="260"/>
      <c r="D44" s="261">
        <f>B44/$B$8</f>
        <v>1.0681464259864453E-2</v>
      </c>
      <c r="E44" s="260">
        <f>IF(E45+F45=0,"-",E45+F45)</f>
        <v>208</v>
      </c>
      <c r="F44" s="260"/>
      <c r="G44" s="260">
        <f>IF(G45+H45=0,"-",G45+H45)</f>
        <v>3</v>
      </c>
      <c r="H44" s="260"/>
      <c r="I44" s="260">
        <f>IF(I45+J45=0,"-",I45+J45)</f>
        <v>67</v>
      </c>
      <c r="J44" s="260"/>
      <c r="K44" s="260">
        <f>IF(K45+L45=0,"-",K45+L45)</f>
        <v>46</v>
      </c>
      <c r="L44" s="260"/>
      <c r="M44" s="260">
        <f>IF(M45+N45=0,"-",M45+N45)</f>
        <v>163</v>
      </c>
      <c r="N44" s="260"/>
      <c r="O44" s="260" t="str">
        <f>IF(O45+P45=0,"-",O45+P45)</f>
        <v>-</v>
      </c>
      <c r="P44" s="260"/>
    </row>
    <row r="45" spans="1:16" ht="18.75" customHeight="1">
      <c r="A45" s="15" t="s">
        <v>58</v>
      </c>
      <c r="B45" s="14">
        <v>246</v>
      </c>
      <c r="C45" s="14">
        <v>241</v>
      </c>
      <c r="D45" s="261"/>
      <c r="E45" s="14">
        <v>56</v>
      </c>
      <c r="F45" s="14">
        <v>152</v>
      </c>
      <c r="G45" s="14">
        <v>2</v>
      </c>
      <c r="H45" s="14">
        <v>1</v>
      </c>
      <c r="I45" s="14">
        <v>23</v>
      </c>
      <c r="J45" s="14">
        <v>44</v>
      </c>
      <c r="K45" s="14">
        <v>45</v>
      </c>
      <c r="L45" s="14">
        <v>1</v>
      </c>
      <c r="M45" s="14">
        <v>120</v>
      </c>
      <c r="N45" s="14">
        <v>43</v>
      </c>
      <c r="O45" s="14">
        <v>0</v>
      </c>
      <c r="P45" s="14">
        <v>0</v>
      </c>
    </row>
    <row r="46" spans="1:16" ht="18.75" customHeight="1">
      <c r="A46" s="18" t="s">
        <v>59</v>
      </c>
      <c r="B46" s="260">
        <f>B47+C47</f>
        <v>46</v>
      </c>
      <c r="C46" s="260"/>
      <c r="D46" s="261">
        <f>B46/$B$8</f>
        <v>1.0089268089399689E-3</v>
      </c>
      <c r="E46" s="260" t="str">
        <f>IF(E47+F47=0,"-",E47+F47)</f>
        <v>-</v>
      </c>
      <c r="F46" s="260"/>
      <c r="G46" s="260" t="str">
        <f>IF(G47+H47=0,"-",G47+H47)</f>
        <v>-</v>
      </c>
      <c r="H46" s="260"/>
      <c r="I46" s="260" t="str">
        <f>IF(I47+J47=0,"-",I47+J47)</f>
        <v>-</v>
      </c>
      <c r="J46" s="260"/>
      <c r="K46" s="260">
        <f>IF(K47+L47=0,"-",K47+L47)</f>
        <v>46</v>
      </c>
      <c r="L46" s="260"/>
      <c r="M46" s="260" t="str">
        <f>IF(M47+N47=0,"-",M47+N47)</f>
        <v>-</v>
      </c>
      <c r="N46" s="260"/>
      <c r="O46" s="260" t="str">
        <f>IF(O47+P47=0,"-",O47+P47)</f>
        <v>-</v>
      </c>
      <c r="P46" s="260"/>
    </row>
    <row r="47" spans="1:16" ht="18.75" customHeight="1">
      <c r="A47" s="15" t="s">
        <v>60</v>
      </c>
      <c r="B47" s="14">
        <v>24</v>
      </c>
      <c r="C47" s="14">
        <v>22</v>
      </c>
      <c r="D47" s="261"/>
      <c r="E47" s="14">
        <v>0</v>
      </c>
      <c r="F47" s="14">
        <v>0</v>
      </c>
      <c r="G47" s="14">
        <v>0</v>
      </c>
      <c r="H47" s="14">
        <v>0</v>
      </c>
      <c r="I47" s="14">
        <v>0</v>
      </c>
      <c r="J47" s="14">
        <v>0</v>
      </c>
      <c r="K47" s="14">
        <v>24</v>
      </c>
      <c r="L47" s="14">
        <v>22</v>
      </c>
      <c r="M47" s="14">
        <v>0</v>
      </c>
      <c r="N47" s="14">
        <v>0</v>
      </c>
      <c r="O47" s="14">
        <v>0</v>
      </c>
      <c r="P47" s="14">
        <v>0</v>
      </c>
    </row>
    <row r="48" spans="1:16" ht="18.75" customHeight="1">
      <c r="A48" s="18" t="s">
        <v>61</v>
      </c>
      <c r="B48" s="260">
        <f>B49+C49</f>
        <v>100</v>
      </c>
      <c r="C48" s="260"/>
      <c r="D48" s="261">
        <f>B48/$B$8</f>
        <v>2.1933191498694975E-3</v>
      </c>
      <c r="E48" s="260">
        <f>IF(E49+F49=0,"-",E49+F49)</f>
        <v>7</v>
      </c>
      <c r="F48" s="260"/>
      <c r="G48" s="260">
        <f>IF(G49+H49=0,"-",G49+H49)</f>
        <v>55</v>
      </c>
      <c r="H48" s="260"/>
      <c r="I48" s="260" t="str">
        <f>IF(I49+J49=0,"-",I49+J49)</f>
        <v>-</v>
      </c>
      <c r="J48" s="260"/>
      <c r="K48" s="260">
        <f>IF(K49+L49=0,"-",K49+L49)</f>
        <v>29</v>
      </c>
      <c r="L48" s="260"/>
      <c r="M48" s="260">
        <f>IF(M49+N49=0,"-",M49+N49)</f>
        <v>9</v>
      </c>
      <c r="N48" s="260"/>
      <c r="O48" s="260" t="str">
        <f>IF(O49+P49=0,"-",O49+P49)</f>
        <v>-</v>
      </c>
      <c r="P48" s="260"/>
    </row>
    <row r="49" spans="1:16" ht="18.75" customHeight="1">
      <c r="A49" s="15" t="s">
        <v>62</v>
      </c>
      <c r="B49" s="14">
        <v>53</v>
      </c>
      <c r="C49" s="14">
        <v>47</v>
      </c>
      <c r="D49" s="261"/>
      <c r="E49" s="14">
        <v>5</v>
      </c>
      <c r="F49" s="14">
        <v>2</v>
      </c>
      <c r="G49" s="14">
        <v>26</v>
      </c>
      <c r="H49" s="14">
        <v>29</v>
      </c>
      <c r="I49" s="14">
        <v>0</v>
      </c>
      <c r="J49" s="14">
        <v>0</v>
      </c>
      <c r="K49" s="14">
        <v>16</v>
      </c>
      <c r="L49" s="14">
        <v>13</v>
      </c>
      <c r="M49" s="14">
        <v>6</v>
      </c>
      <c r="N49" s="14">
        <v>3</v>
      </c>
      <c r="O49" s="14">
        <v>0</v>
      </c>
      <c r="P49" s="14">
        <v>0</v>
      </c>
    </row>
    <row r="50" spans="1:16" ht="18.75" customHeight="1">
      <c r="A50" s="18" t="s">
        <v>63</v>
      </c>
      <c r="B50" s="260">
        <f>B51+C51</f>
        <v>456</v>
      </c>
      <c r="C50" s="260"/>
      <c r="D50" s="261">
        <f>B50/$B$8</f>
        <v>1.0001535323404909E-2</v>
      </c>
      <c r="E50" s="260">
        <f>IF(E51+F51=0,"-",E51+F51)</f>
        <v>4</v>
      </c>
      <c r="F50" s="260"/>
      <c r="G50" s="260" t="str">
        <f>IF(G51+H51=0,"-",G51+H51)</f>
        <v>-</v>
      </c>
      <c r="H50" s="260"/>
      <c r="I50" s="260">
        <f>IF(I51+J51=0,"-",I51+J51)</f>
        <v>283</v>
      </c>
      <c r="J50" s="260"/>
      <c r="K50" s="260" t="str">
        <f>IF(K51+L51=0,"-",K51+L51)</f>
        <v>-</v>
      </c>
      <c r="L50" s="260"/>
      <c r="M50" s="260">
        <f>IF(M51+N51=0,"-",M51+N51)</f>
        <v>169</v>
      </c>
      <c r="N50" s="260"/>
      <c r="O50" s="260" t="str">
        <f>IF(O51+P51=0,"-",O51+P51)</f>
        <v>-</v>
      </c>
      <c r="P50" s="260"/>
    </row>
    <row r="51" spans="1:16" ht="18.75" customHeight="1">
      <c r="A51" s="15" t="s">
        <v>64</v>
      </c>
      <c r="B51" s="14">
        <v>189</v>
      </c>
      <c r="C51" s="14">
        <v>267</v>
      </c>
      <c r="D51" s="261"/>
      <c r="E51" s="14">
        <v>1</v>
      </c>
      <c r="F51" s="14">
        <v>3</v>
      </c>
      <c r="G51" s="14">
        <v>0</v>
      </c>
      <c r="H51" s="14">
        <v>0</v>
      </c>
      <c r="I51" s="14">
        <v>88</v>
      </c>
      <c r="J51" s="14">
        <v>195</v>
      </c>
      <c r="K51" s="14">
        <v>0</v>
      </c>
      <c r="L51" s="14">
        <v>0</v>
      </c>
      <c r="M51" s="14">
        <v>100</v>
      </c>
      <c r="N51" s="14">
        <v>69</v>
      </c>
      <c r="O51" s="14">
        <v>0</v>
      </c>
      <c r="P51" s="14">
        <v>0</v>
      </c>
    </row>
    <row r="52" spans="1:16" ht="18.75" customHeight="1">
      <c r="A52" s="18" t="s">
        <v>65</v>
      </c>
      <c r="B52" s="260">
        <f>B53+C53</f>
        <v>10</v>
      </c>
      <c r="C52" s="260"/>
      <c r="D52" s="261">
        <f>B52/$B$8</f>
        <v>2.1933191498694975E-4</v>
      </c>
      <c r="E52" s="260" t="str">
        <f>IF(E53+F53=0,"-",E53+F53)</f>
        <v>-</v>
      </c>
      <c r="F52" s="260"/>
      <c r="G52" s="260" t="str">
        <f>IF(G53+H53=0,"-",G53+H53)</f>
        <v>-</v>
      </c>
      <c r="H52" s="260"/>
      <c r="I52" s="260" t="str">
        <f>IF(I53+J53=0,"-",I53+J53)</f>
        <v>-</v>
      </c>
      <c r="J52" s="260"/>
      <c r="K52" s="260" t="str">
        <f>IF(K53+L53=0,"-",K53+L53)</f>
        <v>-</v>
      </c>
      <c r="L52" s="260"/>
      <c r="M52" s="260" t="str">
        <f>IF(M53+N53=0,"-",M53+N53)</f>
        <v>-</v>
      </c>
      <c r="N52" s="260"/>
      <c r="O52" s="260">
        <f>IF(O53+P53=0,"-",O53+P53)</f>
        <v>10</v>
      </c>
      <c r="P52" s="260"/>
    </row>
    <row r="53" spans="1:16" ht="18.75" customHeight="1">
      <c r="A53" s="15" t="s">
        <v>66</v>
      </c>
      <c r="B53" s="14">
        <v>3</v>
      </c>
      <c r="C53" s="14">
        <v>7</v>
      </c>
      <c r="D53" s="261"/>
      <c r="E53" s="14">
        <v>0</v>
      </c>
      <c r="F53" s="14">
        <v>0</v>
      </c>
      <c r="G53" s="14">
        <v>0</v>
      </c>
      <c r="H53" s="14">
        <v>0</v>
      </c>
      <c r="I53" s="14">
        <v>0</v>
      </c>
      <c r="J53" s="14">
        <v>0</v>
      </c>
      <c r="K53" s="14">
        <v>0</v>
      </c>
      <c r="L53" s="14">
        <v>0</v>
      </c>
      <c r="M53" s="14">
        <v>0</v>
      </c>
      <c r="N53" s="14">
        <v>0</v>
      </c>
      <c r="O53" s="14">
        <v>3</v>
      </c>
      <c r="P53" s="14">
        <v>7</v>
      </c>
    </row>
    <row r="54" spans="1:16" ht="18.75" customHeight="1">
      <c r="A54" s="18" t="s">
        <v>67</v>
      </c>
      <c r="B54" s="260">
        <f>B55+C55</f>
        <v>706</v>
      </c>
      <c r="C54" s="260"/>
      <c r="D54" s="261">
        <f>B54/$B$8</f>
        <v>1.5484833198078652E-2</v>
      </c>
      <c r="E54" s="260">
        <f>IF(E55+F55=0,"-",E55+F55)</f>
        <v>182</v>
      </c>
      <c r="F54" s="260"/>
      <c r="G54" s="260">
        <f>IF(G55+H55=0,"-",G55+H55)</f>
        <v>52</v>
      </c>
      <c r="H54" s="260"/>
      <c r="I54" s="260">
        <f>IF(I55+J55=0,"-",I55+J55)</f>
        <v>1</v>
      </c>
      <c r="J54" s="260"/>
      <c r="K54" s="260">
        <f>IF(K55+L55=0,"-",K55+L55)</f>
        <v>215</v>
      </c>
      <c r="L54" s="260"/>
      <c r="M54" s="260">
        <f>IF(M55+N55=0,"-",M55+N55)</f>
        <v>7</v>
      </c>
      <c r="N54" s="260"/>
      <c r="O54" s="260">
        <f>IF(O55+P55=0,"-",O55+P55)</f>
        <v>249</v>
      </c>
      <c r="P54" s="260"/>
    </row>
    <row r="55" spans="1:16" ht="18.75" customHeight="1">
      <c r="A55" s="15" t="s">
        <v>68</v>
      </c>
      <c r="B55" s="14">
        <v>426</v>
      </c>
      <c r="C55" s="14">
        <v>280</v>
      </c>
      <c r="D55" s="261"/>
      <c r="E55" s="14">
        <v>125</v>
      </c>
      <c r="F55" s="14">
        <v>57</v>
      </c>
      <c r="G55" s="14">
        <v>14</v>
      </c>
      <c r="H55" s="14">
        <v>38</v>
      </c>
      <c r="I55" s="14">
        <v>1</v>
      </c>
      <c r="J55" s="14">
        <v>0</v>
      </c>
      <c r="K55" s="14">
        <v>206</v>
      </c>
      <c r="L55" s="14">
        <v>9</v>
      </c>
      <c r="M55" s="14">
        <v>4</v>
      </c>
      <c r="N55" s="14">
        <v>3</v>
      </c>
      <c r="O55" s="14">
        <v>76</v>
      </c>
      <c r="P55" s="14">
        <v>173</v>
      </c>
    </row>
    <row r="56" spans="1:16" ht="18.75" customHeight="1">
      <c r="A56" s="18" t="s">
        <v>69</v>
      </c>
      <c r="B56" s="260">
        <f>B57+C57</f>
        <v>302</v>
      </c>
      <c r="C56" s="260"/>
      <c r="D56" s="261">
        <f>B56/$B$8</f>
        <v>6.6238238326058827E-3</v>
      </c>
      <c r="E56" s="260">
        <f>IF(E57+F57=0,"-",E57+F57)</f>
        <v>270</v>
      </c>
      <c r="F56" s="260"/>
      <c r="G56" s="260" t="str">
        <f>IF(G57+H57=0,"-",G57+H57)</f>
        <v>-</v>
      </c>
      <c r="H56" s="260"/>
      <c r="I56" s="260" t="str">
        <f>IF(I57+J57=0,"-",I57+J57)</f>
        <v>-</v>
      </c>
      <c r="J56" s="260"/>
      <c r="K56" s="260" t="str">
        <f>IF(K57+L57=0,"-",K57+L57)</f>
        <v>-</v>
      </c>
      <c r="L56" s="260"/>
      <c r="M56" s="260" t="str">
        <f>IF(M57+N57=0,"-",M57+N57)</f>
        <v>-</v>
      </c>
      <c r="N56" s="260"/>
      <c r="O56" s="260">
        <f>IF(O57+P57=0,"-",O57+P57)</f>
        <v>32</v>
      </c>
      <c r="P56" s="260"/>
    </row>
    <row r="57" spans="1:16" ht="18.75" customHeight="1">
      <c r="A57" s="15" t="s">
        <v>70</v>
      </c>
      <c r="B57" s="14">
        <v>261</v>
      </c>
      <c r="C57" s="14">
        <v>41</v>
      </c>
      <c r="D57" s="261"/>
      <c r="E57" s="14">
        <v>236</v>
      </c>
      <c r="F57" s="14">
        <v>34</v>
      </c>
      <c r="G57" s="14">
        <v>0</v>
      </c>
      <c r="H57" s="14">
        <v>0</v>
      </c>
      <c r="I57" s="14">
        <v>0</v>
      </c>
      <c r="J57" s="14">
        <v>0</v>
      </c>
      <c r="K57" s="14">
        <v>0</v>
      </c>
      <c r="L57" s="14">
        <v>0</v>
      </c>
      <c r="M57" s="14">
        <v>0</v>
      </c>
      <c r="N57" s="14">
        <v>0</v>
      </c>
      <c r="O57" s="14">
        <v>25</v>
      </c>
      <c r="P57" s="14">
        <v>7</v>
      </c>
    </row>
    <row r="58" spans="1:16" ht="18.75" customHeight="1">
      <c r="A58" s="18" t="s">
        <v>71</v>
      </c>
      <c r="B58" s="260">
        <f>B59+C59</f>
        <v>154</v>
      </c>
      <c r="C58" s="260"/>
      <c r="D58" s="261">
        <f>B58/$B$8</f>
        <v>3.3777114907990262E-3</v>
      </c>
      <c r="E58" s="260" t="str">
        <f>IF(E59+F59=0,"-",E59+F59)</f>
        <v>-</v>
      </c>
      <c r="F58" s="260"/>
      <c r="G58" s="260" t="str">
        <f>IF(G59+H59=0,"-",G59+H59)</f>
        <v>-</v>
      </c>
      <c r="H58" s="260"/>
      <c r="I58" s="260" t="str">
        <f>IF(I59+J59=0,"-",I59+J59)</f>
        <v>-</v>
      </c>
      <c r="J58" s="260"/>
      <c r="K58" s="260">
        <f>IF(K59+L59=0,"-",K59+L59)</f>
        <v>18</v>
      </c>
      <c r="L58" s="260"/>
      <c r="M58" s="260">
        <f>IF(M59+N59=0,"-",M59+N59)</f>
        <v>103</v>
      </c>
      <c r="N58" s="260"/>
      <c r="O58" s="260">
        <f>IF(O59+P59=0,"-",O59+P59)</f>
        <v>33</v>
      </c>
      <c r="P58" s="260"/>
    </row>
    <row r="59" spans="1:16" ht="18.75" customHeight="1">
      <c r="A59" s="15" t="s">
        <v>72</v>
      </c>
      <c r="B59" s="14">
        <v>112</v>
      </c>
      <c r="C59" s="14">
        <v>42</v>
      </c>
      <c r="D59" s="261"/>
      <c r="E59" s="14">
        <v>0</v>
      </c>
      <c r="F59" s="14">
        <v>0</v>
      </c>
      <c r="G59" s="14">
        <v>0</v>
      </c>
      <c r="H59" s="14">
        <v>0</v>
      </c>
      <c r="I59" s="14">
        <v>0</v>
      </c>
      <c r="J59" s="14">
        <v>0</v>
      </c>
      <c r="K59" s="14">
        <v>18</v>
      </c>
      <c r="L59" s="14">
        <v>0</v>
      </c>
      <c r="M59" s="14">
        <v>78</v>
      </c>
      <c r="N59" s="14">
        <v>25</v>
      </c>
      <c r="O59" s="14">
        <v>16</v>
      </c>
      <c r="P59" s="14">
        <v>17</v>
      </c>
    </row>
    <row r="60" spans="1:16" ht="18.75" customHeight="1">
      <c r="A60" s="18" t="s">
        <v>73</v>
      </c>
      <c r="B60" s="260">
        <f>B61+C61</f>
        <v>292</v>
      </c>
      <c r="C60" s="260"/>
      <c r="D60" s="261">
        <f>B60/$B$8</f>
        <v>6.4044919176189331E-3</v>
      </c>
      <c r="E60" s="260">
        <f>IF(E61+F61=0,"-",E61+F61)</f>
        <v>14</v>
      </c>
      <c r="F60" s="260"/>
      <c r="G60" s="260" t="str">
        <f>IF(G61+H61=0,"-",G61+H61)</f>
        <v>-</v>
      </c>
      <c r="H60" s="260"/>
      <c r="I60" s="260" t="str">
        <f>IF(I61+J61=0,"-",I61+J61)</f>
        <v>-</v>
      </c>
      <c r="J60" s="260"/>
      <c r="K60" s="260" t="str">
        <f>IF(K61+L61=0,"-",K61+L61)</f>
        <v>-</v>
      </c>
      <c r="L60" s="260"/>
      <c r="M60" s="260" t="str">
        <f>IF(M61+N61=0,"-",M61+N61)</f>
        <v>-</v>
      </c>
      <c r="N60" s="260"/>
      <c r="O60" s="260">
        <f>IF(O61+P61=0,"-",O61+P61)</f>
        <v>278</v>
      </c>
      <c r="P60" s="260"/>
    </row>
    <row r="61" spans="1:16" ht="18.75" customHeight="1">
      <c r="A61" s="15" t="s">
        <v>74</v>
      </c>
      <c r="B61" s="14">
        <v>168</v>
      </c>
      <c r="C61" s="14">
        <v>124</v>
      </c>
      <c r="D61" s="261"/>
      <c r="E61" s="14">
        <v>6</v>
      </c>
      <c r="F61" s="14">
        <v>8</v>
      </c>
      <c r="G61" s="14">
        <v>0</v>
      </c>
      <c r="H61" s="14">
        <v>0</v>
      </c>
      <c r="I61" s="14">
        <v>0</v>
      </c>
      <c r="J61" s="14">
        <v>0</v>
      </c>
      <c r="K61" s="14">
        <v>0</v>
      </c>
      <c r="L61" s="14">
        <v>0</v>
      </c>
      <c r="M61" s="14">
        <v>0</v>
      </c>
      <c r="N61" s="14">
        <v>0</v>
      </c>
      <c r="O61" s="14">
        <v>162</v>
      </c>
      <c r="P61" s="14">
        <v>116</v>
      </c>
    </row>
    <row r="62" spans="1:16" ht="18.75" customHeight="1">
      <c r="A62" s="18" t="s">
        <v>75</v>
      </c>
      <c r="B62" s="260">
        <f>B63+C63</f>
        <v>140</v>
      </c>
      <c r="C62" s="260"/>
      <c r="D62" s="261">
        <f>B62/$B$8</f>
        <v>3.0706468098172963E-3</v>
      </c>
      <c r="E62" s="260" t="str">
        <f>IF(E63+F63=0,"-",E63+F63)</f>
        <v>-</v>
      </c>
      <c r="F62" s="260"/>
      <c r="G62" s="260" t="str">
        <f>IF(G63+H63=0,"-",G63+H63)</f>
        <v>-</v>
      </c>
      <c r="H62" s="260"/>
      <c r="I62" s="260" t="str">
        <f>IF(I63+J63=0,"-",I63+J63)</f>
        <v>-</v>
      </c>
      <c r="J62" s="260"/>
      <c r="K62" s="260" t="str">
        <f>IF(K63+L63=0,"-",K63+L63)</f>
        <v>-</v>
      </c>
      <c r="L62" s="260"/>
      <c r="M62" s="260" t="str">
        <f>IF(M63+N63=0,"-",M63+N63)</f>
        <v>-</v>
      </c>
      <c r="N62" s="260"/>
      <c r="O62" s="260">
        <f>IF(O63+P63=0,"-",O63+P63)</f>
        <v>140</v>
      </c>
      <c r="P62" s="260"/>
    </row>
    <row r="63" spans="1:16" ht="18.75" customHeight="1">
      <c r="A63" s="15" t="s">
        <v>76</v>
      </c>
      <c r="B63" s="14">
        <v>89</v>
      </c>
      <c r="C63" s="14">
        <v>51</v>
      </c>
      <c r="D63" s="261"/>
      <c r="E63" s="14">
        <v>0</v>
      </c>
      <c r="F63" s="14">
        <v>0</v>
      </c>
      <c r="G63" s="14">
        <v>0</v>
      </c>
      <c r="H63" s="14">
        <v>0</v>
      </c>
      <c r="I63" s="14">
        <v>0</v>
      </c>
      <c r="J63" s="14">
        <v>0</v>
      </c>
      <c r="K63" s="14">
        <v>0</v>
      </c>
      <c r="L63" s="14">
        <v>0</v>
      </c>
      <c r="M63" s="14">
        <v>0</v>
      </c>
      <c r="N63" s="14">
        <v>0</v>
      </c>
      <c r="O63" s="14">
        <v>89</v>
      </c>
      <c r="P63" s="14">
        <v>51</v>
      </c>
    </row>
    <row r="64" spans="1:16" ht="18.75" customHeight="1">
      <c r="A64" s="18" t="s">
        <v>77</v>
      </c>
      <c r="B64" s="260">
        <f>B65+C65</f>
        <v>11</v>
      </c>
      <c r="C64" s="260"/>
      <c r="D64" s="261">
        <f>B64/$B$8</f>
        <v>2.4126510648564474E-4</v>
      </c>
      <c r="E64" s="260" t="str">
        <f>IF(E65+F65=0,"-",E65+F65)</f>
        <v>-</v>
      </c>
      <c r="F64" s="260"/>
      <c r="G64" s="260" t="str">
        <f>IF(G65+H65=0,"-",G65+H65)</f>
        <v>-</v>
      </c>
      <c r="H64" s="260"/>
      <c r="I64" s="260" t="str">
        <f>IF(I65+J65=0,"-",I65+J65)</f>
        <v>-</v>
      </c>
      <c r="J64" s="260"/>
      <c r="K64" s="260" t="str">
        <f>IF(K65+L65=0,"-",K65+L65)</f>
        <v>-</v>
      </c>
      <c r="L64" s="260"/>
      <c r="M64" s="260" t="str">
        <f>IF(M65+N65=0,"-",M65+N65)</f>
        <v>-</v>
      </c>
      <c r="N64" s="260"/>
      <c r="O64" s="260">
        <f>IF(O65+P65=0,"-",O65+P65)</f>
        <v>11</v>
      </c>
      <c r="P64" s="260"/>
    </row>
    <row r="65" spans="1:16" ht="18.75" customHeight="1">
      <c r="A65" s="15" t="s">
        <v>78</v>
      </c>
      <c r="B65" s="14">
        <v>6</v>
      </c>
      <c r="C65" s="14">
        <v>5</v>
      </c>
      <c r="D65" s="261"/>
      <c r="E65" s="14">
        <v>0</v>
      </c>
      <c r="F65" s="14">
        <v>0</v>
      </c>
      <c r="G65" s="14">
        <v>0</v>
      </c>
      <c r="H65" s="14">
        <v>0</v>
      </c>
      <c r="I65" s="14">
        <v>0</v>
      </c>
      <c r="J65" s="14">
        <v>0</v>
      </c>
      <c r="K65" s="14">
        <v>0</v>
      </c>
      <c r="L65" s="14">
        <v>0</v>
      </c>
      <c r="M65" s="14">
        <v>0</v>
      </c>
      <c r="N65" s="14">
        <v>0</v>
      </c>
      <c r="O65" s="14">
        <v>6</v>
      </c>
      <c r="P65" s="14">
        <v>5</v>
      </c>
    </row>
    <row r="66" spans="1:16" ht="18.75" customHeight="1">
      <c r="A66" s="18" t="s">
        <v>79</v>
      </c>
      <c r="B66" s="260">
        <f>B67+C67</f>
        <v>354</v>
      </c>
      <c r="C66" s="260"/>
      <c r="D66" s="261">
        <f>B66/$B$8</f>
        <v>7.7643497905380216E-3</v>
      </c>
      <c r="E66" s="260">
        <f>IF(E67+F67=0,"-",E67+F67)</f>
        <v>331</v>
      </c>
      <c r="F66" s="260"/>
      <c r="G66" s="260" t="str">
        <f>IF(G67+H67=0,"-",G67+H67)</f>
        <v>-</v>
      </c>
      <c r="H66" s="260"/>
      <c r="I66" s="260" t="str">
        <f>IF(I67+J67=0,"-",I67+J67)</f>
        <v>-</v>
      </c>
      <c r="J66" s="260"/>
      <c r="K66" s="260" t="str">
        <f>IF(K67+L67=0,"-",K67+L67)</f>
        <v>-</v>
      </c>
      <c r="L66" s="260"/>
      <c r="M66" s="260" t="str">
        <f>IF(M67+N67=0,"-",M67+N67)</f>
        <v>-</v>
      </c>
      <c r="N66" s="260"/>
      <c r="O66" s="260">
        <f>IF(O67+P67=0,"-",O67+P67)</f>
        <v>23</v>
      </c>
      <c r="P66" s="260"/>
    </row>
    <row r="67" spans="1:16" ht="18.75" customHeight="1">
      <c r="A67" s="15" t="s">
        <v>80</v>
      </c>
      <c r="B67" s="14">
        <v>78</v>
      </c>
      <c r="C67" s="14">
        <v>276</v>
      </c>
      <c r="D67" s="261"/>
      <c r="E67" s="14">
        <v>74</v>
      </c>
      <c r="F67" s="14">
        <v>257</v>
      </c>
      <c r="G67" s="14">
        <v>0</v>
      </c>
      <c r="H67" s="14">
        <v>0</v>
      </c>
      <c r="I67" s="14">
        <v>0</v>
      </c>
      <c r="J67" s="14">
        <v>0</v>
      </c>
      <c r="K67" s="14">
        <v>0</v>
      </c>
      <c r="L67" s="14">
        <v>0</v>
      </c>
      <c r="M67" s="14">
        <v>0</v>
      </c>
      <c r="N67" s="14">
        <v>0</v>
      </c>
      <c r="O67" s="14">
        <v>4</v>
      </c>
      <c r="P67" s="14">
        <v>19</v>
      </c>
    </row>
    <row r="68" spans="1:16" ht="18.75" customHeight="1">
      <c r="A68" s="18" t="s">
        <v>81</v>
      </c>
      <c r="B68" s="260">
        <f>B69+C69</f>
        <v>519</v>
      </c>
      <c r="C68" s="260"/>
      <c r="D68" s="261">
        <f>B68/$B$8</f>
        <v>1.1383326387822692E-2</v>
      </c>
      <c r="E68" s="260">
        <f>IF(E69+F69=0,"-",E69+F69)</f>
        <v>114</v>
      </c>
      <c r="F68" s="260"/>
      <c r="G68" s="260">
        <f>IF(G69+H69=0,"-",G69+H69)</f>
        <v>57</v>
      </c>
      <c r="H68" s="260"/>
      <c r="I68" s="260">
        <f>IF(I69+J69=0,"-",I69+J69)</f>
        <v>3</v>
      </c>
      <c r="J68" s="260"/>
      <c r="K68" s="260">
        <f>IF(K69+L69=0,"-",K69+L69)</f>
        <v>307</v>
      </c>
      <c r="L68" s="260"/>
      <c r="M68" s="260" t="str">
        <f>IF(M69+N69=0,"-",M69+N69)</f>
        <v>-</v>
      </c>
      <c r="N68" s="260"/>
      <c r="O68" s="260">
        <f>IF(O69+P69=0,"-",O69+P69)</f>
        <v>38</v>
      </c>
      <c r="P68" s="260"/>
    </row>
    <row r="69" spans="1:16" ht="18.75" customHeight="1">
      <c r="A69" s="15" t="s">
        <v>82</v>
      </c>
      <c r="B69" s="14">
        <v>206</v>
      </c>
      <c r="C69" s="14">
        <v>313</v>
      </c>
      <c r="D69" s="261"/>
      <c r="E69" s="14">
        <v>27</v>
      </c>
      <c r="F69" s="14">
        <v>87</v>
      </c>
      <c r="G69" s="14">
        <v>16</v>
      </c>
      <c r="H69" s="14">
        <v>41</v>
      </c>
      <c r="I69" s="14">
        <v>2</v>
      </c>
      <c r="J69" s="14">
        <v>1</v>
      </c>
      <c r="K69" s="14">
        <v>147</v>
      </c>
      <c r="L69" s="14">
        <v>160</v>
      </c>
      <c r="M69" s="14">
        <v>0</v>
      </c>
      <c r="N69" s="14">
        <v>0</v>
      </c>
      <c r="O69" s="14">
        <v>14</v>
      </c>
      <c r="P69" s="14">
        <v>24</v>
      </c>
    </row>
    <row r="70" spans="1:16">
      <c r="A70" s="20" t="s">
        <v>83</v>
      </c>
      <c r="B70" s="20"/>
      <c r="C70" s="20"/>
      <c r="D70" s="20"/>
      <c r="E70" s="20"/>
      <c r="F70" s="20"/>
    </row>
    <row r="71" spans="1:16">
      <c r="A71" s="20" t="s">
        <v>84</v>
      </c>
      <c r="B71" s="20"/>
      <c r="C71" s="20"/>
      <c r="D71" s="20"/>
      <c r="E71" s="20"/>
      <c r="F71" s="20"/>
    </row>
  </sheetData>
  <sheetProtection selectLockedCells="1" selectUnlockedCells="1"/>
  <mergeCells count="264">
    <mergeCell ref="A1:N1"/>
    <mergeCell ref="A2:N2"/>
    <mergeCell ref="B3:K3"/>
    <mergeCell ref="M3:N3"/>
    <mergeCell ref="O3:P3"/>
    <mergeCell ref="B4:K4"/>
    <mergeCell ref="M4:N4"/>
    <mergeCell ref="O4:P4"/>
    <mergeCell ref="A5:A6"/>
    <mergeCell ref="B5:D5"/>
    <mergeCell ref="E5:F5"/>
    <mergeCell ref="G5:H5"/>
    <mergeCell ref="I5:J5"/>
    <mergeCell ref="K5:L5"/>
    <mergeCell ref="M5:N5"/>
    <mergeCell ref="O5:P5"/>
    <mergeCell ref="B8:C8"/>
    <mergeCell ref="D8:D9"/>
    <mergeCell ref="E8:F8"/>
    <mergeCell ref="G8:H8"/>
    <mergeCell ref="I8:J8"/>
    <mergeCell ref="K8:L8"/>
    <mergeCell ref="M8:N8"/>
    <mergeCell ref="O8:P8"/>
    <mergeCell ref="B10:C10"/>
    <mergeCell ref="D10:D11"/>
    <mergeCell ref="E10:F10"/>
    <mergeCell ref="G10:H10"/>
    <mergeCell ref="I10:J10"/>
    <mergeCell ref="K10:L10"/>
    <mergeCell ref="M10:N10"/>
    <mergeCell ref="O10:P10"/>
    <mergeCell ref="B12:C12"/>
    <mergeCell ref="D12:D13"/>
    <mergeCell ref="E12:F12"/>
    <mergeCell ref="G12:H12"/>
    <mergeCell ref="I12:J12"/>
    <mergeCell ref="K12:L12"/>
    <mergeCell ref="M12:N12"/>
    <mergeCell ref="O12:P12"/>
    <mergeCell ref="B14:C14"/>
    <mergeCell ref="D14:D15"/>
    <mergeCell ref="E14:F14"/>
    <mergeCell ref="G14:H14"/>
    <mergeCell ref="I14:J14"/>
    <mergeCell ref="K14:L14"/>
    <mergeCell ref="M14:N14"/>
    <mergeCell ref="O14:P14"/>
    <mergeCell ref="B16:C16"/>
    <mergeCell ref="D16:D17"/>
    <mergeCell ref="E16:F16"/>
    <mergeCell ref="G16:H16"/>
    <mergeCell ref="I16:J16"/>
    <mergeCell ref="K16:L16"/>
    <mergeCell ref="M16:N16"/>
    <mergeCell ref="O16:P16"/>
    <mergeCell ref="B18:C18"/>
    <mergeCell ref="D18:D19"/>
    <mergeCell ref="E18:F18"/>
    <mergeCell ref="G18:H18"/>
    <mergeCell ref="I18:J18"/>
    <mergeCell ref="K18:L18"/>
    <mergeCell ref="M18:N18"/>
    <mergeCell ref="O18:P18"/>
    <mergeCell ref="B20:C20"/>
    <mergeCell ref="D20:D21"/>
    <mergeCell ref="E20:F20"/>
    <mergeCell ref="G20:H20"/>
    <mergeCell ref="I20:J20"/>
    <mergeCell ref="K20:L20"/>
    <mergeCell ref="M20:N20"/>
    <mergeCell ref="O20:P20"/>
    <mergeCell ref="B22:C22"/>
    <mergeCell ref="D22:D23"/>
    <mergeCell ref="E22:F22"/>
    <mergeCell ref="G22:H22"/>
    <mergeCell ref="I22:J22"/>
    <mergeCell ref="K22:L22"/>
    <mergeCell ref="M22:N22"/>
    <mergeCell ref="O22:P22"/>
    <mergeCell ref="B24:C24"/>
    <mergeCell ref="D24:D25"/>
    <mergeCell ref="E24:F24"/>
    <mergeCell ref="G24:H24"/>
    <mergeCell ref="I24:J24"/>
    <mergeCell ref="K24:L24"/>
    <mergeCell ref="M24:N24"/>
    <mergeCell ref="O24:P24"/>
    <mergeCell ref="B26:C26"/>
    <mergeCell ref="D26:D27"/>
    <mergeCell ref="E26:F26"/>
    <mergeCell ref="G26:H26"/>
    <mergeCell ref="I26:J26"/>
    <mergeCell ref="K26:L26"/>
    <mergeCell ref="M26:N26"/>
    <mergeCell ref="O26:P26"/>
    <mergeCell ref="B28:C28"/>
    <mergeCell ref="D28:D29"/>
    <mergeCell ref="E28:F28"/>
    <mergeCell ref="G28:H28"/>
    <mergeCell ref="I28:J28"/>
    <mergeCell ref="K28:L28"/>
    <mergeCell ref="M28:N28"/>
    <mergeCell ref="O28:P28"/>
    <mergeCell ref="B30:C30"/>
    <mergeCell ref="D30:D31"/>
    <mergeCell ref="E30:F30"/>
    <mergeCell ref="G30:H30"/>
    <mergeCell ref="I30:J30"/>
    <mergeCell ref="K30:L30"/>
    <mergeCell ref="M30:N30"/>
    <mergeCell ref="O30:P30"/>
    <mergeCell ref="B32:C32"/>
    <mergeCell ref="D32:D33"/>
    <mergeCell ref="E32:F32"/>
    <mergeCell ref="G32:H32"/>
    <mergeCell ref="I32:J32"/>
    <mergeCell ref="K32:L32"/>
    <mergeCell ref="M32:N32"/>
    <mergeCell ref="O32:P32"/>
    <mergeCell ref="B34:C34"/>
    <mergeCell ref="D34:D35"/>
    <mergeCell ref="E34:F34"/>
    <mergeCell ref="G34:H34"/>
    <mergeCell ref="I34:J34"/>
    <mergeCell ref="K34:L34"/>
    <mergeCell ref="M34:N34"/>
    <mergeCell ref="O34:P34"/>
    <mergeCell ref="B36:C36"/>
    <mergeCell ref="D36:D37"/>
    <mergeCell ref="E36:F36"/>
    <mergeCell ref="G36:H36"/>
    <mergeCell ref="I36:J36"/>
    <mergeCell ref="K36:L36"/>
    <mergeCell ref="M36:N36"/>
    <mergeCell ref="O36:P36"/>
    <mergeCell ref="B38:C38"/>
    <mergeCell ref="D38:D39"/>
    <mergeCell ref="E38:F38"/>
    <mergeCell ref="G38:H38"/>
    <mergeCell ref="I38:J38"/>
    <mergeCell ref="K38:L38"/>
    <mergeCell ref="M38:N38"/>
    <mergeCell ref="O38:P38"/>
    <mergeCell ref="B40:C40"/>
    <mergeCell ref="D40:D41"/>
    <mergeCell ref="E40:F40"/>
    <mergeCell ref="G40:H40"/>
    <mergeCell ref="I40:J40"/>
    <mergeCell ref="K40:L40"/>
    <mergeCell ref="M40:N40"/>
    <mergeCell ref="O40:P40"/>
    <mergeCell ref="B42:C42"/>
    <mergeCell ref="D42:D43"/>
    <mergeCell ref="E42:F42"/>
    <mergeCell ref="G42:H42"/>
    <mergeCell ref="I42:J42"/>
    <mergeCell ref="K42:L42"/>
    <mergeCell ref="M42:N42"/>
    <mergeCell ref="O42:P42"/>
    <mergeCell ref="B44:C44"/>
    <mergeCell ref="D44:D45"/>
    <mergeCell ref="E44:F44"/>
    <mergeCell ref="G44:H44"/>
    <mergeCell ref="I44:J44"/>
    <mergeCell ref="K44:L44"/>
    <mergeCell ref="M44:N44"/>
    <mergeCell ref="O44:P44"/>
    <mergeCell ref="B46:C46"/>
    <mergeCell ref="D46:D47"/>
    <mergeCell ref="E46:F46"/>
    <mergeCell ref="G46:H46"/>
    <mergeCell ref="I46:J46"/>
    <mergeCell ref="K46:L46"/>
    <mergeCell ref="M46:N46"/>
    <mergeCell ref="O46:P46"/>
    <mergeCell ref="B48:C48"/>
    <mergeCell ref="D48:D49"/>
    <mergeCell ref="E48:F48"/>
    <mergeCell ref="G48:H48"/>
    <mergeCell ref="I48:J48"/>
    <mergeCell ref="K48:L48"/>
    <mergeCell ref="M48:N48"/>
    <mergeCell ref="O48:P48"/>
    <mergeCell ref="B50:C50"/>
    <mergeCell ref="D50:D51"/>
    <mergeCell ref="E50:F50"/>
    <mergeCell ref="G50:H50"/>
    <mergeCell ref="I50:J50"/>
    <mergeCell ref="K50:L50"/>
    <mergeCell ref="M50:N50"/>
    <mergeCell ref="O50:P50"/>
    <mergeCell ref="B52:C52"/>
    <mergeCell ref="D52:D53"/>
    <mergeCell ref="E52:F52"/>
    <mergeCell ref="G52:H52"/>
    <mergeCell ref="I52:J52"/>
    <mergeCell ref="K52:L52"/>
    <mergeCell ref="M52:N52"/>
    <mergeCell ref="O52:P52"/>
    <mergeCell ref="B54:C54"/>
    <mergeCell ref="D54:D55"/>
    <mergeCell ref="E54:F54"/>
    <mergeCell ref="G54:H54"/>
    <mergeCell ref="I54:J54"/>
    <mergeCell ref="K54:L54"/>
    <mergeCell ref="M54:N54"/>
    <mergeCell ref="O54:P54"/>
    <mergeCell ref="B56:C56"/>
    <mergeCell ref="D56:D57"/>
    <mergeCell ref="E56:F56"/>
    <mergeCell ref="G56:H56"/>
    <mergeCell ref="I56:J56"/>
    <mergeCell ref="K56:L56"/>
    <mergeCell ref="M56:N56"/>
    <mergeCell ref="O56:P56"/>
    <mergeCell ref="B58:C58"/>
    <mergeCell ref="D58:D59"/>
    <mergeCell ref="E58:F58"/>
    <mergeCell ref="G58:H58"/>
    <mergeCell ref="I58:J58"/>
    <mergeCell ref="K58:L58"/>
    <mergeCell ref="M58:N58"/>
    <mergeCell ref="O58:P58"/>
    <mergeCell ref="B60:C60"/>
    <mergeCell ref="D60:D61"/>
    <mergeCell ref="E60:F60"/>
    <mergeCell ref="G60:H60"/>
    <mergeCell ref="I60:J60"/>
    <mergeCell ref="K60:L60"/>
    <mergeCell ref="M60:N60"/>
    <mergeCell ref="O60:P60"/>
    <mergeCell ref="B62:C62"/>
    <mergeCell ref="D62:D63"/>
    <mergeCell ref="E62:F62"/>
    <mergeCell ref="G62:H62"/>
    <mergeCell ref="I62:J62"/>
    <mergeCell ref="K62:L62"/>
    <mergeCell ref="M62:N62"/>
    <mergeCell ref="O62:P62"/>
    <mergeCell ref="B68:C68"/>
    <mergeCell ref="D68:D69"/>
    <mergeCell ref="E68:F68"/>
    <mergeCell ref="G68:H68"/>
    <mergeCell ref="I68:J68"/>
    <mergeCell ref="K68:L68"/>
    <mergeCell ref="M68:N68"/>
    <mergeCell ref="O68:P68"/>
    <mergeCell ref="B64:C64"/>
    <mergeCell ref="D64:D65"/>
    <mergeCell ref="E64:F64"/>
    <mergeCell ref="G64:H64"/>
    <mergeCell ref="I64:J64"/>
    <mergeCell ref="K64:L64"/>
    <mergeCell ref="M64:N64"/>
    <mergeCell ref="O64:P64"/>
    <mergeCell ref="B66:C66"/>
    <mergeCell ref="D66:D67"/>
    <mergeCell ref="E66:F66"/>
    <mergeCell ref="G66:H66"/>
    <mergeCell ref="I66:J66"/>
    <mergeCell ref="K66:L66"/>
    <mergeCell ref="M66:N66"/>
    <mergeCell ref="O66:P66"/>
  </mergeCells>
  <phoneticPr fontId="17" type="noConversion"/>
  <pageMargins left="0.7" right="0.7" top="0.3" bottom="0.3" header="0.3" footer="0.3"/>
  <pageSetup paperSize="9" orientation="portrait" horizontalDpi="300" verticalDpi="300"/>
  <headerFooter alignWithMargins="0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dimension ref="A1:P71"/>
  <sheetViews>
    <sheetView zoomScaleNormal="100" workbookViewId="0"/>
  </sheetViews>
  <sheetFormatPr defaultColWidth="9.5" defaultRowHeight="16.5"/>
  <cols>
    <col min="1" max="1" width="26.625" style="1" customWidth="1"/>
    <col min="2" max="14" width="13.25" style="1" customWidth="1"/>
    <col min="15" max="15" width="12.125" style="1" customWidth="1"/>
    <col min="16" max="16384" width="9.5" style="1"/>
  </cols>
  <sheetData>
    <row r="1" spans="1:16" ht="19.5">
      <c r="A1" s="262" t="s">
        <v>0</v>
      </c>
      <c r="B1" s="262"/>
      <c r="C1" s="262"/>
      <c r="D1" s="262"/>
      <c r="E1" s="262"/>
      <c r="F1" s="262"/>
      <c r="G1" s="262"/>
      <c r="H1" s="262"/>
      <c r="I1" s="262"/>
      <c r="J1" s="262"/>
      <c r="K1" s="262"/>
      <c r="L1" s="262"/>
      <c r="M1" s="262"/>
      <c r="N1" s="262"/>
    </row>
    <row r="2" spans="1:16" ht="18.75">
      <c r="A2" s="263" t="s">
        <v>1</v>
      </c>
      <c r="B2" s="263"/>
      <c r="C2" s="263"/>
      <c r="D2" s="263"/>
      <c r="E2" s="263"/>
      <c r="F2" s="263"/>
      <c r="G2" s="263"/>
      <c r="H2" s="263"/>
      <c r="I2" s="263"/>
      <c r="J2" s="263"/>
      <c r="K2" s="263"/>
      <c r="L2" s="263"/>
      <c r="M2" s="263"/>
      <c r="N2" s="263"/>
    </row>
    <row r="3" spans="1:16" ht="16.5" customHeight="1">
      <c r="A3" s="251" t="s">
        <v>188</v>
      </c>
      <c r="B3" s="251"/>
      <c r="C3" s="251"/>
      <c r="D3" s="251"/>
      <c r="E3" s="251"/>
      <c r="F3" s="251"/>
      <c r="G3" s="251"/>
      <c r="H3" s="251"/>
      <c r="I3" s="251"/>
      <c r="J3" s="251"/>
      <c r="K3" s="251"/>
      <c r="L3" s="251"/>
      <c r="M3" s="251"/>
      <c r="N3" s="251"/>
      <c r="O3" s="264" t="s">
        <v>3</v>
      </c>
      <c r="P3" s="264"/>
    </row>
    <row r="4" spans="1:16" ht="16.5" customHeight="1">
      <c r="A4" s="265" t="s">
        <v>189</v>
      </c>
      <c r="B4" s="265"/>
      <c r="C4" s="265"/>
      <c r="D4" s="265"/>
      <c r="E4" s="265"/>
      <c r="F4" s="265"/>
      <c r="G4" s="265"/>
      <c r="H4" s="265"/>
      <c r="I4" s="265"/>
      <c r="J4" s="265"/>
      <c r="K4" s="265"/>
      <c r="L4" s="265"/>
      <c r="M4" s="265"/>
      <c r="N4" s="265"/>
      <c r="O4" s="267" t="s">
        <v>5</v>
      </c>
      <c r="P4" s="267"/>
    </row>
    <row r="5" spans="1:16">
      <c r="A5" s="268" t="s">
        <v>6</v>
      </c>
      <c r="B5" s="269" t="s">
        <v>7</v>
      </c>
      <c r="C5" s="269"/>
      <c r="D5" s="269"/>
      <c r="E5" s="269" t="s">
        <v>8</v>
      </c>
      <c r="F5" s="269"/>
      <c r="G5" s="269" t="s">
        <v>9</v>
      </c>
      <c r="H5" s="269"/>
      <c r="I5" s="269" t="s">
        <v>10</v>
      </c>
      <c r="J5" s="269"/>
      <c r="K5" s="269" t="s">
        <v>11</v>
      </c>
      <c r="L5" s="269"/>
      <c r="M5" s="269" t="s">
        <v>12</v>
      </c>
      <c r="N5" s="269"/>
      <c r="O5" s="269" t="s">
        <v>13</v>
      </c>
      <c r="P5" s="269"/>
    </row>
    <row r="6" spans="1:16" ht="17.25" customHeight="1">
      <c r="A6" s="268"/>
      <c r="B6" s="6" t="s">
        <v>14</v>
      </c>
      <c r="C6" s="6" t="s">
        <v>15</v>
      </c>
      <c r="D6" s="8" t="s">
        <v>16</v>
      </c>
      <c r="E6" s="6" t="s">
        <v>14</v>
      </c>
      <c r="F6" s="6" t="s">
        <v>15</v>
      </c>
      <c r="G6" s="6" t="s">
        <v>14</v>
      </c>
      <c r="H6" s="6" t="s">
        <v>15</v>
      </c>
      <c r="I6" s="6" t="s">
        <v>14</v>
      </c>
      <c r="J6" s="6" t="s">
        <v>15</v>
      </c>
      <c r="K6" s="6" t="s">
        <v>14</v>
      </c>
      <c r="L6" s="6" t="s">
        <v>15</v>
      </c>
      <c r="M6" s="6" t="s">
        <v>14</v>
      </c>
      <c r="N6" s="6" t="s">
        <v>15</v>
      </c>
      <c r="O6" s="6" t="s">
        <v>14</v>
      </c>
      <c r="P6" s="6" t="s">
        <v>15</v>
      </c>
    </row>
    <row r="7" spans="1:16" ht="17.25" customHeight="1">
      <c r="A7" s="9" t="s">
        <v>17</v>
      </c>
      <c r="B7" s="10" t="s">
        <v>18</v>
      </c>
      <c r="C7" s="11" t="s">
        <v>19</v>
      </c>
      <c r="D7" s="11" t="s">
        <v>20</v>
      </c>
      <c r="E7" s="10" t="s">
        <v>18</v>
      </c>
      <c r="F7" s="11" t="s">
        <v>19</v>
      </c>
      <c r="G7" s="10" t="s">
        <v>18</v>
      </c>
      <c r="H7" s="11" t="s">
        <v>19</v>
      </c>
      <c r="I7" s="10" t="s">
        <v>18</v>
      </c>
      <c r="J7" s="11" t="s">
        <v>19</v>
      </c>
      <c r="K7" s="10" t="s">
        <v>18</v>
      </c>
      <c r="L7" s="11" t="s">
        <v>19</v>
      </c>
      <c r="M7" s="10" t="s">
        <v>18</v>
      </c>
      <c r="N7" s="11" t="s">
        <v>19</v>
      </c>
      <c r="O7" s="10" t="s">
        <v>18</v>
      </c>
      <c r="P7" s="11" t="s">
        <v>19</v>
      </c>
    </row>
    <row r="8" spans="1:16" ht="17.25" customHeight="1">
      <c r="A8" s="12" t="s">
        <v>21</v>
      </c>
      <c r="B8" s="260">
        <f>B9+C9</f>
        <v>45722</v>
      </c>
      <c r="C8" s="260"/>
      <c r="D8" s="261">
        <f>B8/$B$8</f>
        <v>1</v>
      </c>
      <c r="E8" s="260">
        <f>IF(E9+F9=0,"-",E9+F9)</f>
        <v>20949</v>
      </c>
      <c r="F8" s="260"/>
      <c r="G8" s="260">
        <f>IF(G9+H9=0,"-",G9+H9)</f>
        <v>8734</v>
      </c>
      <c r="H8" s="260"/>
      <c r="I8" s="260">
        <f>IF(I9+J9=0,"-",I9+J9)</f>
        <v>8572</v>
      </c>
      <c r="J8" s="260"/>
      <c r="K8" s="260">
        <f>IF(K9+L9=0,"-",K9+L9)</f>
        <v>4272</v>
      </c>
      <c r="L8" s="260"/>
      <c r="M8" s="260">
        <f>IF(M9+N9=0,"-",M9+N9)</f>
        <v>1710</v>
      </c>
      <c r="N8" s="260"/>
      <c r="O8" s="260">
        <f>IF(O9+P9=0,"-",O9+P9)</f>
        <v>1485</v>
      </c>
      <c r="P8" s="260"/>
    </row>
    <row r="9" spans="1:16" ht="17.25" customHeight="1">
      <c r="A9" s="13" t="s">
        <v>22</v>
      </c>
      <c r="B9" s="14">
        <v>16404</v>
      </c>
      <c r="C9" s="14">
        <v>29318</v>
      </c>
      <c r="D9" s="261"/>
      <c r="E9" s="14">
        <v>6202</v>
      </c>
      <c r="F9" s="14">
        <v>14747</v>
      </c>
      <c r="G9" s="14">
        <v>2838</v>
      </c>
      <c r="H9" s="14">
        <v>5896</v>
      </c>
      <c r="I9" s="14">
        <v>2670</v>
      </c>
      <c r="J9" s="14">
        <v>5902</v>
      </c>
      <c r="K9" s="14">
        <v>3064</v>
      </c>
      <c r="L9" s="14">
        <v>1208</v>
      </c>
      <c r="M9" s="14">
        <v>1025</v>
      </c>
      <c r="N9" s="14">
        <v>685</v>
      </c>
      <c r="O9" s="14">
        <v>605</v>
      </c>
      <c r="P9" s="14">
        <v>880</v>
      </c>
    </row>
    <row r="10" spans="1:16" ht="17.25" customHeight="1">
      <c r="A10" s="12" t="s">
        <v>23</v>
      </c>
      <c r="B10" s="260">
        <f>B11+C11</f>
        <v>146</v>
      </c>
      <c r="C10" s="260"/>
      <c r="D10" s="261">
        <f>B10/$B$8</f>
        <v>3.1932111456191769E-3</v>
      </c>
      <c r="E10" s="260" t="str">
        <f>IF(E11+F11=0,"-",E11+F11)</f>
        <v>-</v>
      </c>
      <c r="F10" s="260"/>
      <c r="G10" s="260">
        <f>IF(G11+H11=0,"-",G11+H11)</f>
        <v>3</v>
      </c>
      <c r="H10" s="260"/>
      <c r="I10" s="260">
        <f>IF(I11+J11=0,"-",I11+J11)</f>
        <v>38</v>
      </c>
      <c r="J10" s="260"/>
      <c r="K10" s="260">
        <f>IF(K11+L11=0,"-",K11+L11)</f>
        <v>99</v>
      </c>
      <c r="L10" s="260"/>
      <c r="M10" s="260">
        <f>IF(M11+N11=0,"-",M11+N11)</f>
        <v>6</v>
      </c>
      <c r="N10" s="260"/>
      <c r="O10" s="260" t="str">
        <f>IF(O11+P11=0,"-",O11+P11)</f>
        <v>-</v>
      </c>
      <c r="P10" s="260"/>
    </row>
    <row r="11" spans="1:16" ht="17.25" customHeight="1">
      <c r="A11" s="15" t="s">
        <v>24</v>
      </c>
      <c r="B11" s="14">
        <v>57</v>
      </c>
      <c r="C11" s="14">
        <v>89</v>
      </c>
      <c r="D11" s="261"/>
      <c r="E11" s="14">
        <v>0</v>
      </c>
      <c r="F11" s="14">
        <v>0</v>
      </c>
      <c r="G11" s="14">
        <v>1</v>
      </c>
      <c r="H11" s="14">
        <v>2</v>
      </c>
      <c r="I11" s="14">
        <v>8</v>
      </c>
      <c r="J11" s="14">
        <v>30</v>
      </c>
      <c r="K11" s="14">
        <v>47</v>
      </c>
      <c r="L11" s="14">
        <v>52</v>
      </c>
      <c r="M11" s="14">
        <v>1</v>
      </c>
      <c r="N11" s="14">
        <v>5</v>
      </c>
      <c r="O11" s="14">
        <v>0</v>
      </c>
      <c r="P11" s="14">
        <v>0</v>
      </c>
    </row>
    <row r="12" spans="1:16" ht="17.25" customHeight="1">
      <c r="A12" s="12" t="s">
        <v>25</v>
      </c>
      <c r="B12" s="260">
        <f>B13+C13</f>
        <v>226</v>
      </c>
      <c r="C12" s="260"/>
      <c r="D12" s="261">
        <f>B12/$B$8</f>
        <v>4.9429158829447529E-3</v>
      </c>
      <c r="E12" s="260" t="str">
        <f>IF(E13+F13=0,"-",E13+F13)</f>
        <v>-</v>
      </c>
      <c r="F12" s="260"/>
      <c r="G12" s="260" t="str">
        <f>IF(G13+H13=0,"-",G13+H13)</f>
        <v>-</v>
      </c>
      <c r="H12" s="260"/>
      <c r="I12" s="260" t="str">
        <f>IF(I13+J13=0,"-",I13+J13)</f>
        <v>-</v>
      </c>
      <c r="J12" s="260"/>
      <c r="K12" s="260">
        <f>IF(K13+L13=0,"-",K13+L13)</f>
        <v>226</v>
      </c>
      <c r="L12" s="260"/>
      <c r="M12" s="260" t="str">
        <f>IF(M13+N13=0,"-",M13+N13)</f>
        <v>-</v>
      </c>
      <c r="N12" s="260"/>
      <c r="O12" s="260" t="str">
        <f>IF(O13+P13=0,"-",O13+P13)</f>
        <v>-</v>
      </c>
      <c r="P12" s="260"/>
    </row>
    <row r="13" spans="1:16" ht="21.2" customHeight="1">
      <c r="A13" s="15" t="s">
        <v>26</v>
      </c>
      <c r="B13" s="14">
        <v>192</v>
      </c>
      <c r="C13" s="14">
        <v>34</v>
      </c>
      <c r="D13" s="261"/>
      <c r="E13" s="14">
        <v>0</v>
      </c>
      <c r="F13" s="14">
        <v>0</v>
      </c>
      <c r="G13" s="14">
        <v>0</v>
      </c>
      <c r="H13" s="14">
        <v>0</v>
      </c>
      <c r="I13" s="14">
        <v>0</v>
      </c>
      <c r="J13" s="14">
        <v>0</v>
      </c>
      <c r="K13" s="14">
        <v>192</v>
      </c>
      <c r="L13" s="14">
        <v>34</v>
      </c>
      <c r="M13" s="14">
        <v>0</v>
      </c>
      <c r="N13" s="14">
        <v>0</v>
      </c>
      <c r="O13" s="14">
        <v>0</v>
      </c>
      <c r="P13" s="14">
        <v>0</v>
      </c>
    </row>
    <row r="14" spans="1:16" ht="17.25" customHeight="1">
      <c r="A14" s="12" t="s">
        <v>27</v>
      </c>
      <c r="B14" s="260">
        <f>B15+C15</f>
        <v>49</v>
      </c>
      <c r="C14" s="260"/>
      <c r="D14" s="261">
        <f>B14/$B$8</f>
        <v>1.0716941516119155E-3</v>
      </c>
      <c r="E14" s="260" t="str">
        <f>IF(E15+F15=0,"-",E15+F15)</f>
        <v>-</v>
      </c>
      <c r="F14" s="260"/>
      <c r="G14" s="260">
        <f>IF(G15+H15=0,"-",G15+H15)</f>
        <v>29</v>
      </c>
      <c r="H14" s="260"/>
      <c r="I14" s="260" t="str">
        <f>IF(I15+J15=0,"-",I15+J15)</f>
        <v>-</v>
      </c>
      <c r="J14" s="260"/>
      <c r="K14" s="260">
        <f>IF(K15+L15=0,"-",K15+L15)</f>
        <v>20</v>
      </c>
      <c r="L14" s="260"/>
      <c r="M14" s="260" t="str">
        <f>IF(M15+N15=0,"-",M15+N15)</f>
        <v>-</v>
      </c>
      <c r="N14" s="260"/>
      <c r="O14" s="260" t="str">
        <f>IF(O15+P15=0,"-",O15+P15)</f>
        <v>-</v>
      </c>
      <c r="P14" s="260"/>
    </row>
    <row r="15" spans="1:16" ht="17.25" customHeight="1">
      <c r="A15" s="15" t="s">
        <v>28</v>
      </c>
      <c r="B15" s="14">
        <v>11</v>
      </c>
      <c r="C15" s="14">
        <v>38</v>
      </c>
      <c r="D15" s="261"/>
      <c r="E15" s="14">
        <v>0</v>
      </c>
      <c r="F15" s="14">
        <v>0</v>
      </c>
      <c r="G15" s="14">
        <v>1</v>
      </c>
      <c r="H15" s="14">
        <v>28</v>
      </c>
      <c r="I15" s="14">
        <v>0</v>
      </c>
      <c r="J15" s="14">
        <v>0</v>
      </c>
      <c r="K15" s="14">
        <v>10</v>
      </c>
      <c r="L15" s="14">
        <v>10</v>
      </c>
      <c r="M15" s="14">
        <v>0</v>
      </c>
      <c r="N15" s="14">
        <v>0</v>
      </c>
      <c r="O15" s="14">
        <v>0</v>
      </c>
      <c r="P15" s="14">
        <v>0</v>
      </c>
    </row>
    <row r="16" spans="1:16" ht="17.25" customHeight="1">
      <c r="A16" s="16" t="s">
        <v>29</v>
      </c>
      <c r="B16" s="260">
        <f>B17+C17</f>
        <v>39</v>
      </c>
      <c r="C16" s="260"/>
      <c r="D16" s="261">
        <f>B16/$B$8</f>
        <v>8.529810594462184E-4</v>
      </c>
      <c r="E16" s="260" t="str">
        <f>IF(E17+F17=0,"-",E17+F17)</f>
        <v>-</v>
      </c>
      <c r="F16" s="260"/>
      <c r="G16" s="260">
        <f>IF(G17+H17=0,"-",G17+H17)</f>
        <v>18</v>
      </c>
      <c r="H16" s="260"/>
      <c r="I16" s="260" t="str">
        <f>IF(I17+J17=0,"-",I17+J17)</f>
        <v>-</v>
      </c>
      <c r="J16" s="260"/>
      <c r="K16" s="260">
        <f>IF(K17+L17=0,"-",K17+L17)</f>
        <v>21</v>
      </c>
      <c r="L16" s="260"/>
      <c r="M16" s="260" t="str">
        <f>IF(M17+N17=0,"-",M17+N17)</f>
        <v>-</v>
      </c>
      <c r="N16" s="260"/>
      <c r="O16" s="260" t="str">
        <f>IF(O17+P17=0,"-",O17+P17)</f>
        <v>-</v>
      </c>
      <c r="P16" s="260"/>
    </row>
    <row r="17" spans="1:16" ht="17.25" customHeight="1">
      <c r="A17" s="17" t="s">
        <v>30</v>
      </c>
      <c r="B17" s="14">
        <v>39</v>
      </c>
      <c r="C17" s="14">
        <v>0</v>
      </c>
      <c r="D17" s="261"/>
      <c r="E17" s="14">
        <v>0</v>
      </c>
      <c r="F17" s="14">
        <v>0</v>
      </c>
      <c r="G17" s="14">
        <v>18</v>
      </c>
      <c r="H17" s="14">
        <v>0</v>
      </c>
      <c r="I17" s="14">
        <v>0</v>
      </c>
      <c r="J17" s="14">
        <v>0</v>
      </c>
      <c r="K17" s="14">
        <v>21</v>
      </c>
      <c r="L17" s="14">
        <v>0</v>
      </c>
      <c r="M17" s="14">
        <v>0</v>
      </c>
      <c r="N17" s="14">
        <v>0</v>
      </c>
      <c r="O17" s="14">
        <v>0</v>
      </c>
      <c r="P17" s="14">
        <v>0</v>
      </c>
    </row>
    <row r="18" spans="1:16" ht="17.25" customHeight="1">
      <c r="A18" s="12" t="s">
        <v>31</v>
      </c>
      <c r="B18" s="260">
        <f>B19+C19</f>
        <v>11</v>
      </c>
      <c r="C18" s="260"/>
      <c r="D18" s="261">
        <f>B18/$B$8</f>
        <v>2.4058440138226674E-4</v>
      </c>
      <c r="E18" s="260" t="str">
        <f>IF(E19+F19=0,"-",E19+F19)</f>
        <v>-</v>
      </c>
      <c r="F18" s="260"/>
      <c r="G18" s="260">
        <f>IF(G19+H19=0,"-",G19+H19)</f>
        <v>11</v>
      </c>
      <c r="H18" s="260"/>
      <c r="I18" s="260" t="str">
        <f>IF(I19+J19=0,"-",I19+J19)</f>
        <v>-</v>
      </c>
      <c r="J18" s="260"/>
      <c r="K18" s="260" t="str">
        <f>IF(K19+L19=0,"-",K19+L19)</f>
        <v>-</v>
      </c>
      <c r="L18" s="260"/>
      <c r="M18" s="260" t="str">
        <f>IF(M19+N19=0,"-",M19+N19)</f>
        <v>-</v>
      </c>
      <c r="N18" s="260"/>
      <c r="O18" s="260" t="str">
        <f>IF(O19+P19=0,"-",O19+P19)</f>
        <v>-</v>
      </c>
      <c r="P18" s="260"/>
    </row>
    <row r="19" spans="1:16" ht="17.25" customHeight="1">
      <c r="A19" s="15" t="s">
        <v>32</v>
      </c>
      <c r="B19" s="14">
        <v>6</v>
      </c>
      <c r="C19" s="14">
        <v>5</v>
      </c>
      <c r="D19" s="261"/>
      <c r="E19" s="14">
        <v>0</v>
      </c>
      <c r="F19" s="14">
        <v>0</v>
      </c>
      <c r="G19" s="14">
        <v>6</v>
      </c>
      <c r="H19" s="14">
        <v>5</v>
      </c>
      <c r="I19" s="14">
        <v>0</v>
      </c>
      <c r="J19" s="14">
        <v>0</v>
      </c>
      <c r="K19" s="14">
        <v>0</v>
      </c>
      <c r="L19" s="14">
        <v>0</v>
      </c>
      <c r="M19" s="14">
        <v>0</v>
      </c>
      <c r="N19" s="14">
        <v>0</v>
      </c>
      <c r="O19" s="14">
        <v>0</v>
      </c>
      <c r="P19" s="14">
        <v>0</v>
      </c>
    </row>
    <row r="20" spans="1:16" ht="17.25" customHeight="1">
      <c r="A20" s="12" t="s">
        <v>33</v>
      </c>
      <c r="B20" s="260">
        <f>B21+C21</f>
        <v>297</v>
      </c>
      <c r="C20" s="260"/>
      <c r="D20" s="261">
        <f>B20/$B$8</f>
        <v>6.4957788373212018E-3</v>
      </c>
      <c r="E20" s="260">
        <f>IF(E21+F21=0,"-",E21+F21)</f>
        <v>29</v>
      </c>
      <c r="F20" s="260"/>
      <c r="G20" s="260" t="str">
        <f>IF(G21+H21=0,"-",G21+H21)</f>
        <v>-</v>
      </c>
      <c r="H20" s="260"/>
      <c r="I20" s="260" t="str">
        <f>IF(I21+J21=0,"-",I21+J21)</f>
        <v>-</v>
      </c>
      <c r="J20" s="260"/>
      <c r="K20" s="260">
        <f>IF(K21+L21=0,"-",K21+L21)</f>
        <v>268</v>
      </c>
      <c r="L20" s="260"/>
      <c r="M20" s="260" t="str">
        <f>IF(M21+N21=0,"-",M21+N21)</f>
        <v>-</v>
      </c>
      <c r="N20" s="260"/>
      <c r="O20" s="260" t="str">
        <f>IF(O21+P21=0,"-",O21+P21)</f>
        <v>-</v>
      </c>
      <c r="P20" s="260"/>
    </row>
    <row r="21" spans="1:16" ht="17.25" customHeight="1">
      <c r="A21" s="15" t="s">
        <v>34</v>
      </c>
      <c r="B21" s="14">
        <v>195</v>
      </c>
      <c r="C21" s="14">
        <v>102</v>
      </c>
      <c r="D21" s="261"/>
      <c r="E21" s="14">
        <v>13</v>
      </c>
      <c r="F21" s="14">
        <v>16</v>
      </c>
      <c r="G21" s="14">
        <v>0</v>
      </c>
      <c r="H21" s="14">
        <v>0</v>
      </c>
      <c r="I21" s="14">
        <v>0</v>
      </c>
      <c r="J21" s="14">
        <v>0</v>
      </c>
      <c r="K21" s="14">
        <v>182</v>
      </c>
      <c r="L21" s="14">
        <v>86</v>
      </c>
      <c r="M21" s="14">
        <v>0</v>
      </c>
      <c r="N21" s="14">
        <v>0</v>
      </c>
      <c r="O21" s="14">
        <v>0</v>
      </c>
      <c r="P21" s="14">
        <v>0</v>
      </c>
    </row>
    <row r="22" spans="1:16" ht="17.25" customHeight="1">
      <c r="A22" s="18" t="s">
        <v>35</v>
      </c>
      <c r="B22" s="260">
        <f>B23+C23</f>
        <v>491</v>
      </c>
      <c r="C22" s="260"/>
      <c r="D22" s="261">
        <f>B22/$B$8</f>
        <v>1.0738812825335724E-2</v>
      </c>
      <c r="E22" s="260">
        <f>IF(E23+F23=0,"-",E23+F23)</f>
        <v>103</v>
      </c>
      <c r="F22" s="260"/>
      <c r="G22" s="260" t="str">
        <f>IF(G23+H23=0,"-",G23+H23)</f>
        <v>-</v>
      </c>
      <c r="H22" s="260"/>
      <c r="I22" s="260" t="str">
        <f>IF(I23+J23=0,"-",I23+J23)</f>
        <v>-</v>
      </c>
      <c r="J22" s="260"/>
      <c r="K22" s="260">
        <f>IF(K23+L23=0,"-",K23+L23)</f>
        <v>108</v>
      </c>
      <c r="L22" s="260"/>
      <c r="M22" s="260">
        <f>IF(M23+N23=0,"-",M23+N23)</f>
        <v>280</v>
      </c>
      <c r="N22" s="260"/>
      <c r="O22" s="260" t="str">
        <f>IF(O23+P23=0,"-",O23+P23)</f>
        <v>-</v>
      </c>
      <c r="P22" s="260"/>
    </row>
    <row r="23" spans="1:16" ht="17.25" customHeight="1">
      <c r="A23" s="17" t="s">
        <v>36</v>
      </c>
      <c r="B23" s="14">
        <v>450</v>
      </c>
      <c r="C23" s="14">
        <v>41</v>
      </c>
      <c r="D23" s="261"/>
      <c r="E23" s="14">
        <v>73</v>
      </c>
      <c r="F23" s="14">
        <v>30</v>
      </c>
      <c r="G23" s="14">
        <v>0</v>
      </c>
      <c r="H23" s="14">
        <v>0</v>
      </c>
      <c r="I23" s="14">
        <v>0</v>
      </c>
      <c r="J23" s="14">
        <v>0</v>
      </c>
      <c r="K23" s="14">
        <v>105</v>
      </c>
      <c r="L23" s="14">
        <v>3</v>
      </c>
      <c r="M23" s="14">
        <v>272</v>
      </c>
      <c r="N23" s="14">
        <v>8</v>
      </c>
      <c r="O23" s="14">
        <v>0</v>
      </c>
      <c r="P23" s="14">
        <v>0</v>
      </c>
    </row>
    <row r="24" spans="1:16" ht="17.25" customHeight="1">
      <c r="A24" s="19" t="s">
        <v>37</v>
      </c>
      <c r="B24" s="260">
        <f>B25+C25</f>
        <v>54</v>
      </c>
      <c r="C24" s="260"/>
      <c r="D24" s="261">
        <f>B24/$B$8</f>
        <v>1.1810506976947641E-3</v>
      </c>
      <c r="E24" s="260">
        <f>IF(E25+F25=0,"-",E25+F25)</f>
        <v>18</v>
      </c>
      <c r="F24" s="260"/>
      <c r="G24" s="260">
        <f>IF(G25+H25=0,"-",G25+H25)</f>
        <v>16</v>
      </c>
      <c r="H24" s="260"/>
      <c r="I24" s="260" t="str">
        <f>IF(I25+J25=0,"-",I25+J25)</f>
        <v>-</v>
      </c>
      <c r="J24" s="260"/>
      <c r="K24" s="260" t="str">
        <f>IF(K25+L25=0,"-",K25+L25)</f>
        <v>-</v>
      </c>
      <c r="L24" s="260"/>
      <c r="M24" s="260">
        <f>IF(M25+N25=0,"-",M25+N25)</f>
        <v>20</v>
      </c>
      <c r="N24" s="260"/>
      <c r="O24" s="260" t="str">
        <f>IF(O25+P25=0,"-",O25+P25)</f>
        <v>-</v>
      </c>
      <c r="P24" s="260"/>
    </row>
    <row r="25" spans="1:16" ht="17.25" customHeight="1">
      <c r="A25" s="15" t="s">
        <v>38</v>
      </c>
      <c r="B25" s="14">
        <v>47</v>
      </c>
      <c r="C25" s="14">
        <v>7</v>
      </c>
      <c r="D25" s="261"/>
      <c r="E25" s="14">
        <v>15</v>
      </c>
      <c r="F25" s="14">
        <v>3</v>
      </c>
      <c r="G25" s="14">
        <v>12</v>
      </c>
      <c r="H25" s="14">
        <v>4</v>
      </c>
      <c r="I25" s="14">
        <v>0</v>
      </c>
      <c r="J25" s="14">
        <v>0</v>
      </c>
      <c r="K25" s="14">
        <v>0</v>
      </c>
      <c r="L25" s="14">
        <v>0</v>
      </c>
      <c r="M25" s="14">
        <v>20</v>
      </c>
      <c r="N25" s="14">
        <v>0</v>
      </c>
      <c r="O25" s="14">
        <v>0</v>
      </c>
      <c r="P25" s="14">
        <v>0</v>
      </c>
    </row>
    <row r="26" spans="1:16" ht="17.25" customHeight="1">
      <c r="A26" s="18" t="s">
        <v>39</v>
      </c>
      <c r="B26" s="260">
        <f>B27+C27</f>
        <v>6</v>
      </c>
      <c r="C26" s="260"/>
      <c r="D26" s="261">
        <f>B26/$B$8</f>
        <v>1.3122785529941821E-4</v>
      </c>
      <c r="E26" s="260" t="str">
        <f>IF(E27+F27=0,"-",E27+F27)</f>
        <v>-</v>
      </c>
      <c r="F26" s="260"/>
      <c r="G26" s="260" t="str">
        <f>IF(G27+H27=0,"-",G27+H27)</f>
        <v>-</v>
      </c>
      <c r="H26" s="260"/>
      <c r="I26" s="260" t="str">
        <f>IF(I27+J27=0,"-",I27+J27)</f>
        <v>-</v>
      </c>
      <c r="J26" s="260"/>
      <c r="K26" s="260">
        <f>IF(K27+L27=0,"-",K27+L27)</f>
        <v>6</v>
      </c>
      <c r="L26" s="260"/>
      <c r="M26" s="260" t="str">
        <f>IF(M27+N27=0,"-",M27+N27)</f>
        <v>-</v>
      </c>
      <c r="N26" s="260"/>
      <c r="O26" s="260" t="str">
        <f>IF(O27+P27=0,"-",O27+P27)</f>
        <v>-</v>
      </c>
      <c r="P26" s="260"/>
    </row>
    <row r="27" spans="1:16" ht="21.2" customHeight="1">
      <c r="A27" s="17" t="s">
        <v>40</v>
      </c>
      <c r="B27" s="14">
        <v>3</v>
      </c>
      <c r="C27" s="14">
        <v>3</v>
      </c>
      <c r="D27" s="261"/>
      <c r="E27" s="14">
        <v>0</v>
      </c>
      <c r="F27" s="14">
        <v>0</v>
      </c>
      <c r="G27" s="14">
        <v>0</v>
      </c>
      <c r="H27" s="14">
        <v>0</v>
      </c>
      <c r="I27" s="14">
        <v>0</v>
      </c>
      <c r="J27" s="14">
        <v>0</v>
      </c>
      <c r="K27" s="14">
        <v>3</v>
      </c>
      <c r="L27" s="14">
        <v>3</v>
      </c>
      <c r="M27" s="14">
        <v>0</v>
      </c>
      <c r="N27" s="14">
        <v>0</v>
      </c>
      <c r="O27" s="14">
        <v>0</v>
      </c>
      <c r="P27" s="14">
        <v>0</v>
      </c>
    </row>
    <row r="28" spans="1:16" ht="17.25" customHeight="1">
      <c r="A28" s="12" t="s">
        <v>41</v>
      </c>
      <c r="B28" s="260">
        <f>B29+C29</f>
        <v>0</v>
      </c>
      <c r="C28" s="260"/>
      <c r="D28" s="261">
        <f>B28/$B$8</f>
        <v>0</v>
      </c>
      <c r="E28" s="260" t="str">
        <f>IF(E29+F29=0,"-",E29+F29)</f>
        <v>-</v>
      </c>
      <c r="F28" s="260"/>
      <c r="G28" s="260" t="str">
        <f>IF(G29+H29=0,"-",G29+H29)</f>
        <v>-</v>
      </c>
      <c r="H28" s="260"/>
      <c r="I28" s="260" t="str">
        <f>IF(I29+J29=0,"-",I29+J29)</f>
        <v>-</v>
      </c>
      <c r="J28" s="260"/>
      <c r="K28" s="260" t="str">
        <f>IF(K29+L29=0,"-",K29+L29)</f>
        <v>-</v>
      </c>
      <c r="L28" s="260"/>
      <c r="M28" s="260" t="str">
        <f>IF(M29+N29=0,"-",M29+N29)</f>
        <v>-</v>
      </c>
      <c r="N28" s="260"/>
      <c r="O28" s="260" t="str">
        <f>IF(O29+P29=0,"-",O29+P29)</f>
        <v>-</v>
      </c>
      <c r="P28" s="260"/>
    </row>
    <row r="29" spans="1:16" ht="17.25" customHeight="1">
      <c r="A29" s="15" t="s">
        <v>42</v>
      </c>
      <c r="B29" s="14">
        <v>0</v>
      </c>
      <c r="C29" s="14">
        <v>0</v>
      </c>
      <c r="D29" s="261"/>
      <c r="E29" s="14">
        <v>0</v>
      </c>
      <c r="F29" s="14">
        <v>0</v>
      </c>
      <c r="G29" s="14">
        <v>0</v>
      </c>
      <c r="H29" s="14">
        <v>0</v>
      </c>
      <c r="I29" s="14">
        <v>0</v>
      </c>
      <c r="J29" s="14">
        <v>0</v>
      </c>
      <c r="K29" s="14">
        <v>0</v>
      </c>
      <c r="L29" s="14">
        <v>0</v>
      </c>
      <c r="M29" s="14">
        <v>0</v>
      </c>
      <c r="N29" s="14">
        <v>0</v>
      </c>
      <c r="O29" s="14">
        <v>0</v>
      </c>
      <c r="P29" s="14">
        <v>0</v>
      </c>
    </row>
    <row r="30" spans="1:16" ht="17.25" customHeight="1">
      <c r="A30" s="18" t="s">
        <v>43</v>
      </c>
      <c r="B30" s="260">
        <f>B31+C31</f>
        <v>1641</v>
      </c>
      <c r="C30" s="260"/>
      <c r="D30" s="261">
        <f>B30/$B$8</f>
        <v>3.5890818424390881E-2</v>
      </c>
      <c r="E30" s="260">
        <f>IF(E31+F31=0,"-",E31+F31)</f>
        <v>259</v>
      </c>
      <c r="F30" s="260"/>
      <c r="G30" s="260">
        <f>IF(G31+H31=0,"-",G31+H31)</f>
        <v>374</v>
      </c>
      <c r="H30" s="260"/>
      <c r="I30" s="260" t="str">
        <f>IF(I31+J31=0,"-",I31+J31)</f>
        <v>-</v>
      </c>
      <c r="J30" s="260"/>
      <c r="K30" s="260">
        <f>IF(K31+L31=0,"-",K31+L31)</f>
        <v>433</v>
      </c>
      <c r="L30" s="260"/>
      <c r="M30" s="260">
        <f>IF(M31+N31=0,"-",M31+N31)</f>
        <v>565</v>
      </c>
      <c r="N30" s="260"/>
      <c r="O30" s="260">
        <f>IF(O31+P31=0,"-",O31+P31)</f>
        <v>10</v>
      </c>
      <c r="P30" s="260"/>
    </row>
    <row r="31" spans="1:16" ht="17.25" customHeight="1">
      <c r="A31" s="17" t="s">
        <v>44</v>
      </c>
      <c r="B31" s="14">
        <v>836</v>
      </c>
      <c r="C31" s="14">
        <v>805</v>
      </c>
      <c r="D31" s="261"/>
      <c r="E31" s="14">
        <v>48</v>
      </c>
      <c r="F31" s="14">
        <v>211</v>
      </c>
      <c r="G31" s="14">
        <v>209</v>
      </c>
      <c r="H31" s="14">
        <v>165</v>
      </c>
      <c r="I31" s="14">
        <v>0</v>
      </c>
      <c r="J31" s="14">
        <v>0</v>
      </c>
      <c r="K31" s="14">
        <v>318</v>
      </c>
      <c r="L31" s="14">
        <v>115</v>
      </c>
      <c r="M31" s="14">
        <v>256</v>
      </c>
      <c r="N31" s="14">
        <v>309</v>
      </c>
      <c r="O31" s="14">
        <v>5</v>
      </c>
      <c r="P31" s="14">
        <v>5</v>
      </c>
    </row>
    <row r="32" spans="1:16" ht="17.25" customHeight="1">
      <c r="A32" s="12" t="s">
        <v>45</v>
      </c>
      <c r="B32" s="260">
        <f>B33+C33</f>
        <v>861</v>
      </c>
      <c r="C32" s="260"/>
      <c r="D32" s="261">
        <f>B32/$B$8</f>
        <v>1.8831197235466515E-2</v>
      </c>
      <c r="E32" s="260">
        <f>IF(E33+F33=0,"-",E33+F33)</f>
        <v>53</v>
      </c>
      <c r="F32" s="260"/>
      <c r="G32" s="260">
        <f>IF(G33+H33=0,"-",G33+H33)</f>
        <v>2</v>
      </c>
      <c r="H32" s="260"/>
      <c r="I32" s="260" t="str">
        <f>IF(I33+J33=0,"-",I33+J33)</f>
        <v>-</v>
      </c>
      <c r="J32" s="260"/>
      <c r="K32" s="260">
        <f>IF(K33+L33=0,"-",K33+L33)</f>
        <v>806</v>
      </c>
      <c r="L32" s="260"/>
      <c r="M32" s="260" t="str">
        <f>IF(M33+N33=0,"-",M33+N33)</f>
        <v>-</v>
      </c>
      <c r="N32" s="260"/>
      <c r="O32" s="260" t="str">
        <f>IF(O33+P33=0,"-",O33+P33)</f>
        <v>-</v>
      </c>
      <c r="P32" s="260"/>
    </row>
    <row r="33" spans="1:16" ht="17.25" customHeight="1">
      <c r="A33" s="15" t="s">
        <v>46</v>
      </c>
      <c r="B33" s="14">
        <v>648</v>
      </c>
      <c r="C33" s="14">
        <v>213</v>
      </c>
      <c r="D33" s="261"/>
      <c r="E33" s="14">
        <v>25</v>
      </c>
      <c r="F33" s="14">
        <v>28</v>
      </c>
      <c r="G33" s="14">
        <v>2</v>
      </c>
      <c r="H33" s="14">
        <v>0</v>
      </c>
      <c r="I33" s="14">
        <v>0</v>
      </c>
      <c r="J33" s="14">
        <v>0</v>
      </c>
      <c r="K33" s="14">
        <v>621</v>
      </c>
      <c r="L33" s="14">
        <v>185</v>
      </c>
      <c r="M33" s="14">
        <v>0</v>
      </c>
      <c r="N33" s="14">
        <v>0</v>
      </c>
      <c r="O33" s="14">
        <v>0</v>
      </c>
      <c r="P33" s="14">
        <v>0</v>
      </c>
    </row>
    <row r="34" spans="1:16" ht="17.25" customHeight="1">
      <c r="A34" s="18" t="s">
        <v>47</v>
      </c>
      <c r="B34" s="260">
        <f>B35+C35</f>
        <v>235</v>
      </c>
      <c r="C34" s="260"/>
      <c r="D34" s="261">
        <f>B34/$B$8</f>
        <v>5.1397576658938808E-3</v>
      </c>
      <c r="E34" s="260" t="str">
        <f>IF(E35+F35=0,"-",E35+F35)</f>
        <v>-</v>
      </c>
      <c r="F34" s="260"/>
      <c r="G34" s="260" t="str">
        <f>IF(G35+H35=0,"-",G35+H35)</f>
        <v>-</v>
      </c>
      <c r="H34" s="260"/>
      <c r="I34" s="260" t="str">
        <f>IF(I35+J35=0,"-",I35+J35)</f>
        <v>-</v>
      </c>
      <c r="J34" s="260"/>
      <c r="K34" s="260">
        <f>IF(K35+L35=0,"-",K35+L35)</f>
        <v>162</v>
      </c>
      <c r="L34" s="260"/>
      <c r="M34" s="260">
        <f>IF(M35+N35=0,"-",M35+N35)</f>
        <v>63</v>
      </c>
      <c r="N34" s="260"/>
      <c r="O34" s="260">
        <f>IF(O35+P35=0,"-",O35+P35)</f>
        <v>10</v>
      </c>
      <c r="P34" s="260"/>
    </row>
    <row r="35" spans="1:16" ht="17.25" customHeight="1">
      <c r="A35" s="17" t="s">
        <v>48</v>
      </c>
      <c r="B35" s="14">
        <v>198</v>
      </c>
      <c r="C35" s="14">
        <v>37</v>
      </c>
      <c r="D35" s="261"/>
      <c r="E35" s="14">
        <v>0</v>
      </c>
      <c r="F35" s="14">
        <v>0</v>
      </c>
      <c r="G35" s="14">
        <v>0</v>
      </c>
      <c r="H35" s="14">
        <v>0</v>
      </c>
      <c r="I35" s="14">
        <v>0</v>
      </c>
      <c r="J35" s="14">
        <v>0</v>
      </c>
      <c r="K35" s="14">
        <v>162</v>
      </c>
      <c r="L35" s="14">
        <v>0</v>
      </c>
      <c r="M35" s="14">
        <v>34</v>
      </c>
      <c r="N35" s="14">
        <v>29</v>
      </c>
      <c r="O35" s="14">
        <v>2</v>
      </c>
      <c r="P35" s="14">
        <v>8</v>
      </c>
    </row>
    <row r="36" spans="1:16" ht="17.25" customHeight="1">
      <c r="A36" s="12" t="s">
        <v>49</v>
      </c>
      <c r="B36" s="260">
        <f>B37+C37</f>
        <v>989</v>
      </c>
      <c r="C36" s="260"/>
      <c r="D36" s="261">
        <f>B36/$B$8</f>
        <v>2.1630724815187435E-2</v>
      </c>
      <c r="E36" s="260">
        <f>IF(E37+F37=0,"-",E37+F37)</f>
        <v>376</v>
      </c>
      <c r="F36" s="260"/>
      <c r="G36" s="260">
        <f>IF(G37+H37=0,"-",G37+H37)</f>
        <v>128</v>
      </c>
      <c r="H36" s="260"/>
      <c r="I36" s="260">
        <f>IF(I37+J37=0,"-",I37+J37)</f>
        <v>25</v>
      </c>
      <c r="J36" s="260"/>
      <c r="K36" s="260">
        <f>IF(K37+L37=0,"-",K37+L37)</f>
        <v>330</v>
      </c>
      <c r="L36" s="260"/>
      <c r="M36" s="260">
        <f>IF(M37+N37=0,"-",M37+N37)</f>
        <v>130</v>
      </c>
      <c r="N36" s="260"/>
      <c r="O36" s="260" t="str">
        <f>IF(O37+P37=0,"-",O37+P37)</f>
        <v>-</v>
      </c>
      <c r="P36" s="260"/>
    </row>
    <row r="37" spans="1:16" ht="17.25" customHeight="1">
      <c r="A37" s="15" t="s">
        <v>50</v>
      </c>
      <c r="B37" s="14">
        <v>560</v>
      </c>
      <c r="C37" s="14">
        <v>429</v>
      </c>
      <c r="D37" s="261"/>
      <c r="E37" s="14">
        <v>222</v>
      </c>
      <c r="F37" s="14">
        <v>154</v>
      </c>
      <c r="G37" s="14">
        <v>87</v>
      </c>
      <c r="H37" s="14">
        <v>41</v>
      </c>
      <c r="I37" s="14">
        <v>7</v>
      </c>
      <c r="J37" s="14">
        <v>18</v>
      </c>
      <c r="K37" s="14">
        <v>189</v>
      </c>
      <c r="L37" s="14">
        <v>141</v>
      </c>
      <c r="M37" s="14">
        <v>55</v>
      </c>
      <c r="N37" s="14">
        <v>75</v>
      </c>
      <c r="O37" s="14">
        <v>0</v>
      </c>
      <c r="P37" s="14">
        <v>0</v>
      </c>
    </row>
    <row r="38" spans="1:16" ht="17.25" customHeight="1">
      <c r="A38" s="18" t="s">
        <v>51</v>
      </c>
      <c r="B38" s="260">
        <f>B39+C39</f>
        <v>30362</v>
      </c>
      <c r="C38" s="260"/>
      <c r="D38" s="261">
        <f>B38/$B$8</f>
        <v>0.66405669043348936</v>
      </c>
      <c r="E38" s="260">
        <f>IF(E39+F39=0,"-",E39+F39)</f>
        <v>18585</v>
      </c>
      <c r="F38" s="260"/>
      <c r="G38" s="260">
        <f>IF(G39+H39=0,"-",G39+H39)</f>
        <v>6743</v>
      </c>
      <c r="H38" s="260"/>
      <c r="I38" s="260">
        <f>IF(I39+J39=0,"-",I39+J39)</f>
        <v>3835</v>
      </c>
      <c r="J38" s="260"/>
      <c r="K38" s="260">
        <f>IF(K39+L39=0,"-",K39+L39)</f>
        <v>656</v>
      </c>
      <c r="L38" s="260"/>
      <c r="M38" s="260">
        <f>IF(M39+N39=0,"-",M39+N39)</f>
        <v>87</v>
      </c>
      <c r="N38" s="260"/>
      <c r="O38" s="260">
        <f>IF(O39+P39=0,"-",O39+P39)</f>
        <v>456</v>
      </c>
      <c r="P38" s="260"/>
    </row>
    <row r="39" spans="1:16" ht="17.25" customHeight="1">
      <c r="A39" s="17" t="s">
        <v>52</v>
      </c>
      <c r="B39" s="14">
        <v>8973</v>
      </c>
      <c r="C39" s="14">
        <v>21389</v>
      </c>
      <c r="D39" s="261"/>
      <c r="E39" s="14">
        <v>5134</v>
      </c>
      <c r="F39" s="14">
        <v>13451</v>
      </c>
      <c r="G39" s="14">
        <v>2016</v>
      </c>
      <c r="H39" s="14">
        <v>4727</v>
      </c>
      <c r="I39" s="14">
        <v>1037</v>
      </c>
      <c r="J39" s="14">
        <v>2798</v>
      </c>
      <c r="K39" s="14">
        <v>558</v>
      </c>
      <c r="L39" s="14">
        <v>98</v>
      </c>
      <c r="M39" s="14">
        <v>53</v>
      </c>
      <c r="N39" s="14">
        <v>34</v>
      </c>
      <c r="O39" s="14">
        <v>175</v>
      </c>
      <c r="P39" s="14">
        <v>281</v>
      </c>
    </row>
    <row r="40" spans="1:16" ht="17.25" customHeight="1">
      <c r="A40" s="12" t="s">
        <v>53</v>
      </c>
      <c r="B40" s="260">
        <f>B41+C41</f>
        <v>6193</v>
      </c>
      <c r="C40" s="260"/>
      <c r="D40" s="261">
        <f>B40/$B$8</f>
        <v>0.13544901797821618</v>
      </c>
      <c r="E40" s="260">
        <f>IF(E41+F41=0,"-",E41+F41)</f>
        <v>273</v>
      </c>
      <c r="F40" s="260"/>
      <c r="G40" s="260">
        <f>IF(G41+H41=0,"-",G41+H41)</f>
        <v>1071</v>
      </c>
      <c r="H40" s="260"/>
      <c r="I40" s="260">
        <f>IF(I41+J41=0,"-",I41+J41)</f>
        <v>4219</v>
      </c>
      <c r="J40" s="260"/>
      <c r="K40" s="260">
        <f>IF(K41+L41=0,"-",K41+L41)</f>
        <v>457</v>
      </c>
      <c r="L40" s="260"/>
      <c r="M40" s="260" t="str">
        <f>IF(M41+N41=0,"-",M41+N41)</f>
        <v>-</v>
      </c>
      <c r="N40" s="260"/>
      <c r="O40" s="260">
        <f>IF(O41+P41=0,"-",O41+P41)</f>
        <v>173</v>
      </c>
      <c r="P40" s="260"/>
    </row>
    <row r="41" spans="1:16" ht="17.25" customHeight="1">
      <c r="A41" s="15" t="s">
        <v>54</v>
      </c>
      <c r="B41" s="14">
        <v>2123</v>
      </c>
      <c r="C41" s="14">
        <v>4070</v>
      </c>
      <c r="D41" s="261"/>
      <c r="E41" s="14">
        <v>140</v>
      </c>
      <c r="F41" s="14">
        <v>133</v>
      </c>
      <c r="G41" s="14">
        <v>331</v>
      </c>
      <c r="H41" s="14">
        <v>740</v>
      </c>
      <c r="I41" s="14">
        <v>1446</v>
      </c>
      <c r="J41" s="14">
        <v>2773</v>
      </c>
      <c r="K41" s="14">
        <v>194</v>
      </c>
      <c r="L41" s="14">
        <v>263</v>
      </c>
      <c r="M41" s="14">
        <v>0</v>
      </c>
      <c r="N41" s="14">
        <v>0</v>
      </c>
      <c r="O41" s="14">
        <v>12</v>
      </c>
      <c r="P41" s="14">
        <v>161</v>
      </c>
    </row>
    <row r="42" spans="1:16" ht="17.25" customHeight="1">
      <c r="A42" s="12" t="s">
        <v>55</v>
      </c>
      <c r="B42" s="260">
        <f>B43+C43</f>
        <v>518</v>
      </c>
      <c r="C42" s="260"/>
      <c r="D42" s="261">
        <f>B42/$B$8</f>
        <v>1.1329338174183107E-2</v>
      </c>
      <c r="E42" s="260">
        <f>IF(E43+F43=0,"-",E43+F43)</f>
        <v>117</v>
      </c>
      <c r="F42" s="260"/>
      <c r="G42" s="260">
        <f>IF(G43+H43=0,"-",G43+H43)</f>
        <v>170</v>
      </c>
      <c r="H42" s="260"/>
      <c r="I42" s="260">
        <f>IF(I43+J43=0,"-",I43+J43)</f>
        <v>102</v>
      </c>
      <c r="J42" s="260"/>
      <c r="K42" s="260" t="str">
        <f>IF(K43+L43=0,"-",K43+L43)</f>
        <v>-</v>
      </c>
      <c r="L42" s="260"/>
      <c r="M42" s="260">
        <f>IF(M43+N43=0,"-",M43+N43)</f>
        <v>107</v>
      </c>
      <c r="N42" s="260"/>
      <c r="O42" s="260">
        <f>IF(O43+P43=0,"-",O43+P43)</f>
        <v>22</v>
      </c>
      <c r="P42" s="260"/>
    </row>
    <row r="43" spans="1:16" ht="17.25" customHeight="1">
      <c r="A43" s="15" t="s">
        <v>56</v>
      </c>
      <c r="B43" s="14">
        <v>200</v>
      </c>
      <c r="C43" s="14">
        <v>318</v>
      </c>
      <c r="D43" s="261"/>
      <c r="E43" s="14">
        <v>2</v>
      </c>
      <c r="F43" s="14">
        <v>115</v>
      </c>
      <c r="G43" s="14">
        <v>97</v>
      </c>
      <c r="H43" s="14">
        <v>73</v>
      </c>
      <c r="I43" s="14">
        <v>62</v>
      </c>
      <c r="J43" s="14">
        <v>40</v>
      </c>
      <c r="K43" s="14">
        <v>0</v>
      </c>
      <c r="L43" s="14">
        <v>0</v>
      </c>
      <c r="M43" s="14">
        <v>26</v>
      </c>
      <c r="N43" s="14">
        <v>81</v>
      </c>
      <c r="O43" s="14">
        <v>13</v>
      </c>
      <c r="P43" s="14">
        <v>9</v>
      </c>
    </row>
    <row r="44" spans="1:16" ht="18.75" customHeight="1">
      <c r="A44" s="18" t="s">
        <v>57</v>
      </c>
      <c r="B44" s="260">
        <f>B45+C45</f>
        <v>491</v>
      </c>
      <c r="C44" s="260"/>
      <c r="D44" s="261">
        <f>B44/$B$8</f>
        <v>1.0738812825335724E-2</v>
      </c>
      <c r="E44" s="260">
        <f>IF(E45+F45=0,"-",E45+F45)</f>
        <v>212</v>
      </c>
      <c r="F44" s="260"/>
      <c r="G44" s="260">
        <f>IF(G45+H45=0,"-",G45+H45)</f>
        <v>3</v>
      </c>
      <c r="H44" s="260"/>
      <c r="I44" s="260">
        <f>IF(I45+J45=0,"-",I45+J45)</f>
        <v>66</v>
      </c>
      <c r="J44" s="260"/>
      <c r="K44" s="260">
        <f>IF(K45+L45=0,"-",K45+L45)</f>
        <v>46</v>
      </c>
      <c r="L44" s="260"/>
      <c r="M44" s="260">
        <f>IF(M45+N45=0,"-",M45+N45)</f>
        <v>164</v>
      </c>
      <c r="N44" s="260"/>
      <c r="O44" s="260" t="str">
        <f>IF(O45+P45=0,"-",O45+P45)</f>
        <v>-</v>
      </c>
      <c r="P44" s="260"/>
    </row>
    <row r="45" spans="1:16" ht="18.75" customHeight="1">
      <c r="A45" s="15" t="s">
        <v>58</v>
      </c>
      <c r="B45" s="14">
        <v>244</v>
      </c>
      <c r="C45" s="14">
        <v>247</v>
      </c>
      <c r="D45" s="261"/>
      <c r="E45" s="14">
        <v>56</v>
      </c>
      <c r="F45" s="14">
        <v>156</v>
      </c>
      <c r="G45" s="14">
        <v>2</v>
      </c>
      <c r="H45" s="14">
        <v>1</v>
      </c>
      <c r="I45" s="14">
        <v>21</v>
      </c>
      <c r="J45" s="14">
        <v>45</v>
      </c>
      <c r="K45" s="14">
        <v>45</v>
      </c>
      <c r="L45" s="14">
        <v>1</v>
      </c>
      <c r="M45" s="14">
        <v>120</v>
      </c>
      <c r="N45" s="14">
        <v>44</v>
      </c>
      <c r="O45" s="14">
        <v>0</v>
      </c>
      <c r="P45" s="14">
        <v>0</v>
      </c>
    </row>
    <row r="46" spans="1:16" ht="18.75" customHeight="1">
      <c r="A46" s="18" t="s">
        <v>59</v>
      </c>
      <c r="B46" s="260">
        <f>B47+C47</f>
        <v>47</v>
      </c>
      <c r="C46" s="260"/>
      <c r="D46" s="261">
        <f>B46/$B$8</f>
        <v>1.0279515331787761E-3</v>
      </c>
      <c r="E46" s="260" t="str">
        <f>IF(E47+F47=0,"-",E47+F47)</f>
        <v>-</v>
      </c>
      <c r="F46" s="260"/>
      <c r="G46" s="260" t="str">
        <f>IF(G47+H47=0,"-",G47+H47)</f>
        <v>-</v>
      </c>
      <c r="H46" s="260"/>
      <c r="I46" s="260" t="str">
        <f>IF(I47+J47=0,"-",I47+J47)</f>
        <v>-</v>
      </c>
      <c r="J46" s="260"/>
      <c r="K46" s="260">
        <f>IF(K47+L47=0,"-",K47+L47)</f>
        <v>47</v>
      </c>
      <c r="L46" s="260"/>
      <c r="M46" s="260" t="str">
        <f>IF(M47+N47=0,"-",M47+N47)</f>
        <v>-</v>
      </c>
      <c r="N46" s="260"/>
      <c r="O46" s="260" t="str">
        <f>IF(O47+P47=0,"-",O47+P47)</f>
        <v>-</v>
      </c>
      <c r="P46" s="260"/>
    </row>
    <row r="47" spans="1:16" ht="18.75" customHeight="1">
      <c r="A47" s="15" t="s">
        <v>60</v>
      </c>
      <c r="B47" s="14">
        <v>24</v>
      </c>
      <c r="C47" s="14">
        <v>23</v>
      </c>
      <c r="D47" s="261"/>
      <c r="E47" s="14">
        <v>0</v>
      </c>
      <c r="F47" s="14">
        <v>0</v>
      </c>
      <c r="G47" s="14">
        <v>0</v>
      </c>
      <c r="H47" s="14">
        <v>0</v>
      </c>
      <c r="I47" s="14">
        <v>0</v>
      </c>
      <c r="J47" s="14">
        <v>0</v>
      </c>
      <c r="K47" s="14">
        <v>24</v>
      </c>
      <c r="L47" s="14">
        <v>23</v>
      </c>
      <c r="M47" s="14">
        <v>0</v>
      </c>
      <c r="N47" s="14">
        <v>0</v>
      </c>
      <c r="O47" s="14">
        <v>0</v>
      </c>
      <c r="P47" s="14">
        <v>0</v>
      </c>
    </row>
    <row r="48" spans="1:16" ht="18.75" customHeight="1">
      <c r="A48" s="18" t="s">
        <v>61</v>
      </c>
      <c r="B48" s="260">
        <f>B49+C49</f>
        <v>112</v>
      </c>
      <c r="C48" s="260"/>
      <c r="D48" s="261">
        <f>B48/$B$8</f>
        <v>2.4495866322558069E-3</v>
      </c>
      <c r="E48" s="260">
        <f>IF(E49+F49=0,"-",E49+F49)</f>
        <v>7</v>
      </c>
      <c r="F48" s="260"/>
      <c r="G48" s="260">
        <f>IF(G49+H49=0,"-",G49+H49)</f>
        <v>56</v>
      </c>
      <c r="H48" s="260"/>
      <c r="I48" s="260" t="str">
        <f>IF(I49+J49=0,"-",I49+J49)</f>
        <v>-</v>
      </c>
      <c r="J48" s="260"/>
      <c r="K48" s="260">
        <f>IF(K49+L49=0,"-",K49+L49)</f>
        <v>40</v>
      </c>
      <c r="L48" s="260"/>
      <c r="M48" s="260">
        <f>IF(M49+N49=0,"-",M49+N49)</f>
        <v>9</v>
      </c>
      <c r="N48" s="260"/>
      <c r="O48" s="260" t="str">
        <f>IF(O49+P49=0,"-",O49+P49)</f>
        <v>-</v>
      </c>
      <c r="P48" s="260"/>
    </row>
    <row r="49" spans="1:16" ht="18.75" customHeight="1">
      <c r="A49" s="15" t="s">
        <v>62</v>
      </c>
      <c r="B49" s="14">
        <v>55</v>
      </c>
      <c r="C49" s="14">
        <v>57</v>
      </c>
      <c r="D49" s="261"/>
      <c r="E49" s="14">
        <v>5</v>
      </c>
      <c r="F49" s="14">
        <v>2</v>
      </c>
      <c r="G49" s="14">
        <v>26</v>
      </c>
      <c r="H49" s="14">
        <v>30</v>
      </c>
      <c r="I49" s="14">
        <v>0</v>
      </c>
      <c r="J49" s="14">
        <v>0</v>
      </c>
      <c r="K49" s="14">
        <v>18</v>
      </c>
      <c r="L49" s="14">
        <v>22</v>
      </c>
      <c r="M49" s="14">
        <v>6</v>
      </c>
      <c r="N49" s="14">
        <v>3</v>
      </c>
      <c r="O49" s="14">
        <v>0</v>
      </c>
      <c r="P49" s="14">
        <v>0</v>
      </c>
    </row>
    <row r="50" spans="1:16" ht="18.75" customHeight="1">
      <c r="A50" s="18" t="s">
        <v>63</v>
      </c>
      <c r="B50" s="260">
        <f>B51+C51</f>
        <v>456</v>
      </c>
      <c r="C50" s="260"/>
      <c r="D50" s="261">
        <f>B50/$B$8</f>
        <v>9.9733170027557858E-3</v>
      </c>
      <c r="E50" s="260">
        <f>IF(E51+F51=0,"-",E51+F51)</f>
        <v>4</v>
      </c>
      <c r="F50" s="260"/>
      <c r="G50" s="260" t="str">
        <f>IF(G51+H51=0,"-",G51+H51)</f>
        <v>-</v>
      </c>
      <c r="H50" s="260"/>
      <c r="I50" s="260">
        <f>IF(I51+J51=0,"-",I51+J51)</f>
        <v>283</v>
      </c>
      <c r="J50" s="260"/>
      <c r="K50" s="260" t="str">
        <f>IF(K51+L51=0,"-",K51+L51)</f>
        <v>-</v>
      </c>
      <c r="L50" s="260"/>
      <c r="M50" s="260">
        <f>IF(M51+N51=0,"-",M51+N51)</f>
        <v>169</v>
      </c>
      <c r="N50" s="260"/>
      <c r="O50" s="260" t="str">
        <f>IF(O51+P51=0,"-",O51+P51)</f>
        <v>-</v>
      </c>
      <c r="P50" s="260"/>
    </row>
    <row r="51" spans="1:16" ht="18.75" customHeight="1">
      <c r="A51" s="15" t="s">
        <v>64</v>
      </c>
      <c r="B51" s="14">
        <v>187</v>
      </c>
      <c r="C51" s="14">
        <v>269</v>
      </c>
      <c r="D51" s="261"/>
      <c r="E51" s="14">
        <v>1</v>
      </c>
      <c r="F51" s="14">
        <v>3</v>
      </c>
      <c r="G51" s="14">
        <v>0</v>
      </c>
      <c r="H51" s="14">
        <v>0</v>
      </c>
      <c r="I51" s="14">
        <v>86</v>
      </c>
      <c r="J51" s="14">
        <v>197</v>
      </c>
      <c r="K51" s="14">
        <v>0</v>
      </c>
      <c r="L51" s="14">
        <v>0</v>
      </c>
      <c r="M51" s="14">
        <v>100</v>
      </c>
      <c r="N51" s="14">
        <v>69</v>
      </c>
      <c r="O51" s="14">
        <v>0</v>
      </c>
      <c r="P51" s="14">
        <v>0</v>
      </c>
    </row>
    <row r="52" spans="1:16" ht="18.75" customHeight="1">
      <c r="A52" s="18" t="s">
        <v>65</v>
      </c>
      <c r="B52" s="260">
        <f>B53+C53</f>
        <v>10</v>
      </c>
      <c r="C52" s="260"/>
      <c r="D52" s="261">
        <f>B52/$B$8</f>
        <v>2.1871309216569705E-4</v>
      </c>
      <c r="E52" s="260" t="str">
        <f>IF(E53+F53=0,"-",E53+F53)</f>
        <v>-</v>
      </c>
      <c r="F52" s="260"/>
      <c r="G52" s="260" t="str">
        <f>IF(G53+H53=0,"-",G53+H53)</f>
        <v>-</v>
      </c>
      <c r="H52" s="260"/>
      <c r="I52" s="260" t="str">
        <f>IF(I53+J53=0,"-",I53+J53)</f>
        <v>-</v>
      </c>
      <c r="J52" s="260"/>
      <c r="K52" s="260" t="str">
        <f>IF(K53+L53=0,"-",K53+L53)</f>
        <v>-</v>
      </c>
      <c r="L52" s="260"/>
      <c r="M52" s="260" t="str">
        <f>IF(M53+N53=0,"-",M53+N53)</f>
        <v>-</v>
      </c>
      <c r="N52" s="260"/>
      <c r="O52" s="260">
        <f>IF(O53+P53=0,"-",O53+P53)</f>
        <v>10</v>
      </c>
      <c r="P52" s="260"/>
    </row>
    <row r="53" spans="1:16" ht="18.75" customHeight="1">
      <c r="A53" s="15" t="s">
        <v>66</v>
      </c>
      <c r="B53" s="14">
        <v>3</v>
      </c>
      <c r="C53" s="14">
        <v>7</v>
      </c>
      <c r="D53" s="261"/>
      <c r="E53" s="14">
        <v>0</v>
      </c>
      <c r="F53" s="14">
        <v>0</v>
      </c>
      <c r="G53" s="14">
        <v>0</v>
      </c>
      <c r="H53" s="14">
        <v>0</v>
      </c>
      <c r="I53" s="14">
        <v>0</v>
      </c>
      <c r="J53" s="14">
        <v>0</v>
      </c>
      <c r="K53" s="14">
        <v>0</v>
      </c>
      <c r="L53" s="14">
        <v>0</v>
      </c>
      <c r="M53" s="14">
        <v>0</v>
      </c>
      <c r="N53" s="14">
        <v>0</v>
      </c>
      <c r="O53" s="14">
        <v>3</v>
      </c>
      <c r="P53" s="14">
        <v>7</v>
      </c>
    </row>
    <row r="54" spans="1:16" ht="18.75" customHeight="1">
      <c r="A54" s="18" t="s">
        <v>67</v>
      </c>
      <c r="B54" s="260">
        <f>B55+C55</f>
        <v>707</v>
      </c>
      <c r="C54" s="260"/>
      <c r="D54" s="261">
        <f>B54/$B$8</f>
        <v>1.5463015616114781E-2</v>
      </c>
      <c r="E54" s="260">
        <f>IF(E55+F55=0,"-",E55+F55)</f>
        <v>182</v>
      </c>
      <c r="F54" s="260"/>
      <c r="G54" s="260">
        <f>IF(G55+H55=0,"-",G55+H55)</f>
        <v>53</v>
      </c>
      <c r="H54" s="260"/>
      <c r="I54" s="260">
        <f>IF(I55+J55=0,"-",I55+J55)</f>
        <v>1</v>
      </c>
      <c r="J54" s="260"/>
      <c r="K54" s="260">
        <f>IF(K55+L55=0,"-",K55+L55)</f>
        <v>215</v>
      </c>
      <c r="L54" s="260"/>
      <c r="M54" s="260">
        <f>IF(M55+N55=0,"-",M55+N55)</f>
        <v>7</v>
      </c>
      <c r="N54" s="260"/>
      <c r="O54" s="260">
        <f>IF(O55+P55=0,"-",O55+P55)</f>
        <v>249</v>
      </c>
      <c r="P54" s="260"/>
    </row>
    <row r="55" spans="1:16" ht="18.75" customHeight="1">
      <c r="A55" s="15" t="s">
        <v>68</v>
      </c>
      <c r="B55" s="14">
        <v>426</v>
      </c>
      <c r="C55" s="14">
        <v>281</v>
      </c>
      <c r="D55" s="261"/>
      <c r="E55" s="14">
        <v>125</v>
      </c>
      <c r="F55" s="14">
        <v>57</v>
      </c>
      <c r="G55" s="14">
        <v>14</v>
      </c>
      <c r="H55" s="14">
        <v>39</v>
      </c>
      <c r="I55" s="14">
        <v>1</v>
      </c>
      <c r="J55" s="14">
        <v>0</v>
      </c>
      <c r="K55" s="14">
        <v>206</v>
      </c>
      <c r="L55" s="14">
        <v>9</v>
      </c>
      <c r="M55" s="14">
        <v>4</v>
      </c>
      <c r="N55" s="14">
        <v>3</v>
      </c>
      <c r="O55" s="14">
        <v>76</v>
      </c>
      <c r="P55" s="14">
        <v>173</v>
      </c>
    </row>
    <row r="56" spans="1:16" ht="18.75" customHeight="1">
      <c r="A56" s="18" t="s">
        <v>69</v>
      </c>
      <c r="B56" s="260">
        <f>B57+C57</f>
        <v>302</v>
      </c>
      <c r="C56" s="260"/>
      <c r="D56" s="261">
        <f>B56/$B$8</f>
        <v>6.6051353834040505E-3</v>
      </c>
      <c r="E56" s="260">
        <f>IF(E57+F57=0,"-",E57+F57)</f>
        <v>270</v>
      </c>
      <c r="F56" s="260"/>
      <c r="G56" s="260" t="str">
        <f>IF(G57+H57=0,"-",G57+H57)</f>
        <v>-</v>
      </c>
      <c r="H56" s="260"/>
      <c r="I56" s="260" t="str">
        <f>IF(I57+J57=0,"-",I57+J57)</f>
        <v>-</v>
      </c>
      <c r="J56" s="260"/>
      <c r="K56" s="260" t="str">
        <f>IF(K57+L57=0,"-",K57+L57)</f>
        <v>-</v>
      </c>
      <c r="L56" s="260"/>
      <c r="M56" s="260" t="str">
        <f>IF(M57+N57=0,"-",M57+N57)</f>
        <v>-</v>
      </c>
      <c r="N56" s="260"/>
      <c r="O56" s="260">
        <f>IF(O57+P57=0,"-",O57+P57)</f>
        <v>32</v>
      </c>
      <c r="P56" s="260"/>
    </row>
    <row r="57" spans="1:16" ht="18.75" customHeight="1">
      <c r="A57" s="15" t="s">
        <v>70</v>
      </c>
      <c r="B57" s="14">
        <v>261</v>
      </c>
      <c r="C57" s="14">
        <v>41</v>
      </c>
      <c r="D57" s="261"/>
      <c r="E57" s="14">
        <v>236</v>
      </c>
      <c r="F57" s="14">
        <v>34</v>
      </c>
      <c r="G57" s="14">
        <v>0</v>
      </c>
      <c r="H57" s="14">
        <v>0</v>
      </c>
      <c r="I57" s="14">
        <v>0</v>
      </c>
      <c r="J57" s="14">
        <v>0</v>
      </c>
      <c r="K57" s="14">
        <v>0</v>
      </c>
      <c r="L57" s="14">
        <v>0</v>
      </c>
      <c r="M57" s="14">
        <v>0</v>
      </c>
      <c r="N57" s="14">
        <v>0</v>
      </c>
      <c r="O57" s="14">
        <v>25</v>
      </c>
      <c r="P57" s="14">
        <v>7</v>
      </c>
    </row>
    <row r="58" spans="1:16" ht="18.75" customHeight="1">
      <c r="A58" s="18" t="s">
        <v>71</v>
      </c>
      <c r="B58" s="260">
        <f>B59+C59</f>
        <v>157</v>
      </c>
      <c r="C58" s="260"/>
      <c r="D58" s="261">
        <f>B58/$B$8</f>
        <v>3.4337955470014436E-3</v>
      </c>
      <c r="E58" s="260" t="str">
        <f>IF(E59+F59=0,"-",E59+F59)</f>
        <v>-</v>
      </c>
      <c r="F58" s="260"/>
      <c r="G58" s="260" t="str">
        <f>IF(G59+H59=0,"-",G59+H59)</f>
        <v>-</v>
      </c>
      <c r="H58" s="260"/>
      <c r="I58" s="260" t="str">
        <f>IF(I59+J59=0,"-",I59+J59)</f>
        <v>-</v>
      </c>
      <c r="J58" s="260"/>
      <c r="K58" s="260">
        <f>IF(K59+L59=0,"-",K59+L59)</f>
        <v>18</v>
      </c>
      <c r="L58" s="260"/>
      <c r="M58" s="260">
        <f>IF(M59+N59=0,"-",M59+N59)</f>
        <v>103</v>
      </c>
      <c r="N58" s="260"/>
      <c r="O58" s="260">
        <f>IF(O59+P59=0,"-",O59+P59)</f>
        <v>36</v>
      </c>
      <c r="P58" s="260"/>
    </row>
    <row r="59" spans="1:16" ht="18.75" customHeight="1">
      <c r="A59" s="15" t="s">
        <v>72</v>
      </c>
      <c r="B59" s="14">
        <v>114</v>
      </c>
      <c r="C59" s="14">
        <v>43</v>
      </c>
      <c r="D59" s="261"/>
      <c r="E59" s="14">
        <v>0</v>
      </c>
      <c r="F59" s="14">
        <v>0</v>
      </c>
      <c r="G59" s="14">
        <v>0</v>
      </c>
      <c r="H59" s="14">
        <v>0</v>
      </c>
      <c r="I59" s="14">
        <v>0</v>
      </c>
      <c r="J59" s="14">
        <v>0</v>
      </c>
      <c r="K59" s="14">
        <v>18</v>
      </c>
      <c r="L59" s="14">
        <v>0</v>
      </c>
      <c r="M59" s="14">
        <v>78</v>
      </c>
      <c r="N59" s="14">
        <v>25</v>
      </c>
      <c r="O59" s="14">
        <v>18</v>
      </c>
      <c r="P59" s="14">
        <v>18</v>
      </c>
    </row>
    <row r="60" spans="1:16" ht="18.75" customHeight="1">
      <c r="A60" s="18" t="s">
        <v>73</v>
      </c>
      <c r="B60" s="260">
        <f>B61+C61</f>
        <v>288</v>
      </c>
      <c r="C60" s="260"/>
      <c r="D60" s="261">
        <f>B60/$B$8</f>
        <v>6.2989370543720747E-3</v>
      </c>
      <c r="E60" s="260">
        <f>IF(E61+F61=0,"-",E61+F61)</f>
        <v>14</v>
      </c>
      <c r="F60" s="260"/>
      <c r="G60" s="260" t="str">
        <f>IF(G61+H61=0,"-",G61+H61)</f>
        <v>-</v>
      </c>
      <c r="H60" s="260"/>
      <c r="I60" s="260" t="str">
        <f>IF(I61+J61=0,"-",I61+J61)</f>
        <v>-</v>
      </c>
      <c r="J60" s="260"/>
      <c r="K60" s="260" t="str">
        <f>IF(K61+L61=0,"-",K61+L61)</f>
        <v>-</v>
      </c>
      <c r="L60" s="260"/>
      <c r="M60" s="260" t="str">
        <f>IF(M61+N61=0,"-",M61+N61)</f>
        <v>-</v>
      </c>
      <c r="N60" s="260"/>
      <c r="O60" s="260">
        <f>IF(O61+P61=0,"-",O61+P61)</f>
        <v>274</v>
      </c>
      <c r="P60" s="260"/>
    </row>
    <row r="61" spans="1:16" ht="18.75" customHeight="1">
      <c r="A61" s="15" t="s">
        <v>74</v>
      </c>
      <c r="B61" s="14">
        <v>167</v>
      </c>
      <c r="C61" s="14">
        <v>121</v>
      </c>
      <c r="D61" s="261"/>
      <c r="E61" s="14">
        <v>6</v>
      </c>
      <c r="F61" s="14">
        <v>8</v>
      </c>
      <c r="G61" s="14">
        <v>0</v>
      </c>
      <c r="H61" s="14">
        <v>0</v>
      </c>
      <c r="I61" s="14">
        <v>0</v>
      </c>
      <c r="J61" s="14">
        <v>0</v>
      </c>
      <c r="K61" s="14">
        <v>0</v>
      </c>
      <c r="L61" s="14">
        <v>0</v>
      </c>
      <c r="M61" s="14">
        <v>0</v>
      </c>
      <c r="N61" s="14">
        <v>0</v>
      </c>
      <c r="O61" s="14">
        <v>161</v>
      </c>
      <c r="P61" s="14">
        <v>113</v>
      </c>
    </row>
    <row r="62" spans="1:16" ht="18.75" customHeight="1">
      <c r="A62" s="18" t="s">
        <v>75</v>
      </c>
      <c r="B62" s="260">
        <f>B63+C63</f>
        <v>141</v>
      </c>
      <c r="C62" s="260"/>
      <c r="D62" s="261">
        <f>B62/$B$8</f>
        <v>3.0838545995363282E-3</v>
      </c>
      <c r="E62" s="260" t="str">
        <f>IF(E63+F63=0,"-",E63+F63)</f>
        <v>-</v>
      </c>
      <c r="F62" s="260"/>
      <c r="G62" s="260" t="str">
        <f>IF(G63+H63=0,"-",G63+H63)</f>
        <v>-</v>
      </c>
      <c r="H62" s="260"/>
      <c r="I62" s="260" t="str">
        <f>IF(I63+J63=0,"-",I63+J63)</f>
        <v>-</v>
      </c>
      <c r="J62" s="260"/>
      <c r="K62" s="260" t="str">
        <f>IF(K63+L63=0,"-",K63+L63)</f>
        <v>-</v>
      </c>
      <c r="L62" s="260"/>
      <c r="M62" s="260" t="str">
        <f>IF(M63+N63=0,"-",M63+N63)</f>
        <v>-</v>
      </c>
      <c r="N62" s="260"/>
      <c r="O62" s="260">
        <f>IF(O63+P63=0,"-",O63+P63)</f>
        <v>141</v>
      </c>
      <c r="P62" s="260"/>
    </row>
    <row r="63" spans="1:16" ht="18.75" customHeight="1">
      <c r="A63" s="15" t="s">
        <v>76</v>
      </c>
      <c r="B63" s="14">
        <v>90</v>
      </c>
      <c r="C63" s="14">
        <v>51</v>
      </c>
      <c r="D63" s="261"/>
      <c r="E63" s="14">
        <v>0</v>
      </c>
      <c r="F63" s="14">
        <v>0</v>
      </c>
      <c r="G63" s="14">
        <v>0</v>
      </c>
      <c r="H63" s="14">
        <v>0</v>
      </c>
      <c r="I63" s="14">
        <v>0</v>
      </c>
      <c r="J63" s="14">
        <v>0</v>
      </c>
      <c r="K63" s="14">
        <v>0</v>
      </c>
      <c r="L63" s="14">
        <v>0</v>
      </c>
      <c r="M63" s="14">
        <v>0</v>
      </c>
      <c r="N63" s="14">
        <v>0</v>
      </c>
      <c r="O63" s="14">
        <v>90</v>
      </c>
      <c r="P63" s="14">
        <v>51</v>
      </c>
    </row>
    <row r="64" spans="1:16" ht="18.75" customHeight="1">
      <c r="A64" s="18" t="s">
        <v>77</v>
      </c>
      <c r="B64" s="260">
        <f>B65+C65</f>
        <v>9</v>
      </c>
      <c r="C64" s="260"/>
      <c r="D64" s="261">
        <f>B64/$B$8</f>
        <v>1.9684178294912733E-4</v>
      </c>
      <c r="E64" s="260" t="str">
        <f>IF(E65+F65=0,"-",E65+F65)</f>
        <v>-</v>
      </c>
      <c r="F64" s="260"/>
      <c r="G64" s="260" t="str">
        <f>IF(G65+H65=0,"-",G65+H65)</f>
        <v>-</v>
      </c>
      <c r="H64" s="260"/>
      <c r="I64" s="260" t="str">
        <f>IF(I65+J65=0,"-",I65+J65)</f>
        <v>-</v>
      </c>
      <c r="J64" s="260"/>
      <c r="K64" s="260" t="str">
        <f>IF(K65+L65=0,"-",K65+L65)</f>
        <v>-</v>
      </c>
      <c r="L64" s="260"/>
      <c r="M64" s="260" t="str">
        <f>IF(M65+N65=0,"-",M65+N65)</f>
        <v>-</v>
      </c>
      <c r="N64" s="260"/>
      <c r="O64" s="260">
        <f>IF(O65+P65=0,"-",O65+P65)</f>
        <v>9</v>
      </c>
      <c r="P64" s="260"/>
    </row>
    <row r="65" spans="1:16" ht="18.75" customHeight="1">
      <c r="A65" s="15" t="s">
        <v>78</v>
      </c>
      <c r="B65" s="14">
        <v>6</v>
      </c>
      <c r="C65" s="14">
        <v>3</v>
      </c>
      <c r="D65" s="261"/>
      <c r="E65" s="14">
        <v>0</v>
      </c>
      <c r="F65" s="14">
        <v>0</v>
      </c>
      <c r="G65" s="14">
        <v>0</v>
      </c>
      <c r="H65" s="14">
        <v>0</v>
      </c>
      <c r="I65" s="14">
        <v>0</v>
      </c>
      <c r="J65" s="14">
        <v>0</v>
      </c>
      <c r="K65" s="14">
        <v>0</v>
      </c>
      <c r="L65" s="14">
        <v>0</v>
      </c>
      <c r="M65" s="14">
        <v>0</v>
      </c>
      <c r="N65" s="14">
        <v>0</v>
      </c>
      <c r="O65" s="14">
        <v>6</v>
      </c>
      <c r="P65" s="14">
        <v>3</v>
      </c>
    </row>
    <row r="66" spans="1:16" ht="18.75" customHeight="1">
      <c r="A66" s="18" t="s">
        <v>79</v>
      </c>
      <c r="B66" s="260">
        <f>B67+C67</f>
        <v>358</v>
      </c>
      <c r="C66" s="260"/>
      <c r="D66" s="261">
        <f>B66/$B$8</f>
        <v>7.8299286995319548E-3</v>
      </c>
      <c r="E66" s="260">
        <f>IF(E67+F67=0,"-",E67+F67)</f>
        <v>333</v>
      </c>
      <c r="F66" s="260"/>
      <c r="G66" s="260" t="str">
        <f>IF(G67+H67=0,"-",G67+H67)</f>
        <v>-</v>
      </c>
      <c r="H66" s="260"/>
      <c r="I66" s="260" t="str">
        <f>IF(I67+J67=0,"-",I67+J67)</f>
        <v>-</v>
      </c>
      <c r="J66" s="260"/>
      <c r="K66" s="260" t="str">
        <f>IF(K67+L67=0,"-",K67+L67)</f>
        <v>-</v>
      </c>
      <c r="L66" s="260"/>
      <c r="M66" s="260" t="str">
        <f>IF(M67+N67=0,"-",M67+N67)</f>
        <v>-</v>
      </c>
      <c r="N66" s="260"/>
      <c r="O66" s="260">
        <f>IF(O67+P67=0,"-",O67+P67)</f>
        <v>25</v>
      </c>
      <c r="P66" s="260"/>
    </row>
    <row r="67" spans="1:16" ht="18.75" customHeight="1">
      <c r="A67" s="15" t="s">
        <v>80</v>
      </c>
      <c r="B67" s="14">
        <v>79</v>
      </c>
      <c r="C67" s="14">
        <v>279</v>
      </c>
      <c r="D67" s="261"/>
      <c r="E67" s="14">
        <v>74</v>
      </c>
      <c r="F67" s="14">
        <v>259</v>
      </c>
      <c r="G67" s="14">
        <v>0</v>
      </c>
      <c r="H67" s="14">
        <v>0</v>
      </c>
      <c r="I67" s="14">
        <v>0</v>
      </c>
      <c r="J67" s="14">
        <v>0</v>
      </c>
      <c r="K67" s="14">
        <v>0</v>
      </c>
      <c r="L67" s="14">
        <v>0</v>
      </c>
      <c r="M67" s="14">
        <v>0</v>
      </c>
      <c r="N67" s="14">
        <v>0</v>
      </c>
      <c r="O67" s="14">
        <v>5</v>
      </c>
      <c r="P67" s="14">
        <v>20</v>
      </c>
    </row>
    <row r="68" spans="1:16" ht="18.75" customHeight="1">
      <c r="A68" s="18" t="s">
        <v>81</v>
      </c>
      <c r="B68" s="260">
        <f>B69+C69</f>
        <v>526</v>
      </c>
      <c r="C68" s="260"/>
      <c r="D68" s="261">
        <f>B68/$B$8</f>
        <v>1.1504308647915663E-2</v>
      </c>
      <c r="E68" s="260">
        <f>IF(E69+F69=0,"-",E69+F69)</f>
        <v>114</v>
      </c>
      <c r="F68" s="260"/>
      <c r="G68" s="260">
        <f>IF(G69+H69=0,"-",G69+H69)</f>
        <v>57</v>
      </c>
      <c r="H68" s="260"/>
      <c r="I68" s="260">
        <f>IF(I69+J69=0,"-",I69+J69)</f>
        <v>3</v>
      </c>
      <c r="J68" s="260"/>
      <c r="K68" s="260">
        <f>IF(K69+L69=0,"-",K69+L69)</f>
        <v>314</v>
      </c>
      <c r="L68" s="260"/>
      <c r="M68" s="260" t="str">
        <f>IF(M69+N69=0,"-",M69+N69)</f>
        <v>-</v>
      </c>
      <c r="N68" s="260"/>
      <c r="O68" s="260">
        <f>IF(O69+P69=0,"-",O69+P69)</f>
        <v>38</v>
      </c>
      <c r="P68" s="260"/>
    </row>
    <row r="69" spans="1:16" ht="18.75" customHeight="1">
      <c r="A69" s="15" t="s">
        <v>82</v>
      </c>
      <c r="B69" s="14">
        <v>210</v>
      </c>
      <c r="C69" s="14">
        <v>316</v>
      </c>
      <c r="D69" s="261"/>
      <c r="E69" s="14">
        <v>27</v>
      </c>
      <c r="F69" s="14">
        <v>87</v>
      </c>
      <c r="G69" s="14">
        <v>16</v>
      </c>
      <c r="H69" s="14">
        <v>41</v>
      </c>
      <c r="I69" s="14">
        <v>2</v>
      </c>
      <c r="J69" s="14">
        <v>1</v>
      </c>
      <c r="K69" s="14">
        <v>151</v>
      </c>
      <c r="L69" s="14">
        <v>163</v>
      </c>
      <c r="M69" s="14">
        <v>0</v>
      </c>
      <c r="N69" s="14">
        <v>0</v>
      </c>
      <c r="O69" s="14">
        <v>14</v>
      </c>
      <c r="P69" s="14">
        <v>24</v>
      </c>
    </row>
    <row r="70" spans="1:16">
      <c r="A70" s="20" t="s">
        <v>83</v>
      </c>
      <c r="B70" s="20"/>
      <c r="C70" s="20"/>
      <c r="D70" s="20"/>
      <c r="E70" s="20"/>
      <c r="F70" s="20"/>
    </row>
    <row r="71" spans="1:16">
      <c r="A71" s="20" t="s">
        <v>84</v>
      </c>
      <c r="B71" s="20"/>
      <c r="C71" s="20"/>
      <c r="D71" s="20"/>
      <c r="E71" s="20"/>
      <c r="F71" s="20"/>
    </row>
  </sheetData>
  <sheetProtection selectLockedCells="1" selectUnlockedCells="1"/>
  <mergeCells count="262">
    <mergeCell ref="A1:N1"/>
    <mergeCell ref="A2:N2"/>
    <mergeCell ref="A3:N3"/>
    <mergeCell ref="O3:P3"/>
    <mergeCell ref="A4:N4"/>
    <mergeCell ref="O4:P4"/>
    <mergeCell ref="A5:A6"/>
    <mergeCell ref="B5:D5"/>
    <mergeCell ref="E5:F5"/>
    <mergeCell ref="G5:H5"/>
    <mergeCell ref="I5:J5"/>
    <mergeCell ref="K5:L5"/>
    <mergeCell ref="M5:N5"/>
    <mergeCell ref="O5:P5"/>
    <mergeCell ref="B8:C8"/>
    <mergeCell ref="D8:D9"/>
    <mergeCell ref="E8:F8"/>
    <mergeCell ref="G8:H8"/>
    <mergeCell ref="I8:J8"/>
    <mergeCell ref="K8:L8"/>
    <mergeCell ref="M8:N8"/>
    <mergeCell ref="O8:P8"/>
    <mergeCell ref="B10:C10"/>
    <mergeCell ref="D10:D11"/>
    <mergeCell ref="E10:F10"/>
    <mergeCell ref="G10:H10"/>
    <mergeCell ref="I10:J10"/>
    <mergeCell ref="K10:L10"/>
    <mergeCell ref="M10:N10"/>
    <mergeCell ref="O10:P10"/>
    <mergeCell ref="B12:C12"/>
    <mergeCell ref="D12:D13"/>
    <mergeCell ref="E12:F12"/>
    <mergeCell ref="G12:H12"/>
    <mergeCell ref="I12:J12"/>
    <mergeCell ref="K12:L12"/>
    <mergeCell ref="M12:N12"/>
    <mergeCell ref="O12:P12"/>
    <mergeCell ref="B14:C14"/>
    <mergeCell ref="D14:D15"/>
    <mergeCell ref="E14:F14"/>
    <mergeCell ref="G14:H14"/>
    <mergeCell ref="I14:J14"/>
    <mergeCell ref="K14:L14"/>
    <mergeCell ref="M14:N14"/>
    <mergeCell ref="O14:P14"/>
    <mergeCell ref="B16:C16"/>
    <mergeCell ref="D16:D17"/>
    <mergeCell ref="E16:F16"/>
    <mergeCell ref="G16:H16"/>
    <mergeCell ref="I16:J16"/>
    <mergeCell ref="K16:L16"/>
    <mergeCell ref="M16:N16"/>
    <mergeCell ref="O16:P16"/>
    <mergeCell ref="B18:C18"/>
    <mergeCell ref="D18:D19"/>
    <mergeCell ref="E18:F18"/>
    <mergeCell ref="G18:H18"/>
    <mergeCell ref="I18:J18"/>
    <mergeCell ref="K18:L18"/>
    <mergeCell ref="M18:N18"/>
    <mergeCell ref="O18:P18"/>
    <mergeCell ref="B20:C20"/>
    <mergeCell ref="D20:D21"/>
    <mergeCell ref="E20:F20"/>
    <mergeCell ref="G20:H20"/>
    <mergeCell ref="I20:J20"/>
    <mergeCell ref="K20:L20"/>
    <mergeCell ref="M20:N20"/>
    <mergeCell ref="O20:P20"/>
    <mergeCell ref="B22:C22"/>
    <mergeCell ref="D22:D23"/>
    <mergeCell ref="E22:F22"/>
    <mergeCell ref="G22:H22"/>
    <mergeCell ref="I22:J22"/>
    <mergeCell ref="K22:L22"/>
    <mergeCell ref="M22:N22"/>
    <mergeCell ref="O22:P22"/>
    <mergeCell ref="B24:C24"/>
    <mergeCell ref="D24:D25"/>
    <mergeCell ref="E24:F24"/>
    <mergeCell ref="G24:H24"/>
    <mergeCell ref="I24:J24"/>
    <mergeCell ref="K24:L24"/>
    <mergeCell ref="M24:N24"/>
    <mergeCell ref="O24:P24"/>
    <mergeCell ref="B26:C26"/>
    <mergeCell ref="D26:D27"/>
    <mergeCell ref="E26:F26"/>
    <mergeCell ref="G26:H26"/>
    <mergeCell ref="I26:J26"/>
    <mergeCell ref="K26:L26"/>
    <mergeCell ref="M26:N26"/>
    <mergeCell ref="O26:P26"/>
    <mergeCell ref="B28:C28"/>
    <mergeCell ref="D28:D29"/>
    <mergeCell ref="E28:F28"/>
    <mergeCell ref="G28:H28"/>
    <mergeCell ref="I28:J28"/>
    <mergeCell ref="K28:L28"/>
    <mergeCell ref="M28:N28"/>
    <mergeCell ref="O28:P28"/>
    <mergeCell ref="B30:C30"/>
    <mergeCell ref="D30:D31"/>
    <mergeCell ref="E30:F30"/>
    <mergeCell ref="G30:H30"/>
    <mergeCell ref="I30:J30"/>
    <mergeCell ref="K30:L30"/>
    <mergeCell ref="M30:N30"/>
    <mergeCell ref="O30:P30"/>
    <mergeCell ref="B32:C32"/>
    <mergeCell ref="D32:D33"/>
    <mergeCell ref="E32:F32"/>
    <mergeCell ref="G32:H32"/>
    <mergeCell ref="I32:J32"/>
    <mergeCell ref="K32:L32"/>
    <mergeCell ref="M32:N32"/>
    <mergeCell ref="O32:P32"/>
    <mergeCell ref="B34:C34"/>
    <mergeCell ref="D34:D35"/>
    <mergeCell ref="E34:F34"/>
    <mergeCell ref="G34:H34"/>
    <mergeCell ref="I34:J34"/>
    <mergeCell ref="K34:L34"/>
    <mergeCell ref="M34:N34"/>
    <mergeCell ref="O34:P34"/>
    <mergeCell ref="B36:C36"/>
    <mergeCell ref="D36:D37"/>
    <mergeCell ref="E36:F36"/>
    <mergeCell ref="G36:H36"/>
    <mergeCell ref="I36:J36"/>
    <mergeCell ref="K36:L36"/>
    <mergeCell ref="M36:N36"/>
    <mergeCell ref="O36:P36"/>
    <mergeCell ref="B38:C38"/>
    <mergeCell ref="D38:D39"/>
    <mergeCell ref="E38:F38"/>
    <mergeCell ref="G38:H38"/>
    <mergeCell ref="I38:J38"/>
    <mergeCell ref="K38:L38"/>
    <mergeCell ref="M38:N38"/>
    <mergeCell ref="O38:P38"/>
    <mergeCell ref="B40:C40"/>
    <mergeCell ref="D40:D41"/>
    <mergeCell ref="E40:F40"/>
    <mergeCell ref="G40:H40"/>
    <mergeCell ref="I40:J40"/>
    <mergeCell ref="K40:L40"/>
    <mergeCell ref="M40:N40"/>
    <mergeCell ref="O40:P40"/>
    <mergeCell ref="B42:C42"/>
    <mergeCell ref="D42:D43"/>
    <mergeCell ref="E42:F42"/>
    <mergeCell ref="G42:H42"/>
    <mergeCell ref="I42:J42"/>
    <mergeCell ref="K42:L42"/>
    <mergeCell ref="M42:N42"/>
    <mergeCell ref="O42:P42"/>
    <mergeCell ref="B44:C44"/>
    <mergeCell ref="D44:D45"/>
    <mergeCell ref="E44:F44"/>
    <mergeCell ref="G44:H44"/>
    <mergeCell ref="I44:J44"/>
    <mergeCell ref="K44:L44"/>
    <mergeCell ref="M44:N44"/>
    <mergeCell ref="O44:P44"/>
    <mergeCell ref="B46:C46"/>
    <mergeCell ref="D46:D47"/>
    <mergeCell ref="E46:F46"/>
    <mergeCell ref="G46:H46"/>
    <mergeCell ref="I46:J46"/>
    <mergeCell ref="K46:L46"/>
    <mergeCell ref="M46:N46"/>
    <mergeCell ref="O46:P46"/>
    <mergeCell ref="B48:C48"/>
    <mergeCell ref="D48:D49"/>
    <mergeCell ref="E48:F48"/>
    <mergeCell ref="G48:H48"/>
    <mergeCell ref="I48:J48"/>
    <mergeCell ref="K48:L48"/>
    <mergeCell ref="M48:N48"/>
    <mergeCell ref="O48:P48"/>
    <mergeCell ref="B50:C50"/>
    <mergeCell ref="D50:D51"/>
    <mergeCell ref="E50:F50"/>
    <mergeCell ref="G50:H50"/>
    <mergeCell ref="I50:J50"/>
    <mergeCell ref="K50:L50"/>
    <mergeCell ref="M50:N50"/>
    <mergeCell ref="O50:P50"/>
    <mergeCell ref="B52:C52"/>
    <mergeCell ref="D52:D53"/>
    <mergeCell ref="E52:F52"/>
    <mergeCell ref="G52:H52"/>
    <mergeCell ref="I52:J52"/>
    <mergeCell ref="K52:L52"/>
    <mergeCell ref="M52:N52"/>
    <mergeCell ref="O52:P52"/>
    <mergeCell ref="B54:C54"/>
    <mergeCell ref="D54:D55"/>
    <mergeCell ref="E54:F54"/>
    <mergeCell ref="G54:H54"/>
    <mergeCell ref="I54:J54"/>
    <mergeCell ref="K54:L54"/>
    <mergeCell ref="M54:N54"/>
    <mergeCell ref="O54:P54"/>
    <mergeCell ref="B56:C56"/>
    <mergeCell ref="D56:D57"/>
    <mergeCell ref="E56:F56"/>
    <mergeCell ref="G56:H56"/>
    <mergeCell ref="I56:J56"/>
    <mergeCell ref="K56:L56"/>
    <mergeCell ref="M56:N56"/>
    <mergeCell ref="O56:P56"/>
    <mergeCell ref="B58:C58"/>
    <mergeCell ref="D58:D59"/>
    <mergeCell ref="E58:F58"/>
    <mergeCell ref="G58:H58"/>
    <mergeCell ref="I58:J58"/>
    <mergeCell ref="K58:L58"/>
    <mergeCell ref="M58:N58"/>
    <mergeCell ref="O58:P58"/>
    <mergeCell ref="B60:C60"/>
    <mergeCell ref="D60:D61"/>
    <mergeCell ref="E60:F60"/>
    <mergeCell ref="G60:H60"/>
    <mergeCell ref="I60:J60"/>
    <mergeCell ref="K60:L60"/>
    <mergeCell ref="M60:N60"/>
    <mergeCell ref="O60:P60"/>
    <mergeCell ref="B62:C62"/>
    <mergeCell ref="D62:D63"/>
    <mergeCell ref="E62:F62"/>
    <mergeCell ref="G62:H62"/>
    <mergeCell ref="I62:J62"/>
    <mergeCell ref="K62:L62"/>
    <mergeCell ref="M62:N62"/>
    <mergeCell ref="O62:P62"/>
    <mergeCell ref="B68:C68"/>
    <mergeCell ref="D68:D69"/>
    <mergeCell ref="E68:F68"/>
    <mergeCell ref="G68:H68"/>
    <mergeCell ref="I68:J68"/>
    <mergeCell ref="K68:L68"/>
    <mergeCell ref="M68:N68"/>
    <mergeCell ref="O68:P68"/>
    <mergeCell ref="B64:C64"/>
    <mergeCell ref="D64:D65"/>
    <mergeCell ref="E64:F64"/>
    <mergeCell ref="G64:H64"/>
    <mergeCell ref="I64:J64"/>
    <mergeCell ref="K64:L64"/>
    <mergeCell ref="M64:N64"/>
    <mergeCell ref="O64:P64"/>
    <mergeCell ref="B66:C66"/>
    <mergeCell ref="D66:D67"/>
    <mergeCell ref="E66:F66"/>
    <mergeCell ref="G66:H66"/>
    <mergeCell ref="I66:J66"/>
    <mergeCell ref="K66:L66"/>
    <mergeCell ref="M66:N66"/>
    <mergeCell ref="O66:P66"/>
  </mergeCells>
  <phoneticPr fontId="17" type="noConversion"/>
  <pageMargins left="0.7" right="0.7" top="0.3" bottom="0.3" header="0.3" footer="0.3"/>
  <pageSetup paperSize="9" orientation="portrait" horizontalDpi="300" verticalDpi="300"/>
  <headerFooter alignWithMargins="0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dimension ref="A1:P71"/>
  <sheetViews>
    <sheetView zoomScaleNormal="100" workbookViewId="0"/>
  </sheetViews>
  <sheetFormatPr defaultColWidth="9.5" defaultRowHeight="16.5"/>
  <cols>
    <col min="1" max="1" width="26.625" style="1" customWidth="1"/>
    <col min="2" max="14" width="13.25" style="1" customWidth="1"/>
    <col min="15" max="15" width="12.125" style="1" customWidth="1"/>
    <col min="16" max="16384" width="9.5" style="1"/>
  </cols>
  <sheetData>
    <row r="1" spans="1:16" ht="19.5">
      <c r="A1" s="262" t="s">
        <v>0</v>
      </c>
      <c r="B1" s="262"/>
      <c r="C1" s="262"/>
      <c r="D1" s="262"/>
      <c r="E1" s="262"/>
      <c r="F1" s="262"/>
      <c r="G1" s="262"/>
      <c r="H1" s="262"/>
      <c r="I1" s="262"/>
      <c r="J1" s="262"/>
      <c r="K1" s="262"/>
      <c r="L1" s="262"/>
      <c r="M1" s="262"/>
      <c r="N1" s="262"/>
    </row>
    <row r="2" spans="1:16" ht="18.75">
      <c r="A2" s="263" t="s">
        <v>1</v>
      </c>
      <c r="B2" s="263"/>
      <c r="C2" s="263"/>
      <c r="D2" s="263"/>
      <c r="E2" s="263"/>
      <c r="F2" s="263"/>
      <c r="G2" s="263"/>
      <c r="H2" s="263"/>
      <c r="I2" s="263"/>
      <c r="J2" s="263"/>
      <c r="K2" s="263"/>
      <c r="L2" s="263"/>
      <c r="M2" s="263"/>
      <c r="N2" s="263"/>
    </row>
    <row r="3" spans="1:16" ht="19.5" customHeight="1">
      <c r="A3" s="2"/>
      <c r="B3" s="251" t="s">
        <v>190</v>
      </c>
      <c r="C3" s="251"/>
      <c r="D3" s="251"/>
      <c r="E3" s="251"/>
      <c r="F3" s="251"/>
      <c r="G3" s="251"/>
      <c r="H3" s="251"/>
      <c r="I3" s="251"/>
      <c r="J3" s="251"/>
      <c r="K3" s="251"/>
      <c r="L3" s="4"/>
      <c r="M3" s="264"/>
      <c r="N3" s="264"/>
      <c r="O3" s="264" t="s">
        <v>3</v>
      </c>
      <c r="P3" s="264"/>
    </row>
    <row r="4" spans="1:16" ht="16.5" customHeight="1">
      <c r="B4" s="265" t="s">
        <v>191</v>
      </c>
      <c r="C4" s="265"/>
      <c r="D4" s="265"/>
      <c r="E4" s="265"/>
      <c r="F4" s="265"/>
      <c r="G4" s="265"/>
      <c r="H4" s="265"/>
      <c r="I4" s="265"/>
      <c r="J4" s="265"/>
      <c r="K4" s="265"/>
      <c r="L4" s="5"/>
      <c r="M4" s="266"/>
      <c r="N4" s="266"/>
      <c r="O4" s="267" t="s">
        <v>5</v>
      </c>
      <c r="P4" s="267"/>
    </row>
    <row r="5" spans="1:16">
      <c r="A5" s="268" t="s">
        <v>6</v>
      </c>
      <c r="B5" s="269" t="s">
        <v>7</v>
      </c>
      <c r="C5" s="269"/>
      <c r="D5" s="269"/>
      <c r="E5" s="269" t="s">
        <v>8</v>
      </c>
      <c r="F5" s="269"/>
      <c r="G5" s="269" t="s">
        <v>9</v>
      </c>
      <c r="H5" s="269"/>
      <c r="I5" s="269" t="s">
        <v>10</v>
      </c>
      <c r="J5" s="269"/>
      <c r="K5" s="269" t="s">
        <v>11</v>
      </c>
      <c r="L5" s="269"/>
      <c r="M5" s="269" t="s">
        <v>12</v>
      </c>
      <c r="N5" s="269"/>
      <c r="O5" s="269" t="s">
        <v>13</v>
      </c>
      <c r="P5" s="269"/>
    </row>
    <row r="6" spans="1:16" ht="17.25" customHeight="1">
      <c r="A6" s="268"/>
      <c r="B6" s="6" t="s">
        <v>14</v>
      </c>
      <c r="C6" s="6" t="s">
        <v>15</v>
      </c>
      <c r="D6" s="8" t="s">
        <v>16</v>
      </c>
      <c r="E6" s="6" t="s">
        <v>14</v>
      </c>
      <c r="F6" s="6" t="s">
        <v>15</v>
      </c>
      <c r="G6" s="6" t="s">
        <v>14</v>
      </c>
      <c r="H6" s="6" t="s">
        <v>15</v>
      </c>
      <c r="I6" s="6" t="s">
        <v>14</v>
      </c>
      <c r="J6" s="6" t="s">
        <v>15</v>
      </c>
      <c r="K6" s="6" t="s">
        <v>14</v>
      </c>
      <c r="L6" s="6" t="s">
        <v>15</v>
      </c>
      <c r="M6" s="6" t="s">
        <v>14</v>
      </c>
      <c r="N6" s="6" t="s">
        <v>15</v>
      </c>
      <c r="O6" s="6" t="s">
        <v>14</v>
      </c>
      <c r="P6" s="6" t="s">
        <v>15</v>
      </c>
    </row>
    <row r="7" spans="1:16" ht="17.25" customHeight="1">
      <c r="A7" s="9" t="s">
        <v>17</v>
      </c>
      <c r="B7" s="10" t="s">
        <v>18</v>
      </c>
      <c r="C7" s="11" t="s">
        <v>19</v>
      </c>
      <c r="D7" s="11" t="s">
        <v>20</v>
      </c>
      <c r="E7" s="10" t="s">
        <v>18</v>
      </c>
      <c r="F7" s="11" t="s">
        <v>19</v>
      </c>
      <c r="G7" s="10" t="s">
        <v>18</v>
      </c>
      <c r="H7" s="11" t="s">
        <v>19</v>
      </c>
      <c r="I7" s="10" t="s">
        <v>18</v>
      </c>
      <c r="J7" s="11" t="s">
        <v>19</v>
      </c>
      <c r="K7" s="10" t="s">
        <v>18</v>
      </c>
      <c r="L7" s="11" t="s">
        <v>19</v>
      </c>
      <c r="M7" s="10" t="s">
        <v>18</v>
      </c>
      <c r="N7" s="11" t="s">
        <v>19</v>
      </c>
      <c r="O7" s="10" t="s">
        <v>18</v>
      </c>
      <c r="P7" s="11" t="s">
        <v>19</v>
      </c>
    </row>
    <row r="8" spans="1:16" ht="17.25" customHeight="1">
      <c r="A8" s="12" t="s">
        <v>21</v>
      </c>
      <c r="B8" s="260">
        <f>B9+C9</f>
        <v>45352</v>
      </c>
      <c r="C8" s="260"/>
      <c r="D8" s="261">
        <f>B8/$B$8</f>
        <v>1</v>
      </c>
      <c r="E8" s="260">
        <f>IF(E9+F9=0,"-",E9+F9)</f>
        <v>20647</v>
      </c>
      <c r="F8" s="260"/>
      <c r="G8" s="260">
        <f>IF(G9+H9=0,"-",G9+H9)</f>
        <v>8675</v>
      </c>
      <c r="H8" s="260"/>
      <c r="I8" s="260">
        <f>IF(I9+J9=0,"-",I9+J9)</f>
        <v>8555</v>
      </c>
      <c r="J8" s="260"/>
      <c r="K8" s="260">
        <f>IF(K9+L9=0,"-",K9+L9)</f>
        <v>4300</v>
      </c>
      <c r="L8" s="260"/>
      <c r="M8" s="260">
        <f>IF(M9+N9=0,"-",M9+N9)</f>
        <v>1696</v>
      </c>
      <c r="N8" s="260"/>
      <c r="O8" s="260">
        <f>IF(O9+P9=0,"-",O9+P9)</f>
        <v>1479</v>
      </c>
      <c r="P8" s="260"/>
    </row>
    <row r="9" spans="1:16" ht="17.25" customHeight="1">
      <c r="A9" s="13" t="s">
        <v>22</v>
      </c>
      <c r="B9" s="14">
        <v>16220</v>
      </c>
      <c r="C9" s="14">
        <v>29132</v>
      </c>
      <c r="D9" s="261"/>
      <c r="E9" s="14">
        <v>6048</v>
      </c>
      <c r="F9" s="14">
        <v>14599</v>
      </c>
      <c r="G9" s="14">
        <v>2809</v>
      </c>
      <c r="H9" s="14">
        <v>5866</v>
      </c>
      <c r="I9" s="14">
        <v>2668</v>
      </c>
      <c r="J9" s="14">
        <v>5887</v>
      </c>
      <c r="K9" s="14">
        <v>3082</v>
      </c>
      <c r="L9" s="14">
        <v>1218</v>
      </c>
      <c r="M9" s="14">
        <v>1018</v>
      </c>
      <c r="N9" s="14">
        <v>678</v>
      </c>
      <c r="O9" s="14">
        <v>595</v>
      </c>
      <c r="P9" s="14">
        <v>884</v>
      </c>
    </row>
    <row r="10" spans="1:16" ht="17.25" customHeight="1">
      <c r="A10" s="12" t="s">
        <v>23</v>
      </c>
      <c r="B10" s="260">
        <f>B11+C11</f>
        <v>144</v>
      </c>
      <c r="C10" s="260"/>
      <c r="D10" s="261">
        <f>B10/$B$8</f>
        <v>3.1751631681072499E-3</v>
      </c>
      <c r="E10" s="260" t="str">
        <f>IF(E11+F11=0,"-",E11+F11)</f>
        <v>-</v>
      </c>
      <c r="F10" s="260"/>
      <c r="G10" s="260">
        <f>IF(G11+H11=0,"-",G11+H11)</f>
        <v>3</v>
      </c>
      <c r="H10" s="260"/>
      <c r="I10" s="260">
        <f>IF(I11+J11=0,"-",I11+J11)</f>
        <v>38</v>
      </c>
      <c r="J10" s="260"/>
      <c r="K10" s="260">
        <f>IF(K11+L11=0,"-",K11+L11)</f>
        <v>99</v>
      </c>
      <c r="L10" s="260"/>
      <c r="M10" s="260">
        <f>IF(M11+N11=0,"-",M11+N11)</f>
        <v>4</v>
      </c>
      <c r="N10" s="260"/>
      <c r="O10" s="260" t="str">
        <f>IF(O11+P11=0,"-",O11+P11)</f>
        <v>-</v>
      </c>
      <c r="P10" s="260"/>
    </row>
    <row r="11" spans="1:16" ht="17.25" customHeight="1">
      <c r="A11" s="15" t="s">
        <v>24</v>
      </c>
      <c r="B11" s="14">
        <v>57</v>
      </c>
      <c r="C11" s="14">
        <v>87</v>
      </c>
      <c r="D11" s="261"/>
      <c r="E11" s="14">
        <v>0</v>
      </c>
      <c r="F11" s="14">
        <v>0</v>
      </c>
      <c r="G11" s="14">
        <v>1</v>
      </c>
      <c r="H11" s="14">
        <v>2</v>
      </c>
      <c r="I11" s="14">
        <v>8</v>
      </c>
      <c r="J11" s="14">
        <v>30</v>
      </c>
      <c r="K11" s="14">
        <v>47</v>
      </c>
      <c r="L11" s="14">
        <v>52</v>
      </c>
      <c r="M11" s="14">
        <v>1</v>
      </c>
      <c r="N11" s="14">
        <v>3</v>
      </c>
      <c r="O11" s="14">
        <v>0</v>
      </c>
      <c r="P11" s="14">
        <v>0</v>
      </c>
    </row>
    <row r="12" spans="1:16" ht="17.25" customHeight="1">
      <c r="A12" s="12" t="s">
        <v>25</v>
      </c>
      <c r="B12" s="260">
        <f>B13+C13</f>
        <v>228</v>
      </c>
      <c r="C12" s="260"/>
      <c r="D12" s="261">
        <f>B12/$B$8</f>
        <v>5.0273416828364795E-3</v>
      </c>
      <c r="E12" s="260" t="str">
        <f>IF(E13+F13=0,"-",E13+F13)</f>
        <v>-</v>
      </c>
      <c r="F12" s="260"/>
      <c r="G12" s="260" t="str">
        <f>IF(G13+H13=0,"-",G13+H13)</f>
        <v>-</v>
      </c>
      <c r="H12" s="260"/>
      <c r="I12" s="260" t="str">
        <f>IF(I13+J13=0,"-",I13+J13)</f>
        <v>-</v>
      </c>
      <c r="J12" s="260"/>
      <c r="K12" s="260">
        <f>IF(K13+L13=0,"-",K13+L13)</f>
        <v>228</v>
      </c>
      <c r="L12" s="260"/>
      <c r="M12" s="260" t="str">
        <f>IF(M13+N13=0,"-",M13+N13)</f>
        <v>-</v>
      </c>
      <c r="N12" s="260"/>
      <c r="O12" s="260" t="str">
        <f>IF(O13+P13=0,"-",O13+P13)</f>
        <v>-</v>
      </c>
      <c r="P12" s="260"/>
    </row>
    <row r="13" spans="1:16" ht="21.2" customHeight="1">
      <c r="A13" s="15" t="s">
        <v>26</v>
      </c>
      <c r="B13" s="14">
        <v>193</v>
      </c>
      <c r="C13" s="14">
        <v>35</v>
      </c>
      <c r="D13" s="261"/>
      <c r="E13" s="14">
        <v>0</v>
      </c>
      <c r="F13" s="14">
        <v>0</v>
      </c>
      <c r="G13" s="14">
        <v>0</v>
      </c>
      <c r="H13" s="14">
        <v>0</v>
      </c>
      <c r="I13" s="14">
        <v>0</v>
      </c>
      <c r="J13" s="14">
        <v>0</v>
      </c>
      <c r="K13" s="14">
        <v>193</v>
      </c>
      <c r="L13" s="14">
        <v>35</v>
      </c>
      <c r="M13" s="14">
        <v>0</v>
      </c>
      <c r="N13" s="14">
        <v>0</v>
      </c>
      <c r="O13" s="14">
        <v>0</v>
      </c>
      <c r="P13" s="14">
        <v>0</v>
      </c>
    </row>
    <row r="14" spans="1:16" ht="17.25" customHeight="1">
      <c r="A14" s="12" t="s">
        <v>27</v>
      </c>
      <c r="B14" s="260">
        <f>B15+C15</f>
        <v>39</v>
      </c>
      <c r="C14" s="260"/>
      <c r="D14" s="261">
        <f>B14/$B$8</f>
        <v>8.5994002469571358E-4</v>
      </c>
      <c r="E14" s="260" t="str">
        <f>IF(E15+F15=0,"-",E15+F15)</f>
        <v>-</v>
      </c>
      <c r="F14" s="260"/>
      <c r="G14" s="260">
        <f>IF(G15+H15=0,"-",G15+H15)</f>
        <v>19</v>
      </c>
      <c r="H14" s="260"/>
      <c r="I14" s="260" t="str">
        <f>IF(I15+J15=0,"-",I15+J15)</f>
        <v>-</v>
      </c>
      <c r="J14" s="260"/>
      <c r="K14" s="260">
        <f>IF(K15+L15=0,"-",K15+L15)</f>
        <v>20</v>
      </c>
      <c r="L14" s="260"/>
      <c r="M14" s="260" t="str">
        <f>IF(M15+N15=0,"-",M15+N15)</f>
        <v>-</v>
      </c>
      <c r="N14" s="260"/>
      <c r="O14" s="260" t="str">
        <f>IF(O15+P15=0,"-",O15+P15)</f>
        <v>-</v>
      </c>
      <c r="P14" s="260"/>
    </row>
    <row r="15" spans="1:16" ht="17.25" customHeight="1">
      <c r="A15" s="15" t="s">
        <v>28</v>
      </c>
      <c r="B15" s="14">
        <v>11</v>
      </c>
      <c r="C15" s="14">
        <v>28</v>
      </c>
      <c r="D15" s="261"/>
      <c r="E15" s="14">
        <v>0</v>
      </c>
      <c r="F15" s="14">
        <v>0</v>
      </c>
      <c r="G15" s="14">
        <v>1</v>
      </c>
      <c r="H15" s="14">
        <v>18</v>
      </c>
      <c r="I15" s="14">
        <v>0</v>
      </c>
      <c r="J15" s="14">
        <v>0</v>
      </c>
      <c r="K15" s="14">
        <v>10</v>
      </c>
      <c r="L15" s="14">
        <v>10</v>
      </c>
      <c r="M15" s="14">
        <v>0</v>
      </c>
      <c r="N15" s="14">
        <v>0</v>
      </c>
      <c r="O15" s="14">
        <v>0</v>
      </c>
      <c r="P15" s="14">
        <v>0</v>
      </c>
    </row>
    <row r="16" spans="1:16" ht="17.25" customHeight="1">
      <c r="A16" s="16" t="s">
        <v>29</v>
      </c>
      <c r="B16" s="260">
        <f>B17+C17</f>
        <v>39</v>
      </c>
      <c r="C16" s="260"/>
      <c r="D16" s="261">
        <f>B16/$B$8</f>
        <v>8.5994002469571358E-4</v>
      </c>
      <c r="E16" s="260" t="str">
        <f>IF(E17+F17=0,"-",E17+F17)</f>
        <v>-</v>
      </c>
      <c r="F16" s="260"/>
      <c r="G16" s="260">
        <f>IF(G17+H17=0,"-",G17+H17)</f>
        <v>18</v>
      </c>
      <c r="H16" s="260"/>
      <c r="I16" s="260" t="str">
        <f>IF(I17+J17=0,"-",I17+J17)</f>
        <v>-</v>
      </c>
      <c r="J16" s="260"/>
      <c r="K16" s="260">
        <f>IF(K17+L17=0,"-",K17+L17)</f>
        <v>21</v>
      </c>
      <c r="L16" s="260"/>
      <c r="M16" s="260" t="str">
        <f>IF(M17+N17=0,"-",M17+N17)</f>
        <v>-</v>
      </c>
      <c r="N16" s="260"/>
      <c r="O16" s="260" t="str">
        <f>IF(O17+P17=0,"-",O17+P17)</f>
        <v>-</v>
      </c>
      <c r="P16" s="260"/>
    </row>
    <row r="17" spans="1:16" ht="17.25" customHeight="1">
      <c r="A17" s="17" t="s">
        <v>30</v>
      </c>
      <c r="B17" s="14">
        <v>39</v>
      </c>
      <c r="C17" s="14">
        <v>0</v>
      </c>
      <c r="D17" s="261"/>
      <c r="E17" s="14">
        <v>0</v>
      </c>
      <c r="F17" s="14">
        <v>0</v>
      </c>
      <c r="G17" s="14">
        <v>18</v>
      </c>
      <c r="H17" s="14">
        <v>0</v>
      </c>
      <c r="I17" s="14">
        <v>0</v>
      </c>
      <c r="J17" s="14">
        <v>0</v>
      </c>
      <c r="K17" s="14">
        <v>21</v>
      </c>
      <c r="L17" s="14">
        <v>0</v>
      </c>
      <c r="M17" s="14">
        <v>0</v>
      </c>
      <c r="N17" s="14">
        <v>0</v>
      </c>
      <c r="O17" s="14">
        <v>0</v>
      </c>
      <c r="P17" s="14">
        <v>0</v>
      </c>
    </row>
    <row r="18" spans="1:16" ht="17.25" customHeight="1">
      <c r="A18" s="12" t="s">
        <v>31</v>
      </c>
      <c r="B18" s="260">
        <f>B19+C19</f>
        <v>11</v>
      </c>
      <c r="C18" s="260"/>
      <c r="D18" s="261">
        <f>B18/$B$8</f>
        <v>2.4254718645263715E-4</v>
      </c>
      <c r="E18" s="260" t="str">
        <f>IF(E19+F19=0,"-",E19+F19)</f>
        <v>-</v>
      </c>
      <c r="F18" s="260"/>
      <c r="G18" s="260">
        <f>IF(G19+H19=0,"-",G19+H19)</f>
        <v>11</v>
      </c>
      <c r="H18" s="260"/>
      <c r="I18" s="260" t="str">
        <f>IF(I19+J19=0,"-",I19+J19)</f>
        <v>-</v>
      </c>
      <c r="J18" s="260"/>
      <c r="K18" s="260" t="str">
        <f>IF(K19+L19=0,"-",K19+L19)</f>
        <v>-</v>
      </c>
      <c r="L18" s="260"/>
      <c r="M18" s="260" t="str">
        <f>IF(M19+N19=0,"-",M19+N19)</f>
        <v>-</v>
      </c>
      <c r="N18" s="260"/>
      <c r="O18" s="260" t="str">
        <f>IF(O19+P19=0,"-",O19+P19)</f>
        <v>-</v>
      </c>
      <c r="P18" s="260"/>
    </row>
    <row r="19" spans="1:16" ht="17.25" customHeight="1">
      <c r="A19" s="15" t="s">
        <v>32</v>
      </c>
      <c r="B19" s="14">
        <v>6</v>
      </c>
      <c r="C19" s="14">
        <v>5</v>
      </c>
      <c r="D19" s="261"/>
      <c r="E19" s="14">
        <v>0</v>
      </c>
      <c r="F19" s="14">
        <v>0</v>
      </c>
      <c r="G19" s="14">
        <v>6</v>
      </c>
      <c r="H19" s="14">
        <v>5</v>
      </c>
      <c r="I19" s="14">
        <v>0</v>
      </c>
      <c r="J19" s="14">
        <v>0</v>
      </c>
      <c r="K19" s="14">
        <v>0</v>
      </c>
      <c r="L19" s="14">
        <v>0</v>
      </c>
      <c r="M19" s="14">
        <v>0</v>
      </c>
      <c r="N19" s="14">
        <v>0</v>
      </c>
      <c r="O19" s="14">
        <v>0</v>
      </c>
      <c r="P19" s="14">
        <v>0</v>
      </c>
    </row>
    <row r="20" spans="1:16" ht="17.25" customHeight="1">
      <c r="A20" s="12" t="s">
        <v>33</v>
      </c>
      <c r="B20" s="260">
        <f>B21+C21</f>
        <v>298</v>
      </c>
      <c r="C20" s="260"/>
      <c r="D20" s="261">
        <f>B20/$B$8</f>
        <v>6.5708237784441702E-3</v>
      </c>
      <c r="E20" s="260">
        <f>IF(E21+F21=0,"-",E21+F21)</f>
        <v>29</v>
      </c>
      <c r="F20" s="260"/>
      <c r="G20" s="260" t="str">
        <f>IF(G21+H21=0,"-",G21+H21)</f>
        <v>-</v>
      </c>
      <c r="H20" s="260"/>
      <c r="I20" s="260" t="str">
        <f>IF(I21+J21=0,"-",I21+J21)</f>
        <v>-</v>
      </c>
      <c r="J20" s="260"/>
      <c r="K20" s="260">
        <f>IF(K21+L21=0,"-",K21+L21)</f>
        <v>269</v>
      </c>
      <c r="L20" s="260"/>
      <c r="M20" s="260" t="str">
        <f>IF(M21+N21=0,"-",M21+N21)</f>
        <v>-</v>
      </c>
      <c r="N20" s="260"/>
      <c r="O20" s="260" t="str">
        <f>IF(O21+P21=0,"-",O21+P21)</f>
        <v>-</v>
      </c>
      <c r="P20" s="260"/>
    </row>
    <row r="21" spans="1:16" ht="17.25" customHeight="1">
      <c r="A21" s="15" t="s">
        <v>34</v>
      </c>
      <c r="B21" s="14">
        <v>195</v>
      </c>
      <c r="C21" s="14">
        <v>103</v>
      </c>
      <c r="D21" s="261"/>
      <c r="E21" s="14">
        <v>13</v>
      </c>
      <c r="F21" s="14">
        <v>16</v>
      </c>
      <c r="G21" s="14">
        <v>0</v>
      </c>
      <c r="H21" s="14">
        <v>0</v>
      </c>
      <c r="I21" s="14">
        <v>0</v>
      </c>
      <c r="J21" s="14">
        <v>0</v>
      </c>
      <c r="K21" s="14">
        <v>182</v>
      </c>
      <c r="L21" s="14">
        <v>87</v>
      </c>
      <c r="M21" s="14">
        <v>0</v>
      </c>
      <c r="N21" s="14">
        <v>0</v>
      </c>
      <c r="O21" s="14">
        <v>0</v>
      </c>
      <c r="P21" s="14">
        <v>0</v>
      </c>
    </row>
    <row r="22" spans="1:16" ht="17.25" customHeight="1">
      <c r="A22" s="18" t="s">
        <v>35</v>
      </c>
      <c r="B22" s="260">
        <f>B23+C23</f>
        <v>488</v>
      </c>
      <c r="C22" s="260"/>
      <c r="D22" s="261">
        <f>B22/$B$8</f>
        <v>1.0760275180807903E-2</v>
      </c>
      <c r="E22" s="260">
        <f>IF(E23+F23=0,"-",E23+F23)</f>
        <v>103</v>
      </c>
      <c r="F22" s="260"/>
      <c r="G22" s="260" t="str">
        <f>IF(G23+H23=0,"-",G23+H23)</f>
        <v>-</v>
      </c>
      <c r="H22" s="260"/>
      <c r="I22" s="260" t="str">
        <f>IF(I23+J23=0,"-",I23+J23)</f>
        <v>-</v>
      </c>
      <c r="J22" s="260"/>
      <c r="K22" s="260">
        <f>IF(K23+L23=0,"-",K23+L23)</f>
        <v>107</v>
      </c>
      <c r="L22" s="260"/>
      <c r="M22" s="260">
        <f>IF(M23+N23=0,"-",M23+N23)</f>
        <v>278</v>
      </c>
      <c r="N22" s="260"/>
      <c r="O22" s="260" t="str">
        <f>IF(O23+P23=0,"-",O23+P23)</f>
        <v>-</v>
      </c>
      <c r="P22" s="260"/>
    </row>
    <row r="23" spans="1:16" ht="17.25" customHeight="1">
      <c r="A23" s="17" t="s">
        <v>36</v>
      </c>
      <c r="B23" s="14">
        <v>446</v>
      </c>
      <c r="C23" s="14">
        <v>42</v>
      </c>
      <c r="D23" s="261"/>
      <c r="E23" s="14">
        <v>73</v>
      </c>
      <c r="F23" s="14">
        <v>30</v>
      </c>
      <c r="G23" s="14">
        <v>0</v>
      </c>
      <c r="H23" s="14">
        <v>0</v>
      </c>
      <c r="I23" s="14">
        <v>0</v>
      </c>
      <c r="J23" s="14">
        <v>0</v>
      </c>
      <c r="K23" s="14">
        <v>104</v>
      </c>
      <c r="L23" s="14">
        <v>3</v>
      </c>
      <c r="M23" s="14">
        <v>269</v>
      </c>
      <c r="N23" s="14">
        <v>9</v>
      </c>
      <c r="O23" s="14">
        <v>0</v>
      </c>
      <c r="P23" s="14">
        <v>0</v>
      </c>
    </row>
    <row r="24" spans="1:16" ht="17.25" customHeight="1">
      <c r="A24" s="19" t="s">
        <v>37</v>
      </c>
      <c r="B24" s="260">
        <f>B25+C25</f>
        <v>54</v>
      </c>
      <c r="C24" s="260"/>
      <c r="D24" s="261">
        <f>B24/$B$8</f>
        <v>1.1906861880402186E-3</v>
      </c>
      <c r="E24" s="260">
        <f>IF(E25+F25=0,"-",E25+F25)</f>
        <v>18</v>
      </c>
      <c r="F24" s="260"/>
      <c r="G24" s="260">
        <f>IF(G25+H25=0,"-",G25+H25)</f>
        <v>16</v>
      </c>
      <c r="H24" s="260"/>
      <c r="I24" s="260" t="str">
        <f>IF(I25+J25=0,"-",I25+J25)</f>
        <v>-</v>
      </c>
      <c r="J24" s="260"/>
      <c r="K24" s="260" t="str">
        <f>IF(K25+L25=0,"-",K25+L25)</f>
        <v>-</v>
      </c>
      <c r="L24" s="260"/>
      <c r="M24" s="260">
        <f>IF(M25+N25=0,"-",M25+N25)</f>
        <v>20</v>
      </c>
      <c r="N24" s="260"/>
      <c r="O24" s="260" t="str">
        <f>IF(O25+P25=0,"-",O25+P25)</f>
        <v>-</v>
      </c>
      <c r="P24" s="260"/>
    </row>
    <row r="25" spans="1:16" ht="17.25" customHeight="1">
      <c r="A25" s="15" t="s">
        <v>38</v>
      </c>
      <c r="B25" s="14">
        <v>47</v>
      </c>
      <c r="C25" s="14">
        <v>7</v>
      </c>
      <c r="D25" s="261"/>
      <c r="E25" s="14">
        <v>15</v>
      </c>
      <c r="F25" s="14">
        <v>3</v>
      </c>
      <c r="G25" s="14">
        <v>12</v>
      </c>
      <c r="H25" s="14">
        <v>4</v>
      </c>
      <c r="I25" s="14">
        <v>0</v>
      </c>
      <c r="J25" s="14">
        <v>0</v>
      </c>
      <c r="K25" s="14">
        <v>0</v>
      </c>
      <c r="L25" s="14">
        <v>0</v>
      </c>
      <c r="M25" s="14">
        <v>20</v>
      </c>
      <c r="N25" s="14">
        <v>0</v>
      </c>
      <c r="O25" s="14">
        <v>0</v>
      </c>
      <c r="P25" s="14">
        <v>0</v>
      </c>
    </row>
    <row r="26" spans="1:16" ht="17.25" customHeight="1">
      <c r="A26" s="18" t="s">
        <v>39</v>
      </c>
      <c r="B26" s="260">
        <f>B27+C27</f>
        <v>6</v>
      </c>
      <c r="C26" s="260"/>
      <c r="D26" s="261">
        <f>B26/$B$8</f>
        <v>1.3229846533780208E-4</v>
      </c>
      <c r="E26" s="260" t="str">
        <f>IF(E27+F27=0,"-",E27+F27)</f>
        <v>-</v>
      </c>
      <c r="F26" s="260"/>
      <c r="G26" s="260" t="str">
        <f>IF(G27+H27=0,"-",G27+H27)</f>
        <v>-</v>
      </c>
      <c r="H26" s="260"/>
      <c r="I26" s="260" t="str">
        <f>IF(I27+J27=0,"-",I27+J27)</f>
        <v>-</v>
      </c>
      <c r="J26" s="260"/>
      <c r="K26" s="260">
        <f>IF(K27+L27=0,"-",K27+L27)</f>
        <v>6</v>
      </c>
      <c r="L26" s="260"/>
      <c r="M26" s="260" t="str">
        <f>IF(M27+N27=0,"-",M27+N27)</f>
        <v>-</v>
      </c>
      <c r="N26" s="260"/>
      <c r="O26" s="260" t="str">
        <f>IF(O27+P27=0,"-",O27+P27)</f>
        <v>-</v>
      </c>
      <c r="P26" s="260"/>
    </row>
    <row r="27" spans="1:16" ht="21.2" customHeight="1">
      <c r="A27" s="17" t="s">
        <v>40</v>
      </c>
      <c r="B27" s="14">
        <v>3</v>
      </c>
      <c r="C27" s="14">
        <v>3</v>
      </c>
      <c r="D27" s="261"/>
      <c r="E27" s="14">
        <v>0</v>
      </c>
      <c r="F27" s="14">
        <v>0</v>
      </c>
      <c r="G27" s="14">
        <v>0</v>
      </c>
      <c r="H27" s="14">
        <v>0</v>
      </c>
      <c r="I27" s="14">
        <v>0</v>
      </c>
      <c r="J27" s="14">
        <v>0</v>
      </c>
      <c r="K27" s="14">
        <v>3</v>
      </c>
      <c r="L27" s="14">
        <v>3</v>
      </c>
      <c r="M27" s="14">
        <v>0</v>
      </c>
      <c r="N27" s="14">
        <v>0</v>
      </c>
      <c r="O27" s="14">
        <v>0</v>
      </c>
      <c r="P27" s="14">
        <v>0</v>
      </c>
    </row>
    <row r="28" spans="1:16" ht="17.25" customHeight="1">
      <c r="A28" s="12" t="s">
        <v>41</v>
      </c>
      <c r="B28" s="260">
        <f>B29+C29</f>
        <v>0</v>
      </c>
      <c r="C28" s="260"/>
      <c r="D28" s="261">
        <f>B28/$B$8</f>
        <v>0</v>
      </c>
      <c r="E28" s="260" t="str">
        <f>IF(E29+F29=0,"-",E29+F29)</f>
        <v>-</v>
      </c>
      <c r="F28" s="260"/>
      <c r="G28" s="260" t="str">
        <f>IF(G29+H29=0,"-",G29+H29)</f>
        <v>-</v>
      </c>
      <c r="H28" s="260"/>
      <c r="I28" s="260" t="str">
        <f>IF(I29+J29=0,"-",I29+J29)</f>
        <v>-</v>
      </c>
      <c r="J28" s="260"/>
      <c r="K28" s="260" t="str">
        <f>IF(K29+L29=0,"-",K29+L29)</f>
        <v>-</v>
      </c>
      <c r="L28" s="260"/>
      <c r="M28" s="260" t="str">
        <f>IF(M29+N29=0,"-",M29+N29)</f>
        <v>-</v>
      </c>
      <c r="N28" s="260"/>
      <c r="O28" s="260" t="str">
        <f>IF(O29+P29=0,"-",O29+P29)</f>
        <v>-</v>
      </c>
      <c r="P28" s="260"/>
    </row>
    <row r="29" spans="1:16" ht="17.25" customHeight="1">
      <c r="A29" s="15" t="s">
        <v>42</v>
      </c>
      <c r="B29" s="14">
        <v>0</v>
      </c>
      <c r="C29" s="14">
        <v>0</v>
      </c>
      <c r="D29" s="261"/>
      <c r="E29" s="14">
        <v>0</v>
      </c>
      <c r="F29" s="14">
        <v>0</v>
      </c>
      <c r="G29" s="14">
        <v>0</v>
      </c>
      <c r="H29" s="14">
        <v>0</v>
      </c>
      <c r="I29" s="14">
        <v>0</v>
      </c>
      <c r="J29" s="14">
        <v>0</v>
      </c>
      <c r="K29" s="14">
        <v>0</v>
      </c>
      <c r="L29" s="14">
        <v>0</v>
      </c>
      <c r="M29" s="14">
        <v>0</v>
      </c>
      <c r="N29" s="14">
        <v>0</v>
      </c>
      <c r="O29" s="14">
        <v>0</v>
      </c>
      <c r="P29" s="14">
        <v>0</v>
      </c>
    </row>
    <row r="30" spans="1:16" ht="17.25" customHeight="1">
      <c r="A30" s="18" t="s">
        <v>43</v>
      </c>
      <c r="B30" s="260">
        <f>B31+C31</f>
        <v>1619</v>
      </c>
      <c r="C30" s="260"/>
      <c r="D30" s="261">
        <f>B30/$B$8</f>
        <v>3.5698535896983595E-2</v>
      </c>
      <c r="E30" s="260">
        <f>IF(E31+F31=0,"-",E31+F31)</f>
        <v>257</v>
      </c>
      <c r="F30" s="260"/>
      <c r="G30" s="260">
        <f>IF(G31+H31=0,"-",G31+H31)</f>
        <v>375</v>
      </c>
      <c r="H30" s="260"/>
      <c r="I30" s="260" t="str">
        <f>IF(I31+J31=0,"-",I31+J31)</f>
        <v>-</v>
      </c>
      <c r="J30" s="260"/>
      <c r="K30" s="260">
        <f>IF(K31+L31=0,"-",K31+L31)</f>
        <v>429</v>
      </c>
      <c r="L30" s="260"/>
      <c r="M30" s="260">
        <f>IF(M31+N31=0,"-",M31+N31)</f>
        <v>548</v>
      </c>
      <c r="N30" s="260"/>
      <c r="O30" s="260">
        <f>IF(O31+P31=0,"-",O31+P31)</f>
        <v>10</v>
      </c>
      <c r="P30" s="260"/>
    </row>
    <row r="31" spans="1:16" ht="17.25" customHeight="1">
      <c r="A31" s="17" t="s">
        <v>44</v>
      </c>
      <c r="B31" s="14">
        <v>826</v>
      </c>
      <c r="C31" s="14">
        <v>793</v>
      </c>
      <c r="D31" s="261"/>
      <c r="E31" s="14">
        <v>48</v>
      </c>
      <c r="F31" s="14">
        <v>209</v>
      </c>
      <c r="G31" s="14">
        <v>210</v>
      </c>
      <c r="H31" s="14">
        <v>165</v>
      </c>
      <c r="I31" s="14">
        <v>0</v>
      </c>
      <c r="J31" s="14">
        <v>0</v>
      </c>
      <c r="K31" s="14">
        <v>317</v>
      </c>
      <c r="L31" s="14">
        <v>112</v>
      </c>
      <c r="M31" s="14">
        <v>246</v>
      </c>
      <c r="N31" s="14">
        <v>302</v>
      </c>
      <c r="O31" s="14">
        <v>5</v>
      </c>
      <c r="P31" s="14">
        <v>5</v>
      </c>
    </row>
    <row r="32" spans="1:16" ht="17.25" customHeight="1">
      <c r="A32" s="12" t="s">
        <v>45</v>
      </c>
      <c r="B32" s="260">
        <f>B33+C33</f>
        <v>875</v>
      </c>
      <c r="C32" s="260"/>
      <c r="D32" s="261">
        <f>B32/$B$8</f>
        <v>1.9293526195096136E-2</v>
      </c>
      <c r="E32" s="260">
        <f>IF(E33+F33=0,"-",E33+F33)</f>
        <v>55</v>
      </c>
      <c r="F32" s="260"/>
      <c r="G32" s="260">
        <f>IF(G33+H33=0,"-",G33+H33)</f>
        <v>2</v>
      </c>
      <c r="H32" s="260"/>
      <c r="I32" s="260" t="str">
        <f>IF(I33+J33=0,"-",I33+J33)</f>
        <v>-</v>
      </c>
      <c r="J32" s="260"/>
      <c r="K32" s="260">
        <f>IF(K33+L33=0,"-",K33+L33)</f>
        <v>818</v>
      </c>
      <c r="L32" s="260"/>
      <c r="M32" s="260" t="str">
        <f>IF(M33+N33=0,"-",M33+N33)</f>
        <v>-</v>
      </c>
      <c r="N32" s="260"/>
      <c r="O32" s="260" t="str">
        <f>IF(O33+P33=0,"-",O33+P33)</f>
        <v>-</v>
      </c>
      <c r="P32" s="260"/>
    </row>
    <row r="33" spans="1:16" ht="17.25" customHeight="1">
      <c r="A33" s="15" t="s">
        <v>46</v>
      </c>
      <c r="B33" s="14">
        <v>662</v>
      </c>
      <c r="C33" s="14">
        <v>213</v>
      </c>
      <c r="D33" s="261"/>
      <c r="E33" s="14">
        <v>27</v>
      </c>
      <c r="F33" s="14">
        <v>28</v>
      </c>
      <c r="G33" s="14">
        <v>2</v>
      </c>
      <c r="H33" s="14">
        <v>0</v>
      </c>
      <c r="I33" s="14">
        <v>0</v>
      </c>
      <c r="J33" s="14">
        <v>0</v>
      </c>
      <c r="K33" s="14">
        <v>633</v>
      </c>
      <c r="L33" s="14">
        <v>185</v>
      </c>
      <c r="M33" s="14">
        <v>0</v>
      </c>
      <c r="N33" s="14">
        <v>0</v>
      </c>
      <c r="O33" s="14">
        <v>0</v>
      </c>
      <c r="P33" s="14">
        <v>0</v>
      </c>
    </row>
    <row r="34" spans="1:16" ht="17.25" customHeight="1">
      <c r="A34" s="18" t="s">
        <v>47</v>
      </c>
      <c r="B34" s="260">
        <f>B35+C35</f>
        <v>223</v>
      </c>
      <c r="C34" s="260"/>
      <c r="D34" s="261">
        <f>B34/$B$8</f>
        <v>4.9170929617216438E-3</v>
      </c>
      <c r="E34" s="260" t="str">
        <f>IF(E35+F35=0,"-",E35+F35)</f>
        <v>-</v>
      </c>
      <c r="F34" s="260"/>
      <c r="G34" s="260" t="str">
        <f>IF(G35+H35=0,"-",G35+H35)</f>
        <v>-</v>
      </c>
      <c r="H34" s="260"/>
      <c r="I34" s="260" t="str">
        <f>IF(I35+J35=0,"-",I35+J35)</f>
        <v>-</v>
      </c>
      <c r="J34" s="260"/>
      <c r="K34" s="260">
        <f>IF(K35+L35=0,"-",K35+L35)</f>
        <v>147</v>
      </c>
      <c r="L34" s="260"/>
      <c r="M34" s="260">
        <f>IF(M35+N35=0,"-",M35+N35)</f>
        <v>66</v>
      </c>
      <c r="N34" s="260"/>
      <c r="O34" s="260">
        <f>IF(O35+P35=0,"-",O35+P35)</f>
        <v>10</v>
      </c>
      <c r="P34" s="260"/>
    </row>
    <row r="35" spans="1:16" ht="17.25" customHeight="1">
      <c r="A35" s="17" t="s">
        <v>48</v>
      </c>
      <c r="B35" s="14">
        <v>185</v>
      </c>
      <c r="C35" s="14">
        <v>38</v>
      </c>
      <c r="D35" s="261"/>
      <c r="E35" s="14">
        <v>0</v>
      </c>
      <c r="F35" s="14">
        <v>0</v>
      </c>
      <c r="G35" s="14">
        <v>0</v>
      </c>
      <c r="H35" s="14">
        <v>0</v>
      </c>
      <c r="I35" s="14">
        <v>0</v>
      </c>
      <c r="J35" s="14">
        <v>0</v>
      </c>
      <c r="K35" s="14">
        <v>147</v>
      </c>
      <c r="L35" s="14">
        <v>0</v>
      </c>
      <c r="M35" s="14">
        <v>36</v>
      </c>
      <c r="N35" s="14">
        <v>30</v>
      </c>
      <c r="O35" s="14">
        <v>2</v>
      </c>
      <c r="P35" s="14">
        <v>8</v>
      </c>
    </row>
    <row r="36" spans="1:16" ht="17.25" customHeight="1">
      <c r="A36" s="12" t="s">
        <v>49</v>
      </c>
      <c r="B36" s="260">
        <f>B37+C37</f>
        <v>983</v>
      </c>
      <c r="C36" s="260"/>
      <c r="D36" s="261">
        <f>B36/$B$8</f>
        <v>2.1674898571176573E-2</v>
      </c>
      <c r="E36" s="260">
        <f>IF(E37+F37=0,"-",E37+F37)</f>
        <v>378</v>
      </c>
      <c r="F36" s="260"/>
      <c r="G36" s="260">
        <f>IF(G37+H37=0,"-",G37+H37)</f>
        <v>125</v>
      </c>
      <c r="H36" s="260"/>
      <c r="I36" s="260">
        <f>IF(I37+J37=0,"-",I37+J37)</f>
        <v>26</v>
      </c>
      <c r="J36" s="260"/>
      <c r="K36" s="260">
        <f>IF(K37+L37=0,"-",K37+L37)</f>
        <v>324</v>
      </c>
      <c r="L36" s="260"/>
      <c r="M36" s="260">
        <f>IF(M37+N37=0,"-",M37+N37)</f>
        <v>130</v>
      </c>
      <c r="N36" s="260"/>
      <c r="O36" s="260" t="str">
        <f>IF(O37+P37=0,"-",O37+P37)</f>
        <v>-</v>
      </c>
      <c r="P36" s="260"/>
    </row>
    <row r="37" spans="1:16" ht="17.25" customHeight="1">
      <c r="A37" s="15" t="s">
        <v>50</v>
      </c>
      <c r="B37" s="14">
        <v>560</v>
      </c>
      <c r="C37" s="14">
        <v>423</v>
      </c>
      <c r="D37" s="261"/>
      <c r="E37" s="14">
        <v>223</v>
      </c>
      <c r="F37" s="14">
        <v>155</v>
      </c>
      <c r="G37" s="14">
        <v>84</v>
      </c>
      <c r="H37" s="14">
        <v>41</v>
      </c>
      <c r="I37" s="14">
        <v>8</v>
      </c>
      <c r="J37" s="14">
        <v>18</v>
      </c>
      <c r="K37" s="14">
        <v>190</v>
      </c>
      <c r="L37" s="14">
        <v>134</v>
      </c>
      <c r="M37" s="14">
        <v>55</v>
      </c>
      <c r="N37" s="14">
        <v>75</v>
      </c>
      <c r="O37" s="14">
        <v>0</v>
      </c>
      <c r="P37" s="14">
        <v>0</v>
      </c>
    </row>
    <row r="38" spans="1:16" ht="17.25" customHeight="1">
      <c r="A38" s="18" t="s">
        <v>51</v>
      </c>
      <c r="B38" s="260">
        <f>B39+C39</f>
        <v>29964</v>
      </c>
      <c r="C38" s="260"/>
      <c r="D38" s="261">
        <f>B38/$B$8</f>
        <v>0.66069853589698357</v>
      </c>
      <c r="E38" s="260">
        <f>IF(E39+F39=0,"-",E39+F39)</f>
        <v>18277</v>
      </c>
      <c r="F38" s="260"/>
      <c r="G38" s="260">
        <f>IF(G39+H39=0,"-",G39+H39)</f>
        <v>6709</v>
      </c>
      <c r="H38" s="260"/>
      <c r="I38" s="260">
        <f>IF(I39+J39=0,"-",I39+J39)</f>
        <v>3773</v>
      </c>
      <c r="J38" s="260"/>
      <c r="K38" s="260">
        <f>IF(K39+L39=0,"-",K39+L39)</f>
        <v>665</v>
      </c>
      <c r="L38" s="260"/>
      <c r="M38" s="260">
        <f>IF(M39+N39=0,"-",M39+N39)</f>
        <v>87</v>
      </c>
      <c r="N38" s="260"/>
      <c r="O38" s="260">
        <f>IF(O39+P39=0,"-",O39+P39)</f>
        <v>453</v>
      </c>
      <c r="P38" s="260"/>
    </row>
    <row r="39" spans="1:16" ht="17.25" customHeight="1">
      <c r="A39" s="17" t="s">
        <v>52</v>
      </c>
      <c r="B39" s="14">
        <v>8781</v>
      </c>
      <c r="C39" s="14">
        <v>21183</v>
      </c>
      <c r="D39" s="261"/>
      <c r="E39" s="14">
        <v>4972</v>
      </c>
      <c r="F39" s="14">
        <v>13305</v>
      </c>
      <c r="G39" s="14">
        <v>1994</v>
      </c>
      <c r="H39" s="14">
        <v>4715</v>
      </c>
      <c r="I39" s="14">
        <v>1025</v>
      </c>
      <c r="J39" s="14">
        <v>2748</v>
      </c>
      <c r="K39" s="14">
        <v>564</v>
      </c>
      <c r="L39" s="14">
        <v>101</v>
      </c>
      <c r="M39" s="14">
        <v>53</v>
      </c>
      <c r="N39" s="14">
        <v>34</v>
      </c>
      <c r="O39" s="14">
        <v>173</v>
      </c>
      <c r="P39" s="14">
        <v>280</v>
      </c>
    </row>
    <row r="40" spans="1:16" ht="17.25" customHeight="1">
      <c r="A40" s="12" t="s">
        <v>53</v>
      </c>
      <c r="B40" s="260">
        <f>B41+C41</f>
        <v>6265</v>
      </c>
      <c r="C40" s="260"/>
      <c r="D40" s="261">
        <f>B40/$B$8</f>
        <v>0.13814164755688835</v>
      </c>
      <c r="E40" s="260">
        <f>IF(E41+F41=0,"-",E41+F41)</f>
        <v>277</v>
      </c>
      <c r="F40" s="260"/>
      <c r="G40" s="260">
        <f>IF(G41+H41=0,"-",G41+H41)</f>
        <v>1054</v>
      </c>
      <c r="H40" s="260"/>
      <c r="I40" s="260">
        <f>IF(I41+J41=0,"-",I41+J41)</f>
        <v>4281</v>
      </c>
      <c r="J40" s="260"/>
      <c r="K40" s="260">
        <f>IF(K41+L41=0,"-",K41+L41)</f>
        <v>483</v>
      </c>
      <c r="L40" s="260"/>
      <c r="M40" s="260" t="str">
        <f>IF(M41+N41=0,"-",M41+N41)</f>
        <v>-</v>
      </c>
      <c r="N40" s="260"/>
      <c r="O40" s="260">
        <f>IF(O41+P41=0,"-",O41+P41)</f>
        <v>170</v>
      </c>
      <c r="P40" s="260"/>
    </row>
    <row r="41" spans="1:16" ht="17.25" customHeight="1">
      <c r="A41" s="15" t="s">
        <v>54</v>
      </c>
      <c r="B41" s="14">
        <v>2155</v>
      </c>
      <c r="C41" s="14">
        <v>4110</v>
      </c>
      <c r="D41" s="261"/>
      <c r="E41" s="14">
        <v>143</v>
      </c>
      <c r="F41" s="14">
        <v>134</v>
      </c>
      <c r="G41" s="14">
        <v>327</v>
      </c>
      <c r="H41" s="14">
        <v>727</v>
      </c>
      <c r="I41" s="14">
        <v>1465</v>
      </c>
      <c r="J41" s="14">
        <v>2816</v>
      </c>
      <c r="K41" s="14">
        <v>208</v>
      </c>
      <c r="L41" s="14">
        <v>275</v>
      </c>
      <c r="M41" s="14">
        <v>0</v>
      </c>
      <c r="N41" s="14">
        <v>0</v>
      </c>
      <c r="O41" s="14">
        <v>12</v>
      </c>
      <c r="P41" s="14">
        <v>158</v>
      </c>
    </row>
    <row r="42" spans="1:16" ht="17.25" customHeight="1">
      <c r="A42" s="12" t="s">
        <v>55</v>
      </c>
      <c r="B42" s="260">
        <f>B43+C43</f>
        <v>500</v>
      </c>
      <c r="C42" s="260"/>
      <c r="D42" s="261">
        <f>B42/$B$8</f>
        <v>1.1024872111483506E-2</v>
      </c>
      <c r="E42" s="260">
        <f>IF(E43+F43=0,"-",E43+F43)</f>
        <v>116</v>
      </c>
      <c r="F42" s="260"/>
      <c r="G42" s="260">
        <f>IF(G43+H43=0,"-",G43+H43)</f>
        <v>168</v>
      </c>
      <c r="H42" s="260"/>
      <c r="I42" s="260">
        <f>IF(I43+J43=0,"-",I43+J43)</f>
        <v>92</v>
      </c>
      <c r="J42" s="260"/>
      <c r="K42" s="260" t="str">
        <f>IF(K43+L43=0,"-",K43+L43)</f>
        <v>-</v>
      </c>
      <c r="L42" s="260"/>
      <c r="M42" s="260">
        <f>IF(M43+N43=0,"-",M43+N43)</f>
        <v>107</v>
      </c>
      <c r="N42" s="260"/>
      <c r="O42" s="260">
        <f>IF(O43+P43=0,"-",O43+P43)</f>
        <v>17</v>
      </c>
      <c r="P42" s="260"/>
    </row>
    <row r="43" spans="1:16" ht="17.25" customHeight="1">
      <c r="A43" s="15" t="s">
        <v>56</v>
      </c>
      <c r="B43" s="14">
        <v>186</v>
      </c>
      <c r="C43" s="14">
        <v>314</v>
      </c>
      <c r="D43" s="261"/>
      <c r="E43" s="14">
        <v>1</v>
      </c>
      <c r="F43" s="14">
        <v>115</v>
      </c>
      <c r="G43" s="14">
        <v>95</v>
      </c>
      <c r="H43" s="14">
        <v>73</v>
      </c>
      <c r="I43" s="14">
        <v>53</v>
      </c>
      <c r="J43" s="14">
        <v>39</v>
      </c>
      <c r="K43" s="14">
        <v>0</v>
      </c>
      <c r="L43" s="14">
        <v>0</v>
      </c>
      <c r="M43" s="14">
        <v>26</v>
      </c>
      <c r="N43" s="14">
        <v>81</v>
      </c>
      <c r="O43" s="14">
        <v>11</v>
      </c>
      <c r="P43" s="14">
        <v>6</v>
      </c>
    </row>
    <row r="44" spans="1:16" ht="18.75" customHeight="1">
      <c r="A44" s="18" t="s">
        <v>57</v>
      </c>
      <c r="B44" s="260">
        <f>B45+C45</f>
        <v>490</v>
      </c>
      <c r="C44" s="260"/>
      <c r="D44" s="261">
        <f>B44/$B$8</f>
        <v>1.0804374669253837E-2</v>
      </c>
      <c r="E44" s="260">
        <f>IF(E45+F45=0,"-",E45+F45)</f>
        <v>217</v>
      </c>
      <c r="F44" s="260"/>
      <c r="G44" s="260">
        <f>IF(G45+H45=0,"-",G45+H45)</f>
        <v>3</v>
      </c>
      <c r="H44" s="260"/>
      <c r="I44" s="260">
        <f>IF(I45+J45=0,"-",I45+J45)</f>
        <v>56</v>
      </c>
      <c r="J44" s="260"/>
      <c r="K44" s="260">
        <f>IF(K45+L45=0,"-",K45+L45)</f>
        <v>46</v>
      </c>
      <c r="L44" s="260"/>
      <c r="M44" s="260">
        <f>IF(M45+N45=0,"-",M45+N45)</f>
        <v>168</v>
      </c>
      <c r="N44" s="260"/>
      <c r="O44" s="260" t="str">
        <f>IF(O45+P45=0,"-",O45+P45)</f>
        <v>-</v>
      </c>
      <c r="P44" s="260"/>
    </row>
    <row r="45" spans="1:16" ht="18.75" customHeight="1">
      <c r="A45" s="15" t="s">
        <v>58</v>
      </c>
      <c r="B45" s="14">
        <v>250</v>
      </c>
      <c r="C45" s="14">
        <v>240</v>
      </c>
      <c r="D45" s="261"/>
      <c r="E45" s="14">
        <v>59</v>
      </c>
      <c r="F45" s="14">
        <v>158</v>
      </c>
      <c r="G45" s="14">
        <v>2</v>
      </c>
      <c r="H45" s="14">
        <v>1</v>
      </c>
      <c r="I45" s="14">
        <v>20</v>
      </c>
      <c r="J45" s="14">
        <v>36</v>
      </c>
      <c r="K45" s="14">
        <v>45</v>
      </c>
      <c r="L45" s="14">
        <v>1</v>
      </c>
      <c r="M45" s="14">
        <v>124</v>
      </c>
      <c r="N45" s="14">
        <v>44</v>
      </c>
      <c r="O45" s="14">
        <v>0</v>
      </c>
      <c r="P45" s="14">
        <v>0</v>
      </c>
    </row>
    <row r="46" spans="1:16" ht="18.75" customHeight="1">
      <c r="A46" s="18" t="s">
        <v>59</v>
      </c>
      <c r="B46" s="260">
        <f>B47+C47</f>
        <v>47</v>
      </c>
      <c r="C46" s="260"/>
      <c r="D46" s="261">
        <f>B46/$B$8</f>
        <v>1.0363379784794496E-3</v>
      </c>
      <c r="E46" s="260" t="str">
        <f>IF(E47+F47=0,"-",E47+F47)</f>
        <v>-</v>
      </c>
      <c r="F46" s="260"/>
      <c r="G46" s="260" t="str">
        <f>IF(G47+H47=0,"-",G47+H47)</f>
        <v>-</v>
      </c>
      <c r="H46" s="260"/>
      <c r="I46" s="260" t="str">
        <f>IF(I47+J47=0,"-",I47+J47)</f>
        <v>-</v>
      </c>
      <c r="J46" s="260"/>
      <c r="K46" s="260">
        <f>IF(K47+L47=0,"-",K47+L47)</f>
        <v>47</v>
      </c>
      <c r="L46" s="260"/>
      <c r="M46" s="260" t="str">
        <f>IF(M47+N47=0,"-",M47+N47)</f>
        <v>-</v>
      </c>
      <c r="N46" s="260"/>
      <c r="O46" s="260" t="str">
        <f>IF(O47+P47=0,"-",O47+P47)</f>
        <v>-</v>
      </c>
      <c r="P46" s="260"/>
    </row>
    <row r="47" spans="1:16" ht="18.75" customHeight="1">
      <c r="A47" s="15" t="s">
        <v>60</v>
      </c>
      <c r="B47" s="14">
        <v>23</v>
      </c>
      <c r="C47" s="14">
        <v>24</v>
      </c>
      <c r="D47" s="261"/>
      <c r="E47" s="14">
        <v>0</v>
      </c>
      <c r="F47" s="14">
        <v>0</v>
      </c>
      <c r="G47" s="14">
        <v>0</v>
      </c>
      <c r="H47" s="14">
        <v>0</v>
      </c>
      <c r="I47" s="14">
        <v>0</v>
      </c>
      <c r="J47" s="14">
        <v>0</v>
      </c>
      <c r="K47" s="14">
        <v>23</v>
      </c>
      <c r="L47" s="14">
        <v>24</v>
      </c>
      <c r="M47" s="14">
        <v>0</v>
      </c>
      <c r="N47" s="14">
        <v>0</v>
      </c>
      <c r="O47" s="14">
        <v>0</v>
      </c>
      <c r="P47" s="14">
        <v>0</v>
      </c>
    </row>
    <row r="48" spans="1:16" ht="18.75" customHeight="1">
      <c r="A48" s="18" t="s">
        <v>61</v>
      </c>
      <c r="B48" s="260">
        <f>B49+C49</f>
        <v>112</v>
      </c>
      <c r="C48" s="260"/>
      <c r="D48" s="261">
        <f>B48/$B$8</f>
        <v>2.4695713529723057E-3</v>
      </c>
      <c r="E48" s="260">
        <f>IF(E49+F49=0,"-",E49+F49)</f>
        <v>7</v>
      </c>
      <c r="F48" s="260"/>
      <c r="G48" s="260">
        <f>IF(G49+H49=0,"-",G49+H49)</f>
        <v>56</v>
      </c>
      <c r="H48" s="260"/>
      <c r="I48" s="260" t="str">
        <f>IF(I49+J49=0,"-",I49+J49)</f>
        <v>-</v>
      </c>
      <c r="J48" s="260"/>
      <c r="K48" s="260">
        <f>IF(K49+L49=0,"-",K49+L49)</f>
        <v>40</v>
      </c>
      <c r="L48" s="260"/>
      <c r="M48" s="260">
        <f>IF(M49+N49=0,"-",M49+N49)</f>
        <v>9</v>
      </c>
      <c r="N48" s="260"/>
      <c r="O48" s="260" t="str">
        <f>IF(O49+P49=0,"-",O49+P49)</f>
        <v>-</v>
      </c>
      <c r="P48" s="260"/>
    </row>
    <row r="49" spans="1:16" ht="18.75" customHeight="1">
      <c r="A49" s="15" t="s">
        <v>62</v>
      </c>
      <c r="B49" s="14">
        <v>55</v>
      </c>
      <c r="C49" s="14">
        <v>57</v>
      </c>
      <c r="D49" s="261"/>
      <c r="E49" s="14">
        <v>5</v>
      </c>
      <c r="F49" s="14">
        <v>2</v>
      </c>
      <c r="G49" s="14">
        <v>26</v>
      </c>
      <c r="H49" s="14">
        <v>30</v>
      </c>
      <c r="I49" s="14">
        <v>0</v>
      </c>
      <c r="J49" s="14">
        <v>0</v>
      </c>
      <c r="K49" s="14">
        <v>18</v>
      </c>
      <c r="L49" s="14">
        <v>22</v>
      </c>
      <c r="M49" s="14">
        <v>6</v>
      </c>
      <c r="N49" s="14">
        <v>3</v>
      </c>
      <c r="O49" s="14">
        <v>0</v>
      </c>
      <c r="P49" s="14">
        <v>0</v>
      </c>
    </row>
    <row r="50" spans="1:16" ht="18.75" customHeight="1">
      <c r="A50" s="18" t="s">
        <v>63</v>
      </c>
      <c r="B50" s="260">
        <f>B51+C51</f>
        <v>458</v>
      </c>
      <c r="C50" s="260"/>
      <c r="D50" s="261">
        <f>B50/$B$8</f>
        <v>1.0098782854118893E-2</v>
      </c>
      <c r="E50" s="260">
        <f>IF(E51+F51=0,"-",E51+F51)</f>
        <v>4</v>
      </c>
      <c r="F50" s="260"/>
      <c r="G50" s="260" t="str">
        <f>IF(G51+H51=0,"-",G51+H51)</f>
        <v>-</v>
      </c>
      <c r="H50" s="260"/>
      <c r="I50" s="260">
        <f>IF(I51+J51=0,"-",I51+J51)</f>
        <v>285</v>
      </c>
      <c r="J50" s="260"/>
      <c r="K50" s="260" t="str">
        <f>IF(K51+L51=0,"-",K51+L51)</f>
        <v>-</v>
      </c>
      <c r="L50" s="260"/>
      <c r="M50" s="260">
        <f>IF(M51+N51=0,"-",M51+N51)</f>
        <v>169</v>
      </c>
      <c r="N50" s="260"/>
      <c r="O50" s="260" t="str">
        <f>IF(O51+P51=0,"-",O51+P51)</f>
        <v>-</v>
      </c>
      <c r="P50" s="260"/>
    </row>
    <row r="51" spans="1:16" ht="18.75" customHeight="1">
      <c r="A51" s="15" t="s">
        <v>64</v>
      </c>
      <c r="B51" s="14">
        <v>187</v>
      </c>
      <c r="C51" s="14">
        <v>271</v>
      </c>
      <c r="D51" s="261"/>
      <c r="E51" s="14">
        <v>1</v>
      </c>
      <c r="F51" s="14">
        <v>3</v>
      </c>
      <c r="G51" s="14">
        <v>0</v>
      </c>
      <c r="H51" s="14">
        <v>0</v>
      </c>
      <c r="I51" s="14">
        <v>86</v>
      </c>
      <c r="J51" s="14">
        <v>199</v>
      </c>
      <c r="K51" s="14">
        <v>0</v>
      </c>
      <c r="L51" s="14">
        <v>0</v>
      </c>
      <c r="M51" s="14">
        <v>100</v>
      </c>
      <c r="N51" s="14">
        <v>69</v>
      </c>
      <c r="O51" s="14">
        <v>0</v>
      </c>
      <c r="P51" s="14">
        <v>0</v>
      </c>
    </row>
    <row r="52" spans="1:16" ht="18.75" customHeight="1">
      <c r="A52" s="18" t="s">
        <v>65</v>
      </c>
      <c r="B52" s="260">
        <f>B53+C53</f>
        <v>10</v>
      </c>
      <c r="C52" s="260"/>
      <c r="D52" s="261">
        <f>B52/$B$8</f>
        <v>2.2049744222967015E-4</v>
      </c>
      <c r="E52" s="260" t="str">
        <f>IF(E53+F53=0,"-",E53+F53)</f>
        <v>-</v>
      </c>
      <c r="F52" s="260"/>
      <c r="G52" s="260" t="str">
        <f>IF(G53+H53=0,"-",G53+H53)</f>
        <v>-</v>
      </c>
      <c r="H52" s="260"/>
      <c r="I52" s="260" t="str">
        <f>IF(I53+J53=0,"-",I53+J53)</f>
        <v>-</v>
      </c>
      <c r="J52" s="260"/>
      <c r="K52" s="260" t="str">
        <f>IF(K53+L53=0,"-",K53+L53)</f>
        <v>-</v>
      </c>
      <c r="L52" s="260"/>
      <c r="M52" s="260" t="str">
        <f>IF(M53+N53=0,"-",M53+N53)</f>
        <v>-</v>
      </c>
      <c r="N52" s="260"/>
      <c r="O52" s="260">
        <f>IF(O53+P53=0,"-",O53+P53)</f>
        <v>10</v>
      </c>
      <c r="P52" s="260"/>
    </row>
    <row r="53" spans="1:16" ht="18.75" customHeight="1">
      <c r="A53" s="15" t="s">
        <v>66</v>
      </c>
      <c r="B53" s="14">
        <v>3</v>
      </c>
      <c r="C53" s="14">
        <v>7</v>
      </c>
      <c r="D53" s="261"/>
      <c r="E53" s="14">
        <v>0</v>
      </c>
      <c r="F53" s="14">
        <v>0</v>
      </c>
      <c r="G53" s="14">
        <v>0</v>
      </c>
      <c r="H53" s="14">
        <v>0</v>
      </c>
      <c r="I53" s="14">
        <v>0</v>
      </c>
      <c r="J53" s="14">
        <v>0</v>
      </c>
      <c r="K53" s="14">
        <v>0</v>
      </c>
      <c r="L53" s="14">
        <v>0</v>
      </c>
      <c r="M53" s="14">
        <v>0</v>
      </c>
      <c r="N53" s="14">
        <v>0</v>
      </c>
      <c r="O53" s="14">
        <v>3</v>
      </c>
      <c r="P53" s="14">
        <v>7</v>
      </c>
    </row>
    <row r="54" spans="1:16" ht="18.75" customHeight="1">
      <c r="A54" s="18" t="s">
        <v>67</v>
      </c>
      <c r="B54" s="260">
        <f>B55+C55</f>
        <v>715</v>
      </c>
      <c r="C54" s="260"/>
      <c r="D54" s="261">
        <f>B54/$B$8</f>
        <v>1.5765567119421415E-2</v>
      </c>
      <c r="E54" s="260">
        <f>IF(E55+F55=0,"-",E55+F55)</f>
        <v>182</v>
      </c>
      <c r="F54" s="260"/>
      <c r="G54" s="260">
        <f>IF(G55+H55=0,"-",G55+H55)</f>
        <v>55</v>
      </c>
      <c r="H54" s="260"/>
      <c r="I54" s="260">
        <f>IF(I55+J55=0,"-",I55+J55)</f>
        <v>1</v>
      </c>
      <c r="J54" s="260"/>
      <c r="K54" s="260">
        <f>IF(K55+L55=0,"-",K55+L55)</f>
        <v>215</v>
      </c>
      <c r="L54" s="260"/>
      <c r="M54" s="260">
        <f>IF(M55+N55=0,"-",M55+N55)</f>
        <v>7</v>
      </c>
      <c r="N54" s="260"/>
      <c r="O54" s="260">
        <f>IF(O55+P55=0,"-",O55+P55)</f>
        <v>255</v>
      </c>
      <c r="P54" s="260"/>
    </row>
    <row r="55" spans="1:16" ht="18.75" customHeight="1">
      <c r="A55" s="15" t="s">
        <v>68</v>
      </c>
      <c r="B55" s="14">
        <v>426</v>
      </c>
      <c r="C55" s="14">
        <v>289</v>
      </c>
      <c r="D55" s="261"/>
      <c r="E55" s="14">
        <v>125</v>
      </c>
      <c r="F55" s="14">
        <v>57</v>
      </c>
      <c r="G55" s="14">
        <v>14</v>
      </c>
      <c r="H55" s="14">
        <v>41</v>
      </c>
      <c r="I55" s="14">
        <v>1</v>
      </c>
      <c r="J55" s="14">
        <v>0</v>
      </c>
      <c r="K55" s="14">
        <v>206</v>
      </c>
      <c r="L55" s="14">
        <v>9</v>
      </c>
      <c r="M55" s="14">
        <v>4</v>
      </c>
      <c r="N55" s="14">
        <v>3</v>
      </c>
      <c r="O55" s="14">
        <v>76</v>
      </c>
      <c r="P55" s="14">
        <v>179</v>
      </c>
    </row>
    <row r="56" spans="1:16" ht="18.75" customHeight="1">
      <c r="A56" s="18" t="s">
        <v>69</v>
      </c>
      <c r="B56" s="260">
        <f>B57+C57</f>
        <v>302</v>
      </c>
      <c r="C56" s="260"/>
      <c r="D56" s="261">
        <f>B56/$B$8</f>
        <v>6.6590227553360382E-3</v>
      </c>
      <c r="E56" s="260">
        <f>IF(E57+F57=0,"-",E57+F57)</f>
        <v>270</v>
      </c>
      <c r="F56" s="260"/>
      <c r="G56" s="260" t="str">
        <f>IF(G57+H57=0,"-",G57+H57)</f>
        <v>-</v>
      </c>
      <c r="H56" s="260"/>
      <c r="I56" s="260" t="str">
        <f>IF(I57+J57=0,"-",I57+J57)</f>
        <v>-</v>
      </c>
      <c r="J56" s="260"/>
      <c r="K56" s="260" t="str">
        <f>IF(K57+L57=0,"-",K57+L57)</f>
        <v>-</v>
      </c>
      <c r="L56" s="260"/>
      <c r="M56" s="260" t="str">
        <f>IF(M57+N57=0,"-",M57+N57)</f>
        <v>-</v>
      </c>
      <c r="N56" s="260"/>
      <c r="O56" s="260">
        <f>IF(O57+P57=0,"-",O57+P57)</f>
        <v>32</v>
      </c>
      <c r="P56" s="260"/>
    </row>
    <row r="57" spans="1:16" ht="18.75" customHeight="1">
      <c r="A57" s="15" t="s">
        <v>70</v>
      </c>
      <c r="B57" s="14">
        <v>261</v>
      </c>
      <c r="C57" s="14">
        <v>41</v>
      </c>
      <c r="D57" s="261"/>
      <c r="E57" s="14">
        <v>236</v>
      </c>
      <c r="F57" s="14">
        <v>34</v>
      </c>
      <c r="G57" s="14">
        <v>0</v>
      </c>
      <c r="H57" s="14">
        <v>0</v>
      </c>
      <c r="I57" s="14">
        <v>0</v>
      </c>
      <c r="J57" s="14">
        <v>0</v>
      </c>
      <c r="K57" s="14">
        <v>0</v>
      </c>
      <c r="L57" s="14">
        <v>0</v>
      </c>
      <c r="M57" s="14">
        <v>0</v>
      </c>
      <c r="N57" s="14">
        <v>0</v>
      </c>
      <c r="O57" s="14">
        <v>25</v>
      </c>
      <c r="P57" s="14">
        <v>7</v>
      </c>
    </row>
    <row r="58" spans="1:16" ht="18.75" customHeight="1">
      <c r="A58" s="18" t="s">
        <v>71</v>
      </c>
      <c r="B58" s="260">
        <f>B59+C59</f>
        <v>157</v>
      </c>
      <c r="C58" s="260"/>
      <c r="D58" s="261">
        <f>B58/$B$8</f>
        <v>3.4618098430058211E-3</v>
      </c>
      <c r="E58" s="260" t="str">
        <f>IF(E59+F59=0,"-",E59+F59)</f>
        <v>-</v>
      </c>
      <c r="F58" s="260"/>
      <c r="G58" s="260" t="str">
        <f>IF(G59+H59=0,"-",G59+H59)</f>
        <v>-</v>
      </c>
      <c r="H58" s="260"/>
      <c r="I58" s="260" t="str">
        <f>IF(I59+J59=0,"-",I59+J59)</f>
        <v>-</v>
      </c>
      <c r="J58" s="260"/>
      <c r="K58" s="260">
        <f>IF(K59+L59=0,"-",K59+L59)</f>
        <v>18</v>
      </c>
      <c r="L58" s="260"/>
      <c r="M58" s="260">
        <f>IF(M59+N59=0,"-",M59+N59)</f>
        <v>103</v>
      </c>
      <c r="N58" s="260"/>
      <c r="O58" s="260">
        <f>IF(O59+P59=0,"-",O59+P59)</f>
        <v>36</v>
      </c>
      <c r="P58" s="260"/>
    </row>
    <row r="59" spans="1:16" ht="18.75" customHeight="1">
      <c r="A59" s="15" t="s">
        <v>72</v>
      </c>
      <c r="B59" s="14">
        <v>114</v>
      </c>
      <c r="C59" s="14">
        <v>43</v>
      </c>
      <c r="D59" s="261"/>
      <c r="E59" s="14">
        <v>0</v>
      </c>
      <c r="F59" s="14">
        <v>0</v>
      </c>
      <c r="G59" s="14">
        <v>0</v>
      </c>
      <c r="H59" s="14">
        <v>0</v>
      </c>
      <c r="I59" s="14">
        <v>0</v>
      </c>
      <c r="J59" s="14">
        <v>0</v>
      </c>
      <c r="K59" s="14">
        <v>18</v>
      </c>
      <c r="L59" s="14">
        <v>0</v>
      </c>
      <c r="M59" s="14">
        <v>78</v>
      </c>
      <c r="N59" s="14">
        <v>25</v>
      </c>
      <c r="O59" s="14">
        <v>18</v>
      </c>
      <c r="P59" s="14">
        <v>18</v>
      </c>
    </row>
    <row r="60" spans="1:16" ht="18.75" customHeight="1">
      <c r="A60" s="18" t="s">
        <v>73</v>
      </c>
      <c r="B60" s="260">
        <f>B61+C61</f>
        <v>284</v>
      </c>
      <c r="C60" s="260"/>
      <c r="D60" s="261">
        <f>B60/$B$8</f>
        <v>6.2621273593226317E-3</v>
      </c>
      <c r="E60" s="260">
        <f>IF(E61+F61=0,"-",E61+F61)</f>
        <v>14</v>
      </c>
      <c r="F60" s="260"/>
      <c r="G60" s="260" t="str">
        <f>IF(G61+H61=0,"-",G61+H61)</f>
        <v>-</v>
      </c>
      <c r="H60" s="260"/>
      <c r="I60" s="260" t="str">
        <f>IF(I61+J61=0,"-",I61+J61)</f>
        <v>-</v>
      </c>
      <c r="J60" s="260"/>
      <c r="K60" s="260" t="str">
        <f>IF(K61+L61=0,"-",K61+L61)</f>
        <v>-</v>
      </c>
      <c r="L60" s="260"/>
      <c r="M60" s="260" t="str">
        <f>IF(M61+N61=0,"-",M61+N61)</f>
        <v>-</v>
      </c>
      <c r="N60" s="260"/>
      <c r="O60" s="260">
        <f>IF(O61+P61=0,"-",O61+P61)</f>
        <v>270</v>
      </c>
      <c r="P60" s="260"/>
    </row>
    <row r="61" spans="1:16" ht="18.75" customHeight="1">
      <c r="A61" s="15" t="s">
        <v>74</v>
      </c>
      <c r="B61" s="14">
        <v>161</v>
      </c>
      <c r="C61" s="14">
        <v>123</v>
      </c>
      <c r="D61" s="261"/>
      <c r="E61" s="14">
        <v>6</v>
      </c>
      <c r="F61" s="14">
        <v>8</v>
      </c>
      <c r="G61" s="14">
        <v>0</v>
      </c>
      <c r="H61" s="14">
        <v>0</v>
      </c>
      <c r="I61" s="14">
        <v>0</v>
      </c>
      <c r="J61" s="14">
        <v>0</v>
      </c>
      <c r="K61" s="14">
        <v>0</v>
      </c>
      <c r="L61" s="14">
        <v>0</v>
      </c>
      <c r="M61" s="14">
        <v>0</v>
      </c>
      <c r="N61" s="14">
        <v>0</v>
      </c>
      <c r="O61" s="14">
        <v>155</v>
      </c>
      <c r="P61" s="14">
        <v>115</v>
      </c>
    </row>
    <row r="62" spans="1:16" ht="18.75" customHeight="1">
      <c r="A62" s="18" t="s">
        <v>75</v>
      </c>
      <c r="B62" s="260">
        <f>B63+C63</f>
        <v>141</v>
      </c>
      <c r="C62" s="260"/>
      <c r="D62" s="261">
        <f>B62/$B$8</f>
        <v>3.1090139354383491E-3</v>
      </c>
      <c r="E62" s="260" t="str">
        <f>IF(E63+F63=0,"-",E63+F63)</f>
        <v>-</v>
      </c>
      <c r="F62" s="260"/>
      <c r="G62" s="260" t="str">
        <f>IF(G63+H63=0,"-",G63+H63)</f>
        <v>-</v>
      </c>
      <c r="H62" s="260"/>
      <c r="I62" s="260" t="str">
        <f>IF(I63+J63=0,"-",I63+J63)</f>
        <v>-</v>
      </c>
      <c r="J62" s="260"/>
      <c r="K62" s="260" t="str">
        <f>IF(K63+L63=0,"-",K63+L63)</f>
        <v>-</v>
      </c>
      <c r="L62" s="260"/>
      <c r="M62" s="260" t="str">
        <f>IF(M63+N63=0,"-",M63+N63)</f>
        <v>-</v>
      </c>
      <c r="N62" s="260"/>
      <c r="O62" s="260">
        <f>IF(O63+P63=0,"-",O63+P63)</f>
        <v>141</v>
      </c>
      <c r="P62" s="260"/>
    </row>
    <row r="63" spans="1:16" ht="18.75" customHeight="1">
      <c r="A63" s="15" t="s">
        <v>76</v>
      </c>
      <c r="B63" s="14">
        <v>89</v>
      </c>
      <c r="C63" s="14">
        <v>52</v>
      </c>
      <c r="D63" s="261"/>
      <c r="E63" s="14">
        <v>0</v>
      </c>
      <c r="F63" s="14">
        <v>0</v>
      </c>
      <c r="G63" s="14">
        <v>0</v>
      </c>
      <c r="H63" s="14">
        <v>0</v>
      </c>
      <c r="I63" s="14">
        <v>0</v>
      </c>
      <c r="J63" s="14">
        <v>0</v>
      </c>
      <c r="K63" s="14">
        <v>0</v>
      </c>
      <c r="L63" s="14">
        <v>0</v>
      </c>
      <c r="M63" s="14">
        <v>0</v>
      </c>
      <c r="N63" s="14">
        <v>0</v>
      </c>
      <c r="O63" s="14">
        <v>89</v>
      </c>
      <c r="P63" s="14">
        <v>52</v>
      </c>
    </row>
    <row r="64" spans="1:16" ht="18.75" customHeight="1">
      <c r="A64" s="18" t="s">
        <v>77</v>
      </c>
      <c r="B64" s="260">
        <f>B65+C65</f>
        <v>10</v>
      </c>
      <c r="C64" s="260"/>
      <c r="D64" s="261">
        <f>B64/$B$8</f>
        <v>2.2049744222967015E-4</v>
      </c>
      <c r="E64" s="260" t="str">
        <f>IF(E65+F65=0,"-",E65+F65)</f>
        <v>-</v>
      </c>
      <c r="F64" s="260"/>
      <c r="G64" s="260" t="str">
        <f>IF(G65+H65=0,"-",G65+H65)</f>
        <v>-</v>
      </c>
      <c r="H64" s="260"/>
      <c r="I64" s="260" t="str">
        <f>IF(I65+J65=0,"-",I65+J65)</f>
        <v>-</v>
      </c>
      <c r="J64" s="260"/>
      <c r="K64" s="260" t="str">
        <f>IF(K65+L65=0,"-",K65+L65)</f>
        <v>-</v>
      </c>
      <c r="L64" s="260"/>
      <c r="M64" s="260" t="str">
        <f>IF(M65+N65=0,"-",M65+N65)</f>
        <v>-</v>
      </c>
      <c r="N64" s="260"/>
      <c r="O64" s="260">
        <f>IF(O65+P65=0,"-",O65+P65)</f>
        <v>10</v>
      </c>
      <c r="P64" s="260"/>
    </row>
    <row r="65" spans="1:16" ht="18.75" customHeight="1">
      <c r="A65" s="15" t="s">
        <v>78</v>
      </c>
      <c r="B65" s="14">
        <v>5</v>
      </c>
      <c r="C65" s="14">
        <v>5</v>
      </c>
      <c r="D65" s="261"/>
      <c r="E65" s="14">
        <v>0</v>
      </c>
      <c r="F65" s="14">
        <v>0</v>
      </c>
      <c r="G65" s="14">
        <v>0</v>
      </c>
      <c r="H65" s="14">
        <v>0</v>
      </c>
      <c r="I65" s="14">
        <v>0</v>
      </c>
      <c r="J65" s="14">
        <v>0</v>
      </c>
      <c r="K65" s="14">
        <v>0</v>
      </c>
      <c r="L65" s="14">
        <v>0</v>
      </c>
      <c r="M65" s="14">
        <v>0</v>
      </c>
      <c r="N65" s="14">
        <v>0</v>
      </c>
      <c r="O65" s="14">
        <v>5</v>
      </c>
      <c r="P65" s="14">
        <v>5</v>
      </c>
    </row>
    <row r="66" spans="1:16" ht="18.75" customHeight="1">
      <c r="A66" s="18" t="s">
        <v>79</v>
      </c>
      <c r="B66" s="260">
        <f>B67+C67</f>
        <v>356</v>
      </c>
      <c r="C66" s="260"/>
      <c r="D66" s="261">
        <f>B66/$B$8</f>
        <v>7.8497089433762577E-3</v>
      </c>
      <c r="E66" s="260">
        <f>IF(E67+F67=0,"-",E67+F67)</f>
        <v>329</v>
      </c>
      <c r="F66" s="260"/>
      <c r="G66" s="260" t="str">
        <f>IF(G67+H67=0,"-",G67+H67)</f>
        <v>-</v>
      </c>
      <c r="H66" s="260"/>
      <c r="I66" s="260" t="str">
        <f>IF(I67+J67=0,"-",I67+J67)</f>
        <v>-</v>
      </c>
      <c r="J66" s="260"/>
      <c r="K66" s="260" t="str">
        <f>IF(K67+L67=0,"-",K67+L67)</f>
        <v>-</v>
      </c>
      <c r="L66" s="260"/>
      <c r="M66" s="260" t="str">
        <f>IF(M67+N67=0,"-",M67+N67)</f>
        <v>-</v>
      </c>
      <c r="N66" s="260"/>
      <c r="O66" s="260">
        <f>IF(O67+P67=0,"-",O67+P67)</f>
        <v>27</v>
      </c>
      <c r="P66" s="260"/>
    </row>
    <row r="67" spans="1:16" ht="18.75" customHeight="1">
      <c r="A67" s="15" t="s">
        <v>80</v>
      </c>
      <c r="B67" s="14">
        <v>81</v>
      </c>
      <c r="C67" s="14">
        <v>275</v>
      </c>
      <c r="D67" s="261"/>
      <c r="E67" s="14">
        <v>74</v>
      </c>
      <c r="F67" s="14">
        <v>255</v>
      </c>
      <c r="G67" s="14">
        <v>0</v>
      </c>
      <c r="H67" s="14">
        <v>0</v>
      </c>
      <c r="I67" s="14">
        <v>0</v>
      </c>
      <c r="J67" s="14">
        <v>0</v>
      </c>
      <c r="K67" s="14">
        <v>0</v>
      </c>
      <c r="L67" s="14">
        <v>0</v>
      </c>
      <c r="M67" s="14">
        <v>0</v>
      </c>
      <c r="N67" s="14">
        <v>0</v>
      </c>
      <c r="O67" s="14">
        <v>7</v>
      </c>
      <c r="P67" s="14">
        <v>20</v>
      </c>
    </row>
    <row r="68" spans="1:16" ht="18.75" customHeight="1">
      <c r="A68" s="18" t="s">
        <v>81</v>
      </c>
      <c r="B68" s="260">
        <f>B69+C69</f>
        <v>534</v>
      </c>
      <c r="C68" s="260"/>
      <c r="D68" s="261">
        <f>B68/$B$8</f>
        <v>1.1774563415064386E-2</v>
      </c>
      <c r="E68" s="260">
        <f>IF(E69+F69=0,"-",E69+F69)</f>
        <v>114</v>
      </c>
      <c r="F68" s="260"/>
      <c r="G68" s="260">
        <f>IF(G69+H69=0,"-",G69+H69)</f>
        <v>61</v>
      </c>
      <c r="H68" s="260"/>
      <c r="I68" s="260">
        <f>IF(I69+J69=0,"-",I69+J69)</f>
        <v>3</v>
      </c>
      <c r="J68" s="260"/>
      <c r="K68" s="260">
        <f>IF(K69+L69=0,"-",K69+L69)</f>
        <v>318</v>
      </c>
      <c r="L68" s="260"/>
      <c r="M68" s="260" t="str">
        <f>IF(M69+N69=0,"-",M69+N69)</f>
        <v>-</v>
      </c>
      <c r="N68" s="260"/>
      <c r="O68" s="260">
        <f>IF(O69+P69=0,"-",O69+P69)</f>
        <v>38</v>
      </c>
      <c r="P68" s="260"/>
    </row>
    <row r="69" spans="1:16" ht="18.75" customHeight="1">
      <c r="A69" s="15" t="s">
        <v>82</v>
      </c>
      <c r="B69" s="14">
        <v>213</v>
      </c>
      <c r="C69" s="14">
        <v>321</v>
      </c>
      <c r="D69" s="261"/>
      <c r="E69" s="14">
        <v>27</v>
      </c>
      <c r="F69" s="14">
        <v>87</v>
      </c>
      <c r="G69" s="14">
        <v>17</v>
      </c>
      <c r="H69" s="14">
        <v>44</v>
      </c>
      <c r="I69" s="14">
        <v>2</v>
      </c>
      <c r="J69" s="14">
        <v>1</v>
      </c>
      <c r="K69" s="14">
        <v>153</v>
      </c>
      <c r="L69" s="14">
        <v>165</v>
      </c>
      <c r="M69" s="14">
        <v>0</v>
      </c>
      <c r="N69" s="14">
        <v>0</v>
      </c>
      <c r="O69" s="14">
        <v>14</v>
      </c>
      <c r="P69" s="14">
        <v>24</v>
      </c>
    </row>
    <row r="70" spans="1:16">
      <c r="A70" s="20" t="s">
        <v>83</v>
      </c>
      <c r="B70" s="20"/>
      <c r="C70" s="20"/>
      <c r="D70" s="20"/>
      <c r="E70" s="20"/>
      <c r="F70" s="20"/>
    </row>
    <row r="71" spans="1:16" ht="17.25" customHeight="1">
      <c r="A71" s="20" t="s">
        <v>84</v>
      </c>
      <c r="B71" s="20"/>
      <c r="C71" s="20"/>
      <c r="D71" s="20"/>
      <c r="E71" s="20"/>
      <c r="F71" s="20"/>
    </row>
  </sheetData>
  <sheetProtection selectLockedCells="1" selectUnlockedCells="1"/>
  <mergeCells count="264">
    <mergeCell ref="A1:N1"/>
    <mergeCell ref="A2:N2"/>
    <mergeCell ref="B3:K3"/>
    <mergeCell ref="M3:N3"/>
    <mergeCell ref="O3:P3"/>
    <mergeCell ref="B4:K4"/>
    <mergeCell ref="M4:N4"/>
    <mergeCell ref="O4:P4"/>
    <mergeCell ref="A5:A6"/>
    <mergeCell ref="B5:D5"/>
    <mergeCell ref="E5:F5"/>
    <mergeCell ref="G5:H5"/>
    <mergeCell ref="I5:J5"/>
    <mergeCell ref="K5:L5"/>
    <mergeCell ref="M5:N5"/>
    <mergeCell ref="O5:P5"/>
    <mergeCell ref="B8:C8"/>
    <mergeCell ref="D8:D9"/>
    <mergeCell ref="E8:F8"/>
    <mergeCell ref="G8:H8"/>
    <mergeCell ref="I8:J8"/>
    <mergeCell ref="K8:L8"/>
    <mergeCell ref="M8:N8"/>
    <mergeCell ref="O8:P8"/>
    <mergeCell ref="B10:C10"/>
    <mergeCell ref="D10:D11"/>
    <mergeCell ref="E10:F10"/>
    <mergeCell ref="G10:H10"/>
    <mergeCell ref="I10:J10"/>
    <mergeCell ref="K10:L10"/>
    <mergeCell ref="M10:N10"/>
    <mergeCell ref="O10:P10"/>
    <mergeCell ref="B12:C12"/>
    <mergeCell ref="D12:D13"/>
    <mergeCell ref="E12:F12"/>
    <mergeCell ref="G12:H12"/>
    <mergeCell ref="I12:J12"/>
    <mergeCell ref="K12:L12"/>
    <mergeCell ref="M12:N12"/>
    <mergeCell ref="O12:P12"/>
    <mergeCell ref="B14:C14"/>
    <mergeCell ref="D14:D15"/>
    <mergeCell ref="E14:F14"/>
    <mergeCell ref="G14:H14"/>
    <mergeCell ref="I14:J14"/>
    <mergeCell ref="K14:L14"/>
    <mergeCell ref="M14:N14"/>
    <mergeCell ref="O14:P14"/>
    <mergeCell ref="B16:C16"/>
    <mergeCell ref="D16:D17"/>
    <mergeCell ref="E16:F16"/>
    <mergeCell ref="G16:H16"/>
    <mergeCell ref="I16:J16"/>
    <mergeCell ref="K16:L16"/>
    <mergeCell ref="M16:N16"/>
    <mergeCell ref="O16:P16"/>
    <mergeCell ref="B18:C18"/>
    <mergeCell ref="D18:D19"/>
    <mergeCell ref="E18:F18"/>
    <mergeCell ref="G18:H18"/>
    <mergeCell ref="I18:J18"/>
    <mergeCell ref="K18:L18"/>
    <mergeCell ref="M18:N18"/>
    <mergeCell ref="O18:P18"/>
    <mergeCell ref="B20:C20"/>
    <mergeCell ref="D20:D21"/>
    <mergeCell ref="E20:F20"/>
    <mergeCell ref="G20:H20"/>
    <mergeCell ref="I20:J20"/>
    <mergeCell ref="K20:L20"/>
    <mergeCell ref="M20:N20"/>
    <mergeCell ref="O20:P20"/>
    <mergeCell ref="B22:C22"/>
    <mergeCell ref="D22:D23"/>
    <mergeCell ref="E22:F22"/>
    <mergeCell ref="G22:H22"/>
    <mergeCell ref="I22:J22"/>
    <mergeCell ref="K22:L22"/>
    <mergeCell ref="M22:N22"/>
    <mergeCell ref="O22:P22"/>
    <mergeCell ref="B24:C24"/>
    <mergeCell ref="D24:D25"/>
    <mergeCell ref="E24:F24"/>
    <mergeCell ref="G24:H24"/>
    <mergeCell ref="I24:J24"/>
    <mergeCell ref="K24:L24"/>
    <mergeCell ref="M24:N24"/>
    <mergeCell ref="O24:P24"/>
    <mergeCell ref="B26:C26"/>
    <mergeCell ref="D26:D27"/>
    <mergeCell ref="E26:F26"/>
    <mergeCell ref="G26:H26"/>
    <mergeCell ref="I26:J26"/>
    <mergeCell ref="K26:L26"/>
    <mergeCell ref="M26:N26"/>
    <mergeCell ref="O26:P26"/>
    <mergeCell ref="B28:C28"/>
    <mergeCell ref="D28:D29"/>
    <mergeCell ref="E28:F28"/>
    <mergeCell ref="G28:H28"/>
    <mergeCell ref="I28:J28"/>
    <mergeCell ref="K28:L28"/>
    <mergeCell ref="M28:N28"/>
    <mergeCell ref="O28:P28"/>
    <mergeCell ref="B30:C30"/>
    <mergeCell ref="D30:D31"/>
    <mergeCell ref="E30:F30"/>
    <mergeCell ref="G30:H30"/>
    <mergeCell ref="I30:J30"/>
    <mergeCell ref="K30:L30"/>
    <mergeCell ref="M30:N30"/>
    <mergeCell ref="O30:P30"/>
    <mergeCell ref="B32:C32"/>
    <mergeCell ref="D32:D33"/>
    <mergeCell ref="E32:F32"/>
    <mergeCell ref="G32:H32"/>
    <mergeCell ref="I32:J32"/>
    <mergeCell ref="K32:L32"/>
    <mergeCell ref="M32:N32"/>
    <mergeCell ref="O32:P32"/>
    <mergeCell ref="B34:C34"/>
    <mergeCell ref="D34:D35"/>
    <mergeCell ref="E34:F34"/>
    <mergeCell ref="G34:H34"/>
    <mergeCell ref="I34:J34"/>
    <mergeCell ref="K34:L34"/>
    <mergeCell ref="M34:N34"/>
    <mergeCell ref="O34:P34"/>
    <mergeCell ref="B36:C36"/>
    <mergeCell ref="D36:D37"/>
    <mergeCell ref="E36:F36"/>
    <mergeCell ref="G36:H36"/>
    <mergeCell ref="I36:J36"/>
    <mergeCell ref="K36:L36"/>
    <mergeCell ref="M36:N36"/>
    <mergeCell ref="O36:P36"/>
    <mergeCell ref="B38:C38"/>
    <mergeCell ref="D38:D39"/>
    <mergeCell ref="E38:F38"/>
    <mergeCell ref="G38:H38"/>
    <mergeCell ref="I38:J38"/>
    <mergeCell ref="K38:L38"/>
    <mergeCell ref="M38:N38"/>
    <mergeCell ref="O38:P38"/>
    <mergeCell ref="B40:C40"/>
    <mergeCell ref="D40:D41"/>
    <mergeCell ref="E40:F40"/>
    <mergeCell ref="G40:H40"/>
    <mergeCell ref="I40:J40"/>
    <mergeCell ref="K40:L40"/>
    <mergeCell ref="M40:N40"/>
    <mergeCell ref="O40:P40"/>
    <mergeCell ref="B42:C42"/>
    <mergeCell ref="D42:D43"/>
    <mergeCell ref="E42:F42"/>
    <mergeCell ref="G42:H42"/>
    <mergeCell ref="I42:J42"/>
    <mergeCell ref="K42:L42"/>
    <mergeCell ref="M42:N42"/>
    <mergeCell ref="O42:P42"/>
    <mergeCell ref="B44:C44"/>
    <mergeCell ref="D44:D45"/>
    <mergeCell ref="E44:F44"/>
    <mergeCell ref="G44:H44"/>
    <mergeCell ref="I44:J44"/>
    <mergeCell ref="K44:L44"/>
    <mergeCell ref="M44:N44"/>
    <mergeCell ref="O44:P44"/>
    <mergeCell ref="B46:C46"/>
    <mergeCell ref="D46:D47"/>
    <mergeCell ref="E46:F46"/>
    <mergeCell ref="G46:H46"/>
    <mergeCell ref="I46:J46"/>
    <mergeCell ref="K46:L46"/>
    <mergeCell ref="M46:N46"/>
    <mergeCell ref="O46:P46"/>
    <mergeCell ref="B48:C48"/>
    <mergeCell ref="D48:D49"/>
    <mergeCell ref="E48:F48"/>
    <mergeCell ref="G48:H48"/>
    <mergeCell ref="I48:J48"/>
    <mergeCell ref="K48:L48"/>
    <mergeCell ref="M48:N48"/>
    <mergeCell ref="O48:P48"/>
    <mergeCell ref="B50:C50"/>
    <mergeCell ref="D50:D51"/>
    <mergeCell ref="E50:F50"/>
    <mergeCell ref="G50:H50"/>
    <mergeCell ref="I50:J50"/>
    <mergeCell ref="K50:L50"/>
    <mergeCell ref="M50:N50"/>
    <mergeCell ref="O50:P50"/>
    <mergeCell ref="B52:C52"/>
    <mergeCell ref="D52:D53"/>
    <mergeCell ref="E52:F52"/>
    <mergeCell ref="G52:H52"/>
    <mergeCell ref="I52:J52"/>
    <mergeCell ref="K52:L52"/>
    <mergeCell ref="M52:N52"/>
    <mergeCell ref="O52:P52"/>
    <mergeCell ref="B54:C54"/>
    <mergeCell ref="D54:D55"/>
    <mergeCell ref="E54:F54"/>
    <mergeCell ref="G54:H54"/>
    <mergeCell ref="I54:J54"/>
    <mergeCell ref="K54:L54"/>
    <mergeCell ref="M54:N54"/>
    <mergeCell ref="O54:P54"/>
    <mergeCell ref="B56:C56"/>
    <mergeCell ref="D56:D57"/>
    <mergeCell ref="E56:F56"/>
    <mergeCell ref="G56:H56"/>
    <mergeCell ref="I56:J56"/>
    <mergeCell ref="K56:L56"/>
    <mergeCell ref="M56:N56"/>
    <mergeCell ref="O56:P56"/>
    <mergeCell ref="B58:C58"/>
    <mergeCell ref="D58:D59"/>
    <mergeCell ref="E58:F58"/>
    <mergeCell ref="G58:H58"/>
    <mergeCell ref="I58:J58"/>
    <mergeCell ref="K58:L58"/>
    <mergeCell ref="M58:N58"/>
    <mergeCell ref="O58:P58"/>
    <mergeCell ref="B60:C60"/>
    <mergeCell ref="D60:D61"/>
    <mergeCell ref="E60:F60"/>
    <mergeCell ref="G60:H60"/>
    <mergeCell ref="I60:J60"/>
    <mergeCell ref="K60:L60"/>
    <mergeCell ref="M60:N60"/>
    <mergeCell ref="O60:P60"/>
    <mergeCell ref="B62:C62"/>
    <mergeCell ref="D62:D63"/>
    <mergeCell ref="E62:F62"/>
    <mergeCell ref="G62:H62"/>
    <mergeCell ref="I62:J62"/>
    <mergeCell ref="K62:L62"/>
    <mergeCell ref="M62:N62"/>
    <mergeCell ref="O62:P62"/>
    <mergeCell ref="B68:C68"/>
    <mergeCell ref="D68:D69"/>
    <mergeCell ref="E68:F68"/>
    <mergeCell ref="G68:H68"/>
    <mergeCell ref="I68:J68"/>
    <mergeCell ref="K68:L68"/>
    <mergeCell ref="M68:N68"/>
    <mergeCell ref="O68:P68"/>
    <mergeCell ref="B64:C64"/>
    <mergeCell ref="D64:D65"/>
    <mergeCell ref="E64:F64"/>
    <mergeCell ref="G64:H64"/>
    <mergeCell ref="I64:J64"/>
    <mergeCell ref="K64:L64"/>
    <mergeCell ref="M64:N64"/>
    <mergeCell ref="O64:P64"/>
    <mergeCell ref="B66:C66"/>
    <mergeCell ref="D66:D67"/>
    <mergeCell ref="E66:F66"/>
    <mergeCell ref="G66:H66"/>
    <mergeCell ref="I66:J66"/>
    <mergeCell ref="K66:L66"/>
    <mergeCell ref="M66:N66"/>
    <mergeCell ref="O66:P66"/>
  </mergeCells>
  <phoneticPr fontId="17" type="noConversion"/>
  <pageMargins left="0.7" right="0.7" top="0.3" bottom="0.3" header="0.3" footer="0.3"/>
  <pageSetup paperSize="9" orientation="portrait" horizontalDpi="300" verticalDpi="300"/>
  <headerFooter alignWithMargins="0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dimension ref="A1:P71"/>
  <sheetViews>
    <sheetView zoomScaleNormal="100" workbookViewId="0"/>
  </sheetViews>
  <sheetFormatPr defaultColWidth="9.5" defaultRowHeight="16.5"/>
  <cols>
    <col min="1" max="1" width="26.625" style="1" customWidth="1"/>
    <col min="2" max="14" width="13.25" style="1" customWidth="1"/>
    <col min="15" max="15" width="12.125" style="1" customWidth="1"/>
    <col min="16" max="16384" width="9.5" style="1"/>
  </cols>
  <sheetData>
    <row r="1" spans="1:16" ht="19.5">
      <c r="A1" s="262" t="s">
        <v>0</v>
      </c>
      <c r="B1" s="262"/>
      <c r="C1" s="262"/>
      <c r="D1" s="262"/>
      <c r="E1" s="262"/>
      <c r="F1" s="262"/>
      <c r="G1" s="262"/>
      <c r="H1" s="262"/>
      <c r="I1" s="262"/>
      <c r="J1" s="262"/>
      <c r="K1" s="262"/>
      <c r="L1" s="262"/>
      <c r="M1" s="262"/>
      <c r="N1" s="262"/>
    </row>
    <row r="2" spans="1:16" ht="18.75">
      <c r="A2" s="263" t="s">
        <v>1</v>
      </c>
      <c r="B2" s="263"/>
      <c r="C2" s="263"/>
      <c r="D2" s="263"/>
      <c r="E2" s="263"/>
      <c r="F2" s="263"/>
      <c r="G2" s="263"/>
      <c r="H2" s="263"/>
      <c r="I2" s="263"/>
      <c r="J2" s="263"/>
      <c r="K2" s="263"/>
      <c r="L2" s="263"/>
      <c r="M2" s="263"/>
      <c r="N2" s="263"/>
    </row>
    <row r="3" spans="1:16" ht="19.5" customHeight="1">
      <c r="A3" s="2"/>
      <c r="B3" s="251" t="s">
        <v>192</v>
      </c>
      <c r="C3" s="251"/>
      <c r="D3" s="251"/>
      <c r="E3" s="251"/>
      <c r="F3" s="251"/>
      <c r="G3" s="251"/>
      <c r="H3" s="251"/>
      <c r="I3" s="251"/>
      <c r="J3" s="251"/>
      <c r="K3" s="251"/>
      <c r="L3" s="4"/>
      <c r="M3" s="264"/>
      <c r="N3" s="264"/>
      <c r="O3" s="264" t="s">
        <v>3</v>
      </c>
      <c r="P3" s="264"/>
    </row>
    <row r="4" spans="1:16" ht="16.5" customHeight="1">
      <c r="B4" s="265" t="s">
        <v>193</v>
      </c>
      <c r="C4" s="265"/>
      <c r="D4" s="265"/>
      <c r="E4" s="265"/>
      <c r="F4" s="265"/>
      <c r="G4" s="265"/>
      <c r="H4" s="265"/>
      <c r="I4" s="265"/>
      <c r="J4" s="265"/>
      <c r="K4" s="265"/>
      <c r="L4" s="5"/>
      <c r="M4" s="266"/>
      <c r="N4" s="266"/>
      <c r="O4" s="267" t="s">
        <v>5</v>
      </c>
      <c r="P4" s="267"/>
    </row>
    <row r="5" spans="1:16">
      <c r="A5" s="268" t="s">
        <v>6</v>
      </c>
      <c r="B5" s="269" t="s">
        <v>7</v>
      </c>
      <c r="C5" s="269"/>
      <c r="D5" s="269"/>
      <c r="E5" s="269" t="s">
        <v>8</v>
      </c>
      <c r="F5" s="269"/>
      <c r="G5" s="269" t="s">
        <v>9</v>
      </c>
      <c r="H5" s="269"/>
      <c r="I5" s="269" t="s">
        <v>10</v>
      </c>
      <c r="J5" s="269"/>
      <c r="K5" s="269" t="s">
        <v>11</v>
      </c>
      <c r="L5" s="269"/>
      <c r="M5" s="269" t="s">
        <v>12</v>
      </c>
      <c r="N5" s="269"/>
      <c r="O5" s="269" t="s">
        <v>13</v>
      </c>
      <c r="P5" s="269"/>
    </row>
    <row r="6" spans="1:16" ht="17.25" customHeight="1">
      <c r="A6" s="268"/>
      <c r="B6" s="6" t="s">
        <v>14</v>
      </c>
      <c r="C6" s="6" t="s">
        <v>15</v>
      </c>
      <c r="D6" s="8" t="s">
        <v>16</v>
      </c>
      <c r="E6" s="6" t="s">
        <v>14</v>
      </c>
      <c r="F6" s="6" t="s">
        <v>15</v>
      </c>
      <c r="G6" s="6" t="s">
        <v>14</v>
      </c>
      <c r="H6" s="6" t="s">
        <v>15</v>
      </c>
      <c r="I6" s="6" t="s">
        <v>14</v>
      </c>
      <c r="J6" s="6" t="s">
        <v>15</v>
      </c>
      <c r="K6" s="6" t="s">
        <v>14</v>
      </c>
      <c r="L6" s="6" t="s">
        <v>15</v>
      </c>
      <c r="M6" s="6" t="s">
        <v>14</v>
      </c>
      <c r="N6" s="6" t="s">
        <v>15</v>
      </c>
      <c r="O6" s="6" t="s">
        <v>14</v>
      </c>
      <c r="P6" s="6" t="s">
        <v>15</v>
      </c>
    </row>
    <row r="7" spans="1:16" ht="17.25" customHeight="1">
      <c r="A7" s="9" t="s">
        <v>17</v>
      </c>
      <c r="B7" s="10" t="s">
        <v>18</v>
      </c>
      <c r="C7" s="11" t="s">
        <v>19</v>
      </c>
      <c r="D7" s="11" t="s">
        <v>20</v>
      </c>
      <c r="E7" s="10" t="s">
        <v>18</v>
      </c>
      <c r="F7" s="11" t="s">
        <v>19</v>
      </c>
      <c r="G7" s="10" t="s">
        <v>18</v>
      </c>
      <c r="H7" s="11" t="s">
        <v>19</v>
      </c>
      <c r="I7" s="10" t="s">
        <v>18</v>
      </c>
      <c r="J7" s="11" t="s">
        <v>19</v>
      </c>
      <c r="K7" s="10" t="s">
        <v>18</v>
      </c>
      <c r="L7" s="11" t="s">
        <v>19</v>
      </c>
      <c r="M7" s="10" t="s">
        <v>18</v>
      </c>
      <c r="N7" s="11" t="s">
        <v>19</v>
      </c>
      <c r="O7" s="10" t="s">
        <v>18</v>
      </c>
      <c r="P7" s="11" t="s">
        <v>19</v>
      </c>
    </row>
    <row r="8" spans="1:16" ht="17.25" customHeight="1">
      <c r="A8" s="12" t="s">
        <v>21</v>
      </c>
      <c r="B8" s="260">
        <f>B9+C9</f>
        <v>45529</v>
      </c>
      <c r="C8" s="260"/>
      <c r="D8" s="261">
        <f>B8/$B$8</f>
        <v>1</v>
      </c>
      <c r="E8" s="260">
        <f>IF(E9+F9=0,"-",E9+F9)</f>
        <v>20676</v>
      </c>
      <c r="F8" s="260"/>
      <c r="G8" s="260">
        <f>IF(G9+H9=0,"-",G9+H9)</f>
        <v>8706</v>
      </c>
      <c r="H8" s="260"/>
      <c r="I8" s="260">
        <f>IF(I9+J9=0,"-",I9+J9)</f>
        <v>8637</v>
      </c>
      <c r="J8" s="260"/>
      <c r="K8" s="260">
        <f>IF(K9+L9=0,"-",K9+L9)</f>
        <v>4295</v>
      </c>
      <c r="L8" s="260"/>
      <c r="M8" s="260">
        <f>IF(M9+N9=0,"-",M9+N9)</f>
        <v>1720</v>
      </c>
      <c r="N8" s="260"/>
      <c r="O8" s="260">
        <f>IF(O9+P9=0,"-",O9+P9)</f>
        <v>1495</v>
      </c>
      <c r="P8" s="260"/>
    </row>
    <row r="9" spans="1:16" ht="17.25" customHeight="1">
      <c r="A9" s="13" t="s">
        <v>22</v>
      </c>
      <c r="B9" s="14">
        <v>16301</v>
      </c>
      <c r="C9" s="14">
        <v>29228</v>
      </c>
      <c r="D9" s="261"/>
      <c r="E9" s="14">
        <v>6062</v>
      </c>
      <c r="F9" s="14">
        <v>14614</v>
      </c>
      <c r="G9" s="14">
        <v>2819</v>
      </c>
      <c r="H9" s="14">
        <v>5887</v>
      </c>
      <c r="I9" s="14">
        <v>2701</v>
      </c>
      <c r="J9" s="14">
        <v>5936</v>
      </c>
      <c r="K9" s="14">
        <v>3065</v>
      </c>
      <c r="L9" s="14">
        <v>1230</v>
      </c>
      <c r="M9" s="14">
        <v>1042</v>
      </c>
      <c r="N9" s="14">
        <v>678</v>
      </c>
      <c r="O9" s="14">
        <v>612</v>
      </c>
      <c r="P9" s="14">
        <v>883</v>
      </c>
    </row>
    <row r="10" spans="1:16" ht="17.25" customHeight="1">
      <c r="A10" s="12" t="s">
        <v>23</v>
      </c>
      <c r="B10" s="260">
        <f>B11+C11</f>
        <v>136</v>
      </c>
      <c r="C10" s="260"/>
      <c r="D10" s="261">
        <f>B10/$B$8</f>
        <v>2.9871071185398317E-3</v>
      </c>
      <c r="E10" s="260" t="str">
        <f>IF(E11+F11=0,"-",E11+F11)</f>
        <v>-</v>
      </c>
      <c r="F10" s="260"/>
      <c r="G10" s="260">
        <f>IF(G11+H11=0,"-",G11+H11)</f>
        <v>3</v>
      </c>
      <c r="H10" s="260"/>
      <c r="I10" s="260">
        <f>IF(I11+J11=0,"-",I11+J11)</f>
        <v>36</v>
      </c>
      <c r="J10" s="260"/>
      <c r="K10" s="260">
        <f>IF(K11+L11=0,"-",K11+L11)</f>
        <v>93</v>
      </c>
      <c r="L10" s="260"/>
      <c r="M10" s="260">
        <f>IF(M11+N11=0,"-",M11+N11)</f>
        <v>4</v>
      </c>
      <c r="N10" s="260"/>
      <c r="O10" s="260" t="str">
        <f>IF(O11+P11=0,"-",O11+P11)</f>
        <v>-</v>
      </c>
      <c r="P10" s="260"/>
    </row>
    <row r="11" spans="1:16" ht="17.25" customHeight="1">
      <c r="A11" s="15" t="s">
        <v>24</v>
      </c>
      <c r="B11" s="14">
        <v>56</v>
      </c>
      <c r="C11" s="14">
        <v>80</v>
      </c>
      <c r="D11" s="261"/>
      <c r="E11" s="14">
        <v>0</v>
      </c>
      <c r="F11" s="14">
        <v>0</v>
      </c>
      <c r="G11" s="14">
        <v>1</v>
      </c>
      <c r="H11" s="14">
        <v>2</v>
      </c>
      <c r="I11" s="14">
        <v>8</v>
      </c>
      <c r="J11" s="14">
        <v>28</v>
      </c>
      <c r="K11" s="14">
        <v>46</v>
      </c>
      <c r="L11" s="14">
        <v>47</v>
      </c>
      <c r="M11" s="14">
        <v>1</v>
      </c>
      <c r="N11" s="14">
        <v>3</v>
      </c>
      <c r="O11" s="14">
        <v>0</v>
      </c>
      <c r="P11" s="14">
        <v>0</v>
      </c>
    </row>
    <row r="12" spans="1:16" ht="17.25" customHeight="1">
      <c r="A12" s="12" t="s">
        <v>25</v>
      </c>
      <c r="B12" s="260">
        <f>B13+C13</f>
        <v>221</v>
      </c>
      <c r="C12" s="260"/>
      <c r="D12" s="261">
        <f>B12/$B$8</f>
        <v>4.8540490676272268E-3</v>
      </c>
      <c r="E12" s="260" t="str">
        <f>IF(E13+F13=0,"-",E13+F13)</f>
        <v>-</v>
      </c>
      <c r="F12" s="260"/>
      <c r="G12" s="260" t="str">
        <f>IF(G13+H13=0,"-",G13+H13)</f>
        <v>-</v>
      </c>
      <c r="H12" s="260"/>
      <c r="I12" s="260" t="str">
        <f>IF(I13+J13=0,"-",I13+J13)</f>
        <v>-</v>
      </c>
      <c r="J12" s="260"/>
      <c r="K12" s="260">
        <f>IF(K13+L13=0,"-",K13+L13)</f>
        <v>221</v>
      </c>
      <c r="L12" s="260"/>
      <c r="M12" s="260" t="str">
        <f>IF(M13+N13=0,"-",M13+N13)</f>
        <v>-</v>
      </c>
      <c r="N12" s="260"/>
      <c r="O12" s="260" t="str">
        <f>IF(O13+P13=0,"-",O13+P13)</f>
        <v>-</v>
      </c>
      <c r="P12" s="260"/>
    </row>
    <row r="13" spans="1:16" ht="21.2" customHeight="1">
      <c r="A13" s="15" t="s">
        <v>26</v>
      </c>
      <c r="B13" s="14">
        <v>187</v>
      </c>
      <c r="C13" s="14">
        <v>34</v>
      </c>
      <c r="D13" s="261"/>
      <c r="E13" s="14">
        <v>0</v>
      </c>
      <c r="F13" s="14">
        <v>0</v>
      </c>
      <c r="G13" s="14">
        <v>0</v>
      </c>
      <c r="H13" s="14">
        <v>0</v>
      </c>
      <c r="I13" s="14">
        <v>0</v>
      </c>
      <c r="J13" s="14">
        <v>0</v>
      </c>
      <c r="K13" s="14">
        <v>187</v>
      </c>
      <c r="L13" s="14">
        <v>34</v>
      </c>
      <c r="M13" s="14">
        <v>0</v>
      </c>
      <c r="N13" s="14">
        <v>0</v>
      </c>
      <c r="O13" s="14">
        <v>0</v>
      </c>
      <c r="P13" s="14">
        <v>0</v>
      </c>
    </row>
    <row r="14" spans="1:16" ht="17.25" customHeight="1">
      <c r="A14" s="12" t="s">
        <v>27</v>
      </c>
      <c r="B14" s="260">
        <f>B15+C15</f>
        <v>39</v>
      </c>
      <c r="C14" s="260"/>
      <c r="D14" s="261">
        <f>B14/$B$8</f>
        <v>8.5659689428715761E-4</v>
      </c>
      <c r="E14" s="260" t="str">
        <f>IF(E15+F15=0,"-",E15+F15)</f>
        <v>-</v>
      </c>
      <c r="F14" s="260"/>
      <c r="G14" s="260">
        <f>IF(G15+H15=0,"-",G15+H15)</f>
        <v>19</v>
      </c>
      <c r="H14" s="260"/>
      <c r="I14" s="260" t="str">
        <f>IF(I15+J15=0,"-",I15+J15)</f>
        <v>-</v>
      </c>
      <c r="J14" s="260"/>
      <c r="K14" s="260">
        <f>IF(K15+L15=0,"-",K15+L15)</f>
        <v>20</v>
      </c>
      <c r="L14" s="260"/>
      <c r="M14" s="260" t="str">
        <f>IF(M15+N15=0,"-",M15+N15)</f>
        <v>-</v>
      </c>
      <c r="N14" s="260"/>
      <c r="O14" s="260" t="str">
        <f>IF(O15+P15=0,"-",O15+P15)</f>
        <v>-</v>
      </c>
      <c r="P14" s="260"/>
    </row>
    <row r="15" spans="1:16" ht="17.25" customHeight="1">
      <c r="A15" s="15" t="s">
        <v>28</v>
      </c>
      <c r="B15" s="14">
        <v>11</v>
      </c>
      <c r="C15" s="14">
        <v>28</v>
      </c>
      <c r="D15" s="261"/>
      <c r="E15" s="14">
        <v>0</v>
      </c>
      <c r="F15" s="14">
        <v>0</v>
      </c>
      <c r="G15" s="14">
        <v>1</v>
      </c>
      <c r="H15" s="14">
        <v>18</v>
      </c>
      <c r="I15" s="14">
        <v>0</v>
      </c>
      <c r="J15" s="14">
        <v>0</v>
      </c>
      <c r="K15" s="14">
        <v>10</v>
      </c>
      <c r="L15" s="14">
        <v>10</v>
      </c>
      <c r="M15" s="14">
        <v>0</v>
      </c>
      <c r="N15" s="14">
        <v>0</v>
      </c>
      <c r="O15" s="14">
        <v>0</v>
      </c>
      <c r="P15" s="14">
        <v>0</v>
      </c>
    </row>
    <row r="16" spans="1:16" ht="17.25" customHeight="1">
      <c r="A16" s="16" t="s">
        <v>29</v>
      </c>
      <c r="B16" s="260">
        <f>B17+C17</f>
        <v>56</v>
      </c>
      <c r="C16" s="260"/>
      <c r="D16" s="261">
        <f>B16/$B$8</f>
        <v>1.2299852841046366E-3</v>
      </c>
      <c r="E16" s="260" t="str">
        <f>IF(E17+F17=0,"-",E17+F17)</f>
        <v>-</v>
      </c>
      <c r="F16" s="260"/>
      <c r="G16" s="260">
        <f>IF(G17+H17=0,"-",G17+H17)</f>
        <v>18</v>
      </c>
      <c r="H16" s="260"/>
      <c r="I16" s="260" t="str">
        <f>IF(I17+J17=0,"-",I17+J17)</f>
        <v>-</v>
      </c>
      <c r="J16" s="260"/>
      <c r="K16" s="260">
        <f>IF(K17+L17=0,"-",K17+L17)</f>
        <v>21</v>
      </c>
      <c r="L16" s="260"/>
      <c r="M16" s="260">
        <f>IF(M17+N17=0,"-",M17+N17)</f>
        <v>17</v>
      </c>
      <c r="N16" s="260"/>
      <c r="O16" s="260" t="str">
        <f>IF(O17+P17=0,"-",O17+P17)</f>
        <v>-</v>
      </c>
      <c r="P16" s="260"/>
    </row>
    <row r="17" spans="1:16" ht="17.25" customHeight="1">
      <c r="A17" s="17" t="s">
        <v>30</v>
      </c>
      <c r="B17" s="14">
        <v>52</v>
      </c>
      <c r="C17" s="14">
        <v>4</v>
      </c>
      <c r="D17" s="261"/>
      <c r="E17" s="14">
        <v>0</v>
      </c>
      <c r="F17" s="14">
        <v>0</v>
      </c>
      <c r="G17" s="14">
        <v>18</v>
      </c>
      <c r="H17" s="14">
        <v>0</v>
      </c>
      <c r="I17" s="14">
        <v>0</v>
      </c>
      <c r="J17" s="14">
        <v>0</v>
      </c>
      <c r="K17" s="14">
        <v>21</v>
      </c>
      <c r="L17" s="14">
        <v>0</v>
      </c>
      <c r="M17" s="14">
        <v>13</v>
      </c>
      <c r="N17" s="14">
        <v>4</v>
      </c>
      <c r="O17" s="14">
        <v>0</v>
      </c>
      <c r="P17" s="14">
        <v>0</v>
      </c>
    </row>
    <row r="18" spans="1:16" ht="17.25" customHeight="1">
      <c r="A18" s="12" t="s">
        <v>31</v>
      </c>
      <c r="B18" s="260">
        <f>B19+C19</f>
        <v>11</v>
      </c>
      <c r="C18" s="260"/>
      <c r="D18" s="261">
        <f>B18/$B$8</f>
        <v>2.4160425223483932E-4</v>
      </c>
      <c r="E18" s="260" t="str">
        <f>IF(E19+F19=0,"-",E19+F19)</f>
        <v>-</v>
      </c>
      <c r="F18" s="260"/>
      <c r="G18" s="260">
        <f>IF(G19+H19=0,"-",G19+H19)</f>
        <v>11</v>
      </c>
      <c r="H18" s="260"/>
      <c r="I18" s="260" t="str">
        <f>IF(I19+J19=0,"-",I19+J19)</f>
        <v>-</v>
      </c>
      <c r="J18" s="260"/>
      <c r="K18" s="260" t="str">
        <f>IF(K19+L19=0,"-",K19+L19)</f>
        <v>-</v>
      </c>
      <c r="L18" s="260"/>
      <c r="M18" s="260" t="str">
        <f>IF(M19+N19=0,"-",M19+N19)</f>
        <v>-</v>
      </c>
      <c r="N18" s="260"/>
      <c r="O18" s="260" t="str">
        <f>IF(O19+P19=0,"-",O19+P19)</f>
        <v>-</v>
      </c>
      <c r="P18" s="260"/>
    </row>
    <row r="19" spans="1:16" ht="17.25" customHeight="1">
      <c r="A19" s="15" t="s">
        <v>32</v>
      </c>
      <c r="B19" s="14">
        <v>6</v>
      </c>
      <c r="C19" s="14">
        <v>5</v>
      </c>
      <c r="D19" s="261"/>
      <c r="E19" s="14">
        <v>0</v>
      </c>
      <c r="F19" s="14">
        <v>0</v>
      </c>
      <c r="G19" s="14">
        <v>6</v>
      </c>
      <c r="H19" s="14">
        <v>5</v>
      </c>
      <c r="I19" s="14">
        <v>0</v>
      </c>
      <c r="J19" s="14">
        <v>0</v>
      </c>
      <c r="K19" s="14">
        <v>0</v>
      </c>
      <c r="L19" s="14">
        <v>0</v>
      </c>
      <c r="M19" s="14">
        <v>0</v>
      </c>
      <c r="N19" s="14">
        <v>0</v>
      </c>
      <c r="O19" s="14">
        <v>0</v>
      </c>
      <c r="P19" s="14">
        <v>0</v>
      </c>
    </row>
    <row r="20" spans="1:16" ht="17.25" customHeight="1">
      <c r="A20" s="12" t="s">
        <v>33</v>
      </c>
      <c r="B20" s="260">
        <f>B21+C21</f>
        <v>298</v>
      </c>
      <c r="C20" s="260"/>
      <c r="D20" s="261">
        <f>B20/$B$8</f>
        <v>6.5452788332711022E-3</v>
      </c>
      <c r="E20" s="260">
        <f>IF(E21+F21=0,"-",E21+F21)</f>
        <v>29</v>
      </c>
      <c r="F20" s="260"/>
      <c r="G20" s="260" t="str">
        <f>IF(G21+H21=0,"-",G21+H21)</f>
        <v>-</v>
      </c>
      <c r="H20" s="260"/>
      <c r="I20" s="260" t="str">
        <f>IF(I21+J21=0,"-",I21+J21)</f>
        <v>-</v>
      </c>
      <c r="J20" s="260"/>
      <c r="K20" s="260">
        <f>IF(K21+L21=0,"-",K21+L21)</f>
        <v>269</v>
      </c>
      <c r="L20" s="260"/>
      <c r="M20" s="260" t="str">
        <f>IF(M21+N21=0,"-",M21+N21)</f>
        <v>-</v>
      </c>
      <c r="N20" s="260"/>
      <c r="O20" s="260" t="str">
        <f>IF(O21+P21=0,"-",O21+P21)</f>
        <v>-</v>
      </c>
      <c r="P20" s="260"/>
    </row>
    <row r="21" spans="1:16" ht="17.25" customHeight="1">
      <c r="A21" s="15" t="s">
        <v>34</v>
      </c>
      <c r="B21" s="14">
        <v>197</v>
      </c>
      <c r="C21" s="14">
        <v>101</v>
      </c>
      <c r="D21" s="261"/>
      <c r="E21" s="14">
        <v>13</v>
      </c>
      <c r="F21" s="14">
        <v>16</v>
      </c>
      <c r="G21" s="14">
        <v>0</v>
      </c>
      <c r="H21" s="14">
        <v>0</v>
      </c>
      <c r="I21" s="14">
        <v>0</v>
      </c>
      <c r="J21" s="14">
        <v>0</v>
      </c>
      <c r="K21" s="14">
        <v>184</v>
      </c>
      <c r="L21" s="14">
        <v>85</v>
      </c>
      <c r="M21" s="14">
        <v>0</v>
      </c>
      <c r="N21" s="14">
        <v>0</v>
      </c>
      <c r="O21" s="14">
        <v>0</v>
      </c>
      <c r="P21" s="14">
        <v>0</v>
      </c>
    </row>
    <row r="22" spans="1:16" ht="17.25" customHeight="1">
      <c r="A22" s="18" t="s">
        <v>35</v>
      </c>
      <c r="B22" s="260">
        <f>B23+C23</f>
        <v>491</v>
      </c>
      <c r="C22" s="260"/>
      <c r="D22" s="261">
        <f>B22/$B$8</f>
        <v>1.078433525884601E-2</v>
      </c>
      <c r="E22" s="260">
        <f>IF(E23+F23=0,"-",E23+F23)</f>
        <v>105</v>
      </c>
      <c r="F22" s="260"/>
      <c r="G22" s="260" t="str">
        <f>IF(G23+H23=0,"-",G23+H23)</f>
        <v>-</v>
      </c>
      <c r="H22" s="260"/>
      <c r="I22" s="260" t="str">
        <f>IF(I23+J23=0,"-",I23+J23)</f>
        <v>-</v>
      </c>
      <c r="J22" s="260"/>
      <c r="K22" s="260">
        <f>IF(K23+L23=0,"-",K23+L23)</f>
        <v>109</v>
      </c>
      <c r="L22" s="260"/>
      <c r="M22" s="260">
        <f>IF(M23+N23=0,"-",M23+N23)</f>
        <v>277</v>
      </c>
      <c r="N22" s="260"/>
      <c r="O22" s="260" t="str">
        <f>IF(O23+P23=0,"-",O23+P23)</f>
        <v>-</v>
      </c>
      <c r="P22" s="260"/>
    </row>
    <row r="23" spans="1:16" ht="17.25" customHeight="1">
      <c r="A23" s="17" t="s">
        <v>36</v>
      </c>
      <c r="B23" s="14">
        <v>449</v>
      </c>
      <c r="C23" s="14">
        <v>42</v>
      </c>
      <c r="D23" s="261"/>
      <c r="E23" s="14">
        <v>75</v>
      </c>
      <c r="F23" s="14">
        <v>30</v>
      </c>
      <c r="G23" s="14">
        <v>0</v>
      </c>
      <c r="H23" s="14">
        <v>0</v>
      </c>
      <c r="I23" s="14">
        <v>0</v>
      </c>
      <c r="J23" s="14">
        <v>0</v>
      </c>
      <c r="K23" s="14">
        <v>106</v>
      </c>
      <c r="L23" s="14">
        <v>3</v>
      </c>
      <c r="M23" s="14">
        <v>268</v>
      </c>
      <c r="N23" s="14">
        <v>9</v>
      </c>
      <c r="O23" s="14">
        <v>0</v>
      </c>
      <c r="P23" s="14">
        <v>0</v>
      </c>
    </row>
    <row r="24" spans="1:16" ht="17.25" customHeight="1">
      <c r="A24" s="19" t="s">
        <v>37</v>
      </c>
      <c r="B24" s="260">
        <f>B25+C25</f>
        <v>51</v>
      </c>
      <c r="C24" s="260"/>
      <c r="D24" s="261">
        <f>B24/$B$8</f>
        <v>1.1201651694524369E-3</v>
      </c>
      <c r="E24" s="260">
        <f>IF(E25+F25=0,"-",E25+F25)</f>
        <v>14</v>
      </c>
      <c r="F24" s="260"/>
      <c r="G24" s="260">
        <f>IF(G25+H25=0,"-",G25+H25)</f>
        <v>16</v>
      </c>
      <c r="H24" s="260"/>
      <c r="I24" s="260" t="str">
        <f>IF(I25+J25=0,"-",I25+J25)</f>
        <v>-</v>
      </c>
      <c r="J24" s="260"/>
      <c r="K24" s="260" t="str">
        <f>IF(K25+L25=0,"-",K25+L25)</f>
        <v>-</v>
      </c>
      <c r="L24" s="260"/>
      <c r="M24" s="260">
        <f>IF(M25+N25=0,"-",M25+N25)</f>
        <v>21</v>
      </c>
      <c r="N24" s="260"/>
      <c r="O24" s="260" t="str">
        <f>IF(O25+P25=0,"-",O25+P25)</f>
        <v>-</v>
      </c>
      <c r="P24" s="260"/>
    </row>
    <row r="25" spans="1:16" ht="17.25" customHeight="1">
      <c r="A25" s="15" t="s">
        <v>38</v>
      </c>
      <c r="B25" s="14">
        <v>44</v>
      </c>
      <c r="C25" s="14">
        <v>7</v>
      </c>
      <c r="D25" s="261"/>
      <c r="E25" s="14">
        <v>11</v>
      </c>
      <c r="F25" s="14">
        <v>3</v>
      </c>
      <c r="G25" s="14">
        <v>12</v>
      </c>
      <c r="H25" s="14">
        <v>4</v>
      </c>
      <c r="I25" s="14">
        <v>0</v>
      </c>
      <c r="J25" s="14">
        <v>0</v>
      </c>
      <c r="K25" s="14">
        <v>0</v>
      </c>
      <c r="L25" s="14">
        <v>0</v>
      </c>
      <c r="M25" s="14">
        <v>21</v>
      </c>
      <c r="N25" s="14">
        <v>0</v>
      </c>
      <c r="O25" s="14">
        <v>0</v>
      </c>
      <c r="P25" s="14">
        <v>0</v>
      </c>
    </row>
    <row r="26" spans="1:16" ht="17.25" customHeight="1">
      <c r="A26" s="18" t="s">
        <v>39</v>
      </c>
      <c r="B26" s="260">
        <f>B27+C27</f>
        <v>19</v>
      </c>
      <c r="C26" s="260"/>
      <c r="D26" s="261">
        <f>B26/$B$8</f>
        <v>4.1731643567835883E-4</v>
      </c>
      <c r="E26" s="260" t="str">
        <f>IF(E27+F27=0,"-",E27+F27)</f>
        <v>-</v>
      </c>
      <c r="F26" s="260"/>
      <c r="G26" s="260" t="str">
        <f>IF(G27+H27=0,"-",G27+H27)</f>
        <v>-</v>
      </c>
      <c r="H26" s="260"/>
      <c r="I26" s="260" t="str">
        <f>IF(I27+J27=0,"-",I27+J27)</f>
        <v>-</v>
      </c>
      <c r="J26" s="260"/>
      <c r="K26" s="260">
        <f>IF(K27+L27=0,"-",K27+L27)</f>
        <v>19</v>
      </c>
      <c r="L26" s="260"/>
      <c r="M26" s="260" t="str">
        <f>IF(M27+N27=0,"-",M27+N27)</f>
        <v>-</v>
      </c>
      <c r="N26" s="260"/>
      <c r="O26" s="260" t="str">
        <f>IF(O27+P27=0,"-",O27+P27)</f>
        <v>-</v>
      </c>
      <c r="P26" s="260"/>
    </row>
    <row r="27" spans="1:16" ht="21.2" customHeight="1">
      <c r="A27" s="17" t="s">
        <v>40</v>
      </c>
      <c r="B27" s="14">
        <v>10</v>
      </c>
      <c r="C27" s="14">
        <v>9</v>
      </c>
      <c r="D27" s="261"/>
      <c r="E27" s="14">
        <v>0</v>
      </c>
      <c r="F27" s="14">
        <v>0</v>
      </c>
      <c r="G27" s="14">
        <v>0</v>
      </c>
      <c r="H27" s="14">
        <v>0</v>
      </c>
      <c r="I27" s="14">
        <v>0</v>
      </c>
      <c r="J27" s="14">
        <v>0</v>
      </c>
      <c r="K27" s="14">
        <v>10</v>
      </c>
      <c r="L27" s="14">
        <v>9</v>
      </c>
      <c r="M27" s="14">
        <v>0</v>
      </c>
      <c r="N27" s="14">
        <v>0</v>
      </c>
      <c r="O27" s="14">
        <v>0</v>
      </c>
      <c r="P27" s="14">
        <v>0</v>
      </c>
    </row>
    <row r="28" spans="1:16" ht="17.25" customHeight="1">
      <c r="A28" s="12" t="s">
        <v>41</v>
      </c>
      <c r="B28" s="260">
        <f>B29+C29</f>
        <v>0</v>
      </c>
      <c r="C28" s="260"/>
      <c r="D28" s="261">
        <f>B28/$B$8</f>
        <v>0</v>
      </c>
      <c r="E28" s="260" t="str">
        <f>IF(E29+F29=0,"-",E29+F29)</f>
        <v>-</v>
      </c>
      <c r="F28" s="260"/>
      <c r="G28" s="260" t="str">
        <f>IF(G29+H29=0,"-",G29+H29)</f>
        <v>-</v>
      </c>
      <c r="H28" s="260"/>
      <c r="I28" s="260" t="str">
        <f>IF(I29+J29=0,"-",I29+J29)</f>
        <v>-</v>
      </c>
      <c r="J28" s="260"/>
      <c r="K28" s="260" t="str">
        <f>IF(K29+L29=0,"-",K29+L29)</f>
        <v>-</v>
      </c>
      <c r="L28" s="260"/>
      <c r="M28" s="260" t="str">
        <f>IF(M29+N29=0,"-",M29+N29)</f>
        <v>-</v>
      </c>
      <c r="N28" s="260"/>
      <c r="O28" s="260" t="str">
        <f>IF(O29+P29=0,"-",O29+P29)</f>
        <v>-</v>
      </c>
      <c r="P28" s="260"/>
    </row>
    <row r="29" spans="1:16" ht="17.25" customHeight="1">
      <c r="A29" s="15" t="s">
        <v>42</v>
      </c>
      <c r="B29" s="14">
        <v>0</v>
      </c>
      <c r="C29" s="14">
        <v>0</v>
      </c>
      <c r="D29" s="261"/>
      <c r="E29" s="14">
        <v>0</v>
      </c>
      <c r="F29" s="14">
        <v>0</v>
      </c>
      <c r="G29" s="14">
        <v>0</v>
      </c>
      <c r="H29" s="14">
        <v>0</v>
      </c>
      <c r="I29" s="14">
        <v>0</v>
      </c>
      <c r="J29" s="14">
        <v>0</v>
      </c>
      <c r="K29" s="14">
        <v>0</v>
      </c>
      <c r="L29" s="14">
        <v>0</v>
      </c>
      <c r="M29" s="14">
        <v>0</v>
      </c>
      <c r="N29" s="14">
        <v>0</v>
      </c>
      <c r="O29" s="14">
        <v>0</v>
      </c>
      <c r="P29" s="14">
        <v>0</v>
      </c>
    </row>
    <row r="30" spans="1:16" ht="17.25" customHeight="1">
      <c r="A30" s="18" t="s">
        <v>43</v>
      </c>
      <c r="B30" s="260">
        <f>B31+C31</f>
        <v>1625</v>
      </c>
      <c r="C30" s="260"/>
      <c r="D30" s="261">
        <f>B30/$B$8</f>
        <v>3.5691537261964904E-2</v>
      </c>
      <c r="E30" s="260">
        <f>IF(E31+F31=0,"-",E31+F31)</f>
        <v>257</v>
      </c>
      <c r="F30" s="260"/>
      <c r="G30" s="260">
        <f>IF(G31+H31=0,"-",G31+H31)</f>
        <v>378</v>
      </c>
      <c r="H30" s="260"/>
      <c r="I30" s="260" t="str">
        <f>IF(I31+J31=0,"-",I31+J31)</f>
        <v>-</v>
      </c>
      <c r="J30" s="260"/>
      <c r="K30" s="260">
        <f>IF(K31+L31=0,"-",K31+L31)</f>
        <v>428</v>
      </c>
      <c r="L30" s="260"/>
      <c r="M30" s="260">
        <f>IF(M31+N31=0,"-",M31+N31)</f>
        <v>552</v>
      </c>
      <c r="N30" s="260"/>
      <c r="O30" s="260">
        <f>IF(O31+P31=0,"-",O31+P31)</f>
        <v>10</v>
      </c>
      <c r="P30" s="260"/>
    </row>
    <row r="31" spans="1:16" ht="17.25" customHeight="1">
      <c r="A31" s="17" t="s">
        <v>44</v>
      </c>
      <c r="B31" s="14">
        <v>836</v>
      </c>
      <c r="C31" s="14">
        <v>789</v>
      </c>
      <c r="D31" s="261"/>
      <c r="E31" s="14">
        <v>48</v>
      </c>
      <c r="F31" s="14">
        <v>209</v>
      </c>
      <c r="G31" s="14">
        <v>212</v>
      </c>
      <c r="H31" s="14">
        <v>166</v>
      </c>
      <c r="I31" s="14">
        <v>0</v>
      </c>
      <c r="J31" s="14">
        <v>0</v>
      </c>
      <c r="K31" s="14">
        <v>318</v>
      </c>
      <c r="L31" s="14">
        <v>110</v>
      </c>
      <c r="M31" s="14">
        <v>253</v>
      </c>
      <c r="N31" s="14">
        <v>299</v>
      </c>
      <c r="O31" s="14">
        <v>5</v>
      </c>
      <c r="P31" s="14">
        <v>5</v>
      </c>
    </row>
    <row r="32" spans="1:16" ht="17.25" customHeight="1">
      <c r="A32" s="12" t="s">
        <v>45</v>
      </c>
      <c r="B32" s="260">
        <f>B33+C33</f>
        <v>904</v>
      </c>
      <c r="C32" s="260"/>
      <c r="D32" s="261">
        <f>B32/$B$8</f>
        <v>1.9855476729117704E-2</v>
      </c>
      <c r="E32" s="260">
        <f>IF(E33+F33=0,"-",E33+F33)</f>
        <v>58</v>
      </c>
      <c r="F32" s="260"/>
      <c r="G32" s="260">
        <f>IF(G33+H33=0,"-",G33+H33)</f>
        <v>2</v>
      </c>
      <c r="H32" s="260"/>
      <c r="I32" s="260" t="str">
        <f>IF(I33+J33=0,"-",I33+J33)</f>
        <v>-</v>
      </c>
      <c r="J32" s="260"/>
      <c r="K32" s="260">
        <f>IF(K33+L33=0,"-",K33+L33)</f>
        <v>844</v>
      </c>
      <c r="L32" s="260"/>
      <c r="M32" s="260" t="str">
        <f>IF(M33+N33=0,"-",M33+N33)</f>
        <v>-</v>
      </c>
      <c r="N32" s="260"/>
      <c r="O32" s="260" t="str">
        <f>IF(O33+P33=0,"-",O33+P33)</f>
        <v>-</v>
      </c>
      <c r="P32" s="260"/>
    </row>
    <row r="33" spans="1:16" ht="17.25" customHeight="1">
      <c r="A33" s="15" t="s">
        <v>46</v>
      </c>
      <c r="B33" s="14">
        <v>686</v>
      </c>
      <c r="C33" s="14">
        <v>218</v>
      </c>
      <c r="D33" s="261"/>
      <c r="E33" s="14">
        <v>30</v>
      </c>
      <c r="F33" s="14">
        <v>28</v>
      </c>
      <c r="G33" s="14">
        <v>2</v>
      </c>
      <c r="H33" s="14">
        <v>0</v>
      </c>
      <c r="I33" s="14">
        <v>0</v>
      </c>
      <c r="J33" s="14">
        <v>0</v>
      </c>
      <c r="K33" s="14">
        <v>654</v>
      </c>
      <c r="L33" s="14">
        <v>190</v>
      </c>
      <c r="M33" s="14">
        <v>0</v>
      </c>
      <c r="N33" s="14">
        <v>0</v>
      </c>
      <c r="O33" s="14">
        <v>0</v>
      </c>
      <c r="P33" s="14">
        <v>0</v>
      </c>
    </row>
    <row r="34" spans="1:16" ht="17.25" customHeight="1">
      <c r="A34" s="18" t="s">
        <v>47</v>
      </c>
      <c r="B34" s="260">
        <f>B35+C35</f>
        <v>217</v>
      </c>
      <c r="C34" s="260"/>
      <c r="D34" s="261">
        <f>B34/$B$8</f>
        <v>4.7661929759054665E-3</v>
      </c>
      <c r="E34" s="260" t="str">
        <f>IF(E35+F35=0,"-",E35+F35)</f>
        <v>-</v>
      </c>
      <c r="F34" s="260"/>
      <c r="G34" s="260" t="str">
        <f>IF(G35+H35=0,"-",G35+H35)</f>
        <v>-</v>
      </c>
      <c r="H34" s="260"/>
      <c r="I34" s="260" t="str">
        <f>IF(I35+J35=0,"-",I35+J35)</f>
        <v>-</v>
      </c>
      <c r="J34" s="260"/>
      <c r="K34" s="260">
        <f>IF(K35+L35=0,"-",K35+L35)</f>
        <v>142</v>
      </c>
      <c r="L34" s="260"/>
      <c r="M34" s="260">
        <f>IF(M35+N35=0,"-",M35+N35)</f>
        <v>66</v>
      </c>
      <c r="N34" s="260"/>
      <c r="O34" s="260">
        <f>IF(O35+P35=0,"-",O35+P35)</f>
        <v>9</v>
      </c>
      <c r="P34" s="260"/>
    </row>
    <row r="35" spans="1:16" ht="17.25" customHeight="1">
      <c r="A35" s="17" t="s">
        <v>48</v>
      </c>
      <c r="B35" s="14">
        <v>179</v>
      </c>
      <c r="C35" s="14">
        <v>38</v>
      </c>
      <c r="D35" s="261"/>
      <c r="E35" s="14">
        <v>0</v>
      </c>
      <c r="F35" s="14">
        <v>0</v>
      </c>
      <c r="G35" s="14">
        <v>0</v>
      </c>
      <c r="H35" s="14">
        <v>0</v>
      </c>
      <c r="I35" s="14">
        <v>0</v>
      </c>
      <c r="J35" s="14">
        <v>0</v>
      </c>
      <c r="K35" s="14">
        <v>142</v>
      </c>
      <c r="L35" s="14">
        <v>0</v>
      </c>
      <c r="M35" s="14">
        <v>36</v>
      </c>
      <c r="N35" s="14">
        <v>30</v>
      </c>
      <c r="O35" s="14">
        <v>1</v>
      </c>
      <c r="P35" s="14">
        <v>8</v>
      </c>
    </row>
    <row r="36" spans="1:16" ht="17.25" customHeight="1">
      <c r="A36" s="12" t="s">
        <v>49</v>
      </c>
      <c r="B36" s="260">
        <f>B37+C37</f>
        <v>983</v>
      </c>
      <c r="C36" s="260"/>
      <c r="D36" s="261">
        <f>B36/$B$8</f>
        <v>2.1590634540622461E-2</v>
      </c>
      <c r="E36" s="260">
        <f>IF(E37+F37=0,"-",E37+F37)</f>
        <v>378</v>
      </c>
      <c r="F36" s="260"/>
      <c r="G36" s="260">
        <f>IF(G37+H37=0,"-",G37+H37)</f>
        <v>126</v>
      </c>
      <c r="H36" s="260"/>
      <c r="I36" s="260">
        <f>IF(I37+J37=0,"-",I37+J37)</f>
        <v>26</v>
      </c>
      <c r="J36" s="260"/>
      <c r="K36" s="260">
        <f>IF(K37+L37=0,"-",K37+L37)</f>
        <v>323</v>
      </c>
      <c r="L36" s="260"/>
      <c r="M36" s="260">
        <f>IF(M37+N37=0,"-",M37+N37)</f>
        <v>130</v>
      </c>
      <c r="N36" s="260"/>
      <c r="O36" s="260" t="str">
        <f>IF(O37+P37=0,"-",O37+P37)</f>
        <v>-</v>
      </c>
      <c r="P36" s="260"/>
    </row>
    <row r="37" spans="1:16" ht="17.25" customHeight="1">
      <c r="A37" s="15" t="s">
        <v>50</v>
      </c>
      <c r="B37" s="14">
        <v>563</v>
      </c>
      <c r="C37" s="14">
        <v>420</v>
      </c>
      <c r="D37" s="261"/>
      <c r="E37" s="14">
        <v>223</v>
      </c>
      <c r="F37" s="14">
        <v>155</v>
      </c>
      <c r="G37" s="14">
        <v>87</v>
      </c>
      <c r="H37" s="14">
        <v>39</v>
      </c>
      <c r="I37" s="14">
        <v>8</v>
      </c>
      <c r="J37" s="14">
        <v>18</v>
      </c>
      <c r="K37" s="14">
        <v>189</v>
      </c>
      <c r="L37" s="14">
        <v>134</v>
      </c>
      <c r="M37" s="14">
        <v>56</v>
      </c>
      <c r="N37" s="14">
        <v>74</v>
      </c>
      <c r="O37" s="14">
        <v>0</v>
      </c>
      <c r="P37" s="14">
        <v>0</v>
      </c>
    </row>
    <row r="38" spans="1:16" ht="17.25" customHeight="1">
      <c r="A38" s="18" t="s">
        <v>51</v>
      </c>
      <c r="B38" s="260">
        <f>B39+C39</f>
        <v>30009</v>
      </c>
      <c r="C38" s="260"/>
      <c r="D38" s="261">
        <f>B38/$B$8</f>
        <v>0.65911836411957214</v>
      </c>
      <c r="E38" s="260">
        <f>IF(E39+F39=0,"-",E39+F39)</f>
        <v>18310</v>
      </c>
      <c r="F38" s="260"/>
      <c r="G38" s="260">
        <f>IF(G39+H39=0,"-",G39+H39)</f>
        <v>6738</v>
      </c>
      <c r="H38" s="260"/>
      <c r="I38" s="260">
        <f>IF(I39+J39=0,"-",I39+J39)</f>
        <v>3758</v>
      </c>
      <c r="J38" s="260"/>
      <c r="K38" s="260">
        <f>IF(K39+L39=0,"-",K39+L39)</f>
        <v>667</v>
      </c>
      <c r="L38" s="260"/>
      <c r="M38" s="260">
        <f>IF(M39+N39=0,"-",M39+N39)</f>
        <v>81</v>
      </c>
      <c r="N38" s="260"/>
      <c r="O38" s="260">
        <f>IF(O39+P39=0,"-",O39+P39)</f>
        <v>455</v>
      </c>
      <c r="P38" s="260"/>
    </row>
    <row r="39" spans="1:16" ht="17.25" customHeight="1">
      <c r="A39" s="17" t="s">
        <v>52</v>
      </c>
      <c r="B39" s="14">
        <v>8777</v>
      </c>
      <c r="C39" s="14">
        <v>21232</v>
      </c>
      <c r="D39" s="261"/>
      <c r="E39" s="14">
        <v>4987</v>
      </c>
      <c r="F39" s="14">
        <v>13323</v>
      </c>
      <c r="G39" s="14">
        <v>2009</v>
      </c>
      <c r="H39" s="14">
        <v>4729</v>
      </c>
      <c r="I39" s="14">
        <v>1008</v>
      </c>
      <c r="J39" s="14">
        <v>2750</v>
      </c>
      <c r="K39" s="14">
        <v>555</v>
      </c>
      <c r="L39" s="14">
        <v>112</v>
      </c>
      <c r="M39" s="14">
        <v>48</v>
      </c>
      <c r="N39" s="14">
        <v>33</v>
      </c>
      <c r="O39" s="14">
        <v>170</v>
      </c>
      <c r="P39" s="14">
        <v>285</v>
      </c>
    </row>
    <row r="40" spans="1:16" ht="17.25" customHeight="1">
      <c r="A40" s="12" t="s">
        <v>53</v>
      </c>
      <c r="B40" s="260">
        <f>B41+C41</f>
        <v>6354</v>
      </c>
      <c r="C40" s="260"/>
      <c r="D40" s="261">
        <f>B40/$B$8</f>
        <v>0.13955940170001538</v>
      </c>
      <c r="E40" s="260">
        <f>IF(E41+F41=0,"-",E41+F41)</f>
        <v>273</v>
      </c>
      <c r="F40" s="260"/>
      <c r="G40" s="260">
        <f>IF(G41+H41=0,"-",G41+H41)</f>
        <v>1066</v>
      </c>
      <c r="H40" s="260"/>
      <c r="I40" s="260">
        <f>IF(I41+J41=0,"-",I41+J41)</f>
        <v>4385</v>
      </c>
      <c r="J40" s="260"/>
      <c r="K40" s="260">
        <f>IF(K41+L41=0,"-",K41+L41)</f>
        <v>458</v>
      </c>
      <c r="L40" s="260"/>
      <c r="M40" s="260" t="str">
        <f>IF(M41+N41=0,"-",M41+N41)</f>
        <v>-</v>
      </c>
      <c r="N40" s="260"/>
      <c r="O40" s="260">
        <f>IF(O41+P41=0,"-",O41+P41)</f>
        <v>172</v>
      </c>
      <c r="P40" s="260"/>
    </row>
    <row r="41" spans="1:16" ht="17.25" customHeight="1">
      <c r="A41" s="15" t="s">
        <v>54</v>
      </c>
      <c r="B41" s="14">
        <v>2183</v>
      </c>
      <c r="C41" s="14">
        <v>4171</v>
      </c>
      <c r="D41" s="261"/>
      <c r="E41" s="14">
        <v>138</v>
      </c>
      <c r="F41" s="14">
        <v>135</v>
      </c>
      <c r="G41" s="14">
        <v>325</v>
      </c>
      <c r="H41" s="14">
        <v>741</v>
      </c>
      <c r="I41" s="14">
        <v>1518</v>
      </c>
      <c r="J41" s="14">
        <v>2867</v>
      </c>
      <c r="K41" s="14">
        <v>190</v>
      </c>
      <c r="L41" s="14">
        <v>268</v>
      </c>
      <c r="M41" s="14">
        <v>0</v>
      </c>
      <c r="N41" s="14">
        <v>0</v>
      </c>
      <c r="O41" s="14">
        <v>12</v>
      </c>
      <c r="P41" s="14">
        <v>160</v>
      </c>
    </row>
    <row r="42" spans="1:16" ht="17.25" customHeight="1">
      <c r="A42" s="12" t="s">
        <v>55</v>
      </c>
      <c r="B42" s="260">
        <f>B43+C43</f>
        <v>487</v>
      </c>
      <c r="C42" s="260"/>
      <c r="D42" s="261">
        <f>B42/$B$8</f>
        <v>1.069647916712425E-2</v>
      </c>
      <c r="E42" s="260">
        <f>IF(E43+F43=0,"-",E43+F43)</f>
        <v>116</v>
      </c>
      <c r="F42" s="260"/>
      <c r="G42" s="260">
        <f>IF(G43+H43=0,"-",G43+H43)</f>
        <v>163</v>
      </c>
      <c r="H42" s="260"/>
      <c r="I42" s="260">
        <f>IF(I43+J43=0,"-",I43+J43)</f>
        <v>89</v>
      </c>
      <c r="J42" s="260"/>
      <c r="K42" s="260" t="str">
        <f>IF(K43+L43=0,"-",K43+L43)</f>
        <v>-</v>
      </c>
      <c r="L42" s="260"/>
      <c r="M42" s="260">
        <f>IF(M43+N43=0,"-",M43+N43)</f>
        <v>105</v>
      </c>
      <c r="N42" s="260"/>
      <c r="O42" s="260">
        <f>IF(O43+P43=0,"-",O43+P43)</f>
        <v>14</v>
      </c>
      <c r="P42" s="260"/>
    </row>
    <row r="43" spans="1:16" ht="17.25" customHeight="1">
      <c r="A43" s="15" t="s">
        <v>56</v>
      </c>
      <c r="B43" s="14">
        <v>176</v>
      </c>
      <c r="C43" s="14">
        <v>311</v>
      </c>
      <c r="D43" s="261"/>
      <c r="E43" s="14">
        <v>1</v>
      </c>
      <c r="F43" s="14">
        <v>115</v>
      </c>
      <c r="G43" s="14">
        <v>90</v>
      </c>
      <c r="H43" s="14">
        <v>73</v>
      </c>
      <c r="I43" s="14">
        <v>51</v>
      </c>
      <c r="J43" s="14">
        <v>38</v>
      </c>
      <c r="K43" s="14">
        <v>0</v>
      </c>
      <c r="L43" s="14">
        <v>0</v>
      </c>
      <c r="M43" s="14">
        <v>25</v>
      </c>
      <c r="N43" s="14">
        <v>80</v>
      </c>
      <c r="O43" s="14">
        <v>9</v>
      </c>
      <c r="P43" s="14">
        <v>5</v>
      </c>
    </row>
    <row r="44" spans="1:16" ht="18.75" customHeight="1">
      <c r="A44" s="18" t="s">
        <v>57</v>
      </c>
      <c r="B44" s="260">
        <f>B45+C45</f>
        <v>479</v>
      </c>
      <c r="C44" s="260"/>
      <c r="D44" s="261">
        <f>B44/$B$8</f>
        <v>1.0520766983680731E-2</v>
      </c>
      <c r="E44" s="260">
        <f>IF(E45+F45=0,"-",E45+F45)</f>
        <v>207</v>
      </c>
      <c r="F44" s="260"/>
      <c r="G44" s="260">
        <f>IF(G45+H45=0,"-",G45+H45)</f>
        <v>3</v>
      </c>
      <c r="H44" s="260"/>
      <c r="I44" s="260">
        <f>IF(I45+J45=0,"-",I45+J45)</f>
        <v>55</v>
      </c>
      <c r="J44" s="260"/>
      <c r="K44" s="260">
        <f>IF(K45+L45=0,"-",K45+L45)</f>
        <v>45</v>
      </c>
      <c r="L44" s="260"/>
      <c r="M44" s="260">
        <f>IF(M45+N45=0,"-",M45+N45)</f>
        <v>169</v>
      </c>
      <c r="N44" s="260"/>
      <c r="O44" s="260" t="str">
        <f>IF(O45+P45=0,"-",O45+P45)</f>
        <v>-</v>
      </c>
      <c r="P44" s="260"/>
    </row>
    <row r="45" spans="1:16" ht="18.75" customHeight="1">
      <c r="A45" s="15" t="s">
        <v>58</v>
      </c>
      <c r="B45" s="14">
        <v>246</v>
      </c>
      <c r="C45" s="14">
        <v>233</v>
      </c>
      <c r="D45" s="261"/>
      <c r="E45" s="14">
        <v>56</v>
      </c>
      <c r="F45" s="14">
        <v>151</v>
      </c>
      <c r="G45" s="14">
        <v>2</v>
      </c>
      <c r="H45" s="14">
        <v>1</v>
      </c>
      <c r="I45" s="14">
        <v>20</v>
      </c>
      <c r="J45" s="14">
        <v>35</v>
      </c>
      <c r="K45" s="14">
        <v>44</v>
      </c>
      <c r="L45" s="14">
        <v>1</v>
      </c>
      <c r="M45" s="14">
        <v>124</v>
      </c>
      <c r="N45" s="14">
        <v>45</v>
      </c>
      <c r="O45" s="14">
        <v>0</v>
      </c>
      <c r="P45" s="14">
        <v>0</v>
      </c>
    </row>
    <row r="46" spans="1:16" ht="18.75" customHeight="1">
      <c r="A46" s="18" t="s">
        <v>59</v>
      </c>
      <c r="B46" s="260">
        <f>B47+C47</f>
        <v>43</v>
      </c>
      <c r="C46" s="260"/>
      <c r="D46" s="261">
        <f>B46/$B$8</f>
        <v>9.4445298600891734E-4</v>
      </c>
      <c r="E46" s="260" t="str">
        <f>IF(E47+F47=0,"-",E47+F47)</f>
        <v>-</v>
      </c>
      <c r="F46" s="260"/>
      <c r="G46" s="260" t="str">
        <f>IF(G47+H47=0,"-",G47+H47)</f>
        <v>-</v>
      </c>
      <c r="H46" s="260"/>
      <c r="I46" s="260" t="str">
        <f>IF(I47+J47=0,"-",I47+J47)</f>
        <v>-</v>
      </c>
      <c r="J46" s="260"/>
      <c r="K46" s="260">
        <f>IF(K47+L47=0,"-",K47+L47)</f>
        <v>43</v>
      </c>
      <c r="L46" s="260"/>
      <c r="M46" s="260" t="str">
        <f>IF(M47+N47=0,"-",M47+N47)</f>
        <v>-</v>
      </c>
      <c r="N46" s="260"/>
      <c r="O46" s="260" t="str">
        <f>IF(O47+P47=0,"-",O47+P47)</f>
        <v>-</v>
      </c>
      <c r="P46" s="260"/>
    </row>
    <row r="47" spans="1:16" ht="18.75" customHeight="1">
      <c r="A47" s="15" t="s">
        <v>60</v>
      </c>
      <c r="B47" s="14">
        <v>19</v>
      </c>
      <c r="C47" s="14">
        <v>24</v>
      </c>
      <c r="D47" s="261"/>
      <c r="E47" s="14">
        <v>0</v>
      </c>
      <c r="F47" s="14">
        <v>0</v>
      </c>
      <c r="G47" s="14">
        <v>0</v>
      </c>
      <c r="H47" s="14">
        <v>0</v>
      </c>
      <c r="I47" s="14">
        <v>0</v>
      </c>
      <c r="J47" s="14">
        <v>0</v>
      </c>
      <c r="K47" s="14">
        <v>19</v>
      </c>
      <c r="L47" s="14">
        <v>24</v>
      </c>
      <c r="M47" s="14">
        <v>0</v>
      </c>
      <c r="N47" s="14">
        <v>0</v>
      </c>
      <c r="O47" s="14">
        <v>0</v>
      </c>
      <c r="P47" s="14">
        <v>0</v>
      </c>
    </row>
    <row r="48" spans="1:16" ht="18.75" customHeight="1">
      <c r="A48" s="18" t="s">
        <v>61</v>
      </c>
      <c r="B48" s="260">
        <f>B49+C49</f>
        <v>114</v>
      </c>
      <c r="C48" s="260"/>
      <c r="D48" s="261">
        <f>B48/$B$8</f>
        <v>2.5038986140701533E-3</v>
      </c>
      <c r="E48" s="260">
        <f>IF(E49+F49=0,"-",E49+F49)</f>
        <v>7</v>
      </c>
      <c r="F48" s="260"/>
      <c r="G48" s="260">
        <f>IF(G49+H49=0,"-",G49+H49)</f>
        <v>56</v>
      </c>
      <c r="H48" s="260"/>
      <c r="I48" s="260" t="str">
        <f>IF(I49+J49=0,"-",I49+J49)</f>
        <v>-</v>
      </c>
      <c r="J48" s="260"/>
      <c r="K48" s="260">
        <f>IF(K49+L49=0,"-",K49+L49)</f>
        <v>40</v>
      </c>
      <c r="L48" s="260"/>
      <c r="M48" s="260">
        <f>IF(M49+N49=0,"-",M49+N49)</f>
        <v>11</v>
      </c>
      <c r="N48" s="260"/>
      <c r="O48" s="260" t="str">
        <f>IF(O49+P49=0,"-",O49+P49)</f>
        <v>-</v>
      </c>
      <c r="P48" s="260"/>
    </row>
    <row r="49" spans="1:16" ht="18.75" customHeight="1">
      <c r="A49" s="15" t="s">
        <v>62</v>
      </c>
      <c r="B49" s="14">
        <v>57</v>
      </c>
      <c r="C49" s="14">
        <v>57</v>
      </c>
      <c r="D49" s="261"/>
      <c r="E49" s="14">
        <v>5</v>
      </c>
      <c r="F49" s="14">
        <v>2</v>
      </c>
      <c r="G49" s="14">
        <v>26</v>
      </c>
      <c r="H49" s="14">
        <v>30</v>
      </c>
      <c r="I49" s="14">
        <v>0</v>
      </c>
      <c r="J49" s="14">
        <v>0</v>
      </c>
      <c r="K49" s="14">
        <v>18</v>
      </c>
      <c r="L49" s="14">
        <v>22</v>
      </c>
      <c r="M49" s="14">
        <v>8</v>
      </c>
      <c r="N49" s="14">
        <v>3</v>
      </c>
      <c r="O49" s="14">
        <v>0</v>
      </c>
      <c r="P49" s="14">
        <v>0</v>
      </c>
    </row>
    <row r="50" spans="1:16" ht="18.75" customHeight="1">
      <c r="A50" s="18" t="s">
        <v>63</v>
      </c>
      <c r="B50" s="260">
        <f>B51+C51</f>
        <v>463</v>
      </c>
      <c r="C50" s="260"/>
      <c r="D50" s="261">
        <f>B50/$B$8</f>
        <v>1.0169342616793692E-2</v>
      </c>
      <c r="E50" s="260">
        <f>IF(E51+F51=0,"-",E51+F51)</f>
        <v>4</v>
      </c>
      <c r="F50" s="260"/>
      <c r="G50" s="260" t="str">
        <f>IF(G51+H51=0,"-",G51+H51)</f>
        <v>-</v>
      </c>
      <c r="H50" s="260"/>
      <c r="I50" s="260">
        <f>IF(I51+J51=0,"-",I51+J51)</f>
        <v>284</v>
      </c>
      <c r="J50" s="260"/>
      <c r="K50" s="260" t="str">
        <f>IF(K51+L51=0,"-",K51+L51)</f>
        <v>-</v>
      </c>
      <c r="L50" s="260"/>
      <c r="M50" s="260">
        <f>IF(M51+N51=0,"-",M51+N51)</f>
        <v>175</v>
      </c>
      <c r="N50" s="260"/>
      <c r="O50" s="260" t="str">
        <f>IF(O51+P51=0,"-",O51+P51)</f>
        <v>-</v>
      </c>
      <c r="P50" s="260"/>
    </row>
    <row r="51" spans="1:16" ht="18.75" customHeight="1">
      <c r="A51" s="15" t="s">
        <v>64</v>
      </c>
      <c r="B51" s="14">
        <v>191</v>
      </c>
      <c r="C51" s="14">
        <v>272</v>
      </c>
      <c r="D51" s="261"/>
      <c r="E51" s="14">
        <v>1</v>
      </c>
      <c r="F51" s="14">
        <v>3</v>
      </c>
      <c r="G51" s="14">
        <v>0</v>
      </c>
      <c r="H51" s="14">
        <v>0</v>
      </c>
      <c r="I51" s="14">
        <v>85</v>
      </c>
      <c r="J51" s="14">
        <v>199</v>
      </c>
      <c r="K51" s="14">
        <v>0</v>
      </c>
      <c r="L51" s="14">
        <v>0</v>
      </c>
      <c r="M51" s="14">
        <v>105</v>
      </c>
      <c r="N51" s="14">
        <v>70</v>
      </c>
      <c r="O51" s="14">
        <v>0</v>
      </c>
      <c r="P51" s="14">
        <v>0</v>
      </c>
    </row>
    <row r="52" spans="1:16" ht="18.75" customHeight="1">
      <c r="A52" s="18" t="s">
        <v>65</v>
      </c>
      <c r="B52" s="260">
        <f>B53+C53</f>
        <v>10</v>
      </c>
      <c r="C52" s="260"/>
      <c r="D52" s="261">
        <f>B52/$B$8</f>
        <v>2.1964022930439939E-4</v>
      </c>
      <c r="E52" s="260" t="str">
        <f>IF(E53+F53=0,"-",E53+F53)</f>
        <v>-</v>
      </c>
      <c r="F52" s="260"/>
      <c r="G52" s="260" t="str">
        <f>IF(G53+H53=0,"-",G53+H53)</f>
        <v>-</v>
      </c>
      <c r="H52" s="260"/>
      <c r="I52" s="260" t="str">
        <f>IF(I53+J53=0,"-",I53+J53)</f>
        <v>-</v>
      </c>
      <c r="J52" s="260"/>
      <c r="K52" s="260" t="str">
        <f>IF(K53+L53=0,"-",K53+L53)</f>
        <v>-</v>
      </c>
      <c r="L52" s="260"/>
      <c r="M52" s="260" t="str">
        <f>IF(M53+N53=0,"-",M53+N53)</f>
        <v>-</v>
      </c>
      <c r="N52" s="260"/>
      <c r="O52" s="260">
        <f>IF(O53+P53=0,"-",O53+P53)</f>
        <v>10</v>
      </c>
      <c r="P52" s="260"/>
    </row>
    <row r="53" spans="1:16" ht="18.75" customHeight="1">
      <c r="A53" s="15" t="s">
        <v>66</v>
      </c>
      <c r="B53" s="14">
        <v>3</v>
      </c>
      <c r="C53" s="14">
        <v>7</v>
      </c>
      <c r="D53" s="261"/>
      <c r="E53" s="14">
        <v>0</v>
      </c>
      <c r="F53" s="14">
        <v>0</v>
      </c>
      <c r="G53" s="14">
        <v>0</v>
      </c>
      <c r="H53" s="14">
        <v>0</v>
      </c>
      <c r="I53" s="14">
        <v>0</v>
      </c>
      <c r="J53" s="14">
        <v>0</v>
      </c>
      <c r="K53" s="14">
        <v>0</v>
      </c>
      <c r="L53" s="14">
        <v>0</v>
      </c>
      <c r="M53" s="14">
        <v>0</v>
      </c>
      <c r="N53" s="14">
        <v>0</v>
      </c>
      <c r="O53" s="14">
        <v>3</v>
      </c>
      <c r="P53" s="14">
        <v>7</v>
      </c>
    </row>
    <row r="54" spans="1:16" ht="18.75" customHeight="1">
      <c r="A54" s="18" t="s">
        <v>67</v>
      </c>
      <c r="B54" s="260">
        <f>B55+C55</f>
        <v>703</v>
      </c>
      <c r="C54" s="260"/>
      <c r="D54" s="261">
        <f>B54/$B$8</f>
        <v>1.5440708120099277E-2</v>
      </c>
      <c r="E54" s="260">
        <f>IF(E55+F55=0,"-",E55+F55)</f>
        <v>191</v>
      </c>
      <c r="F54" s="260"/>
      <c r="G54" s="260">
        <f>IF(G55+H55=0,"-",G55+H55)</f>
        <v>46</v>
      </c>
      <c r="H54" s="260"/>
      <c r="I54" s="260">
        <f>IF(I55+J55=0,"-",I55+J55)</f>
        <v>1</v>
      </c>
      <c r="J54" s="260"/>
      <c r="K54" s="260">
        <f>IF(K55+L55=0,"-",K55+L55)</f>
        <v>210</v>
      </c>
      <c r="L54" s="260"/>
      <c r="M54" s="260">
        <f>IF(M55+N55=0,"-",M55+N55)</f>
        <v>9</v>
      </c>
      <c r="N54" s="260"/>
      <c r="O54" s="260">
        <f>IF(O55+P55=0,"-",O55+P55)</f>
        <v>246</v>
      </c>
      <c r="P54" s="260"/>
    </row>
    <row r="55" spans="1:16" ht="18.75" customHeight="1">
      <c r="A55" s="15" t="s">
        <v>68</v>
      </c>
      <c r="B55" s="14">
        <v>423</v>
      </c>
      <c r="C55" s="14">
        <v>280</v>
      </c>
      <c r="D55" s="261"/>
      <c r="E55" s="14">
        <v>130</v>
      </c>
      <c r="F55" s="14">
        <v>61</v>
      </c>
      <c r="G55" s="14">
        <v>11</v>
      </c>
      <c r="H55" s="14">
        <v>35</v>
      </c>
      <c r="I55" s="14">
        <v>1</v>
      </c>
      <c r="J55" s="14">
        <v>0</v>
      </c>
      <c r="K55" s="14">
        <v>199</v>
      </c>
      <c r="L55" s="14">
        <v>11</v>
      </c>
      <c r="M55" s="14">
        <v>6</v>
      </c>
      <c r="N55" s="14">
        <v>3</v>
      </c>
      <c r="O55" s="14">
        <v>76</v>
      </c>
      <c r="P55" s="14">
        <v>170</v>
      </c>
    </row>
    <row r="56" spans="1:16" ht="18.75" customHeight="1">
      <c r="A56" s="18" t="s">
        <v>69</v>
      </c>
      <c r="B56" s="260">
        <f>B57+C57</f>
        <v>302</v>
      </c>
      <c r="C56" s="260"/>
      <c r="D56" s="261">
        <f>B56/$B$8</f>
        <v>6.6331349249928616E-3</v>
      </c>
      <c r="E56" s="260">
        <f>IF(E57+F57=0,"-",E57+F57)</f>
        <v>270</v>
      </c>
      <c r="F56" s="260"/>
      <c r="G56" s="260" t="str">
        <f>IF(G57+H57=0,"-",G57+H57)</f>
        <v>-</v>
      </c>
      <c r="H56" s="260"/>
      <c r="I56" s="260" t="str">
        <f>IF(I57+J57=0,"-",I57+J57)</f>
        <v>-</v>
      </c>
      <c r="J56" s="260"/>
      <c r="K56" s="260" t="str">
        <f>IF(K57+L57=0,"-",K57+L57)</f>
        <v>-</v>
      </c>
      <c r="L56" s="260"/>
      <c r="M56" s="260" t="str">
        <f>IF(M57+N57=0,"-",M57+N57)</f>
        <v>-</v>
      </c>
      <c r="N56" s="260"/>
      <c r="O56" s="260">
        <f>IF(O57+P57=0,"-",O57+P57)</f>
        <v>32</v>
      </c>
      <c r="P56" s="260"/>
    </row>
    <row r="57" spans="1:16" ht="18.75" customHeight="1">
      <c r="A57" s="15" t="s">
        <v>70</v>
      </c>
      <c r="B57" s="14">
        <v>261</v>
      </c>
      <c r="C57" s="14">
        <v>41</v>
      </c>
      <c r="D57" s="261"/>
      <c r="E57" s="14">
        <v>236</v>
      </c>
      <c r="F57" s="14">
        <v>34</v>
      </c>
      <c r="G57" s="14">
        <v>0</v>
      </c>
      <c r="H57" s="14">
        <v>0</v>
      </c>
      <c r="I57" s="14">
        <v>0</v>
      </c>
      <c r="J57" s="14">
        <v>0</v>
      </c>
      <c r="K57" s="14">
        <v>0</v>
      </c>
      <c r="L57" s="14">
        <v>0</v>
      </c>
      <c r="M57" s="14">
        <v>0</v>
      </c>
      <c r="N57" s="14">
        <v>0</v>
      </c>
      <c r="O57" s="14">
        <v>25</v>
      </c>
      <c r="P57" s="14">
        <v>7</v>
      </c>
    </row>
    <row r="58" spans="1:16" ht="18.75" customHeight="1">
      <c r="A58" s="18" t="s">
        <v>71</v>
      </c>
      <c r="B58" s="260">
        <f>B59+C59</f>
        <v>157</v>
      </c>
      <c r="C58" s="260"/>
      <c r="D58" s="261">
        <f>B58/$B$8</f>
        <v>3.4483516000790703E-3</v>
      </c>
      <c r="E58" s="260" t="str">
        <f>IF(E59+F59=0,"-",E59+F59)</f>
        <v>-</v>
      </c>
      <c r="F58" s="260"/>
      <c r="G58" s="260" t="str">
        <f>IF(G59+H59=0,"-",G59+H59)</f>
        <v>-</v>
      </c>
      <c r="H58" s="260"/>
      <c r="I58" s="260" t="str">
        <f>IF(I59+J59=0,"-",I59+J59)</f>
        <v>-</v>
      </c>
      <c r="J58" s="260"/>
      <c r="K58" s="260">
        <f>IF(K59+L59=0,"-",K59+L59)</f>
        <v>18</v>
      </c>
      <c r="L58" s="260"/>
      <c r="M58" s="260">
        <f>IF(M59+N59=0,"-",M59+N59)</f>
        <v>103</v>
      </c>
      <c r="N58" s="260"/>
      <c r="O58" s="260">
        <f>IF(O59+P59=0,"-",O59+P59)</f>
        <v>36</v>
      </c>
      <c r="P58" s="260"/>
    </row>
    <row r="59" spans="1:16" ht="18.75" customHeight="1">
      <c r="A59" s="15" t="s">
        <v>72</v>
      </c>
      <c r="B59" s="14">
        <v>115</v>
      </c>
      <c r="C59" s="14">
        <v>42</v>
      </c>
      <c r="D59" s="261"/>
      <c r="E59" s="14">
        <v>0</v>
      </c>
      <c r="F59" s="14">
        <v>0</v>
      </c>
      <c r="G59" s="14">
        <v>0</v>
      </c>
      <c r="H59" s="14">
        <v>0</v>
      </c>
      <c r="I59" s="14">
        <v>0</v>
      </c>
      <c r="J59" s="14">
        <v>0</v>
      </c>
      <c r="K59" s="14">
        <v>18</v>
      </c>
      <c r="L59" s="14">
        <v>0</v>
      </c>
      <c r="M59" s="14">
        <v>78</v>
      </c>
      <c r="N59" s="14">
        <v>25</v>
      </c>
      <c r="O59" s="14">
        <v>19</v>
      </c>
      <c r="P59" s="14">
        <v>17</v>
      </c>
    </row>
    <row r="60" spans="1:16" ht="18.75" customHeight="1">
      <c r="A60" s="18" t="s">
        <v>73</v>
      </c>
      <c r="B60" s="260">
        <f>B61+C61</f>
        <v>306</v>
      </c>
      <c r="C60" s="260"/>
      <c r="D60" s="261">
        <f>B60/$B$8</f>
        <v>6.7209910167146218E-3</v>
      </c>
      <c r="E60" s="260">
        <f>IF(E61+F61=0,"-",E61+F61)</f>
        <v>14</v>
      </c>
      <c r="F60" s="260"/>
      <c r="G60" s="260" t="str">
        <f>IF(G61+H61=0,"-",G61+H61)</f>
        <v>-</v>
      </c>
      <c r="H60" s="260"/>
      <c r="I60" s="260" t="str">
        <f>IF(I61+J61=0,"-",I61+J61)</f>
        <v>-</v>
      </c>
      <c r="J60" s="260"/>
      <c r="K60" s="260" t="str">
        <f>IF(K61+L61=0,"-",K61+L61)</f>
        <v>-</v>
      </c>
      <c r="L60" s="260"/>
      <c r="M60" s="260" t="str">
        <f>IF(M61+N61=0,"-",M61+N61)</f>
        <v>-</v>
      </c>
      <c r="N60" s="260"/>
      <c r="O60" s="260">
        <f>IF(O61+P61=0,"-",O61+P61)</f>
        <v>292</v>
      </c>
      <c r="P60" s="260"/>
    </row>
    <row r="61" spans="1:16" ht="18.75" customHeight="1">
      <c r="A61" s="15" t="s">
        <v>74</v>
      </c>
      <c r="B61" s="14">
        <v>179</v>
      </c>
      <c r="C61" s="14">
        <v>127</v>
      </c>
      <c r="D61" s="261"/>
      <c r="E61" s="14">
        <v>6</v>
      </c>
      <c r="F61" s="14">
        <v>8</v>
      </c>
      <c r="G61" s="14">
        <v>0</v>
      </c>
      <c r="H61" s="14">
        <v>0</v>
      </c>
      <c r="I61" s="14">
        <v>0</v>
      </c>
      <c r="J61" s="14">
        <v>0</v>
      </c>
      <c r="K61" s="14">
        <v>0</v>
      </c>
      <c r="L61" s="14">
        <v>0</v>
      </c>
      <c r="M61" s="14">
        <v>0</v>
      </c>
      <c r="N61" s="14">
        <v>0</v>
      </c>
      <c r="O61" s="14">
        <v>173</v>
      </c>
      <c r="P61" s="14">
        <v>119</v>
      </c>
    </row>
    <row r="62" spans="1:16" ht="18.75" customHeight="1">
      <c r="A62" s="18" t="s">
        <v>75</v>
      </c>
      <c r="B62" s="260">
        <f>B63+C63</f>
        <v>142</v>
      </c>
      <c r="C62" s="260"/>
      <c r="D62" s="261">
        <f>B62/$B$8</f>
        <v>3.1188912561224713E-3</v>
      </c>
      <c r="E62" s="260" t="str">
        <f>IF(E63+F63=0,"-",E63+F63)</f>
        <v>-</v>
      </c>
      <c r="F62" s="260"/>
      <c r="G62" s="260" t="str">
        <f>IF(G63+H63=0,"-",G63+H63)</f>
        <v>-</v>
      </c>
      <c r="H62" s="260"/>
      <c r="I62" s="260" t="str">
        <f>IF(I63+J63=0,"-",I63+J63)</f>
        <v>-</v>
      </c>
      <c r="J62" s="260"/>
      <c r="K62" s="260" t="str">
        <f>IF(K63+L63=0,"-",K63+L63)</f>
        <v>-</v>
      </c>
      <c r="L62" s="260"/>
      <c r="M62" s="260" t="str">
        <f>IF(M63+N63=0,"-",M63+N63)</f>
        <v>-</v>
      </c>
      <c r="N62" s="260"/>
      <c r="O62" s="260">
        <f>IF(O63+P63=0,"-",O63+P63)</f>
        <v>142</v>
      </c>
      <c r="P62" s="260"/>
    </row>
    <row r="63" spans="1:16" ht="18.75" customHeight="1">
      <c r="A63" s="15" t="s">
        <v>76</v>
      </c>
      <c r="B63" s="14">
        <v>92</v>
      </c>
      <c r="C63" s="14">
        <v>50</v>
      </c>
      <c r="D63" s="261"/>
      <c r="E63" s="14">
        <v>0</v>
      </c>
      <c r="F63" s="14">
        <v>0</v>
      </c>
      <c r="G63" s="14">
        <v>0</v>
      </c>
      <c r="H63" s="14">
        <v>0</v>
      </c>
      <c r="I63" s="14">
        <v>0</v>
      </c>
      <c r="J63" s="14">
        <v>0</v>
      </c>
      <c r="K63" s="14">
        <v>0</v>
      </c>
      <c r="L63" s="14">
        <v>0</v>
      </c>
      <c r="M63" s="14">
        <v>0</v>
      </c>
      <c r="N63" s="14">
        <v>0</v>
      </c>
      <c r="O63" s="14">
        <v>92</v>
      </c>
      <c r="P63" s="14">
        <v>50</v>
      </c>
    </row>
    <row r="64" spans="1:16" ht="18.75" customHeight="1">
      <c r="A64" s="18" t="s">
        <v>77</v>
      </c>
      <c r="B64" s="260">
        <f>B65+C65</f>
        <v>12</v>
      </c>
      <c r="C64" s="260"/>
      <c r="D64" s="261">
        <f>B64/$B$8</f>
        <v>2.6356827516527928E-4</v>
      </c>
      <c r="E64" s="260" t="str">
        <f>IF(E65+F65=0,"-",E65+F65)</f>
        <v>-</v>
      </c>
      <c r="F64" s="260"/>
      <c r="G64" s="260" t="str">
        <f>IF(G65+H65=0,"-",G65+H65)</f>
        <v>-</v>
      </c>
      <c r="H64" s="260"/>
      <c r="I64" s="260" t="str">
        <f>IF(I65+J65=0,"-",I65+J65)</f>
        <v>-</v>
      </c>
      <c r="J64" s="260"/>
      <c r="K64" s="260" t="str">
        <f>IF(K65+L65=0,"-",K65+L65)</f>
        <v>-</v>
      </c>
      <c r="L64" s="260"/>
      <c r="M64" s="260" t="str">
        <f>IF(M65+N65=0,"-",M65+N65)</f>
        <v>-</v>
      </c>
      <c r="N64" s="260"/>
      <c r="O64" s="260">
        <f>IF(O65+P65=0,"-",O65+P65)</f>
        <v>12</v>
      </c>
      <c r="P64" s="260"/>
    </row>
    <row r="65" spans="1:16" ht="18.75" customHeight="1">
      <c r="A65" s="15" t="s">
        <v>78</v>
      </c>
      <c r="B65" s="14">
        <v>7</v>
      </c>
      <c r="C65" s="14">
        <v>5</v>
      </c>
      <c r="D65" s="261"/>
      <c r="E65" s="14">
        <v>0</v>
      </c>
      <c r="F65" s="14">
        <v>0</v>
      </c>
      <c r="G65" s="14">
        <v>0</v>
      </c>
      <c r="H65" s="14">
        <v>0</v>
      </c>
      <c r="I65" s="14">
        <v>0</v>
      </c>
      <c r="J65" s="14">
        <v>0</v>
      </c>
      <c r="K65" s="14">
        <v>0</v>
      </c>
      <c r="L65" s="14">
        <v>0</v>
      </c>
      <c r="M65" s="14">
        <v>0</v>
      </c>
      <c r="N65" s="14">
        <v>0</v>
      </c>
      <c r="O65" s="14">
        <v>7</v>
      </c>
      <c r="P65" s="14">
        <v>5</v>
      </c>
    </row>
    <row r="66" spans="1:16" ht="18.75" customHeight="1">
      <c r="A66" s="18" t="s">
        <v>79</v>
      </c>
      <c r="B66" s="260">
        <f>B67+C67</f>
        <v>356</v>
      </c>
      <c r="C66" s="260"/>
      <c r="D66" s="261">
        <f>B66/$B$8</f>
        <v>7.8191921632366178E-3</v>
      </c>
      <c r="E66" s="260">
        <f>IF(E67+F67=0,"-",E67+F67)</f>
        <v>329</v>
      </c>
      <c r="F66" s="260"/>
      <c r="G66" s="260" t="str">
        <f>IF(G67+H67=0,"-",G67+H67)</f>
        <v>-</v>
      </c>
      <c r="H66" s="260"/>
      <c r="I66" s="260" t="str">
        <f>IF(I67+J67=0,"-",I67+J67)</f>
        <v>-</v>
      </c>
      <c r="J66" s="260"/>
      <c r="K66" s="260" t="str">
        <f>IF(K67+L67=0,"-",K67+L67)</f>
        <v>-</v>
      </c>
      <c r="L66" s="260"/>
      <c r="M66" s="260" t="str">
        <f>IF(M67+N67=0,"-",M67+N67)</f>
        <v>-</v>
      </c>
      <c r="N66" s="260"/>
      <c r="O66" s="260">
        <f>IF(O67+P67=0,"-",O67+P67)</f>
        <v>27</v>
      </c>
      <c r="P66" s="260"/>
    </row>
    <row r="67" spans="1:16" ht="18.75" customHeight="1">
      <c r="A67" s="15" t="s">
        <v>80</v>
      </c>
      <c r="B67" s="14">
        <v>81</v>
      </c>
      <c r="C67" s="14">
        <v>275</v>
      </c>
      <c r="D67" s="261"/>
      <c r="E67" s="14">
        <v>75</v>
      </c>
      <c r="F67" s="14">
        <v>254</v>
      </c>
      <c r="G67" s="14">
        <v>0</v>
      </c>
      <c r="H67" s="14">
        <v>0</v>
      </c>
      <c r="I67" s="14">
        <v>0</v>
      </c>
      <c r="J67" s="14">
        <v>0</v>
      </c>
      <c r="K67" s="14">
        <v>0</v>
      </c>
      <c r="L67" s="14">
        <v>0</v>
      </c>
      <c r="M67" s="14">
        <v>0</v>
      </c>
      <c r="N67" s="14">
        <v>0</v>
      </c>
      <c r="O67" s="14">
        <v>6</v>
      </c>
      <c r="P67" s="14">
        <v>21</v>
      </c>
    </row>
    <row r="68" spans="1:16" ht="18.75" customHeight="1">
      <c r="A68" s="18" t="s">
        <v>81</v>
      </c>
      <c r="B68" s="260">
        <f>B69+C69</f>
        <v>541</v>
      </c>
      <c r="C68" s="260"/>
      <c r="D68" s="261">
        <f>B68/$B$8</f>
        <v>1.1882536405368007E-2</v>
      </c>
      <c r="E68" s="260">
        <f>IF(E69+F69=0,"-",E69+F69)</f>
        <v>114</v>
      </c>
      <c r="F68" s="260"/>
      <c r="G68" s="260">
        <f>IF(G69+H69=0,"-",G69+H69)</f>
        <v>61</v>
      </c>
      <c r="H68" s="260"/>
      <c r="I68" s="260">
        <f>IF(I69+J69=0,"-",I69+J69)</f>
        <v>3</v>
      </c>
      <c r="J68" s="260"/>
      <c r="K68" s="260">
        <f>IF(K69+L69=0,"-",K69+L69)</f>
        <v>325</v>
      </c>
      <c r="L68" s="260"/>
      <c r="M68" s="260" t="str">
        <f>IF(M69+N69=0,"-",M69+N69)</f>
        <v>-</v>
      </c>
      <c r="N68" s="260"/>
      <c r="O68" s="260">
        <f>IF(O69+P69=0,"-",O69+P69)</f>
        <v>38</v>
      </c>
      <c r="P68" s="260"/>
    </row>
    <row r="69" spans="1:16" ht="18.75" customHeight="1">
      <c r="A69" s="15" t="s">
        <v>82</v>
      </c>
      <c r="B69" s="14">
        <v>215</v>
      </c>
      <c r="C69" s="14">
        <v>326</v>
      </c>
      <c r="D69" s="261"/>
      <c r="E69" s="14">
        <v>27</v>
      </c>
      <c r="F69" s="14">
        <v>87</v>
      </c>
      <c r="G69" s="14">
        <v>17</v>
      </c>
      <c r="H69" s="14">
        <v>44</v>
      </c>
      <c r="I69" s="14">
        <v>2</v>
      </c>
      <c r="J69" s="14">
        <v>1</v>
      </c>
      <c r="K69" s="14">
        <v>155</v>
      </c>
      <c r="L69" s="14">
        <v>170</v>
      </c>
      <c r="M69" s="14">
        <v>0</v>
      </c>
      <c r="N69" s="14">
        <v>0</v>
      </c>
      <c r="O69" s="14">
        <v>14</v>
      </c>
      <c r="P69" s="14">
        <v>24</v>
      </c>
    </row>
    <row r="70" spans="1:16">
      <c r="A70" s="20" t="s">
        <v>83</v>
      </c>
      <c r="B70" s="20"/>
      <c r="C70" s="20"/>
      <c r="D70" s="20"/>
      <c r="E70" s="20"/>
      <c r="F70" s="20"/>
    </row>
    <row r="71" spans="1:16">
      <c r="A71" s="20" t="s">
        <v>84</v>
      </c>
      <c r="B71" s="20"/>
      <c r="C71" s="20"/>
      <c r="D71" s="20"/>
      <c r="E71" s="20"/>
      <c r="F71" s="20"/>
    </row>
  </sheetData>
  <sheetProtection selectLockedCells="1" selectUnlockedCells="1"/>
  <mergeCells count="264">
    <mergeCell ref="A1:N1"/>
    <mergeCell ref="A2:N2"/>
    <mergeCell ref="B3:K3"/>
    <mergeCell ref="M3:N3"/>
    <mergeCell ref="O3:P3"/>
    <mergeCell ref="B4:K4"/>
    <mergeCell ref="M4:N4"/>
    <mergeCell ref="O4:P4"/>
    <mergeCell ref="A5:A6"/>
    <mergeCell ref="B5:D5"/>
    <mergeCell ref="E5:F5"/>
    <mergeCell ref="G5:H5"/>
    <mergeCell ref="I5:J5"/>
    <mergeCell ref="K5:L5"/>
    <mergeCell ref="M5:N5"/>
    <mergeCell ref="O5:P5"/>
    <mergeCell ref="B8:C8"/>
    <mergeCell ref="D8:D9"/>
    <mergeCell ref="E8:F8"/>
    <mergeCell ref="G8:H8"/>
    <mergeCell ref="I8:J8"/>
    <mergeCell ref="K8:L8"/>
    <mergeCell ref="M8:N8"/>
    <mergeCell ref="O8:P8"/>
    <mergeCell ref="B10:C10"/>
    <mergeCell ref="D10:D11"/>
    <mergeCell ref="E10:F10"/>
    <mergeCell ref="G10:H10"/>
    <mergeCell ref="I10:J10"/>
    <mergeCell ref="K10:L10"/>
    <mergeCell ref="M10:N10"/>
    <mergeCell ref="O10:P10"/>
    <mergeCell ref="B12:C12"/>
    <mergeCell ref="D12:D13"/>
    <mergeCell ref="E12:F12"/>
    <mergeCell ref="G12:H12"/>
    <mergeCell ref="I12:J12"/>
    <mergeCell ref="K12:L12"/>
    <mergeCell ref="M12:N12"/>
    <mergeCell ref="O12:P12"/>
    <mergeCell ref="B14:C14"/>
    <mergeCell ref="D14:D15"/>
    <mergeCell ref="E14:F14"/>
    <mergeCell ref="G14:H14"/>
    <mergeCell ref="I14:J14"/>
    <mergeCell ref="K14:L14"/>
    <mergeCell ref="M14:N14"/>
    <mergeCell ref="O14:P14"/>
    <mergeCell ref="B16:C16"/>
    <mergeCell ref="D16:D17"/>
    <mergeCell ref="E16:F16"/>
    <mergeCell ref="G16:H16"/>
    <mergeCell ref="I16:J16"/>
    <mergeCell ref="K16:L16"/>
    <mergeCell ref="M16:N16"/>
    <mergeCell ref="O16:P16"/>
    <mergeCell ref="B18:C18"/>
    <mergeCell ref="D18:D19"/>
    <mergeCell ref="E18:F18"/>
    <mergeCell ref="G18:H18"/>
    <mergeCell ref="I18:J18"/>
    <mergeCell ref="K18:L18"/>
    <mergeCell ref="M18:N18"/>
    <mergeCell ref="O18:P18"/>
    <mergeCell ref="B20:C20"/>
    <mergeCell ref="D20:D21"/>
    <mergeCell ref="E20:F20"/>
    <mergeCell ref="G20:H20"/>
    <mergeCell ref="I20:J20"/>
    <mergeCell ref="K20:L20"/>
    <mergeCell ref="M20:N20"/>
    <mergeCell ref="O20:P20"/>
    <mergeCell ref="B22:C22"/>
    <mergeCell ref="D22:D23"/>
    <mergeCell ref="E22:F22"/>
    <mergeCell ref="G22:H22"/>
    <mergeCell ref="I22:J22"/>
    <mergeCell ref="K22:L22"/>
    <mergeCell ref="M22:N22"/>
    <mergeCell ref="O22:P22"/>
    <mergeCell ref="B24:C24"/>
    <mergeCell ref="D24:D25"/>
    <mergeCell ref="E24:F24"/>
    <mergeCell ref="G24:H24"/>
    <mergeCell ref="I24:J24"/>
    <mergeCell ref="K24:L24"/>
    <mergeCell ref="M24:N24"/>
    <mergeCell ref="O24:P24"/>
    <mergeCell ref="B26:C26"/>
    <mergeCell ref="D26:D27"/>
    <mergeCell ref="E26:F26"/>
    <mergeCell ref="G26:H26"/>
    <mergeCell ref="I26:J26"/>
    <mergeCell ref="K26:L26"/>
    <mergeCell ref="M26:N26"/>
    <mergeCell ref="O26:P26"/>
    <mergeCell ref="B28:C28"/>
    <mergeCell ref="D28:D29"/>
    <mergeCell ref="E28:F28"/>
    <mergeCell ref="G28:H28"/>
    <mergeCell ref="I28:J28"/>
    <mergeCell ref="K28:L28"/>
    <mergeCell ref="M28:N28"/>
    <mergeCell ref="O28:P28"/>
    <mergeCell ref="B30:C30"/>
    <mergeCell ref="D30:D31"/>
    <mergeCell ref="E30:F30"/>
    <mergeCell ref="G30:H30"/>
    <mergeCell ref="I30:J30"/>
    <mergeCell ref="K30:L30"/>
    <mergeCell ref="M30:N30"/>
    <mergeCell ref="O30:P30"/>
    <mergeCell ref="B32:C32"/>
    <mergeCell ref="D32:D33"/>
    <mergeCell ref="E32:F32"/>
    <mergeCell ref="G32:H32"/>
    <mergeCell ref="I32:J32"/>
    <mergeCell ref="K32:L32"/>
    <mergeCell ref="M32:N32"/>
    <mergeCell ref="O32:P32"/>
    <mergeCell ref="B34:C34"/>
    <mergeCell ref="D34:D35"/>
    <mergeCell ref="E34:F34"/>
    <mergeCell ref="G34:H34"/>
    <mergeCell ref="I34:J34"/>
    <mergeCell ref="K34:L34"/>
    <mergeCell ref="M34:N34"/>
    <mergeCell ref="O34:P34"/>
    <mergeCell ref="B36:C36"/>
    <mergeCell ref="D36:D37"/>
    <mergeCell ref="E36:F36"/>
    <mergeCell ref="G36:H36"/>
    <mergeCell ref="I36:J36"/>
    <mergeCell ref="K36:L36"/>
    <mergeCell ref="M36:N36"/>
    <mergeCell ref="O36:P36"/>
    <mergeCell ref="B38:C38"/>
    <mergeCell ref="D38:D39"/>
    <mergeCell ref="E38:F38"/>
    <mergeCell ref="G38:H38"/>
    <mergeCell ref="I38:J38"/>
    <mergeCell ref="K38:L38"/>
    <mergeCell ref="M38:N38"/>
    <mergeCell ref="O38:P38"/>
    <mergeCell ref="B40:C40"/>
    <mergeCell ref="D40:D41"/>
    <mergeCell ref="E40:F40"/>
    <mergeCell ref="G40:H40"/>
    <mergeCell ref="I40:J40"/>
    <mergeCell ref="K40:L40"/>
    <mergeCell ref="M40:N40"/>
    <mergeCell ref="O40:P40"/>
    <mergeCell ref="B42:C42"/>
    <mergeCell ref="D42:D43"/>
    <mergeCell ref="E42:F42"/>
    <mergeCell ref="G42:H42"/>
    <mergeCell ref="I42:J42"/>
    <mergeCell ref="K42:L42"/>
    <mergeCell ref="M42:N42"/>
    <mergeCell ref="O42:P42"/>
    <mergeCell ref="B44:C44"/>
    <mergeCell ref="D44:D45"/>
    <mergeCell ref="E44:F44"/>
    <mergeCell ref="G44:H44"/>
    <mergeCell ref="I44:J44"/>
    <mergeCell ref="K44:L44"/>
    <mergeCell ref="M44:N44"/>
    <mergeCell ref="O44:P44"/>
    <mergeCell ref="B46:C46"/>
    <mergeCell ref="D46:D47"/>
    <mergeCell ref="E46:F46"/>
    <mergeCell ref="G46:H46"/>
    <mergeCell ref="I46:J46"/>
    <mergeCell ref="K46:L46"/>
    <mergeCell ref="M46:N46"/>
    <mergeCell ref="O46:P46"/>
    <mergeCell ref="B48:C48"/>
    <mergeCell ref="D48:D49"/>
    <mergeCell ref="E48:F48"/>
    <mergeCell ref="G48:H48"/>
    <mergeCell ref="I48:J48"/>
    <mergeCell ref="K48:L48"/>
    <mergeCell ref="M48:N48"/>
    <mergeCell ref="O48:P48"/>
    <mergeCell ref="B50:C50"/>
    <mergeCell ref="D50:D51"/>
    <mergeCell ref="E50:F50"/>
    <mergeCell ref="G50:H50"/>
    <mergeCell ref="I50:J50"/>
    <mergeCell ref="K50:L50"/>
    <mergeCell ref="M50:N50"/>
    <mergeCell ref="O50:P50"/>
    <mergeCell ref="B52:C52"/>
    <mergeCell ref="D52:D53"/>
    <mergeCell ref="E52:F52"/>
    <mergeCell ref="G52:H52"/>
    <mergeCell ref="I52:J52"/>
    <mergeCell ref="K52:L52"/>
    <mergeCell ref="M52:N52"/>
    <mergeCell ref="O52:P52"/>
    <mergeCell ref="B54:C54"/>
    <mergeCell ref="D54:D55"/>
    <mergeCell ref="E54:F54"/>
    <mergeCell ref="G54:H54"/>
    <mergeCell ref="I54:J54"/>
    <mergeCell ref="K54:L54"/>
    <mergeCell ref="M54:N54"/>
    <mergeCell ref="O54:P54"/>
    <mergeCell ref="B56:C56"/>
    <mergeCell ref="D56:D57"/>
    <mergeCell ref="E56:F56"/>
    <mergeCell ref="G56:H56"/>
    <mergeCell ref="I56:J56"/>
    <mergeCell ref="K56:L56"/>
    <mergeCell ref="M56:N56"/>
    <mergeCell ref="O56:P56"/>
    <mergeCell ref="B58:C58"/>
    <mergeCell ref="D58:D59"/>
    <mergeCell ref="E58:F58"/>
    <mergeCell ref="G58:H58"/>
    <mergeCell ref="I58:J58"/>
    <mergeCell ref="K58:L58"/>
    <mergeCell ref="M58:N58"/>
    <mergeCell ref="O58:P58"/>
    <mergeCell ref="B60:C60"/>
    <mergeCell ref="D60:D61"/>
    <mergeCell ref="E60:F60"/>
    <mergeCell ref="G60:H60"/>
    <mergeCell ref="I60:J60"/>
    <mergeCell ref="K60:L60"/>
    <mergeCell ref="M60:N60"/>
    <mergeCell ref="O60:P60"/>
    <mergeCell ref="B62:C62"/>
    <mergeCell ref="D62:D63"/>
    <mergeCell ref="E62:F62"/>
    <mergeCell ref="G62:H62"/>
    <mergeCell ref="I62:J62"/>
    <mergeCell ref="K62:L62"/>
    <mergeCell ref="M62:N62"/>
    <mergeCell ref="O62:P62"/>
    <mergeCell ref="B68:C68"/>
    <mergeCell ref="D68:D69"/>
    <mergeCell ref="E68:F68"/>
    <mergeCell ref="G68:H68"/>
    <mergeCell ref="I68:J68"/>
    <mergeCell ref="K68:L68"/>
    <mergeCell ref="M68:N68"/>
    <mergeCell ref="O68:P68"/>
    <mergeCell ref="B64:C64"/>
    <mergeCell ref="D64:D65"/>
    <mergeCell ref="E64:F64"/>
    <mergeCell ref="G64:H64"/>
    <mergeCell ref="I64:J64"/>
    <mergeCell ref="K64:L64"/>
    <mergeCell ref="M64:N64"/>
    <mergeCell ref="O64:P64"/>
    <mergeCell ref="B66:C66"/>
    <mergeCell ref="D66:D67"/>
    <mergeCell ref="E66:F66"/>
    <mergeCell ref="G66:H66"/>
    <mergeCell ref="I66:J66"/>
    <mergeCell ref="K66:L66"/>
    <mergeCell ref="M66:N66"/>
    <mergeCell ref="O66:P66"/>
  </mergeCells>
  <phoneticPr fontId="17" type="noConversion"/>
  <pageMargins left="0.7" right="0.7" top="0.3" bottom="0.3" header="0.3" footer="0.3"/>
  <pageSetup paperSize="9" firstPageNumber="0" orientation="portrait" horizontalDpi="300" verticalDpi="300"/>
  <headerFooter alignWithMargins="0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dimension ref="A1:P71"/>
  <sheetViews>
    <sheetView zoomScaleNormal="100" workbookViewId="0"/>
  </sheetViews>
  <sheetFormatPr defaultColWidth="9.5" defaultRowHeight="16.5"/>
  <cols>
    <col min="1" max="1" width="26.625" style="1" customWidth="1"/>
    <col min="2" max="14" width="13.25" style="1" customWidth="1"/>
    <col min="15" max="15" width="12.125" style="1" customWidth="1"/>
    <col min="16" max="16384" width="9.5" style="1"/>
  </cols>
  <sheetData>
    <row r="1" spans="1:16" ht="19.5">
      <c r="A1" s="262" t="s">
        <v>0</v>
      </c>
      <c r="B1" s="262"/>
      <c r="C1" s="262"/>
      <c r="D1" s="262"/>
      <c r="E1" s="262"/>
      <c r="F1" s="262"/>
      <c r="G1" s="262"/>
      <c r="H1" s="262"/>
      <c r="I1" s="262"/>
      <c r="J1" s="262"/>
      <c r="K1" s="262"/>
      <c r="L1" s="262"/>
      <c r="M1" s="262"/>
      <c r="N1" s="262"/>
    </row>
    <row r="2" spans="1:16" ht="18.75">
      <c r="A2" s="263" t="s">
        <v>1</v>
      </c>
      <c r="B2" s="263"/>
      <c r="C2" s="263"/>
      <c r="D2" s="263"/>
      <c r="E2" s="263"/>
      <c r="F2" s="263"/>
      <c r="G2" s="263"/>
      <c r="H2" s="263"/>
      <c r="I2" s="263"/>
      <c r="J2" s="263"/>
      <c r="K2" s="263"/>
      <c r="L2" s="263"/>
      <c r="M2" s="263"/>
      <c r="N2" s="263"/>
    </row>
    <row r="3" spans="1:16" ht="19.5" customHeight="1">
      <c r="A3" s="2"/>
      <c r="B3" s="251" t="s">
        <v>194</v>
      </c>
      <c r="C3" s="251"/>
      <c r="D3" s="251"/>
      <c r="E3" s="251"/>
      <c r="F3" s="251"/>
      <c r="G3" s="251"/>
      <c r="H3" s="251"/>
      <c r="I3" s="251"/>
      <c r="J3" s="251"/>
      <c r="K3" s="251"/>
      <c r="L3" s="4"/>
      <c r="M3" s="264"/>
      <c r="N3" s="264"/>
      <c r="O3" s="264" t="s">
        <v>3</v>
      </c>
      <c r="P3" s="264"/>
    </row>
    <row r="4" spans="1:16" ht="16.5" customHeight="1">
      <c r="B4" s="265" t="s">
        <v>195</v>
      </c>
      <c r="C4" s="265"/>
      <c r="D4" s="265"/>
      <c r="E4" s="265"/>
      <c r="F4" s="265"/>
      <c r="G4" s="265"/>
      <c r="H4" s="265"/>
      <c r="I4" s="265"/>
      <c r="J4" s="265"/>
      <c r="K4" s="265"/>
      <c r="L4" s="5"/>
      <c r="M4" s="266"/>
      <c r="N4" s="266"/>
      <c r="O4" s="267" t="s">
        <v>5</v>
      </c>
      <c r="P4" s="267"/>
    </row>
    <row r="5" spans="1:16">
      <c r="A5" s="268" t="s">
        <v>6</v>
      </c>
      <c r="B5" s="269" t="s">
        <v>7</v>
      </c>
      <c r="C5" s="269"/>
      <c r="D5" s="269"/>
      <c r="E5" s="269" t="s">
        <v>8</v>
      </c>
      <c r="F5" s="269"/>
      <c r="G5" s="269" t="s">
        <v>9</v>
      </c>
      <c r="H5" s="269"/>
      <c r="I5" s="269" t="s">
        <v>10</v>
      </c>
      <c r="J5" s="269"/>
      <c r="K5" s="269" t="s">
        <v>11</v>
      </c>
      <c r="L5" s="269"/>
      <c r="M5" s="269" t="s">
        <v>12</v>
      </c>
      <c r="N5" s="269"/>
      <c r="O5" s="269" t="s">
        <v>13</v>
      </c>
      <c r="P5" s="269"/>
    </row>
    <row r="6" spans="1:16" ht="17.25" customHeight="1">
      <c r="A6" s="268"/>
      <c r="B6" s="6" t="s">
        <v>14</v>
      </c>
      <c r="C6" s="6" t="s">
        <v>15</v>
      </c>
      <c r="D6" s="8" t="s">
        <v>16</v>
      </c>
      <c r="E6" s="6" t="s">
        <v>14</v>
      </c>
      <c r="F6" s="6" t="s">
        <v>15</v>
      </c>
      <c r="G6" s="6" t="s">
        <v>14</v>
      </c>
      <c r="H6" s="6" t="s">
        <v>15</v>
      </c>
      <c r="I6" s="6" t="s">
        <v>14</v>
      </c>
      <c r="J6" s="6" t="s">
        <v>15</v>
      </c>
      <c r="K6" s="6" t="s">
        <v>14</v>
      </c>
      <c r="L6" s="6" t="s">
        <v>15</v>
      </c>
      <c r="M6" s="6" t="s">
        <v>14</v>
      </c>
      <c r="N6" s="6" t="s">
        <v>15</v>
      </c>
      <c r="O6" s="6" t="s">
        <v>14</v>
      </c>
      <c r="P6" s="6" t="s">
        <v>15</v>
      </c>
    </row>
    <row r="7" spans="1:16" ht="17.25" customHeight="1">
      <c r="A7" s="9" t="s">
        <v>17</v>
      </c>
      <c r="B7" s="10" t="s">
        <v>18</v>
      </c>
      <c r="C7" s="11" t="s">
        <v>19</v>
      </c>
      <c r="D7" s="11" t="s">
        <v>20</v>
      </c>
      <c r="E7" s="10" t="s">
        <v>18</v>
      </c>
      <c r="F7" s="11" t="s">
        <v>19</v>
      </c>
      <c r="G7" s="10" t="s">
        <v>18</v>
      </c>
      <c r="H7" s="11" t="s">
        <v>19</v>
      </c>
      <c r="I7" s="10" t="s">
        <v>18</v>
      </c>
      <c r="J7" s="11" t="s">
        <v>19</v>
      </c>
      <c r="K7" s="10" t="s">
        <v>18</v>
      </c>
      <c r="L7" s="11" t="s">
        <v>19</v>
      </c>
      <c r="M7" s="10" t="s">
        <v>18</v>
      </c>
      <c r="N7" s="11" t="s">
        <v>19</v>
      </c>
      <c r="O7" s="10" t="s">
        <v>18</v>
      </c>
      <c r="P7" s="11" t="s">
        <v>19</v>
      </c>
    </row>
    <row r="8" spans="1:16" ht="17.25" customHeight="1">
      <c r="A8" s="12" t="s">
        <v>21</v>
      </c>
      <c r="B8" s="260">
        <f>B9+C9</f>
        <v>45698</v>
      </c>
      <c r="C8" s="260"/>
      <c r="D8" s="261">
        <f>B8/$B$8</f>
        <v>1</v>
      </c>
      <c r="E8" s="260">
        <f>IF(E9+F9=0,"-",E9+F9)</f>
        <v>20546</v>
      </c>
      <c r="F8" s="260"/>
      <c r="G8" s="260">
        <f>IF(G9+H9=0,"-",G9+H9)</f>
        <v>8689</v>
      </c>
      <c r="H8" s="260"/>
      <c r="I8" s="260">
        <f>IF(I9+J9=0,"-",I9+J9)</f>
        <v>8712</v>
      </c>
      <c r="J8" s="260"/>
      <c r="K8" s="260">
        <f>IF(K9+L9=0,"-",K9+L9)</f>
        <v>4554</v>
      </c>
      <c r="L8" s="260"/>
      <c r="M8" s="260">
        <f>IF(M9+N9=0,"-",M9+N9)</f>
        <v>1677</v>
      </c>
      <c r="N8" s="260"/>
      <c r="O8" s="260">
        <f>IF(O9+P9=0,"-",O9+P9)</f>
        <v>1520</v>
      </c>
      <c r="P8" s="260"/>
    </row>
    <row r="9" spans="1:16" ht="17.25" customHeight="1">
      <c r="A9" s="13" t="s">
        <v>22</v>
      </c>
      <c r="B9" s="14">
        <v>16447</v>
      </c>
      <c r="C9" s="14">
        <v>29251</v>
      </c>
      <c r="D9" s="261"/>
      <c r="E9" s="14">
        <v>6042</v>
      </c>
      <c r="F9" s="14">
        <v>14504</v>
      </c>
      <c r="G9" s="14">
        <v>2836</v>
      </c>
      <c r="H9" s="14">
        <v>5853</v>
      </c>
      <c r="I9" s="14">
        <v>2716</v>
      </c>
      <c r="J9" s="14">
        <v>5996</v>
      </c>
      <c r="K9" s="14">
        <v>3198</v>
      </c>
      <c r="L9" s="14">
        <v>1356</v>
      </c>
      <c r="M9" s="14">
        <v>1013</v>
      </c>
      <c r="N9" s="14">
        <v>664</v>
      </c>
      <c r="O9" s="14">
        <v>642</v>
      </c>
      <c r="P9" s="14">
        <v>878</v>
      </c>
    </row>
    <row r="10" spans="1:16" ht="17.25" customHeight="1">
      <c r="A10" s="12" t="s">
        <v>23</v>
      </c>
      <c r="B10" s="260">
        <f>B11+C11</f>
        <v>134</v>
      </c>
      <c r="C10" s="260"/>
      <c r="D10" s="261">
        <f>B10/$B$8</f>
        <v>2.932294629961924E-3</v>
      </c>
      <c r="E10" s="260" t="str">
        <f>IF(E11+F11=0,"-",E11+F11)</f>
        <v>-</v>
      </c>
      <c r="F10" s="260"/>
      <c r="G10" s="260">
        <f>IF(G11+H11=0,"-",G11+H11)</f>
        <v>3</v>
      </c>
      <c r="H10" s="260"/>
      <c r="I10" s="260">
        <f>IF(I11+J11=0,"-",I11+J11)</f>
        <v>36</v>
      </c>
      <c r="J10" s="260"/>
      <c r="K10" s="260">
        <f>IF(K11+L11=0,"-",K11+L11)</f>
        <v>89</v>
      </c>
      <c r="L10" s="260"/>
      <c r="M10" s="260">
        <f>IF(M11+N11=0,"-",M11+N11)</f>
        <v>6</v>
      </c>
      <c r="N10" s="260"/>
      <c r="O10" s="260" t="str">
        <f>IF(O11+P11=0,"-",O11+P11)</f>
        <v>-</v>
      </c>
      <c r="P10" s="260"/>
    </row>
    <row r="11" spans="1:16" ht="17.25" customHeight="1">
      <c r="A11" s="15" t="s">
        <v>24</v>
      </c>
      <c r="B11" s="14">
        <v>54</v>
      </c>
      <c r="C11" s="14">
        <v>80</v>
      </c>
      <c r="D11" s="261"/>
      <c r="E11" s="14">
        <v>0</v>
      </c>
      <c r="F11" s="14">
        <v>0</v>
      </c>
      <c r="G11" s="14">
        <v>1</v>
      </c>
      <c r="H11" s="14">
        <v>2</v>
      </c>
      <c r="I11" s="14">
        <v>8</v>
      </c>
      <c r="J11" s="14">
        <v>28</v>
      </c>
      <c r="K11" s="14">
        <v>44</v>
      </c>
      <c r="L11" s="14">
        <v>45</v>
      </c>
      <c r="M11" s="14">
        <v>1</v>
      </c>
      <c r="N11" s="14">
        <v>5</v>
      </c>
      <c r="O11" s="14">
        <v>0</v>
      </c>
      <c r="P11" s="14">
        <v>0</v>
      </c>
    </row>
    <row r="12" spans="1:16" ht="17.25" customHeight="1">
      <c r="A12" s="12" t="s">
        <v>25</v>
      </c>
      <c r="B12" s="260">
        <f>B13+C13</f>
        <v>240</v>
      </c>
      <c r="C12" s="260"/>
      <c r="D12" s="261">
        <f>B12/$B$8</f>
        <v>5.2518709790362814E-3</v>
      </c>
      <c r="E12" s="260" t="str">
        <f>IF(E13+F13=0,"-",E13+F13)</f>
        <v>-</v>
      </c>
      <c r="F12" s="260"/>
      <c r="G12" s="260" t="str">
        <f>IF(G13+H13=0,"-",G13+H13)</f>
        <v>-</v>
      </c>
      <c r="H12" s="260"/>
      <c r="I12" s="260" t="str">
        <f>IF(I13+J13=0,"-",I13+J13)</f>
        <v>-</v>
      </c>
      <c r="J12" s="260"/>
      <c r="K12" s="260">
        <f>IF(K13+L13=0,"-",K13+L13)</f>
        <v>240</v>
      </c>
      <c r="L12" s="260"/>
      <c r="M12" s="260" t="str">
        <f>IF(M13+N13=0,"-",M13+N13)</f>
        <v>-</v>
      </c>
      <c r="N12" s="260"/>
      <c r="O12" s="260" t="str">
        <f>IF(O13+P13=0,"-",O13+P13)</f>
        <v>-</v>
      </c>
      <c r="P12" s="260"/>
    </row>
    <row r="13" spans="1:16" ht="21.2" customHeight="1">
      <c r="A13" s="15" t="s">
        <v>26</v>
      </c>
      <c r="B13" s="14">
        <v>203</v>
      </c>
      <c r="C13" s="14">
        <v>37</v>
      </c>
      <c r="D13" s="261"/>
      <c r="E13" s="14">
        <v>0</v>
      </c>
      <c r="F13" s="14">
        <v>0</v>
      </c>
      <c r="G13" s="14">
        <v>0</v>
      </c>
      <c r="H13" s="14">
        <v>0</v>
      </c>
      <c r="I13" s="14">
        <v>0</v>
      </c>
      <c r="J13" s="14">
        <v>0</v>
      </c>
      <c r="K13" s="14">
        <v>203</v>
      </c>
      <c r="L13" s="14">
        <v>37</v>
      </c>
      <c r="M13" s="14">
        <v>0</v>
      </c>
      <c r="N13" s="14">
        <v>0</v>
      </c>
      <c r="O13" s="14">
        <v>0</v>
      </c>
      <c r="P13" s="14">
        <v>0</v>
      </c>
    </row>
    <row r="14" spans="1:16" ht="17.25" customHeight="1">
      <c r="A14" s="12" t="s">
        <v>27</v>
      </c>
      <c r="B14" s="260">
        <f>B15+C15</f>
        <v>41</v>
      </c>
      <c r="C14" s="260"/>
      <c r="D14" s="261">
        <f>B14/$B$8</f>
        <v>8.9719462558536479E-4</v>
      </c>
      <c r="E14" s="260" t="str">
        <f>IF(E15+F15=0,"-",E15+F15)</f>
        <v>-</v>
      </c>
      <c r="F14" s="260"/>
      <c r="G14" s="260">
        <f>IF(G15+H15=0,"-",G15+H15)</f>
        <v>19</v>
      </c>
      <c r="H14" s="260"/>
      <c r="I14" s="260" t="str">
        <f>IF(I15+J15=0,"-",I15+J15)</f>
        <v>-</v>
      </c>
      <c r="J14" s="260"/>
      <c r="K14" s="260">
        <f>IF(K15+L15=0,"-",K15+L15)</f>
        <v>22</v>
      </c>
      <c r="L14" s="260"/>
      <c r="M14" s="260" t="str">
        <f>IF(M15+N15=0,"-",M15+N15)</f>
        <v>-</v>
      </c>
      <c r="N14" s="260"/>
      <c r="O14" s="260" t="str">
        <f>IF(O15+P15=0,"-",O15+P15)</f>
        <v>-</v>
      </c>
      <c r="P14" s="260"/>
    </row>
    <row r="15" spans="1:16" ht="17.25" customHeight="1">
      <c r="A15" s="15" t="s">
        <v>28</v>
      </c>
      <c r="B15" s="14">
        <v>11</v>
      </c>
      <c r="C15" s="14">
        <v>30</v>
      </c>
      <c r="D15" s="261"/>
      <c r="E15" s="14">
        <v>0</v>
      </c>
      <c r="F15" s="14">
        <v>0</v>
      </c>
      <c r="G15" s="14">
        <v>1</v>
      </c>
      <c r="H15" s="14">
        <v>18</v>
      </c>
      <c r="I15" s="14">
        <v>0</v>
      </c>
      <c r="J15" s="14">
        <v>0</v>
      </c>
      <c r="K15" s="14">
        <v>10</v>
      </c>
      <c r="L15" s="14">
        <v>12</v>
      </c>
      <c r="M15" s="14">
        <v>0</v>
      </c>
      <c r="N15" s="14">
        <v>0</v>
      </c>
      <c r="O15" s="14">
        <v>0</v>
      </c>
      <c r="P15" s="14">
        <v>0</v>
      </c>
    </row>
    <row r="16" spans="1:16" ht="17.25" customHeight="1">
      <c r="A16" s="16" t="s">
        <v>29</v>
      </c>
      <c r="B16" s="260">
        <f>B17+C17</f>
        <v>56</v>
      </c>
      <c r="C16" s="260"/>
      <c r="D16" s="261">
        <f>B16/$B$8</f>
        <v>1.2254365617751324E-3</v>
      </c>
      <c r="E16" s="260" t="str">
        <f>IF(E17+F17=0,"-",E17+F17)</f>
        <v>-</v>
      </c>
      <c r="F16" s="260"/>
      <c r="G16" s="260">
        <f>IF(G17+H17=0,"-",G17+H17)</f>
        <v>18</v>
      </c>
      <c r="H16" s="260"/>
      <c r="I16" s="260" t="str">
        <f>IF(I17+J17=0,"-",I17+J17)</f>
        <v>-</v>
      </c>
      <c r="J16" s="260"/>
      <c r="K16" s="260">
        <f>IF(K17+L17=0,"-",K17+L17)</f>
        <v>21</v>
      </c>
      <c r="L16" s="260"/>
      <c r="M16" s="260">
        <f>IF(M17+N17=0,"-",M17+N17)</f>
        <v>17</v>
      </c>
      <c r="N16" s="260"/>
      <c r="O16" s="260" t="str">
        <f>IF(O17+P17=0,"-",O17+P17)</f>
        <v>-</v>
      </c>
      <c r="P16" s="260"/>
    </row>
    <row r="17" spans="1:16" ht="17.25" customHeight="1">
      <c r="A17" s="17" t="s">
        <v>30</v>
      </c>
      <c r="B17" s="14">
        <v>52</v>
      </c>
      <c r="C17" s="14">
        <v>4</v>
      </c>
      <c r="D17" s="261"/>
      <c r="E17" s="14">
        <v>0</v>
      </c>
      <c r="F17" s="14">
        <v>0</v>
      </c>
      <c r="G17" s="14">
        <v>18</v>
      </c>
      <c r="H17" s="14">
        <v>0</v>
      </c>
      <c r="I17" s="14">
        <v>0</v>
      </c>
      <c r="J17" s="14">
        <v>0</v>
      </c>
      <c r="K17" s="14">
        <v>21</v>
      </c>
      <c r="L17" s="14">
        <v>0</v>
      </c>
      <c r="M17" s="14">
        <v>13</v>
      </c>
      <c r="N17" s="14">
        <v>4</v>
      </c>
      <c r="O17" s="14">
        <v>0</v>
      </c>
      <c r="P17" s="14">
        <v>0</v>
      </c>
    </row>
    <row r="18" spans="1:16" ht="17.25" customHeight="1">
      <c r="A18" s="12" t="s">
        <v>31</v>
      </c>
      <c r="B18" s="260">
        <f>B19+C19</f>
        <v>11</v>
      </c>
      <c r="C18" s="260"/>
      <c r="D18" s="261">
        <f>B18/$B$8</f>
        <v>2.4071075320582957E-4</v>
      </c>
      <c r="E18" s="260" t="str">
        <f>IF(E19+F19=0,"-",E19+F19)</f>
        <v>-</v>
      </c>
      <c r="F18" s="260"/>
      <c r="G18" s="260">
        <f>IF(G19+H19=0,"-",G19+H19)</f>
        <v>11</v>
      </c>
      <c r="H18" s="260"/>
      <c r="I18" s="260" t="str">
        <f>IF(I19+J19=0,"-",I19+J19)</f>
        <v>-</v>
      </c>
      <c r="J18" s="260"/>
      <c r="K18" s="260" t="str">
        <f>IF(K19+L19=0,"-",K19+L19)</f>
        <v>-</v>
      </c>
      <c r="L18" s="260"/>
      <c r="M18" s="260" t="str">
        <f>IF(M19+N19=0,"-",M19+N19)</f>
        <v>-</v>
      </c>
      <c r="N18" s="260"/>
      <c r="O18" s="260" t="str">
        <f>IF(O19+P19=0,"-",O19+P19)</f>
        <v>-</v>
      </c>
      <c r="P18" s="260"/>
    </row>
    <row r="19" spans="1:16" ht="17.25" customHeight="1">
      <c r="A19" s="15" t="s">
        <v>32</v>
      </c>
      <c r="B19" s="14">
        <v>6</v>
      </c>
      <c r="C19" s="14">
        <v>5</v>
      </c>
      <c r="D19" s="261"/>
      <c r="E19" s="14">
        <v>0</v>
      </c>
      <c r="F19" s="14">
        <v>0</v>
      </c>
      <c r="G19" s="14">
        <v>6</v>
      </c>
      <c r="H19" s="14">
        <v>5</v>
      </c>
      <c r="I19" s="14">
        <v>0</v>
      </c>
      <c r="J19" s="14">
        <v>0</v>
      </c>
      <c r="K19" s="14">
        <v>0</v>
      </c>
      <c r="L19" s="14">
        <v>0</v>
      </c>
      <c r="M19" s="14">
        <v>0</v>
      </c>
      <c r="N19" s="14">
        <v>0</v>
      </c>
      <c r="O19" s="14">
        <v>0</v>
      </c>
      <c r="P19" s="14">
        <v>0</v>
      </c>
    </row>
    <row r="20" spans="1:16" ht="17.25" customHeight="1">
      <c r="A20" s="12" t="s">
        <v>33</v>
      </c>
      <c r="B20" s="260">
        <f>B21+C21</f>
        <v>304</v>
      </c>
      <c r="C20" s="260"/>
      <c r="D20" s="261">
        <f>B20/$B$8</f>
        <v>6.6523699067792905E-3</v>
      </c>
      <c r="E20" s="260">
        <f>IF(E21+F21=0,"-",E21+F21)</f>
        <v>29</v>
      </c>
      <c r="F20" s="260"/>
      <c r="G20" s="260" t="str">
        <f>IF(G21+H21=0,"-",G21+H21)</f>
        <v>-</v>
      </c>
      <c r="H20" s="260"/>
      <c r="I20" s="260" t="str">
        <f>IF(I21+J21=0,"-",I21+J21)</f>
        <v>-</v>
      </c>
      <c r="J20" s="260"/>
      <c r="K20" s="260">
        <f>IF(K21+L21=0,"-",K21+L21)</f>
        <v>275</v>
      </c>
      <c r="L20" s="260"/>
      <c r="M20" s="260" t="str">
        <f>IF(M21+N21=0,"-",M21+N21)</f>
        <v>-</v>
      </c>
      <c r="N20" s="260"/>
      <c r="O20" s="260" t="str">
        <f>IF(O21+P21=0,"-",O21+P21)</f>
        <v>-</v>
      </c>
      <c r="P20" s="260"/>
    </row>
    <row r="21" spans="1:16" ht="17.25" customHeight="1">
      <c r="A21" s="15" t="s">
        <v>34</v>
      </c>
      <c r="B21" s="14">
        <v>198</v>
      </c>
      <c r="C21" s="14">
        <v>106</v>
      </c>
      <c r="D21" s="261"/>
      <c r="E21" s="14">
        <v>13</v>
      </c>
      <c r="F21" s="14">
        <v>16</v>
      </c>
      <c r="G21" s="14">
        <v>0</v>
      </c>
      <c r="H21" s="14">
        <v>0</v>
      </c>
      <c r="I21" s="14">
        <v>0</v>
      </c>
      <c r="J21" s="14">
        <v>0</v>
      </c>
      <c r="K21" s="14">
        <v>185</v>
      </c>
      <c r="L21" s="14">
        <v>90</v>
      </c>
      <c r="M21" s="14">
        <v>0</v>
      </c>
      <c r="N21" s="14">
        <v>0</v>
      </c>
      <c r="O21" s="14">
        <v>0</v>
      </c>
      <c r="P21" s="14">
        <v>0</v>
      </c>
    </row>
    <row r="22" spans="1:16" ht="17.25" customHeight="1">
      <c r="A22" s="18" t="s">
        <v>35</v>
      </c>
      <c r="B22" s="260">
        <f>B23+C23</f>
        <v>491</v>
      </c>
      <c r="C22" s="260"/>
      <c r="D22" s="261">
        <f>B22/$B$8</f>
        <v>1.0744452711278394E-2</v>
      </c>
      <c r="E22" s="260">
        <f>IF(E23+F23=0,"-",E23+F23)</f>
        <v>105</v>
      </c>
      <c r="F22" s="260"/>
      <c r="G22" s="260" t="str">
        <f>IF(G23+H23=0,"-",G23+H23)</f>
        <v>-</v>
      </c>
      <c r="H22" s="260"/>
      <c r="I22" s="260" t="str">
        <f>IF(I23+J23=0,"-",I23+J23)</f>
        <v>-</v>
      </c>
      <c r="J22" s="260"/>
      <c r="K22" s="260">
        <f>IF(K23+L23=0,"-",K23+L23)</f>
        <v>109</v>
      </c>
      <c r="L22" s="260"/>
      <c r="M22" s="260">
        <f>IF(M23+N23=0,"-",M23+N23)</f>
        <v>277</v>
      </c>
      <c r="N22" s="260"/>
      <c r="O22" s="260" t="str">
        <f>IF(O23+P23=0,"-",O23+P23)</f>
        <v>-</v>
      </c>
      <c r="P22" s="260"/>
    </row>
    <row r="23" spans="1:16" ht="17.25" customHeight="1">
      <c r="A23" s="17" t="s">
        <v>36</v>
      </c>
      <c r="B23" s="14">
        <v>449</v>
      </c>
      <c r="C23" s="14">
        <v>42</v>
      </c>
      <c r="D23" s="261"/>
      <c r="E23" s="14">
        <v>75</v>
      </c>
      <c r="F23" s="14">
        <v>30</v>
      </c>
      <c r="G23" s="14">
        <v>0</v>
      </c>
      <c r="H23" s="14">
        <v>0</v>
      </c>
      <c r="I23" s="14">
        <v>0</v>
      </c>
      <c r="J23" s="14">
        <v>0</v>
      </c>
      <c r="K23" s="14">
        <v>106</v>
      </c>
      <c r="L23" s="14">
        <v>3</v>
      </c>
      <c r="M23" s="14">
        <v>268</v>
      </c>
      <c r="N23" s="14">
        <v>9</v>
      </c>
      <c r="O23" s="14">
        <v>0</v>
      </c>
      <c r="P23" s="14">
        <v>0</v>
      </c>
    </row>
    <row r="24" spans="1:16" ht="17.25" customHeight="1">
      <c r="A24" s="19" t="s">
        <v>37</v>
      </c>
      <c r="B24" s="260">
        <f>B25+C25</f>
        <v>50</v>
      </c>
      <c r="C24" s="260"/>
      <c r="D24" s="261">
        <f>B24/$B$8</f>
        <v>1.0941397872992254E-3</v>
      </c>
      <c r="E24" s="260">
        <f>IF(E25+F25=0,"-",E25+F25)</f>
        <v>14</v>
      </c>
      <c r="F24" s="260"/>
      <c r="G24" s="260">
        <f>IF(G25+H25=0,"-",G25+H25)</f>
        <v>18</v>
      </c>
      <c r="H24" s="260"/>
      <c r="I24" s="260" t="str">
        <f>IF(I25+J25=0,"-",I25+J25)</f>
        <v>-</v>
      </c>
      <c r="J24" s="260"/>
      <c r="K24" s="260" t="str">
        <f>IF(K25+L25=0,"-",K25+L25)</f>
        <v>-</v>
      </c>
      <c r="L24" s="260"/>
      <c r="M24" s="260">
        <f>IF(M25+N25=0,"-",M25+N25)</f>
        <v>18</v>
      </c>
      <c r="N24" s="260"/>
      <c r="O24" s="260" t="str">
        <f>IF(O25+P25=0,"-",O25+P25)</f>
        <v>-</v>
      </c>
      <c r="P24" s="260"/>
    </row>
    <row r="25" spans="1:16" ht="17.25" customHeight="1">
      <c r="A25" s="15" t="s">
        <v>38</v>
      </c>
      <c r="B25" s="14">
        <v>43</v>
      </c>
      <c r="C25" s="14">
        <v>7</v>
      </c>
      <c r="D25" s="261"/>
      <c r="E25" s="14">
        <v>11</v>
      </c>
      <c r="F25" s="14">
        <v>3</v>
      </c>
      <c r="G25" s="14">
        <v>14</v>
      </c>
      <c r="H25" s="14">
        <v>4</v>
      </c>
      <c r="I25" s="14">
        <v>0</v>
      </c>
      <c r="J25" s="14">
        <v>0</v>
      </c>
      <c r="K25" s="14">
        <v>0</v>
      </c>
      <c r="L25" s="14">
        <v>0</v>
      </c>
      <c r="M25" s="14">
        <v>18</v>
      </c>
      <c r="N25" s="14">
        <v>0</v>
      </c>
      <c r="O25" s="14">
        <v>0</v>
      </c>
      <c r="P25" s="14">
        <v>0</v>
      </c>
    </row>
    <row r="26" spans="1:16" ht="17.25" customHeight="1">
      <c r="A26" s="18" t="s">
        <v>39</v>
      </c>
      <c r="B26" s="260">
        <f>B27+C27</f>
        <v>13</v>
      </c>
      <c r="C26" s="260"/>
      <c r="D26" s="261">
        <f>B26/$B$8</f>
        <v>2.844763446977986E-4</v>
      </c>
      <c r="E26" s="260" t="str">
        <f>IF(E27+F27=0,"-",E27+F27)</f>
        <v>-</v>
      </c>
      <c r="F26" s="260"/>
      <c r="G26" s="260" t="str">
        <f>IF(G27+H27=0,"-",G27+H27)</f>
        <v>-</v>
      </c>
      <c r="H26" s="260"/>
      <c r="I26" s="260" t="str">
        <f>IF(I27+J27=0,"-",I27+J27)</f>
        <v>-</v>
      </c>
      <c r="J26" s="260"/>
      <c r="K26" s="260">
        <f>IF(K27+L27=0,"-",K27+L27)</f>
        <v>13</v>
      </c>
      <c r="L26" s="260"/>
      <c r="M26" s="260" t="str">
        <f>IF(M27+N27=0,"-",M27+N27)</f>
        <v>-</v>
      </c>
      <c r="N26" s="260"/>
      <c r="O26" s="260" t="str">
        <f>IF(O27+P27=0,"-",O27+P27)</f>
        <v>-</v>
      </c>
      <c r="P26" s="260"/>
    </row>
    <row r="27" spans="1:16" ht="21.2" customHeight="1">
      <c r="A27" s="17" t="s">
        <v>40</v>
      </c>
      <c r="B27" s="14">
        <v>8</v>
      </c>
      <c r="C27" s="14">
        <v>5</v>
      </c>
      <c r="D27" s="261"/>
      <c r="E27" s="14">
        <v>0</v>
      </c>
      <c r="F27" s="14">
        <v>0</v>
      </c>
      <c r="G27" s="14">
        <v>0</v>
      </c>
      <c r="H27" s="14">
        <v>0</v>
      </c>
      <c r="I27" s="14">
        <v>0</v>
      </c>
      <c r="J27" s="14">
        <v>0</v>
      </c>
      <c r="K27" s="14">
        <v>8</v>
      </c>
      <c r="L27" s="14">
        <v>5</v>
      </c>
      <c r="M27" s="14">
        <v>0</v>
      </c>
      <c r="N27" s="14">
        <v>0</v>
      </c>
      <c r="O27" s="14">
        <v>0</v>
      </c>
      <c r="P27" s="14">
        <v>0</v>
      </c>
    </row>
    <row r="28" spans="1:16" ht="17.25" customHeight="1">
      <c r="A28" s="12" t="s">
        <v>41</v>
      </c>
      <c r="B28" s="260">
        <f>B29+C29</f>
        <v>0</v>
      </c>
      <c r="C28" s="260"/>
      <c r="D28" s="261">
        <f>B28/$B$8</f>
        <v>0</v>
      </c>
      <c r="E28" s="260" t="str">
        <f>IF(E29+F29=0,"-",E29+F29)</f>
        <v>-</v>
      </c>
      <c r="F28" s="260"/>
      <c r="G28" s="260" t="str">
        <f>IF(G29+H29=0,"-",G29+H29)</f>
        <v>-</v>
      </c>
      <c r="H28" s="260"/>
      <c r="I28" s="260" t="str">
        <f>IF(I29+J29=0,"-",I29+J29)</f>
        <v>-</v>
      </c>
      <c r="J28" s="260"/>
      <c r="K28" s="260" t="str">
        <f>IF(K29+L29=0,"-",K29+L29)</f>
        <v>-</v>
      </c>
      <c r="L28" s="260"/>
      <c r="M28" s="260" t="str">
        <f>IF(M29+N29=0,"-",M29+N29)</f>
        <v>-</v>
      </c>
      <c r="N28" s="260"/>
      <c r="O28" s="260" t="str">
        <f>IF(O29+P29=0,"-",O29+P29)</f>
        <v>-</v>
      </c>
      <c r="P28" s="260"/>
    </row>
    <row r="29" spans="1:16" ht="17.25" customHeight="1">
      <c r="A29" s="15" t="s">
        <v>42</v>
      </c>
      <c r="B29" s="14">
        <v>0</v>
      </c>
      <c r="C29" s="14">
        <v>0</v>
      </c>
      <c r="D29" s="261"/>
      <c r="E29" s="14">
        <v>0</v>
      </c>
      <c r="F29" s="14">
        <v>0</v>
      </c>
      <c r="G29" s="14">
        <v>0</v>
      </c>
      <c r="H29" s="14">
        <v>0</v>
      </c>
      <c r="I29" s="14">
        <v>0</v>
      </c>
      <c r="J29" s="14">
        <v>0</v>
      </c>
      <c r="K29" s="14">
        <v>0</v>
      </c>
      <c r="L29" s="14">
        <v>0</v>
      </c>
      <c r="M29" s="14">
        <v>0</v>
      </c>
      <c r="N29" s="14">
        <v>0</v>
      </c>
      <c r="O29" s="14">
        <v>0</v>
      </c>
      <c r="P29" s="14">
        <v>0</v>
      </c>
    </row>
    <row r="30" spans="1:16" ht="17.25" customHeight="1">
      <c r="A30" s="18" t="s">
        <v>43</v>
      </c>
      <c r="B30" s="260">
        <f>B31+C31</f>
        <v>1638</v>
      </c>
      <c r="C30" s="260"/>
      <c r="D30" s="261">
        <f>B30/$B$8</f>
        <v>3.584401943192262E-2</v>
      </c>
      <c r="E30" s="260">
        <f>IF(E31+F31=0,"-",E31+F31)</f>
        <v>262</v>
      </c>
      <c r="F30" s="260"/>
      <c r="G30" s="260">
        <f>IF(G31+H31=0,"-",G31+H31)</f>
        <v>383</v>
      </c>
      <c r="H30" s="260"/>
      <c r="I30" s="260" t="str">
        <f>IF(I31+J31=0,"-",I31+J31)</f>
        <v>-</v>
      </c>
      <c r="J30" s="260"/>
      <c r="K30" s="260">
        <f>IF(K31+L31=0,"-",K31+L31)</f>
        <v>433</v>
      </c>
      <c r="L30" s="260"/>
      <c r="M30" s="260">
        <f>IF(M31+N31=0,"-",M31+N31)</f>
        <v>550</v>
      </c>
      <c r="N30" s="260"/>
      <c r="O30" s="260">
        <f>IF(O31+P31=0,"-",O31+P31)</f>
        <v>10</v>
      </c>
      <c r="P30" s="260"/>
    </row>
    <row r="31" spans="1:16" ht="17.25" customHeight="1">
      <c r="A31" s="17" t="s">
        <v>44</v>
      </c>
      <c r="B31" s="14">
        <v>845</v>
      </c>
      <c r="C31" s="14">
        <v>793</v>
      </c>
      <c r="D31" s="261"/>
      <c r="E31" s="14">
        <v>49</v>
      </c>
      <c r="F31" s="14">
        <v>213</v>
      </c>
      <c r="G31" s="14">
        <v>215</v>
      </c>
      <c r="H31" s="14">
        <v>168</v>
      </c>
      <c r="I31" s="14">
        <v>0</v>
      </c>
      <c r="J31" s="14">
        <v>0</v>
      </c>
      <c r="K31" s="14">
        <v>322</v>
      </c>
      <c r="L31" s="14">
        <v>111</v>
      </c>
      <c r="M31" s="14">
        <v>254</v>
      </c>
      <c r="N31" s="14">
        <v>296</v>
      </c>
      <c r="O31" s="14">
        <v>5</v>
      </c>
      <c r="P31" s="14">
        <v>5</v>
      </c>
    </row>
    <row r="32" spans="1:16" ht="17.25" customHeight="1">
      <c r="A32" s="12" t="s">
        <v>45</v>
      </c>
      <c r="B32" s="260">
        <f>B33+C33</f>
        <v>944</v>
      </c>
      <c r="C32" s="260"/>
      <c r="D32" s="261">
        <f>B32/$B$8</f>
        <v>2.0657359184209374E-2</v>
      </c>
      <c r="E32" s="260">
        <f>IF(E33+F33=0,"-",E33+F33)</f>
        <v>54</v>
      </c>
      <c r="F32" s="260"/>
      <c r="G32" s="260">
        <f>IF(G33+H33=0,"-",G33+H33)</f>
        <v>2</v>
      </c>
      <c r="H32" s="260"/>
      <c r="I32" s="260" t="str">
        <f>IF(I33+J33=0,"-",I33+J33)</f>
        <v>-</v>
      </c>
      <c r="J32" s="260"/>
      <c r="K32" s="260">
        <f>IF(K33+L33=0,"-",K33+L33)</f>
        <v>888</v>
      </c>
      <c r="L32" s="260"/>
      <c r="M32" s="260" t="str">
        <f>IF(M33+N33=0,"-",M33+N33)</f>
        <v>-</v>
      </c>
      <c r="N32" s="260"/>
      <c r="O32" s="260" t="str">
        <f>IF(O33+P33=0,"-",O33+P33)</f>
        <v>-</v>
      </c>
      <c r="P32" s="260"/>
    </row>
    <row r="33" spans="1:16" ht="17.25" customHeight="1">
      <c r="A33" s="15" t="s">
        <v>46</v>
      </c>
      <c r="B33" s="14">
        <v>707</v>
      </c>
      <c r="C33" s="14">
        <v>237</v>
      </c>
      <c r="D33" s="261"/>
      <c r="E33" s="14">
        <v>25</v>
      </c>
      <c r="F33" s="14">
        <v>29</v>
      </c>
      <c r="G33" s="14">
        <v>2</v>
      </c>
      <c r="H33" s="14">
        <v>0</v>
      </c>
      <c r="I33" s="14">
        <v>0</v>
      </c>
      <c r="J33" s="14">
        <v>0</v>
      </c>
      <c r="K33" s="14">
        <v>680</v>
      </c>
      <c r="L33" s="14">
        <v>208</v>
      </c>
      <c r="M33" s="14">
        <v>0</v>
      </c>
      <c r="N33" s="14">
        <v>0</v>
      </c>
      <c r="O33" s="14">
        <v>0</v>
      </c>
      <c r="P33" s="14">
        <v>0</v>
      </c>
    </row>
    <row r="34" spans="1:16" ht="17.25" customHeight="1">
      <c r="A34" s="18" t="s">
        <v>47</v>
      </c>
      <c r="B34" s="260">
        <f>B35+C35</f>
        <v>212</v>
      </c>
      <c r="C34" s="260"/>
      <c r="D34" s="261">
        <f>B34/$B$8</f>
        <v>4.6391526981487156E-3</v>
      </c>
      <c r="E34" s="260" t="str">
        <f>IF(E35+F35=0,"-",E35+F35)</f>
        <v>-</v>
      </c>
      <c r="F34" s="260"/>
      <c r="G34" s="260" t="str">
        <f>IF(G35+H35=0,"-",G35+H35)</f>
        <v>-</v>
      </c>
      <c r="H34" s="260"/>
      <c r="I34" s="260" t="str">
        <f>IF(I35+J35=0,"-",I35+J35)</f>
        <v>-</v>
      </c>
      <c r="J34" s="260"/>
      <c r="K34" s="260">
        <f>IF(K35+L35=0,"-",K35+L35)</f>
        <v>142</v>
      </c>
      <c r="L34" s="260"/>
      <c r="M34" s="260">
        <f>IF(M35+N35=0,"-",M35+N35)</f>
        <v>61</v>
      </c>
      <c r="N34" s="260"/>
      <c r="O34" s="260">
        <f>IF(O35+P35=0,"-",O35+P35)</f>
        <v>9</v>
      </c>
      <c r="P34" s="260"/>
    </row>
    <row r="35" spans="1:16" ht="17.25" customHeight="1">
      <c r="A35" s="17" t="s">
        <v>48</v>
      </c>
      <c r="B35" s="14">
        <v>178</v>
      </c>
      <c r="C35" s="14">
        <v>34</v>
      </c>
      <c r="D35" s="261"/>
      <c r="E35" s="14">
        <v>0</v>
      </c>
      <c r="F35" s="14">
        <v>0</v>
      </c>
      <c r="G35" s="14">
        <v>0</v>
      </c>
      <c r="H35" s="14">
        <v>0</v>
      </c>
      <c r="I35" s="14">
        <v>0</v>
      </c>
      <c r="J35" s="14">
        <v>0</v>
      </c>
      <c r="K35" s="14">
        <v>142</v>
      </c>
      <c r="L35" s="14">
        <v>0</v>
      </c>
      <c r="M35" s="14">
        <v>35</v>
      </c>
      <c r="N35" s="14">
        <v>26</v>
      </c>
      <c r="O35" s="14">
        <v>1</v>
      </c>
      <c r="P35" s="14">
        <v>8</v>
      </c>
    </row>
    <row r="36" spans="1:16" ht="17.25" customHeight="1">
      <c r="A36" s="12" t="s">
        <v>49</v>
      </c>
      <c r="B36" s="260">
        <f>B37+C37</f>
        <v>986</v>
      </c>
      <c r="C36" s="260"/>
      <c r="D36" s="261">
        <f>B36/$B$8</f>
        <v>2.1576436605540723E-2</v>
      </c>
      <c r="E36" s="260">
        <f>IF(E37+F37=0,"-",E37+F37)</f>
        <v>372</v>
      </c>
      <c r="F36" s="260"/>
      <c r="G36" s="260">
        <f>IF(G37+H37=0,"-",G37+H37)</f>
        <v>126</v>
      </c>
      <c r="H36" s="260"/>
      <c r="I36" s="260">
        <f>IF(I37+J37=0,"-",I37+J37)</f>
        <v>27</v>
      </c>
      <c r="J36" s="260"/>
      <c r="K36" s="260">
        <f>IF(K37+L37=0,"-",K37+L37)</f>
        <v>328</v>
      </c>
      <c r="L36" s="260"/>
      <c r="M36" s="260">
        <f>IF(M37+N37=0,"-",M37+N37)</f>
        <v>133</v>
      </c>
      <c r="N36" s="260"/>
      <c r="O36" s="260" t="str">
        <f>IF(O37+P37=0,"-",O37+P37)</f>
        <v>-</v>
      </c>
      <c r="P36" s="260"/>
    </row>
    <row r="37" spans="1:16" ht="17.25" customHeight="1">
      <c r="A37" s="15" t="s">
        <v>50</v>
      </c>
      <c r="B37" s="14">
        <v>562</v>
      </c>
      <c r="C37" s="14">
        <v>424</v>
      </c>
      <c r="D37" s="261"/>
      <c r="E37" s="14">
        <v>218</v>
      </c>
      <c r="F37" s="14">
        <v>154</v>
      </c>
      <c r="G37" s="14">
        <v>87</v>
      </c>
      <c r="H37" s="14">
        <v>39</v>
      </c>
      <c r="I37" s="14">
        <v>9</v>
      </c>
      <c r="J37" s="14">
        <v>18</v>
      </c>
      <c r="K37" s="14">
        <v>193</v>
      </c>
      <c r="L37" s="14">
        <v>135</v>
      </c>
      <c r="M37" s="14">
        <v>55</v>
      </c>
      <c r="N37" s="14">
        <v>78</v>
      </c>
      <c r="O37" s="14">
        <v>0</v>
      </c>
      <c r="P37" s="14">
        <v>0</v>
      </c>
    </row>
    <row r="38" spans="1:16" ht="17.25" customHeight="1">
      <c r="A38" s="18" t="s">
        <v>51</v>
      </c>
      <c r="B38" s="260">
        <f>B39+C39</f>
        <v>29770</v>
      </c>
      <c r="C38" s="260"/>
      <c r="D38" s="261">
        <f>B38/$B$8</f>
        <v>0.65145082935795873</v>
      </c>
      <c r="E38" s="260">
        <f>IF(E39+F39=0,"-",E39+F39)</f>
        <v>18171</v>
      </c>
      <c r="F38" s="260"/>
      <c r="G38" s="260">
        <f>IF(G39+H39=0,"-",G39+H39)</f>
        <v>6699</v>
      </c>
      <c r="H38" s="260"/>
      <c r="I38" s="260">
        <f>IF(I39+J39=0,"-",I39+J39)</f>
        <v>3739</v>
      </c>
      <c r="J38" s="260"/>
      <c r="K38" s="260">
        <f>IF(K39+L39=0,"-",K39+L39)</f>
        <v>668</v>
      </c>
      <c r="L38" s="260"/>
      <c r="M38" s="260">
        <f>IF(M39+N39=0,"-",M39+N39)</f>
        <v>40</v>
      </c>
      <c r="N38" s="260"/>
      <c r="O38" s="260">
        <f>IF(O39+P39=0,"-",O39+P39)</f>
        <v>453</v>
      </c>
      <c r="P38" s="260"/>
    </row>
    <row r="39" spans="1:16" ht="17.25" customHeight="1">
      <c r="A39" s="17" t="s">
        <v>52</v>
      </c>
      <c r="B39" s="14">
        <v>8727</v>
      </c>
      <c r="C39" s="14">
        <v>21043</v>
      </c>
      <c r="D39" s="261"/>
      <c r="E39" s="14">
        <v>4960</v>
      </c>
      <c r="F39" s="14">
        <v>13211</v>
      </c>
      <c r="G39" s="14">
        <v>2016</v>
      </c>
      <c r="H39" s="14">
        <v>4683</v>
      </c>
      <c r="I39" s="14">
        <v>1007</v>
      </c>
      <c r="J39" s="14">
        <v>2732</v>
      </c>
      <c r="K39" s="14">
        <v>554</v>
      </c>
      <c r="L39" s="14">
        <v>114</v>
      </c>
      <c r="M39" s="14">
        <v>19</v>
      </c>
      <c r="N39" s="14">
        <v>21</v>
      </c>
      <c r="O39" s="14">
        <v>171</v>
      </c>
      <c r="P39" s="14">
        <v>282</v>
      </c>
    </row>
    <row r="40" spans="1:16" ht="17.25" customHeight="1">
      <c r="A40" s="12" t="s">
        <v>53</v>
      </c>
      <c r="B40" s="260">
        <f>B41+C41</f>
        <v>6626</v>
      </c>
      <c r="C40" s="260"/>
      <c r="D40" s="261">
        <f>B40/$B$8</f>
        <v>0.14499540461289334</v>
      </c>
      <c r="E40" s="260">
        <f>IF(E41+F41=0,"-",E41+F41)</f>
        <v>273</v>
      </c>
      <c r="F40" s="260"/>
      <c r="G40" s="260">
        <f>IF(G41+H41=0,"-",G41+H41)</f>
        <v>1082</v>
      </c>
      <c r="H40" s="260"/>
      <c r="I40" s="260">
        <f>IF(I41+J41=0,"-",I41+J41)</f>
        <v>4480</v>
      </c>
      <c r="J40" s="260"/>
      <c r="K40" s="260">
        <f>IF(K41+L41=0,"-",K41+L41)</f>
        <v>621</v>
      </c>
      <c r="L40" s="260"/>
      <c r="M40" s="260" t="str">
        <f>IF(M41+N41=0,"-",M41+N41)</f>
        <v>-</v>
      </c>
      <c r="N40" s="260"/>
      <c r="O40" s="260">
        <f>IF(O41+P41=0,"-",O41+P41)</f>
        <v>170</v>
      </c>
      <c r="P40" s="260"/>
    </row>
    <row r="41" spans="1:16" ht="17.25" customHeight="1">
      <c r="A41" s="15" t="s">
        <v>54</v>
      </c>
      <c r="B41" s="14">
        <v>2282</v>
      </c>
      <c r="C41" s="14">
        <v>4344</v>
      </c>
      <c r="D41" s="261"/>
      <c r="E41" s="14">
        <v>140</v>
      </c>
      <c r="F41" s="14">
        <v>133</v>
      </c>
      <c r="G41" s="14">
        <v>330</v>
      </c>
      <c r="H41" s="14">
        <v>752</v>
      </c>
      <c r="I41" s="14">
        <v>1533</v>
      </c>
      <c r="J41" s="14">
        <v>2947</v>
      </c>
      <c r="K41" s="14">
        <v>267</v>
      </c>
      <c r="L41" s="14">
        <v>354</v>
      </c>
      <c r="M41" s="14">
        <v>0</v>
      </c>
      <c r="N41" s="14">
        <v>0</v>
      </c>
      <c r="O41" s="14">
        <v>12</v>
      </c>
      <c r="P41" s="14">
        <v>158</v>
      </c>
    </row>
    <row r="42" spans="1:16" ht="17.25" customHeight="1">
      <c r="A42" s="12" t="s">
        <v>55</v>
      </c>
      <c r="B42" s="260">
        <f>B43+C43</f>
        <v>487</v>
      </c>
      <c r="C42" s="260"/>
      <c r="D42" s="261">
        <f>B42/$B$8</f>
        <v>1.0656921528294455E-2</v>
      </c>
      <c r="E42" s="260">
        <f>IF(E43+F43=0,"-",E43+F43)</f>
        <v>119</v>
      </c>
      <c r="F42" s="260"/>
      <c r="G42" s="260">
        <f>IF(G43+H43=0,"-",G43+H43)</f>
        <v>163</v>
      </c>
      <c r="H42" s="260"/>
      <c r="I42" s="260">
        <f>IF(I43+J43=0,"-",I43+J43)</f>
        <v>88</v>
      </c>
      <c r="J42" s="260"/>
      <c r="K42" s="260" t="str">
        <f>IF(K43+L43=0,"-",K43+L43)</f>
        <v>-</v>
      </c>
      <c r="L42" s="260"/>
      <c r="M42" s="260">
        <f>IF(M43+N43=0,"-",M43+N43)</f>
        <v>106</v>
      </c>
      <c r="N42" s="260"/>
      <c r="O42" s="260">
        <f>IF(O43+P43=0,"-",O43+P43)</f>
        <v>11</v>
      </c>
      <c r="P42" s="260"/>
    </row>
    <row r="43" spans="1:16" ht="17.25" customHeight="1">
      <c r="A43" s="15" t="s">
        <v>56</v>
      </c>
      <c r="B43" s="14">
        <v>175</v>
      </c>
      <c r="C43" s="14">
        <v>312</v>
      </c>
      <c r="D43" s="261"/>
      <c r="E43" s="14">
        <v>3</v>
      </c>
      <c r="F43" s="14">
        <v>116</v>
      </c>
      <c r="G43" s="14">
        <v>90</v>
      </c>
      <c r="H43" s="14">
        <v>73</v>
      </c>
      <c r="I43" s="14">
        <v>50</v>
      </c>
      <c r="J43" s="14">
        <v>38</v>
      </c>
      <c r="K43" s="14">
        <v>0</v>
      </c>
      <c r="L43" s="14">
        <v>0</v>
      </c>
      <c r="M43" s="14">
        <v>25</v>
      </c>
      <c r="N43" s="14">
        <v>81</v>
      </c>
      <c r="O43" s="14">
        <v>7</v>
      </c>
      <c r="P43" s="14">
        <v>4</v>
      </c>
    </row>
    <row r="44" spans="1:16" ht="18.75" customHeight="1">
      <c r="A44" s="18" t="s">
        <v>57</v>
      </c>
      <c r="B44" s="260">
        <f>B45+C45</f>
        <v>478</v>
      </c>
      <c r="C44" s="260"/>
      <c r="D44" s="261">
        <f>B44/$B$8</f>
        <v>1.0459976366580595E-2</v>
      </c>
      <c r="E44" s="260">
        <f>IF(E45+F45=0,"-",E45+F45)</f>
        <v>204</v>
      </c>
      <c r="F44" s="260"/>
      <c r="G44" s="260">
        <f>IF(G45+H45=0,"-",G45+H45)</f>
        <v>3</v>
      </c>
      <c r="H44" s="260"/>
      <c r="I44" s="260">
        <f>IF(I45+J45=0,"-",I45+J45)</f>
        <v>55</v>
      </c>
      <c r="J44" s="260"/>
      <c r="K44" s="260">
        <f>IF(K45+L45=0,"-",K45+L45)</f>
        <v>46</v>
      </c>
      <c r="L44" s="260"/>
      <c r="M44" s="260">
        <f>IF(M45+N45=0,"-",M45+N45)</f>
        <v>170</v>
      </c>
      <c r="N44" s="260"/>
      <c r="O44" s="260" t="str">
        <f>IF(O45+P45=0,"-",O45+P45)</f>
        <v>-</v>
      </c>
      <c r="P44" s="260"/>
    </row>
    <row r="45" spans="1:16" ht="18.75" customHeight="1">
      <c r="A45" s="15" t="s">
        <v>58</v>
      </c>
      <c r="B45" s="14">
        <v>249</v>
      </c>
      <c r="C45" s="14">
        <v>229</v>
      </c>
      <c r="D45" s="261"/>
      <c r="E45" s="14">
        <v>57</v>
      </c>
      <c r="F45" s="14">
        <v>147</v>
      </c>
      <c r="G45" s="14">
        <v>2</v>
      </c>
      <c r="H45" s="14">
        <v>1</v>
      </c>
      <c r="I45" s="14">
        <v>19</v>
      </c>
      <c r="J45" s="14">
        <v>36</v>
      </c>
      <c r="K45" s="14">
        <v>45</v>
      </c>
      <c r="L45" s="14">
        <v>1</v>
      </c>
      <c r="M45" s="14">
        <v>126</v>
      </c>
      <c r="N45" s="14">
        <v>44</v>
      </c>
      <c r="O45" s="14">
        <v>0</v>
      </c>
      <c r="P45" s="14">
        <v>0</v>
      </c>
    </row>
    <row r="46" spans="1:16" ht="18.75" customHeight="1">
      <c r="A46" s="18" t="s">
        <v>59</v>
      </c>
      <c r="B46" s="260">
        <f>B47+C47</f>
        <v>39</v>
      </c>
      <c r="C46" s="260"/>
      <c r="D46" s="261">
        <f>B46/$B$8</f>
        <v>8.5342903409339581E-4</v>
      </c>
      <c r="E46" s="260" t="str">
        <f>IF(E47+F47=0,"-",E47+F47)</f>
        <v>-</v>
      </c>
      <c r="F46" s="260"/>
      <c r="G46" s="260" t="str">
        <f>IF(G47+H47=0,"-",G47+H47)</f>
        <v>-</v>
      </c>
      <c r="H46" s="260"/>
      <c r="I46" s="260" t="str">
        <f>IF(I47+J47=0,"-",I47+J47)</f>
        <v>-</v>
      </c>
      <c r="J46" s="260"/>
      <c r="K46" s="260">
        <f>IF(K47+L47=0,"-",K47+L47)</f>
        <v>39</v>
      </c>
      <c r="L46" s="260"/>
      <c r="M46" s="260" t="str">
        <f>IF(M47+N47=0,"-",M47+N47)</f>
        <v>-</v>
      </c>
      <c r="N46" s="260"/>
      <c r="O46" s="260" t="str">
        <f>IF(O47+P47=0,"-",O47+P47)</f>
        <v>-</v>
      </c>
      <c r="P46" s="260"/>
    </row>
    <row r="47" spans="1:16" ht="18.75" customHeight="1">
      <c r="A47" s="15" t="s">
        <v>60</v>
      </c>
      <c r="B47" s="14">
        <v>19</v>
      </c>
      <c r="C47" s="14">
        <v>20</v>
      </c>
      <c r="D47" s="261"/>
      <c r="E47" s="14">
        <v>0</v>
      </c>
      <c r="F47" s="14">
        <v>0</v>
      </c>
      <c r="G47" s="14">
        <v>0</v>
      </c>
      <c r="H47" s="14">
        <v>0</v>
      </c>
      <c r="I47" s="14">
        <v>0</v>
      </c>
      <c r="J47" s="14">
        <v>0</v>
      </c>
      <c r="K47" s="14">
        <v>19</v>
      </c>
      <c r="L47" s="14">
        <v>20</v>
      </c>
      <c r="M47" s="14">
        <v>0</v>
      </c>
      <c r="N47" s="14">
        <v>0</v>
      </c>
      <c r="O47" s="14">
        <v>0</v>
      </c>
      <c r="P47" s="14">
        <v>0</v>
      </c>
    </row>
    <row r="48" spans="1:16" ht="18.75" customHeight="1">
      <c r="A48" s="18" t="s">
        <v>61</v>
      </c>
      <c r="B48" s="260">
        <f>B49+C49</f>
        <v>111</v>
      </c>
      <c r="C48" s="260"/>
      <c r="D48" s="261">
        <f>B48/$B$8</f>
        <v>2.4289903278042805E-3</v>
      </c>
      <c r="E48" s="260">
        <f>IF(E49+F49=0,"-",E49+F49)</f>
        <v>7</v>
      </c>
      <c r="F48" s="260"/>
      <c r="G48" s="260">
        <f>IF(G49+H49=0,"-",G49+H49)</f>
        <v>55</v>
      </c>
      <c r="H48" s="260"/>
      <c r="I48" s="260" t="str">
        <f>IF(I49+J49=0,"-",I49+J49)</f>
        <v>-</v>
      </c>
      <c r="J48" s="260"/>
      <c r="K48" s="260">
        <f>IF(K49+L49=0,"-",K49+L49)</f>
        <v>39</v>
      </c>
      <c r="L48" s="260"/>
      <c r="M48" s="260">
        <f>IF(M49+N49=0,"-",M49+N49)</f>
        <v>10</v>
      </c>
      <c r="N48" s="260"/>
      <c r="O48" s="260" t="str">
        <f>IF(O49+P49=0,"-",O49+P49)</f>
        <v>-</v>
      </c>
      <c r="P48" s="260"/>
    </row>
    <row r="49" spans="1:16" ht="18.75" customHeight="1">
      <c r="A49" s="15" t="s">
        <v>62</v>
      </c>
      <c r="B49" s="14">
        <v>52</v>
      </c>
      <c r="C49" s="14">
        <v>59</v>
      </c>
      <c r="D49" s="261"/>
      <c r="E49" s="14">
        <v>5</v>
      </c>
      <c r="F49" s="14">
        <v>2</v>
      </c>
      <c r="G49" s="14">
        <v>26</v>
      </c>
      <c r="H49" s="14">
        <v>29</v>
      </c>
      <c r="I49" s="14">
        <v>0</v>
      </c>
      <c r="J49" s="14">
        <v>0</v>
      </c>
      <c r="K49" s="14">
        <v>14</v>
      </c>
      <c r="L49" s="14">
        <v>25</v>
      </c>
      <c r="M49" s="14">
        <v>7</v>
      </c>
      <c r="N49" s="14">
        <v>3</v>
      </c>
      <c r="O49" s="14">
        <v>0</v>
      </c>
      <c r="P49" s="14">
        <v>0</v>
      </c>
    </row>
    <row r="50" spans="1:16" ht="18.75" customHeight="1">
      <c r="A50" s="18" t="s">
        <v>63</v>
      </c>
      <c r="B50" s="260">
        <f>B51+C51</f>
        <v>464</v>
      </c>
      <c r="C50" s="260"/>
      <c r="D50" s="261">
        <f>B50/$B$8</f>
        <v>1.0153617226136811E-2</v>
      </c>
      <c r="E50" s="260">
        <f>IF(E51+F51=0,"-",E51+F51)</f>
        <v>4</v>
      </c>
      <c r="F50" s="260"/>
      <c r="G50" s="260" t="str">
        <f>IF(G51+H51=0,"-",G51+H51)</f>
        <v>-</v>
      </c>
      <c r="H50" s="260"/>
      <c r="I50" s="260">
        <f>IF(I51+J51=0,"-",I51+J51)</f>
        <v>283</v>
      </c>
      <c r="J50" s="260"/>
      <c r="K50" s="260" t="str">
        <f>IF(K51+L51=0,"-",K51+L51)</f>
        <v>-</v>
      </c>
      <c r="L50" s="260"/>
      <c r="M50" s="260">
        <f>IF(M51+N51=0,"-",M51+N51)</f>
        <v>177</v>
      </c>
      <c r="N50" s="260"/>
      <c r="O50" s="260" t="str">
        <f>IF(O51+P51=0,"-",O51+P51)</f>
        <v>-</v>
      </c>
      <c r="P50" s="260"/>
    </row>
    <row r="51" spans="1:16" ht="18.75" customHeight="1">
      <c r="A51" s="15" t="s">
        <v>64</v>
      </c>
      <c r="B51" s="14">
        <v>196</v>
      </c>
      <c r="C51" s="14">
        <v>268</v>
      </c>
      <c r="D51" s="261"/>
      <c r="E51" s="14">
        <v>1</v>
      </c>
      <c r="F51" s="14">
        <v>3</v>
      </c>
      <c r="G51" s="14">
        <v>0</v>
      </c>
      <c r="H51" s="14">
        <v>0</v>
      </c>
      <c r="I51" s="14">
        <v>87</v>
      </c>
      <c r="J51" s="14">
        <v>196</v>
      </c>
      <c r="K51" s="14">
        <v>0</v>
      </c>
      <c r="L51" s="14">
        <v>0</v>
      </c>
      <c r="M51" s="14">
        <v>108</v>
      </c>
      <c r="N51" s="14">
        <v>69</v>
      </c>
      <c r="O51" s="14">
        <v>0</v>
      </c>
      <c r="P51" s="14">
        <v>0</v>
      </c>
    </row>
    <row r="52" spans="1:16" ht="18.75" customHeight="1">
      <c r="A52" s="18" t="s">
        <v>65</v>
      </c>
      <c r="B52" s="260">
        <f>B53+C53</f>
        <v>10</v>
      </c>
      <c r="C52" s="260"/>
      <c r="D52" s="261">
        <f>B52/$B$8</f>
        <v>2.1882795745984507E-4</v>
      </c>
      <c r="E52" s="260" t="str">
        <f>IF(E53+F53=0,"-",E53+F53)</f>
        <v>-</v>
      </c>
      <c r="F52" s="260"/>
      <c r="G52" s="260" t="str">
        <f>IF(G53+H53=0,"-",G53+H53)</f>
        <v>-</v>
      </c>
      <c r="H52" s="260"/>
      <c r="I52" s="260" t="str">
        <f>IF(I53+J53=0,"-",I53+J53)</f>
        <v>-</v>
      </c>
      <c r="J52" s="260"/>
      <c r="K52" s="260" t="str">
        <f>IF(K53+L53=0,"-",K53+L53)</f>
        <v>-</v>
      </c>
      <c r="L52" s="260"/>
      <c r="M52" s="260" t="str">
        <f>IF(M53+N53=0,"-",M53+N53)</f>
        <v>-</v>
      </c>
      <c r="N52" s="260"/>
      <c r="O52" s="260">
        <f>IF(O53+P53=0,"-",O53+P53)</f>
        <v>10</v>
      </c>
      <c r="P52" s="260"/>
    </row>
    <row r="53" spans="1:16" ht="18.75" customHeight="1">
      <c r="A53" s="15" t="s">
        <v>66</v>
      </c>
      <c r="B53" s="14">
        <v>3</v>
      </c>
      <c r="C53" s="14">
        <v>7</v>
      </c>
      <c r="D53" s="261"/>
      <c r="E53" s="14">
        <v>0</v>
      </c>
      <c r="F53" s="14">
        <v>0</v>
      </c>
      <c r="G53" s="14">
        <v>0</v>
      </c>
      <c r="H53" s="14">
        <v>0</v>
      </c>
      <c r="I53" s="14">
        <v>0</v>
      </c>
      <c r="J53" s="14">
        <v>0</v>
      </c>
      <c r="K53" s="14">
        <v>0</v>
      </c>
      <c r="L53" s="14">
        <v>0</v>
      </c>
      <c r="M53" s="14">
        <v>0</v>
      </c>
      <c r="N53" s="14">
        <v>0</v>
      </c>
      <c r="O53" s="14">
        <v>3</v>
      </c>
      <c r="P53" s="14">
        <v>7</v>
      </c>
    </row>
    <row r="54" spans="1:16" ht="18.75" customHeight="1">
      <c r="A54" s="18" t="s">
        <v>67</v>
      </c>
      <c r="B54" s="260">
        <f>B55+C55</f>
        <v>712</v>
      </c>
      <c r="C54" s="260"/>
      <c r="D54" s="261">
        <f>B54/$B$8</f>
        <v>1.5580550571140968E-2</v>
      </c>
      <c r="E54" s="260">
        <f>IF(E55+F55=0,"-",E55+F55)</f>
        <v>202</v>
      </c>
      <c r="F54" s="260"/>
      <c r="G54" s="260">
        <f>IF(G55+H55=0,"-",G55+H55)</f>
        <v>46</v>
      </c>
      <c r="H54" s="260"/>
      <c r="I54" s="260">
        <f>IF(I55+J55=0,"-",I55+J55)</f>
        <v>1</v>
      </c>
      <c r="J54" s="260"/>
      <c r="K54" s="260">
        <f>IF(K55+L55=0,"-",K55+L55)</f>
        <v>210</v>
      </c>
      <c r="L54" s="260"/>
      <c r="M54" s="260">
        <f>IF(M55+N55=0,"-",M55+N55)</f>
        <v>9</v>
      </c>
      <c r="N54" s="260"/>
      <c r="O54" s="260">
        <f>IF(O55+P55=0,"-",O55+P55)</f>
        <v>244</v>
      </c>
      <c r="P54" s="260"/>
    </row>
    <row r="55" spans="1:16" ht="18.75" customHeight="1">
      <c r="A55" s="15" t="s">
        <v>68</v>
      </c>
      <c r="B55" s="14">
        <v>435</v>
      </c>
      <c r="C55" s="14">
        <v>277</v>
      </c>
      <c r="D55" s="261"/>
      <c r="E55" s="14">
        <v>139</v>
      </c>
      <c r="F55" s="14">
        <v>63</v>
      </c>
      <c r="G55" s="14">
        <v>11</v>
      </c>
      <c r="H55" s="14">
        <v>35</v>
      </c>
      <c r="I55" s="14">
        <v>1</v>
      </c>
      <c r="J55" s="14">
        <v>0</v>
      </c>
      <c r="K55" s="14">
        <v>199</v>
      </c>
      <c r="L55" s="14">
        <v>11</v>
      </c>
      <c r="M55" s="14">
        <v>6</v>
      </c>
      <c r="N55" s="14">
        <v>3</v>
      </c>
      <c r="O55" s="14">
        <v>79</v>
      </c>
      <c r="P55" s="14">
        <v>165</v>
      </c>
    </row>
    <row r="56" spans="1:16" ht="18.75" customHeight="1">
      <c r="A56" s="18" t="s">
        <v>69</v>
      </c>
      <c r="B56" s="260">
        <f>B57+C57</f>
        <v>302</v>
      </c>
      <c r="C56" s="260"/>
      <c r="D56" s="261">
        <f>B56/$B$8</f>
        <v>6.6086043152873211E-3</v>
      </c>
      <c r="E56" s="260">
        <f>IF(E57+F57=0,"-",E57+F57)</f>
        <v>270</v>
      </c>
      <c r="F56" s="260"/>
      <c r="G56" s="260" t="str">
        <f>IF(G57+H57=0,"-",G57+H57)</f>
        <v>-</v>
      </c>
      <c r="H56" s="260"/>
      <c r="I56" s="260" t="str">
        <f>IF(I57+J57=0,"-",I57+J57)</f>
        <v>-</v>
      </c>
      <c r="J56" s="260"/>
      <c r="K56" s="260" t="str">
        <f>IF(K57+L57=0,"-",K57+L57)</f>
        <v>-</v>
      </c>
      <c r="L56" s="260"/>
      <c r="M56" s="260" t="str">
        <f>IF(M57+N57=0,"-",M57+N57)</f>
        <v>-</v>
      </c>
      <c r="N56" s="260"/>
      <c r="O56" s="260">
        <f>IF(O57+P57=0,"-",O57+P57)</f>
        <v>32</v>
      </c>
      <c r="P56" s="260"/>
    </row>
    <row r="57" spans="1:16" ht="18.75" customHeight="1">
      <c r="A57" s="15" t="s">
        <v>70</v>
      </c>
      <c r="B57" s="14">
        <v>261</v>
      </c>
      <c r="C57" s="14">
        <v>41</v>
      </c>
      <c r="D57" s="261"/>
      <c r="E57" s="14">
        <v>236</v>
      </c>
      <c r="F57" s="14">
        <v>34</v>
      </c>
      <c r="G57" s="14">
        <v>0</v>
      </c>
      <c r="H57" s="14">
        <v>0</v>
      </c>
      <c r="I57" s="14">
        <v>0</v>
      </c>
      <c r="J57" s="14">
        <v>0</v>
      </c>
      <c r="K57" s="14">
        <v>0</v>
      </c>
      <c r="L57" s="14">
        <v>0</v>
      </c>
      <c r="M57" s="14">
        <v>0</v>
      </c>
      <c r="N57" s="14">
        <v>0</v>
      </c>
      <c r="O57" s="14">
        <v>25</v>
      </c>
      <c r="P57" s="14">
        <v>7</v>
      </c>
    </row>
    <row r="58" spans="1:16" ht="18.75" customHeight="1">
      <c r="A58" s="18" t="s">
        <v>71</v>
      </c>
      <c r="B58" s="260">
        <f>B59+C59</f>
        <v>155</v>
      </c>
      <c r="C58" s="260"/>
      <c r="D58" s="261">
        <f>B58/$B$8</f>
        <v>3.3918333406275985E-3</v>
      </c>
      <c r="E58" s="260" t="str">
        <f>IF(E59+F59=0,"-",E59+F59)</f>
        <v>-</v>
      </c>
      <c r="F58" s="260"/>
      <c r="G58" s="260" t="str">
        <f>IF(G59+H59=0,"-",G59+H59)</f>
        <v>-</v>
      </c>
      <c r="H58" s="260"/>
      <c r="I58" s="260" t="str">
        <f>IF(I59+J59=0,"-",I59+J59)</f>
        <v>-</v>
      </c>
      <c r="J58" s="260"/>
      <c r="K58" s="260">
        <f>IF(K59+L59=0,"-",K59+L59)</f>
        <v>18</v>
      </c>
      <c r="L58" s="260"/>
      <c r="M58" s="260">
        <f>IF(M59+N59=0,"-",M59+N59)</f>
        <v>103</v>
      </c>
      <c r="N58" s="260"/>
      <c r="O58" s="260">
        <f>IF(O59+P59=0,"-",O59+P59)</f>
        <v>34</v>
      </c>
      <c r="P58" s="260"/>
    </row>
    <row r="59" spans="1:16" ht="18.75" customHeight="1">
      <c r="A59" s="15" t="s">
        <v>72</v>
      </c>
      <c r="B59" s="14">
        <v>114</v>
      </c>
      <c r="C59" s="14">
        <v>41</v>
      </c>
      <c r="D59" s="261"/>
      <c r="E59" s="14">
        <v>0</v>
      </c>
      <c r="F59" s="14">
        <v>0</v>
      </c>
      <c r="G59" s="14">
        <v>0</v>
      </c>
      <c r="H59" s="14">
        <v>0</v>
      </c>
      <c r="I59" s="14">
        <v>0</v>
      </c>
      <c r="J59" s="14">
        <v>0</v>
      </c>
      <c r="K59" s="14">
        <v>18</v>
      </c>
      <c r="L59" s="14">
        <v>0</v>
      </c>
      <c r="M59" s="14">
        <v>78</v>
      </c>
      <c r="N59" s="14">
        <v>25</v>
      </c>
      <c r="O59" s="14">
        <v>18</v>
      </c>
      <c r="P59" s="14">
        <v>16</v>
      </c>
    </row>
    <row r="60" spans="1:16" ht="18.75" customHeight="1">
      <c r="A60" s="18" t="s">
        <v>73</v>
      </c>
      <c r="B60" s="260">
        <f>B61+C61</f>
        <v>348</v>
      </c>
      <c r="C60" s="260"/>
      <c r="D60" s="261">
        <f>B60/$B$8</f>
        <v>7.6152129196026081E-3</v>
      </c>
      <c r="E60" s="260">
        <f>IF(E61+F61=0,"-",E61+F61)</f>
        <v>15</v>
      </c>
      <c r="F60" s="260"/>
      <c r="G60" s="260" t="str">
        <f>IF(G61+H61=0,"-",G61+H61)</f>
        <v>-</v>
      </c>
      <c r="H60" s="260"/>
      <c r="I60" s="260" t="str">
        <f>IF(I61+J61=0,"-",I61+J61)</f>
        <v>-</v>
      </c>
      <c r="J60" s="260"/>
      <c r="K60" s="260" t="str">
        <f>IF(K61+L61=0,"-",K61+L61)</f>
        <v>-</v>
      </c>
      <c r="L60" s="260"/>
      <c r="M60" s="260" t="str">
        <f>IF(M61+N61=0,"-",M61+N61)</f>
        <v>-</v>
      </c>
      <c r="N60" s="260"/>
      <c r="O60" s="260">
        <f>IF(O61+P61=0,"-",O61+P61)</f>
        <v>333</v>
      </c>
      <c r="P60" s="260"/>
    </row>
    <row r="61" spans="1:16" ht="18.75" customHeight="1">
      <c r="A61" s="15" t="s">
        <v>74</v>
      </c>
      <c r="B61" s="14">
        <v>212</v>
      </c>
      <c r="C61" s="14">
        <v>136</v>
      </c>
      <c r="D61" s="261"/>
      <c r="E61" s="14">
        <v>6</v>
      </c>
      <c r="F61" s="14">
        <v>9</v>
      </c>
      <c r="G61" s="14">
        <v>0</v>
      </c>
      <c r="H61" s="14">
        <v>0</v>
      </c>
      <c r="I61" s="14">
        <v>0</v>
      </c>
      <c r="J61" s="14">
        <v>0</v>
      </c>
      <c r="K61" s="14">
        <v>0</v>
      </c>
      <c r="L61" s="14">
        <v>0</v>
      </c>
      <c r="M61" s="14">
        <v>0</v>
      </c>
      <c r="N61" s="14">
        <v>0</v>
      </c>
      <c r="O61" s="14">
        <v>206</v>
      </c>
      <c r="P61" s="14">
        <v>127</v>
      </c>
    </row>
    <row r="62" spans="1:16" ht="18.75" customHeight="1">
      <c r="A62" s="18" t="s">
        <v>75</v>
      </c>
      <c r="B62" s="260">
        <f>B63+C63</f>
        <v>135</v>
      </c>
      <c r="C62" s="260"/>
      <c r="D62" s="261">
        <f>B62/$B$8</f>
        <v>2.9541774257079083E-3</v>
      </c>
      <c r="E62" s="260" t="str">
        <f>IF(E63+F63=0,"-",E63+F63)</f>
        <v>-</v>
      </c>
      <c r="F62" s="260"/>
      <c r="G62" s="260" t="str">
        <f>IF(G63+H63=0,"-",G63+H63)</f>
        <v>-</v>
      </c>
      <c r="H62" s="260"/>
      <c r="I62" s="260" t="str">
        <f>IF(I63+J63=0,"-",I63+J63)</f>
        <v>-</v>
      </c>
      <c r="J62" s="260"/>
      <c r="K62" s="260" t="str">
        <f>IF(K63+L63=0,"-",K63+L63)</f>
        <v>-</v>
      </c>
      <c r="L62" s="260"/>
      <c r="M62" s="260" t="str">
        <f>IF(M63+N63=0,"-",M63+N63)</f>
        <v>-</v>
      </c>
      <c r="N62" s="260"/>
      <c r="O62" s="260">
        <f>IF(O63+P63=0,"-",O63+P63)</f>
        <v>135</v>
      </c>
      <c r="P62" s="260"/>
    </row>
    <row r="63" spans="1:16" ht="18.75" customHeight="1">
      <c r="A63" s="15" t="s">
        <v>76</v>
      </c>
      <c r="B63" s="14">
        <v>87</v>
      </c>
      <c r="C63" s="14">
        <v>48</v>
      </c>
      <c r="D63" s="261"/>
      <c r="E63" s="14">
        <v>0</v>
      </c>
      <c r="F63" s="14">
        <v>0</v>
      </c>
      <c r="G63" s="14">
        <v>0</v>
      </c>
      <c r="H63" s="14">
        <v>0</v>
      </c>
      <c r="I63" s="14">
        <v>0</v>
      </c>
      <c r="J63" s="14">
        <v>0</v>
      </c>
      <c r="K63" s="14">
        <v>0</v>
      </c>
      <c r="L63" s="14">
        <v>0</v>
      </c>
      <c r="M63" s="14">
        <v>0</v>
      </c>
      <c r="N63" s="14">
        <v>0</v>
      </c>
      <c r="O63" s="14">
        <v>87</v>
      </c>
      <c r="P63" s="14">
        <v>48</v>
      </c>
    </row>
    <row r="64" spans="1:16" ht="18.75" customHeight="1">
      <c r="A64" s="18" t="s">
        <v>77</v>
      </c>
      <c r="B64" s="260">
        <f>B65+C65</f>
        <v>14</v>
      </c>
      <c r="C64" s="260"/>
      <c r="D64" s="261">
        <f>B64/$B$8</f>
        <v>3.0635914044378309E-4</v>
      </c>
      <c r="E64" s="260" t="str">
        <f>IF(E65+F65=0,"-",E65+F65)</f>
        <v>-</v>
      </c>
      <c r="F64" s="260"/>
      <c r="G64" s="260" t="str">
        <f>IF(G65+H65=0,"-",G65+H65)</f>
        <v>-</v>
      </c>
      <c r="H64" s="260"/>
      <c r="I64" s="260" t="str">
        <f>IF(I65+J65=0,"-",I65+J65)</f>
        <v>-</v>
      </c>
      <c r="J64" s="260"/>
      <c r="K64" s="260" t="str">
        <f>IF(K65+L65=0,"-",K65+L65)</f>
        <v>-</v>
      </c>
      <c r="L64" s="260"/>
      <c r="M64" s="260" t="str">
        <f>IF(M65+N65=0,"-",M65+N65)</f>
        <v>-</v>
      </c>
      <c r="N64" s="260"/>
      <c r="O64" s="260">
        <f>IF(O65+P65=0,"-",O65+P65)</f>
        <v>14</v>
      </c>
      <c r="P64" s="260"/>
    </row>
    <row r="65" spans="1:16" ht="18.75" customHeight="1">
      <c r="A65" s="15" t="s">
        <v>78</v>
      </c>
      <c r="B65" s="14">
        <v>8</v>
      </c>
      <c r="C65" s="14">
        <v>6</v>
      </c>
      <c r="D65" s="261"/>
      <c r="E65" s="14">
        <v>0</v>
      </c>
      <c r="F65" s="14">
        <v>0</v>
      </c>
      <c r="G65" s="14">
        <v>0</v>
      </c>
      <c r="H65" s="14">
        <v>0</v>
      </c>
      <c r="I65" s="14">
        <v>0</v>
      </c>
      <c r="J65" s="14">
        <v>0</v>
      </c>
      <c r="K65" s="14">
        <v>0</v>
      </c>
      <c r="L65" s="14">
        <v>0</v>
      </c>
      <c r="M65" s="14">
        <v>0</v>
      </c>
      <c r="N65" s="14">
        <v>0</v>
      </c>
      <c r="O65" s="14">
        <v>8</v>
      </c>
      <c r="P65" s="14">
        <v>6</v>
      </c>
    </row>
    <row r="66" spans="1:16" ht="18.75" customHeight="1">
      <c r="A66" s="18" t="s">
        <v>79</v>
      </c>
      <c r="B66" s="260">
        <f>B67+C67</f>
        <v>358</v>
      </c>
      <c r="C66" s="260"/>
      <c r="D66" s="261">
        <f>B66/$B$8</f>
        <v>7.8340408770624544E-3</v>
      </c>
      <c r="E66" s="260">
        <f>IF(E67+F67=0,"-",E67+F67)</f>
        <v>331</v>
      </c>
      <c r="F66" s="260"/>
      <c r="G66" s="260" t="str">
        <f>IF(G67+H67=0,"-",G67+H67)</f>
        <v>-</v>
      </c>
      <c r="H66" s="260"/>
      <c r="I66" s="260" t="str">
        <f>IF(I67+J67=0,"-",I67+J67)</f>
        <v>-</v>
      </c>
      <c r="J66" s="260"/>
      <c r="K66" s="260" t="str">
        <f>IF(K67+L67=0,"-",K67+L67)</f>
        <v>-</v>
      </c>
      <c r="L66" s="260"/>
      <c r="M66" s="260" t="str">
        <f>IF(M67+N67=0,"-",M67+N67)</f>
        <v>-</v>
      </c>
      <c r="N66" s="260"/>
      <c r="O66" s="260">
        <f>IF(O67+P67=0,"-",O67+P67)</f>
        <v>27</v>
      </c>
      <c r="P66" s="260"/>
    </row>
    <row r="67" spans="1:16" ht="18.75" customHeight="1">
      <c r="A67" s="15" t="s">
        <v>80</v>
      </c>
      <c r="B67" s="14">
        <v>83</v>
      </c>
      <c r="C67" s="14">
        <v>275</v>
      </c>
      <c r="D67" s="261"/>
      <c r="E67" s="14">
        <v>77</v>
      </c>
      <c r="F67" s="14">
        <v>254</v>
      </c>
      <c r="G67" s="14">
        <v>0</v>
      </c>
      <c r="H67" s="14">
        <v>0</v>
      </c>
      <c r="I67" s="14">
        <v>0</v>
      </c>
      <c r="J67" s="14">
        <v>0</v>
      </c>
      <c r="K67" s="14">
        <v>0</v>
      </c>
      <c r="L67" s="14">
        <v>0</v>
      </c>
      <c r="M67" s="14">
        <v>0</v>
      </c>
      <c r="N67" s="14">
        <v>0</v>
      </c>
      <c r="O67" s="14">
        <v>6</v>
      </c>
      <c r="P67" s="14">
        <v>21</v>
      </c>
    </row>
    <row r="68" spans="1:16" ht="18.75" customHeight="1">
      <c r="A68" s="18" t="s">
        <v>81</v>
      </c>
      <c r="B68" s="260">
        <f>B69+C69</f>
        <v>569</v>
      </c>
      <c r="C68" s="260"/>
      <c r="D68" s="261">
        <f>B68/$B$8</f>
        <v>1.2451310779465185E-2</v>
      </c>
      <c r="E68" s="260">
        <f>IF(E69+F69=0,"-",E69+F69)</f>
        <v>114</v>
      </c>
      <c r="F68" s="260"/>
      <c r="G68" s="260">
        <f>IF(G69+H69=0,"-",G69+H69)</f>
        <v>61</v>
      </c>
      <c r="H68" s="260"/>
      <c r="I68" s="260">
        <f>IF(I69+J69=0,"-",I69+J69)</f>
        <v>3</v>
      </c>
      <c r="J68" s="260"/>
      <c r="K68" s="260">
        <f>IF(K69+L69=0,"-",K69+L69)</f>
        <v>353</v>
      </c>
      <c r="L68" s="260"/>
      <c r="M68" s="260" t="str">
        <f>IF(M69+N69=0,"-",M69+N69)</f>
        <v>-</v>
      </c>
      <c r="N68" s="260"/>
      <c r="O68" s="260">
        <f>IF(O69+P69=0,"-",O69+P69)</f>
        <v>38</v>
      </c>
      <c r="P68" s="260"/>
    </row>
    <row r="69" spans="1:16" ht="18.75" customHeight="1">
      <c r="A69" s="15" t="s">
        <v>82</v>
      </c>
      <c r="B69" s="14">
        <v>228</v>
      </c>
      <c r="C69" s="14">
        <v>341</v>
      </c>
      <c r="D69" s="261"/>
      <c r="E69" s="14">
        <v>27</v>
      </c>
      <c r="F69" s="14">
        <v>87</v>
      </c>
      <c r="G69" s="14">
        <v>17</v>
      </c>
      <c r="H69" s="14">
        <v>44</v>
      </c>
      <c r="I69" s="14">
        <v>2</v>
      </c>
      <c r="J69" s="14">
        <v>1</v>
      </c>
      <c r="K69" s="14">
        <v>168</v>
      </c>
      <c r="L69" s="14">
        <v>185</v>
      </c>
      <c r="M69" s="14">
        <v>0</v>
      </c>
      <c r="N69" s="14">
        <v>0</v>
      </c>
      <c r="O69" s="14">
        <v>14</v>
      </c>
      <c r="P69" s="14">
        <v>24</v>
      </c>
    </row>
    <row r="70" spans="1:16">
      <c r="A70" s="20" t="s">
        <v>83</v>
      </c>
      <c r="B70" s="20"/>
      <c r="C70" s="20"/>
      <c r="D70" s="20"/>
      <c r="E70" s="20"/>
      <c r="F70" s="20"/>
    </row>
    <row r="71" spans="1:16">
      <c r="A71" s="20" t="s">
        <v>84</v>
      </c>
      <c r="B71" s="20"/>
      <c r="C71" s="20"/>
      <c r="D71" s="20"/>
      <c r="E71" s="20"/>
      <c r="F71" s="20"/>
    </row>
  </sheetData>
  <sheetProtection selectLockedCells="1" selectUnlockedCells="1"/>
  <mergeCells count="264">
    <mergeCell ref="A1:N1"/>
    <mergeCell ref="A2:N2"/>
    <mergeCell ref="B3:K3"/>
    <mergeCell ref="M3:N3"/>
    <mergeCell ref="O3:P3"/>
    <mergeCell ref="B4:K4"/>
    <mergeCell ref="M4:N4"/>
    <mergeCell ref="O4:P4"/>
    <mergeCell ref="A5:A6"/>
    <mergeCell ref="B5:D5"/>
    <mergeCell ref="E5:F5"/>
    <mergeCell ref="G5:H5"/>
    <mergeCell ref="I5:J5"/>
    <mergeCell ref="K5:L5"/>
    <mergeCell ref="M5:N5"/>
    <mergeCell ref="O5:P5"/>
    <mergeCell ref="B8:C8"/>
    <mergeCell ref="D8:D9"/>
    <mergeCell ref="E8:F8"/>
    <mergeCell ref="G8:H8"/>
    <mergeCell ref="I8:J8"/>
    <mergeCell ref="K8:L8"/>
    <mergeCell ref="M8:N8"/>
    <mergeCell ref="O8:P8"/>
    <mergeCell ref="B10:C10"/>
    <mergeCell ref="D10:D11"/>
    <mergeCell ref="E10:F10"/>
    <mergeCell ref="G10:H10"/>
    <mergeCell ref="I10:J10"/>
    <mergeCell ref="K10:L10"/>
    <mergeCell ref="M10:N10"/>
    <mergeCell ref="O10:P10"/>
    <mergeCell ref="B12:C12"/>
    <mergeCell ref="D12:D13"/>
    <mergeCell ref="E12:F12"/>
    <mergeCell ref="G12:H12"/>
    <mergeCell ref="I12:J12"/>
    <mergeCell ref="K12:L12"/>
    <mergeCell ref="M12:N12"/>
    <mergeCell ref="O12:P12"/>
    <mergeCell ref="B14:C14"/>
    <mergeCell ref="D14:D15"/>
    <mergeCell ref="E14:F14"/>
    <mergeCell ref="G14:H14"/>
    <mergeCell ref="I14:J14"/>
    <mergeCell ref="K14:L14"/>
    <mergeCell ref="M14:N14"/>
    <mergeCell ref="O14:P14"/>
    <mergeCell ref="B16:C16"/>
    <mergeCell ref="D16:D17"/>
    <mergeCell ref="E16:F16"/>
    <mergeCell ref="G16:H16"/>
    <mergeCell ref="I16:J16"/>
    <mergeCell ref="K16:L16"/>
    <mergeCell ref="M16:N16"/>
    <mergeCell ref="O16:P16"/>
    <mergeCell ref="B18:C18"/>
    <mergeCell ref="D18:D19"/>
    <mergeCell ref="E18:F18"/>
    <mergeCell ref="G18:H18"/>
    <mergeCell ref="I18:J18"/>
    <mergeCell ref="K18:L18"/>
    <mergeCell ref="M18:N18"/>
    <mergeCell ref="O18:P18"/>
    <mergeCell ref="B20:C20"/>
    <mergeCell ref="D20:D21"/>
    <mergeCell ref="E20:F20"/>
    <mergeCell ref="G20:H20"/>
    <mergeCell ref="I20:J20"/>
    <mergeCell ref="K20:L20"/>
    <mergeCell ref="M20:N20"/>
    <mergeCell ref="O20:P20"/>
    <mergeCell ref="B22:C22"/>
    <mergeCell ref="D22:D23"/>
    <mergeCell ref="E22:F22"/>
    <mergeCell ref="G22:H22"/>
    <mergeCell ref="I22:J22"/>
    <mergeCell ref="K22:L22"/>
    <mergeCell ref="M22:N22"/>
    <mergeCell ref="O22:P22"/>
    <mergeCell ref="B24:C24"/>
    <mergeCell ref="D24:D25"/>
    <mergeCell ref="E24:F24"/>
    <mergeCell ref="G24:H24"/>
    <mergeCell ref="I24:J24"/>
    <mergeCell ref="K24:L24"/>
    <mergeCell ref="M24:N24"/>
    <mergeCell ref="O24:P24"/>
    <mergeCell ref="B26:C26"/>
    <mergeCell ref="D26:D27"/>
    <mergeCell ref="E26:F26"/>
    <mergeCell ref="G26:H26"/>
    <mergeCell ref="I26:J26"/>
    <mergeCell ref="K26:L26"/>
    <mergeCell ref="M26:N26"/>
    <mergeCell ref="O26:P26"/>
    <mergeCell ref="B28:C28"/>
    <mergeCell ref="D28:D29"/>
    <mergeCell ref="E28:F28"/>
    <mergeCell ref="G28:H28"/>
    <mergeCell ref="I28:J28"/>
    <mergeCell ref="K28:L28"/>
    <mergeCell ref="M28:N28"/>
    <mergeCell ref="O28:P28"/>
    <mergeCell ref="B30:C30"/>
    <mergeCell ref="D30:D31"/>
    <mergeCell ref="E30:F30"/>
    <mergeCell ref="G30:H30"/>
    <mergeCell ref="I30:J30"/>
    <mergeCell ref="K30:L30"/>
    <mergeCell ref="M30:N30"/>
    <mergeCell ref="O30:P30"/>
    <mergeCell ref="B32:C32"/>
    <mergeCell ref="D32:D33"/>
    <mergeCell ref="E32:F32"/>
    <mergeCell ref="G32:H32"/>
    <mergeCell ref="I32:J32"/>
    <mergeCell ref="K32:L32"/>
    <mergeCell ref="M32:N32"/>
    <mergeCell ref="O32:P32"/>
    <mergeCell ref="B34:C34"/>
    <mergeCell ref="D34:D35"/>
    <mergeCell ref="E34:F34"/>
    <mergeCell ref="G34:H34"/>
    <mergeCell ref="I34:J34"/>
    <mergeCell ref="K34:L34"/>
    <mergeCell ref="M34:N34"/>
    <mergeCell ref="O34:P34"/>
    <mergeCell ref="B36:C36"/>
    <mergeCell ref="D36:D37"/>
    <mergeCell ref="E36:F36"/>
    <mergeCell ref="G36:H36"/>
    <mergeCell ref="I36:J36"/>
    <mergeCell ref="K36:L36"/>
    <mergeCell ref="M36:N36"/>
    <mergeCell ref="O36:P36"/>
    <mergeCell ref="B38:C38"/>
    <mergeCell ref="D38:D39"/>
    <mergeCell ref="E38:F38"/>
    <mergeCell ref="G38:H38"/>
    <mergeCell ref="I38:J38"/>
    <mergeCell ref="K38:L38"/>
    <mergeCell ref="M38:N38"/>
    <mergeCell ref="O38:P38"/>
    <mergeCell ref="B40:C40"/>
    <mergeCell ref="D40:D41"/>
    <mergeCell ref="E40:F40"/>
    <mergeCell ref="G40:H40"/>
    <mergeCell ref="I40:J40"/>
    <mergeCell ref="K40:L40"/>
    <mergeCell ref="M40:N40"/>
    <mergeCell ref="O40:P40"/>
    <mergeCell ref="B42:C42"/>
    <mergeCell ref="D42:D43"/>
    <mergeCell ref="E42:F42"/>
    <mergeCell ref="G42:H42"/>
    <mergeCell ref="I42:J42"/>
    <mergeCell ref="K42:L42"/>
    <mergeCell ref="M42:N42"/>
    <mergeCell ref="O42:P42"/>
    <mergeCell ref="B44:C44"/>
    <mergeCell ref="D44:D45"/>
    <mergeCell ref="E44:F44"/>
    <mergeCell ref="G44:H44"/>
    <mergeCell ref="I44:J44"/>
    <mergeCell ref="K44:L44"/>
    <mergeCell ref="M44:N44"/>
    <mergeCell ref="O44:P44"/>
    <mergeCell ref="B46:C46"/>
    <mergeCell ref="D46:D47"/>
    <mergeCell ref="E46:F46"/>
    <mergeCell ref="G46:H46"/>
    <mergeCell ref="I46:J46"/>
    <mergeCell ref="K46:L46"/>
    <mergeCell ref="M46:N46"/>
    <mergeCell ref="O46:P46"/>
    <mergeCell ref="B48:C48"/>
    <mergeCell ref="D48:D49"/>
    <mergeCell ref="E48:F48"/>
    <mergeCell ref="G48:H48"/>
    <mergeCell ref="I48:J48"/>
    <mergeCell ref="K48:L48"/>
    <mergeCell ref="M48:N48"/>
    <mergeCell ref="O48:P48"/>
    <mergeCell ref="B50:C50"/>
    <mergeCell ref="D50:D51"/>
    <mergeCell ref="E50:F50"/>
    <mergeCell ref="G50:H50"/>
    <mergeCell ref="I50:J50"/>
    <mergeCell ref="K50:L50"/>
    <mergeCell ref="M50:N50"/>
    <mergeCell ref="O50:P50"/>
    <mergeCell ref="B52:C52"/>
    <mergeCell ref="D52:D53"/>
    <mergeCell ref="E52:F52"/>
    <mergeCell ref="G52:H52"/>
    <mergeCell ref="I52:J52"/>
    <mergeCell ref="K52:L52"/>
    <mergeCell ref="M52:N52"/>
    <mergeCell ref="O52:P52"/>
    <mergeCell ref="B54:C54"/>
    <mergeCell ref="D54:D55"/>
    <mergeCell ref="E54:F54"/>
    <mergeCell ref="G54:H54"/>
    <mergeCell ref="I54:J54"/>
    <mergeCell ref="K54:L54"/>
    <mergeCell ref="M54:N54"/>
    <mergeCell ref="O54:P54"/>
    <mergeCell ref="B56:C56"/>
    <mergeCell ref="D56:D57"/>
    <mergeCell ref="E56:F56"/>
    <mergeCell ref="G56:H56"/>
    <mergeCell ref="I56:J56"/>
    <mergeCell ref="K56:L56"/>
    <mergeCell ref="M56:N56"/>
    <mergeCell ref="O56:P56"/>
    <mergeCell ref="B58:C58"/>
    <mergeCell ref="D58:D59"/>
    <mergeCell ref="E58:F58"/>
    <mergeCell ref="G58:H58"/>
    <mergeCell ref="I58:J58"/>
    <mergeCell ref="K58:L58"/>
    <mergeCell ref="M58:N58"/>
    <mergeCell ref="O58:P58"/>
    <mergeCell ref="B60:C60"/>
    <mergeCell ref="D60:D61"/>
    <mergeCell ref="E60:F60"/>
    <mergeCell ref="G60:H60"/>
    <mergeCell ref="I60:J60"/>
    <mergeCell ref="K60:L60"/>
    <mergeCell ref="M60:N60"/>
    <mergeCell ref="O60:P60"/>
    <mergeCell ref="B62:C62"/>
    <mergeCell ref="D62:D63"/>
    <mergeCell ref="E62:F62"/>
    <mergeCell ref="G62:H62"/>
    <mergeCell ref="I62:J62"/>
    <mergeCell ref="K62:L62"/>
    <mergeCell ref="M62:N62"/>
    <mergeCell ref="O62:P62"/>
    <mergeCell ref="B68:C68"/>
    <mergeCell ref="D68:D69"/>
    <mergeCell ref="E68:F68"/>
    <mergeCell ref="G68:H68"/>
    <mergeCell ref="I68:J68"/>
    <mergeCell ref="K68:L68"/>
    <mergeCell ref="M68:N68"/>
    <mergeCell ref="O68:P68"/>
    <mergeCell ref="B64:C64"/>
    <mergeCell ref="D64:D65"/>
    <mergeCell ref="E64:F64"/>
    <mergeCell ref="G64:H64"/>
    <mergeCell ref="I64:J64"/>
    <mergeCell ref="K64:L64"/>
    <mergeCell ref="M64:N64"/>
    <mergeCell ref="O64:P64"/>
    <mergeCell ref="B66:C66"/>
    <mergeCell ref="D66:D67"/>
    <mergeCell ref="E66:F66"/>
    <mergeCell ref="G66:H66"/>
    <mergeCell ref="I66:J66"/>
    <mergeCell ref="K66:L66"/>
    <mergeCell ref="M66:N66"/>
    <mergeCell ref="O66:P66"/>
  </mergeCells>
  <phoneticPr fontId="17" type="noConversion"/>
  <pageMargins left="0.7" right="0.7" top="0.3" bottom="0.3" header="0.3" footer="0.3"/>
  <pageSetup paperSize="9" orientation="portrait" useFirstPageNumber="1" horizontalDpi="300" verticalDpi="300"/>
  <headerFooter alignWithMargins="0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dimension ref="A1:P71"/>
  <sheetViews>
    <sheetView zoomScaleNormal="100" workbookViewId="0"/>
  </sheetViews>
  <sheetFormatPr defaultColWidth="9.5" defaultRowHeight="16.5"/>
  <cols>
    <col min="1" max="1" width="26.625" style="1" customWidth="1"/>
    <col min="2" max="14" width="13.25" style="1" customWidth="1"/>
    <col min="15" max="15" width="12.125" style="1" customWidth="1"/>
    <col min="16" max="16384" width="9.5" style="1"/>
  </cols>
  <sheetData>
    <row r="1" spans="1:16" ht="19.5">
      <c r="A1" s="262" t="s">
        <v>0</v>
      </c>
      <c r="B1" s="262"/>
      <c r="C1" s="262"/>
      <c r="D1" s="262"/>
      <c r="E1" s="262"/>
      <c r="F1" s="262"/>
      <c r="G1" s="262"/>
      <c r="H1" s="262"/>
      <c r="I1" s="262"/>
      <c r="J1" s="262"/>
      <c r="K1" s="262"/>
      <c r="L1" s="262"/>
      <c r="M1" s="262"/>
      <c r="N1" s="262"/>
    </row>
    <row r="2" spans="1:16" ht="18.75">
      <c r="A2" s="263" t="s">
        <v>1</v>
      </c>
      <c r="B2" s="263"/>
      <c r="C2" s="263"/>
      <c r="D2" s="263"/>
      <c r="E2" s="263"/>
      <c r="F2" s="263"/>
      <c r="G2" s="263"/>
      <c r="H2" s="263"/>
      <c r="I2" s="263"/>
      <c r="J2" s="263"/>
      <c r="K2" s="263"/>
      <c r="L2" s="263"/>
      <c r="M2" s="263"/>
      <c r="N2" s="263"/>
    </row>
    <row r="3" spans="1:16" ht="19.5" customHeight="1">
      <c r="A3" s="2"/>
      <c r="B3" s="251" t="s">
        <v>196</v>
      </c>
      <c r="C3" s="251"/>
      <c r="D3" s="251"/>
      <c r="E3" s="251"/>
      <c r="F3" s="251"/>
      <c r="G3" s="251"/>
      <c r="H3" s="251"/>
      <c r="I3" s="251"/>
      <c r="J3" s="251"/>
      <c r="K3" s="251"/>
      <c r="L3" s="4"/>
      <c r="M3" s="264"/>
      <c r="N3" s="264"/>
      <c r="O3" s="264" t="s">
        <v>3</v>
      </c>
      <c r="P3" s="264"/>
    </row>
    <row r="4" spans="1:16" ht="16.5" customHeight="1">
      <c r="B4" s="265" t="s">
        <v>197</v>
      </c>
      <c r="C4" s="265"/>
      <c r="D4" s="265"/>
      <c r="E4" s="265"/>
      <c r="F4" s="265"/>
      <c r="G4" s="265"/>
      <c r="H4" s="265"/>
      <c r="I4" s="265"/>
      <c r="J4" s="265"/>
      <c r="K4" s="265"/>
      <c r="L4" s="5"/>
      <c r="M4" s="266"/>
      <c r="N4" s="266"/>
      <c r="O4" s="267" t="s">
        <v>5</v>
      </c>
      <c r="P4" s="267"/>
    </row>
    <row r="5" spans="1:16">
      <c r="A5" s="268" t="s">
        <v>6</v>
      </c>
      <c r="B5" s="269" t="s">
        <v>7</v>
      </c>
      <c r="C5" s="269"/>
      <c r="D5" s="269"/>
      <c r="E5" s="269" t="s">
        <v>8</v>
      </c>
      <c r="F5" s="269"/>
      <c r="G5" s="269" t="s">
        <v>9</v>
      </c>
      <c r="H5" s="269"/>
      <c r="I5" s="269" t="s">
        <v>10</v>
      </c>
      <c r="J5" s="269"/>
      <c r="K5" s="269" t="s">
        <v>11</v>
      </c>
      <c r="L5" s="269"/>
      <c r="M5" s="269" t="s">
        <v>12</v>
      </c>
      <c r="N5" s="269"/>
      <c r="O5" s="269" t="s">
        <v>13</v>
      </c>
      <c r="P5" s="269"/>
    </row>
    <row r="6" spans="1:16" ht="17.25" customHeight="1">
      <c r="A6" s="268"/>
      <c r="B6" s="6" t="s">
        <v>14</v>
      </c>
      <c r="C6" s="6" t="s">
        <v>15</v>
      </c>
      <c r="D6" s="8" t="s">
        <v>16</v>
      </c>
      <c r="E6" s="6" t="s">
        <v>14</v>
      </c>
      <c r="F6" s="6" t="s">
        <v>15</v>
      </c>
      <c r="G6" s="6" t="s">
        <v>14</v>
      </c>
      <c r="H6" s="6" t="s">
        <v>15</v>
      </c>
      <c r="I6" s="6" t="s">
        <v>14</v>
      </c>
      <c r="J6" s="6" t="s">
        <v>15</v>
      </c>
      <c r="K6" s="6" t="s">
        <v>14</v>
      </c>
      <c r="L6" s="6" t="s">
        <v>15</v>
      </c>
      <c r="M6" s="6" t="s">
        <v>14</v>
      </c>
      <c r="N6" s="6" t="s">
        <v>15</v>
      </c>
      <c r="O6" s="6" t="s">
        <v>14</v>
      </c>
      <c r="P6" s="6" t="s">
        <v>15</v>
      </c>
    </row>
    <row r="7" spans="1:16" ht="17.25" customHeight="1">
      <c r="A7" s="9" t="s">
        <v>17</v>
      </c>
      <c r="B7" s="10" t="s">
        <v>18</v>
      </c>
      <c r="C7" s="11" t="s">
        <v>19</v>
      </c>
      <c r="D7" s="11" t="s">
        <v>20</v>
      </c>
      <c r="E7" s="10" t="s">
        <v>18</v>
      </c>
      <c r="F7" s="11" t="s">
        <v>19</v>
      </c>
      <c r="G7" s="10" t="s">
        <v>18</v>
      </c>
      <c r="H7" s="11" t="s">
        <v>19</v>
      </c>
      <c r="I7" s="10" t="s">
        <v>18</v>
      </c>
      <c r="J7" s="11" t="s">
        <v>19</v>
      </c>
      <c r="K7" s="10" t="s">
        <v>18</v>
      </c>
      <c r="L7" s="11" t="s">
        <v>19</v>
      </c>
      <c r="M7" s="10" t="s">
        <v>18</v>
      </c>
      <c r="N7" s="11" t="s">
        <v>19</v>
      </c>
      <c r="O7" s="10" t="s">
        <v>18</v>
      </c>
      <c r="P7" s="11" t="s">
        <v>19</v>
      </c>
    </row>
    <row r="8" spans="1:16" ht="17.25" customHeight="1">
      <c r="A8" s="12" t="s">
        <v>21</v>
      </c>
      <c r="B8" s="260">
        <f>B9+C9</f>
        <v>44874</v>
      </c>
      <c r="C8" s="260"/>
      <c r="D8" s="261">
        <f>B8/$B$8</f>
        <v>1</v>
      </c>
      <c r="E8" s="260">
        <f>IF(E9+F9=0,"-",E9+F9)</f>
        <v>19879</v>
      </c>
      <c r="F8" s="260"/>
      <c r="G8" s="260">
        <f>IF(G9+H9=0,"-",G9+H9)</f>
        <v>8673</v>
      </c>
      <c r="H8" s="260"/>
      <c r="I8" s="260">
        <f>IF(I9+J9=0,"-",I9+J9)</f>
        <v>8500</v>
      </c>
      <c r="J8" s="260"/>
      <c r="K8" s="260">
        <f>IF(K9+L9=0,"-",K9+L9)</f>
        <v>4607</v>
      </c>
      <c r="L8" s="260"/>
      <c r="M8" s="260">
        <f>IF(M9+N9=0,"-",M9+N9)</f>
        <v>1683</v>
      </c>
      <c r="N8" s="260"/>
      <c r="O8" s="260">
        <f>IF(O9+P9=0,"-",O9+P9)</f>
        <v>1532</v>
      </c>
      <c r="P8" s="260"/>
    </row>
    <row r="9" spans="1:16" ht="17.25" customHeight="1">
      <c r="A9" s="13" t="s">
        <v>22</v>
      </c>
      <c r="B9" s="14">
        <v>16167</v>
      </c>
      <c r="C9" s="14">
        <v>28707</v>
      </c>
      <c r="D9" s="261"/>
      <c r="E9" s="14">
        <v>5801</v>
      </c>
      <c r="F9" s="14">
        <v>14078</v>
      </c>
      <c r="G9" s="14">
        <v>2839</v>
      </c>
      <c r="H9" s="14">
        <v>5834</v>
      </c>
      <c r="I9" s="14">
        <v>2630</v>
      </c>
      <c r="J9" s="14">
        <v>5870</v>
      </c>
      <c r="K9" s="14">
        <v>3239</v>
      </c>
      <c r="L9" s="14">
        <v>1368</v>
      </c>
      <c r="M9" s="14">
        <v>1014</v>
      </c>
      <c r="N9" s="14">
        <v>669</v>
      </c>
      <c r="O9" s="14">
        <v>644</v>
      </c>
      <c r="P9" s="14">
        <v>888</v>
      </c>
    </row>
    <row r="10" spans="1:16" ht="17.25" customHeight="1">
      <c r="A10" s="12" t="s">
        <v>23</v>
      </c>
      <c r="B10" s="260">
        <f>B11+C11</f>
        <v>125</v>
      </c>
      <c r="C10" s="260"/>
      <c r="D10" s="261">
        <f>B10/$B$8</f>
        <v>2.7855773944823283E-3</v>
      </c>
      <c r="E10" s="260" t="str">
        <f>IF(E11+F11=0,"-",E11+F11)</f>
        <v>-</v>
      </c>
      <c r="F10" s="260"/>
      <c r="G10" s="260">
        <f>IF(G11+H11=0,"-",G11+H11)</f>
        <v>3</v>
      </c>
      <c r="H10" s="260"/>
      <c r="I10" s="260">
        <f>IF(I11+J11=0,"-",I11+J11)</f>
        <v>36</v>
      </c>
      <c r="J10" s="260"/>
      <c r="K10" s="260">
        <f>IF(K11+L11=0,"-",K11+L11)</f>
        <v>82</v>
      </c>
      <c r="L10" s="260"/>
      <c r="M10" s="260">
        <f>IF(M11+N11=0,"-",M11+N11)</f>
        <v>4</v>
      </c>
      <c r="N10" s="260"/>
      <c r="O10" s="260" t="str">
        <f>IF(O11+P11=0,"-",O11+P11)</f>
        <v>-</v>
      </c>
      <c r="P10" s="260"/>
    </row>
    <row r="11" spans="1:16" ht="17.25" customHeight="1">
      <c r="A11" s="15" t="s">
        <v>24</v>
      </c>
      <c r="B11" s="14">
        <v>51</v>
      </c>
      <c r="C11" s="14">
        <v>74</v>
      </c>
      <c r="D11" s="261"/>
      <c r="E11" s="14">
        <v>0</v>
      </c>
      <c r="F11" s="14">
        <v>0</v>
      </c>
      <c r="G11" s="14">
        <v>1</v>
      </c>
      <c r="H11" s="14">
        <v>2</v>
      </c>
      <c r="I11" s="14">
        <v>8</v>
      </c>
      <c r="J11" s="14">
        <v>28</v>
      </c>
      <c r="K11" s="14">
        <v>41</v>
      </c>
      <c r="L11" s="14">
        <v>41</v>
      </c>
      <c r="M11" s="14">
        <v>1</v>
      </c>
      <c r="N11" s="14">
        <v>3</v>
      </c>
      <c r="O11" s="14">
        <v>0</v>
      </c>
      <c r="P11" s="14">
        <v>0</v>
      </c>
    </row>
    <row r="12" spans="1:16" ht="17.25" customHeight="1">
      <c r="A12" s="12" t="s">
        <v>25</v>
      </c>
      <c r="B12" s="260">
        <f>B13+C13</f>
        <v>244</v>
      </c>
      <c r="C12" s="260"/>
      <c r="D12" s="261">
        <f>B12/$B$8</f>
        <v>5.4374470740295045E-3</v>
      </c>
      <c r="E12" s="260" t="str">
        <f>IF(E13+F13=0,"-",E13+F13)</f>
        <v>-</v>
      </c>
      <c r="F12" s="260"/>
      <c r="G12" s="260" t="str">
        <f>IF(G13+H13=0,"-",G13+H13)</f>
        <v>-</v>
      </c>
      <c r="H12" s="260"/>
      <c r="I12" s="260" t="str">
        <f>IF(I13+J13=0,"-",I13+J13)</f>
        <v>-</v>
      </c>
      <c r="J12" s="260"/>
      <c r="K12" s="260">
        <f>IF(K13+L13=0,"-",K13+L13)</f>
        <v>244</v>
      </c>
      <c r="L12" s="260"/>
      <c r="M12" s="260" t="str">
        <f>IF(M13+N13=0,"-",M13+N13)</f>
        <v>-</v>
      </c>
      <c r="N12" s="260"/>
      <c r="O12" s="260" t="str">
        <f>IF(O13+P13=0,"-",O13+P13)</f>
        <v>-</v>
      </c>
      <c r="P12" s="260"/>
    </row>
    <row r="13" spans="1:16" ht="21.2" customHeight="1">
      <c r="A13" s="15" t="s">
        <v>26</v>
      </c>
      <c r="B13" s="14">
        <v>209</v>
      </c>
      <c r="C13" s="14">
        <v>35</v>
      </c>
      <c r="D13" s="261"/>
      <c r="E13" s="14">
        <v>0</v>
      </c>
      <c r="F13" s="14">
        <v>0</v>
      </c>
      <c r="G13" s="14">
        <v>0</v>
      </c>
      <c r="H13" s="14">
        <v>0</v>
      </c>
      <c r="I13" s="14">
        <v>0</v>
      </c>
      <c r="J13" s="14">
        <v>0</v>
      </c>
      <c r="K13" s="14">
        <v>209</v>
      </c>
      <c r="L13" s="14">
        <v>35</v>
      </c>
      <c r="M13" s="14">
        <v>0</v>
      </c>
      <c r="N13" s="14">
        <v>0</v>
      </c>
      <c r="O13" s="14">
        <v>0</v>
      </c>
      <c r="P13" s="14">
        <v>0</v>
      </c>
    </row>
    <row r="14" spans="1:16" ht="17.25" customHeight="1">
      <c r="A14" s="12" t="s">
        <v>27</v>
      </c>
      <c r="B14" s="260">
        <f>B15+C15</f>
        <v>41</v>
      </c>
      <c r="C14" s="260"/>
      <c r="D14" s="261">
        <f>B14/$B$8</f>
        <v>9.1366938539020367E-4</v>
      </c>
      <c r="E14" s="260" t="str">
        <f>IF(E15+F15=0,"-",E15+F15)</f>
        <v>-</v>
      </c>
      <c r="F14" s="260"/>
      <c r="G14" s="260">
        <f>IF(G15+H15=0,"-",G15+H15)</f>
        <v>19</v>
      </c>
      <c r="H14" s="260"/>
      <c r="I14" s="260" t="str">
        <f>IF(I15+J15=0,"-",I15+J15)</f>
        <v>-</v>
      </c>
      <c r="J14" s="260"/>
      <c r="K14" s="260">
        <f>IF(K15+L15=0,"-",K15+L15)</f>
        <v>22</v>
      </c>
      <c r="L14" s="260"/>
      <c r="M14" s="260" t="str">
        <f>IF(M15+N15=0,"-",M15+N15)</f>
        <v>-</v>
      </c>
      <c r="N14" s="260"/>
      <c r="O14" s="260" t="str">
        <f>IF(O15+P15=0,"-",O15+P15)</f>
        <v>-</v>
      </c>
      <c r="P14" s="260"/>
    </row>
    <row r="15" spans="1:16" ht="17.25" customHeight="1">
      <c r="A15" s="15" t="s">
        <v>28</v>
      </c>
      <c r="B15" s="14">
        <v>11</v>
      </c>
      <c r="C15" s="14">
        <v>30</v>
      </c>
      <c r="D15" s="261"/>
      <c r="E15" s="14">
        <v>0</v>
      </c>
      <c r="F15" s="14">
        <v>0</v>
      </c>
      <c r="G15" s="14">
        <v>1</v>
      </c>
      <c r="H15" s="14">
        <v>18</v>
      </c>
      <c r="I15" s="14">
        <v>0</v>
      </c>
      <c r="J15" s="14">
        <v>0</v>
      </c>
      <c r="K15" s="14">
        <v>10</v>
      </c>
      <c r="L15" s="14">
        <v>12</v>
      </c>
      <c r="M15" s="14">
        <v>0</v>
      </c>
      <c r="N15" s="14">
        <v>0</v>
      </c>
      <c r="O15" s="14">
        <v>0</v>
      </c>
      <c r="P15" s="14">
        <v>0</v>
      </c>
    </row>
    <row r="16" spans="1:16" ht="17.25" customHeight="1">
      <c r="A16" s="16" t="s">
        <v>29</v>
      </c>
      <c r="B16" s="260">
        <f>B17+C17</f>
        <v>56</v>
      </c>
      <c r="C16" s="260"/>
      <c r="D16" s="261">
        <f>B16/$B$8</f>
        <v>1.2479386727280832E-3</v>
      </c>
      <c r="E16" s="260" t="str">
        <f>IF(E17+F17=0,"-",E17+F17)</f>
        <v>-</v>
      </c>
      <c r="F16" s="260"/>
      <c r="G16" s="260">
        <f>IF(G17+H17=0,"-",G17+H17)</f>
        <v>18</v>
      </c>
      <c r="H16" s="260"/>
      <c r="I16" s="260" t="str">
        <f>IF(I17+J17=0,"-",I17+J17)</f>
        <v>-</v>
      </c>
      <c r="J16" s="260"/>
      <c r="K16" s="260">
        <f>IF(K17+L17=0,"-",K17+L17)</f>
        <v>21</v>
      </c>
      <c r="L16" s="260"/>
      <c r="M16" s="260">
        <f>IF(M17+N17=0,"-",M17+N17)</f>
        <v>17</v>
      </c>
      <c r="N16" s="260"/>
      <c r="O16" s="260" t="str">
        <f>IF(O17+P17=0,"-",O17+P17)</f>
        <v>-</v>
      </c>
      <c r="P16" s="260"/>
    </row>
    <row r="17" spans="1:16" ht="17.25" customHeight="1">
      <c r="A17" s="17" t="s">
        <v>30</v>
      </c>
      <c r="B17" s="14">
        <v>52</v>
      </c>
      <c r="C17" s="14">
        <v>4</v>
      </c>
      <c r="D17" s="261"/>
      <c r="E17" s="14">
        <v>0</v>
      </c>
      <c r="F17" s="14">
        <v>0</v>
      </c>
      <c r="G17" s="14">
        <v>18</v>
      </c>
      <c r="H17" s="14">
        <v>0</v>
      </c>
      <c r="I17" s="14">
        <v>0</v>
      </c>
      <c r="J17" s="14">
        <v>0</v>
      </c>
      <c r="K17" s="14">
        <v>21</v>
      </c>
      <c r="L17" s="14">
        <v>0</v>
      </c>
      <c r="M17" s="14">
        <v>13</v>
      </c>
      <c r="N17" s="14">
        <v>4</v>
      </c>
      <c r="O17" s="14">
        <v>0</v>
      </c>
      <c r="P17" s="14">
        <v>0</v>
      </c>
    </row>
    <row r="18" spans="1:16" ht="17.25" customHeight="1">
      <c r="A18" s="12" t="s">
        <v>31</v>
      </c>
      <c r="B18" s="260">
        <f>B19+C19</f>
        <v>12</v>
      </c>
      <c r="C18" s="260"/>
      <c r="D18" s="261">
        <f>B18/$B$8</f>
        <v>2.6741542987030354E-4</v>
      </c>
      <c r="E18" s="260" t="str">
        <f>IF(E19+F19=0,"-",E19+F19)</f>
        <v>-</v>
      </c>
      <c r="F18" s="260"/>
      <c r="G18" s="260">
        <f>IF(G19+H19=0,"-",G19+H19)</f>
        <v>12</v>
      </c>
      <c r="H18" s="260"/>
      <c r="I18" s="260" t="str">
        <f>IF(I19+J19=0,"-",I19+J19)</f>
        <v>-</v>
      </c>
      <c r="J18" s="260"/>
      <c r="K18" s="260" t="str">
        <f>IF(K19+L19=0,"-",K19+L19)</f>
        <v>-</v>
      </c>
      <c r="L18" s="260"/>
      <c r="M18" s="260" t="str">
        <f>IF(M19+N19=0,"-",M19+N19)</f>
        <v>-</v>
      </c>
      <c r="N18" s="260"/>
      <c r="O18" s="260" t="str">
        <f>IF(O19+P19=0,"-",O19+P19)</f>
        <v>-</v>
      </c>
      <c r="P18" s="260"/>
    </row>
    <row r="19" spans="1:16" ht="17.25" customHeight="1">
      <c r="A19" s="15" t="s">
        <v>32</v>
      </c>
      <c r="B19" s="14">
        <v>6</v>
      </c>
      <c r="C19" s="14">
        <v>6</v>
      </c>
      <c r="D19" s="261"/>
      <c r="E19" s="14">
        <v>0</v>
      </c>
      <c r="F19" s="14">
        <v>0</v>
      </c>
      <c r="G19" s="14">
        <v>6</v>
      </c>
      <c r="H19" s="14">
        <v>6</v>
      </c>
      <c r="I19" s="14">
        <v>0</v>
      </c>
      <c r="J19" s="14">
        <v>0</v>
      </c>
      <c r="K19" s="14">
        <v>0</v>
      </c>
      <c r="L19" s="14">
        <v>0</v>
      </c>
      <c r="M19" s="14">
        <v>0</v>
      </c>
      <c r="N19" s="14">
        <v>0</v>
      </c>
      <c r="O19" s="14">
        <v>0</v>
      </c>
      <c r="P19" s="14">
        <v>0</v>
      </c>
    </row>
    <row r="20" spans="1:16" ht="17.25" customHeight="1">
      <c r="A20" s="12" t="s">
        <v>33</v>
      </c>
      <c r="B20" s="260">
        <f>B21+C21</f>
        <v>306</v>
      </c>
      <c r="C20" s="260"/>
      <c r="D20" s="261">
        <f>B20/$B$8</f>
        <v>6.8190934616927396E-3</v>
      </c>
      <c r="E20" s="260">
        <f>IF(E21+F21=0,"-",E21+F21)</f>
        <v>29</v>
      </c>
      <c r="F20" s="260"/>
      <c r="G20" s="260" t="str">
        <f>IF(G21+H21=0,"-",G21+H21)</f>
        <v>-</v>
      </c>
      <c r="H20" s="260"/>
      <c r="I20" s="260" t="str">
        <f>IF(I21+J21=0,"-",I21+J21)</f>
        <v>-</v>
      </c>
      <c r="J20" s="260"/>
      <c r="K20" s="260">
        <f>IF(K21+L21=0,"-",K21+L21)</f>
        <v>277</v>
      </c>
      <c r="L20" s="260"/>
      <c r="M20" s="260" t="str">
        <f>IF(M21+N21=0,"-",M21+N21)</f>
        <v>-</v>
      </c>
      <c r="N20" s="260"/>
      <c r="O20" s="260" t="str">
        <f>IF(O21+P21=0,"-",O21+P21)</f>
        <v>-</v>
      </c>
      <c r="P20" s="260"/>
    </row>
    <row r="21" spans="1:16" ht="17.25" customHeight="1">
      <c r="A21" s="15" t="s">
        <v>34</v>
      </c>
      <c r="B21" s="14">
        <v>198</v>
      </c>
      <c r="C21" s="14">
        <v>108</v>
      </c>
      <c r="D21" s="261"/>
      <c r="E21" s="14">
        <v>13</v>
      </c>
      <c r="F21" s="14">
        <v>16</v>
      </c>
      <c r="G21" s="14">
        <v>0</v>
      </c>
      <c r="H21" s="14">
        <v>0</v>
      </c>
      <c r="I21" s="14">
        <v>0</v>
      </c>
      <c r="J21" s="14">
        <v>0</v>
      </c>
      <c r="K21" s="14">
        <v>185</v>
      </c>
      <c r="L21" s="14">
        <v>92</v>
      </c>
      <c r="M21" s="14">
        <v>0</v>
      </c>
      <c r="N21" s="14">
        <v>0</v>
      </c>
      <c r="O21" s="14">
        <v>0</v>
      </c>
      <c r="P21" s="14">
        <v>0</v>
      </c>
    </row>
    <row r="22" spans="1:16" ht="17.25" customHeight="1">
      <c r="A22" s="18" t="s">
        <v>35</v>
      </c>
      <c r="B22" s="260">
        <f>B23+C23</f>
        <v>487</v>
      </c>
      <c r="C22" s="260"/>
      <c r="D22" s="261">
        <f>B22/$B$8</f>
        <v>1.0852609528903151E-2</v>
      </c>
      <c r="E22" s="260">
        <f>IF(E23+F23=0,"-",E23+F23)</f>
        <v>104</v>
      </c>
      <c r="F22" s="260"/>
      <c r="G22" s="260" t="str">
        <f>IF(G23+H23=0,"-",G23+H23)</f>
        <v>-</v>
      </c>
      <c r="H22" s="260"/>
      <c r="I22" s="260" t="str">
        <f>IF(I23+J23=0,"-",I23+J23)</f>
        <v>-</v>
      </c>
      <c r="J22" s="260"/>
      <c r="K22" s="260">
        <f>IF(K23+L23=0,"-",K23+L23)</f>
        <v>107</v>
      </c>
      <c r="L22" s="260"/>
      <c r="M22" s="260">
        <f>IF(M23+N23=0,"-",M23+N23)</f>
        <v>276</v>
      </c>
      <c r="N22" s="260"/>
      <c r="O22" s="260" t="str">
        <f>IF(O23+P23=0,"-",O23+P23)</f>
        <v>-</v>
      </c>
      <c r="P22" s="260"/>
    </row>
    <row r="23" spans="1:16" ht="17.25" customHeight="1">
      <c r="A23" s="17" t="s">
        <v>36</v>
      </c>
      <c r="B23" s="14">
        <v>446</v>
      </c>
      <c r="C23" s="14">
        <v>41</v>
      </c>
      <c r="D23" s="261"/>
      <c r="E23" s="14">
        <v>75</v>
      </c>
      <c r="F23" s="14">
        <v>29</v>
      </c>
      <c r="G23" s="14">
        <v>0</v>
      </c>
      <c r="H23" s="14">
        <v>0</v>
      </c>
      <c r="I23" s="14">
        <v>0</v>
      </c>
      <c r="J23" s="14">
        <v>0</v>
      </c>
      <c r="K23" s="14">
        <v>104</v>
      </c>
      <c r="L23" s="14">
        <v>3</v>
      </c>
      <c r="M23" s="14">
        <v>267</v>
      </c>
      <c r="N23" s="14">
        <v>9</v>
      </c>
      <c r="O23" s="14">
        <v>0</v>
      </c>
      <c r="P23" s="14">
        <v>0</v>
      </c>
    </row>
    <row r="24" spans="1:16" ht="17.25" customHeight="1">
      <c r="A24" s="19" t="s">
        <v>37</v>
      </c>
      <c r="B24" s="260">
        <f>B25+C25</f>
        <v>50</v>
      </c>
      <c r="C24" s="260"/>
      <c r="D24" s="261">
        <f>B24/$B$8</f>
        <v>1.1142309577929312E-3</v>
      </c>
      <c r="E24" s="260">
        <f>IF(E25+F25=0,"-",E25+F25)</f>
        <v>14</v>
      </c>
      <c r="F24" s="260"/>
      <c r="G24" s="260">
        <f>IF(G25+H25=0,"-",G25+H25)</f>
        <v>18</v>
      </c>
      <c r="H24" s="260"/>
      <c r="I24" s="260" t="str">
        <f>IF(I25+J25=0,"-",I25+J25)</f>
        <v>-</v>
      </c>
      <c r="J24" s="260"/>
      <c r="K24" s="260" t="str">
        <f>IF(K25+L25=0,"-",K25+L25)</f>
        <v>-</v>
      </c>
      <c r="L24" s="260"/>
      <c r="M24" s="260">
        <f>IF(M25+N25=0,"-",M25+N25)</f>
        <v>18</v>
      </c>
      <c r="N24" s="260"/>
      <c r="O24" s="260" t="str">
        <f>IF(O25+P25=0,"-",O25+P25)</f>
        <v>-</v>
      </c>
      <c r="P24" s="260"/>
    </row>
    <row r="25" spans="1:16" ht="17.25" customHeight="1">
      <c r="A25" s="15" t="s">
        <v>38</v>
      </c>
      <c r="B25" s="14">
        <v>43</v>
      </c>
      <c r="C25" s="14">
        <v>7</v>
      </c>
      <c r="D25" s="261"/>
      <c r="E25" s="14">
        <v>11</v>
      </c>
      <c r="F25" s="14">
        <v>3</v>
      </c>
      <c r="G25" s="14">
        <v>14</v>
      </c>
      <c r="H25" s="14">
        <v>4</v>
      </c>
      <c r="I25" s="14">
        <v>0</v>
      </c>
      <c r="J25" s="14">
        <v>0</v>
      </c>
      <c r="K25" s="14">
        <v>0</v>
      </c>
      <c r="L25" s="14">
        <v>0</v>
      </c>
      <c r="M25" s="14">
        <v>18</v>
      </c>
      <c r="N25" s="14">
        <v>0</v>
      </c>
      <c r="O25" s="14">
        <v>0</v>
      </c>
      <c r="P25" s="14">
        <v>0</v>
      </c>
    </row>
    <row r="26" spans="1:16" ht="17.25" customHeight="1">
      <c r="A26" s="18" t="s">
        <v>39</v>
      </c>
      <c r="B26" s="260">
        <f>B27+C27</f>
        <v>15</v>
      </c>
      <c r="C26" s="260"/>
      <c r="D26" s="261">
        <f>B26/$B$8</f>
        <v>3.342692873378794E-4</v>
      </c>
      <c r="E26" s="260" t="str">
        <f>IF(E27+F27=0,"-",E27+F27)</f>
        <v>-</v>
      </c>
      <c r="F26" s="260"/>
      <c r="G26" s="260" t="str">
        <f>IF(G27+H27=0,"-",G27+H27)</f>
        <v>-</v>
      </c>
      <c r="H26" s="260"/>
      <c r="I26" s="260" t="str">
        <f>IF(I27+J27=0,"-",I27+J27)</f>
        <v>-</v>
      </c>
      <c r="J26" s="260"/>
      <c r="K26" s="260">
        <f>IF(K27+L27=0,"-",K27+L27)</f>
        <v>15</v>
      </c>
      <c r="L26" s="260"/>
      <c r="M26" s="260" t="str">
        <f>IF(M27+N27=0,"-",M27+N27)</f>
        <v>-</v>
      </c>
      <c r="N26" s="260"/>
      <c r="O26" s="260" t="str">
        <f>IF(O27+P27=0,"-",O27+P27)</f>
        <v>-</v>
      </c>
      <c r="P26" s="260"/>
    </row>
    <row r="27" spans="1:16" ht="21.2" customHeight="1">
      <c r="A27" s="17" t="s">
        <v>40</v>
      </c>
      <c r="B27" s="14">
        <v>10</v>
      </c>
      <c r="C27" s="14">
        <v>5</v>
      </c>
      <c r="D27" s="261"/>
      <c r="E27" s="14">
        <v>0</v>
      </c>
      <c r="F27" s="14">
        <v>0</v>
      </c>
      <c r="G27" s="14">
        <v>0</v>
      </c>
      <c r="H27" s="14">
        <v>0</v>
      </c>
      <c r="I27" s="14">
        <v>0</v>
      </c>
      <c r="J27" s="14">
        <v>0</v>
      </c>
      <c r="K27" s="14">
        <v>10</v>
      </c>
      <c r="L27" s="14">
        <v>5</v>
      </c>
      <c r="M27" s="14">
        <v>0</v>
      </c>
      <c r="N27" s="14">
        <v>0</v>
      </c>
      <c r="O27" s="14">
        <v>0</v>
      </c>
      <c r="P27" s="14">
        <v>0</v>
      </c>
    </row>
    <row r="28" spans="1:16" ht="17.25" customHeight="1">
      <c r="A28" s="12" t="s">
        <v>41</v>
      </c>
      <c r="B28" s="260">
        <f>B29+C29</f>
        <v>0</v>
      </c>
      <c r="C28" s="260"/>
      <c r="D28" s="261">
        <f>B28/$B$8</f>
        <v>0</v>
      </c>
      <c r="E28" s="260" t="str">
        <f>IF(E29+F29=0,"-",E29+F29)</f>
        <v>-</v>
      </c>
      <c r="F28" s="260"/>
      <c r="G28" s="260" t="str">
        <f>IF(G29+H29=0,"-",G29+H29)</f>
        <v>-</v>
      </c>
      <c r="H28" s="260"/>
      <c r="I28" s="260" t="str">
        <f>IF(I29+J29=0,"-",I29+J29)</f>
        <v>-</v>
      </c>
      <c r="J28" s="260"/>
      <c r="K28" s="260" t="str">
        <f>IF(K29+L29=0,"-",K29+L29)</f>
        <v>-</v>
      </c>
      <c r="L28" s="260"/>
      <c r="M28" s="260" t="str">
        <f>IF(M29+N29=0,"-",M29+N29)</f>
        <v>-</v>
      </c>
      <c r="N28" s="260"/>
      <c r="O28" s="260" t="str">
        <f>IF(O29+P29=0,"-",O29+P29)</f>
        <v>-</v>
      </c>
      <c r="P28" s="260"/>
    </row>
    <row r="29" spans="1:16" ht="17.25" customHeight="1">
      <c r="A29" s="15" t="s">
        <v>42</v>
      </c>
      <c r="B29" s="14">
        <v>0</v>
      </c>
      <c r="C29" s="14">
        <v>0</v>
      </c>
      <c r="D29" s="261"/>
      <c r="E29" s="14">
        <v>0</v>
      </c>
      <c r="F29" s="14">
        <v>0</v>
      </c>
      <c r="G29" s="14">
        <v>0</v>
      </c>
      <c r="H29" s="14">
        <v>0</v>
      </c>
      <c r="I29" s="14">
        <v>0</v>
      </c>
      <c r="J29" s="14">
        <v>0</v>
      </c>
      <c r="K29" s="14">
        <v>0</v>
      </c>
      <c r="L29" s="14">
        <v>0</v>
      </c>
      <c r="M29" s="14">
        <v>0</v>
      </c>
      <c r="N29" s="14">
        <v>0</v>
      </c>
      <c r="O29" s="14">
        <v>0</v>
      </c>
      <c r="P29" s="14">
        <v>0</v>
      </c>
    </row>
    <row r="30" spans="1:16" ht="17.25" customHeight="1">
      <c r="A30" s="18" t="s">
        <v>43</v>
      </c>
      <c r="B30" s="260">
        <f>B31+C31</f>
        <v>1666</v>
      </c>
      <c r="C30" s="260"/>
      <c r="D30" s="261">
        <f>B30/$B$8</f>
        <v>3.7126175513660473E-2</v>
      </c>
      <c r="E30" s="260">
        <f>IF(E31+F31=0,"-",E31+F31)</f>
        <v>268</v>
      </c>
      <c r="F30" s="260"/>
      <c r="G30" s="260">
        <f>IF(G31+H31=0,"-",G31+H31)</f>
        <v>383</v>
      </c>
      <c r="H30" s="260"/>
      <c r="I30" s="260" t="str">
        <f>IF(I31+J31=0,"-",I31+J31)</f>
        <v>-</v>
      </c>
      <c r="J30" s="260"/>
      <c r="K30" s="260">
        <f>IF(K31+L31=0,"-",K31+L31)</f>
        <v>456</v>
      </c>
      <c r="L30" s="260"/>
      <c r="M30" s="260">
        <f>IF(M31+N31=0,"-",M31+N31)</f>
        <v>549</v>
      </c>
      <c r="N30" s="260"/>
      <c r="O30" s="260">
        <f>IF(O31+P31=0,"-",O31+P31)</f>
        <v>10</v>
      </c>
      <c r="P30" s="260"/>
    </row>
    <row r="31" spans="1:16" ht="17.25" customHeight="1">
      <c r="A31" s="17" t="s">
        <v>44</v>
      </c>
      <c r="B31" s="14">
        <v>855</v>
      </c>
      <c r="C31" s="14">
        <v>811</v>
      </c>
      <c r="D31" s="261"/>
      <c r="E31" s="14">
        <v>49</v>
      </c>
      <c r="F31" s="14">
        <v>219</v>
      </c>
      <c r="G31" s="14">
        <v>215</v>
      </c>
      <c r="H31" s="14">
        <v>168</v>
      </c>
      <c r="I31" s="14">
        <v>0</v>
      </c>
      <c r="J31" s="14">
        <v>0</v>
      </c>
      <c r="K31" s="14">
        <v>338</v>
      </c>
      <c r="L31" s="14">
        <v>118</v>
      </c>
      <c r="M31" s="14">
        <v>248</v>
      </c>
      <c r="N31" s="14">
        <v>301</v>
      </c>
      <c r="O31" s="14">
        <v>5</v>
      </c>
      <c r="P31" s="14">
        <v>5</v>
      </c>
    </row>
    <row r="32" spans="1:16" ht="17.25" customHeight="1">
      <c r="A32" s="12" t="s">
        <v>45</v>
      </c>
      <c r="B32" s="260">
        <f>B33+C33</f>
        <v>972</v>
      </c>
      <c r="C32" s="260"/>
      <c r="D32" s="261">
        <f>B32/$B$8</f>
        <v>2.1660649819494584E-2</v>
      </c>
      <c r="E32" s="260">
        <f>IF(E33+F33=0,"-",E33+F33)</f>
        <v>53</v>
      </c>
      <c r="F32" s="260"/>
      <c r="G32" s="260">
        <f>IF(G33+H33=0,"-",G33+H33)</f>
        <v>2</v>
      </c>
      <c r="H32" s="260"/>
      <c r="I32" s="260" t="str">
        <f>IF(I33+J33=0,"-",I33+J33)</f>
        <v>-</v>
      </c>
      <c r="J32" s="260"/>
      <c r="K32" s="260">
        <f>IF(K33+L33=0,"-",K33+L33)</f>
        <v>917</v>
      </c>
      <c r="L32" s="260"/>
      <c r="M32" s="260" t="str">
        <f>IF(M33+N33=0,"-",M33+N33)</f>
        <v>-</v>
      </c>
      <c r="N32" s="260"/>
      <c r="O32" s="260" t="str">
        <f>IF(O33+P33=0,"-",O33+P33)</f>
        <v>-</v>
      </c>
      <c r="P32" s="260"/>
    </row>
    <row r="33" spans="1:16" ht="17.25" customHeight="1">
      <c r="A33" s="15" t="s">
        <v>46</v>
      </c>
      <c r="B33" s="14">
        <v>729</v>
      </c>
      <c r="C33" s="14">
        <v>243</v>
      </c>
      <c r="D33" s="261"/>
      <c r="E33" s="14">
        <v>24</v>
      </c>
      <c r="F33" s="14">
        <v>29</v>
      </c>
      <c r="G33" s="14">
        <v>2</v>
      </c>
      <c r="H33" s="14">
        <v>0</v>
      </c>
      <c r="I33" s="14">
        <v>0</v>
      </c>
      <c r="J33" s="14">
        <v>0</v>
      </c>
      <c r="K33" s="14">
        <v>703</v>
      </c>
      <c r="L33" s="14">
        <v>214</v>
      </c>
      <c r="M33" s="14">
        <v>0</v>
      </c>
      <c r="N33" s="14">
        <v>0</v>
      </c>
      <c r="O33" s="14">
        <v>0</v>
      </c>
      <c r="P33" s="14">
        <v>0</v>
      </c>
    </row>
    <row r="34" spans="1:16" ht="17.25" customHeight="1">
      <c r="A34" s="18" t="s">
        <v>47</v>
      </c>
      <c r="B34" s="260">
        <f>B35+C35</f>
        <v>220</v>
      </c>
      <c r="C34" s="260"/>
      <c r="D34" s="261">
        <f>B34/$B$8</f>
        <v>4.9026162142888977E-3</v>
      </c>
      <c r="E34" s="260" t="str">
        <f>IF(E35+F35=0,"-",E35+F35)</f>
        <v>-</v>
      </c>
      <c r="F34" s="260"/>
      <c r="G34" s="260" t="str">
        <f>IF(G35+H35=0,"-",G35+H35)</f>
        <v>-</v>
      </c>
      <c r="H34" s="260"/>
      <c r="I34" s="260" t="str">
        <f>IF(I35+J35=0,"-",I35+J35)</f>
        <v>-</v>
      </c>
      <c r="J34" s="260"/>
      <c r="K34" s="260">
        <f>IF(K35+L35=0,"-",K35+L35)</f>
        <v>150</v>
      </c>
      <c r="L34" s="260"/>
      <c r="M34" s="260">
        <f>IF(M35+N35=0,"-",M35+N35)</f>
        <v>62</v>
      </c>
      <c r="N34" s="260"/>
      <c r="O34" s="260">
        <f>IF(O35+P35=0,"-",O35+P35)</f>
        <v>8</v>
      </c>
      <c r="P34" s="260"/>
    </row>
    <row r="35" spans="1:16" ht="17.25" customHeight="1">
      <c r="A35" s="17" t="s">
        <v>48</v>
      </c>
      <c r="B35" s="14">
        <v>187</v>
      </c>
      <c r="C35" s="14">
        <v>33</v>
      </c>
      <c r="D35" s="261"/>
      <c r="E35" s="14">
        <v>0</v>
      </c>
      <c r="F35" s="14">
        <v>0</v>
      </c>
      <c r="G35" s="14">
        <v>0</v>
      </c>
      <c r="H35" s="14">
        <v>0</v>
      </c>
      <c r="I35" s="14">
        <v>0</v>
      </c>
      <c r="J35" s="14">
        <v>0</v>
      </c>
      <c r="K35" s="14">
        <v>150</v>
      </c>
      <c r="L35" s="14">
        <v>0</v>
      </c>
      <c r="M35" s="14">
        <v>37</v>
      </c>
      <c r="N35" s="14">
        <v>25</v>
      </c>
      <c r="O35" s="14">
        <v>0</v>
      </c>
      <c r="P35" s="14">
        <v>8</v>
      </c>
    </row>
    <row r="36" spans="1:16" ht="17.25" customHeight="1">
      <c r="A36" s="12" t="s">
        <v>49</v>
      </c>
      <c r="B36" s="260">
        <f>B37+C37</f>
        <v>987</v>
      </c>
      <c r="C36" s="260"/>
      <c r="D36" s="261">
        <f>B36/$B$8</f>
        <v>2.1994919106832465E-2</v>
      </c>
      <c r="E36" s="260">
        <f>IF(E37+F37=0,"-",E37+F37)</f>
        <v>369</v>
      </c>
      <c r="F36" s="260"/>
      <c r="G36" s="260">
        <f>IF(G37+H37=0,"-",G37+H37)</f>
        <v>127</v>
      </c>
      <c r="H36" s="260"/>
      <c r="I36" s="260">
        <f>IF(I37+J37=0,"-",I37+J37)</f>
        <v>27</v>
      </c>
      <c r="J36" s="260"/>
      <c r="K36" s="260">
        <f>IF(K37+L37=0,"-",K37+L37)</f>
        <v>330</v>
      </c>
      <c r="L36" s="260"/>
      <c r="M36" s="260">
        <f>IF(M37+N37=0,"-",M37+N37)</f>
        <v>134</v>
      </c>
      <c r="N36" s="260"/>
      <c r="O36" s="260" t="str">
        <f>IF(O37+P37=0,"-",O37+P37)</f>
        <v>-</v>
      </c>
      <c r="P36" s="260"/>
    </row>
    <row r="37" spans="1:16" ht="17.25" customHeight="1">
      <c r="A37" s="15" t="s">
        <v>50</v>
      </c>
      <c r="B37" s="14">
        <v>560</v>
      </c>
      <c r="C37" s="14">
        <v>427</v>
      </c>
      <c r="D37" s="261"/>
      <c r="E37" s="14">
        <v>218</v>
      </c>
      <c r="F37" s="14">
        <v>151</v>
      </c>
      <c r="G37" s="14">
        <v>86</v>
      </c>
      <c r="H37" s="14">
        <v>41</v>
      </c>
      <c r="I37" s="14">
        <v>9</v>
      </c>
      <c r="J37" s="14">
        <v>18</v>
      </c>
      <c r="K37" s="14">
        <v>193</v>
      </c>
      <c r="L37" s="14">
        <v>137</v>
      </c>
      <c r="M37" s="14">
        <v>54</v>
      </c>
      <c r="N37" s="14">
        <v>80</v>
      </c>
      <c r="O37" s="14">
        <v>0</v>
      </c>
      <c r="P37" s="14">
        <v>0</v>
      </c>
    </row>
    <row r="38" spans="1:16" ht="17.25" customHeight="1">
      <c r="A38" s="18" t="s">
        <v>51</v>
      </c>
      <c r="B38" s="260">
        <f>B39+C39</f>
        <v>28801</v>
      </c>
      <c r="C38" s="260"/>
      <c r="D38" s="261">
        <f>B38/$B$8</f>
        <v>0.64181931630788425</v>
      </c>
      <c r="E38" s="260">
        <f>IF(E39+F39=0,"-",E39+F39)</f>
        <v>17528</v>
      </c>
      <c r="F38" s="260"/>
      <c r="G38" s="260">
        <f>IF(G39+H39=0,"-",G39+H39)</f>
        <v>6642</v>
      </c>
      <c r="H38" s="260"/>
      <c r="I38" s="260">
        <f>IF(I39+J39=0,"-",I39+J39)</f>
        <v>3465</v>
      </c>
      <c r="J38" s="260"/>
      <c r="K38" s="260">
        <f>IF(K39+L39=0,"-",K39+L39)</f>
        <v>665</v>
      </c>
      <c r="L38" s="260"/>
      <c r="M38" s="260">
        <f>IF(M39+N39=0,"-",M39+N39)</f>
        <v>41</v>
      </c>
      <c r="N38" s="260"/>
      <c r="O38" s="260">
        <f>IF(O39+P39=0,"-",O39+P39)</f>
        <v>460</v>
      </c>
      <c r="P38" s="260"/>
    </row>
    <row r="39" spans="1:16" ht="17.25" customHeight="1">
      <c r="A39" s="17" t="s">
        <v>52</v>
      </c>
      <c r="B39" s="14">
        <v>8357</v>
      </c>
      <c r="C39" s="14">
        <v>20444</v>
      </c>
      <c r="D39" s="261"/>
      <c r="E39" s="14">
        <v>4724</v>
      </c>
      <c r="F39" s="14">
        <v>12804</v>
      </c>
      <c r="G39" s="14">
        <v>2003</v>
      </c>
      <c r="H39" s="14">
        <v>4639</v>
      </c>
      <c r="I39" s="14">
        <v>884</v>
      </c>
      <c r="J39" s="14">
        <v>2581</v>
      </c>
      <c r="K39" s="14">
        <v>552</v>
      </c>
      <c r="L39" s="14">
        <v>113</v>
      </c>
      <c r="M39" s="14">
        <v>20</v>
      </c>
      <c r="N39" s="14">
        <v>21</v>
      </c>
      <c r="O39" s="14">
        <v>174</v>
      </c>
      <c r="P39" s="14">
        <v>286</v>
      </c>
    </row>
    <row r="40" spans="1:16" ht="17.25" customHeight="1">
      <c r="A40" s="12" t="s">
        <v>53</v>
      </c>
      <c r="B40" s="260">
        <f>B41+C41</f>
        <v>6745</v>
      </c>
      <c r="C40" s="260"/>
      <c r="D40" s="261">
        <f>B40/$B$8</f>
        <v>0.15030975620626644</v>
      </c>
      <c r="E40" s="260">
        <f>IF(E41+F41=0,"-",E41+F41)</f>
        <v>274</v>
      </c>
      <c r="F40" s="260"/>
      <c r="G40" s="260">
        <f>IF(G41+H41=0,"-",G41+H41)</f>
        <v>1115</v>
      </c>
      <c r="H40" s="260"/>
      <c r="I40" s="260">
        <f>IF(I41+J41=0,"-",I41+J41)</f>
        <v>4547</v>
      </c>
      <c r="J40" s="260"/>
      <c r="K40" s="260">
        <f>IF(K41+L41=0,"-",K41+L41)</f>
        <v>639</v>
      </c>
      <c r="L40" s="260"/>
      <c r="M40" s="260" t="str">
        <f>IF(M41+N41=0,"-",M41+N41)</f>
        <v>-</v>
      </c>
      <c r="N40" s="260"/>
      <c r="O40" s="260">
        <f>IF(O41+P41=0,"-",O41+P41)</f>
        <v>170</v>
      </c>
      <c r="P40" s="260"/>
    </row>
    <row r="41" spans="1:16" ht="17.25" customHeight="1">
      <c r="A41" s="15" t="s">
        <v>54</v>
      </c>
      <c r="B41" s="14">
        <v>2354</v>
      </c>
      <c r="C41" s="14">
        <v>4391</v>
      </c>
      <c r="D41" s="261"/>
      <c r="E41" s="14">
        <v>143</v>
      </c>
      <c r="F41" s="14">
        <v>131</v>
      </c>
      <c r="G41" s="14">
        <v>344</v>
      </c>
      <c r="H41" s="14">
        <v>771</v>
      </c>
      <c r="I41" s="14">
        <v>1575</v>
      </c>
      <c r="J41" s="14">
        <v>2972</v>
      </c>
      <c r="K41" s="14">
        <v>281</v>
      </c>
      <c r="L41" s="14">
        <v>358</v>
      </c>
      <c r="M41" s="14">
        <v>0</v>
      </c>
      <c r="N41" s="14">
        <v>0</v>
      </c>
      <c r="O41" s="14">
        <v>11</v>
      </c>
      <c r="P41" s="14">
        <v>159</v>
      </c>
    </row>
    <row r="42" spans="1:16" ht="17.25" customHeight="1">
      <c r="A42" s="12" t="s">
        <v>55</v>
      </c>
      <c r="B42" s="260">
        <f>B43+C43</f>
        <v>494</v>
      </c>
      <c r="C42" s="260"/>
      <c r="D42" s="261">
        <f>B42/$B$8</f>
        <v>1.1008601862994162E-2</v>
      </c>
      <c r="E42" s="260">
        <f>IF(E43+F43=0,"-",E43+F43)</f>
        <v>119</v>
      </c>
      <c r="F42" s="260"/>
      <c r="G42" s="260">
        <f>IF(G43+H43=0,"-",G43+H43)</f>
        <v>169</v>
      </c>
      <c r="H42" s="260"/>
      <c r="I42" s="260">
        <f>IF(I43+J43=0,"-",I43+J43)</f>
        <v>85</v>
      </c>
      <c r="J42" s="260"/>
      <c r="K42" s="260" t="str">
        <f>IF(K43+L43=0,"-",K43+L43)</f>
        <v>-</v>
      </c>
      <c r="L42" s="260"/>
      <c r="M42" s="260">
        <f>IF(M43+N43=0,"-",M43+N43)</f>
        <v>107</v>
      </c>
      <c r="N42" s="260"/>
      <c r="O42" s="260">
        <f>IF(O43+P43=0,"-",O43+P43)</f>
        <v>14</v>
      </c>
      <c r="P42" s="260"/>
    </row>
    <row r="43" spans="1:16" ht="17.25" customHeight="1">
      <c r="A43" s="15" t="s">
        <v>56</v>
      </c>
      <c r="B43" s="14">
        <v>179</v>
      </c>
      <c r="C43" s="14">
        <v>315</v>
      </c>
      <c r="D43" s="261"/>
      <c r="E43" s="14">
        <v>3</v>
      </c>
      <c r="F43" s="14">
        <v>116</v>
      </c>
      <c r="G43" s="14">
        <v>94</v>
      </c>
      <c r="H43" s="14">
        <v>75</v>
      </c>
      <c r="I43" s="14">
        <v>47</v>
      </c>
      <c r="J43" s="14">
        <v>38</v>
      </c>
      <c r="K43" s="14">
        <v>0</v>
      </c>
      <c r="L43" s="14">
        <v>0</v>
      </c>
      <c r="M43" s="14">
        <v>26</v>
      </c>
      <c r="N43" s="14">
        <v>81</v>
      </c>
      <c r="O43" s="14">
        <v>9</v>
      </c>
      <c r="P43" s="14">
        <v>5</v>
      </c>
    </row>
    <row r="44" spans="1:16" ht="18.75" customHeight="1">
      <c r="A44" s="18" t="s">
        <v>57</v>
      </c>
      <c r="B44" s="260">
        <f>B45+C45</f>
        <v>434</v>
      </c>
      <c r="C44" s="260"/>
      <c r="D44" s="261">
        <f>B44/$B$8</f>
        <v>9.671524713642644E-3</v>
      </c>
      <c r="E44" s="260">
        <f>IF(E45+F45=0,"-",E45+F45)</f>
        <v>174</v>
      </c>
      <c r="F44" s="260"/>
      <c r="G44" s="260">
        <f>IF(G45+H45=0,"-",G45+H45)</f>
        <v>3</v>
      </c>
      <c r="H44" s="260"/>
      <c r="I44" s="260">
        <f>IF(I45+J45=0,"-",I45+J45)</f>
        <v>53</v>
      </c>
      <c r="J44" s="260"/>
      <c r="K44" s="260">
        <f>IF(K45+L45=0,"-",K45+L45)</f>
        <v>29</v>
      </c>
      <c r="L44" s="260"/>
      <c r="M44" s="260">
        <f>IF(M45+N45=0,"-",M45+N45)</f>
        <v>175</v>
      </c>
      <c r="N44" s="260"/>
      <c r="O44" s="260" t="str">
        <f>IF(O45+P45=0,"-",O45+P45)</f>
        <v>-</v>
      </c>
      <c r="P44" s="260"/>
    </row>
    <row r="45" spans="1:16" ht="18.75" customHeight="1">
      <c r="A45" s="15" t="s">
        <v>58</v>
      </c>
      <c r="B45" s="14">
        <v>227</v>
      </c>
      <c r="C45" s="14">
        <v>207</v>
      </c>
      <c r="D45" s="261"/>
      <c r="E45" s="14">
        <v>49</v>
      </c>
      <c r="F45" s="14">
        <v>125</v>
      </c>
      <c r="G45" s="14">
        <v>2</v>
      </c>
      <c r="H45" s="14">
        <v>1</v>
      </c>
      <c r="I45" s="14">
        <v>18</v>
      </c>
      <c r="J45" s="14">
        <v>35</v>
      </c>
      <c r="K45" s="14">
        <v>28</v>
      </c>
      <c r="L45" s="14">
        <v>1</v>
      </c>
      <c r="M45" s="14">
        <v>130</v>
      </c>
      <c r="N45" s="14">
        <v>45</v>
      </c>
      <c r="O45" s="14">
        <v>0</v>
      </c>
      <c r="P45" s="14">
        <v>0</v>
      </c>
    </row>
    <row r="46" spans="1:16" ht="18.75" customHeight="1">
      <c r="A46" s="18" t="s">
        <v>59</v>
      </c>
      <c r="B46" s="260">
        <f>B47+C47</f>
        <v>38</v>
      </c>
      <c r="C46" s="260"/>
      <c r="D46" s="261">
        <f>B46/$B$8</f>
        <v>8.4681552792262782E-4</v>
      </c>
      <c r="E46" s="260" t="str">
        <f>IF(E47+F47=0,"-",E47+F47)</f>
        <v>-</v>
      </c>
      <c r="F46" s="260"/>
      <c r="G46" s="260" t="str">
        <f>IF(G47+H47=0,"-",G47+H47)</f>
        <v>-</v>
      </c>
      <c r="H46" s="260"/>
      <c r="I46" s="260" t="str">
        <f>IF(I47+J47=0,"-",I47+J47)</f>
        <v>-</v>
      </c>
      <c r="J46" s="260"/>
      <c r="K46" s="260">
        <f>IF(K47+L47=0,"-",K47+L47)</f>
        <v>38</v>
      </c>
      <c r="L46" s="260"/>
      <c r="M46" s="260" t="str">
        <f>IF(M47+N47=0,"-",M47+N47)</f>
        <v>-</v>
      </c>
      <c r="N46" s="260"/>
      <c r="O46" s="260" t="str">
        <f>IF(O47+P47=0,"-",O47+P47)</f>
        <v>-</v>
      </c>
      <c r="P46" s="260"/>
    </row>
    <row r="47" spans="1:16" ht="18.75" customHeight="1">
      <c r="A47" s="15" t="s">
        <v>60</v>
      </c>
      <c r="B47" s="14">
        <v>18</v>
      </c>
      <c r="C47" s="14">
        <v>20</v>
      </c>
      <c r="D47" s="261"/>
      <c r="E47" s="14">
        <v>0</v>
      </c>
      <c r="F47" s="14">
        <v>0</v>
      </c>
      <c r="G47" s="14">
        <v>0</v>
      </c>
      <c r="H47" s="14">
        <v>0</v>
      </c>
      <c r="I47" s="14">
        <v>0</v>
      </c>
      <c r="J47" s="14">
        <v>0</v>
      </c>
      <c r="K47" s="14">
        <v>18</v>
      </c>
      <c r="L47" s="14">
        <v>20</v>
      </c>
      <c r="M47" s="14">
        <v>0</v>
      </c>
      <c r="N47" s="14">
        <v>0</v>
      </c>
      <c r="O47" s="14">
        <v>0</v>
      </c>
      <c r="P47" s="14">
        <v>0</v>
      </c>
    </row>
    <row r="48" spans="1:16" ht="18.75" customHeight="1">
      <c r="A48" s="18" t="s">
        <v>61</v>
      </c>
      <c r="B48" s="260">
        <f>B49+C49</f>
        <v>121</v>
      </c>
      <c r="C48" s="260"/>
      <c r="D48" s="261">
        <f>B48/$B$8</f>
        <v>2.6964389178588937E-3</v>
      </c>
      <c r="E48" s="260">
        <f>IF(E49+F49=0,"-",E49+F49)</f>
        <v>7</v>
      </c>
      <c r="F48" s="260"/>
      <c r="G48" s="260">
        <f>IF(G49+H49=0,"-",G49+H49)</f>
        <v>56</v>
      </c>
      <c r="H48" s="260"/>
      <c r="I48" s="260" t="str">
        <f>IF(I49+J49=0,"-",I49+J49)</f>
        <v>-</v>
      </c>
      <c r="J48" s="260"/>
      <c r="K48" s="260">
        <f>IF(K49+L49=0,"-",K49+L49)</f>
        <v>48</v>
      </c>
      <c r="L48" s="260"/>
      <c r="M48" s="260">
        <f>IF(M49+N49=0,"-",M49+N49)</f>
        <v>10</v>
      </c>
      <c r="N48" s="260"/>
      <c r="O48" s="260" t="str">
        <f>IF(O49+P49=0,"-",O49+P49)</f>
        <v>-</v>
      </c>
      <c r="P48" s="260"/>
    </row>
    <row r="49" spans="1:16" ht="18.75" customHeight="1">
      <c r="A49" s="15" t="s">
        <v>62</v>
      </c>
      <c r="B49" s="14">
        <v>55</v>
      </c>
      <c r="C49" s="14">
        <v>66</v>
      </c>
      <c r="D49" s="261"/>
      <c r="E49" s="14">
        <v>5</v>
      </c>
      <c r="F49" s="14">
        <v>2</v>
      </c>
      <c r="G49" s="14">
        <v>27</v>
      </c>
      <c r="H49" s="14">
        <v>29</v>
      </c>
      <c r="I49" s="14">
        <v>0</v>
      </c>
      <c r="J49" s="14">
        <v>0</v>
      </c>
      <c r="K49" s="14">
        <v>16</v>
      </c>
      <c r="L49" s="14">
        <v>32</v>
      </c>
      <c r="M49" s="14">
        <v>7</v>
      </c>
      <c r="N49" s="14">
        <v>3</v>
      </c>
      <c r="O49" s="14">
        <v>0</v>
      </c>
      <c r="P49" s="14">
        <v>0</v>
      </c>
    </row>
    <row r="50" spans="1:16" ht="18.75" customHeight="1">
      <c r="A50" s="18" t="s">
        <v>63</v>
      </c>
      <c r="B50" s="260">
        <f>B51+C51</f>
        <v>465</v>
      </c>
      <c r="C50" s="260"/>
      <c r="D50" s="261">
        <f>B50/$B$8</f>
        <v>1.0362347907474262E-2</v>
      </c>
      <c r="E50" s="260">
        <f>IF(E51+F51=0,"-",E51+F51)</f>
        <v>4</v>
      </c>
      <c r="F50" s="260"/>
      <c r="G50" s="260" t="str">
        <f>IF(G51+H51=0,"-",G51+H51)</f>
        <v>-</v>
      </c>
      <c r="H50" s="260"/>
      <c r="I50" s="260">
        <f>IF(I51+J51=0,"-",I51+J51)</f>
        <v>283</v>
      </c>
      <c r="J50" s="260"/>
      <c r="K50" s="260" t="str">
        <f>IF(K51+L51=0,"-",K51+L51)</f>
        <v>-</v>
      </c>
      <c r="L50" s="260"/>
      <c r="M50" s="260">
        <f>IF(M51+N51=0,"-",M51+N51)</f>
        <v>178</v>
      </c>
      <c r="N50" s="260"/>
      <c r="O50" s="260" t="str">
        <f>IF(O51+P51=0,"-",O51+P51)</f>
        <v>-</v>
      </c>
      <c r="P50" s="260"/>
    </row>
    <row r="51" spans="1:16" ht="18.75" customHeight="1">
      <c r="A51" s="15" t="s">
        <v>64</v>
      </c>
      <c r="B51" s="14">
        <v>196</v>
      </c>
      <c r="C51" s="14">
        <v>269</v>
      </c>
      <c r="D51" s="261"/>
      <c r="E51" s="14">
        <v>1</v>
      </c>
      <c r="F51" s="14">
        <v>3</v>
      </c>
      <c r="G51" s="14">
        <v>0</v>
      </c>
      <c r="H51" s="14">
        <v>0</v>
      </c>
      <c r="I51" s="14">
        <v>86</v>
      </c>
      <c r="J51" s="14">
        <v>197</v>
      </c>
      <c r="K51" s="14">
        <v>0</v>
      </c>
      <c r="L51" s="14">
        <v>0</v>
      </c>
      <c r="M51" s="14">
        <v>109</v>
      </c>
      <c r="N51" s="14">
        <v>69</v>
      </c>
      <c r="O51" s="14">
        <v>0</v>
      </c>
      <c r="P51" s="14">
        <v>0</v>
      </c>
    </row>
    <row r="52" spans="1:16" ht="18.75" customHeight="1">
      <c r="A52" s="18" t="s">
        <v>65</v>
      </c>
      <c r="B52" s="260">
        <f>B53+C53</f>
        <v>10</v>
      </c>
      <c r="C52" s="260"/>
      <c r="D52" s="261">
        <f>B52/$B$8</f>
        <v>2.2284619155858625E-4</v>
      </c>
      <c r="E52" s="260" t="str">
        <f>IF(E53+F53=0,"-",E53+F53)</f>
        <v>-</v>
      </c>
      <c r="F52" s="260"/>
      <c r="G52" s="260" t="str">
        <f>IF(G53+H53=0,"-",G53+H53)</f>
        <v>-</v>
      </c>
      <c r="H52" s="260"/>
      <c r="I52" s="260" t="str">
        <f>IF(I53+J53=0,"-",I53+J53)</f>
        <v>-</v>
      </c>
      <c r="J52" s="260"/>
      <c r="K52" s="260" t="str">
        <f>IF(K53+L53=0,"-",K53+L53)</f>
        <v>-</v>
      </c>
      <c r="L52" s="260"/>
      <c r="M52" s="260" t="str">
        <f>IF(M53+N53=0,"-",M53+N53)</f>
        <v>-</v>
      </c>
      <c r="N52" s="260"/>
      <c r="O52" s="260">
        <f>IF(O53+P53=0,"-",O53+P53)</f>
        <v>10</v>
      </c>
      <c r="P52" s="260"/>
    </row>
    <row r="53" spans="1:16" ht="18.75" customHeight="1">
      <c r="A53" s="15" t="s">
        <v>66</v>
      </c>
      <c r="B53" s="14">
        <v>3</v>
      </c>
      <c r="C53" s="14">
        <v>7</v>
      </c>
      <c r="D53" s="261"/>
      <c r="E53" s="14">
        <v>0</v>
      </c>
      <c r="F53" s="14">
        <v>0</v>
      </c>
      <c r="G53" s="14">
        <v>0</v>
      </c>
      <c r="H53" s="14">
        <v>0</v>
      </c>
      <c r="I53" s="14">
        <v>0</v>
      </c>
      <c r="J53" s="14">
        <v>0</v>
      </c>
      <c r="K53" s="14">
        <v>0</v>
      </c>
      <c r="L53" s="14">
        <v>0</v>
      </c>
      <c r="M53" s="14">
        <v>0</v>
      </c>
      <c r="N53" s="14">
        <v>0</v>
      </c>
      <c r="O53" s="14">
        <v>3</v>
      </c>
      <c r="P53" s="14">
        <v>7</v>
      </c>
    </row>
    <row r="54" spans="1:16" ht="18.75" customHeight="1">
      <c r="A54" s="18" t="s">
        <v>67</v>
      </c>
      <c r="B54" s="260">
        <f>B55+C55</f>
        <v>723</v>
      </c>
      <c r="C54" s="260"/>
      <c r="D54" s="261">
        <f>B54/$B$8</f>
        <v>1.6111779649685787E-2</v>
      </c>
      <c r="E54" s="260">
        <f>IF(E55+F55=0,"-",E55+F55)</f>
        <v>204</v>
      </c>
      <c r="F54" s="260"/>
      <c r="G54" s="260">
        <f>IF(G55+H55=0,"-",G55+H55)</f>
        <v>45</v>
      </c>
      <c r="H54" s="260"/>
      <c r="I54" s="260">
        <f>IF(I55+J55=0,"-",I55+J55)</f>
        <v>1</v>
      </c>
      <c r="J54" s="260"/>
      <c r="K54" s="260">
        <f>IF(K55+L55=0,"-",K55+L55)</f>
        <v>210</v>
      </c>
      <c r="L54" s="260"/>
      <c r="M54" s="260">
        <f>IF(M55+N55=0,"-",M55+N55)</f>
        <v>9</v>
      </c>
      <c r="N54" s="260"/>
      <c r="O54" s="260">
        <f>IF(O55+P55=0,"-",O55+P55)</f>
        <v>254</v>
      </c>
      <c r="P54" s="260"/>
    </row>
    <row r="55" spans="1:16" ht="18.75" customHeight="1">
      <c r="A55" s="15" t="s">
        <v>68</v>
      </c>
      <c r="B55" s="14">
        <v>439</v>
      </c>
      <c r="C55" s="14">
        <v>284</v>
      </c>
      <c r="D55" s="261"/>
      <c r="E55" s="14">
        <v>141</v>
      </c>
      <c r="F55" s="14">
        <v>63</v>
      </c>
      <c r="G55" s="14">
        <v>9</v>
      </c>
      <c r="H55" s="14">
        <v>36</v>
      </c>
      <c r="I55" s="14">
        <v>1</v>
      </c>
      <c r="J55" s="14">
        <v>0</v>
      </c>
      <c r="K55" s="14">
        <v>199</v>
      </c>
      <c r="L55" s="14">
        <v>11</v>
      </c>
      <c r="M55" s="14">
        <v>6</v>
      </c>
      <c r="N55" s="14">
        <v>3</v>
      </c>
      <c r="O55" s="14">
        <v>83</v>
      </c>
      <c r="P55" s="14">
        <v>171</v>
      </c>
    </row>
    <row r="56" spans="1:16" ht="18.75" customHeight="1">
      <c r="A56" s="18" t="s">
        <v>69</v>
      </c>
      <c r="B56" s="260">
        <f>B57+C57</f>
        <v>302</v>
      </c>
      <c r="C56" s="260"/>
      <c r="D56" s="261">
        <f>B56/$B$8</f>
        <v>6.7299549850693054E-3</v>
      </c>
      <c r="E56" s="260">
        <f>IF(E57+F57=0,"-",E57+F57)</f>
        <v>270</v>
      </c>
      <c r="F56" s="260"/>
      <c r="G56" s="260" t="str">
        <f>IF(G57+H57=0,"-",G57+H57)</f>
        <v>-</v>
      </c>
      <c r="H56" s="260"/>
      <c r="I56" s="260" t="str">
        <f>IF(I57+J57=0,"-",I57+J57)</f>
        <v>-</v>
      </c>
      <c r="J56" s="260"/>
      <c r="K56" s="260" t="str">
        <f>IF(K57+L57=0,"-",K57+L57)</f>
        <v>-</v>
      </c>
      <c r="L56" s="260"/>
      <c r="M56" s="260" t="str">
        <f>IF(M57+N57=0,"-",M57+N57)</f>
        <v>-</v>
      </c>
      <c r="N56" s="260"/>
      <c r="O56" s="260">
        <f>IF(O57+P57=0,"-",O57+P57)</f>
        <v>32</v>
      </c>
      <c r="P56" s="260"/>
    </row>
    <row r="57" spans="1:16" ht="18.75" customHeight="1">
      <c r="A57" s="15" t="s">
        <v>70</v>
      </c>
      <c r="B57" s="14">
        <v>261</v>
      </c>
      <c r="C57" s="14">
        <v>41</v>
      </c>
      <c r="D57" s="261"/>
      <c r="E57" s="14">
        <v>236</v>
      </c>
      <c r="F57" s="14">
        <v>34</v>
      </c>
      <c r="G57" s="14">
        <v>0</v>
      </c>
      <c r="H57" s="14">
        <v>0</v>
      </c>
      <c r="I57" s="14">
        <v>0</v>
      </c>
      <c r="J57" s="14">
        <v>0</v>
      </c>
      <c r="K57" s="14">
        <v>0</v>
      </c>
      <c r="L57" s="14">
        <v>0</v>
      </c>
      <c r="M57" s="14">
        <v>0</v>
      </c>
      <c r="N57" s="14">
        <v>0</v>
      </c>
      <c r="O57" s="14">
        <v>25</v>
      </c>
      <c r="P57" s="14">
        <v>7</v>
      </c>
    </row>
    <row r="58" spans="1:16" ht="18.75" customHeight="1">
      <c r="A58" s="18" t="s">
        <v>71</v>
      </c>
      <c r="B58" s="260">
        <f>B59+C59</f>
        <v>156</v>
      </c>
      <c r="C58" s="260"/>
      <c r="D58" s="261">
        <f>B58/$B$8</f>
        <v>3.4764005883139459E-3</v>
      </c>
      <c r="E58" s="260" t="str">
        <f>IF(E59+F59=0,"-",E59+F59)</f>
        <v>-</v>
      </c>
      <c r="F58" s="260"/>
      <c r="G58" s="260" t="str">
        <f>IF(G59+H59=0,"-",G59+H59)</f>
        <v>-</v>
      </c>
      <c r="H58" s="260"/>
      <c r="I58" s="260" t="str">
        <f>IF(I59+J59=0,"-",I59+J59)</f>
        <v>-</v>
      </c>
      <c r="J58" s="260"/>
      <c r="K58" s="260">
        <f>IF(K59+L59=0,"-",K59+L59)</f>
        <v>19</v>
      </c>
      <c r="L58" s="260"/>
      <c r="M58" s="260">
        <f>IF(M59+N59=0,"-",M59+N59)</f>
        <v>103</v>
      </c>
      <c r="N58" s="260"/>
      <c r="O58" s="260">
        <f>IF(O59+P59=0,"-",O59+P59)</f>
        <v>34</v>
      </c>
      <c r="P58" s="260"/>
    </row>
    <row r="59" spans="1:16" ht="18.75" customHeight="1">
      <c r="A59" s="15" t="s">
        <v>72</v>
      </c>
      <c r="B59" s="14">
        <v>115</v>
      </c>
      <c r="C59" s="14">
        <v>41</v>
      </c>
      <c r="D59" s="261"/>
      <c r="E59" s="14">
        <v>0</v>
      </c>
      <c r="F59" s="14">
        <v>0</v>
      </c>
      <c r="G59" s="14">
        <v>0</v>
      </c>
      <c r="H59" s="14">
        <v>0</v>
      </c>
      <c r="I59" s="14">
        <v>0</v>
      </c>
      <c r="J59" s="14">
        <v>0</v>
      </c>
      <c r="K59" s="14">
        <v>19</v>
      </c>
      <c r="L59" s="14">
        <v>0</v>
      </c>
      <c r="M59" s="14">
        <v>78</v>
      </c>
      <c r="N59" s="14">
        <v>25</v>
      </c>
      <c r="O59" s="14">
        <v>18</v>
      </c>
      <c r="P59" s="14">
        <v>16</v>
      </c>
    </row>
    <row r="60" spans="1:16" ht="18.75" customHeight="1">
      <c r="A60" s="18" t="s">
        <v>73</v>
      </c>
      <c r="B60" s="260">
        <f>B61+C61</f>
        <v>341</v>
      </c>
      <c r="C60" s="260"/>
      <c r="D60" s="261">
        <f>B60/$B$8</f>
        <v>7.5990551321477914E-3</v>
      </c>
      <c r="E60" s="260">
        <f>IF(E61+F61=0,"-",E61+F61)</f>
        <v>14</v>
      </c>
      <c r="F60" s="260"/>
      <c r="G60" s="260" t="str">
        <f>IF(G61+H61=0,"-",G61+H61)</f>
        <v>-</v>
      </c>
      <c r="H60" s="260"/>
      <c r="I60" s="260" t="str">
        <f>IF(I61+J61=0,"-",I61+J61)</f>
        <v>-</v>
      </c>
      <c r="J60" s="260"/>
      <c r="K60" s="260" t="str">
        <f>IF(K61+L61=0,"-",K61+L61)</f>
        <v>-</v>
      </c>
      <c r="L60" s="260"/>
      <c r="M60" s="260" t="str">
        <f>IF(M61+N61=0,"-",M61+N61)</f>
        <v>-</v>
      </c>
      <c r="N60" s="260"/>
      <c r="O60" s="260">
        <f>IF(O61+P61=0,"-",O61+P61)</f>
        <v>327</v>
      </c>
      <c r="P60" s="260"/>
    </row>
    <row r="61" spans="1:16" ht="18.75" customHeight="1">
      <c r="A61" s="15" t="s">
        <v>74</v>
      </c>
      <c r="B61" s="14">
        <v>207</v>
      </c>
      <c r="C61" s="14">
        <v>134</v>
      </c>
      <c r="D61" s="261"/>
      <c r="E61" s="14">
        <v>6</v>
      </c>
      <c r="F61" s="14">
        <v>8</v>
      </c>
      <c r="G61" s="14">
        <v>0</v>
      </c>
      <c r="H61" s="14">
        <v>0</v>
      </c>
      <c r="I61" s="14">
        <v>0</v>
      </c>
      <c r="J61" s="14">
        <v>0</v>
      </c>
      <c r="K61" s="14">
        <v>0</v>
      </c>
      <c r="L61" s="14">
        <v>0</v>
      </c>
      <c r="M61" s="14">
        <v>0</v>
      </c>
      <c r="N61" s="14">
        <v>0</v>
      </c>
      <c r="O61" s="14">
        <v>201</v>
      </c>
      <c r="P61" s="14">
        <v>126</v>
      </c>
    </row>
    <row r="62" spans="1:16" ht="18.75" customHeight="1">
      <c r="A62" s="18" t="s">
        <v>75</v>
      </c>
      <c r="B62" s="260">
        <f>B63+C63</f>
        <v>135</v>
      </c>
      <c r="C62" s="260"/>
      <c r="D62" s="261">
        <f>B62/$B$8</f>
        <v>3.0084235860409147E-3</v>
      </c>
      <c r="E62" s="260" t="str">
        <f>IF(E63+F63=0,"-",E63+F63)</f>
        <v>-</v>
      </c>
      <c r="F62" s="260"/>
      <c r="G62" s="260" t="str">
        <f>IF(G63+H63=0,"-",G63+H63)</f>
        <v>-</v>
      </c>
      <c r="H62" s="260"/>
      <c r="I62" s="260" t="str">
        <f>IF(I63+J63=0,"-",I63+J63)</f>
        <v>-</v>
      </c>
      <c r="J62" s="260"/>
      <c r="K62" s="260" t="str">
        <f>IF(K63+L63=0,"-",K63+L63)</f>
        <v>-</v>
      </c>
      <c r="L62" s="260"/>
      <c r="M62" s="260" t="str">
        <f>IF(M63+N63=0,"-",M63+N63)</f>
        <v>-</v>
      </c>
      <c r="N62" s="260"/>
      <c r="O62" s="260">
        <f>IF(O63+P63=0,"-",O63+P63)</f>
        <v>135</v>
      </c>
      <c r="P62" s="260"/>
    </row>
    <row r="63" spans="1:16" ht="18.75" customHeight="1">
      <c r="A63" s="15" t="s">
        <v>76</v>
      </c>
      <c r="B63" s="14">
        <v>87</v>
      </c>
      <c r="C63" s="14">
        <v>48</v>
      </c>
      <c r="D63" s="261"/>
      <c r="E63" s="14">
        <v>0</v>
      </c>
      <c r="F63" s="14">
        <v>0</v>
      </c>
      <c r="G63" s="14">
        <v>0</v>
      </c>
      <c r="H63" s="14">
        <v>0</v>
      </c>
      <c r="I63" s="14">
        <v>0</v>
      </c>
      <c r="J63" s="14">
        <v>0</v>
      </c>
      <c r="K63" s="14">
        <v>0</v>
      </c>
      <c r="L63" s="14">
        <v>0</v>
      </c>
      <c r="M63" s="14">
        <v>0</v>
      </c>
      <c r="N63" s="14">
        <v>0</v>
      </c>
      <c r="O63" s="14">
        <v>87</v>
      </c>
      <c r="P63" s="14">
        <v>48</v>
      </c>
    </row>
    <row r="64" spans="1:16" ht="18.75" customHeight="1">
      <c r="A64" s="18" t="s">
        <v>77</v>
      </c>
      <c r="B64" s="260">
        <f>B65+C65</f>
        <v>14</v>
      </c>
      <c r="C64" s="260"/>
      <c r="D64" s="261">
        <f>B64/$B$8</f>
        <v>3.1198466818202079E-4</v>
      </c>
      <c r="E64" s="260" t="str">
        <f>IF(E65+F65=0,"-",E65+F65)</f>
        <v>-</v>
      </c>
      <c r="F64" s="260"/>
      <c r="G64" s="260" t="str">
        <f>IF(G65+H65=0,"-",G65+H65)</f>
        <v>-</v>
      </c>
      <c r="H64" s="260"/>
      <c r="I64" s="260" t="str">
        <f>IF(I65+J65=0,"-",I65+J65)</f>
        <v>-</v>
      </c>
      <c r="J64" s="260"/>
      <c r="K64" s="260" t="str">
        <f>IF(K65+L65=0,"-",K65+L65)</f>
        <v>-</v>
      </c>
      <c r="L64" s="260"/>
      <c r="M64" s="260" t="str">
        <f>IF(M65+N65=0,"-",M65+N65)</f>
        <v>-</v>
      </c>
      <c r="N64" s="260"/>
      <c r="O64" s="260">
        <f>IF(O65+P65=0,"-",O65+P65)</f>
        <v>14</v>
      </c>
      <c r="P64" s="260"/>
    </row>
    <row r="65" spans="1:16" ht="18.75" customHeight="1">
      <c r="A65" s="15" t="s">
        <v>78</v>
      </c>
      <c r="B65" s="14">
        <v>8</v>
      </c>
      <c r="C65" s="14">
        <v>6</v>
      </c>
      <c r="D65" s="261"/>
      <c r="E65" s="14">
        <v>0</v>
      </c>
      <c r="F65" s="14">
        <v>0</v>
      </c>
      <c r="G65" s="14">
        <v>0</v>
      </c>
      <c r="H65" s="14">
        <v>0</v>
      </c>
      <c r="I65" s="14">
        <v>0</v>
      </c>
      <c r="J65" s="14">
        <v>0</v>
      </c>
      <c r="K65" s="14">
        <v>0</v>
      </c>
      <c r="L65" s="14">
        <v>0</v>
      </c>
      <c r="M65" s="14">
        <v>0</v>
      </c>
      <c r="N65" s="14">
        <v>0</v>
      </c>
      <c r="O65" s="14">
        <v>8</v>
      </c>
      <c r="P65" s="14">
        <v>6</v>
      </c>
    </row>
    <row r="66" spans="1:16" ht="18.75" customHeight="1">
      <c r="A66" s="18" t="s">
        <v>79</v>
      </c>
      <c r="B66" s="260">
        <f>B67+C67</f>
        <v>360</v>
      </c>
      <c r="C66" s="260"/>
      <c r="D66" s="261">
        <f>B66/$B$8</f>
        <v>8.0224628961091064E-3</v>
      </c>
      <c r="E66" s="260">
        <f>IF(E67+F67=0,"-",E67+F67)</f>
        <v>334</v>
      </c>
      <c r="F66" s="260"/>
      <c r="G66" s="260" t="str">
        <f>IF(G67+H67=0,"-",G67+H67)</f>
        <v>-</v>
      </c>
      <c r="H66" s="260"/>
      <c r="I66" s="260" t="str">
        <f>IF(I67+J67=0,"-",I67+J67)</f>
        <v>-</v>
      </c>
      <c r="J66" s="260"/>
      <c r="K66" s="260" t="str">
        <f>IF(K67+L67=0,"-",K67+L67)</f>
        <v>-</v>
      </c>
      <c r="L66" s="260"/>
      <c r="M66" s="260" t="str">
        <f>IF(M67+N67=0,"-",M67+N67)</f>
        <v>-</v>
      </c>
      <c r="N66" s="260"/>
      <c r="O66" s="260">
        <f>IF(O67+P67=0,"-",O67+P67)</f>
        <v>26</v>
      </c>
      <c r="P66" s="260"/>
    </row>
    <row r="67" spans="1:16" ht="18.75" customHeight="1">
      <c r="A67" s="15" t="s">
        <v>80</v>
      </c>
      <c r="B67" s="14">
        <v>82</v>
      </c>
      <c r="C67" s="14">
        <v>278</v>
      </c>
      <c r="D67" s="261"/>
      <c r="E67" s="14">
        <v>76</v>
      </c>
      <c r="F67" s="14">
        <v>258</v>
      </c>
      <c r="G67" s="14">
        <v>0</v>
      </c>
      <c r="H67" s="14">
        <v>0</v>
      </c>
      <c r="I67" s="14">
        <v>0</v>
      </c>
      <c r="J67" s="14">
        <v>0</v>
      </c>
      <c r="K67" s="14">
        <v>0</v>
      </c>
      <c r="L67" s="14">
        <v>0</v>
      </c>
      <c r="M67" s="14">
        <v>0</v>
      </c>
      <c r="N67" s="14">
        <v>0</v>
      </c>
      <c r="O67" s="14">
        <v>6</v>
      </c>
      <c r="P67" s="14">
        <v>20</v>
      </c>
    </row>
    <row r="68" spans="1:16" ht="18.75" customHeight="1">
      <c r="A68" s="18" t="s">
        <v>81</v>
      </c>
      <c r="B68" s="260">
        <f>B69+C69</f>
        <v>554</v>
      </c>
      <c r="C68" s="260"/>
      <c r="D68" s="261">
        <f>B68/$B$8</f>
        <v>1.2345679012345678E-2</v>
      </c>
      <c r="E68" s="260">
        <f>IF(E69+F69=0,"-",E69+F69)</f>
        <v>114</v>
      </c>
      <c r="F68" s="260"/>
      <c r="G68" s="260">
        <f>IF(G69+H69=0,"-",G69+H69)</f>
        <v>61</v>
      </c>
      <c r="H68" s="260"/>
      <c r="I68" s="260">
        <f>IF(I69+J69=0,"-",I69+J69)</f>
        <v>3</v>
      </c>
      <c r="J68" s="260"/>
      <c r="K68" s="260">
        <f>IF(K69+L69=0,"-",K69+L69)</f>
        <v>338</v>
      </c>
      <c r="L68" s="260"/>
      <c r="M68" s="260" t="str">
        <f>IF(M69+N69=0,"-",M69+N69)</f>
        <v>-</v>
      </c>
      <c r="N68" s="260"/>
      <c r="O68" s="260">
        <f>IF(O69+P69=0,"-",O69+P69)</f>
        <v>38</v>
      </c>
      <c r="P68" s="260"/>
    </row>
    <row r="69" spans="1:16" ht="18.75" customHeight="1">
      <c r="A69" s="15" t="s">
        <v>82</v>
      </c>
      <c r="B69" s="14">
        <v>222</v>
      </c>
      <c r="C69" s="14">
        <v>332</v>
      </c>
      <c r="D69" s="261"/>
      <c r="E69" s="14">
        <v>27</v>
      </c>
      <c r="F69" s="14">
        <v>87</v>
      </c>
      <c r="G69" s="14">
        <v>17</v>
      </c>
      <c r="H69" s="14">
        <v>44</v>
      </c>
      <c r="I69" s="14">
        <v>2</v>
      </c>
      <c r="J69" s="14">
        <v>1</v>
      </c>
      <c r="K69" s="14">
        <v>162</v>
      </c>
      <c r="L69" s="14">
        <v>176</v>
      </c>
      <c r="M69" s="14">
        <v>0</v>
      </c>
      <c r="N69" s="14">
        <v>0</v>
      </c>
      <c r="O69" s="14">
        <v>14</v>
      </c>
      <c r="P69" s="14">
        <v>24</v>
      </c>
    </row>
    <row r="70" spans="1:16">
      <c r="A70" s="20" t="s">
        <v>83</v>
      </c>
      <c r="B70" s="20"/>
      <c r="C70" s="20"/>
      <c r="D70" s="20"/>
      <c r="E70" s="20"/>
      <c r="F70" s="20"/>
    </row>
    <row r="71" spans="1:16">
      <c r="A71" s="20" t="s">
        <v>84</v>
      </c>
      <c r="B71" s="20"/>
      <c r="C71" s="20"/>
      <c r="D71" s="20"/>
      <c r="E71" s="20"/>
      <c r="F71" s="20"/>
    </row>
  </sheetData>
  <sheetProtection selectLockedCells="1" selectUnlockedCells="1"/>
  <mergeCells count="264">
    <mergeCell ref="A1:N1"/>
    <mergeCell ref="A2:N2"/>
    <mergeCell ref="B3:K3"/>
    <mergeCell ref="M3:N3"/>
    <mergeCell ref="O3:P3"/>
    <mergeCell ref="B4:K4"/>
    <mergeCell ref="M4:N4"/>
    <mergeCell ref="O4:P4"/>
    <mergeCell ref="A5:A6"/>
    <mergeCell ref="B5:D5"/>
    <mergeCell ref="E5:F5"/>
    <mergeCell ref="G5:H5"/>
    <mergeCell ref="I5:J5"/>
    <mergeCell ref="K5:L5"/>
    <mergeCell ref="M5:N5"/>
    <mergeCell ref="O5:P5"/>
    <mergeCell ref="B8:C8"/>
    <mergeCell ref="D8:D9"/>
    <mergeCell ref="E8:F8"/>
    <mergeCell ref="G8:H8"/>
    <mergeCell ref="I8:J8"/>
    <mergeCell ref="K8:L8"/>
    <mergeCell ref="M8:N8"/>
    <mergeCell ref="O8:P8"/>
    <mergeCell ref="B10:C10"/>
    <mergeCell ref="D10:D11"/>
    <mergeCell ref="E10:F10"/>
    <mergeCell ref="G10:H10"/>
    <mergeCell ref="I10:J10"/>
    <mergeCell ref="K10:L10"/>
    <mergeCell ref="M10:N10"/>
    <mergeCell ref="O10:P10"/>
    <mergeCell ref="B12:C12"/>
    <mergeCell ref="D12:D13"/>
    <mergeCell ref="E12:F12"/>
    <mergeCell ref="G12:H12"/>
    <mergeCell ref="I12:J12"/>
    <mergeCell ref="K12:L12"/>
    <mergeCell ref="M12:N12"/>
    <mergeCell ref="O12:P12"/>
    <mergeCell ref="B14:C14"/>
    <mergeCell ref="D14:D15"/>
    <mergeCell ref="E14:F14"/>
    <mergeCell ref="G14:H14"/>
    <mergeCell ref="I14:J14"/>
    <mergeCell ref="K14:L14"/>
    <mergeCell ref="M14:N14"/>
    <mergeCell ref="O14:P14"/>
    <mergeCell ref="B16:C16"/>
    <mergeCell ref="D16:D17"/>
    <mergeCell ref="E16:F16"/>
    <mergeCell ref="G16:H16"/>
    <mergeCell ref="I16:J16"/>
    <mergeCell ref="K16:L16"/>
    <mergeCell ref="M16:N16"/>
    <mergeCell ref="O16:P16"/>
    <mergeCell ref="B18:C18"/>
    <mergeCell ref="D18:D19"/>
    <mergeCell ref="E18:F18"/>
    <mergeCell ref="G18:H18"/>
    <mergeCell ref="I18:J18"/>
    <mergeCell ref="K18:L18"/>
    <mergeCell ref="M18:N18"/>
    <mergeCell ref="O18:P18"/>
    <mergeCell ref="B20:C20"/>
    <mergeCell ref="D20:D21"/>
    <mergeCell ref="E20:F20"/>
    <mergeCell ref="G20:H20"/>
    <mergeCell ref="I20:J20"/>
    <mergeCell ref="K20:L20"/>
    <mergeCell ref="M20:N20"/>
    <mergeCell ref="O20:P20"/>
    <mergeCell ref="B22:C22"/>
    <mergeCell ref="D22:D23"/>
    <mergeCell ref="E22:F22"/>
    <mergeCell ref="G22:H22"/>
    <mergeCell ref="I22:J22"/>
    <mergeCell ref="K22:L22"/>
    <mergeCell ref="M22:N22"/>
    <mergeCell ref="O22:P22"/>
    <mergeCell ref="B24:C24"/>
    <mergeCell ref="D24:D25"/>
    <mergeCell ref="E24:F24"/>
    <mergeCell ref="G24:H24"/>
    <mergeCell ref="I24:J24"/>
    <mergeCell ref="K24:L24"/>
    <mergeCell ref="M24:N24"/>
    <mergeCell ref="O24:P24"/>
    <mergeCell ref="B26:C26"/>
    <mergeCell ref="D26:D27"/>
    <mergeCell ref="E26:F26"/>
    <mergeCell ref="G26:H26"/>
    <mergeCell ref="I26:J26"/>
    <mergeCell ref="K26:L26"/>
    <mergeCell ref="M26:N26"/>
    <mergeCell ref="O26:P26"/>
    <mergeCell ref="B28:C28"/>
    <mergeCell ref="D28:D29"/>
    <mergeCell ref="E28:F28"/>
    <mergeCell ref="G28:H28"/>
    <mergeCell ref="I28:J28"/>
    <mergeCell ref="K28:L28"/>
    <mergeCell ref="M28:N28"/>
    <mergeCell ref="O28:P28"/>
    <mergeCell ref="B30:C30"/>
    <mergeCell ref="D30:D31"/>
    <mergeCell ref="E30:F30"/>
    <mergeCell ref="G30:H30"/>
    <mergeCell ref="I30:J30"/>
    <mergeCell ref="K30:L30"/>
    <mergeCell ref="M30:N30"/>
    <mergeCell ref="O30:P30"/>
    <mergeCell ref="B32:C32"/>
    <mergeCell ref="D32:D33"/>
    <mergeCell ref="E32:F32"/>
    <mergeCell ref="G32:H32"/>
    <mergeCell ref="I32:J32"/>
    <mergeCell ref="K32:L32"/>
    <mergeCell ref="M32:N32"/>
    <mergeCell ref="O32:P32"/>
    <mergeCell ref="B34:C34"/>
    <mergeCell ref="D34:D35"/>
    <mergeCell ref="E34:F34"/>
    <mergeCell ref="G34:H34"/>
    <mergeCell ref="I34:J34"/>
    <mergeCell ref="K34:L34"/>
    <mergeCell ref="M34:N34"/>
    <mergeCell ref="O34:P34"/>
    <mergeCell ref="B36:C36"/>
    <mergeCell ref="D36:D37"/>
    <mergeCell ref="E36:F36"/>
    <mergeCell ref="G36:H36"/>
    <mergeCell ref="I36:J36"/>
    <mergeCell ref="K36:L36"/>
    <mergeCell ref="M36:N36"/>
    <mergeCell ref="O36:P36"/>
    <mergeCell ref="B38:C38"/>
    <mergeCell ref="D38:D39"/>
    <mergeCell ref="E38:F38"/>
    <mergeCell ref="G38:H38"/>
    <mergeCell ref="I38:J38"/>
    <mergeCell ref="K38:L38"/>
    <mergeCell ref="M38:N38"/>
    <mergeCell ref="O38:P38"/>
    <mergeCell ref="B40:C40"/>
    <mergeCell ref="D40:D41"/>
    <mergeCell ref="E40:F40"/>
    <mergeCell ref="G40:H40"/>
    <mergeCell ref="I40:J40"/>
    <mergeCell ref="K40:L40"/>
    <mergeCell ref="M40:N40"/>
    <mergeCell ref="O40:P40"/>
    <mergeCell ref="B42:C42"/>
    <mergeCell ref="D42:D43"/>
    <mergeCell ref="E42:F42"/>
    <mergeCell ref="G42:H42"/>
    <mergeCell ref="I42:J42"/>
    <mergeCell ref="K42:L42"/>
    <mergeCell ref="M42:N42"/>
    <mergeCell ref="O42:P42"/>
    <mergeCell ref="B44:C44"/>
    <mergeCell ref="D44:D45"/>
    <mergeCell ref="E44:F44"/>
    <mergeCell ref="G44:H44"/>
    <mergeCell ref="I44:J44"/>
    <mergeCell ref="K44:L44"/>
    <mergeCell ref="M44:N44"/>
    <mergeCell ref="O44:P44"/>
    <mergeCell ref="B46:C46"/>
    <mergeCell ref="D46:D47"/>
    <mergeCell ref="E46:F46"/>
    <mergeCell ref="G46:H46"/>
    <mergeCell ref="I46:J46"/>
    <mergeCell ref="K46:L46"/>
    <mergeCell ref="M46:N46"/>
    <mergeCell ref="O46:P46"/>
    <mergeCell ref="B48:C48"/>
    <mergeCell ref="D48:D49"/>
    <mergeCell ref="E48:F48"/>
    <mergeCell ref="G48:H48"/>
    <mergeCell ref="I48:J48"/>
    <mergeCell ref="K48:L48"/>
    <mergeCell ref="M48:N48"/>
    <mergeCell ref="O48:P48"/>
    <mergeCell ref="B50:C50"/>
    <mergeCell ref="D50:D51"/>
    <mergeCell ref="E50:F50"/>
    <mergeCell ref="G50:H50"/>
    <mergeCell ref="I50:J50"/>
    <mergeCell ref="K50:L50"/>
    <mergeCell ref="M50:N50"/>
    <mergeCell ref="O50:P50"/>
    <mergeCell ref="B52:C52"/>
    <mergeCell ref="D52:D53"/>
    <mergeCell ref="E52:F52"/>
    <mergeCell ref="G52:H52"/>
    <mergeCell ref="I52:J52"/>
    <mergeCell ref="K52:L52"/>
    <mergeCell ref="M52:N52"/>
    <mergeCell ref="O52:P52"/>
    <mergeCell ref="B54:C54"/>
    <mergeCell ref="D54:D55"/>
    <mergeCell ref="E54:F54"/>
    <mergeCell ref="G54:H54"/>
    <mergeCell ref="I54:J54"/>
    <mergeCell ref="K54:L54"/>
    <mergeCell ref="M54:N54"/>
    <mergeCell ref="O54:P54"/>
    <mergeCell ref="B56:C56"/>
    <mergeCell ref="D56:D57"/>
    <mergeCell ref="E56:F56"/>
    <mergeCell ref="G56:H56"/>
    <mergeCell ref="I56:J56"/>
    <mergeCell ref="K56:L56"/>
    <mergeCell ref="M56:N56"/>
    <mergeCell ref="O56:P56"/>
    <mergeCell ref="B58:C58"/>
    <mergeCell ref="D58:D59"/>
    <mergeCell ref="E58:F58"/>
    <mergeCell ref="G58:H58"/>
    <mergeCell ref="I58:J58"/>
    <mergeCell ref="K58:L58"/>
    <mergeCell ref="M58:N58"/>
    <mergeCell ref="O58:P58"/>
    <mergeCell ref="B60:C60"/>
    <mergeCell ref="D60:D61"/>
    <mergeCell ref="E60:F60"/>
    <mergeCell ref="G60:H60"/>
    <mergeCell ref="I60:J60"/>
    <mergeCell ref="K60:L60"/>
    <mergeCell ref="M60:N60"/>
    <mergeCell ref="O60:P60"/>
    <mergeCell ref="B62:C62"/>
    <mergeCell ref="D62:D63"/>
    <mergeCell ref="E62:F62"/>
    <mergeCell ref="G62:H62"/>
    <mergeCell ref="I62:J62"/>
    <mergeCell ref="K62:L62"/>
    <mergeCell ref="M62:N62"/>
    <mergeCell ref="O62:P62"/>
    <mergeCell ref="B68:C68"/>
    <mergeCell ref="D68:D69"/>
    <mergeCell ref="E68:F68"/>
    <mergeCell ref="G68:H68"/>
    <mergeCell ref="I68:J68"/>
    <mergeCell ref="K68:L68"/>
    <mergeCell ref="M68:N68"/>
    <mergeCell ref="O68:P68"/>
    <mergeCell ref="B64:C64"/>
    <mergeCell ref="D64:D65"/>
    <mergeCell ref="E64:F64"/>
    <mergeCell ref="G64:H64"/>
    <mergeCell ref="I64:J64"/>
    <mergeCell ref="K64:L64"/>
    <mergeCell ref="M64:N64"/>
    <mergeCell ref="O64:P64"/>
    <mergeCell ref="B66:C66"/>
    <mergeCell ref="D66:D67"/>
    <mergeCell ref="E66:F66"/>
    <mergeCell ref="G66:H66"/>
    <mergeCell ref="I66:J66"/>
    <mergeCell ref="K66:L66"/>
    <mergeCell ref="M66:N66"/>
    <mergeCell ref="O66:P66"/>
  </mergeCells>
  <phoneticPr fontId="17" type="noConversion"/>
  <pageMargins left="0.75" right="0.75" top="0.5" bottom="0.5" header="0.5" footer="0.5"/>
  <pageSetup paperSize="77" scale="59" firstPageNumber="0" orientation="landscape" horizontalDpi="300" verticalDpi="300"/>
  <headerFooter alignWithMargins="0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dimension ref="A1:P71"/>
  <sheetViews>
    <sheetView zoomScaleNormal="100" workbookViewId="0"/>
  </sheetViews>
  <sheetFormatPr defaultColWidth="9.5" defaultRowHeight="16.5"/>
  <cols>
    <col min="1" max="1" width="26.625" style="1" customWidth="1"/>
    <col min="2" max="14" width="13.25" style="1" customWidth="1"/>
    <col min="15" max="15" width="12.125" style="1" customWidth="1"/>
    <col min="16" max="16384" width="9.5" style="1"/>
  </cols>
  <sheetData>
    <row r="1" spans="1:16" ht="19.5">
      <c r="A1" s="262" t="s">
        <v>0</v>
      </c>
      <c r="B1" s="262"/>
      <c r="C1" s="262"/>
      <c r="D1" s="262"/>
      <c r="E1" s="262"/>
      <c r="F1" s="262"/>
      <c r="G1" s="262"/>
      <c r="H1" s="262"/>
      <c r="I1" s="262"/>
      <c r="J1" s="262"/>
      <c r="K1" s="262"/>
      <c r="L1" s="262"/>
      <c r="M1" s="262"/>
      <c r="N1" s="262"/>
    </row>
    <row r="2" spans="1:16" ht="18.75">
      <c r="A2" s="263" t="s">
        <v>1</v>
      </c>
      <c r="B2" s="263"/>
      <c r="C2" s="263"/>
      <c r="D2" s="263"/>
      <c r="E2" s="263"/>
      <c r="F2" s="263"/>
      <c r="G2" s="263"/>
      <c r="H2" s="263"/>
      <c r="I2" s="263"/>
      <c r="J2" s="263"/>
      <c r="K2" s="263"/>
      <c r="L2" s="263"/>
      <c r="M2" s="263"/>
      <c r="N2" s="263"/>
    </row>
    <row r="3" spans="1:16" ht="19.5" customHeight="1">
      <c r="A3" s="2"/>
      <c r="B3" s="251" t="s">
        <v>198</v>
      </c>
      <c r="C3" s="251"/>
      <c r="D3" s="251"/>
      <c r="E3" s="251"/>
      <c r="F3" s="251"/>
      <c r="G3" s="251"/>
      <c r="H3" s="251"/>
      <c r="I3" s="251"/>
      <c r="J3" s="251"/>
      <c r="K3" s="251"/>
      <c r="L3" s="4"/>
      <c r="M3" s="264"/>
      <c r="N3" s="264"/>
      <c r="O3" s="264" t="s">
        <v>3</v>
      </c>
      <c r="P3" s="264"/>
    </row>
    <row r="4" spans="1:16" ht="16.5" customHeight="1">
      <c r="B4" s="265" t="s">
        <v>199</v>
      </c>
      <c r="C4" s="265"/>
      <c r="D4" s="265"/>
      <c r="E4" s="265"/>
      <c r="F4" s="265"/>
      <c r="G4" s="265"/>
      <c r="H4" s="265"/>
      <c r="I4" s="265"/>
      <c r="J4" s="265"/>
      <c r="K4" s="265"/>
      <c r="L4" s="5"/>
      <c r="M4" s="266"/>
      <c r="N4" s="266"/>
      <c r="O4" s="267" t="s">
        <v>5</v>
      </c>
      <c r="P4" s="267"/>
    </row>
    <row r="5" spans="1:16">
      <c r="A5" s="268" t="s">
        <v>6</v>
      </c>
      <c r="B5" s="269" t="s">
        <v>7</v>
      </c>
      <c r="C5" s="269"/>
      <c r="D5" s="269"/>
      <c r="E5" s="269" t="s">
        <v>8</v>
      </c>
      <c r="F5" s="269"/>
      <c r="G5" s="269" t="s">
        <v>9</v>
      </c>
      <c r="H5" s="269"/>
      <c r="I5" s="269" t="s">
        <v>10</v>
      </c>
      <c r="J5" s="269"/>
      <c r="K5" s="269" t="s">
        <v>11</v>
      </c>
      <c r="L5" s="269"/>
      <c r="M5" s="269" t="s">
        <v>12</v>
      </c>
      <c r="N5" s="269"/>
      <c r="O5" s="269" t="s">
        <v>13</v>
      </c>
      <c r="P5" s="269"/>
    </row>
    <row r="6" spans="1:16" ht="17.25" customHeight="1">
      <c r="A6" s="268"/>
      <c r="B6" s="6" t="s">
        <v>14</v>
      </c>
      <c r="C6" s="6" t="s">
        <v>15</v>
      </c>
      <c r="D6" s="8" t="s">
        <v>16</v>
      </c>
      <c r="E6" s="6" t="s">
        <v>14</v>
      </c>
      <c r="F6" s="6" t="s">
        <v>15</v>
      </c>
      <c r="G6" s="6" t="s">
        <v>14</v>
      </c>
      <c r="H6" s="6" t="s">
        <v>15</v>
      </c>
      <c r="I6" s="6" t="s">
        <v>14</v>
      </c>
      <c r="J6" s="6" t="s">
        <v>15</v>
      </c>
      <c r="K6" s="6" t="s">
        <v>14</v>
      </c>
      <c r="L6" s="6" t="s">
        <v>15</v>
      </c>
      <c r="M6" s="6" t="s">
        <v>14</v>
      </c>
      <c r="N6" s="6" t="s">
        <v>15</v>
      </c>
      <c r="O6" s="6" t="s">
        <v>14</v>
      </c>
      <c r="P6" s="6" t="s">
        <v>15</v>
      </c>
    </row>
    <row r="7" spans="1:16" ht="17.25" customHeight="1">
      <c r="A7" s="9" t="s">
        <v>17</v>
      </c>
      <c r="B7" s="10" t="s">
        <v>18</v>
      </c>
      <c r="C7" s="11" t="s">
        <v>19</v>
      </c>
      <c r="D7" s="11" t="s">
        <v>20</v>
      </c>
      <c r="E7" s="10" t="s">
        <v>18</v>
      </c>
      <c r="F7" s="11" t="s">
        <v>19</v>
      </c>
      <c r="G7" s="10" t="s">
        <v>18</v>
      </c>
      <c r="H7" s="11" t="s">
        <v>19</v>
      </c>
      <c r="I7" s="10" t="s">
        <v>18</v>
      </c>
      <c r="J7" s="11" t="s">
        <v>19</v>
      </c>
      <c r="K7" s="10" t="s">
        <v>18</v>
      </c>
      <c r="L7" s="11" t="s">
        <v>19</v>
      </c>
      <c r="M7" s="10" t="s">
        <v>18</v>
      </c>
      <c r="N7" s="11" t="s">
        <v>19</v>
      </c>
      <c r="O7" s="10" t="s">
        <v>18</v>
      </c>
      <c r="P7" s="11" t="s">
        <v>19</v>
      </c>
    </row>
    <row r="8" spans="1:16" ht="17.25" customHeight="1">
      <c r="A8" s="12" t="s">
        <v>21</v>
      </c>
      <c r="B8" s="260">
        <f>B9+C9</f>
        <v>44997</v>
      </c>
      <c r="C8" s="260"/>
      <c r="D8" s="261">
        <f>B8/$B$8</f>
        <v>1</v>
      </c>
      <c r="E8" s="260">
        <f>IF(E9+F9=0,"-",E9+F9)</f>
        <v>20003</v>
      </c>
      <c r="F8" s="260"/>
      <c r="G8" s="260">
        <f>IF(G9+H9=0,"-",G9+H9)</f>
        <v>8760</v>
      </c>
      <c r="H8" s="260"/>
      <c r="I8" s="260">
        <f>IF(I9+J9=0,"-",I9+J9)</f>
        <v>8626</v>
      </c>
      <c r="J8" s="260"/>
      <c r="K8" s="260">
        <f>IF(K9+L9=0,"-",K9+L9)</f>
        <v>4477</v>
      </c>
      <c r="L8" s="260"/>
      <c r="M8" s="260">
        <f>IF(M9+N9=0,"-",M9+N9)</f>
        <v>1689</v>
      </c>
      <c r="N8" s="260"/>
      <c r="O8" s="260">
        <f>IF(O9+P9=0,"-",O9+P9)</f>
        <v>1442</v>
      </c>
      <c r="P8" s="260"/>
    </row>
    <row r="9" spans="1:16" ht="17.25" customHeight="1">
      <c r="A9" s="13" t="s">
        <v>22</v>
      </c>
      <c r="B9" s="14">
        <v>16142</v>
      </c>
      <c r="C9" s="14">
        <v>28855</v>
      </c>
      <c r="D9" s="261"/>
      <c r="E9" s="14">
        <v>5831</v>
      </c>
      <c r="F9" s="14">
        <v>14172</v>
      </c>
      <c r="G9" s="14">
        <v>2875</v>
      </c>
      <c r="H9" s="14">
        <v>5885</v>
      </c>
      <c r="I9" s="14">
        <v>2678</v>
      </c>
      <c r="J9" s="14">
        <v>5948</v>
      </c>
      <c r="K9" s="14">
        <v>3167</v>
      </c>
      <c r="L9" s="14">
        <v>1310</v>
      </c>
      <c r="M9" s="14">
        <v>1009</v>
      </c>
      <c r="N9" s="14">
        <v>680</v>
      </c>
      <c r="O9" s="14">
        <v>582</v>
      </c>
      <c r="P9" s="14">
        <v>860</v>
      </c>
    </row>
    <row r="10" spans="1:16" ht="17.25" customHeight="1">
      <c r="A10" s="12" t="s">
        <v>23</v>
      </c>
      <c r="B10" s="260">
        <f>B11+C11</f>
        <v>117</v>
      </c>
      <c r="C10" s="260"/>
      <c r="D10" s="261">
        <f>B10/$B$8</f>
        <v>2.6001733448896593E-3</v>
      </c>
      <c r="E10" s="260" t="str">
        <f>IF(E11+F11=0,"-",E11+F11)</f>
        <v>-</v>
      </c>
      <c r="F10" s="260"/>
      <c r="G10" s="260">
        <f>IF(G11+H11=0,"-",G11+H11)</f>
        <v>3</v>
      </c>
      <c r="H10" s="260"/>
      <c r="I10" s="260">
        <f>IF(I11+J11=0,"-",I11+J11)</f>
        <v>35</v>
      </c>
      <c r="J10" s="260"/>
      <c r="K10" s="260">
        <f>IF(K11+L11=0,"-",K11+L11)</f>
        <v>74</v>
      </c>
      <c r="L10" s="260"/>
      <c r="M10" s="260">
        <f>IF(M11+N11=0,"-",M11+N11)</f>
        <v>5</v>
      </c>
      <c r="N10" s="260"/>
      <c r="O10" s="260" t="str">
        <f>IF(O11+P11=0,"-",O11+P11)</f>
        <v>-</v>
      </c>
      <c r="P10" s="260"/>
    </row>
    <row r="11" spans="1:16" ht="17.25" customHeight="1">
      <c r="A11" s="15" t="s">
        <v>24</v>
      </c>
      <c r="B11" s="14">
        <v>44</v>
      </c>
      <c r="C11" s="14">
        <v>73</v>
      </c>
      <c r="D11" s="261"/>
      <c r="E11" s="14">
        <v>0</v>
      </c>
      <c r="F11" s="14">
        <v>0</v>
      </c>
      <c r="G11" s="14">
        <v>1</v>
      </c>
      <c r="H11" s="14">
        <v>2</v>
      </c>
      <c r="I11" s="14">
        <v>8</v>
      </c>
      <c r="J11" s="14">
        <v>27</v>
      </c>
      <c r="K11" s="14">
        <v>35</v>
      </c>
      <c r="L11" s="14">
        <v>39</v>
      </c>
      <c r="M11" s="14">
        <v>0</v>
      </c>
      <c r="N11" s="14">
        <v>5</v>
      </c>
      <c r="O11" s="14">
        <v>0</v>
      </c>
      <c r="P11" s="14">
        <v>0</v>
      </c>
    </row>
    <row r="12" spans="1:16" ht="17.25" customHeight="1">
      <c r="A12" s="12" t="s">
        <v>25</v>
      </c>
      <c r="B12" s="260">
        <f>B13+C13</f>
        <v>244</v>
      </c>
      <c r="C12" s="260"/>
      <c r="D12" s="261">
        <f>B12/$B$8</f>
        <v>5.4225837278040756E-3</v>
      </c>
      <c r="E12" s="260" t="str">
        <f>IF(E13+F13=0,"-",E13+F13)</f>
        <v>-</v>
      </c>
      <c r="F12" s="260"/>
      <c r="G12" s="260" t="str">
        <f>IF(G13+H13=0,"-",G13+H13)</f>
        <v>-</v>
      </c>
      <c r="H12" s="260"/>
      <c r="I12" s="260" t="str">
        <f>IF(I13+J13=0,"-",I13+J13)</f>
        <v>-</v>
      </c>
      <c r="J12" s="260"/>
      <c r="K12" s="260">
        <f>IF(K13+L13=0,"-",K13+L13)</f>
        <v>244</v>
      </c>
      <c r="L12" s="260"/>
      <c r="M12" s="260" t="str">
        <f>IF(M13+N13=0,"-",M13+N13)</f>
        <v>-</v>
      </c>
      <c r="N12" s="260"/>
      <c r="O12" s="260" t="str">
        <f>IF(O13+P13=0,"-",O13+P13)</f>
        <v>-</v>
      </c>
      <c r="P12" s="260"/>
    </row>
    <row r="13" spans="1:16" ht="21.2" customHeight="1">
      <c r="A13" s="15" t="s">
        <v>26</v>
      </c>
      <c r="B13" s="14">
        <v>206</v>
      </c>
      <c r="C13" s="14">
        <v>38</v>
      </c>
      <c r="D13" s="261"/>
      <c r="E13" s="14">
        <v>0</v>
      </c>
      <c r="F13" s="14">
        <v>0</v>
      </c>
      <c r="G13" s="14">
        <v>0</v>
      </c>
      <c r="H13" s="14">
        <v>0</v>
      </c>
      <c r="I13" s="14">
        <v>0</v>
      </c>
      <c r="J13" s="14">
        <v>0</v>
      </c>
      <c r="K13" s="14">
        <v>206</v>
      </c>
      <c r="L13" s="14">
        <v>38</v>
      </c>
      <c r="M13" s="14">
        <v>0</v>
      </c>
      <c r="N13" s="14">
        <v>0</v>
      </c>
      <c r="O13" s="14">
        <v>0</v>
      </c>
      <c r="P13" s="14">
        <v>0</v>
      </c>
    </row>
    <row r="14" spans="1:16" ht="17.25" customHeight="1">
      <c r="A14" s="12" t="s">
        <v>27</v>
      </c>
      <c r="B14" s="260">
        <f>B15+C15</f>
        <v>38</v>
      </c>
      <c r="C14" s="260"/>
      <c r="D14" s="261">
        <f>B14/$B$8</f>
        <v>8.4450074449407737E-4</v>
      </c>
      <c r="E14" s="260" t="str">
        <f>IF(E15+F15=0,"-",E15+F15)</f>
        <v>-</v>
      </c>
      <c r="F14" s="260"/>
      <c r="G14" s="260">
        <f>IF(G15+H15=0,"-",G15+H15)</f>
        <v>17</v>
      </c>
      <c r="H14" s="260"/>
      <c r="I14" s="260" t="str">
        <f>IF(I15+J15=0,"-",I15+J15)</f>
        <v>-</v>
      </c>
      <c r="J14" s="260"/>
      <c r="K14" s="260">
        <f>IF(K15+L15=0,"-",K15+L15)</f>
        <v>21</v>
      </c>
      <c r="L14" s="260"/>
      <c r="M14" s="260" t="str">
        <f>IF(M15+N15=0,"-",M15+N15)</f>
        <v>-</v>
      </c>
      <c r="N14" s="260"/>
      <c r="O14" s="260" t="str">
        <f>IF(O15+P15=0,"-",O15+P15)</f>
        <v>-</v>
      </c>
      <c r="P14" s="260"/>
    </row>
    <row r="15" spans="1:16" ht="17.25" customHeight="1">
      <c r="A15" s="15" t="s">
        <v>28</v>
      </c>
      <c r="B15" s="14">
        <v>9</v>
      </c>
      <c r="C15" s="14">
        <v>29</v>
      </c>
      <c r="D15" s="261"/>
      <c r="E15" s="14">
        <v>0</v>
      </c>
      <c r="F15" s="14">
        <v>0</v>
      </c>
      <c r="G15" s="14">
        <v>1</v>
      </c>
      <c r="H15" s="14">
        <v>16</v>
      </c>
      <c r="I15" s="14">
        <v>0</v>
      </c>
      <c r="J15" s="14">
        <v>0</v>
      </c>
      <c r="K15" s="14">
        <v>8</v>
      </c>
      <c r="L15" s="14">
        <v>13</v>
      </c>
      <c r="M15" s="14">
        <v>0</v>
      </c>
      <c r="N15" s="14">
        <v>0</v>
      </c>
      <c r="O15" s="14">
        <v>0</v>
      </c>
      <c r="P15" s="14">
        <v>0</v>
      </c>
    </row>
    <row r="16" spans="1:16" ht="17.25" customHeight="1">
      <c r="A16" s="16" t="s">
        <v>29</v>
      </c>
      <c r="B16" s="260">
        <f>B17+C17</f>
        <v>56</v>
      </c>
      <c r="C16" s="260"/>
      <c r="D16" s="261">
        <f>B16/$B$8</f>
        <v>1.2445274129386404E-3</v>
      </c>
      <c r="E16" s="260" t="str">
        <f>IF(E17+F17=0,"-",E17+F17)</f>
        <v>-</v>
      </c>
      <c r="F16" s="260"/>
      <c r="G16" s="260">
        <f>IF(G17+H17=0,"-",G17+H17)</f>
        <v>18</v>
      </c>
      <c r="H16" s="260"/>
      <c r="I16" s="260" t="str">
        <f>IF(I17+J17=0,"-",I17+J17)</f>
        <v>-</v>
      </c>
      <c r="J16" s="260"/>
      <c r="K16" s="260">
        <f>IF(K17+L17=0,"-",K17+L17)</f>
        <v>21</v>
      </c>
      <c r="L16" s="260"/>
      <c r="M16" s="260">
        <f>IF(M17+N17=0,"-",M17+N17)</f>
        <v>17</v>
      </c>
      <c r="N16" s="260"/>
      <c r="O16" s="260" t="str">
        <f>IF(O17+P17=0,"-",O17+P17)</f>
        <v>-</v>
      </c>
      <c r="P16" s="260"/>
    </row>
    <row r="17" spans="1:16" ht="17.25" customHeight="1">
      <c r="A17" s="17" t="s">
        <v>30</v>
      </c>
      <c r="B17" s="14">
        <v>52</v>
      </c>
      <c r="C17" s="14">
        <v>4</v>
      </c>
      <c r="D17" s="261"/>
      <c r="E17" s="14">
        <v>0</v>
      </c>
      <c r="F17" s="14">
        <v>0</v>
      </c>
      <c r="G17" s="14">
        <v>18</v>
      </c>
      <c r="H17" s="14">
        <v>0</v>
      </c>
      <c r="I17" s="14">
        <v>0</v>
      </c>
      <c r="J17" s="14">
        <v>0</v>
      </c>
      <c r="K17" s="14">
        <v>21</v>
      </c>
      <c r="L17" s="14">
        <v>0</v>
      </c>
      <c r="M17" s="14">
        <v>13</v>
      </c>
      <c r="N17" s="14">
        <v>4</v>
      </c>
      <c r="O17" s="14">
        <v>0</v>
      </c>
      <c r="P17" s="14">
        <v>0</v>
      </c>
    </row>
    <row r="18" spans="1:16" ht="17.25" customHeight="1">
      <c r="A18" s="12" t="s">
        <v>31</v>
      </c>
      <c r="B18" s="260">
        <f>B19+C19</f>
        <v>12</v>
      </c>
      <c r="C18" s="260"/>
      <c r="D18" s="261">
        <f>B18/$B$8</f>
        <v>2.6668444562970864E-4</v>
      </c>
      <c r="E18" s="260" t="str">
        <f>IF(E19+F19=0,"-",E19+F19)</f>
        <v>-</v>
      </c>
      <c r="F18" s="260"/>
      <c r="G18" s="260">
        <f>IF(G19+H19=0,"-",G19+H19)</f>
        <v>12</v>
      </c>
      <c r="H18" s="260"/>
      <c r="I18" s="260" t="str">
        <f>IF(I19+J19=0,"-",I19+J19)</f>
        <v>-</v>
      </c>
      <c r="J18" s="260"/>
      <c r="K18" s="260" t="str">
        <f>IF(K19+L19=0,"-",K19+L19)</f>
        <v>-</v>
      </c>
      <c r="L18" s="260"/>
      <c r="M18" s="260" t="str">
        <f>IF(M19+N19=0,"-",M19+N19)</f>
        <v>-</v>
      </c>
      <c r="N18" s="260"/>
      <c r="O18" s="260" t="str">
        <f>IF(O19+P19=0,"-",O19+P19)</f>
        <v>-</v>
      </c>
      <c r="P18" s="260"/>
    </row>
    <row r="19" spans="1:16" ht="17.25" customHeight="1">
      <c r="A19" s="15" t="s">
        <v>32</v>
      </c>
      <c r="B19" s="14">
        <v>6</v>
      </c>
      <c r="C19" s="14">
        <v>6</v>
      </c>
      <c r="D19" s="261"/>
      <c r="E19" s="14">
        <v>0</v>
      </c>
      <c r="F19" s="14">
        <v>0</v>
      </c>
      <c r="G19" s="14">
        <v>6</v>
      </c>
      <c r="H19" s="14">
        <v>6</v>
      </c>
      <c r="I19" s="14">
        <v>0</v>
      </c>
      <c r="J19" s="14">
        <v>0</v>
      </c>
      <c r="K19" s="14">
        <v>0</v>
      </c>
      <c r="L19" s="14">
        <v>0</v>
      </c>
      <c r="M19" s="14">
        <v>0</v>
      </c>
      <c r="N19" s="14">
        <v>0</v>
      </c>
      <c r="O19" s="14">
        <v>0</v>
      </c>
      <c r="P19" s="14">
        <v>0</v>
      </c>
    </row>
    <row r="20" spans="1:16" ht="17.25" customHeight="1">
      <c r="A20" s="12" t="s">
        <v>33</v>
      </c>
      <c r="B20" s="260">
        <f>B21+C21</f>
        <v>303</v>
      </c>
      <c r="C20" s="260"/>
      <c r="D20" s="261">
        <f>B20/$B$8</f>
        <v>6.7337822521501434E-3</v>
      </c>
      <c r="E20" s="260">
        <f>IF(E21+F21=0,"-",E21+F21)</f>
        <v>29</v>
      </c>
      <c r="F20" s="260"/>
      <c r="G20" s="260" t="str">
        <f>IF(G21+H21=0,"-",G21+H21)</f>
        <v>-</v>
      </c>
      <c r="H20" s="260"/>
      <c r="I20" s="260" t="str">
        <f>IF(I21+J21=0,"-",I21+J21)</f>
        <v>-</v>
      </c>
      <c r="J20" s="260"/>
      <c r="K20" s="260">
        <f>IF(K21+L21=0,"-",K21+L21)</f>
        <v>274</v>
      </c>
      <c r="L20" s="260"/>
      <c r="M20" s="260" t="str">
        <f>IF(M21+N21=0,"-",M21+N21)</f>
        <v>-</v>
      </c>
      <c r="N20" s="260"/>
      <c r="O20" s="260" t="str">
        <f>IF(O21+P21=0,"-",O21+P21)</f>
        <v>-</v>
      </c>
      <c r="P20" s="260"/>
    </row>
    <row r="21" spans="1:16" ht="17.25" customHeight="1">
      <c r="A21" s="15" t="s">
        <v>34</v>
      </c>
      <c r="B21" s="14">
        <v>196</v>
      </c>
      <c r="C21" s="14">
        <v>107</v>
      </c>
      <c r="D21" s="261"/>
      <c r="E21" s="14">
        <v>13</v>
      </c>
      <c r="F21" s="14">
        <v>16</v>
      </c>
      <c r="G21" s="14">
        <v>0</v>
      </c>
      <c r="H21" s="14">
        <v>0</v>
      </c>
      <c r="I21" s="14">
        <v>0</v>
      </c>
      <c r="J21" s="14">
        <v>0</v>
      </c>
      <c r="K21" s="14">
        <v>183</v>
      </c>
      <c r="L21" s="14">
        <v>91</v>
      </c>
      <c r="M21" s="14">
        <v>0</v>
      </c>
      <c r="N21" s="14">
        <v>0</v>
      </c>
      <c r="O21" s="14">
        <v>0</v>
      </c>
      <c r="P21" s="14">
        <v>0</v>
      </c>
    </row>
    <row r="22" spans="1:16" ht="17.25" customHeight="1">
      <c r="A22" s="18" t="s">
        <v>35</v>
      </c>
      <c r="B22" s="260">
        <f>B23+C23</f>
        <v>489</v>
      </c>
      <c r="C22" s="260"/>
      <c r="D22" s="261">
        <f>B22/$B$8</f>
        <v>1.0867391159410628E-2</v>
      </c>
      <c r="E22" s="260">
        <f>IF(E23+F23=0,"-",E23+F23)</f>
        <v>104</v>
      </c>
      <c r="F22" s="260"/>
      <c r="G22" s="260" t="str">
        <f>IF(G23+H23=0,"-",G23+H23)</f>
        <v>-</v>
      </c>
      <c r="H22" s="260"/>
      <c r="I22" s="260" t="str">
        <f>IF(I23+J23=0,"-",I23+J23)</f>
        <v>-</v>
      </c>
      <c r="J22" s="260"/>
      <c r="K22" s="260">
        <f>IF(K23+L23=0,"-",K23+L23)</f>
        <v>105</v>
      </c>
      <c r="L22" s="260"/>
      <c r="M22" s="260">
        <f>IF(M23+N23=0,"-",M23+N23)</f>
        <v>280</v>
      </c>
      <c r="N22" s="260"/>
      <c r="O22" s="260" t="str">
        <f>IF(O23+P23=0,"-",O23+P23)</f>
        <v>-</v>
      </c>
      <c r="P22" s="260"/>
    </row>
    <row r="23" spans="1:16" ht="17.25" customHeight="1">
      <c r="A23" s="17" t="s">
        <v>36</v>
      </c>
      <c r="B23" s="14">
        <v>448</v>
      </c>
      <c r="C23" s="14">
        <v>41</v>
      </c>
      <c r="D23" s="261"/>
      <c r="E23" s="14">
        <v>75</v>
      </c>
      <c r="F23" s="14">
        <v>29</v>
      </c>
      <c r="G23" s="14">
        <v>0</v>
      </c>
      <c r="H23" s="14">
        <v>0</v>
      </c>
      <c r="I23" s="14">
        <v>0</v>
      </c>
      <c r="J23" s="14">
        <v>0</v>
      </c>
      <c r="K23" s="14">
        <v>102</v>
      </c>
      <c r="L23" s="14">
        <v>3</v>
      </c>
      <c r="M23" s="14">
        <v>271</v>
      </c>
      <c r="N23" s="14">
        <v>9</v>
      </c>
      <c r="O23" s="14">
        <v>0</v>
      </c>
      <c r="P23" s="14">
        <v>0</v>
      </c>
    </row>
    <row r="24" spans="1:16" ht="17.25" customHeight="1">
      <c r="A24" s="19" t="s">
        <v>37</v>
      </c>
      <c r="B24" s="260">
        <f>B25+C25</f>
        <v>42</v>
      </c>
      <c r="C24" s="260"/>
      <c r="D24" s="261">
        <f>B24/$B$8</f>
        <v>9.3339555970398027E-4</v>
      </c>
      <c r="E24" s="260">
        <f>IF(E25+F25=0,"-",E25+F25)</f>
        <v>14</v>
      </c>
      <c r="F24" s="260"/>
      <c r="G24" s="260">
        <f>IF(G25+H25=0,"-",G25+H25)</f>
        <v>18</v>
      </c>
      <c r="H24" s="260"/>
      <c r="I24" s="260" t="str">
        <f>IF(I25+J25=0,"-",I25+J25)</f>
        <v>-</v>
      </c>
      <c r="J24" s="260"/>
      <c r="K24" s="260" t="str">
        <f>IF(K25+L25=0,"-",K25+L25)</f>
        <v>-</v>
      </c>
      <c r="L24" s="260"/>
      <c r="M24" s="260">
        <f>IF(M25+N25=0,"-",M25+N25)</f>
        <v>10</v>
      </c>
      <c r="N24" s="260"/>
      <c r="O24" s="260" t="str">
        <f>IF(O25+P25=0,"-",O25+P25)</f>
        <v>-</v>
      </c>
      <c r="P24" s="260"/>
    </row>
    <row r="25" spans="1:16" ht="17.25" customHeight="1">
      <c r="A25" s="15" t="s">
        <v>38</v>
      </c>
      <c r="B25" s="14">
        <v>35</v>
      </c>
      <c r="C25" s="14">
        <v>7</v>
      </c>
      <c r="D25" s="261"/>
      <c r="E25" s="14">
        <v>11</v>
      </c>
      <c r="F25" s="14">
        <v>3</v>
      </c>
      <c r="G25" s="14">
        <v>14</v>
      </c>
      <c r="H25" s="14">
        <v>4</v>
      </c>
      <c r="I25" s="14">
        <v>0</v>
      </c>
      <c r="J25" s="14">
        <v>0</v>
      </c>
      <c r="K25" s="14">
        <v>0</v>
      </c>
      <c r="L25" s="14">
        <v>0</v>
      </c>
      <c r="M25" s="14">
        <v>10</v>
      </c>
      <c r="N25" s="14">
        <v>0</v>
      </c>
      <c r="O25" s="14">
        <v>0</v>
      </c>
      <c r="P25" s="14">
        <v>0</v>
      </c>
    </row>
    <row r="26" spans="1:16" ht="17.25" customHeight="1">
      <c r="A26" s="18" t="s">
        <v>39</v>
      </c>
      <c r="B26" s="260">
        <f>B27+C27</f>
        <v>17</v>
      </c>
      <c r="C26" s="260"/>
      <c r="D26" s="261">
        <f>B26/$B$8</f>
        <v>3.7780296464208724E-4</v>
      </c>
      <c r="E26" s="260" t="str">
        <f>IF(E27+F27=0,"-",E27+F27)</f>
        <v>-</v>
      </c>
      <c r="F26" s="260"/>
      <c r="G26" s="260" t="str">
        <f>IF(G27+H27=0,"-",G27+H27)</f>
        <v>-</v>
      </c>
      <c r="H26" s="260"/>
      <c r="I26" s="260" t="str">
        <f>IF(I27+J27=0,"-",I27+J27)</f>
        <v>-</v>
      </c>
      <c r="J26" s="260"/>
      <c r="K26" s="260">
        <f>IF(K27+L27=0,"-",K27+L27)</f>
        <v>17</v>
      </c>
      <c r="L26" s="260"/>
      <c r="M26" s="260" t="str">
        <f>IF(M27+N27=0,"-",M27+N27)</f>
        <v>-</v>
      </c>
      <c r="N26" s="260"/>
      <c r="O26" s="260" t="str">
        <f>IF(O27+P27=0,"-",O27+P27)</f>
        <v>-</v>
      </c>
      <c r="P26" s="260"/>
    </row>
    <row r="27" spans="1:16" ht="21.2" customHeight="1">
      <c r="A27" s="17" t="s">
        <v>40</v>
      </c>
      <c r="B27" s="14">
        <v>12</v>
      </c>
      <c r="C27" s="14">
        <v>5</v>
      </c>
      <c r="D27" s="261"/>
      <c r="E27" s="14">
        <v>0</v>
      </c>
      <c r="F27" s="14">
        <v>0</v>
      </c>
      <c r="G27" s="14">
        <v>0</v>
      </c>
      <c r="H27" s="14">
        <v>0</v>
      </c>
      <c r="I27" s="14">
        <v>0</v>
      </c>
      <c r="J27" s="14">
        <v>0</v>
      </c>
      <c r="K27" s="14">
        <v>12</v>
      </c>
      <c r="L27" s="14">
        <v>5</v>
      </c>
      <c r="M27" s="14">
        <v>0</v>
      </c>
      <c r="N27" s="14">
        <v>0</v>
      </c>
      <c r="O27" s="14">
        <v>0</v>
      </c>
      <c r="P27" s="14">
        <v>0</v>
      </c>
    </row>
    <row r="28" spans="1:16" ht="17.25" customHeight="1">
      <c r="A28" s="12" t="s">
        <v>41</v>
      </c>
      <c r="B28" s="260">
        <f>B29+C29</f>
        <v>0</v>
      </c>
      <c r="C28" s="260"/>
      <c r="D28" s="261">
        <f>B28/$B$8</f>
        <v>0</v>
      </c>
      <c r="E28" s="260" t="str">
        <f>IF(E29+F29=0,"-",E29+F29)</f>
        <v>-</v>
      </c>
      <c r="F28" s="260"/>
      <c r="G28" s="260" t="str">
        <f>IF(G29+H29=0,"-",G29+H29)</f>
        <v>-</v>
      </c>
      <c r="H28" s="260"/>
      <c r="I28" s="260" t="str">
        <f>IF(I29+J29=0,"-",I29+J29)</f>
        <v>-</v>
      </c>
      <c r="J28" s="260"/>
      <c r="K28" s="260" t="str">
        <f>IF(K29+L29=0,"-",K29+L29)</f>
        <v>-</v>
      </c>
      <c r="L28" s="260"/>
      <c r="M28" s="260" t="str">
        <f>IF(M29+N29=0,"-",M29+N29)</f>
        <v>-</v>
      </c>
      <c r="N28" s="260"/>
      <c r="O28" s="260" t="str">
        <f>IF(O29+P29=0,"-",O29+P29)</f>
        <v>-</v>
      </c>
      <c r="P28" s="260"/>
    </row>
    <row r="29" spans="1:16" ht="17.25" customHeight="1">
      <c r="A29" s="15" t="s">
        <v>42</v>
      </c>
      <c r="B29" s="14">
        <v>0</v>
      </c>
      <c r="C29" s="14">
        <v>0</v>
      </c>
      <c r="D29" s="261"/>
      <c r="E29" s="14">
        <v>0</v>
      </c>
      <c r="F29" s="14">
        <v>0</v>
      </c>
      <c r="G29" s="14">
        <v>0</v>
      </c>
      <c r="H29" s="14">
        <v>0</v>
      </c>
      <c r="I29" s="14">
        <v>0</v>
      </c>
      <c r="J29" s="14">
        <v>0</v>
      </c>
      <c r="K29" s="14">
        <v>0</v>
      </c>
      <c r="L29" s="14">
        <v>0</v>
      </c>
      <c r="M29" s="14">
        <v>0</v>
      </c>
      <c r="N29" s="14">
        <v>0</v>
      </c>
      <c r="O29" s="14">
        <v>0</v>
      </c>
      <c r="P29" s="14">
        <v>0</v>
      </c>
    </row>
    <row r="30" spans="1:16" ht="17.25" customHeight="1">
      <c r="A30" s="18" t="s">
        <v>43</v>
      </c>
      <c r="B30" s="260">
        <f>B31+C31</f>
        <v>1659</v>
      </c>
      <c r="C30" s="260"/>
      <c r="D30" s="261">
        <f>B30/$B$8</f>
        <v>3.686912460830722E-2</v>
      </c>
      <c r="E30" s="260">
        <f>IF(E31+F31=0,"-",E31+F31)</f>
        <v>265</v>
      </c>
      <c r="F30" s="260"/>
      <c r="G30" s="260">
        <f>IF(G31+H31=0,"-",G31+H31)</f>
        <v>387</v>
      </c>
      <c r="H30" s="260"/>
      <c r="I30" s="260" t="str">
        <f>IF(I31+J31=0,"-",I31+J31)</f>
        <v>-</v>
      </c>
      <c r="J30" s="260"/>
      <c r="K30" s="260">
        <f>IF(K31+L31=0,"-",K31+L31)</f>
        <v>452</v>
      </c>
      <c r="L30" s="260"/>
      <c r="M30" s="260">
        <f>IF(M31+N31=0,"-",M31+N31)</f>
        <v>545</v>
      </c>
      <c r="N30" s="260"/>
      <c r="O30" s="260">
        <f>IF(O31+P31=0,"-",O31+P31)</f>
        <v>10</v>
      </c>
      <c r="P30" s="260"/>
    </row>
    <row r="31" spans="1:16" ht="17.25" customHeight="1">
      <c r="A31" s="17" t="s">
        <v>44</v>
      </c>
      <c r="B31" s="14">
        <v>842</v>
      </c>
      <c r="C31" s="14">
        <v>817</v>
      </c>
      <c r="D31" s="261"/>
      <c r="E31" s="14">
        <v>47</v>
      </c>
      <c r="F31" s="14">
        <v>218</v>
      </c>
      <c r="G31" s="14">
        <v>213</v>
      </c>
      <c r="H31" s="14">
        <v>174</v>
      </c>
      <c r="I31" s="14">
        <v>0</v>
      </c>
      <c r="J31" s="14">
        <v>0</v>
      </c>
      <c r="K31" s="14">
        <v>336</v>
      </c>
      <c r="L31" s="14">
        <v>116</v>
      </c>
      <c r="M31" s="14">
        <v>241</v>
      </c>
      <c r="N31" s="14">
        <v>304</v>
      </c>
      <c r="O31" s="14">
        <v>5</v>
      </c>
      <c r="P31" s="14">
        <v>5</v>
      </c>
    </row>
    <row r="32" spans="1:16" ht="17.25" customHeight="1">
      <c r="A32" s="12" t="s">
        <v>45</v>
      </c>
      <c r="B32" s="260">
        <f>B33+C33</f>
        <v>877</v>
      </c>
      <c r="C32" s="260"/>
      <c r="D32" s="261">
        <f>B32/$B$8</f>
        <v>1.9490188234771208E-2</v>
      </c>
      <c r="E32" s="260">
        <f>IF(E33+F33=0,"-",E33+F33)</f>
        <v>55</v>
      </c>
      <c r="F32" s="260"/>
      <c r="G32" s="260">
        <f>IF(G33+H33=0,"-",G33+H33)</f>
        <v>2</v>
      </c>
      <c r="H32" s="260"/>
      <c r="I32" s="260" t="str">
        <f>IF(I33+J33=0,"-",I33+J33)</f>
        <v>-</v>
      </c>
      <c r="J32" s="260"/>
      <c r="K32" s="260">
        <f>IF(K33+L33=0,"-",K33+L33)</f>
        <v>820</v>
      </c>
      <c r="L32" s="260"/>
      <c r="M32" s="260" t="str">
        <f>IF(M33+N33=0,"-",M33+N33)</f>
        <v>-</v>
      </c>
      <c r="N32" s="260"/>
      <c r="O32" s="260" t="str">
        <f>IF(O33+P33=0,"-",O33+P33)</f>
        <v>-</v>
      </c>
      <c r="P32" s="260"/>
    </row>
    <row r="33" spans="1:16" ht="17.25" customHeight="1">
      <c r="A33" s="15" t="s">
        <v>46</v>
      </c>
      <c r="B33" s="14">
        <v>671</v>
      </c>
      <c r="C33" s="14">
        <v>206</v>
      </c>
      <c r="D33" s="261"/>
      <c r="E33" s="14">
        <v>26</v>
      </c>
      <c r="F33" s="14">
        <v>29</v>
      </c>
      <c r="G33" s="14">
        <v>2</v>
      </c>
      <c r="H33" s="14">
        <v>0</v>
      </c>
      <c r="I33" s="14">
        <v>0</v>
      </c>
      <c r="J33" s="14">
        <v>0</v>
      </c>
      <c r="K33" s="14">
        <v>643</v>
      </c>
      <c r="L33" s="14">
        <v>177</v>
      </c>
      <c r="M33" s="14">
        <v>0</v>
      </c>
      <c r="N33" s="14">
        <v>0</v>
      </c>
      <c r="O33" s="14">
        <v>0</v>
      </c>
      <c r="P33" s="14">
        <v>0</v>
      </c>
    </row>
    <row r="34" spans="1:16" ht="17.25" customHeight="1">
      <c r="A34" s="18" t="s">
        <v>47</v>
      </c>
      <c r="B34" s="260">
        <f>B35+C35</f>
        <v>226</v>
      </c>
      <c r="C34" s="260"/>
      <c r="D34" s="261">
        <f>B34/$B$8</f>
        <v>5.0225570593595125E-3</v>
      </c>
      <c r="E34" s="260" t="str">
        <f>IF(E35+F35=0,"-",E35+F35)</f>
        <v>-</v>
      </c>
      <c r="F34" s="260"/>
      <c r="G34" s="260" t="str">
        <f>IF(G35+H35=0,"-",G35+H35)</f>
        <v>-</v>
      </c>
      <c r="H34" s="260"/>
      <c r="I34" s="260" t="str">
        <f>IF(I35+J35=0,"-",I35+J35)</f>
        <v>-</v>
      </c>
      <c r="J34" s="260"/>
      <c r="K34" s="260">
        <f>IF(K35+L35=0,"-",K35+L35)</f>
        <v>145</v>
      </c>
      <c r="L34" s="260"/>
      <c r="M34" s="260">
        <f>IF(M35+N35=0,"-",M35+N35)</f>
        <v>73</v>
      </c>
      <c r="N34" s="260"/>
      <c r="O34" s="260">
        <f>IF(O35+P35=0,"-",O35+P35)</f>
        <v>8</v>
      </c>
      <c r="P34" s="260"/>
    </row>
    <row r="35" spans="1:16" ht="17.25" customHeight="1">
      <c r="A35" s="17" t="s">
        <v>48</v>
      </c>
      <c r="B35" s="14">
        <v>185</v>
      </c>
      <c r="C35" s="14">
        <v>41</v>
      </c>
      <c r="D35" s="261"/>
      <c r="E35" s="14">
        <v>0</v>
      </c>
      <c r="F35" s="14">
        <v>0</v>
      </c>
      <c r="G35" s="14">
        <v>0</v>
      </c>
      <c r="H35" s="14">
        <v>0</v>
      </c>
      <c r="I35" s="14">
        <v>0</v>
      </c>
      <c r="J35" s="14">
        <v>0</v>
      </c>
      <c r="K35" s="14">
        <v>145</v>
      </c>
      <c r="L35" s="14">
        <v>0</v>
      </c>
      <c r="M35" s="14">
        <v>40</v>
      </c>
      <c r="N35" s="14">
        <v>33</v>
      </c>
      <c r="O35" s="14">
        <v>0</v>
      </c>
      <c r="P35" s="14">
        <v>8</v>
      </c>
    </row>
    <row r="36" spans="1:16" ht="17.25" customHeight="1">
      <c r="A36" s="12" t="s">
        <v>49</v>
      </c>
      <c r="B36" s="260">
        <f>B37+C37</f>
        <v>991</v>
      </c>
      <c r="C36" s="260"/>
      <c r="D36" s="261">
        <f>B36/$B$8</f>
        <v>2.2023690468253438E-2</v>
      </c>
      <c r="E36" s="260">
        <f>IF(E37+F37=0,"-",E37+F37)</f>
        <v>368</v>
      </c>
      <c r="F36" s="260"/>
      <c r="G36" s="260">
        <f>IF(G37+H37=0,"-",G37+H37)</f>
        <v>122</v>
      </c>
      <c r="H36" s="260"/>
      <c r="I36" s="260">
        <f>IF(I37+J37=0,"-",I37+J37)</f>
        <v>26</v>
      </c>
      <c r="J36" s="260"/>
      <c r="K36" s="260">
        <f>IF(K37+L37=0,"-",K37+L37)</f>
        <v>338</v>
      </c>
      <c r="L36" s="260"/>
      <c r="M36" s="260">
        <f>IF(M37+N37=0,"-",M37+N37)</f>
        <v>137</v>
      </c>
      <c r="N36" s="260"/>
      <c r="O36" s="260" t="str">
        <f>IF(O37+P37=0,"-",O37+P37)</f>
        <v>-</v>
      </c>
      <c r="P36" s="260"/>
    </row>
    <row r="37" spans="1:16" ht="17.25" customHeight="1">
      <c r="A37" s="15" t="s">
        <v>50</v>
      </c>
      <c r="B37" s="14">
        <v>561</v>
      </c>
      <c r="C37" s="14">
        <v>430</v>
      </c>
      <c r="D37" s="261"/>
      <c r="E37" s="14">
        <v>219</v>
      </c>
      <c r="F37" s="14">
        <v>149</v>
      </c>
      <c r="G37" s="14">
        <v>81</v>
      </c>
      <c r="H37" s="14">
        <v>41</v>
      </c>
      <c r="I37" s="14">
        <v>9</v>
      </c>
      <c r="J37" s="14">
        <v>17</v>
      </c>
      <c r="K37" s="14">
        <v>197</v>
      </c>
      <c r="L37" s="14">
        <v>141</v>
      </c>
      <c r="M37" s="14">
        <v>55</v>
      </c>
      <c r="N37" s="14">
        <v>82</v>
      </c>
      <c r="O37" s="14">
        <v>0</v>
      </c>
      <c r="P37" s="14">
        <v>0</v>
      </c>
    </row>
    <row r="38" spans="1:16" ht="17.25" customHeight="1">
      <c r="A38" s="18" t="s">
        <v>51</v>
      </c>
      <c r="B38" s="260">
        <f>B39+C39</f>
        <v>28949</v>
      </c>
      <c r="C38" s="260"/>
      <c r="D38" s="261">
        <f>B38/$B$8</f>
        <v>0.64335400137786969</v>
      </c>
      <c r="E38" s="260">
        <f>IF(E39+F39=0,"-",E39+F39)</f>
        <v>17656</v>
      </c>
      <c r="F38" s="260"/>
      <c r="G38" s="260">
        <f>IF(G39+H39=0,"-",G39+H39)</f>
        <v>6671</v>
      </c>
      <c r="H38" s="260"/>
      <c r="I38" s="260">
        <f>IF(I39+J39=0,"-",I39+J39)</f>
        <v>3463</v>
      </c>
      <c r="J38" s="260"/>
      <c r="K38" s="260">
        <f>IF(K39+L39=0,"-",K39+L39)</f>
        <v>667</v>
      </c>
      <c r="L38" s="260"/>
      <c r="M38" s="260">
        <f>IF(M39+N39=0,"-",M39+N39)</f>
        <v>34</v>
      </c>
      <c r="N38" s="260"/>
      <c r="O38" s="260">
        <f>IF(O39+P39=0,"-",O39+P39)</f>
        <v>458</v>
      </c>
      <c r="P38" s="260"/>
    </row>
    <row r="39" spans="1:16" ht="17.25" customHeight="1">
      <c r="A39" s="17" t="s">
        <v>52</v>
      </c>
      <c r="B39" s="14">
        <v>8412</v>
      </c>
      <c r="C39" s="14">
        <v>20537</v>
      </c>
      <c r="D39" s="261"/>
      <c r="E39" s="14">
        <v>4758</v>
      </c>
      <c r="F39" s="14">
        <v>12898</v>
      </c>
      <c r="G39" s="14">
        <v>2034</v>
      </c>
      <c r="H39" s="14">
        <v>4637</v>
      </c>
      <c r="I39" s="14">
        <v>889</v>
      </c>
      <c r="J39" s="14">
        <v>2574</v>
      </c>
      <c r="K39" s="14">
        <v>541</v>
      </c>
      <c r="L39" s="14">
        <v>126</v>
      </c>
      <c r="M39" s="14">
        <v>17</v>
      </c>
      <c r="N39" s="14">
        <v>17</v>
      </c>
      <c r="O39" s="14">
        <v>173</v>
      </c>
      <c r="P39" s="14">
        <v>285</v>
      </c>
    </row>
    <row r="40" spans="1:16" ht="17.25" customHeight="1">
      <c r="A40" s="12" t="s">
        <v>53</v>
      </c>
      <c r="B40" s="260">
        <f>B41+C41</f>
        <v>6897</v>
      </c>
      <c r="C40" s="260"/>
      <c r="D40" s="261">
        <f>B40/$B$8</f>
        <v>0.15327688512567506</v>
      </c>
      <c r="E40" s="260">
        <f>IF(E41+F41=0,"-",E41+F41)</f>
        <v>272</v>
      </c>
      <c r="F40" s="260"/>
      <c r="G40" s="260">
        <f>IF(G41+H41=0,"-",G41+H41)</f>
        <v>1176</v>
      </c>
      <c r="H40" s="260"/>
      <c r="I40" s="260">
        <f>IF(I41+J41=0,"-",I41+J41)</f>
        <v>4667</v>
      </c>
      <c r="J40" s="260"/>
      <c r="K40" s="260">
        <f>IF(K41+L41=0,"-",K41+L41)</f>
        <v>611</v>
      </c>
      <c r="L40" s="260"/>
      <c r="M40" s="260" t="str">
        <f>IF(M41+N41=0,"-",M41+N41)</f>
        <v>-</v>
      </c>
      <c r="N40" s="260"/>
      <c r="O40" s="260">
        <f>IF(O41+P41=0,"-",O41+P41)</f>
        <v>171</v>
      </c>
      <c r="P40" s="260"/>
    </row>
    <row r="41" spans="1:16" ht="17.25" customHeight="1">
      <c r="A41" s="15" t="s">
        <v>54</v>
      </c>
      <c r="B41" s="14">
        <v>2399</v>
      </c>
      <c r="C41" s="14">
        <v>4498</v>
      </c>
      <c r="D41" s="261"/>
      <c r="E41" s="14">
        <v>138</v>
      </c>
      <c r="F41" s="14">
        <v>134</v>
      </c>
      <c r="G41" s="14">
        <v>355</v>
      </c>
      <c r="H41" s="14">
        <v>821</v>
      </c>
      <c r="I41" s="14">
        <v>1615</v>
      </c>
      <c r="J41" s="14">
        <v>3052</v>
      </c>
      <c r="K41" s="14">
        <v>279</v>
      </c>
      <c r="L41" s="14">
        <v>332</v>
      </c>
      <c r="M41" s="14">
        <v>0</v>
      </c>
      <c r="N41" s="14">
        <v>0</v>
      </c>
      <c r="O41" s="14">
        <v>12</v>
      </c>
      <c r="P41" s="14">
        <v>159</v>
      </c>
    </row>
    <row r="42" spans="1:16" ht="17.25" customHeight="1">
      <c r="A42" s="12" t="s">
        <v>55</v>
      </c>
      <c r="B42" s="260">
        <f>B43+C43</f>
        <v>495</v>
      </c>
      <c r="C42" s="260"/>
      <c r="D42" s="261">
        <f>B42/$B$8</f>
        <v>1.1000733382225483E-2</v>
      </c>
      <c r="E42" s="260">
        <f>IF(E43+F43=0,"-",E43+F43)</f>
        <v>120</v>
      </c>
      <c r="F42" s="260"/>
      <c r="G42" s="260">
        <f>IF(G43+H43=0,"-",G43+H43)</f>
        <v>170</v>
      </c>
      <c r="H42" s="260"/>
      <c r="I42" s="260">
        <f>IF(I43+J43=0,"-",I43+J43)</f>
        <v>84</v>
      </c>
      <c r="J42" s="260"/>
      <c r="K42" s="260" t="str">
        <f>IF(K43+L43=0,"-",K43+L43)</f>
        <v>-</v>
      </c>
      <c r="L42" s="260"/>
      <c r="M42" s="260">
        <f>IF(M43+N43=0,"-",M43+N43)</f>
        <v>107</v>
      </c>
      <c r="N42" s="260"/>
      <c r="O42" s="260">
        <f>IF(O43+P43=0,"-",O43+P43)</f>
        <v>14</v>
      </c>
      <c r="P42" s="260"/>
    </row>
    <row r="43" spans="1:16" ht="17.25" customHeight="1">
      <c r="A43" s="15" t="s">
        <v>56</v>
      </c>
      <c r="B43" s="14">
        <v>178</v>
      </c>
      <c r="C43" s="14">
        <v>317</v>
      </c>
      <c r="D43" s="261"/>
      <c r="E43" s="14">
        <v>4</v>
      </c>
      <c r="F43" s="14">
        <v>116</v>
      </c>
      <c r="G43" s="14">
        <v>94</v>
      </c>
      <c r="H43" s="14">
        <v>76</v>
      </c>
      <c r="I43" s="14">
        <v>45</v>
      </c>
      <c r="J43" s="14">
        <v>39</v>
      </c>
      <c r="K43" s="14">
        <v>0</v>
      </c>
      <c r="L43" s="14">
        <v>0</v>
      </c>
      <c r="M43" s="14">
        <v>26</v>
      </c>
      <c r="N43" s="14">
        <v>81</v>
      </c>
      <c r="O43" s="14">
        <v>9</v>
      </c>
      <c r="P43" s="14">
        <v>5</v>
      </c>
    </row>
    <row r="44" spans="1:16" ht="18.75" customHeight="1">
      <c r="A44" s="18" t="s">
        <v>57</v>
      </c>
      <c r="B44" s="260">
        <f>B45+C45</f>
        <v>443</v>
      </c>
      <c r="C44" s="260"/>
      <c r="D44" s="261">
        <f>B44/$B$8</f>
        <v>9.8451007844967443E-3</v>
      </c>
      <c r="E44" s="260">
        <f>IF(E45+F45=0,"-",E45+F45)</f>
        <v>173</v>
      </c>
      <c r="F44" s="260"/>
      <c r="G44" s="260">
        <f>IF(G45+H45=0,"-",G45+H45)</f>
        <v>3</v>
      </c>
      <c r="H44" s="260"/>
      <c r="I44" s="260">
        <f>IF(I45+J45=0,"-",I45+J45)</f>
        <v>61</v>
      </c>
      <c r="J44" s="260"/>
      <c r="K44" s="260">
        <f>IF(K45+L45=0,"-",K45+L45)</f>
        <v>29</v>
      </c>
      <c r="L44" s="260"/>
      <c r="M44" s="260">
        <f>IF(M45+N45=0,"-",M45+N45)</f>
        <v>177</v>
      </c>
      <c r="N44" s="260"/>
      <c r="O44" s="260" t="str">
        <f>IF(O45+P45=0,"-",O45+P45)</f>
        <v>-</v>
      </c>
      <c r="P44" s="260"/>
    </row>
    <row r="45" spans="1:16" ht="18.75" customHeight="1">
      <c r="A45" s="15" t="s">
        <v>58</v>
      </c>
      <c r="B45" s="14">
        <v>231</v>
      </c>
      <c r="C45" s="14">
        <v>212</v>
      </c>
      <c r="D45" s="261"/>
      <c r="E45" s="14">
        <v>48</v>
      </c>
      <c r="F45" s="14">
        <v>125</v>
      </c>
      <c r="G45" s="14">
        <v>2</v>
      </c>
      <c r="H45" s="14">
        <v>1</v>
      </c>
      <c r="I45" s="14">
        <v>21</v>
      </c>
      <c r="J45" s="14">
        <v>40</v>
      </c>
      <c r="K45" s="14">
        <v>28</v>
      </c>
      <c r="L45" s="14">
        <v>1</v>
      </c>
      <c r="M45" s="14">
        <v>132</v>
      </c>
      <c r="N45" s="14">
        <v>45</v>
      </c>
      <c r="O45" s="14">
        <v>0</v>
      </c>
      <c r="P45" s="14">
        <v>0</v>
      </c>
    </row>
    <row r="46" spans="1:16" ht="18.75" customHeight="1">
      <c r="A46" s="18" t="s">
        <v>59</v>
      </c>
      <c r="B46" s="260">
        <f>B47+C47</f>
        <v>39</v>
      </c>
      <c r="C46" s="260"/>
      <c r="D46" s="261">
        <f>B46/$B$8</f>
        <v>8.6672444829655312E-4</v>
      </c>
      <c r="E46" s="260" t="str">
        <f>IF(E47+F47=0,"-",E47+F47)</f>
        <v>-</v>
      </c>
      <c r="F46" s="260"/>
      <c r="G46" s="260" t="str">
        <f>IF(G47+H47=0,"-",G47+H47)</f>
        <v>-</v>
      </c>
      <c r="H46" s="260"/>
      <c r="I46" s="260" t="str">
        <f>IF(I47+J47=0,"-",I47+J47)</f>
        <v>-</v>
      </c>
      <c r="J46" s="260"/>
      <c r="K46" s="260">
        <f>IF(K47+L47=0,"-",K47+L47)</f>
        <v>39</v>
      </c>
      <c r="L46" s="260"/>
      <c r="M46" s="260" t="str">
        <f>IF(M47+N47=0,"-",M47+N47)</f>
        <v>-</v>
      </c>
      <c r="N46" s="260"/>
      <c r="O46" s="260" t="str">
        <f>IF(O47+P47=0,"-",O47+P47)</f>
        <v>-</v>
      </c>
      <c r="P46" s="260"/>
    </row>
    <row r="47" spans="1:16" ht="18.75" customHeight="1">
      <c r="A47" s="15" t="s">
        <v>60</v>
      </c>
      <c r="B47" s="14">
        <v>20</v>
      </c>
      <c r="C47" s="14">
        <v>19</v>
      </c>
      <c r="D47" s="261"/>
      <c r="E47" s="14">
        <v>0</v>
      </c>
      <c r="F47" s="14">
        <v>0</v>
      </c>
      <c r="G47" s="14">
        <v>0</v>
      </c>
      <c r="H47" s="14">
        <v>0</v>
      </c>
      <c r="I47" s="14">
        <v>0</v>
      </c>
      <c r="J47" s="14">
        <v>0</v>
      </c>
      <c r="K47" s="14">
        <v>20</v>
      </c>
      <c r="L47" s="14">
        <v>19</v>
      </c>
      <c r="M47" s="14">
        <v>0</v>
      </c>
      <c r="N47" s="14">
        <v>0</v>
      </c>
      <c r="O47" s="14">
        <v>0</v>
      </c>
      <c r="P47" s="14">
        <v>0</v>
      </c>
    </row>
    <row r="48" spans="1:16" ht="18.75" customHeight="1">
      <c r="A48" s="18" t="s">
        <v>61</v>
      </c>
      <c r="B48" s="260">
        <f>B49+C49</f>
        <v>122</v>
      </c>
      <c r="C48" s="260"/>
      <c r="D48" s="261">
        <f>B48/$B$8</f>
        <v>2.7112918639020378E-3</v>
      </c>
      <c r="E48" s="260">
        <f>IF(E49+F49=0,"-",E49+F49)</f>
        <v>7</v>
      </c>
      <c r="F48" s="260"/>
      <c r="G48" s="260">
        <f>IF(G49+H49=0,"-",G49+H49)</f>
        <v>56</v>
      </c>
      <c r="H48" s="260"/>
      <c r="I48" s="260" t="str">
        <f>IF(I49+J49=0,"-",I49+J49)</f>
        <v>-</v>
      </c>
      <c r="J48" s="260"/>
      <c r="K48" s="260">
        <f>IF(K49+L49=0,"-",K49+L49)</f>
        <v>49</v>
      </c>
      <c r="L48" s="260"/>
      <c r="M48" s="260">
        <f>IF(M49+N49=0,"-",M49+N49)</f>
        <v>10</v>
      </c>
      <c r="N48" s="260"/>
      <c r="O48" s="260" t="str">
        <f>IF(O49+P49=0,"-",O49+P49)</f>
        <v>-</v>
      </c>
      <c r="P48" s="260"/>
    </row>
    <row r="49" spans="1:16" ht="18.75" customHeight="1">
      <c r="A49" s="15" t="s">
        <v>62</v>
      </c>
      <c r="B49" s="14">
        <v>65</v>
      </c>
      <c r="C49" s="14">
        <v>57</v>
      </c>
      <c r="D49" s="261"/>
      <c r="E49" s="14">
        <v>5</v>
      </c>
      <c r="F49" s="14">
        <v>2</v>
      </c>
      <c r="G49" s="14">
        <v>27</v>
      </c>
      <c r="H49" s="14">
        <v>29</v>
      </c>
      <c r="I49" s="14">
        <v>0</v>
      </c>
      <c r="J49" s="14">
        <v>0</v>
      </c>
      <c r="K49" s="14">
        <v>26</v>
      </c>
      <c r="L49" s="14">
        <v>23</v>
      </c>
      <c r="M49" s="14">
        <v>7</v>
      </c>
      <c r="N49" s="14">
        <v>3</v>
      </c>
      <c r="O49" s="14">
        <v>0</v>
      </c>
      <c r="P49" s="14">
        <v>0</v>
      </c>
    </row>
    <row r="50" spans="1:16" ht="18.75" customHeight="1">
      <c r="A50" s="18" t="s">
        <v>63</v>
      </c>
      <c r="B50" s="260">
        <f>B51+C51</f>
        <v>472</v>
      </c>
      <c r="C50" s="260"/>
      <c r="D50" s="261">
        <f>B50/$B$8</f>
        <v>1.0489588194768541E-2</v>
      </c>
      <c r="E50" s="260">
        <f>IF(E51+F51=0,"-",E51+F51)</f>
        <v>4</v>
      </c>
      <c r="F50" s="260"/>
      <c r="G50" s="260" t="str">
        <f>IF(G51+H51=0,"-",G51+H51)</f>
        <v>-</v>
      </c>
      <c r="H50" s="260"/>
      <c r="I50" s="260">
        <f>IF(I51+J51=0,"-",I51+J51)</f>
        <v>286</v>
      </c>
      <c r="J50" s="260"/>
      <c r="K50" s="260" t="str">
        <f>IF(K51+L51=0,"-",K51+L51)</f>
        <v>-</v>
      </c>
      <c r="L50" s="260"/>
      <c r="M50" s="260">
        <f>IF(M51+N51=0,"-",M51+N51)</f>
        <v>182</v>
      </c>
      <c r="N50" s="260"/>
      <c r="O50" s="260" t="str">
        <f>IF(O51+P51=0,"-",O51+P51)</f>
        <v>-</v>
      </c>
      <c r="P50" s="260"/>
    </row>
    <row r="51" spans="1:16" ht="18.75" customHeight="1">
      <c r="A51" s="15" t="s">
        <v>64</v>
      </c>
      <c r="B51" s="14">
        <v>202</v>
      </c>
      <c r="C51" s="14">
        <v>270</v>
      </c>
      <c r="D51" s="261"/>
      <c r="E51" s="14">
        <v>1</v>
      </c>
      <c r="F51" s="14">
        <v>3</v>
      </c>
      <c r="G51" s="14">
        <v>0</v>
      </c>
      <c r="H51" s="14">
        <v>0</v>
      </c>
      <c r="I51" s="14">
        <v>88</v>
      </c>
      <c r="J51" s="14">
        <v>198</v>
      </c>
      <c r="K51" s="14">
        <v>0</v>
      </c>
      <c r="L51" s="14">
        <v>0</v>
      </c>
      <c r="M51" s="14">
        <v>113</v>
      </c>
      <c r="N51" s="14">
        <v>69</v>
      </c>
      <c r="O51" s="14">
        <v>0</v>
      </c>
      <c r="P51" s="14">
        <v>0</v>
      </c>
    </row>
    <row r="52" spans="1:16" ht="18.75" customHeight="1">
      <c r="A52" s="18" t="s">
        <v>65</v>
      </c>
      <c r="B52" s="260">
        <f>B53+C53</f>
        <v>10</v>
      </c>
      <c r="C52" s="260"/>
      <c r="D52" s="261">
        <f>B52/$B$8</f>
        <v>2.2223703802475722E-4</v>
      </c>
      <c r="E52" s="260" t="str">
        <f>IF(E53+F53=0,"-",E53+F53)</f>
        <v>-</v>
      </c>
      <c r="F52" s="260"/>
      <c r="G52" s="260" t="str">
        <f>IF(G53+H53=0,"-",G53+H53)</f>
        <v>-</v>
      </c>
      <c r="H52" s="260"/>
      <c r="I52" s="260" t="str">
        <f>IF(I53+J53=0,"-",I53+J53)</f>
        <v>-</v>
      </c>
      <c r="J52" s="260"/>
      <c r="K52" s="260" t="str">
        <f>IF(K53+L53=0,"-",K53+L53)</f>
        <v>-</v>
      </c>
      <c r="L52" s="260"/>
      <c r="M52" s="260" t="str">
        <f>IF(M53+N53=0,"-",M53+N53)</f>
        <v>-</v>
      </c>
      <c r="N52" s="260"/>
      <c r="O52" s="260">
        <f>IF(O53+P53=0,"-",O53+P53)</f>
        <v>10</v>
      </c>
      <c r="P52" s="260"/>
    </row>
    <row r="53" spans="1:16" ht="18.75" customHeight="1">
      <c r="A53" s="15" t="s">
        <v>66</v>
      </c>
      <c r="B53" s="14">
        <v>3</v>
      </c>
      <c r="C53" s="14">
        <v>7</v>
      </c>
      <c r="D53" s="261"/>
      <c r="E53" s="14">
        <v>0</v>
      </c>
      <c r="F53" s="14">
        <v>0</v>
      </c>
      <c r="G53" s="14">
        <v>0</v>
      </c>
      <c r="H53" s="14">
        <v>0</v>
      </c>
      <c r="I53" s="14">
        <v>0</v>
      </c>
      <c r="J53" s="14">
        <v>0</v>
      </c>
      <c r="K53" s="14">
        <v>0</v>
      </c>
      <c r="L53" s="14">
        <v>0</v>
      </c>
      <c r="M53" s="14">
        <v>0</v>
      </c>
      <c r="N53" s="14">
        <v>0</v>
      </c>
      <c r="O53" s="14">
        <v>3</v>
      </c>
      <c r="P53" s="14">
        <v>7</v>
      </c>
    </row>
    <row r="54" spans="1:16" ht="18.75" customHeight="1">
      <c r="A54" s="18" t="s">
        <v>67</v>
      </c>
      <c r="B54" s="260">
        <f>B55+C55</f>
        <v>720</v>
      </c>
      <c r="C54" s="260"/>
      <c r="D54" s="261">
        <f>B54/$B$8</f>
        <v>1.600106673778252E-2</v>
      </c>
      <c r="E54" s="260">
        <f>IF(E55+F55=0,"-",E55+F55)</f>
        <v>204</v>
      </c>
      <c r="F54" s="260"/>
      <c r="G54" s="260">
        <f>IF(G55+H55=0,"-",G55+H55)</f>
        <v>44</v>
      </c>
      <c r="H54" s="260"/>
      <c r="I54" s="260">
        <f>IF(I55+J55=0,"-",I55+J55)</f>
        <v>1</v>
      </c>
      <c r="J54" s="260"/>
      <c r="K54" s="260">
        <f>IF(K55+L55=0,"-",K55+L55)</f>
        <v>210</v>
      </c>
      <c r="L54" s="260"/>
      <c r="M54" s="260">
        <f>IF(M55+N55=0,"-",M55+N55)</f>
        <v>9</v>
      </c>
      <c r="N54" s="260"/>
      <c r="O54" s="260">
        <f>IF(O55+P55=0,"-",O55+P55)</f>
        <v>252</v>
      </c>
      <c r="P54" s="260"/>
    </row>
    <row r="55" spans="1:16" ht="18.75" customHeight="1">
      <c r="A55" s="15" t="s">
        <v>68</v>
      </c>
      <c r="B55" s="14">
        <v>440</v>
      </c>
      <c r="C55" s="14">
        <v>280</v>
      </c>
      <c r="D55" s="261"/>
      <c r="E55" s="14">
        <v>141</v>
      </c>
      <c r="F55" s="14">
        <v>63</v>
      </c>
      <c r="G55" s="14">
        <v>10</v>
      </c>
      <c r="H55" s="14">
        <v>34</v>
      </c>
      <c r="I55" s="14">
        <v>1</v>
      </c>
      <c r="J55" s="14">
        <v>0</v>
      </c>
      <c r="K55" s="14">
        <v>199</v>
      </c>
      <c r="L55" s="14">
        <v>11</v>
      </c>
      <c r="M55" s="14">
        <v>6</v>
      </c>
      <c r="N55" s="14">
        <v>3</v>
      </c>
      <c r="O55" s="14">
        <v>83</v>
      </c>
      <c r="P55" s="14">
        <v>169</v>
      </c>
    </row>
    <row r="56" spans="1:16" ht="18.75" customHeight="1">
      <c r="A56" s="18" t="s">
        <v>69</v>
      </c>
      <c r="B56" s="260">
        <f>B57+C57</f>
        <v>303</v>
      </c>
      <c r="C56" s="260"/>
      <c r="D56" s="261">
        <f>B56/$B$8</f>
        <v>6.7337822521501434E-3</v>
      </c>
      <c r="E56" s="260">
        <f>IF(E57+F57=0,"-",E57+F57)</f>
        <v>270</v>
      </c>
      <c r="F56" s="260"/>
      <c r="G56" s="260" t="str">
        <f>IF(G57+H57=0,"-",G57+H57)</f>
        <v>-</v>
      </c>
      <c r="H56" s="260"/>
      <c r="I56" s="260" t="str">
        <f>IF(I57+J57=0,"-",I57+J57)</f>
        <v>-</v>
      </c>
      <c r="J56" s="260"/>
      <c r="K56" s="260" t="str">
        <f>IF(K57+L57=0,"-",K57+L57)</f>
        <v>-</v>
      </c>
      <c r="L56" s="260"/>
      <c r="M56" s="260" t="str">
        <f>IF(M57+N57=0,"-",M57+N57)</f>
        <v>-</v>
      </c>
      <c r="N56" s="260"/>
      <c r="O56" s="260">
        <f>IF(O57+P57=0,"-",O57+P57)</f>
        <v>33</v>
      </c>
      <c r="P56" s="260"/>
    </row>
    <row r="57" spans="1:16" ht="18.75" customHeight="1">
      <c r="A57" s="15" t="s">
        <v>70</v>
      </c>
      <c r="B57" s="14">
        <v>261</v>
      </c>
      <c r="C57" s="14">
        <v>42</v>
      </c>
      <c r="D57" s="261"/>
      <c r="E57" s="14">
        <v>236</v>
      </c>
      <c r="F57" s="14">
        <v>34</v>
      </c>
      <c r="G57" s="14">
        <v>0</v>
      </c>
      <c r="H57" s="14">
        <v>0</v>
      </c>
      <c r="I57" s="14">
        <v>0</v>
      </c>
      <c r="J57" s="14">
        <v>0</v>
      </c>
      <c r="K57" s="14">
        <v>0</v>
      </c>
      <c r="L57" s="14">
        <v>0</v>
      </c>
      <c r="M57" s="14">
        <v>0</v>
      </c>
      <c r="N57" s="14">
        <v>0</v>
      </c>
      <c r="O57" s="14">
        <v>25</v>
      </c>
      <c r="P57" s="14">
        <v>8</v>
      </c>
    </row>
    <row r="58" spans="1:16" ht="18.75" customHeight="1">
      <c r="A58" s="18" t="s">
        <v>71</v>
      </c>
      <c r="B58" s="260">
        <f>B59+C59</f>
        <v>156</v>
      </c>
      <c r="C58" s="260"/>
      <c r="D58" s="261">
        <f>B58/$B$8</f>
        <v>3.4668977931862125E-3</v>
      </c>
      <c r="E58" s="260" t="str">
        <f>IF(E59+F59=0,"-",E59+F59)</f>
        <v>-</v>
      </c>
      <c r="F58" s="260"/>
      <c r="G58" s="260" t="str">
        <f>IF(G59+H59=0,"-",G59+H59)</f>
        <v>-</v>
      </c>
      <c r="H58" s="260"/>
      <c r="I58" s="260" t="str">
        <f>IF(I59+J59=0,"-",I59+J59)</f>
        <v>-</v>
      </c>
      <c r="J58" s="260"/>
      <c r="K58" s="260">
        <f>IF(K59+L59=0,"-",K59+L59)</f>
        <v>19</v>
      </c>
      <c r="L58" s="260"/>
      <c r="M58" s="260">
        <f>IF(M59+N59=0,"-",M59+N59)</f>
        <v>103</v>
      </c>
      <c r="N58" s="260"/>
      <c r="O58" s="260">
        <f>IF(O59+P59=0,"-",O59+P59)</f>
        <v>34</v>
      </c>
      <c r="P58" s="260"/>
    </row>
    <row r="59" spans="1:16" ht="18.75" customHeight="1">
      <c r="A59" s="15" t="s">
        <v>72</v>
      </c>
      <c r="B59" s="14">
        <v>115</v>
      </c>
      <c r="C59" s="14">
        <v>41</v>
      </c>
      <c r="D59" s="261"/>
      <c r="E59" s="14">
        <v>0</v>
      </c>
      <c r="F59" s="14">
        <v>0</v>
      </c>
      <c r="G59" s="14">
        <v>0</v>
      </c>
      <c r="H59" s="14">
        <v>0</v>
      </c>
      <c r="I59" s="14">
        <v>0</v>
      </c>
      <c r="J59" s="14">
        <v>0</v>
      </c>
      <c r="K59" s="14">
        <v>19</v>
      </c>
      <c r="L59" s="14">
        <v>0</v>
      </c>
      <c r="M59" s="14">
        <v>78</v>
      </c>
      <c r="N59" s="14">
        <v>25</v>
      </c>
      <c r="O59" s="14">
        <v>18</v>
      </c>
      <c r="P59" s="14">
        <v>16</v>
      </c>
    </row>
    <row r="60" spans="1:16" ht="18.75" customHeight="1">
      <c r="A60" s="18" t="s">
        <v>73</v>
      </c>
      <c r="B60" s="260">
        <f>B61+C61</f>
        <v>257</v>
      </c>
      <c r="C60" s="260"/>
      <c r="D60" s="261">
        <f>B60/$B$8</f>
        <v>5.7114918772362602E-3</v>
      </c>
      <c r="E60" s="260">
        <f>IF(E61+F61=0,"-",E61+F61)</f>
        <v>14</v>
      </c>
      <c r="F60" s="260"/>
      <c r="G60" s="260" t="str">
        <f>IF(G61+H61=0,"-",G61+H61)</f>
        <v>-</v>
      </c>
      <c r="H60" s="260"/>
      <c r="I60" s="260" t="str">
        <f>IF(I61+J61=0,"-",I61+J61)</f>
        <v>-</v>
      </c>
      <c r="J60" s="260"/>
      <c r="K60" s="260" t="str">
        <f>IF(K61+L61=0,"-",K61+L61)</f>
        <v>-</v>
      </c>
      <c r="L60" s="260"/>
      <c r="M60" s="260" t="str">
        <f>IF(M61+N61=0,"-",M61+N61)</f>
        <v>-</v>
      </c>
      <c r="N60" s="260"/>
      <c r="O60" s="260">
        <f>IF(O61+P61=0,"-",O61+P61)</f>
        <v>243</v>
      </c>
      <c r="P60" s="260"/>
    </row>
    <row r="61" spans="1:16" ht="18.75" customHeight="1">
      <c r="A61" s="15" t="s">
        <v>74</v>
      </c>
      <c r="B61" s="14">
        <v>148</v>
      </c>
      <c r="C61" s="14">
        <v>109</v>
      </c>
      <c r="D61" s="261"/>
      <c r="E61" s="14">
        <v>6</v>
      </c>
      <c r="F61" s="14">
        <v>8</v>
      </c>
      <c r="G61" s="14">
        <v>0</v>
      </c>
      <c r="H61" s="14">
        <v>0</v>
      </c>
      <c r="I61" s="14">
        <v>0</v>
      </c>
      <c r="J61" s="14">
        <v>0</v>
      </c>
      <c r="K61" s="14">
        <v>0</v>
      </c>
      <c r="L61" s="14">
        <v>0</v>
      </c>
      <c r="M61" s="14">
        <v>0</v>
      </c>
      <c r="N61" s="14">
        <v>0</v>
      </c>
      <c r="O61" s="14">
        <v>142</v>
      </c>
      <c r="P61" s="14">
        <v>101</v>
      </c>
    </row>
    <row r="62" spans="1:16" ht="18.75" customHeight="1">
      <c r="A62" s="18" t="s">
        <v>75</v>
      </c>
      <c r="B62" s="260">
        <f>B63+C63</f>
        <v>135</v>
      </c>
      <c r="C62" s="260"/>
      <c r="D62" s="261">
        <f>B62/$B$8</f>
        <v>3.0002000133342224E-3</v>
      </c>
      <c r="E62" s="260" t="str">
        <f>IF(E63+F63=0,"-",E63+F63)</f>
        <v>-</v>
      </c>
      <c r="F62" s="260"/>
      <c r="G62" s="260" t="str">
        <f>IF(G63+H63=0,"-",G63+H63)</f>
        <v>-</v>
      </c>
      <c r="H62" s="260"/>
      <c r="I62" s="260" t="str">
        <f>IF(I63+J63=0,"-",I63+J63)</f>
        <v>-</v>
      </c>
      <c r="J62" s="260"/>
      <c r="K62" s="260" t="str">
        <f>IF(K63+L63=0,"-",K63+L63)</f>
        <v>-</v>
      </c>
      <c r="L62" s="260"/>
      <c r="M62" s="260" t="str">
        <f>IF(M63+N63=0,"-",M63+N63)</f>
        <v>-</v>
      </c>
      <c r="N62" s="260"/>
      <c r="O62" s="260">
        <f>IF(O63+P63=0,"-",O63+P63)</f>
        <v>135</v>
      </c>
      <c r="P62" s="260"/>
    </row>
    <row r="63" spans="1:16" ht="18.75" customHeight="1">
      <c r="A63" s="15" t="s">
        <v>76</v>
      </c>
      <c r="B63" s="14">
        <v>87</v>
      </c>
      <c r="C63" s="14">
        <v>48</v>
      </c>
      <c r="D63" s="261"/>
      <c r="E63" s="14">
        <v>0</v>
      </c>
      <c r="F63" s="14">
        <v>0</v>
      </c>
      <c r="G63" s="14">
        <v>0</v>
      </c>
      <c r="H63" s="14">
        <v>0</v>
      </c>
      <c r="I63" s="14">
        <v>0</v>
      </c>
      <c r="J63" s="14">
        <v>0</v>
      </c>
      <c r="K63" s="14">
        <v>0</v>
      </c>
      <c r="L63" s="14">
        <v>0</v>
      </c>
      <c r="M63" s="14">
        <v>0</v>
      </c>
      <c r="N63" s="14">
        <v>0</v>
      </c>
      <c r="O63" s="14">
        <v>87</v>
      </c>
      <c r="P63" s="14">
        <v>48</v>
      </c>
    </row>
    <row r="64" spans="1:16" ht="18.75" customHeight="1">
      <c r="A64" s="18" t="s">
        <v>77</v>
      </c>
      <c r="B64" s="260">
        <f>B65+C65</f>
        <v>15</v>
      </c>
      <c r="C64" s="260"/>
      <c r="D64" s="261">
        <f>B64/$B$8</f>
        <v>3.3335555703713579E-4</v>
      </c>
      <c r="E64" s="260" t="str">
        <f>IF(E65+F65=0,"-",E65+F65)</f>
        <v>-</v>
      </c>
      <c r="F64" s="260"/>
      <c r="G64" s="260" t="str">
        <f>IF(G65+H65=0,"-",G65+H65)</f>
        <v>-</v>
      </c>
      <c r="H64" s="260"/>
      <c r="I64" s="260" t="str">
        <f>IF(I65+J65=0,"-",I65+J65)</f>
        <v>-</v>
      </c>
      <c r="J64" s="260"/>
      <c r="K64" s="260" t="str">
        <f>IF(K65+L65=0,"-",K65+L65)</f>
        <v>-</v>
      </c>
      <c r="L64" s="260"/>
      <c r="M64" s="260" t="str">
        <f>IF(M65+N65=0,"-",M65+N65)</f>
        <v>-</v>
      </c>
      <c r="N64" s="260"/>
      <c r="O64" s="260">
        <f>IF(O65+P65=0,"-",O65+P65)</f>
        <v>15</v>
      </c>
      <c r="P64" s="260"/>
    </row>
    <row r="65" spans="1:16" ht="18.75" customHeight="1">
      <c r="A65" s="15" t="s">
        <v>78</v>
      </c>
      <c r="B65" s="14">
        <v>8</v>
      </c>
      <c r="C65" s="14">
        <v>7</v>
      </c>
      <c r="D65" s="261"/>
      <c r="E65" s="14">
        <v>0</v>
      </c>
      <c r="F65" s="14">
        <v>0</v>
      </c>
      <c r="G65" s="14">
        <v>0</v>
      </c>
      <c r="H65" s="14">
        <v>0</v>
      </c>
      <c r="I65" s="14">
        <v>0</v>
      </c>
      <c r="J65" s="14">
        <v>0</v>
      </c>
      <c r="K65" s="14">
        <v>0</v>
      </c>
      <c r="L65" s="14">
        <v>0</v>
      </c>
      <c r="M65" s="14">
        <v>0</v>
      </c>
      <c r="N65" s="14">
        <v>0</v>
      </c>
      <c r="O65" s="14">
        <v>8</v>
      </c>
      <c r="P65" s="14">
        <v>7</v>
      </c>
    </row>
    <row r="66" spans="1:16" ht="18.75" customHeight="1">
      <c r="A66" s="18" t="s">
        <v>79</v>
      </c>
      <c r="B66" s="260">
        <f>B67+C67</f>
        <v>359</v>
      </c>
      <c r="C66" s="260"/>
      <c r="D66" s="261">
        <f>B66/$B$8</f>
        <v>7.9783096650887838E-3</v>
      </c>
      <c r="E66" s="260">
        <f>IF(E67+F67=0,"-",E67+F67)</f>
        <v>334</v>
      </c>
      <c r="F66" s="260"/>
      <c r="G66" s="260" t="str">
        <f>IF(G67+H67=0,"-",G67+H67)</f>
        <v>-</v>
      </c>
      <c r="H66" s="260"/>
      <c r="I66" s="260" t="str">
        <f>IF(I67+J67=0,"-",I67+J67)</f>
        <v>-</v>
      </c>
      <c r="J66" s="260"/>
      <c r="K66" s="260" t="str">
        <f>IF(K67+L67=0,"-",K67+L67)</f>
        <v>-</v>
      </c>
      <c r="L66" s="260"/>
      <c r="M66" s="260" t="str">
        <f>IF(M67+N67=0,"-",M67+N67)</f>
        <v>-</v>
      </c>
      <c r="N66" s="260"/>
      <c r="O66" s="260">
        <f>IF(O67+P67=0,"-",O67+P67)</f>
        <v>25</v>
      </c>
      <c r="P66" s="260"/>
    </row>
    <row r="67" spans="1:16" ht="18.75" customHeight="1">
      <c r="A67" s="15" t="s">
        <v>80</v>
      </c>
      <c r="B67" s="14">
        <v>82</v>
      </c>
      <c r="C67" s="14">
        <v>277</v>
      </c>
      <c r="D67" s="261"/>
      <c r="E67" s="14">
        <v>76</v>
      </c>
      <c r="F67" s="14">
        <v>258</v>
      </c>
      <c r="G67" s="14">
        <v>0</v>
      </c>
      <c r="H67" s="14">
        <v>0</v>
      </c>
      <c r="I67" s="14">
        <v>0</v>
      </c>
      <c r="J67" s="14">
        <v>0</v>
      </c>
      <c r="K67" s="14">
        <v>0</v>
      </c>
      <c r="L67" s="14">
        <v>0</v>
      </c>
      <c r="M67" s="14">
        <v>0</v>
      </c>
      <c r="N67" s="14">
        <v>0</v>
      </c>
      <c r="O67" s="14">
        <v>6</v>
      </c>
      <c r="P67" s="14">
        <v>19</v>
      </c>
    </row>
    <row r="68" spans="1:16" ht="18.75" customHeight="1">
      <c r="A68" s="18" t="s">
        <v>81</v>
      </c>
      <c r="B68" s="260">
        <f>B69+C69</f>
        <v>554</v>
      </c>
      <c r="C68" s="260"/>
      <c r="D68" s="261">
        <f>B68/$B$8</f>
        <v>1.2311931906571549E-2</v>
      </c>
      <c r="E68" s="260">
        <f>IF(E69+F69=0,"-",E69+F69)</f>
        <v>114</v>
      </c>
      <c r="F68" s="260"/>
      <c r="G68" s="260">
        <f>IF(G69+H69=0,"-",G69+H69)</f>
        <v>61</v>
      </c>
      <c r="H68" s="260"/>
      <c r="I68" s="260">
        <f>IF(I69+J69=0,"-",I69+J69)</f>
        <v>3</v>
      </c>
      <c r="J68" s="260"/>
      <c r="K68" s="260">
        <f>IF(K69+L69=0,"-",K69+L69)</f>
        <v>342</v>
      </c>
      <c r="L68" s="260"/>
      <c r="M68" s="260" t="str">
        <f>IF(M69+N69=0,"-",M69+N69)</f>
        <v>-</v>
      </c>
      <c r="N68" s="260"/>
      <c r="O68" s="260">
        <f>IF(O69+P69=0,"-",O69+P69)</f>
        <v>34</v>
      </c>
      <c r="P68" s="260"/>
    </row>
    <row r="69" spans="1:16" ht="18.75" customHeight="1">
      <c r="A69" s="15" t="s">
        <v>82</v>
      </c>
      <c r="B69" s="14">
        <v>224</v>
      </c>
      <c r="C69" s="14">
        <v>330</v>
      </c>
      <c r="D69" s="261"/>
      <c r="E69" s="14">
        <v>27</v>
      </c>
      <c r="F69" s="14">
        <v>87</v>
      </c>
      <c r="G69" s="14">
        <v>17</v>
      </c>
      <c r="H69" s="14">
        <v>44</v>
      </c>
      <c r="I69" s="14">
        <v>2</v>
      </c>
      <c r="J69" s="14">
        <v>1</v>
      </c>
      <c r="K69" s="14">
        <v>167</v>
      </c>
      <c r="L69" s="14">
        <v>175</v>
      </c>
      <c r="M69" s="14">
        <v>0</v>
      </c>
      <c r="N69" s="14">
        <v>0</v>
      </c>
      <c r="O69" s="14">
        <v>11</v>
      </c>
      <c r="P69" s="14">
        <v>23</v>
      </c>
    </row>
    <row r="70" spans="1:16">
      <c r="A70" s="20" t="s">
        <v>83</v>
      </c>
      <c r="B70" s="20"/>
      <c r="C70" s="20"/>
      <c r="D70" s="20"/>
      <c r="E70" s="20"/>
      <c r="F70" s="20"/>
    </row>
    <row r="71" spans="1:16">
      <c r="A71" s="20" t="s">
        <v>84</v>
      </c>
      <c r="B71" s="20"/>
      <c r="C71" s="20"/>
      <c r="D71" s="20"/>
      <c r="E71" s="20"/>
      <c r="F71" s="20"/>
    </row>
  </sheetData>
  <sheetProtection selectLockedCells="1" selectUnlockedCells="1"/>
  <mergeCells count="264">
    <mergeCell ref="A1:N1"/>
    <mergeCell ref="A2:N2"/>
    <mergeCell ref="B3:K3"/>
    <mergeCell ref="M3:N3"/>
    <mergeCell ref="O3:P3"/>
    <mergeCell ref="B4:K4"/>
    <mergeCell ref="M4:N4"/>
    <mergeCell ref="O4:P4"/>
    <mergeCell ref="A5:A6"/>
    <mergeCell ref="B5:D5"/>
    <mergeCell ref="E5:F5"/>
    <mergeCell ref="G5:H5"/>
    <mergeCell ref="I5:J5"/>
    <mergeCell ref="K5:L5"/>
    <mergeCell ref="M5:N5"/>
    <mergeCell ref="O5:P5"/>
    <mergeCell ref="B8:C8"/>
    <mergeCell ref="D8:D9"/>
    <mergeCell ref="E8:F8"/>
    <mergeCell ref="G8:H8"/>
    <mergeCell ref="I8:J8"/>
    <mergeCell ref="K8:L8"/>
    <mergeCell ref="M8:N8"/>
    <mergeCell ref="O8:P8"/>
    <mergeCell ref="B10:C10"/>
    <mergeCell ref="D10:D11"/>
    <mergeCell ref="E10:F10"/>
    <mergeCell ref="G10:H10"/>
    <mergeCell ref="I10:J10"/>
    <mergeCell ref="K10:L10"/>
    <mergeCell ref="M10:N10"/>
    <mergeCell ref="O10:P10"/>
    <mergeCell ref="B12:C12"/>
    <mergeCell ref="D12:D13"/>
    <mergeCell ref="E12:F12"/>
    <mergeCell ref="G12:H12"/>
    <mergeCell ref="I12:J12"/>
    <mergeCell ref="K12:L12"/>
    <mergeCell ref="M12:N12"/>
    <mergeCell ref="O12:P12"/>
    <mergeCell ref="B14:C14"/>
    <mergeCell ref="D14:D15"/>
    <mergeCell ref="E14:F14"/>
    <mergeCell ref="G14:H14"/>
    <mergeCell ref="I14:J14"/>
    <mergeCell ref="K14:L14"/>
    <mergeCell ref="M14:N14"/>
    <mergeCell ref="O14:P14"/>
    <mergeCell ref="B16:C16"/>
    <mergeCell ref="D16:D17"/>
    <mergeCell ref="E16:F16"/>
    <mergeCell ref="G16:H16"/>
    <mergeCell ref="I16:J16"/>
    <mergeCell ref="K16:L16"/>
    <mergeCell ref="M16:N16"/>
    <mergeCell ref="O16:P16"/>
    <mergeCell ref="B18:C18"/>
    <mergeCell ref="D18:D19"/>
    <mergeCell ref="E18:F18"/>
    <mergeCell ref="G18:H18"/>
    <mergeCell ref="I18:J18"/>
    <mergeCell ref="K18:L18"/>
    <mergeCell ref="M18:N18"/>
    <mergeCell ref="O18:P18"/>
    <mergeCell ref="B20:C20"/>
    <mergeCell ref="D20:D21"/>
    <mergeCell ref="E20:F20"/>
    <mergeCell ref="G20:H20"/>
    <mergeCell ref="I20:J20"/>
    <mergeCell ref="K20:L20"/>
    <mergeCell ref="M20:N20"/>
    <mergeCell ref="O20:P20"/>
    <mergeCell ref="B22:C22"/>
    <mergeCell ref="D22:D23"/>
    <mergeCell ref="E22:F22"/>
    <mergeCell ref="G22:H22"/>
    <mergeCell ref="I22:J22"/>
    <mergeCell ref="K22:L22"/>
    <mergeCell ref="M22:N22"/>
    <mergeCell ref="O22:P22"/>
    <mergeCell ref="B24:C24"/>
    <mergeCell ref="D24:D25"/>
    <mergeCell ref="E24:F24"/>
    <mergeCell ref="G24:H24"/>
    <mergeCell ref="I24:J24"/>
    <mergeCell ref="K24:L24"/>
    <mergeCell ref="M24:N24"/>
    <mergeCell ref="O24:P24"/>
    <mergeCell ref="B26:C26"/>
    <mergeCell ref="D26:D27"/>
    <mergeCell ref="E26:F26"/>
    <mergeCell ref="G26:H26"/>
    <mergeCell ref="I26:J26"/>
    <mergeCell ref="K26:L26"/>
    <mergeCell ref="M26:N26"/>
    <mergeCell ref="O26:P26"/>
    <mergeCell ref="B28:C28"/>
    <mergeCell ref="D28:D29"/>
    <mergeCell ref="E28:F28"/>
    <mergeCell ref="G28:H28"/>
    <mergeCell ref="I28:J28"/>
    <mergeCell ref="K28:L28"/>
    <mergeCell ref="M28:N28"/>
    <mergeCell ref="O28:P28"/>
    <mergeCell ref="B30:C30"/>
    <mergeCell ref="D30:D31"/>
    <mergeCell ref="E30:F30"/>
    <mergeCell ref="G30:H30"/>
    <mergeCell ref="I30:J30"/>
    <mergeCell ref="K30:L30"/>
    <mergeCell ref="M30:N30"/>
    <mergeCell ref="O30:P30"/>
    <mergeCell ref="B32:C32"/>
    <mergeCell ref="D32:D33"/>
    <mergeCell ref="E32:F32"/>
    <mergeCell ref="G32:H32"/>
    <mergeCell ref="I32:J32"/>
    <mergeCell ref="K32:L32"/>
    <mergeCell ref="M32:N32"/>
    <mergeCell ref="O32:P32"/>
    <mergeCell ref="B34:C34"/>
    <mergeCell ref="D34:D35"/>
    <mergeCell ref="E34:F34"/>
    <mergeCell ref="G34:H34"/>
    <mergeCell ref="I34:J34"/>
    <mergeCell ref="K34:L34"/>
    <mergeCell ref="M34:N34"/>
    <mergeCell ref="O34:P34"/>
    <mergeCell ref="B36:C36"/>
    <mergeCell ref="D36:D37"/>
    <mergeCell ref="E36:F36"/>
    <mergeCell ref="G36:H36"/>
    <mergeCell ref="I36:J36"/>
    <mergeCell ref="K36:L36"/>
    <mergeCell ref="M36:N36"/>
    <mergeCell ref="O36:P36"/>
    <mergeCell ref="B38:C38"/>
    <mergeCell ref="D38:D39"/>
    <mergeCell ref="E38:F38"/>
    <mergeCell ref="G38:H38"/>
    <mergeCell ref="I38:J38"/>
    <mergeCell ref="K38:L38"/>
    <mergeCell ref="M38:N38"/>
    <mergeCell ref="O38:P38"/>
    <mergeCell ref="B40:C40"/>
    <mergeCell ref="D40:D41"/>
    <mergeCell ref="E40:F40"/>
    <mergeCell ref="G40:H40"/>
    <mergeCell ref="I40:J40"/>
    <mergeCell ref="K40:L40"/>
    <mergeCell ref="M40:N40"/>
    <mergeCell ref="O40:P40"/>
    <mergeCell ref="B42:C42"/>
    <mergeCell ref="D42:D43"/>
    <mergeCell ref="E42:F42"/>
    <mergeCell ref="G42:H42"/>
    <mergeCell ref="I42:J42"/>
    <mergeCell ref="K42:L42"/>
    <mergeCell ref="M42:N42"/>
    <mergeCell ref="O42:P42"/>
    <mergeCell ref="B44:C44"/>
    <mergeCell ref="D44:D45"/>
    <mergeCell ref="E44:F44"/>
    <mergeCell ref="G44:H44"/>
    <mergeCell ref="I44:J44"/>
    <mergeCell ref="K44:L44"/>
    <mergeCell ref="M44:N44"/>
    <mergeCell ref="O44:P44"/>
    <mergeCell ref="B46:C46"/>
    <mergeCell ref="D46:D47"/>
    <mergeCell ref="E46:F46"/>
    <mergeCell ref="G46:H46"/>
    <mergeCell ref="I46:J46"/>
    <mergeCell ref="K46:L46"/>
    <mergeCell ref="M46:N46"/>
    <mergeCell ref="O46:P46"/>
    <mergeCell ref="B48:C48"/>
    <mergeCell ref="D48:D49"/>
    <mergeCell ref="E48:F48"/>
    <mergeCell ref="G48:H48"/>
    <mergeCell ref="I48:J48"/>
    <mergeCell ref="K48:L48"/>
    <mergeCell ref="M48:N48"/>
    <mergeCell ref="O48:P48"/>
    <mergeCell ref="B50:C50"/>
    <mergeCell ref="D50:D51"/>
    <mergeCell ref="E50:F50"/>
    <mergeCell ref="G50:H50"/>
    <mergeCell ref="I50:J50"/>
    <mergeCell ref="K50:L50"/>
    <mergeCell ref="M50:N50"/>
    <mergeCell ref="O50:P50"/>
    <mergeCell ref="B52:C52"/>
    <mergeCell ref="D52:D53"/>
    <mergeCell ref="E52:F52"/>
    <mergeCell ref="G52:H52"/>
    <mergeCell ref="I52:J52"/>
    <mergeCell ref="K52:L52"/>
    <mergeCell ref="M52:N52"/>
    <mergeCell ref="O52:P52"/>
    <mergeCell ref="B54:C54"/>
    <mergeCell ref="D54:D55"/>
    <mergeCell ref="E54:F54"/>
    <mergeCell ref="G54:H54"/>
    <mergeCell ref="I54:J54"/>
    <mergeCell ref="K54:L54"/>
    <mergeCell ref="M54:N54"/>
    <mergeCell ref="O54:P54"/>
    <mergeCell ref="B56:C56"/>
    <mergeCell ref="D56:D57"/>
    <mergeCell ref="E56:F56"/>
    <mergeCell ref="G56:H56"/>
    <mergeCell ref="I56:J56"/>
    <mergeCell ref="K56:L56"/>
    <mergeCell ref="M56:N56"/>
    <mergeCell ref="O56:P56"/>
    <mergeCell ref="B58:C58"/>
    <mergeCell ref="D58:D59"/>
    <mergeCell ref="E58:F58"/>
    <mergeCell ref="G58:H58"/>
    <mergeCell ref="I58:J58"/>
    <mergeCell ref="K58:L58"/>
    <mergeCell ref="M58:N58"/>
    <mergeCell ref="O58:P58"/>
    <mergeCell ref="B60:C60"/>
    <mergeCell ref="D60:D61"/>
    <mergeCell ref="E60:F60"/>
    <mergeCell ref="G60:H60"/>
    <mergeCell ref="I60:J60"/>
    <mergeCell ref="K60:L60"/>
    <mergeCell ref="M60:N60"/>
    <mergeCell ref="O60:P60"/>
    <mergeCell ref="B62:C62"/>
    <mergeCell ref="D62:D63"/>
    <mergeCell ref="E62:F62"/>
    <mergeCell ref="G62:H62"/>
    <mergeCell ref="I62:J62"/>
    <mergeCell ref="K62:L62"/>
    <mergeCell ref="M62:N62"/>
    <mergeCell ref="O62:P62"/>
    <mergeCell ref="B68:C68"/>
    <mergeCell ref="D68:D69"/>
    <mergeCell ref="E68:F68"/>
    <mergeCell ref="G68:H68"/>
    <mergeCell ref="I68:J68"/>
    <mergeCell ref="K68:L68"/>
    <mergeCell ref="M68:N68"/>
    <mergeCell ref="O68:P68"/>
    <mergeCell ref="B64:C64"/>
    <mergeCell ref="D64:D65"/>
    <mergeCell ref="E64:F64"/>
    <mergeCell ref="G64:H64"/>
    <mergeCell ref="I64:J64"/>
    <mergeCell ref="K64:L64"/>
    <mergeCell ref="M64:N64"/>
    <mergeCell ref="O64:P64"/>
    <mergeCell ref="B66:C66"/>
    <mergeCell ref="D66:D67"/>
    <mergeCell ref="E66:F66"/>
    <mergeCell ref="G66:H66"/>
    <mergeCell ref="I66:J66"/>
    <mergeCell ref="K66:L66"/>
    <mergeCell ref="M66:N66"/>
    <mergeCell ref="O66:P66"/>
  </mergeCells>
  <phoneticPr fontId="17" type="noConversion"/>
  <pageMargins left="0.75" right="0.75" top="0.5" bottom="0.5" header="0.5" footer="0.5"/>
  <pageSetup paperSize="77" scale="59" firstPageNumber="0" orientation="landscape" horizontalDpi="300" verticalDpi="300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Y70"/>
  <sheetViews>
    <sheetView workbookViewId="0"/>
  </sheetViews>
  <sheetFormatPr defaultColWidth="9.375" defaultRowHeight="16.5"/>
  <cols>
    <col min="1" max="1" width="23.5" style="95" customWidth="1"/>
    <col min="2" max="2" width="6.625" style="95" customWidth="1"/>
    <col min="3" max="3" width="6" style="95" customWidth="1"/>
    <col min="4" max="4" width="6.125" style="95" customWidth="1"/>
    <col min="5" max="5" width="6.375" style="95" customWidth="1"/>
    <col min="6" max="6" width="6.75" style="95" customWidth="1"/>
    <col min="7" max="7" width="6.375" style="95" customWidth="1"/>
    <col min="8" max="8" width="6.75" style="95" customWidth="1"/>
    <col min="9" max="9" width="6.375" style="95" customWidth="1"/>
    <col min="10" max="10" width="6.75" style="95" customWidth="1"/>
    <col min="11" max="11" width="6.375" style="95" customWidth="1"/>
    <col min="12" max="12" width="6.75" style="95" customWidth="1"/>
    <col min="13" max="13" width="6.375" style="95" customWidth="1"/>
    <col min="14" max="14" width="6.75" style="95" customWidth="1"/>
    <col min="15" max="15" width="6.375" style="95" customWidth="1"/>
    <col min="16" max="16" width="6.75" style="95" customWidth="1"/>
    <col min="17" max="17" width="6.375" style="95" customWidth="1"/>
    <col min="18" max="20" width="6.75" style="95" customWidth="1"/>
    <col min="21" max="21" width="6.375" style="95" customWidth="1"/>
    <col min="22" max="22" width="6.75" style="95" customWidth="1"/>
    <col min="23" max="23" width="6.375" style="95" customWidth="1"/>
    <col min="24" max="24" width="6.875" style="95" customWidth="1"/>
    <col min="25" max="16384" width="9.375" style="95"/>
  </cols>
  <sheetData>
    <row r="1" spans="1:25" ht="13.9" customHeight="1">
      <c r="A1" s="94" t="s">
        <v>577</v>
      </c>
      <c r="B1" s="241" t="s">
        <v>578</v>
      </c>
      <c r="C1" s="241"/>
      <c r="D1" s="241"/>
      <c r="E1" s="241"/>
      <c r="F1" s="241"/>
      <c r="G1" s="241"/>
      <c r="H1" s="241"/>
      <c r="I1" s="241"/>
      <c r="J1" s="241"/>
      <c r="K1" s="241"/>
      <c r="L1" s="241"/>
      <c r="M1" s="241"/>
      <c r="N1" s="241"/>
      <c r="O1" s="241"/>
      <c r="P1" s="241"/>
      <c r="Q1" s="241"/>
      <c r="R1" s="241"/>
      <c r="S1" s="241"/>
      <c r="T1" s="241"/>
      <c r="U1" s="241"/>
      <c r="V1" s="241"/>
      <c r="W1" s="241"/>
      <c r="X1" s="241"/>
    </row>
    <row r="2" spans="1:25" ht="13.9" customHeight="1">
      <c r="A2" s="94" t="s">
        <v>579</v>
      </c>
      <c r="B2" s="242" t="s">
        <v>580</v>
      </c>
      <c r="C2" s="242"/>
      <c r="D2" s="242"/>
      <c r="E2" s="242"/>
      <c r="F2" s="242"/>
      <c r="G2" s="242"/>
      <c r="H2" s="242"/>
      <c r="I2" s="242"/>
      <c r="J2" s="242"/>
      <c r="K2" s="242"/>
      <c r="L2" s="242"/>
      <c r="M2" s="242"/>
      <c r="N2" s="242"/>
      <c r="O2" s="242"/>
      <c r="P2" s="242"/>
      <c r="Q2" s="242"/>
      <c r="R2" s="242"/>
      <c r="S2" s="242"/>
      <c r="T2" s="242"/>
      <c r="U2" s="242"/>
      <c r="V2" s="242"/>
      <c r="W2" s="242"/>
      <c r="X2" s="242"/>
    </row>
    <row r="3" spans="1:25" ht="12.95" customHeight="1">
      <c r="A3" s="96" t="s">
        <v>581</v>
      </c>
      <c r="B3" s="241" t="s">
        <v>582</v>
      </c>
      <c r="C3" s="241"/>
      <c r="D3" s="241"/>
      <c r="E3" s="241"/>
      <c r="F3" s="241"/>
      <c r="G3" s="241"/>
      <c r="H3" s="241"/>
      <c r="I3" s="241"/>
      <c r="J3" s="241"/>
      <c r="K3" s="241"/>
      <c r="L3" s="241"/>
      <c r="M3" s="241"/>
      <c r="N3" s="241"/>
      <c r="O3" s="241"/>
      <c r="P3" s="241"/>
      <c r="Q3" s="241"/>
      <c r="R3" s="241"/>
      <c r="S3" s="241"/>
      <c r="T3" s="241"/>
      <c r="U3" s="241"/>
      <c r="V3" s="241"/>
      <c r="W3" s="241"/>
      <c r="X3" s="241"/>
    </row>
    <row r="4" spans="1:25" ht="9.1999999999999993" customHeight="1">
      <c r="A4" s="96"/>
      <c r="B4" s="242" t="s">
        <v>583</v>
      </c>
      <c r="C4" s="242"/>
      <c r="D4" s="242"/>
      <c r="E4" s="242"/>
      <c r="F4" s="242"/>
      <c r="G4" s="242"/>
      <c r="H4" s="242"/>
      <c r="I4" s="242"/>
      <c r="J4" s="242"/>
      <c r="K4" s="242"/>
      <c r="L4" s="242"/>
      <c r="M4" s="242"/>
      <c r="N4" s="242"/>
      <c r="O4" s="242"/>
      <c r="P4" s="242"/>
      <c r="Q4" s="242"/>
      <c r="R4" s="242"/>
      <c r="S4" s="242"/>
      <c r="T4" s="242"/>
      <c r="U4" s="242"/>
      <c r="V4" s="242"/>
      <c r="W4" s="242"/>
      <c r="X4" s="242"/>
    </row>
    <row r="5" spans="1:25" ht="13.9" customHeight="1"/>
    <row r="6" spans="1:25" ht="13.9" customHeight="1">
      <c r="W6" s="94" t="s">
        <v>584</v>
      </c>
    </row>
    <row r="7" spans="1:25" ht="12.95" customHeight="1">
      <c r="W7" s="96" t="s">
        <v>585</v>
      </c>
    </row>
    <row r="8" spans="1:25" ht="26.65" customHeight="1">
      <c r="A8" s="239" t="s">
        <v>586</v>
      </c>
      <c r="B8" s="243" t="s">
        <v>587</v>
      </c>
      <c r="C8" s="243"/>
      <c r="D8" s="243"/>
      <c r="E8" s="239" t="s">
        <v>588</v>
      </c>
      <c r="F8" s="239"/>
      <c r="G8" s="239" t="s">
        <v>589</v>
      </c>
      <c r="H8" s="239"/>
      <c r="I8" s="239" t="s">
        <v>590</v>
      </c>
      <c r="J8" s="239"/>
      <c r="K8" s="239" t="s">
        <v>591</v>
      </c>
      <c r="L8" s="239"/>
      <c r="M8" s="239" t="s">
        <v>592</v>
      </c>
      <c r="N8" s="239"/>
      <c r="O8" s="239" t="s">
        <v>593</v>
      </c>
      <c r="P8" s="239"/>
      <c r="Q8" s="239" t="s">
        <v>594</v>
      </c>
      <c r="R8" s="239"/>
      <c r="S8" s="239" t="s">
        <v>595</v>
      </c>
      <c r="T8" s="239"/>
      <c r="U8" s="239" t="s">
        <v>596</v>
      </c>
      <c r="V8" s="239"/>
      <c r="W8" s="239" t="s">
        <v>597</v>
      </c>
      <c r="X8" s="239"/>
    </row>
    <row r="9" spans="1:25" ht="22.35" customHeight="1">
      <c r="A9" s="239"/>
      <c r="B9" s="97" t="s">
        <v>598</v>
      </c>
      <c r="C9" s="97" t="s">
        <v>599</v>
      </c>
      <c r="D9" s="240" t="s">
        <v>600</v>
      </c>
      <c r="E9" s="97" t="s">
        <v>598</v>
      </c>
      <c r="F9" s="97" t="s">
        <v>599</v>
      </c>
      <c r="G9" s="97" t="s">
        <v>598</v>
      </c>
      <c r="H9" s="97" t="s">
        <v>599</v>
      </c>
      <c r="I9" s="97" t="s">
        <v>598</v>
      </c>
      <c r="J9" s="97" t="s">
        <v>599</v>
      </c>
      <c r="K9" s="97" t="s">
        <v>598</v>
      </c>
      <c r="L9" s="97" t="s">
        <v>599</v>
      </c>
      <c r="M9" s="97" t="s">
        <v>598</v>
      </c>
      <c r="N9" s="97" t="s">
        <v>599</v>
      </c>
      <c r="O9" s="97" t="s">
        <v>598</v>
      </c>
      <c r="P9" s="97" t="s">
        <v>599</v>
      </c>
      <c r="Q9" s="97" t="s">
        <v>598</v>
      </c>
      <c r="R9" s="97" t="s">
        <v>599</v>
      </c>
      <c r="S9" s="97" t="s">
        <v>598</v>
      </c>
      <c r="T9" s="97" t="s">
        <v>599</v>
      </c>
      <c r="U9" s="97" t="s">
        <v>598</v>
      </c>
      <c r="V9" s="97" t="s">
        <v>599</v>
      </c>
      <c r="W9" s="97" t="s">
        <v>598</v>
      </c>
      <c r="X9" s="97" t="s">
        <v>599</v>
      </c>
    </row>
    <row r="10" spans="1:25" ht="19.899999999999999" customHeight="1">
      <c r="A10" s="239"/>
      <c r="B10" s="98" t="s">
        <v>20</v>
      </c>
      <c r="C10" s="98" t="s">
        <v>20</v>
      </c>
      <c r="D10" s="240"/>
      <c r="E10" s="98" t="s">
        <v>20</v>
      </c>
      <c r="F10" s="98" t="s">
        <v>20</v>
      </c>
      <c r="G10" s="98" t="s">
        <v>20</v>
      </c>
      <c r="H10" s="98" t="s">
        <v>20</v>
      </c>
      <c r="I10" s="98" t="s">
        <v>20</v>
      </c>
      <c r="J10" s="98" t="s">
        <v>20</v>
      </c>
      <c r="K10" s="98" t="s">
        <v>20</v>
      </c>
      <c r="L10" s="98" t="s">
        <v>20</v>
      </c>
      <c r="M10" s="98" t="s">
        <v>20</v>
      </c>
      <c r="N10" s="98" t="s">
        <v>20</v>
      </c>
      <c r="O10" s="98" t="s">
        <v>20</v>
      </c>
      <c r="P10" s="98" t="s">
        <v>20</v>
      </c>
      <c r="Q10" s="98" t="s">
        <v>20</v>
      </c>
      <c r="R10" s="98" t="s">
        <v>20</v>
      </c>
      <c r="S10" s="98" t="s">
        <v>20</v>
      </c>
      <c r="T10" s="98" t="s">
        <v>20</v>
      </c>
      <c r="U10" s="98" t="s">
        <v>20</v>
      </c>
      <c r="V10" s="98" t="s">
        <v>20</v>
      </c>
      <c r="W10" s="98" t="s">
        <v>20</v>
      </c>
      <c r="X10" s="98" t="s">
        <v>20</v>
      </c>
    </row>
    <row r="11" spans="1:25" ht="19.149999999999999" customHeight="1">
      <c r="A11" s="239" t="s">
        <v>601</v>
      </c>
      <c r="B11" s="99" t="s">
        <v>602</v>
      </c>
      <c r="C11" s="99" t="s">
        <v>603</v>
      </c>
      <c r="D11" s="99" t="s">
        <v>604</v>
      </c>
      <c r="E11" s="100"/>
      <c r="F11" s="99" t="s">
        <v>605</v>
      </c>
      <c r="G11" s="100"/>
      <c r="H11" s="99" t="s">
        <v>606</v>
      </c>
      <c r="I11" s="100"/>
      <c r="J11" s="99" t="s">
        <v>607</v>
      </c>
      <c r="K11" s="100"/>
      <c r="L11" s="99" t="s">
        <v>608</v>
      </c>
      <c r="M11" s="100"/>
      <c r="N11" s="99">
        <v>792</v>
      </c>
      <c r="O11" s="100"/>
      <c r="P11" s="99">
        <v>772</v>
      </c>
      <c r="Q11" s="100"/>
      <c r="R11" s="99">
        <v>0</v>
      </c>
      <c r="S11" s="100"/>
      <c r="T11" s="99">
        <v>191</v>
      </c>
      <c r="U11" s="100"/>
      <c r="V11" s="99">
        <v>11</v>
      </c>
      <c r="W11" s="100"/>
      <c r="X11" s="100"/>
      <c r="Y11" s="101"/>
    </row>
    <row r="12" spans="1:25" ht="18.95" customHeight="1">
      <c r="A12" s="239"/>
      <c r="B12" s="99" t="s">
        <v>609</v>
      </c>
      <c r="C12" s="99" t="s">
        <v>610</v>
      </c>
      <c r="D12" s="99" t="s">
        <v>611</v>
      </c>
      <c r="E12" s="99" t="s">
        <v>612</v>
      </c>
      <c r="F12" s="99" t="s">
        <v>613</v>
      </c>
      <c r="G12" s="99" t="s">
        <v>614</v>
      </c>
      <c r="H12" s="99" t="s">
        <v>615</v>
      </c>
      <c r="I12" s="99" t="s">
        <v>616</v>
      </c>
      <c r="J12" s="99" t="s">
        <v>617</v>
      </c>
      <c r="K12" s="99" t="s">
        <v>618</v>
      </c>
      <c r="L12" s="99">
        <v>716</v>
      </c>
      <c r="M12" s="99">
        <v>636</v>
      </c>
      <c r="N12" s="99">
        <v>314</v>
      </c>
      <c r="O12" s="99">
        <v>478</v>
      </c>
      <c r="P12" s="99">
        <v>405</v>
      </c>
      <c r="Q12" s="99">
        <v>367</v>
      </c>
      <c r="R12" s="99">
        <v>0</v>
      </c>
      <c r="S12" s="100"/>
      <c r="T12" s="99">
        <v>108</v>
      </c>
      <c r="U12" s="99">
        <v>83</v>
      </c>
      <c r="V12" s="99">
        <v>9</v>
      </c>
      <c r="W12" s="99">
        <v>2</v>
      </c>
      <c r="X12" s="100"/>
      <c r="Y12" s="101"/>
    </row>
    <row r="13" spans="1:25" ht="19.149999999999999" customHeight="1">
      <c r="A13" s="239" t="s">
        <v>619</v>
      </c>
      <c r="B13" s="99">
        <v>302</v>
      </c>
      <c r="C13" s="99" t="s">
        <v>620</v>
      </c>
      <c r="D13" s="100"/>
      <c r="E13" s="100"/>
      <c r="F13" s="99">
        <v>5</v>
      </c>
      <c r="G13" s="100"/>
      <c r="H13" s="99">
        <v>45</v>
      </c>
      <c r="I13" s="100"/>
      <c r="J13" s="99">
        <v>138</v>
      </c>
      <c r="K13" s="100"/>
      <c r="L13" s="99">
        <v>37</v>
      </c>
      <c r="M13" s="100"/>
      <c r="N13" s="99">
        <v>41</v>
      </c>
      <c r="O13" s="100"/>
      <c r="P13" s="99">
        <v>36</v>
      </c>
      <c r="Q13" s="100"/>
      <c r="R13" s="100"/>
      <c r="S13" s="100"/>
      <c r="T13" s="100"/>
      <c r="U13" s="100"/>
      <c r="V13" s="100"/>
      <c r="W13" s="100"/>
      <c r="X13" s="100"/>
      <c r="Y13" s="101"/>
    </row>
    <row r="14" spans="1:25" ht="18.95" customHeight="1">
      <c r="A14" s="239"/>
      <c r="B14" s="99">
        <v>142</v>
      </c>
      <c r="C14" s="99">
        <v>160</v>
      </c>
      <c r="D14" s="100"/>
      <c r="E14" s="100"/>
      <c r="F14" s="99">
        <v>2</v>
      </c>
      <c r="G14" s="99">
        <v>3</v>
      </c>
      <c r="H14" s="99">
        <v>13</v>
      </c>
      <c r="I14" s="99">
        <v>32</v>
      </c>
      <c r="J14" s="99">
        <v>79</v>
      </c>
      <c r="K14" s="99">
        <v>59</v>
      </c>
      <c r="L14" s="99">
        <v>17</v>
      </c>
      <c r="M14" s="99">
        <v>20</v>
      </c>
      <c r="N14" s="99">
        <v>15</v>
      </c>
      <c r="O14" s="99">
        <v>26</v>
      </c>
      <c r="P14" s="99">
        <v>16</v>
      </c>
      <c r="Q14" s="99">
        <v>20</v>
      </c>
      <c r="R14" s="100"/>
      <c r="S14" s="100"/>
      <c r="T14" s="100"/>
      <c r="U14" s="100"/>
      <c r="V14" s="100"/>
      <c r="W14" s="100"/>
      <c r="X14" s="100"/>
      <c r="Y14" s="101"/>
    </row>
    <row r="15" spans="1:25" ht="19.149999999999999" customHeight="1">
      <c r="A15" s="239" t="s">
        <v>621</v>
      </c>
      <c r="B15" s="99">
        <v>311</v>
      </c>
      <c r="C15" s="99" t="s">
        <v>622</v>
      </c>
      <c r="D15" s="100"/>
      <c r="E15" s="100"/>
      <c r="F15" s="100"/>
      <c r="G15" s="100"/>
      <c r="H15" s="99">
        <v>311</v>
      </c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T15" s="100"/>
      <c r="U15" s="100"/>
      <c r="V15" s="100"/>
      <c r="W15" s="100"/>
      <c r="X15" s="100"/>
      <c r="Y15" s="101"/>
    </row>
    <row r="16" spans="1:25" ht="18.95" customHeight="1">
      <c r="A16" s="239"/>
      <c r="B16" s="99">
        <v>255</v>
      </c>
      <c r="C16" s="99">
        <v>56</v>
      </c>
      <c r="D16" s="100"/>
      <c r="E16" s="100"/>
      <c r="F16" s="100"/>
      <c r="G16" s="100"/>
      <c r="H16" s="99">
        <v>255</v>
      </c>
      <c r="I16" s="100"/>
      <c r="J16" s="100"/>
      <c r="K16" s="99">
        <v>56</v>
      </c>
      <c r="L16" s="100"/>
      <c r="M16" s="100"/>
      <c r="N16" s="100"/>
      <c r="O16" s="100"/>
      <c r="P16" s="100"/>
      <c r="Q16" s="100"/>
      <c r="R16" s="100"/>
      <c r="S16" s="100"/>
      <c r="T16" s="100"/>
      <c r="U16" s="100"/>
      <c r="V16" s="100"/>
      <c r="W16" s="100"/>
      <c r="X16" s="100"/>
      <c r="Y16" s="101"/>
    </row>
    <row r="17" spans="1:25" ht="19.149999999999999" customHeight="1">
      <c r="A17" s="239" t="s">
        <v>623</v>
      </c>
      <c r="B17" s="99">
        <v>98</v>
      </c>
      <c r="C17" s="99" t="s">
        <v>624</v>
      </c>
      <c r="D17" s="100"/>
      <c r="E17" s="100"/>
      <c r="F17" s="99">
        <v>2</v>
      </c>
      <c r="G17" s="100"/>
      <c r="H17" s="99">
        <v>96</v>
      </c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T17" s="100"/>
      <c r="U17" s="100"/>
      <c r="V17" s="100"/>
      <c r="W17" s="100"/>
      <c r="X17" s="100"/>
      <c r="Y17" s="101"/>
    </row>
    <row r="18" spans="1:25" ht="18.95" customHeight="1">
      <c r="A18" s="239"/>
      <c r="B18" s="99">
        <v>79</v>
      </c>
      <c r="C18" s="99">
        <v>19</v>
      </c>
      <c r="D18" s="100"/>
      <c r="E18" s="100"/>
      <c r="F18" s="99">
        <v>0</v>
      </c>
      <c r="G18" s="99">
        <v>2</v>
      </c>
      <c r="H18" s="99">
        <v>79</v>
      </c>
      <c r="I18" s="100"/>
      <c r="J18" s="100"/>
      <c r="K18" s="99">
        <v>17</v>
      </c>
      <c r="L18" s="100"/>
      <c r="M18" s="100"/>
      <c r="N18" s="100"/>
      <c r="O18" s="100"/>
      <c r="P18" s="100"/>
      <c r="Q18" s="100"/>
      <c r="R18" s="100"/>
      <c r="S18" s="100"/>
      <c r="T18" s="100"/>
      <c r="U18" s="100"/>
      <c r="V18" s="100"/>
      <c r="W18" s="100"/>
      <c r="X18" s="100"/>
      <c r="Y18" s="101"/>
    </row>
    <row r="19" spans="1:25" ht="19.149999999999999" customHeight="1">
      <c r="A19" s="239" t="s">
        <v>625</v>
      </c>
      <c r="B19" s="99">
        <v>42</v>
      </c>
      <c r="C19" s="99" t="s">
        <v>626</v>
      </c>
      <c r="D19" s="99">
        <v>0</v>
      </c>
      <c r="E19" s="100"/>
      <c r="F19" s="99">
        <v>22</v>
      </c>
      <c r="G19" s="100"/>
      <c r="H19" s="99">
        <v>20</v>
      </c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T19" s="100"/>
      <c r="U19" s="100"/>
      <c r="V19" s="100"/>
      <c r="W19" s="100"/>
      <c r="X19" s="100"/>
      <c r="Y19" s="101"/>
    </row>
    <row r="20" spans="1:25" ht="18.95" customHeight="1">
      <c r="A20" s="239"/>
      <c r="B20" s="99">
        <v>10</v>
      </c>
      <c r="C20" s="99">
        <v>32</v>
      </c>
      <c r="D20" s="99">
        <v>0</v>
      </c>
      <c r="E20" s="100"/>
      <c r="F20" s="99">
        <v>0</v>
      </c>
      <c r="G20" s="99">
        <v>22</v>
      </c>
      <c r="H20" s="99">
        <v>10</v>
      </c>
      <c r="I20" s="100"/>
      <c r="J20" s="100"/>
      <c r="K20" s="99">
        <v>10</v>
      </c>
      <c r="L20" s="100"/>
      <c r="M20" s="100"/>
      <c r="N20" s="100"/>
      <c r="O20" s="100"/>
      <c r="P20" s="100"/>
      <c r="Q20" s="100"/>
      <c r="R20" s="100"/>
      <c r="S20" s="100"/>
      <c r="T20" s="100"/>
      <c r="U20" s="100"/>
      <c r="V20" s="100"/>
      <c r="W20" s="100"/>
      <c r="X20" s="100"/>
      <c r="Y20" s="101"/>
    </row>
    <row r="21" spans="1:25" ht="19.149999999999999" customHeight="1">
      <c r="A21" s="239" t="s">
        <v>627</v>
      </c>
      <c r="B21" s="99">
        <v>40</v>
      </c>
      <c r="C21" s="99" t="s">
        <v>626</v>
      </c>
      <c r="D21" s="100"/>
      <c r="E21" s="100"/>
      <c r="F21" s="99">
        <v>39</v>
      </c>
      <c r="G21" s="100"/>
      <c r="H21" s="99">
        <v>1</v>
      </c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T21" s="100"/>
      <c r="U21" s="100"/>
      <c r="V21" s="100"/>
      <c r="W21" s="100"/>
      <c r="X21" s="100"/>
      <c r="Y21" s="101"/>
    </row>
    <row r="22" spans="1:25" ht="18.95" customHeight="1">
      <c r="A22" s="239"/>
      <c r="B22" s="99">
        <v>34</v>
      </c>
      <c r="C22" s="99">
        <v>6</v>
      </c>
      <c r="D22" s="100"/>
      <c r="E22" s="100"/>
      <c r="F22" s="99">
        <v>34</v>
      </c>
      <c r="G22" s="99">
        <v>5</v>
      </c>
      <c r="H22" s="99">
        <v>0</v>
      </c>
      <c r="I22" s="100"/>
      <c r="J22" s="100"/>
      <c r="K22" s="99">
        <v>1</v>
      </c>
      <c r="L22" s="100"/>
      <c r="M22" s="100"/>
      <c r="N22" s="100"/>
      <c r="O22" s="100"/>
      <c r="P22" s="100"/>
      <c r="Q22" s="100"/>
      <c r="R22" s="100"/>
      <c r="S22" s="100"/>
      <c r="T22" s="100"/>
      <c r="U22" s="100"/>
      <c r="V22" s="100"/>
      <c r="W22" s="100"/>
      <c r="X22" s="100"/>
      <c r="Y22" s="101"/>
    </row>
    <row r="23" spans="1:25" ht="19.899999999999999" customHeight="1">
      <c r="A23" s="239" t="s">
        <v>628</v>
      </c>
      <c r="B23" s="99">
        <v>9</v>
      </c>
      <c r="C23" s="99" t="s">
        <v>629</v>
      </c>
      <c r="D23" s="100"/>
      <c r="E23" s="100"/>
      <c r="F23" s="100"/>
      <c r="G23" s="100"/>
      <c r="H23" s="99">
        <v>9</v>
      </c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T23" s="100"/>
      <c r="U23" s="100"/>
      <c r="V23" s="100"/>
      <c r="W23" s="100"/>
      <c r="X23" s="100"/>
      <c r="Y23" s="101"/>
    </row>
    <row r="24" spans="1:25" ht="18.95" customHeight="1">
      <c r="A24" s="239"/>
      <c r="B24" s="99">
        <v>4</v>
      </c>
      <c r="C24" s="99">
        <v>5</v>
      </c>
      <c r="D24" s="100"/>
      <c r="E24" s="100"/>
      <c r="F24" s="100"/>
      <c r="G24" s="100"/>
      <c r="H24" s="99">
        <v>4</v>
      </c>
      <c r="I24" s="100"/>
      <c r="J24" s="100"/>
      <c r="K24" s="100"/>
      <c r="L24" s="100"/>
      <c r="M24" s="99">
        <v>5</v>
      </c>
      <c r="N24" s="100"/>
      <c r="O24" s="100"/>
      <c r="P24" s="100"/>
      <c r="Q24" s="100"/>
      <c r="R24" s="100"/>
      <c r="S24" s="100"/>
      <c r="T24" s="100"/>
      <c r="U24" s="100"/>
      <c r="V24" s="100"/>
      <c r="W24" s="100"/>
      <c r="X24" s="100"/>
      <c r="Y24" s="101"/>
    </row>
    <row r="25" spans="1:25" ht="19.899999999999999" customHeight="1">
      <c r="A25" s="239" t="s">
        <v>630</v>
      </c>
      <c r="B25" s="99">
        <v>20</v>
      </c>
      <c r="C25" s="99" t="s">
        <v>631</v>
      </c>
      <c r="D25" s="99">
        <v>0</v>
      </c>
      <c r="E25" s="100"/>
      <c r="F25" s="100"/>
      <c r="G25" s="100"/>
      <c r="H25" s="99">
        <v>20</v>
      </c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T25" s="100"/>
      <c r="U25" s="100"/>
      <c r="V25" s="100"/>
      <c r="W25" s="100"/>
      <c r="X25" s="100"/>
      <c r="Y25" s="101"/>
    </row>
    <row r="26" spans="1:25" ht="18.95" customHeight="1">
      <c r="A26" s="239"/>
      <c r="B26" s="99">
        <v>17</v>
      </c>
      <c r="C26" s="99">
        <v>3</v>
      </c>
      <c r="D26" s="99">
        <v>0</v>
      </c>
      <c r="E26" s="100"/>
      <c r="F26" s="100"/>
      <c r="G26" s="100"/>
      <c r="H26" s="99">
        <v>17</v>
      </c>
      <c r="I26" s="100"/>
      <c r="J26" s="100"/>
      <c r="K26" s="99">
        <v>3</v>
      </c>
      <c r="L26" s="100"/>
      <c r="M26" s="100"/>
      <c r="N26" s="100"/>
      <c r="O26" s="100"/>
      <c r="P26" s="100"/>
      <c r="Q26" s="100"/>
      <c r="R26" s="100"/>
      <c r="S26" s="100"/>
      <c r="T26" s="100"/>
      <c r="U26" s="100"/>
      <c r="V26" s="100"/>
      <c r="W26" s="100"/>
      <c r="X26" s="100"/>
      <c r="Y26" s="101"/>
    </row>
    <row r="27" spans="1:25" ht="19.899999999999999" customHeight="1">
      <c r="A27" s="239" t="s">
        <v>632</v>
      </c>
      <c r="B27" s="99">
        <v>295</v>
      </c>
      <c r="C27" s="99" t="s">
        <v>633</v>
      </c>
      <c r="D27" s="99">
        <v>100</v>
      </c>
      <c r="E27" s="100"/>
      <c r="F27" s="99">
        <v>2</v>
      </c>
      <c r="G27" s="100"/>
      <c r="H27" s="99">
        <v>125</v>
      </c>
      <c r="I27" s="100"/>
      <c r="J27" s="100"/>
      <c r="K27" s="100"/>
      <c r="L27" s="99">
        <v>68</v>
      </c>
      <c r="M27" s="100"/>
      <c r="N27" s="100"/>
      <c r="O27" s="100"/>
      <c r="P27" s="100"/>
      <c r="Q27" s="100"/>
      <c r="R27" s="100"/>
      <c r="S27" s="100"/>
      <c r="T27" s="100"/>
      <c r="U27" s="100"/>
      <c r="V27" s="100"/>
      <c r="W27" s="100"/>
      <c r="X27" s="100"/>
      <c r="Y27" s="101"/>
    </row>
    <row r="28" spans="1:25" ht="18.95" customHeight="1">
      <c r="A28" s="239"/>
      <c r="B28" s="99">
        <v>253</v>
      </c>
      <c r="C28" s="99">
        <v>42</v>
      </c>
      <c r="D28" s="99">
        <v>71</v>
      </c>
      <c r="E28" s="99">
        <v>29</v>
      </c>
      <c r="F28" s="99">
        <v>0</v>
      </c>
      <c r="G28" s="99">
        <v>2</v>
      </c>
      <c r="H28" s="99">
        <v>120</v>
      </c>
      <c r="I28" s="100"/>
      <c r="J28" s="100"/>
      <c r="K28" s="99">
        <v>5</v>
      </c>
      <c r="L28" s="99">
        <v>62</v>
      </c>
      <c r="M28" s="99">
        <v>6</v>
      </c>
      <c r="N28" s="100"/>
      <c r="O28" s="100"/>
      <c r="P28" s="100"/>
      <c r="Q28" s="100"/>
      <c r="R28" s="100"/>
      <c r="S28" s="100"/>
      <c r="T28" s="100"/>
      <c r="U28" s="100"/>
      <c r="V28" s="100"/>
      <c r="W28" s="100"/>
      <c r="X28" s="100"/>
      <c r="Y28" s="101"/>
    </row>
    <row r="29" spans="1:25" ht="19.899999999999999" customHeight="1">
      <c r="A29" s="239" t="s">
        <v>634</v>
      </c>
      <c r="B29" s="99">
        <v>18</v>
      </c>
      <c r="C29" s="99" t="s">
        <v>631</v>
      </c>
      <c r="D29" s="99">
        <v>10</v>
      </c>
      <c r="E29" s="100"/>
      <c r="F29" s="99">
        <v>3</v>
      </c>
      <c r="G29" s="100"/>
      <c r="H29" s="99">
        <v>0</v>
      </c>
      <c r="I29" s="100"/>
      <c r="J29" s="100"/>
      <c r="K29" s="100"/>
      <c r="L29" s="99">
        <v>5</v>
      </c>
      <c r="M29" s="100"/>
      <c r="N29" s="99">
        <v>0</v>
      </c>
      <c r="O29" s="100"/>
      <c r="P29" s="100"/>
      <c r="Q29" s="100"/>
      <c r="R29" s="100"/>
      <c r="S29" s="100"/>
      <c r="T29" s="100"/>
      <c r="U29" s="100"/>
      <c r="V29" s="100"/>
      <c r="W29" s="100"/>
      <c r="X29" s="100"/>
      <c r="Y29" s="101"/>
    </row>
    <row r="30" spans="1:25" ht="18.95" customHeight="1">
      <c r="A30" s="239"/>
      <c r="B30" s="99">
        <v>13</v>
      </c>
      <c r="C30" s="99">
        <v>5</v>
      </c>
      <c r="D30" s="99">
        <v>5</v>
      </c>
      <c r="E30" s="99">
        <v>5</v>
      </c>
      <c r="F30" s="99">
        <v>3</v>
      </c>
      <c r="G30" s="100"/>
      <c r="H30" s="99">
        <v>0</v>
      </c>
      <c r="I30" s="100"/>
      <c r="J30" s="100"/>
      <c r="K30" s="100"/>
      <c r="L30" s="99">
        <v>5</v>
      </c>
      <c r="M30" s="100"/>
      <c r="N30" s="99">
        <v>0</v>
      </c>
      <c r="O30" s="100"/>
      <c r="P30" s="100"/>
      <c r="Q30" s="100"/>
      <c r="R30" s="100"/>
      <c r="S30" s="100"/>
      <c r="T30" s="100"/>
      <c r="U30" s="100"/>
      <c r="V30" s="100"/>
      <c r="W30" s="100"/>
      <c r="X30" s="100"/>
      <c r="Y30" s="101"/>
    </row>
    <row r="31" spans="1:25" ht="19.899999999999999" customHeight="1">
      <c r="A31" s="239" t="s">
        <v>635</v>
      </c>
      <c r="B31" s="99">
        <v>25</v>
      </c>
      <c r="C31" s="99" t="s">
        <v>636</v>
      </c>
      <c r="D31" s="99">
        <v>0</v>
      </c>
      <c r="E31" s="100"/>
      <c r="F31" s="99">
        <v>4</v>
      </c>
      <c r="G31" s="100"/>
      <c r="H31" s="99">
        <v>21</v>
      </c>
      <c r="I31" s="100"/>
      <c r="J31" s="100"/>
      <c r="K31" s="100"/>
      <c r="L31" s="100"/>
      <c r="M31" s="100"/>
      <c r="N31" s="100"/>
      <c r="O31" s="100"/>
      <c r="P31" s="99">
        <v>0</v>
      </c>
      <c r="Q31" s="100"/>
      <c r="R31" s="100"/>
      <c r="S31" s="100"/>
      <c r="T31" s="100"/>
      <c r="U31" s="100"/>
      <c r="V31" s="100"/>
      <c r="W31" s="100"/>
      <c r="X31" s="100"/>
      <c r="Y31" s="101"/>
    </row>
    <row r="32" spans="1:25" ht="18.95" customHeight="1">
      <c r="A32" s="239"/>
      <c r="B32" s="99">
        <v>7</v>
      </c>
      <c r="C32" s="99">
        <v>18</v>
      </c>
      <c r="D32" s="99">
        <v>0</v>
      </c>
      <c r="E32" s="100"/>
      <c r="F32" s="99">
        <v>0</v>
      </c>
      <c r="G32" s="99">
        <v>4</v>
      </c>
      <c r="H32" s="99">
        <v>7</v>
      </c>
      <c r="I32" s="100"/>
      <c r="J32" s="100"/>
      <c r="K32" s="99">
        <v>14</v>
      </c>
      <c r="L32" s="100"/>
      <c r="M32" s="100"/>
      <c r="N32" s="100"/>
      <c r="O32" s="100"/>
      <c r="P32" s="99">
        <v>0</v>
      </c>
      <c r="Q32" s="100"/>
      <c r="R32" s="100"/>
      <c r="S32" s="100"/>
      <c r="T32" s="100"/>
      <c r="U32" s="100"/>
      <c r="V32" s="100"/>
      <c r="W32" s="100"/>
      <c r="X32" s="100"/>
      <c r="Y32" s="101"/>
    </row>
    <row r="33" spans="1:25" ht="19.899999999999999" customHeight="1">
      <c r="A33" s="239" t="s">
        <v>637</v>
      </c>
      <c r="B33" s="99">
        <v>48</v>
      </c>
      <c r="C33" s="99" t="s">
        <v>638</v>
      </c>
      <c r="D33" s="99">
        <v>45</v>
      </c>
      <c r="E33" s="100"/>
      <c r="F33" s="100"/>
      <c r="G33" s="100"/>
      <c r="H33" s="99">
        <v>3</v>
      </c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T33" s="100"/>
      <c r="U33" s="100"/>
      <c r="V33" s="100"/>
      <c r="W33" s="100"/>
      <c r="X33" s="100"/>
      <c r="Y33" s="101"/>
    </row>
    <row r="34" spans="1:25" ht="18.95" customHeight="1">
      <c r="A34" s="239"/>
      <c r="B34" s="99">
        <v>27</v>
      </c>
      <c r="C34" s="99">
        <v>21</v>
      </c>
      <c r="D34" s="99">
        <v>24</v>
      </c>
      <c r="E34" s="99">
        <v>21</v>
      </c>
      <c r="F34" s="100"/>
      <c r="G34" s="100"/>
      <c r="H34" s="99">
        <v>3</v>
      </c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T34" s="100"/>
      <c r="U34" s="100"/>
      <c r="V34" s="100"/>
      <c r="W34" s="100"/>
      <c r="X34" s="100"/>
      <c r="Y34" s="101"/>
    </row>
    <row r="35" spans="1:25" ht="19.899999999999999" customHeight="1">
      <c r="A35" s="239" t="s">
        <v>639</v>
      </c>
      <c r="B35" s="99" t="s">
        <v>640</v>
      </c>
      <c r="C35" s="99" t="s">
        <v>641</v>
      </c>
      <c r="D35" s="99">
        <v>294</v>
      </c>
      <c r="E35" s="100"/>
      <c r="F35" s="99">
        <v>349</v>
      </c>
      <c r="G35" s="100"/>
      <c r="H35" s="99">
        <v>633</v>
      </c>
      <c r="I35" s="100"/>
      <c r="J35" s="100"/>
      <c r="K35" s="100"/>
      <c r="L35" s="99">
        <v>646</v>
      </c>
      <c r="M35" s="100"/>
      <c r="N35" s="100"/>
      <c r="O35" s="100"/>
      <c r="P35" s="100"/>
      <c r="Q35" s="100"/>
      <c r="R35" s="100"/>
      <c r="S35" s="100"/>
      <c r="T35" s="100"/>
      <c r="U35" s="100"/>
      <c r="V35" s="100"/>
      <c r="W35" s="100"/>
      <c r="X35" s="100"/>
      <c r="Y35" s="101"/>
    </row>
    <row r="36" spans="1:25" ht="18.95" customHeight="1">
      <c r="A36" s="239"/>
      <c r="B36" s="99">
        <v>990</v>
      </c>
      <c r="C36" s="99">
        <v>932</v>
      </c>
      <c r="D36" s="99">
        <v>22</v>
      </c>
      <c r="E36" s="99">
        <v>272</v>
      </c>
      <c r="F36" s="99">
        <v>260</v>
      </c>
      <c r="G36" s="99">
        <v>89</v>
      </c>
      <c r="H36" s="99">
        <v>439</v>
      </c>
      <c r="I36" s="100"/>
      <c r="J36" s="100"/>
      <c r="K36" s="99">
        <v>194</v>
      </c>
      <c r="L36" s="99">
        <v>269</v>
      </c>
      <c r="M36" s="99">
        <v>377</v>
      </c>
      <c r="N36" s="100"/>
      <c r="O36" s="100"/>
      <c r="P36" s="100"/>
      <c r="Q36" s="100"/>
      <c r="R36" s="100"/>
      <c r="S36" s="100"/>
      <c r="T36" s="100"/>
      <c r="U36" s="100"/>
      <c r="V36" s="100"/>
      <c r="W36" s="100"/>
      <c r="X36" s="100"/>
      <c r="Y36" s="101"/>
    </row>
    <row r="37" spans="1:25" ht="19.899999999999999" customHeight="1">
      <c r="A37" s="239" t="s">
        <v>642</v>
      </c>
      <c r="B37" s="99">
        <v>70</v>
      </c>
      <c r="C37" s="99" t="s">
        <v>643</v>
      </c>
      <c r="D37" s="99">
        <v>50</v>
      </c>
      <c r="E37" s="100"/>
      <c r="F37" s="99">
        <v>3</v>
      </c>
      <c r="G37" s="100"/>
      <c r="H37" s="99">
        <v>17</v>
      </c>
      <c r="I37" s="100"/>
      <c r="J37" s="100"/>
      <c r="K37" s="100"/>
      <c r="L37" s="100"/>
      <c r="M37" s="100"/>
      <c r="N37" s="99">
        <v>0</v>
      </c>
      <c r="O37" s="100"/>
      <c r="P37" s="100"/>
      <c r="Q37" s="100"/>
      <c r="R37" s="100"/>
      <c r="S37" s="100"/>
      <c r="T37" s="100"/>
      <c r="U37" s="100"/>
      <c r="V37" s="100"/>
      <c r="W37" s="100"/>
      <c r="X37" s="100"/>
      <c r="Y37" s="101"/>
    </row>
    <row r="38" spans="1:25" ht="18.95" customHeight="1">
      <c r="A38" s="239"/>
      <c r="B38" s="99">
        <v>43</v>
      </c>
      <c r="C38" s="99">
        <v>27</v>
      </c>
      <c r="D38" s="99">
        <v>29</v>
      </c>
      <c r="E38" s="99">
        <v>21</v>
      </c>
      <c r="F38" s="99">
        <v>3</v>
      </c>
      <c r="G38" s="99">
        <v>0</v>
      </c>
      <c r="H38" s="99">
        <v>11</v>
      </c>
      <c r="I38" s="100"/>
      <c r="J38" s="100"/>
      <c r="K38" s="99">
        <v>6</v>
      </c>
      <c r="L38" s="100"/>
      <c r="M38" s="100"/>
      <c r="N38" s="99">
        <v>0</v>
      </c>
      <c r="O38" s="100"/>
      <c r="P38" s="100"/>
      <c r="Q38" s="100"/>
      <c r="R38" s="100"/>
      <c r="S38" s="100"/>
      <c r="T38" s="100"/>
      <c r="U38" s="100"/>
      <c r="V38" s="100"/>
      <c r="W38" s="100"/>
      <c r="X38" s="100"/>
      <c r="Y38" s="101"/>
    </row>
    <row r="39" spans="1:25" ht="19.899999999999999" customHeight="1">
      <c r="A39" s="239" t="s">
        <v>644</v>
      </c>
      <c r="B39" s="99" t="s">
        <v>645</v>
      </c>
      <c r="C39" s="99" t="s">
        <v>646</v>
      </c>
      <c r="D39" s="99">
        <v>116</v>
      </c>
      <c r="E39" s="100"/>
      <c r="F39" s="99">
        <v>164</v>
      </c>
      <c r="G39" s="100"/>
      <c r="H39" s="99">
        <v>0</v>
      </c>
      <c r="I39" s="100"/>
      <c r="J39" s="99">
        <v>585</v>
      </c>
      <c r="K39" s="100"/>
      <c r="L39" s="99">
        <v>144</v>
      </c>
      <c r="M39" s="100"/>
      <c r="N39" s="99">
        <v>14</v>
      </c>
      <c r="O39" s="100"/>
      <c r="P39" s="100"/>
      <c r="Q39" s="100"/>
      <c r="R39" s="100"/>
      <c r="S39" s="100"/>
      <c r="T39" s="100"/>
      <c r="U39" s="100"/>
      <c r="V39" s="100"/>
      <c r="W39" s="100"/>
      <c r="X39" s="100"/>
      <c r="Y39" s="101"/>
    </row>
    <row r="40" spans="1:25" ht="18.95" customHeight="1">
      <c r="A40" s="239"/>
      <c r="B40" s="99">
        <v>676</v>
      </c>
      <c r="C40" s="99">
        <v>347</v>
      </c>
      <c r="D40" s="99">
        <v>69</v>
      </c>
      <c r="E40" s="99">
        <v>47</v>
      </c>
      <c r="F40" s="99">
        <v>86</v>
      </c>
      <c r="G40" s="99">
        <v>78</v>
      </c>
      <c r="H40" s="99">
        <v>0</v>
      </c>
      <c r="I40" s="100"/>
      <c r="J40" s="99">
        <v>464</v>
      </c>
      <c r="K40" s="99">
        <v>121</v>
      </c>
      <c r="L40" s="99">
        <v>45</v>
      </c>
      <c r="M40" s="99">
        <v>99</v>
      </c>
      <c r="N40" s="99">
        <v>12</v>
      </c>
      <c r="O40" s="99">
        <v>2</v>
      </c>
      <c r="P40" s="100"/>
      <c r="Q40" s="100"/>
      <c r="R40" s="100"/>
      <c r="S40" s="100"/>
      <c r="T40" s="100"/>
      <c r="U40" s="100"/>
      <c r="V40" s="100"/>
      <c r="W40" s="100"/>
      <c r="X40" s="100"/>
      <c r="Y40" s="101"/>
    </row>
    <row r="41" spans="1:25" ht="19.899999999999999" customHeight="1">
      <c r="A41" s="239" t="s">
        <v>647</v>
      </c>
      <c r="B41" s="99" t="s">
        <v>648</v>
      </c>
      <c r="C41" s="99" t="s">
        <v>649</v>
      </c>
      <c r="D41" s="99" t="s">
        <v>650</v>
      </c>
      <c r="E41" s="100"/>
      <c r="F41" s="99" t="s">
        <v>651</v>
      </c>
      <c r="G41" s="100"/>
      <c r="H41" s="99" t="s">
        <v>652</v>
      </c>
      <c r="I41" s="100"/>
      <c r="J41" s="99" t="s">
        <v>653</v>
      </c>
      <c r="K41" s="100"/>
      <c r="L41" s="100"/>
      <c r="M41" s="100"/>
      <c r="N41" s="99">
        <v>420</v>
      </c>
      <c r="O41" s="100"/>
      <c r="P41" s="99">
        <v>18</v>
      </c>
      <c r="Q41" s="100"/>
      <c r="R41" s="100"/>
      <c r="S41" s="100"/>
      <c r="T41" s="100"/>
      <c r="U41" s="100"/>
      <c r="V41" s="100"/>
      <c r="W41" s="100"/>
      <c r="X41" s="100"/>
      <c r="Y41" s="101"/>
    </row>
    <row r="42" spans="1:25" ht="18.95" customHeight="1">
      <c r="A42" s="239"/>
      <c r="B42" s="99" t="s">
        <v>654</v>
      </c>
      <c r="C42" s="99" t="s">
        <v>655</v>
      </c>
      <c r="D42" s="99" t="s">
        <v>656</v>
      </c>
      <c r="E42" s="99" t="s">
        <v>657</v>
      </c>
      <c r="F42" s="99" t="s">
        <v>658</v>
      </c>
      <c r="G42" s="99" t="s">
        <v>659</v>
      </c>
      <c r="H42" s="99">
        <v>485</v>
      </c>
      <c r="I42" s="99" t="s">
        <v>660</v>
      </c>
      <c r="J42" s="99">
        <v>845</v>
      </c>
      <c r="K42" s="99">
        <v>439</v>
      </c>
      <c r="L42" s="100"/>
      <c r="M42" s="100"/>
      <c r="N42" s="99">
        <v>187</v>
      </c>
      <c r="O42" s="99">
        <v>233</v>
      </c>
      <c r="P42" s="99">
        <v>1</v>
      </c>
      <c r="Q42" s="99">
        <v>17</v>
      </c>
      <c r="R42" s="100"/>
      <c r="S42" s="100"/>
      <c r="T42" s="100"/>
      <c r="U42" s="100"/>
      <c r="V42" s="100"/>
      <c r="W42" s="100"/>
      <c r="X42" s="100"/>
      <c r="Y42" s="101"/>
    </row>
    <row r="43" spans="1:25" ht="19.899999999999999" customHeight="1">
      <c r="A43" s="239" t="s">
        <v>661</v>
      </c>
      <c r="B43" s="99" t="s">
        <v>662</v>
      </c>
      <c r="C43" s="99" t="s">
        <v>663</v>
      </c>
      <c r="D43" s="99">
        <v>155</v>
      </c>
      <c r="E43" s="100"/>
      <c r="F43" s="99">
        <v>20</v>
      </c>
      <c r="G43" s="100"/>
      <c r="H43" s="99" t="s">
        <v>664</v>
      </c>
      <c r="I43" s="100"/>
      <c r="J43" s="99">
        <v>631</v>
      </c>
      <c r="K43" s="100"/>
      <c r="L43" s="100"/>
      <c r="M43" s="100"/>
      <c r="N43" s="99">
        <v>63</v>
      </c>
      <c r="O43" s="100"/>
      <c r="P43" s="99">
        <v>0</v>
      </c>
      <c r="Q43" s="100"/>
      <c r="R43" s="100"/>
      <c r="S43" s="100"/>
      <c r="T43" s="100"/>
      <c r="U43" s="100"/>
      <c r="V43" s="100"/>
      <c r="W43" s="100"/>
      <c r="X43" s="100"/>
      <c r="Y43" s="101"/>
    </row>
    <row r="44" spans="1:25" ht="18.95" customHeight="1">
      <c r="A44" s="239"/>
      <c r="B44" s="99" t="s">
        <v>665</v>
      </c>
      <c r="C44" s="99" t="s">
        <v>666</v>
      </c>
      <c r="D44" s="99">
        <v>34</v>
      </c>
      <c r="E44" s="99">
        <v>121</v>
      </c>
      <c r="F44" s="99">
        <v>0</v>
      </c>
      <c r="G44" s="99">
        <v>20</v>
      </c>
      <c r="H44" s="99" t="s">
        <v>667</v>
      </c>
      <c r="I44" s="99" t="s">
        <v>668</v>
      </c>
      <c r="J44" s="99">
        <v>229</v>
      </c>
      <c r="K44" s="99">
        <v>402</v>
      </c>
      <c r="L44" s="100"/>
      <c r="M44" s="100"/>
      <c r="N44" s="99">
        <v>6</v>
      </c>
      <c r="O44" s="99">
        <v>57</v>
      </c>
      <c r="P44" s="99">
        <v>0</v>
      </c>
      <c r="Q44" s="100"/>
      <c r="R44" s="100"/>
      <c r="S44" s="100"/>
      <c r="T44" s="100"/>
      <c r="U44" s="100"/>
      <c r="V44" s="100"/>
      <c r="W44" s="100"/>
      <c r="X44" s="100"/>
      <c r="Y44" s="101"/>
    </row>
    <row r="45" spans="1:25" ht="19.899999999999999" customHeight="1">
      <c r="A45" s="239" t="s">
        <v>669</v>
      </c>
      <c r="B45" s="99">
        <v>592</v>
      </c>
      <c r="C45" s="99" t="s">
        <v>670</v>
      </c>
      <c r="D45" s="99">
        <v>50</v>
      </c>
      <c r="E45" s="100"/>
      <c r="F45" s="99">
        <v>365</v>
      </c>
      <c r="G45" s="100"/>
      <c r="H45" s="99">
        <v>15</v>
      </c>
      <c r="I45" s="100"/>
      <c r="J45" s="100"/>
      <c r="K45" s="100"/>
      <c r="L45" s="99">
        <v>14</v>
      </c>
      <c r="M45" s="100"/>
      <c r="N45" s="99">
        <v>148</v>
      </c>
      <c r="O45" s="100"/>
      <c r="P45" s="99">
        <v>0</v>
      </c>
      <c r="Q45" s="100"/>
      <c r="R45" s="100"/>
      <c r="S45" s="100"/>
      <c r="T45" s="100"/>
      <c r="U45" s="100"/>
      <c r="V45" s="100"/>
      <c r="W45" s="100"/>
      <c r="X45" s="100"/>
      <c r="Y45" s="101"/>
    </row>
    <row r="46" spans="1:25" ht="18.95" customHeight="1">
      <c r="A46" s="239"/>
      <c r="B46" s="99">
        <v>171</v>
      </c>
      <c r="C46" s="99">
        <v>421</v>
      </c>
      <c r="D46" s="99">
        <v>5</v>
      </c>
      <c r="E46" s="99">
        <v>45</v>
      </c>
      <c r="F46" s="99">
        <v>104</v>
      </c>
      <c r="G46" s="99">
        <v>261</v>
      </c>
      <c r="H46" s="99">
        <v>4</v>
      </c>
      <c r="I46" s="99">
        <v>11</v>
      </c>
      <c r="J46" s="100"/>
      <c r="K46" s="100"/>
      <c r="L46" s="99">
        <v>5</v>
      </c>
      <c r="M46" s="99">
        <v>9</v>
      </c>
      <c r="N46" s="99">
        <v>53</v>
      </c>
      <c r="O46" s="99">
        <v>95</v>
      </c>
      <c r="P46" s="99">
        <v>0</v>
      </c>
      <c r="Q46" s="100"/>
      <c r="R46" s="100"/>
      <c r="S46" s="100"/>
      <c r="T46" s="100"/>
      <c r="U46" s="100"/>
      <c r="V46" s="100"/>
      <c r="W46" s="100"/>
      <c r="X46" s="100"/>
      <c r="Y46" s="101"/>
    </row>
    <row r="47" spans="1:25" ht="19.149999999999999" customHeight="1">
      <c r="A47" s="239" t="s">
        <v>671</v>
      </c>
      <c r="B47" s="99">
        <v>826</v>
      </c>
      <c r="C47" s="99" t="s">
        <v>672</v>
      </c>
      <c r="D47" s="99">
        <v>287</v>
      </c>
      <c r="E47" s="100"/>
      <c r="F47" s="99">
        <v>0</v>
      </c>
      <c r="G47" s="100"/>
      <c r="H47" s="99">
        <v>87</v>
      </c>
      <c r="I47" s="100"/>
      <c r="J47" s="99">
        <v>239</v>
      </c>
      <c r="K47" s="100"/>
      <c r="L47" s="99">
        <v>22</v>
      </c>
      <c r="M47" s="100"/>
      <c r="N47" s="99">
        <v>0</v>
      </c>
      <c r="O47" s="100"/>
      <c r="P47" s="100"/>
      <c r="Q47" s="100"/>
      <c r="R47" s="100"/>
      <c r="S47" s="100"/>
      <c r="T47" s="99">
        <v>191</v>
      </c>
      <c r="U47" s="100"/>
      <c r="V47" s="100"/>
      <c r="W47" s="100"/>
      <c r="X47" s="100"/>
      <c r="Y47" s="101"/>
    </row>
    <row r="48" spans="1:25" ht="19.350000000000001" customHeight="1">
      <c r="A48" s="239"/>
      <c r="B48" s="99">
        <v>408</v>
      </c>
      <c r="C48" s="99">
        <v>418</v>
      </c>
      <c r="D48" s="99">
        <v>46</v>
      </c>
      <c r="E48" s="99">
        <v>241</v>
      </c>
      <c r="F48" s="99">
        <v>0</v>
      </c>
      <c r="G48" s="100"/>
      <c r="H48" s="99">
        <v>18</v>
      </c>
      <c r="I48" s="99">
        <v>69</v>
      </c>
      <c r="J48" s="99">
        <v>216</v>
      </c>
      <c r="K48" s="99">
        <v>23</v>
      </c>
      <c r="L48" s="99">
        <v>20</v>
      </c>
      <c r="M48" s="99">
        <v>2</v>
      </c>
      <c r="N48" s="99">
        <v>0</v>
      </c>
      <c r="O48" s="100"/>
      <c r="P48" s="100"/>
      <c r="Q48" s="100"/>
      <c r="R48" s="100"/>
      <c r="S48" s="100"/>
      <c r="T48" s="99">
        <v>108</v>
      </c>
      <c r="U48" s="99">
        <v>83</v>
      </c>
      <c r="V48" s="100"/>
      <c r="W48" s="100"/>
      <c r="X48" s="100"/>
      <c r="Y48" s="101"/>
    </row>
    <row r="49" spans="1:25" ht="19.149999999999999" customHeight="1">
      <c r="A49" s="239" t="s">
        <v>673</v>
      </c>
      <c r="B49" s="99">
        <v>158</v>
      </c>
      <c r="C49" s="99" t="s">
        <v>674</v>
      </c>
      <c r="D49" s="99">
        <v>79</v>
      </c>
      <c r="E49" s="100"/>
      <c r="F49" s="99">
        <v>38</v>
      </c>
      <c r="G49" s="100"/>
      <c r="H49" s="99">
        <v>41</v>
      </c>
      <c r="I49" s="100"/>
      <c r="J49" s="100"/>
      <c r="K49" s="100"/>
      <c r="L49" s="99">
        <v>0</v>
      </c>
      <c r="M49" s="100"/>
      <c r="N49" s="100"/>
      <c r="O49" s="100"/>
      <c r="P49" s="100"/>
      <c r="Q49" s="100"/>
      <c r="R49" s="100"/>
      <c r="S49" s="100"/>
      <c r="T49" s="100"/>
      <c r="U49" s="100"/>
      <c r="V49" s="100"/>
      <c r="W49" s="100"/>
      <c r="X49" s="102"/>
      <c r="Y49" s="101"/>
    </row>
    <row r="50" spans="1:25" ht="18.95" customHeight="1">
      <c r="A50" s="239"/>
      <c r="B50" s="99">
        <v>71</v>
      </c>
      <c r="C50" s="99">
        <v>87</v>
      </c>
      <c r="D50" s="99">
        <v>11</v>
      </c>
      <c r="E50" s="99">
        <v>68</v>
      </c>
      <c r="F50" s="99">
        <v>36</v>
      </c>
      <c r="G50" s="99">
        <v>2</v>
      </c>
      <c r="H50" s="99">
        <v>24</v>
      </c>
      <c r="I50" s="100"/>
      <c r="J50" s="100"/>
      <c r="K50" s="99">
        <v>17</v>
      </c>
      <c r="L50" s="99">
        <v>0</v>
      </c>
      <c r="M50" s="100"/>
      <c r="N50" s="100"/>
      <c r="O50" s="100"/>
      <c r="P50" s="100"/>
      <c r="Q50" s="100"/>
      <c r="R50" s="100"/>
      <c r="S50" s="100"/>
      <c r="T50" s="100"/>
      <c r="U50" s="100"/>
      <c r="V50" s="100"/>
      <c r="W50" s="100"/>
      <c r="X50" s="102"/>
      <c r="Y50" s="101"/>
    </row>
    <row r="51" spans="1:25" ht="19.149999999999999" customHeight="1">
      <c r="A51" s="239" t="s">
        <v>675</v>
      </c>
      <c r="B51" s="99">
        <v>17</v>
      </c>
      <c r="C51" s="99" t="s">
        <v>631</v>
      </c>
      <c r="D51" s="99">
        <v>7</v>
      </c>
      <c r="E51" s="100"/>
      <c r="F51" s="100"/>
      <c r="G51" s="100"/>
      <c r="H51" s="99">
        <v>10</v>
      </c>
      <c r="I51" s="100"/>
      <c r="J51" s="100"/>
      <c r="K51" s="100"/>
      <c r="L51" s="100"/>
      <c r="M51" s="100"/>
      <c r="N51" s="99">
        <v>0</v>
      </c>
      <c r="O51" s="100"/>
      <c r="P51" s="100"/>
      <c r="Q51" s="100"/>
      <c r="R51" s="100"/>
      <c r="S51" s="100"/>
      <c r="T51" s="100"/>
      <c r="U51" s="100"/>
      <c r="V51" s="100"/>
      <c r="W51" s="100"/>
      <c r="X51" s="102"/>
      <c r="Y51" s="101"/>
    </row>
    <row r="52" spans="1:25" ht="18.95" customHeight="1">
      <c r="A52" s="239"/>
      <c r="B52" s="99">
        <v>13</v>
      </c>
      <c r="C52" s="99">
        <v>4</v>
      </c>
      <c r="D52" s="99">
        <v>5</v>
      </c>
      <c r="E52" s="99">
        <v>2</v>
      </c>
      <c r="F52" s="100"/>
      <c r="G52" s="100"/>
      <c r="H52" s="99">
        <v>8</v>
      </c>
      <c r="I52" s="100"/>
      <c r="J52" s="100"/>
      <c r="K52" s="100"/>
      <c r="L52" s="100"/>
      <c r="M52" s="99">
        <v>2</v>
      </c>
      <c r="N52" s="99">
        <v>0</v>
      </c>
      <c r="O52" s="100"/>
      <c r="P52" s="100"/>
      <c r="Q52" s="100"/>
      <c r="R52" s="100"/>
      <c r="S52" s="100"/>
      <c r="T52" s="100"/>
      <c r="U52" s="100"/>
      <c r="V52" s="100"/>
      <c r="W52" s="100"/>
      <c r="X52" s="102"/>
      <c r="Y52" s="101"/>
    </row>
    <row r="53" spans="1:25" ht="19.149999999999999" customHeight="1">
      <c r="A53" s="239" t="s">
        <v>676</v>
      </c>
      <c r="B53" s="99">
        <v>936</v>
      </c>
      <c r="C53" s="99" t="s">
        <v>677</v>
      </c>
      <c r="D53" s="99">
        <v>48</v>
      </c>
      <c r="E53" s="100"/>
      <c r="F53" s="99">
        <v>137</v>
      </c>
      <c r="G53" s="100"/>
      <c r="H53" s="99">
        <v>187</v>
      </c>
      <c r="I53" s="100"/>
      <c r="J53" s="99">
        <v>167</v>
      </c>
      <c r="K53" s="100"/>
      <c r="L53" s="99">
        <v>397</v>
      </c>
      <c r="M53" s="100"/>
      <c r="N53" s="100"/>
      <c r="O53" s="100"/>
      <c r="P53" s="100"/>
      <c r="Q53" s="100"/>
      <c r="R53" s="100"/>
      <c r="S53" s="100"/>
      <c r="T53" s="100"/>
      <c r="U53" s="100"/>
      <c r="V53" s="100"/>
      <c r="W53" s="100"/>
      <c r="X53" s="102"/>
      <c r="Y53" s="101"/>
    </row>
    <row r="54" spans="1:25" ht="18.95" customHeight="1">
      <c r="A54" s="239"/>
      <c r="B54" s="99">
        <v>563</v>
      </c>
      <c r="C54" s="99">
        <v>373</v>
      </c>
      <c r="D54" s="99">
        <v>32</v>
      </c>
      <c r="E54" s="99">
        <v>16</v>
      </c>
      <c r="F54" s="99">
        <v>73</v>
      </c>
      <c r="G54" s="99">
        <v>64</v>
      </c>
      <c r="H54" s="99">
        <v>77</v>
      </c>
      <c r="I54" s="99">
        <v>110</v>
      </c>
      <c r="J54" s="99">
        <v>100</v>
      </c>
      <c r="K54" s="99">
        <v>67</v>
      </c>
      <c r="L54" s="99">
        <v>281</v>
      </c>
      <c r="M54" s="99">
        <v>116</v>
      </c>
      <c r="N54" s="100"/>
      <c r="O54" s="100"/>
      <c r="P54" s="100"/>
      <c r="Q54" s="100"/>
      <c r="R54" s="100"/>
      <c r="S54" s="100"/>
      <c r="T54" s="100"/>
      <c r="U54" s="100"/>
      <c r="V54" s="100"/>
      <c r="W54" s="100"/>
      <c r="X54" s="102"/>
      <c r="Y54" s="101"/>
    </row>
    <row r="55" spans="1:25" ht="19.149999999999999" customHeight="1">
      <c r="A55" s="239" t="s">
        <v>678</v>
      </c>
      <c r="B55" s="99">
        <v>500</v>
      </c>
      <c r="C55" s="99" t="s">
        <v>679</v>
      </c>
      <c r="D55" s="99">
        <v>231</v>
      </c>
      <c r="E55" s="100"/>
      <c r="F55" s="99">
        <v>34</v>
      </c>
      <c r="G55" s="100"/>
      <c r="H55" s="99">
        <v>0</v>
      </c>
      <c r="I55" s="100"/>
      <c r="J55" s="99">
        <v>77</v>
      </c>
      <c r="K55" s="100"/>
      <c r="L55" s="100"/>
      <c r="M55" s="100"/>
      <c r="N55" s="99">
        <v>42</v>
      </c>
      <c r="O55" s="100"/>
      <c r="P55" s="99">
        <v>116</v>
      </c>
      <c r="Q55" s="100"/>
      <c r="R55" s="100"/>
      <c r="S55" s="100"/>
      <c r="T55" s="100"/>
      <c r="U55" s="100"/>
      <c r="V55" s="100"/>
      <c r="W55" s="100"/>
      <c r="X55" s="102"/>
      <c r="Y55" s="101"/>
    </row>
    <row r="56" spans="1:25" ht="18.95" customHeight="1">
      <c r="A56" s="239"/>
      <c r="B56" s="99">
        <v>283</v>
      </c>
      <c r="C56" s="99">
        <v>217</v>
      </c>
      <c r="D56" s="99">
        <v>161</v>
      </c>
      <c r="E56" s="99">
        <v>70</v>
      </c>
      <c r="F56" s="99">
        <v>11</v>
      </c>
      <c r="G56" s="99">
        <v>23</v>
      </c>
      <c r="H56" s="99">
        <v>0</v>
      </c>
      <c r="I56" s="100"/>
      <c r="J56" s="99">
        <v>54</v>
      </c>
      <c r="K56" s="99">
        <v>23</v>
      </c>
      <c r="L56" s="100"/>
      <c r="M56" s="100"/>
      <c r="N56" s="99">
        <v>10</v>
      </c>
      <c r="O56" s="99">
        <v>32</v>
      </c>
      <c r="P56" s="99">
        <v>47</v>
      </c>
      <c r="Q56" s="99">
        <v>69</v>
      </c>
      <c r="R56" s="100"/>
      <c r="S56" s="100"/>
      <c r="T56" s="100"/>
      <c r="U56" s="100"/>
      <c r="V56" s="100"/>
      <c r="W56" s="100"/>
      <c r="X56" s="102"/>
      <c r="Y56" s="101"/>
    </row>
    <row r="57" spans="1:25" ht="19.149999999999999" customHeight="1">
      <c r="A57" s="239" t="s">
        <v>680</v>
      </c>
      <c r="B57" s="99">
        <v>127</v>
      </c>
      <c r="C57" s="99" t="s">
        <v>681</v>
      </c>
      <c r="D57" s="99">
        <v>98</v>
      </c>
      <c r="E57" s="100"/>
      <c r="F57" s="100"/>
      <c r="G57" s="100"/>
      <c r="H57" s="99">
        <v>18</v>
      </c>
      <c r="I57" s="100"/>
      <c r="J57" s="100"/>
      <c r="K57" s="100"/>
      <c r="L57" s="100"/>
      <c r="M57" s="100"/>
      <c r="N57" s="99">
        <v>0</v>
      </c>
      <c r="O57" s="100"/>
      <c r="P57" s="100"/>
      <c r="Q57" s="100"/>
      <c r="R57" s="100"/>
      <c r="S57" s="100"/>
      <c r="T57" s="100"/>
      <c r="U57" s="100"/>
      <c r="V57" s="99">
        <v>11</v>
      </c>
      <c r="W57" s="100"/>
      <c r="X57" s="102"/>
      <c r="Y57" s="101"/>
    </row>
    <row r="58" spans="1:25" ht="18.95" customHeight="1">
      <c r="A58" s="239"/>
      <c r="B58" s="99">
        <v>121</v>
      </c>
      <c r="C58" s="99">
        <v>6</v>
      </c>
      <c r="D58" s="99">
        <v>94</v>
      </c>
      <c r="E58" s="99">
        <v>4</v>
      </c>
      <c r="F58" s="100"/>
      <c r="G58" s="100"/>
      <c r="H58" s="99">
        <v>18</v>
      </c>
      <c r="I58" s="100"/>
      <c r="J58" s="100"/>
      <c r="K58" s="100"/>
      <c r="L58" s="100"/>
      <c r="M58" s="100"/>
      <c r="N58" s="99">
        <v>0</v>
      </c>
      <c r="O58" s="100"/>
      <c r="P58" s="100"/>
      <c r="Q58" s="100"/>
      <c r="R58" s="100"/>
      <c r="S58" s="100"/>
      <c r="T58" s="100"/>
      <c r="U58" s="100"/>
      <c r="V58" s="99">
        <v>9</v>
      </c>
      <c r="W58" s="99">
        <v>2</v>
      </c>
      <c r="X58" s="102"/>
      <c r="Y58" s="101"/>
    </row>
    <row r="59" spans="1:25" ht="19.149999999999999" customHeight="1">
      <c r="A59" s="239" t="s">
        <v>682</v>
      </c>
      <c r="B59" s="99">
        <v>344</v>
      </c>
      <c r="C59" s="103">
        <v>7.7000000000000002E-3</v>
      </c>
      <c r="D59" s="99">
        <v>28</v>
      </c>
      <c r="E59" s="99"/>
      <c r="F59" s="100"/>
      <c r="G59" s="100"/>
      <c r="H59" s="99"/>
      <c r="I59" s="100"/>
      <c r="J59" s="100"/>
      <c r="K59" s="100"/>
      <c r="L59" s="100"/>
      <c r="M59" s="100"/>
      <c r="N59" s="99"/>
      <c r="O59" s="100"/>
      <c r="P59" s="100">
        <v>316</v>
      </c>
      <c r="Q59" s="100"/>
      <c r="R59" s="100"/>
      <c r="S59" s="100"/>
      <c r="T59" s="100"/>
      <c r="U59" s="100"/>
      <c r="V59" s="99"/>
      <c r="W59" s="99"/>
      <c r="X59" s="102"/>
      <c r="Y59" s="101"/>
    </row>
    <row r="60" spans="1:25" ht="18.95" customHeight="1">
      <c r="A60" s="239"/>
      <c r="B60" s="99">
        <v>204</v>
      </c>
      <c r="C60" s="99">
        <v>140</v>
      </c>
      <c r="D60" s="99">
        <v>9</v>
      </c>
      <c r="E60" s="99">
        <v>19</v>
      </c>
      <c r="F60" s="100"/>
      <c r="G60" s="100"/>
      <c r="H60" s="100"/>
      <c r="I60" s="100"/>
      <c r="J60" s="100"/>
      <c r="K60" s="100"/>
      <c r="L60" s="100"/>
      <c r="M60" s="100"/>
      <c r="N60" s="100"/>
      <c r="O60" s="100"/>
      <c r="P60" s="99">
        <v>195</v>
      </c>
      <c r="Q60" s="99">
        <v>121</v>
      </c>
      <c r="R60" s="100"/>
      <c r="S60" s="100"/>
      <c r="T60" s="100"/>
      <c r="U60" s="100"/>
      <c r="V60" s="100"/>
      <c r="W60" s="100"/>
      <c r="X60" s="102"/>
      <c r="Y60" s="101"/>
    </row>
    <row r="61" spans="1:25" ht="19.899999999999999" customHeight="1">
      <c r="A61" s="239" t="s">
        <v>683</v>
      </c>
      <c r="B61" s="99">
        <v>169</v>
      </c>
      <c r="C61" s="99" t="s">
        <v>684</v>
      </c>
      <c r="D61" s="100"/>
      <c r="E61" s="100"/>
      <c r="F61" s="100"/>
      <c r="G61" s="100"/>
      <c r="H61" s="100"/>
      <c r="I61" s="100"/>
      <c r="J61" s="100"/>
      <c r="K61" s="100"/>
      <c r="L61" s="100"/>
      <c r="M61" s="100"/>
      <c r="N61" s="100"/>
      <c r="O61" s="100"/>
      <c r="P61" s="99">
        <v>169</v>
      </c>
      <c r="Q61" s="100"/>
      <c r="R61" s="99">
        <v>0</v>
      </c>
      <c r="S61" s="100"/>
      <c r="T61" s="100"/>
      <c r="U61" s="100"/>
      <c r="V61" s="100"/>
      <c r="W61" s="100"/>
      <c r="X61" s="102"/>
      <c r="Y61" s="101"/>
    </row>
    <row r="62" spans="1:25" ht="18.95" customHeight="1">
      <c r="A62" s="239"/>
      <c r="B62" s="99">
        <v>74</v>
      </c>
      <c r="C62" s="99">
        <v>95</v>
      </c>
      <c r="D62" s="100"/>
      <c r="E62" s="100"/>
      <c r="F62" s="100"/>
      <c r="G62" s="100"/>
      <c r="H62" s="100"/>
      <c r="I62" s="100"/>
      <c r="J62" s="100"/>
      <c r="K62" s="100"/>
      <c r="L62" s="100"/>
      <c r="M62" s="100"/>
      <c r="N62" s="100"/>
      <c r="O62" s="100"/>
      <c r="P62" s="99">
        <v>74</v>
      </c>
      <c r="Q62" s="99">
        <v>95</v>
      </c>
      <c r="R62" s="99">
        <v>0</v>
      </c>
      <c r="S62" s="100"/>
      <c r="T62" s="100"/>
      <c r="U62" s="100"/>
      <c r="V62" s="100"/>
      <c r="W62" s="100"/>
      <c r="X62" s="102"/>
      <c r="Y62" s="101"/>
    </row>
    <row r="63" spans="1:25" ht="19.899999999999999" customHeight="1">
      <c r="A63" s="239" t="s">
        <v>685</v>
      </c>
      <c r="B63" s="99">
        <v>0</v>
      </c>
      <c r="C63" s="99" t="s">
        <v>686</v>
      </c>
      <c r="D63" s="99">
        <v>0</v>
      </c>
      <c r="E63" s="100"/>
      <c r="F63" s="100"/>
      <c r="G63" s="100"/>
      <c r="H63" s="100"/>
      <c r="I63" s="100"/>
      <c r="J63" s="100"/>
      <c r="K63" s="100"/>
      <c r="L63" s="100"/>
      <c r="M63" s="100"/>
      <c r="N63" s="100"/>
      <c r="O63" s="100"/>
      <c r="P63" s="100"/>
      <c r="Q63" s="100"/>
      <c r="R63" s="100"/>
      <c r="S63" s="100"/>
      <c r="T63" s="100"/>
      <c r="U63" s="100"/>
      <c r="V63" s="100"/>
      <c r="W63" s="100"/>
      <c r="X63" s="102"/>
      <c r="Y63" s="101"/>
    </row>
    <row r="64" spans="1:25" ht="18.95" customHeight="1">
      <c r="A64" s="239"/>
      <c r="B64" s="99">
        <v>0</v>
      </c>
      <c r="C64" s="99">
        <v>0</v>
      </c>
      <c r="D64" s="99">
        <v>0</v>
      </c>
      <c r="E64" s="99">
        <v>0</v>
      </c>
      <c r="F64" s="100"/>
      <c r="G64" s="100"/>
      <c r="H64" s="100"/>
      <c r="I64" s="100"/>
      <c r="J64" s="100"/>
      <c r="K64" s="100"/>
      <c r="L64" s="100"/>
      <c r="M64" s="100"/>
      <c r="N64" s="100"/>
      <c r="O64" s="100"/>
      <c r="P64" s="100"/>
      <c r="Q64" s="100"/>
      <c r="R64" s="100"/>
      <c r="S64" s="100"/>
      <c r="T64" s="100"/>
      <c r="U64" s="100"/>
      <c r="V64" s="100"/>
      <c r="W64" s="100"/>
      <c r="X64" s="102"/>
      <c r="Y64" s="101"/>
    </row>
    <row r="65" spans="1:25" ht="19.899999999999999" customHeight="1">
      <c r="A65" s="239" t="s">
        <v>687</v>
      </c>
      <c r="B65" s="99">
        <v>25</v>
      </c>
      <c r="C65" s="99" t="s">
        <v>636</v>
      </c>
      <c r="D65" s="99">
        <v>25</v>
      </c>
      <c r="E65" s="100"/>
      <c r="F65" s="100"/>
      <c r="G65" s="100"/>
      <c r="H65" s="100"/>
      <c r="I65" s="100"/>
      <c r="J65" s="100"/>
      <c r="K65" s="100"/>
      <c r="L65" s="100"/>
      <c r="M65" s="100"/>
      <c r="N65" s="100"/>
      <c r="O65" s="100"/>
      <c r="P65" s="100"/>
      <c r="Q65" s="100"/>
      <c r="R65" s="100"/>
      <c r="S65" s="100"/>
      <c r="T65" s="100"/>
      <c r="U65" s="100"/>
      <c r="V65" s="100"/>
      <c r="W65" s="100"/>
      <c r="X65" s="102"/>
      <c r="Y65" s="101"/>
    </row>
    <row r="66" spans="1:25" ht="17.25" customHeight="1">
      <c r="A66" s="239"/>
      <c r="B66" s="99">
        <v>2</v>
      </c>
      <c r="C66" s="99">
        <v>23</v>
      </c>
      <c r="D66" s="99">
        <v>2</v>
      </c>
      <c r="E66" s="99">
        <v>23</v>
      </c>
      <c r="F66" s="100"/>
      <c r="G66" s="100"/>
      <c r="H66" s="100"/>
      <c r="I66" s="100"/>
      <c r="J66" s="100"/>
      <c r="K66" s="100"/>
      <c r="L66" s="100"/>
      <c r="M66" s="100"/>
      <c r="N66" s="100"/>
      <c r="O66" s="100"/>
      <c r="P66" s="100"/>
      <c r="Q66" s="100"/>
      <c r="R66" s="100"/>
      <c r="S66" s="100"/>
      <c r="T66" s="100"/>
      <c r="U66" s="100"/>
      <c r="V66" s="100"/>
      <c r="W66" s="100"/>
      <c r="X66" s="102"/>
      <c r="Y66" s="101"/>
    </row>
    <row r="67" spans="1:25" ht="18" customHeight="1">
      <c r="A67" s="239" t="s">
        <v>688</v>
      </c>
      <c r="B67" s="99">
        <v>497</v>
      </c>
      <c r="C67" s="99" t="s">
        <v>689</v>
      </c>
      <c r="D67" s="99">
        <v>292</v>
      </c>
      <c r="E67" s="100"/>
      <c r="F67" s="99">
        <v>22</v>
      </c>
      <c r="G67" s="100"/>
      <c r="H67" s="99">
        <v>0</v>
      </c>
      <c r="I67" s="100"/>
      <c r="J67" s="99">
        <v>2</v>
      </c>
      <c r="K67" s="100"/>
      <c r="L67" s="100"/>
      <c r="M67" s="100"/>
      <c r="N67" s="99">
        <v>64</v>
      </c>
      <c r="O67" s="100"/>
      <c r="P67" s="99">
        <v>117</v>
      </c>
      <c r="Q67" s="100"/>
      <c r="R67" s="100"/>
      <c r="S67" s="100"/>
      <c r="T67" s="99">
        <v>0</v>
      </c>
      <c r="U67" s="100"/>
      <c r="V67" s="100"/>
      <c r="W67" s="100"/>
      <c r="X67" s="102"/>
      <c r="Y67" s="101"/>
    </row>
    <row r="68" spans="1:25" ht="19.350000000000001" customHeight="1">
      <c r="A68" s="239"/>
      <c r="B68" s="99">
        <v>178</v>
      </c>
      <c r="C68" s="99">
        <v>319</v>
      </c>
      <c r="D68" s="99">
        <v>67</v>
      </c>
      <c r="E68" s="99">
        <v>225</v>
      </c>
      <c r="F68" s="99">
        <v>8</v>
      </c>
      <c r="G68" s="99">
        <v>14</v>
      </c>
      <c r="H68" s="99">
        <v>0</v>
      </c>
      <c r="I68" s="100"/>
      <c r="J68" s="99">
        <v>0</v>
      </c>
      <c r="K68" s="99">
        <v>2</v>
      </c>
      <c r="L68" s="100"/>
      <c r="M68" s="100"/>
      <c r="N68" s="99">
        <v>31</v>
      </c>
      <c r="O68" s="99">
        <v>33</v>
      </c>
      <c r="P68" s="99">
        <v>72</v>
      </c>
      <c r="Q68" s="99">
        <v>45</v>
      </c>
      <c r="R68" s="100"/>
      <c r="S68" s="100"/>
      <c r="T68" s="99">
        <v>0</v>
      </c>
      <c r="U68" s="100"/>
      <c r="V68" s="100"/>
      <c r="W68" s="100"/>
      <c r="X68" s="102"/>
      <c r="Y68" s="101"/>
    </row>
    <row r="69" spans="1:25" ht="18" customHeight="1">
      <c r="A69" s="239" t="s">
        <v>690</v>
      </c>
      <c r="B69" s="99">
        <v>48</v>
      </c>
      <c r="C69" s="99" t="s">
        <v>638</v>
      </c>
      <c r="D69" s="99">
        <v>2</v>
      </c>
      <c r="E69" s="100"/>
      <c r="F69" s="99">
        <v>17</v>
      </c>
      <c r="G69" s="100"/>
      <c r="H69" s="99">
        <v>29</v>
      </c>
      <c r="I69" s="100"/>
      <c r="J69" s="100"/>
      <c r="K69" s="100"/>
      <c r="L69" s="100"/>
      <c r="M69" s="100"/>
      <c r="N69" s="100"/>
      <c r="O69" s="100"/>
      <c r="P69" s="100"/>
      <c r="Q69" s="100"/>
      <c r="R69" s="100"/>
      <c r="S69" s="100"/>
      <c r="T69" s="100"/>
      <c r="U69" s="100"/>
      <c r="V69" s="100"/>
      <c r="W69" s="100"/>
      <c r="X69" s="102"/>
      <c r="Y69" s="101"/>
    </row>
    <row r="70" spans="1:25" ht="18.75" customHeight="1">
      <c r="A70" s="239"/>
      <c r="B70" s="99">
        <v>21</v>
      </c>
      <c r="C70" s="99">
        <v>27</v>
      </c>
      <c r="D70" s="99">
        <v>0</v>
      </c>
      <c r="E70" s="99">
        <v>2</v>
      </c>
      <c r="F70" s="99">
        <v>3</v>
      </c>
      <c r="G70" s="99">
        <v>14</v>
      </c>
      <c r="H70" s="99">
        <v>18</v>
      </c>
      <c r="I70" s="100"/>
      <c r="J70" s="100"/>
      <c r="K70" s="99">
        <v>11</v>
      </c>
      <c r="L70" s="100"/>
      <c r="M70" s="100"/>
      <c r="N70" s="100"/>
      <c r="O70" s="100"/>
      <c r="P70" s="100"/>
      <c r="Q70" s="100"/>
      <c r="R70" s="100"/>
      <c r="S70" s="100"/>
      <c r="T70" s="100"/>
      <c r="U70" s="100"/>
      <c r="V70" s="100"/>
      <c r="W70" s="100"/>
      <c r="X70" s="102"/>
      <c r="Y70" s="101"/>
    </row>
  </sheetData>
  <mergeCells count="47">
    <mergeCell ref="B1:X1"/>
    <mergeCell ref="B2:X2"/>
    <mergeCell ref="B3:X3"/>
    <mergeCell ref="B4:X4"/>
    <mergeCell ref="A8:A10"/>
    <mergeCell ref="B8:D8"/>
    <mergeCell ref="E8:F8"/>
    <mergeCell ref="G8:H8"/>
    <mergeCell ref="I8:J8"/>
    <mergeCell ref="K8:L8"/>
    <mergeCell ref="M8:N8"/>
    <mergeCell ref="O8:P8"/>
    <mergeCell ref="Q8:R8"/>
    <mergeCell ref="S8:T8"/>
    <mergeCell ref="U8:V8"/>
    <mergeCell ref="W8:X8"/>
    <mergeCell ref="D9:D10"/>
    <mergeCell ref="A11:A12"/>
    <mergeCell ref="A13:A14"/>
    <mergeCell ref="A15:A16"/>
    <mergeCell ref="A17:A18"/>
    <mergeCell ref="A19:A20"/>
    <mergeCell ref="A21:A22"/>
    <mergeCell ref="A23:A24"/>
    <mergeCell ref="A25:A26"/>
    <mergeCell ref="A27:A28"/>
    <mergeCell ref="A29:A30"/>
    <mergeCell ref="A31:A32"/>
    <mergeCell ref="A33:A34"/>
    <mergeCell ref="A35:A36"/>
    <mergeCell ref="A37:A38"/>
    <mergeCell ref="A39:A40"/>
    <mergeCell ref="A41:A42"/>
    <mergeCell ref="A43:A44"/>
    <mergeCell ref="A45:A46"/>
    <mergeCell ref="A47:A48"/>
    <mergeCell ref="A49:A50"/>
    <mergeCell ref="A51:A52"/>
    <mergeCell ref="A53:A54"/>
    <mergeCell ref="A55:A56"/>
    <mergeCell ref="A69:A70"/>
    <mergeCell ref="A57:A58"/>
    <mergeCell ref="A59:A60"/>
    <mergeCell ref="A61:A62"/>
    <mergeCell ref="A63:A64"/>
    <mergeCell ref="A65:A66"/>
    <mergeCell ref="A67:A68"/>
  </mergeCells>
  <phoneticPr fontId="17" type="noConversion"/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dimension ref="A1:P71"/>
  <sheetViews>
    <sheetView zoomScaleNormal="100" workbookViewId="0"/>
  </sheetViews>
  <sheetFormatPr defaultColWidth="9.5" defaultRowHeight="16.5"/>
  <cols>
    <col min="1" max="1" width="26.625" style="1" customWidth="1"/>
    <col min="2" max="14" width="13.25" style="1" customWidth="1"/>
    <col min="15" max="15" width="12.125" style="1" customWidth="1"/>
    <col min="16" max="16384" width="9.5" style="1"/>
  </cols>
  <sheetData>
    <row r="1" spans="1:16" ht="19.5">
      <c r="A1" s="262" t="s">
        <v>0</v>
      </c>
      <c r="B1" s="262"/>
      <c r="C1" s="262"/>
      <c r="D1" s="262"/>
      <c r="E1" s="262"/>
      <c r="F1" s="262"/>
      <c r="G1" s="262"/>
      <c r="H1" s="262"/>
      <c r="I1" s="262"/>
      <c r="J1" s="262"/>
      <c r="K1" s="262"/>
      <c r="L1" s="262"/>
      <c r="M1" s="262"/>
      <c r="N1" s="262"/>
    </row>
    <row r="2" spans="1:16" ht="18.75">
      <c r="A2" s="263" t="s">
        <v>1</v>
      </c>
      <c r="B2" s="263"/>
      <c r="C2" s="263"/>
      <c r="D2" s="263"/>
      <c r="E2" s="263"/>
      <c r="F2" s="263"/>
      <c r="G2" s="263"/>
      <c r="H2" s="263"/>
      <c r="I2" s="263"/>
      <c r="J2" s="263"/>
      <c r="K2" s="263"/>
      <c r="L2" s="263"/>
      <c r="M2" s="263"/>
      <c r="N2" s="263"/>
    </row>
    <row r="3" spans="1:16" ht="19.5" customHeight="1">
      <c r="A3" s="2"/>
      <c r="B3" s="251" t="s">
        <v>200</v>
      </c>
      <c r="C3" s="251"/>
      <c r="D3" s="251"/>
      <c r="E3" s="251"/>
      <c r="F3" s="251"/>
      <c r="G3" s="251"/>
      <c r="H3" s="251"/>
      <c r="I3" s="251"/>
      <c r="J3" s="251"/>
      <c r="K3" s="251"/>
      <c r="L3" s="4"/>
      <c r="M3" s="264"/>
      <c r="N3" s="264"/>
      <c r="O3" s="264" t="s">
        <v>3</v>
      </c>
      <c r="P3" s="264"/>
    </row>
    <row r="4" spans="1:16" ht="16.5" customHeight="1">
      <c r="B4" s="265" t="s">
        <v>201</v>
      </c>
      <c r="C4" s="265"/>
      <c r="D4" s="265"/>
      <c r="E4" s="265"/>
      <c r="F4" s="265"/>
      <c r="G4" s="265"/>
      <c r="H4" s="265"/>
      <c r="I4" s="265"/>
      <c r="J4" s="265"/>
      <c r="K4" s="265"/>
      <c r="L4" s="5"/>
      <c r="M4" s="266"/>
      <c r="N4" s="266"/>
      <c r="O4" s="267" t="s">
        <v>5</v>
      </c>
      <c r="P4" s="267"/>
    </row>
    <row r="5" spans="1:16">
      <c r="A5" s="268" t="s">
        <v>6</v>
      </c>
      <c r="B5" s="269" t="s">
        <v>7</v>
      </c>
      <c r="C5" s="269"/>
      <c r="D5" s="269"/>
      <c r="E5" s="269" t="s">
        <v>8</v>
      </c>
      <c r="F5" s="269"/>
      <c r="G5" s="269" t="s">
        <v>9</v>
      </c>
      <c r="H5" s="269"/>
      <c r="I5" s="269" t="s">
        <v>10</v>
      </c>
      <c r="J5" s="269"/>
      <c r="K5" s="269" t="s">
        <v>11</v>
      </c>
      <c r="L5" s="269"/>
      <c r="M5" s="269" t="s">
        <v>12</v>
      </c>
      <c r="N5" s="269"/>
      <c r="O5" s="269" t="s">
        <v>13</v>
      </c>
      <c r="P5" s="269"/>
    </row>
    <row r="6" spans="1:16" ht="17.25" customHeight="1">
      <c r="A6" s="268"/>
      <c r="B6" s="6" t="s">
        <v>14</v>
      </c>
      <c r="C6" s="6" t="s">
        <v>15</v>
      </c>
      <c r="D6" s="8" t="s">
        <v>16</v>
      </c>
      <c r="E6" s="6" t="s">
        <v>14</v>
      </c>
      <c r="F6" s="6" t="s">
        <v>15</v>
      </c>
      <c r="G6" s="6" t="s">
        <v>14</v>
      </c>
      <c r="H6" s="6" t="s">
        <v>15</v>
      </c>
      <c r="I6" s="6" t="s">
        <v>14</v>
      </c>
      <c r="J6" s="6" t="s">
        <v>15</v>
      </c>
      <c r="K6" s="6" t="s">
        <v>14</v>
      </c>
      <c r="L6" s="6" t="s">
        <v>15</v>
      </c>
      <c r="M6" s="6" t="s">
        <v>14</v>
      </c>
      <c r="N6" s="6" t="s">
        <v>15</v>
      </c>
      <c r="O6" s="6" t="s">
        <v>14</v>
      </c>
      <c r="P6" s="6" t="s">
        <v>15</v>
      </c>
    </row>
    <row r="7" spans="1:16" ht="17.25" customHeight="1">
      <c r="A7" s="9" t="s">
        <v>17</v>
      </c>
      <c r="B7" s="10" t="s">
        <v>18</v>
      </c>
      <c r="C7" s="11" t="s">
        <v>19</v>
      </c>
      <c r="D7" s="11" t="s">
        <v>20</v>
      </c>
      <c r="E7" s="10" t="s">
        <v>18</v>
      </c>
      <c r="F7" s="11" t="s">
        <v>19</v>
      </c>
      <c r="G7" s="10" t="s">
        <v>18</v>
      </c>
      <c r="H7" s="11" t="s">
        <v>19</v>
      </c>
      <c r="I7" s="10" t="s">
        <v>18</v>
      </c>
      <c r="J7" s="11" t="s">
        <v>19</v>
      </c>
      <c r="K7" s="10" t="s">
        <v>18</v>
      </c>
      <c r="L7" s="11" t="s">
        <v>19</v>
      </c>
      <c r="M7" s="10" t="s">
        <v>18</v>
      </c>
      <c r="N7" s="11" t="s">
        <v>19</v>
      </c>
      <c r="O7" s="10" t="s">
        <v>18</v>
      </c>
      <c r="P7" s="11" t="s">
        <v>19</v>
      </c>
    </row>
    <row r="8" spans="1:16" ht="17.25" customHeight="1">
      <c r="A8" s="12" t="s">
        <v>21</v>
      </c>
      <c r="B8" s="260">
        <f>B9+C9</f>
        <v>44567</v>
      </c>
      <c r="C8" s="260"/>
      <c r="D8" s="261">
        <f>B8/$B$8</f>
        <v>1</v>
      </c>
      <c r="E8" s="260">
        <f>IF(E9+F9=0,"-",E9+F9)</f>
        <v>20100</v>
      </c>
      <c r="F8" s="260"/>
      <c r="G8" s="260">
        <f>IF(G9+H9=0,"-",G9+H9)</f>
        <v>8532</v>
      </c>
      <c r="H8" s="260"/>
      <c r="I8" s="260">
        <f>IF(I9+J9=0,"-",I9+J9)</f>
        <v>8689</v>
      </c>
      <c r="J8" s="260"/>
      <c r="K8" s="260">
        <f>IF(K9+L9=0,"-",K9+L9)</f>
        <v>4275</v>
      </c>
      <c r="L8" s="260"/>
      <c r="M8" s="260">
        <f>IF(M9+N9=0,"-",M9+N9)</f>
        <v>1659</v>
      </c>
      <c r="N8" s="260"/>
      <c r="O8" s="260">
        <f>IF(O9+P9=0,"-",O9+P9)</f>
        <v>1312</v>
      </c>
      <c r="P8" s="260"/>
    </row>
    <row r="9" spans="1:16" ht="17.25" customHeight="1">
      <c r="A9" s="13" t="s">
        <v>22</v>
      </c>
      <c r="B9" s="14">
        <v>15834</v>
      </c>
      <c r="C9" s="14">
        <v>28733</v>
      </c>
      <c r="D9" s="261"/>
      <c r="E9" s="14">
        <v>5888</v>
      </c>
      <c r="F9" s="14">
        <v>14212</v>
      </c>
      <c r="G9" s="14">
        <v>2796</v>
      </c>
      <c r="H9" s="14">
        <v>5736</v>
      </c>
      <c r="I9" s="14">
        <v>2604</v>
      </c>
      <c r="J9" s="14">
        <v>6085</v>
      </c>
      <c r="K9" s="14">
        <v>3041</v>
      </c>
      <c r="L9" s="14">
        <v>1234</v>
      </c>
      <c r="M9" s="14">
        <v>991</v>
      </c>
      <c r="N9" s="14">
        <v>668</v>
      </c>
      <c r="O9" s="14">
        <v>514</v>
      </c>
      <c r="P9" s="14">
        <v>798</v>
      </c>
    </row>
    <row r="10" spans="1:16" ht="17.25" customHeight="1">
      <c r="A10" s="12" t="s">
        <v>23</v>
      </c>
      <c r="B10" s="260">
        <f>B11+C11</f>
        <v>115</v>
      </c>
      <c r="C10" s="260"/>
      <c r="D10" s="261">
        <f>B10/$B$8</f>
        <v>2.5803845894944691E-3</v>
      </c>
      <c r="E10" s="260" t="str">
        <f>IF(E11+F11=0,"-",E11+F11)</f>
        <v>-</v>
      </c>
      <c r="F10" s="260"/>
      <c r="G10" s="260">
        <f>IF(G11+H11=0,"-",G11+H11)</f>
        <v>3</v>
      </c>
      <c r="H10" s="260"/>
      <c r="I10" s="260">
        <f>IF(I11+J11=0,"-",I11+J11)</f>
        <v>35</v>
      </c>
      <c r="J10" s="260"/>
      <c r="K10" s="260">
        <f>IF(K11+L11=0,"-",K11+L11)</f>
        <v>71</v>
      </c>
      <c r="L10" s="260"/>
      <c r="M10" s="260">
        <f>IF(M11+N11=0,"-",M11+N11)</f>
        <v>6</v>
      </c>
      <c r="N10" s="260"/>
      <c r="O10" s="260" t="str">
        <f>IF(O11+P11=0,"-",O11+P11)</f>
        <v>-</v>
      </c>
      <c r="P10" s="260"/>
    </row>
    <row r="11" spans="1:16" ht="17.25" customHeight="1">
      <c r="A11" s="15" t="s">
        <v>24</v>
      </c>
      <c r="B11" s="14">
        <v>42</v>
      </c>
      <c r="C11" s="14">
        <v>73</v>
      </c>
      <c r="D11" s="261"/>
      <c r="E11" s="14">
        <v>0</v>
      </c>
      <c r="F11" s="14">
        <v>0</v>
      </c>
      <c r="G11" s="14">
        <v>1</v>
      </c>
      <c r="H11" s="14">
        <v>2</v>
      </c>
      <c r="I11" s="14">
        <v>8</v>
      </c>
      <c r="J11" s="14">
        <v>27</v>
      </c>
      <c r="K11" s="14">
        <v>33</v>
      </c>
      <c r="L11" s="14">
        <v>38</v>
      </c>
      <c r="M11" s="14">
        <v>0</v>
      </c>
      <c r="N11" s="14">
        <v>6</v>
      </c>
      <c r="O11" s="14">
        <v>0</v>
      </c>
      <c r="P11" s="14">
        <v>0</v>
      </c>
    </row>
    <row r="12" spans="1:16" ht="17.25" customHeight="1">
      <c r="A12" s="12" t="s">
        <v>25</v>
      </c>
      <c r="B12" s="260">
        <f>B13+C13</f>
        <v>208</v>
      </c>
      <c r="C12" s="260"/>
      <c r="D12" s="261">
        <f>B12/$B$8</f>
        <v>4.6671303879552133E-3</v>
      </c>
      <c r="E12" s="260" t="str">
        <f>IF(E13+F13=0,"-",E13+F13)</f>
        <v>-</v>
      </c>
      <c r="F12" s="260"/>
      <c r="G12" s="260" t="str">
        <f>IF(G13+H13=0,"-",G13+H13)</f>
        <v>-</v>
      </c>
      <c r="H12" s="260"/>
      <c r="I12" s="260" t="str">
        <f>IF(I13+J13=0,"-",I13+J13)</f>
        <v>-</v>
      </c>
      <c r="J12" s="260"/>
      <c r="K12" s="260">
        <f>IF(K13+L13=0,"-",K13+L13)</f>
        <v>208</v>
      </c>
      <c r="L12" s="260"/>
      <c r="M12" s="260" t="str">
        <f>IF(M13+N13=0,"-",M13+N13)</f>
        <v>-</v>
      </c>
      <c r="N12" s="260"/>
      <c r="O12" s="260" t="str">
        <f>IF(O13+P13=0,"-",O13+P13)</f>
        <v>-</v>
      </c>
      <c r="P12" s="260"/>
    </row>
    <row r="13" spans="1:16" ht="21.2" customHeight="1">
      <c r="A13" s="15" t="s">
        <v>26</v>
      </c>
      <c r="B13" s="14">
        <v>182</v>
      </c>
      <c r="C13" s="14">
        <v>26</v>
      </c>
      <c r="D13" s="261"/>
      <c r="E13" s="14">
        <v>0</v>
      </c>
      <c r="F13" s="14">
        <v>0</v>
      </c>
      <c r="G13" s="14">
        <v>0</v>
      </c>
      <c r="H13" s="14">
        <v>0</v>
      </c>
      <c r="I13" s="14">
        <v>0</v>
      </c>
      <c r="J13" s="14">
        <v>0</v>
      </c>
      <c r="K13" s="14">
        <v>182</v>
      </c>
      <c r="L13" s="14">
        <v>26</v>
      </c>
      <c r="M13" s="14">
        <v>0</v>
      </c>
      <c r="N13" s="14">
        <v>0</v>
      </c>
      <c r="O13" s="14">
        <v>0</v>
      </c>
      <c r="P13" s="14">
        <v>0</v>
      </c>
    </row>
    <row r="14" spans="1:16" ht="17.25" customHeight="1">
      <c r="A14" s="12" t="s">
        <v>27</v>
      </c>
      <c r="B14" s="260">
        <f>B15+C15</f>
        <v>38</v>
      </c>
      <c r="C14" s="260"/>
      <c r="D14" s="261">
        <f>B14/$B$8</f>
        <v>8.5264882087643325E-4</v>
      </c>
      <c r="E14" s="260" t="str">
        <f>IF(E15+F15=0,"-",E15+F15)</f>
        <v>-</v>
      </c>
      <c r="F14" s="260"/>
      <c r="G14" s="260">
        <f>IF(G15+H15=0,"-",G15+H15)</f>
        <v>19</v>
      </c>
      <c r="H14" s="260"/>
      <c r="I14" s="260" t="str">
        <f>IF(I15+J15=0,"-",I15+J15)</f>
        <v>-</v>
      </c>
      <c r="J14" s="260"/>
      <c r="K14" s="260">
        <f>IF(K15+L15=0,"-",K15+L15)</f>
        <v>19</v>
      </c>
      <c r="L14" s="260"/>
      <c r="M14" s="260" t="str">
        <f>IF(M15+N15=0,"-",M15+N15)</f>
        <v>-</v>
      </c>
      <c r="N14" s="260"/>
      <c r="O14" s="260" t="str">
        <f>IF(O15+P15=0,"-",O15+P15)</f>
        <v>-</v>
      </c>
      <c r="P14" s="260"/>
    </row>
    <row r="15" spans="1:16" ht="17.25" customHeight="1">
      <c r="A15" s="15" t="s">
        <v>28</v>
      </c>
      <c r="B15" s="14">
        <v>9</v>
      </c>
      <c r="C15" s="14">
        <v>29</v>
      </c>
      <c r="D15" s="261"/>
      <c r="E15" s="14">
        <v>0</v>
      </c>
      <c r="F15" s="14">
        <v>0</v>
      </c>
      <c r="G15" s="14">
        <v>1</v>
      </c>
      <c r="H15" s="14">
        <v>18</v>
      </c>
      <c r="I15" s="14">
        <v>0</v>
      </c>
      <c r="J15" s="14">
        <v>0</v>
      </c>
      <c r="K15" s="14">
        <v>8</v>
      </c>
      <c r="L15" s="14">
        <v>11</v>
      </c>
      <c r="M15" s="14">
        <v>0</v>
      </c>
      <c r="N15" s="14">
        <v>0</v>
      </c>
      <c r="O15" s="14">
        <v>0</v>
      </c>
      <c r="P15" s="14">
        <v>0</v>
      </c>
    </row>
    <row r="16" spans="1:16" ht="17.25" customHeight="1">
      <c r="A16" s="16" t="s">
        <v>29</v>
      </c>
      <c r="B16" s="260">
        <f>B17+C17</f>
        <v>56</v>
      </c>
      <c r="C16" s="260"/>
      <c r="D16" s="261">
        <f>B16/$B$8</f>
        <v>1.2565351044494806E-3</v>
      </c>
      <c r="E16" s="260" t="str">
        <f>IF(E17+F17=0,"-",E17+F17)</f>
        <v>-</v>
      </c>
      <c r="F16" s="260"/>
      <c r="G16" s="260">
        <f>IF(G17+H17=0,"-",G17+H17)</f>
        <v>18</v>
      </c>
      <c r="H16" s="260"/>
      <c r="I16" s="260" t="str">
        <f>IF(I17+J17=0,"-",I17+J17)</f>
        <v>-</v>
      </c>
      <c r="J16" s="260"/>
      <c r="K16" s="260">
        <f>IF(K17+L17=0,"-",K17+L17)</f>
        <v>21</v>
      </c>
      <c r="L16" s="260"/>
      <c r="M16" s="260">
        <f>IF(M17+N17=0,"-",M17+N17)</f>
        <v>17</v>
      </c>
      <c r="N16" s="260"/>
      <c r="O16" s="260" t="str">
        <f>IF(O17+P17=0,"-",O17+P17)</f>
        <v>-</v>
      </c>
      <c r="P16" s="260"/>
    </row>
    <row r="17" spans="1:16" ht="17.25" customHeight="1">
      <c r="A17" s="17" t="s">
        <v>30</v>
      </c>
      <c r="B17" s="14">
        <v>51</v>
      </c>
      <c r="C17" s="14">
        <v>5</v>
      </c>
      <c r="D17" s="261"/>
      <c r="E17" s="14">
        <v>0</v>
      </c>
      <c r="F17" s="14">
        <v>0</v>
      </c>
      <c r="G17" s="14">
        <v>18</v>
      </c>
      <c r="H17" s="14">
        <v>0</v>
      </c>
      <c r="I17" s="14">
        <v>0</v>
      </c>
      <c r="J17" s="14">
        <v>0</v>
      </c>
      <c r="K17" s="14">
        <v>21</v>
      </c>
      <c r="L17" s="14">
        <v>0</v>
      </c>
      <c r="M17" s="14">
        <v>12</v>
      </c>
      <c r="N17" s="14">
        <v>5</v>
      </c>
      <c r="O17" s="14">
        <v>0</v>
      </c>
      <c r="P17" s="14">
        <v>0</v>
      </c>
    </row>
    <row r="18" spans="1:16" ht="17.25" customHeight="1">
      <c r="A18" s="12" t="s">
        <v>31</v>
      </c>
      <c r="B18" s="260">
        <f>B19+C19</f>
        <v>11</v>
      </c>
      <c r="C18" s="260"/>
      <c r="D18" s="261">
        <f>B18/$B$8</f>
        <v>2.4681939551686227E-4</v>
      </c>
      <c r="E18" s="260" t="str">
        <f>IF(E19+F19=0,"-",E19+F19)</f>
        <v>-</v>
      </c>
      <c r="F18" s="260"/>
      <c r="G18" s="260">
        <f>IF(G19+H19=0,"-",G19+H19)</f>
        <v>11</v>
      </c>
      <c r="H18" s="260"/>
      <c r="I18" s="260" t="str">
        <f>IF(I19+J19=0,"-",I19+J19)</f>
        <v>-</v>
      </c>
      <c r="J18" s="260"/>
      <c r="K18" s="260" t="str">
        <f>IF(K19+L19=0,"-",K19+L19)</f>
        <v>-</v>
      </c>
      <c r="L18" s="260"/>
      <c r="M18" s="260" t="str">
        <f>IF(M19+N19=0,"-",M19+N19)</f>
        <v>-</v>
      </c>
      <c r="N18" s="260"/>
      <c r="O18" s="260" t="str">
        <f>IF(O19+P19=0,"-",O19+P19)</f>
        <v>-</v>
      </c>
      <c r="P18" s="260"/>
    </row>
    <row r="19" spans="1:16" ht="17.25" customHeight="1">
      <c r="A19" s="15" t="s">
        <v>32</v>
      </c>
      <c r="B19" s="14">
        <v>6</v>
      </c>
      <c r="C19" s="14">
        <v>5</v>
      </c>
      <c r="D19" s="261"/>
      <c r="E19" s="14">
        <v>0</v>
      </c>
      <c r="F19" s="14">
        <v>0</v>
      </c>
      <c r="G19" s="14">
        <v>6</v>
      </c>
      <c r="H19" s="14">
        <v>5</v>
      </c>
      <c r="I19" s="14">
        <v>0</v>
      </c>
      <c r="J19" s="14">
        <v>0</v>
      </c>
      <c r="K19" s="14">
        <v>0</v>
      </c>
      <c r="L19" s="14">
        <v>0</v>
      </c>
      <c r="M19" s="14">
        <v>0</v>
      </c>
      <c r="N19" s="14">
        <v>0</v>
      </c>
      <c r="O19" s="14">
        <v>0</v>
      </c>
      <c r="P19" s="14">
        <v>0</v>
      </c>
    </row>
    <row r="20" spans="1:16" ht="17.25" customHeight="1">
      <c r="A20" s="12" t="s">
        <v>33</v>
      </c>
      <c r="B20" s="260">
        <f>B21+C21</f>
        <v>301</v>
      </c>
      <c r="C20" s="260"/>
      <c r="D20" s="261">
        <f>B20/$B$8</f>
        <v>6.753876186415958E-3</v>
      </c>
      <c r="E20" s="260">
        <f>IF(E21+F21=0,"-",E21+F21)</f>
        <v>29</v>
      </c>
      <c r="F20" s="260"/>
      <c r="G20" s="260" t="str">
        <f>IF(G21+H21=0,"-",G21+H21)</f>
        <v>-</v>
      </c>
      <c r="H20" s="260"/>
      <c r="I20" s="260" t="str">
        <f>IF(I21+J21=0,"-",I21+J21)</f>
        <v>-</v>
      </c>
      <c r="J20" s="260"/>
      <c r="K20" s="260">
        <f>IF(K21+L21=0,"-",K21+L21)</f>
        <v>272</v>
      </c>
      <c r="L20" s="260"/>
      <c r="M20" s="260" t="str">
        <f>IF(M21+N21=0,"-",M21+N21)</f>
        <v>-</v>
      </c>
      <c r="N20" s="260"/>
      <c r="O20" s="260" t="str">
        <f>IF(O21+P21=0,"-",O21+P21)</f>
        <v>-</v>
      </c>
      <c r="P20" s="260"/>
    </row>
    <row r="21" spans="1:16" ht="17.25" customHeight="1">
      <c r="A21" s="15" t="s">
        <v>34</v>
      </c>
      <c r="B21" s="14">
        <v>194</v>
      </c>
      <c r="C21" s="14">
        <v>107</v>
      </c>
      <c r="D21" s="261"/>
      <c r="E21" s="14">
        <v>13</v>
      </c>
      <c r="F21" s="14">
        <v>16</v>
      </c>
      <c r="G21" s="14">
        <v>0</v>
      </c>
      <c r="H21" s="14">
        <v>0</v>
      </c>
      <c r="I21" s="14">
        <v>0</v>
      </c>
      <c r="J21" s="14">
        <v>0</v>
      </c>
      <c r="K21" s="14">
        <v>181</v>
      </c>
      <c r="L21" s="14">
        <v>91</v>
      </c>
      <c r="M21" s="14">
        <v>0</v>
      </c>
      <c r="N21" s="14">
        <v>0</v>
      </c>
      <c r="O21" s="14">
        <v>0</v>
      </c>
      <c r="P21" s="14">
        <v>0</v>
      </c>
    </row>
    <row r="22" spans="1:16" ht="17.25" customHeight="1">
      <c r="A22" s="18" t="s">
        <v>35</v>
      </c>
      <c r="B22" s="260">
        <f>B23+C23</f>
        <v>497</v>
      </c>
      <c r="C22" s="260"/>
      <c r="D22" s="261">
        <f>B22/$B$8</f>
        <v>1.1151749051989139E-2</v>
      </c>
      <c r="E22" s="260">
        <f>IF(E23+F23=0,"-",E23+F23)</f>
        <v>105</v>
      </c>
      <c r="F22" s="260"/>
      <c r="G22" s="260" t="str">
        <f>IF(G23+H23=0,"-",G23+H23)</f>
        <v>-</v>
      </c>
      <c r="H22" s="260"/>
      <c r="I22" s="260" t="str">
        <f>IF(I23+J23=0,"-",I23+J23)</f>
        <v>-</v>
      </c>
      <c r="J22" s="260"/>
      <c r="K22" s="260">
        <f>IF(K23+L23=0,"-",K23+L23)</f>
        <v>101</v>
      </c>
      <c r="L22" s="260"/>
      <c r="M22" s="260">
        <f>IF(M23+N23=0,"-",M23+N23)</f>
        <v>291</v>
      </c>
      <c r="N22" s="260"/>
      <c r="O22" s="260" t="str">
        <f>IF(O23+P23=0,"-",O23+P23)</f>
        <v>-</v>
      </c>
      <c r="P22" s="260"/>
    </row>
    <row r="23" spans="1:16" ht="17.25" customHeight="1">
      <c r="A23" s="17" t="s">
        <v>36</v>
      </c>
      <c r="B23" s="14">
        <v>456</v>
      </c>
      <c r="C23" s="14">
        <v>41</v>
      </c>
      <c r="D23" s="261"/>
      <c r="E23" s="14">
        <v>78</v>
      </c>
      <c r="F23" s="14">
        <v>27</v>
      </c>
      <c r="G23" s="14">
        <v>0</v>
      </c>
      <c r="H23" s="14">
        <v>0</v>
      </c>
      <c r="I23" s="14">
        <v>0</v>
      </c>
      <c r="J23" s="14">
        <v>0</v>
      </c>
      <c r="K23" s="14">
        <v>98</v>
      </c>
      <c r="L23" s="14">
        <v>3</v>
      </c>
      <c r="M23" s="14">
        <v>280</v>
      </c>
      <c r="N23" s="14">
        <v>11</v>
      </c>
      <c r="O23" s="14">
        <v>0</v>
      </c>
      <c r="P23" s="14">
        <v>0</v>
      </c>
    </row>
    <row r="24" spans="1:16" ht="17.25" customHeight="1">
      <c r="A24" s="19" t="s">
        <v>37</v>
      </c>
      <c r="B24" s="260">
        <f>B25+C25</f>
        <v>46</v>
      </c>
      <c r="C24" s="260"/>
      <c r="D24" s="261">
        <f>B24/$B$8</f>
        <v>1.0321538357977876E-3</v>
      </c>
      <c r="E24" s="260">
        <f>IF(E25+F25=0,"-",E25+F25)</f>
        <v>14</v>
      </c>
      <c r="F24" s="260"/>
      <c r="G24" s="260">
        <f>IF(G25+H25=0,"-",G25+H25)</f>
        <v>15</v>
      </c>
      <c r="H24" s="260"/>
      <c r="I24" s="260" t="str">
        <f>IF(I25+J25=0,"-",I25+J25)</f>
        <v>-</v>
      </c>
      <c r="J24" s="260"/>
      <c r="K24" s="260" t="str">
        <f>IF(K25+L25=0,"-",K25+L25)</f>
        <v>-</v>
      </c>
      <c r="L24" s="260"/>
      <c r="M24" s="260">
        <f>IF(M25+N25=0,"-",M25+N25)</f>
        <v>17</v>
      </c>
      <c r="N24" s="260"/>
      <c r="O24" s="260" t="str">
        <f>IF(O25+P25=0,"-",O25+P25)</f>
        <v>-</v>
      </c>
      <c r="P24" s="260"/>
    </row>
    <row r="25" spans="1:16" ht="17.25" customHeight="1">
      <c r="A25" s="15" t="s">
        <v>38</v>
      </c>
      <c r="B25" s="14">
        <v>39</v>
      </c>
      <c r="C25" s="14">
        <v>7</v>
      </c>
      <c r="D25" s="261"/>
      <c r="E25" s="14">
        <v>11</v>
      </c>
      <c r="F25" s="14">
        <v>3</v>
      </c>
      <c r="G25" s="14">
        <v>11</v>
      </c>
      <c r="H25" s="14">
        <v>4</v>
      </c>
      <c r="I25" s="14">
        <v>0</v>
      </c>
      <c r="J25" s="14">
        <v>0</v>
      </c>
      <c r="K25" s="14">
        <v>0</v>
      </c>
      <c r="L25" s="14">
        <v>0</v>
      </c>
      <c r="M25" s="14">
        <v>17</v>
      </c>
      <c r="N25" s="14">
        <v>0</v>
      </c>
      <c r="O25" s="14">
        <v>0</v>
      </c>
      <c r="P25" s="14">
        <v>0</v>
      </c>
    </row>
    <row r="26" spans="1:16" ht="17.25" customHeight="1">
      <c r="A26" s="18" t="s">
        <v>39</v>
      </c>
      <c r="B26" s="260">
        <f>B27+C27</f>
        <v>1</v>
      </c>
      <c r="C26" s="260"/>
      <c r="D26" s="261">
        <f>B26/$B$8</f>
        <v>2.2438126865169297E-5</v>
      </c>
      <c r="E26" s="260" t="str">
        <f>IF(E27+F27=0,"-",E27+F27)</f>
        <v>-</v>
      </c>
      <c r="F26" s="260"/>
      <c r="G26" s="260" t="str">
        <f>IF(G27+H27=0,"-",G27+H27)</f>
        <v>-</v>
      </c>
      <c r="H26" s="260"/>
      <c r="I26" s="260" t="str">
        <f>IF(I27+J27=0,"-",I27+J27)</f>
        <v>-</v>
      </c>
      <c r="J26" s="260"/>
      <c r="K26" s="260">
        <f>IF(K27+L27=0,"-",K27+L27)</f>
        <v>1</v>
      </c>
      <c r="L26" s="260"/>
      <c r="M26" s="260" t="str">
        <f>IF(M27+N27=0,"-",M27+N27)</f>
        <v>-</v>
      </c>
      <c r="N26" s="260"/>
      <c r="O26" s="260" t="str">
        <f>IF(O27+P27=0,"-",O27+P27)</f>
        <v>-</v>
      </c>
      <c r="P26" s="260"/>
    </row>
    <row r="27" spans="1:16" ht="21.2" customHeight="1">
      <c r="A27" s="17" t="s">
        <v>40</v>
      </c>
      <c r="B27" s="14">
        <v>0</v>
      </c>
      <c r="C27" s="14">
        <v>1</v>
      </c>
      <c r="D27" s="261"/>
      <c r="E27" s="14">
        <v>0</v>
      </c>
      <c r="F27" s="14">
        <v>0</v>
      </c>
      <c r="G27" s="14">
        <v>0</v>
      </c>
      <c r="H27" s="14">
        <v>0</v>
      </c>
      <c r="I27" s="14">
        <v>0</v>
      </c>
      <c r="J27" s="14">
        <v>0</v>
      </c>
      <c r="K27" s="14">
        <v>0</v>
      </c>
      <c r="L27" s="14">
        <v>1</v>
      </c>
      <c r="M27" s="14">
        <v>0</v>
      </c>
      <c r="N27" s="14">
        <v>0</v>
      </c>
      <c r="O27" s="14">
        <v>0</v>
      </c>
      <c r="P27" s="14">
        <v>0</v>
      </c>
    </row>
    <row r="28" spans="1:16" ht="17.25" customHeight="1">
      <c r="A28" s="12" t="s">
        <v>41</v>
      </c>
      <c r="B28" s="260">
        <f>B29+C29</f>
        <v>0</v>
      </c>
      <c r="C28" s="260"/>
      <c r="D28" s="261">
        <f>B28/$B$8</f>
        <v>0</v>
      </c>
      <c r="E28" s="260" t="str">
        <f>IF(E29+F29=0,"-",E29+F29)</f>
        <v>-</v>
      </c>
      <c r="F28" s="260"/>
      <c r="G28" s="260" t="str">
        <f>IF(G29+H29=0,"-",G29+H29)</f>
        <v>-</v>
      </c>
      <c r="H28" s="260"/>
      <c r="I28" s="260" t="str">
        <f>IF(I29+J29=0,"-",I29+J29)</f>
        <v>-</v>
      </c>
      <c r="J28" s="260"/>
      <c r="K28" s="260" t="str">
        <f>IF(K29+L29=0,"-",K29+L29)</f>
        <v>-</v>
      </c>
      <c r="L28" s="260"/>
      <c r="M28" s="260" t="str">
        <f>IF(M29+N29=0,"-",M29+N29)</f>
        <v>-</v>
      </c>
      <c r="N28" s="260"/>
      <c r="O28" s="260" t="str">
        <f>IF(O29+P29=0,"-",O29+P29)</f>
        <v>-</v>
      </c>
      <c r="P28" s="260"/>
    </row>
    <row r="29" spans="1:16" ht="17.25" customHeight="1">
      <c r="A29" s="15" t="s">
        <v>42</v>
      </c>
      <c r="B29" s="14">
        <v>0</v>
      </c>
      <c r="C29" s="14">
        <v>0</v>
      </c>
      <c r="D29" s="261"/>
      <c r="E29" s="14">
        <v>0</v>
      </c>
      <c r="F29" s="14">
        <v>0</v>
      </c>
      <c r="G29" s="14">
        <v>0</v>
      </c>
      <c r="H29" s="14">
        <v>0</v>
      </c>
      <c r="I29" s="14">
        <v>0</v>
      </c>
      <c r="J29" s="14">
        <v>0</v>
      </c>
      <c r="K29" s="14">
        <v>0</v>
      </c>
      <c r="L29" s="14">
        <v>0</v>
      </c>
      <c r="M29" s="14">
        <v>0</v>
      </c>
      <c r="N29" s="14">
        <v>0</v>
      </c>
      <c r="O29" s="14">
        <v>0</v>
      </c>
      <c r="P29" s="14">
        <v>0</v>
      </c>
    </row>
    <row r="30" spans="1:16" ht="17.25" customHeight="1">
      <c r="A30" s="18" t="s">
        <v>43</v>
      </c>
      <c r="B30" s="260">
        <f>B31+C31</f>
        <v>1635</v>
      </c>
      <c r="C30" s="260"/>
      <c r="D30" s="261">
        <f>B30/$B$8</f>
        <v>3.6686337424551796E-2</v>
      </c>
      <c r="E30" s="260">
        <f>IF(E31+F31=0,"-",E31+F31)</f>
        <v>265</v>
      </c>
      <c r="F30" s="260"/>
      <c r="G30" s="260">
        <f>IF(G31+H31=0,"-",G31+H31)</f>
        <v>374</v>
      </c>
      <c r="H30" s="260"/>
      <c r="I30" s="260" t="str">
        <f>IF(I31+J31=0,"-",I31+J31)</f>
        <v>-</v>
      </c>
      <c r="J30" s="260"/>
      <c r="K30" s="260">
        <f>IF(K31+L31=0,"-",K31+L31)</f>
        <v>444</v>
      </c>
      <c r="L30" s="260"/>
      <c r="M30" s="260">
        <f>IF(M31+N31=0,"-",M31+N31)</f>
        <v>542</v>
      </c>
      <c r="N30" s="260"/>
      <c r="O30" s="260">
        <f>IF(O31+P31=0,"-",O31+P31)</f>
        <v>10</v>
      </c>
      <c r="P30" s="260"/>
    </row>
    <row r="31" spans="1:16" ht="17.25" customHeight="1">
      <c r="A31" s="17" t="s">
        <v>44</v>
      </c>
      <c r="B31" s="14">
        <v>819</v>
      </c>
      <c r="C31" s="14">
        <v>816</v>
      </c>
      <c r="D31" s="261"/>
      <c r="E31" s="14">
        <v>47</v>
      </c>
      <c r="F31" s="14">
        <v>218</v>
      </c>
      <c r="G31" s="14">
        <v>199</v>
      </c>
      <c r="H31" s="14">
        <v>175</v>
      </c>
      <c r="I31" s="14">
        <v>0</v>
      </c>
      <c r="J31" s="14">
        <v>0</v>
      </c>
      <c r="K31" s="14">
        <v>330</v>
      </c>
      <c r="L31" s="14">
        <v>114</v>
      </c>
      <c r="M31" s="14">
        <v>238</v>
      </c>
      <c r="N31" s="14">
        <v>304</v>
      </c>
      <c r="O31" s="14">
        <v>5</v>
      </c>
      <c r="P31" s="14">
        <v>5</v>
      </c>
    </row>
    <row r="32" spans="1:16" ht="17.25" customHeight="1">
      <c r="A32" s="12" t="s">
        <v>45</v>
      </c>
      <c r="B32" s="260">
        <f>B33+C33</f>
        <v>839</v>
      </c>
      <c r="C32" s="260"/>
      <c r="D32" s="261">
        <f>B32/$B$8</f>
        <v>1.8825588439877038E-2</v>
      </c>
      <c r="E32" s="260">
        <f>IF(E33+F33=0,"-",E33+F33)</f>
        <v>54</v>
      </c>
      <c r="F32" s="260"/>
      <c r="G32" s="260">
        <f>IF(G33+H33=0,"-",G33+H33)</f>
        <v>2</v>
      </c>
      <c r="H32" s="260"/>
      <c r="I32" s="260" t="str">
        <f>IF(I33+J33=0,"-",I33+J33)</f>
        <v>-</v>
      </c>
      <c r="J32" s="260"/>
      <c r="K32" s="260">
        <f>IF(K33+L33=0,"-",K33+L33)</f>
        <v>783</v>
      </c>
      <c r="L32" s="260"/>
      <c r="M32" s="260" t="str">
        <f>IF(M33+N33=0,"-",M33+N33)</f>
        <v>-</v>
      </c>
      <c r="N32" s="260"/>
      <c r="O32" s="260" t="str">
        <f>IF(O33+P33=0,"-",O33+P33)</f>
        <v>-</v>
      </c>
      <c r="P32" s="260"/>
    </row>
    <row r="33" spans="1:16" ht="17.25" customHeight="1">
      <c r="A33" s="15" t="s">
        <v>46</v>
      </c>
      <c r="B33" s="14">
        <v>640</v>
      </c>
      <c r="C33" s="14">
        <v>199</v>
      </c>
      <c r="D33" s="261"/>
      <c r="E33" s="14">
        <v>26</v>
      </c>
      <c r="F33" s="14">
        <v>28</v>
      </c>
      <c r="G33" s="14">
        <v>2</v>
      </c>
      <c r="H33" s="14">
        <v>0</v>
      </c>
      <c r="I33" s="14">
        <v>0</v>
      </c>
      <c r="J33" s="14">
        <v>0</v>
      </c>
      <c r="K33" s="14">
        <v>612</v>
      </c>
      <c r="L33" s="14">
        <v>171</v>
      </c>
      <c r="M33" s="14">
        <v>0</v>
      </c>
      <c r="N33" s="14">
        <v>0</v>
      </c>
      <c r="O33" s="14">
        <v>0</v>
      </c>
      <c r="P33" s="14">
        <v>0</v>
      </c>
    </row>
    <row r="34" spans="1:16" ht="17.25" customHeight="1">
      <c r="A34" s="18" t="s">
        <v>47</v>
      </c>
      <c r="B34" s="260">
        <f>B35+C35</f>
        <v>224</v>
      </c>
      <c r="C34" s="260"/>
      <c r="D34" s="261">
        <f>B34/$B$8</f>
        <v>5.0261404177979222E-3</v>
      </c>
      <c r="E34" s="260" t="str">
        <f>IF(E35+F35=0,"-",E35+F35)</f>
        <v>-</v>
      </c>
      <c r="F34" s="260"/>
      <c r="G34" s="260" t="str">
        <f>IF(G35+H35=0,"-",G35+H35)</f>
        <v>-</v>
      </c>
      <c r="H34" s="260"/>
      <c r="I34" s="260" t="str">
        <f>IF(I35+J35=0,"-",I35+J35)</f>
        <v>-</v>
      </c>
      <c r="J34" s="260"/>
      <c r="K34" s="260">
        <f>IF(K35+L35=0,"-",K35+L35)</f>
        <v>148</v>
      </c>
      <c r="L34" s="260"/>
      <c r="M34" s="260">
        <f>IF(M35+N35=0,"-",M35+N35)</f>
        <v>68</v>
      </c>
      <c r="N34" s="260"/>
      <c r="O34" s="260">
        <f>IF(O35+P35=0,"-",O35+P35)</f>
        <v>8</v>
      </c>
      <c r="P34" s="260"/>
    </row>
    <row r="35" spans="1:16" ht="17.25" customHeight="1">
      <c r="A35" s="17" t="s">
        <v>48</v>
      </c>
      <c r="B35" s="14">
        <v>188</v>
      </c>
      <c r="C35" s="14">
        <v>36</v>
      </c>
      <c r="D35" s="261"/>
      <c r="E35" s="14">
        <v>0</v>
      </c>
      <c r="F35" s="14">
        <v>0</v>
      </c>
      <c r="G35" s="14">
        <v>0</v>
      </c>
      <c r="H35" s="14">
        <v>0</v>
      </c>
      <c r="I35" s="14">
        <v>0</v>
      </c>
      <c r="J35" s="14">
        <v>0</v>
      </c>
      <c r="K35" s="14">
        <v>148</v>
      </c>
      <c r="L35" s="14">
        <v>0</v>
      </c>
      <c r="M35" s="14">
        <v>40</v>
      </c>
      <c r="N35" s="14">
        <v>28</v>
      </c>
      <c r="O35" s="14">
        <v>0</v>
      </c>
      <c r="P35" s="14">
        <v>8</v>
      </c>
    </row>
    <row r="36" spans="1:16" ht="17.25" customHeight="1">
      <c r="A36" s="12" t="s">
        <v>49</v>
      </c>
      <c r="B36" s="260">
        <f>B37+C37</f>
        <v>990</v>
      </c>
      <c r="C36" s="260"/>
      <c r="D36" s="261">
        <f>B36/$B$8</f>
        <v>2.2213745596517603E-2</v>
      </c>
      <c r="E36" s="260">
        <f>IF(E37+F37=0,"-",E37+F37)</f>
        <v>364</v>
      </c>
      <c r="F36" s="260"/>
      <c r="G36" s="260">
        <f>IF(G37+H37=0,"-",G37+H37)</f>
        <v>124</v>
      </c>
      <c r="H36" s="260"/>
      <c r="I36" s="260">
        <f>IF(I37+J37=0,"-",I37+J37)</f>
        <v>29</v>
      </c>
      <c r="J36" s="260"/>
      <c r="K36" s="260">
        <f>IF(K37+L37=0,"-",K37+L37)</f>
        <v>345</v>
      </c>
      <c r="L36" s="260"/>
      <c r="M36" s="260">
        <f>IF(M37+N37=0,"-",M37+N37)</f>
        <v>128</v>
      </c>
      <c r="N36" s="260"/>
      <c r="O36" s="260" t="str">
        <f>IF(O37+P37=0,"-",O37+P37)</f>
        <v>-</v>
      </c>
      <c r="P36" s="260"/>
    </row>
    <row r="37" spans="1:16" ht="17.25" customHeight="1">
      <c r="A37" s="15" t="s">
        <v>50</v>
      </c>
      <c r="B37" s="14">
        <v>565</v>
      </c>
      <c r="C37" s="14">
        <v>425</v>
      </c>
      <c r="D37" s="261"/>
      <c r="E37" s="14">
        <v>216</v>
      </c>
      <c r="F37" s="14">
        <v>148</v>
      </c>
      <c r="G37" s="14">
        <v>83</v>
      </c>
      <c r="H37" s="14">
        <v>41</v>
      </c>
      <c r="I37" s="14">
        <v>10</v>
      </c>
      <c r="J37" s="14">
        <v>19</v>
      </c>
      <c r="K37" s="14">
        <v>205</v>
      </c>
      <c r="L37" s="14">
        <v>140</v>
      </c>
      <c r="M37" s="14">
        <v>51</v>
      </c>
      <c r="N37" s="14">
        <v>77</v>
      </c>
      <c r="O37" s="14">
        <v>0</v>
      </c>
      <c r="P37" s="14">
        <v>0</v>
      </c>
    </row>
    <row r="38" spans="1:16" ht="17.25" customHeight="1">
      <c r="A38" s="18" t="s">
        <v>51</v>
      </c>
      <c r="B38" s="260">
        <f>B39+C39</f>
        <v>28898</v>
      </c>
      <c r="C38" s="260"/>
      <c r="D38" s="261">
        <f>B38/$B$8</f>
        <v>0.64841699014966225</v>
      </c>
      <c r="E38" s="260">
        <f>IF(E39+F39=0,"-",E39+F39)</f>
        <v>17747</v>
      </c>
      <c r="F38" s="260"/>
      <c r="G38" s="260">
        <f>IF(G39+H39=0,"-",G39+H39)</f>
        <v>6551</v>
      </c>
      <c r="H38" s="260"/>
      <c r="I38" s="260">
        <f>IF(I39+J39=0,"-",I39+J39)</f>
        <v>3442</v>
      </c>
      <c r="J38" s="260"/>
      <c r="K38" s="260">
        <f>IF(K39+L39=0,"-",K39+L39)</f>
        <v>661</v>
      </c>
      <c r="L38" s="260"/>
      <c r="M38" s="260">
        <f>IF(M39+N39=0,"-",M39+N39)</f>
        <v>36</v>
      </c>
      <c r="N38" s="260"/>
      <c r="O38" s="260">
        <f>IF(O39+P39=0,"-",O39+P39)</f>
        <v>461</v>
      </c>
      <c r="P38" s="260"/>
    </row>
    <row r="39" spans="1:16" ht="17.25" customHeight="1">
      <c r="A39" s="17" t="s">
        <v>52</v>
      </c>
      <c r="B39" s="14">
        <v>8300</v>
      </c>
      <c r="C39" s="14">
        <v>20598</v>
      </c>
      <c r="D39" s="261"/>
      <c r="E39" s="14">
        <v>4809</v>
      </c>
      <c r="F39" s="14">
        <v>12938</v>
      </c>
      <c r="G39" s="14">
        <v>1983</v>
      </c>
      <c r="H39" s="14">
        <v>4568</v>
      </c>
      <c r="I39" s="14">
        <v>778</v>
      </c>
      <c r="J39" s="14">
        <v>2664</v>
      </c>
      <c r="K39" s="14">
        <v>534</v>
      </c>
      <c r="L39" s="14">
        <v>127</v>
      </c>
      <c r="M39" s="14">
        <v>17</v>
      </c>
      <c r="N39" s="14">
        <v>19</v>
      </c>
      <c r="O39" s="14">
        <v>179</v>
      </c>
      <c r="P39" s="14">
        <v>282</v>
      </c>
    </row>
    <row r="40" spans="1:16" ht="17.25" customHeight="1">
      <c r="A40" s="12" t="s">
        <v>53</v>
      </c>
      <c r="B40" s="260">
        <f>B41+C41</f>
        <v>6815</v>
      </c>
      <c r="C40" s="260"/>
      <c r="D40" s="261">
        <f>B40/$B$8</f>
        <v>0.15291583458612876</v>
      </c>
      <c r="E40" s="260">
        <f>IF(E41+F41=0,"-",E41+F41)</f>
        <v>272</v>
      </c>
      <c r="F40" s="260"/>
      <c r="G40" s="260">
        <f>IF(G41+H41=0,"-",G41+H41)</f>
        <v>1084</v>
      </c>
      <c r="H40" s="260"/>
      <c r="I40" s="260">
        <f>IF(I41+J41=0,"-",I41+J41)</f>
        <v>4752</v>
      </c>
      <c r="J40" s="260"/>
      <c r="K40" s="260">
        <f>IF(K41+L41=0,"-",K41+L41)</f>
        <v>537</v>
      </c>
      <c r="L40" s="260"/>
      <c r="M40" s="260" t="str">
        <f>IF(M41+N41=0,"-",M41+N41)</f>
        <v>-</v>
      </c>
      <c r="N40" s="260"/>
      <c r="O40" s="260">
        <f>IF(O41+P41=0,"-",O41+P41)</f>
        <v>170</v>
      </c>
      <c r="P40" s="260"/>
    </row>
    <row r="41" spans="1:16" ht="17.25" customHeight="1">
      <c r="A41" s="15" t="s">
        <v>54</v>
      </c>
      <c r="B41" s="14">
        <v>2398</v>
      </c>
      <c r="C41" s="14">
        <v>4417</v>
      </c>
      <c r="D41" s="261"/>
      <c r="E41" s="14">
        <v>139</v>
      </c>
      <c r="F41" s="14">
        <v>133</v>
      </c>
      <c r="G41" s="14">
        <v>347</v>
      </c>
      <c r="H41" s="14">
        <v>737</v>
      </c>
      <c r="I41" s="14">
        <v>1655</v>
      </c>
      <c r="J41" s="14">
        <v>3097</v>
      </c>
      <c r="K41" s="14">
        <v>249</v>
      </c>
      <c r="L41" s="14">
        <v>288</v>
      </c>
      <c r="M41" s="14">
        <v>0</v>
      </c>
      <c r="N41" s="14">
        <v>0</v>
      </c>
      <c r="O41" s="14">
        <v>8</v>
      </c>
      <c r="P41" s="14">
        <v>162</v>
      </c>
    </row>
    <row r="42" spans="1:16" ht="17.25" customHeight="1">
      <c r="A42" s="12" t="s">
        <v>55</v>
      </c>
      <c r="B42" s="260">
        <f>B43+C43</f>
        <v>487</v>
      </c>
      <c r="C42" s="260"/>
      <c r="D42" s="261">
        <f>B42/$B$8</f>
        <v>1.0927367783337447E-2</v>
      </c>
      <c r="E42" s="260">
        <f>IF(E43+F43=0,"-",E43+F43)</f>
        <v>120</v>
      </c>
      <c r="F42" s="260"/>
      <c r="G42" s="260">
        <f>IF(G43+H43=0,"-",G43+H43)</f>
        <v>169</v>
      </c>
      <c r="H42" s="260"/>
      <c r="I42" s="260">
        <f>IF(I43+J43=0,"-",I43+J43)</f>
        <v>82</v>
      </c>
      <c r="J42" s="260"/>
      <c r="K42" s="260" t="str">
        <f>IF(K43+L43=0,"-",K43+L43)</f>
        <v>-</v>
      </c>
      <c r="L42" s="260"/>
      <c r="M42" s="260">
        <f>IF(M43+N43=0,"-",M43+N43)</f>
        <v>104</v>
      </c>
      <c r="N42" s="260"/>
      <c r="O42" s="260">
        <f>IF(O43+P43=0,"-",O43+P43)</f>
        <v>12</v>
      </c>
      <c r="P42" s="260"/>
    </row>
    <row r="43" spans="1:16" ht="17.25" customHeight="1">
      <c r="A43" s="15" t="s">
        <v>56</v>
      </c>
      <c r="B43" s="14">
        <v>172</v>
      </c>
      <c r="C43" s="14">
        <v>315</v>
      </c>
      <c r="D43" s="261"/>
      <c r="E43" s="14">
        <v>4</v>
      </c>
      <c r="F43" s="14">
        <v>116</v>
      </c>
      <c r="G43" s="14">
        <v>94</v>
      </c>
      <c r="H43" s="14">
        <v>75</v>
      </c>
      <c r="I43" s="14">
        <v>43</v>
      </c>
      <c r="J43" s="14">
        <v>39</v>
      </c>
      <c r="K43" s="14">
        <v>0</v>
      </c>
      <c r="L43" s="14">
        <v>0</v>
      </c>
      <c r="M43" s="14">
        <v>22</v>
      </c>
      <c r="N43" s="14">
        <v>82</v>
      </c>
      <c r="O43" s="14">
        <v>9</v>
      </c>
      <c r="P43" s="14">
        <v>3</v>
      </c>
    </row>
    <row r="44" spans="1:16" ht="18.75" customHeight="1">
      <c r="A44" s="18" t="s">
        <v>57</v>
      </c>
      <c r="B44" s="260">
        <f>B45+C45</f>
        <v>431</v>
      </c>
      <c r="C44" s="260"/>
      <c r="D44" s="261">
        <f>B44/$B$8</f>
        <v>9.6708326788879657E-3</v>
      </c>
      <c r="E44" s="260">
        <f>IF(E45+F45=0,"-",E45+F45)</f>
        <v>174</v>
      </c>
      <c r="F44" s="260"/>
      <c r="G44" s="260">
        <f>IF(G45+H45=0,"-",G45+H45)</f>
        <v>3</v>
      </c>
      <c r="H44" s="260"/>
      <c r="I44" s="260">
        <f>IF(I45+J45=0,"-",I45+J45)</f>
        <v>56</v>
      </c>
      <c r="J44" s="260"/>
      <c r="K44" s="260">
        <f>IF(K45+L45=0,"-",K45+L45)</f>
        <v>28</v>
      </c>
      <c r="L44" s="260"/>
      <c r="M44" s="260">
        <f>IF(M45+N45=0,"-",M45+N45)</f>
        <v>170</v>
      </c>
      <c r="N44" s="260"/>
      <c r="O44" s="260" t="str">
        <f>IF(O45+P45=0,"-",O45+P45)</f>
        <v>-</v>
      </c>
      <c r="P44" s="260"/>
    </row>
    <row r="45" spans="1:16" ht="18.75" customHeight="1">
      <c r="A45" s="15" t="s">
        <v>58</v>
      </c>
      <c r="B45" s="14">
        <v>221</v>
      </c>
      <c r="C45" s="14">
        <v>210</v>
      </c>
      <c r="D45" s="261"/>
      <c r="E45" s="14">
        <v>49</v>
      </c>
      <c r="F45" s="14">
        <v>125</v>
      </c>
      <c r="G45" s="14">
        <v>2</v>
      </c>
      <c r="H45" s="14">
        <v>1</v>
      </c>
      <c r="I45" s="14">
        <v>19</v>
      </c>
      <c r="J45" s="14">
        <v>37</v>
      </c>
      <c r="K45" s="14">
        <v>27</v>
      </c>
      <c r="L45" s="14">
        <v>1</v>
      </c>
      <c r="M45" s="14">
        <v>124</v>
      </c>
      <c r="N45" s="14">
        <v>46</v>
      </c>
      <c r="O45" s="14">
        <v>0</v>
      </c>
      <c r="P45" s="14">
        <v>0</v>
      </c>
    </row>
    <row r="46" spans="1:16" ht="18.75" customHeight="1">
      <c r="A46" s="18" t="s">
        <v>59</v>
      </c>
      <c r="B46" s="260">
        <f>B47+C47</f>
        <v>38</v>
      </c>
      <c r="C46" s="260"/>
      <c r="D46" s="261">
        <f>B46/$B$8</f>
        <v>8.5264882087643325E-4</v>
      </c>
      <c r="E46" s="260" t="str">
        <f>IF(E47+F47=0,"-",E47+F47)</f>
        <v>-</v>
      </c>
      <c r="F46" s="260"/>
      <c r="G46" s="260" t="str">
        <f>IF(G47+H47=0,"-",G47+H47)</f>
        <v>-</v>
      </c>
      <c r="H46" s="260"/>
      <c r="I46" s="260" t="str">
        <f>IF(I47+J47=0,"-",I47+J47)</f>
        <v>-</v>
      </c>
      <c r="J46" s="260"/>
      <c r="K46" s="260">
        <f>IF(K47+L47=0,"-",K47+L47)</f>
        <v>38</v>
      </c>
      <c r="L46" s="260"/>
      <c r="M46" s="260" t="str">
        <f>IF(M47+N47=0,"-",M47+N47)</f>
        <v>-</v>
      </c>
      <c r="N46" s="260"/>
      <c r="O46" s="260" t="str">
        <f>IF(O47+P47=0,"-",O47+P47)</f>
        <v>-</v>
      </c>
      <c r="P46" s="260"/>
    </row>
    <row r="47" spans="1:16" ht="18.75" customHeight="1">
      <c r="A47" s="15" t="s">
        <v>60</v>
      </c>
      <c r="B47" s="14">
        <v>19</v>
      </c>
      <c r="C47" s="14">
        <v>19</v>
      </c>
      <c r="D47" s="261"/>
      <c r="E47" s="14">
        <v>0</v>
      </c>
      <c r="F47" s="14">
        <v>0</v>
      </c>
      <c r="G47" s="14">
        <v>0</v>
      </c>
      <c r="H47" s="14">
        <v>0</v>
      </c>
      <c r="I47" s="14">
        <v>0</v>
      </c>
      <c r="J47" s="14">
        <v>0</v>
      </c>
      <c r="K47" s="14">
        <v>19</v>
      </c>
      <c r="L47" s="14">
        <v>19</v>
      </c>
      <c r="M47" s="14">
        <v>0</v>
      </c>
      <c r="N47" s="14">
        <v>0</v>
      </c>
      <c r="O47" s="14">
        <v>0</v>
      </c>
      <c r="P47" s="14">
        <v>0</v>
      </c>
    </row>
    <row r="48" spans="1:16" ht="18.75" customHeight="1">
      <c r="A48" s="18" t="s">
        <v>61</v>
      </c>
      <c r="B48" s="260">
        <f>B49+C49</f>
        <v>127</v>
      </c>
      <c r="C48" s="260"/>
      <c r="D48" s="261">
        <f>B48/$B$8</f>
        <v>2.8496421118765006E-3</v>
      </c>
      <c r="E48" s="260">
        <f>IF(E49+F49=0,"-",E49+F49)</f>
        <v>7</v>
      </c>
      <c r="F48" s="260"/>
      <c r="G48" s="260">
        <f>IF(G49+H49=0,"-",G49+H49)</f>
        <v>53</v>
      </c>
      <c r="H48" s="260"/>
      <c r="I48" s="260" t="str">
        <f>IF(I49+J49=0,"-",I49+J49)</f>
        <v>-</v>
      </c>
      <c r="J48" s="260"/>
      <c r="K48" s="260">
        <f>IF(K49+L49=0,"-",K49+L49)</f>
        <v>58</v>
      </c>
      <c r="L48" s="260"/>
      <c r="M48" s="260">
        <f>IF(M49+N49=0,"-",M49+N49)</f>
        <v>9</v>
      </c>
      <c r="N48" s="260"/>
      <c r="O48" s="260" t="str">
        <f>IF(O49+P49=0,"-",O49+P49)</f>
        <v>-</v>
      </c>
      <c r="P48" s="260"/>
    </row>
    <row r="49" spans="1:16" ht="18.75" customHeight="1">
      <c r="A49" s="15" t="s">
        <v>62</v>
      </c>
      <c r="B49" s="14">
        <v>54</v>
      </c>
      <c r="C49" s="14">
        <v>73</v>
      </c>
      <c r="D49" s="261"/>
      <c r="E49" s="14">
        <v>5</v>
      </c>
      <c r="F49" s="14">
        <v>2</v>
      </c>
      <c r="G49" s="14">
        <v>21</v>
      </c>
      <c r="H49" s="14">
        <v>32</v>
      </c>
      <c r="I49" s="14">
        <v>0</v>
      </c>
      <c r="J49" s="14">
        <v>0</v>
      </c>
      <c r="K49" s="14">
        <v>22</v>
      </c>
      <c r="L49" s="14">
        <v>36</v>
      </c>
      <c r="M49" s="14">
        <v>6</v>
      </c>
      <c r="N49" s="14">
        <v>3</v>
      </c>
      <c r="O49" s="14">
        <v>0</v>
      </c>
      <c r="P49" s="14">
        <v>0</v>
      </c>
    </row>
    <row r="50" spans="1:16" ht="18.75" customHeight="1">
      <c r="A50" s="18" t="s">
        <v>63</v>
      </c>
      <c r="B50" s="260">
        <f>B51+C51</f>
        <v>448</v>
      </c>
      <c r="C50" s="260"/>
      <c r="D50" s="261">
        <f>B50/$B$8</f>
        <v>1.0052280835595844E-2</v>
      </c>
      <c r="E50" s="260">
        <f>IF(E51+F51=0,"-",E51+F51)</f>
        <v>4</v>
      </c>
      <c r="F50" s="260"/>
      <c r="G50" s="260" t="str">
        <f>IF(G51+H51=0,"-",G51+H51)</f>
        <v>-</v>
      </c>
      <c r="H50" s="260"/>
      <c r="I50" s="260">
        <f>IF(I51+J51=0,"-",I51+J51)</f>
        <v>289</v>
      </c>
      <c r="J50" s="260"/>
      <c r="K50" s="260" t="str">
        <f>IF(K51+L51=0,"-",K51+L51)</f>
        <v>-</v>
      </c>
      <c r="L50" s="260"/>
      <c r="M50" s="260">
        <f>IF(M51+N51=0,"-",M51+N51)</f>
        <v>155</v>
      </c>
      <c r="N50" s="260"/>
      <c r="O50" s="260" t="str">
        <f>IF(O51+P51=0,"-",O51+P51)</f>
        <v>-</v>
      </c>
      <c r="P50" s="260"/>
    </row>
    <row r="51" spans="1:16" ht="18.75" customHeight="1">
      <c r="A51" s="15" t="s">
        <v>64</v>
      </c>
      <c r="B51" s="14">
        <v>185</v>
      </c>
      <c r="C51" s="14">
        <v>263</v>
      </c>
      <c r="D51" s="261"/>
      <c r="E51" s="14">
        <v>1</v>
      </c>
      <c r="F51" s="14">
        <v>3</v>
      </c>
      <c r="G51" s="14">
        <v>0</v>
      </c>
      <c r="H51" s="14">
        <v>0</v>
      </c>
      <c r="I51" s="14">
        <v>88</v>
      </c>
      <c r="J51" s="14">
        <v>201</v>
      </c>
      <c r="K51" s="14">
        <v>0</v>
      </c>
      <c r="L51" s="14">
        <v>0</v>
      </c>
      <c r="M51" s="14">
        <v>96</v>
      </c>
      <c r="N51" s="14">
        <v>59</v>
      </c>
      <c r="O51" s="14">
        <v>0</v>
      </c>
      <c r="P51" s="14">
        <v>0</v>
      </c>
    </row>
    <row r="52" spans="1:16" ht="18.75" customHeight="1">
      <c r="A52" s="18" t="s">
        <v>65</v>
      </c>
      <c r="B52" s="260">
        <f>B53+C53</f>
        <v>10</v>
      </c>
      <c r="C52" s="260"/>
      <c r="D52" s="261">
        <f>B52/$B$8</f>
        <v>2.2438126865169297E-4</v>
      </c>
      <c r="E52" s="260" t="str">
        <f>IF(E53+F53=0,"-",E53+F53)</f>
        <v>-</v>
      </c>
      <c r="F52" s="260"/>
      <c r="G52" s="260" t="str">
        <f>IF(G53+H53=0,"-",G53+H53)</f>
        <v>-</v>
      </c>
      <c r="H52" s="260"/>
      <c r="I52" s="260" t="str">
        <f>IF(I53+J53=0,"-",I53+J53)</f>
        <v>-</v>
      </c>
      <c r="J52" s="260"/>
      <c r="K52" s="260" t="str">
        <f>IF(K53+L53=0,"-",K53+L53)</f>
        <v>-</v>
      </c>
      <c r="L52" s="260"/>
      <c r="M52" s="260" t="str">
        <f>IF(M53+N53=0,"-",M53+N53)</f>
        <v>-</v>
      </c>
      <c r="N52" s="260"/>
      <c r="O52" s="260">
        <f>IF(O53+P53=0,"-",O53+P53)</f>
        <v>10</v>
      </c>
      <c r="P52" s="260"/>
    </row>
    <row r="53" spans="1:16" ht="18.75" customHeight="1">
      <c r="A53" s="15" t="s">
        <v>66</v>
      </c>
      <c r="B53" s="14">
        <v>3</v>
      </c>
      <c r="C53" s="14">
        <v>7</v>
      </c>
      <c r="D53" s="261"/>
      <c r="E53" s="14">
        <v>0</v>
      </c>
      <c r="F53" s="14">
        <v>0</v>
      </c>
      <c r="G53" s="14">
        <v>0</v>
      </c>
      <c r="H53" s="14">
        <v>0</v>
      </c>
      <c r="I53" s="14">
        <v>0</v>
      </c>
      <c r="J53" s="14">
        <v>0</v>
      </c>
      <c r="K53" s="14">
        <v>0</v>
      </c>
      <c r="L53" s="14">
        <v>0</v>
      </c>
      <c r="M53" s="14">
        <v>0</v>
      </c>
      <c r="N53" s="14">
        <v>0</v>
      </c>
      <c r="O53" s="14">
        <v>3</v>
      </c>
      <c r="P53" s="14">
        <v>7</v>
      </c>
    </row>
    <row r="54" spans="1:16" ht="18.75" customHeight="1">
      <c r="A54" s="18" t="s">
        <v>67</v>
      </c>
      <c r="B54" s="260">
        <f>B55+C55</f>
        <v>674</v>
      </c>
      <c r="C54" s="260"/>
      <c r="D54" s="261">
        <f>B54/$B$8</f>
        <v>1.5123297507124106E-2</v>
      </c>
      <c r="E54" s="260">
        <f>IF(E55+F55=0,"-",E55+F55)</f>
        <v>209</v>
      </c>
      <c r="F54" s="260"/>
      <c r="G54" s="260">
        <f>IF(G55+H55=0,"-",G55+H55)</f>
        <v>45</v>
      </c>
      <c r="H54" s="260"/>
      <c r="I54" s="260">
        <f>IF(I55+J55=0,"-",I55+J55)</f>
        <v>1</v>
      </c>
      <c r="J54" s="260"/>
      <c r="K54" s="260">
        <f>IF(K55+L55=0,"-",K55+L55)</f>
        <v>214</v>
      </c>
      <c r="L54" s="260"/>
      <c r="M54" s="260">
        <f>IF(M55+N55=0,"-",M55+N55)</f>
        <v>13</v>
      </c>
      <c r="N54" s="260"/>
      <c r="O54" s="260">
        <f>IF(O55+P55=0,"-",O55+P55)</f>
        <v>192</v>
      </c>
      <c r="P54" s="260"/>
    </row>
    <row r="55" spans="1:16" ht="18.75" customHeight="1">
      <c r="A55" s="15" t="s">
        <v>68</v>
      </c>
      <c r="B55" s="14">
        <v>440</v>
      </c>
      <c r="C55" s="14">
        <v>234</v>
      </c>
      <c r="D55" s="261"/>
      <c r="E55" s="14">
        <v>146</v>
      </c>
      <c r="F55" s="14">
        <v>63</v>
      </c>
      <c r="G55" s="14">
        <v>11</v>
      </c>
      <c r="H55" s="14">
        <v>34</v>
      </c>
      <c r="I55" s="14">
        <v>1</v>
      </c>
      <c r="J55" s="14">
        <v>0</v>
      </c>
      <c r="K55" s="14">
        <v>202</v>
      </c>
      <c r="L55" s="14">
        <v>12</v>
      </c>
      <c r="M55" s="14">
        <v>10</v>
      </c>
      <c r="N55" s="14">
        <v>3</v>
      </c>
      <c r="O55" s="14">
        <v>70</v>
      </c>
      <c r="P55" s="14">
        <v>122</v>
      </c>
    </row>
    <row r="56" spans="1:16" ht="18.75" customHeight="1">
      <c r="A56" s="18" t="s">
        <v>69</v>
      </c>
      <c r="B56" s="260">
        <f>B57+C57</f>
        <v>303</v>
      </c>
      <c r="C56" s="260"/>
      <c r="D56" s="261">
        <f>B56/$B$8</f>
        <v>6.7987524401462969E-3</v>
      </c>
      <c r="E56" s="260">
        <f>IF(E57+F57=0,"-",E57+F57)</f>
        <v>270</v>
      </c>
      <c r="F56" s="260"/>
      <c r="G56" s="260" t="str">
        <f>IF(G57+H57=0,"-",G57+H57)</f>
        <v>-</v>
      </c>
      <c r="H56" s="260"/>
      <c r="I56" s="260" t="str">
        <f>IF(I57+J57=0,"-",I57+J57)</f>
        <v>-</v>
      </c>
      <c r="J56" s="260"/>
      <c r="K56" s="260" t="str">
        <f>IF(K57+L57=0,"-",K57+L57)</f>
        <v>-</v>
      </c>
      <c r="L56" s="260"/>
      <c r="M56" s="260" t="str">
        <f>IF(M57+N57=0,"-",M57+N57)</f>
        <v>-</v>
      </c>
      <c r="N56" s="260"/>
      <c r="O56" s="260">
        <f>IF(O57+P57=0,"-",O57+P57)</f>
        <v>33</v>
      </c>
      <c r="P56" s="260"/>
    </row>
    <row r="57" spans="1:16" ht="18.75" customHeight="1">
      <c r="A57" s="15" t="s">
        <v>70</v>
      </c>
      <c r="B57" s="14">
        <v>261</v>
      </c>
      <c r="C57" s="14">
        <v>42</v>
      </c>
      <c r="D57" s="261"/>
      <c r="E57" s="14">
        <v>236</v>
      </c>
      <c r="F57" s="14">
        <v>34</v>
      </c>
      <c r="G57" s="14">
        <v>0</v>
      </c>
      <c r="H57" s="14">
        <v>0</v>
      </c>
      <c r="I57" s="14">
        <v>0</v>
      </c>
      <c r="J57" s="14">
        <v>0</v>
      </c>
      <c r="K57" s="14">
        <v>0</v>
      </c>
      <c r="L57" s="14">
        <v>0</v>
      </c>
      <c r="M57" s="14">
        <v>0</v>
      </c>
      <c r="N57" s="14">
        <v>0</v>
      </c>
      <c r="O57" s="14">
        <v>25</v>
      </c>
      <c r="P57" s="14">
        <v>8</v>
      </c>
    </row>
    <row r="58" spans="1:16" ht="18.75" customHeight="1">
      <c r="A58" s="18" t="s">
        <v>71</v>
      </c>
      <c r="B58" s="260">
        <f>B59+C59</f>
        <v>156</v>
      </c>
      <c r="C58" s="260"/>
      <c r="D58" s="261">
        <f>B58/$B$8</f>
        <v>3.50034779096641E-3</v>
      </c>
      <c r="E58" s="260" t="str">
        <f>IF(E59+F59=0,"-",E59+F59)</f>
        <v>-</v>
      </c>
      <c r="F58" s="260"/>
      <c r="G58" s="260" t="str">
        <f>IF(G59+H59=0,"-",G59+H59)</f>
        <v>-</v>
      </c>
      <c r="H58" s="260"/>
      <c r="I58" s="260" t="str">
        <f>IF(I59+J59=0,"-",I59+J59)</f>
        <v>-</v>
      </c>
      <c r="J58" s="260"/>
      <c r="K58" s="260">
        <f>IF(K59+L59=0,"-",K59+L59)</f>
        <v>19</v>
      </c>
      <c r="L58" s="260"/>
      <c r="M58" s="260">
        <f>IF(M59+N59=0,"-",M59+N59)</f>
        <v>103</v>
      </c>
      <c r="N58" s="260"/>
      <c r="O58" s="260">
        <f>IF(O59+P59=0,"-",O59+P59)</f>
        <v>34</v>
      </c>
      <c r="P58" s="260"/>
    </row>
    <row r="59" spans="1:16" ht="18.75" customHeight="1">
      <c r="A59" s="15" t="s">
        <v>72</v>
      </c>
      <c r="B59" s="14">
        <v>115</v>
      </c>
      <c r="C59" s="14">
        <v>41</v>
      </c>
      <c r="D59" s="261"/>
      <c r="E59" s="14">
        <v>0</v>
      </c>
      <c r="F59" s="14">
        <v>0</v>
      </c>
      <c r="G59" s="14">
        <v>0</v>
      </c>
      <c r="H59" s="14">
        <v>0</v>
      </c>
      <c r="I59" s="14">
        <v>0</v>
      </c>
      <c r="J59" s="14">
        <v>0</v>
      </c>
      <c r="K59" s="14">
        <v>19</v>
      </c>
      <c r="L59" s="14">
        <v>0</v>
      </c>
      <c r="M59" s="14">
        <v>78</v>
      </c>
      <c r="N59" s="14">
        <v>25</v>
      </c>
      <c r="O59" s="14">
        <v>18</v>
      </c>
      <c r="P59" s="14">
        <v>16</v>
      </c>
    </row>
    <row r="60" spans="1:16" ht="18.75" customHeight="1">
      <c r="A60" s="18" t="s">
        <v>73</v>
      </c>
      <c r="B60" s="260">
        <f>B61+C61</f>
        <v>182</v>
      </c>
      <c r="C60" s="260"/>
      <c r="D60" s="261">
        <f>B60/$B$8</f>
        <v>4.0837390894608114E-3</v>
      </c>
      <c r="E60" s="260">
        <f>IF(E61+F61=0,"-",E61+F61)</f>
        <v>14</v>
      </c>
      <c r="F60" s="260"/>
      <c r="G60" s="260" t="str">
        <f>IF(G61+H61=0,"-",G61+H61)</f>
        <v>-</v>
      </c>
      <c r="H60" s="260"/>
      <c r="I60" s="260" t="str">
        <f>IF(I61+J61=0,"-",I61+J61)</f>
        <v>-</v>
      </c>
      <c r="J60" s="260"/>
      <c r="K60" s="260" t="str">
        <f>IF(K61+L61=0,"-",K61+L61)</f>
        <v>-</v>
      </c>
      <c r="L60" s="260"/>
      <c r="M60" s="260" t="str">
        <f>IF(M61+N61=0,"-",M61+N61)</f>
        <v>-</v>
      </c>
      <c r="N60" s="260"/>
      <c r="O60" s="260">
        <f>IF(O61+P61=0,"-",O61+P61)</f>
        <v>168</v>
      </c>
      <c r="P60" s="260"/>
    </row>
    <row r="61" spans="1:16" ht="18.75" customHeight="1">
      <c r="A61" s="15" t="s">
        <v>74</v>
      </c>
      <c r="B61" s="14">
        <v>85</v>
      </c>
      <c r="C61" s="14">
        <v>97</v>
      </c>
      <c r="D61" s="261"/>
      <c r="E61" s="14">
        <v>6</v>
      </c>
      <c r="F61" s="14">
        <v>8</v>
      </c>
      <c r="G61" s="14">
        <v>0</v>
      </c>
      <c r="H61" s="14">
        <v>0</v>
      </c>
      <c r="I61" s="14">
        <v>0</v>
      </c>
      <c r="J61" s="14">
        <v>0</v>
      </c>
      <c r="K61" s="14">
        <v>0</v>
      </c>
      <c r="L61" s="14">
        <v>0</v>
      </c>
      <c r="M61" s="14">
        <v>0</v>
      </c>
      <c r="N61" s="14">
        <v>0</v>
      </c>
      <c r="O61" s="14">
        <v>79</v>
      </c>
      <c r="P61" s="14">
        <v>89</v>
      </c>
    </row>
    <row r="62" spans="1:16" ht="18.75" customHeight="1">
      <c r="A62" s="18" t="s">
        <v>75</v>
      </c>
      <c r="B62" s="260">
        <f>B63+C63</f>
        <v>140</v>
      </c>
      <c r="C62" s="260"/>
      <c r="D62" s="261">
        <f>B62/$B$8</f>
        <v>3.1413377611237015E-3</v>
      </c>
      <c r="E62" s="260" t="str">
        <f>IF(E63+F63=0,"-",E63+F63)</f>
        <v>-</v>
      </c>
      <c r="F62" s="260"/>
      <c r="G62" s="260" t="str">
        <f>IF(G63+H63=0,"-",G63+H63)</f>
        <v>-</v>
      </c>
      <c r="H62" s="260"/>
      <c r="I62" s="260" t="str">
        <f>IF(I63+J63=0,"-",I63+J63)</f>
        <v>-</v>
      </c>
      <c r="J62" s="260"/>
      <c r="K62" s="260" t="str">
        <f>IF(K63+L63=0,"-",K63+L63)</f>
        <v>-</v>
      </c>
      <c r="L62" s="260"/>
      <c r="M62" s="260" t="str">
        <f>IF(M63+N63=0,"-",M63+N63)</f>
        <v>-</v>
      </c>
      <c r="N62" s="260"/>
      <c r="O62" s="260">
        <f>IF(O63+P63=0,"-",O63+P63)</f>
        <v>140</v>
      </c>
      <c r="P62" s="260"/>
    </row>
    <row r="63" spans="1:16" ht="18.75" customHeight="1">
      <c r="A63" s="15" t="s">
        <v>76</v>
      </c>
      <c r="B63" s="14">
        <v>93</v>
      </c>
      <c r="C63" s="14">
        <v>47</v>
      </c>
      <c r="D63" s="261"/>
      <c r="E63" s="14">
        <v>0</v>
      </c>
      <c r="F63" s="14">
        <v>0</v>
      </c>
      <c r="G63" s="14">
        <v>0</v>
      </c>
      <c r="H63" s="14">
        <v>0</v>
      </c>
      <c r="I63" s="14">
        <v>0</v>
      </c>
      <c r="J63" s="14">
        <v>0</v>
      </c>
      <c r="K63" s="14">
        <v>0</v>
      </c>
      <c r="L63" s="14">
        <v>0</v>
      </c>
      <c r="M63" s="14">
        <v>0</v>
      </c>
      <c r="N63" s="14">
        <v>0</v>
      </c>
      <c r="O63" s="14">
        <v>93</v>
      </c>
      <c r="P63" s="14">
        <v>47</v>
      </c>
    </row>
    <row r="64" spans="1:16" ht="18.75" customHeight="1">
      <c r="A64" s="18" t="s">
        <v>77</v>
      </c>
      <c r="B64" s="260">
        <f>B65+C65</f>
        <v>15</v>
      </c>
      <c r="C64" s="260"/>
      <c r="D64" s="261">
        <f>B64/$B$8</f>
        <v>3.3657190297753945E-4</v>
      </c>
      <c r="E64" s="260" t="str">
        <f>IF(E65+F65=0,"-",E65+F65)</f>
        <v>-</v>
      </c>
      <c r="F64" s="260"/>
      <c r="G64" s="260" t="str">
        <f>IF(G65+H65=0,"-",G65+H65)</f>
        <v>-</v>
      </c>
      <c r="H64" s="260"/>
      <c r="I64" s="260" t="str">
        <f>IF(I65+J65=0,"-",I65+J65)</f>
        <v>-</v>
      </c>
      <c r="J64" s="260"/>
      <c r="K64" s="260" t="str">
        <f>IF(K65+L65=0,"-",K65+L65)</f>
        <v>-</v>
      </c>
      <c r="L64" s="260"/>
      <c r="M64" s="260" t="str">
        <f>IF(M65+N65=0,"-",M65+N65)</f>
        <v>-</v>
      </c>
      <c r="N64" s="260"/>
      <c r="O64" s="260">
        <f>IF(O65+P65=0,"-",O65+P65)</f>
        <v>15</v>
      </c>
      <c r="P64" s="260"/>
    </row>
    <row r="65" spans="1:16" ht="18.75" customHeight="1">
      <c r="A65" s="15" t="s">
        <v>78</v>
      </c>
      <c r="B65" s="14">
        <v>8</v>
      </c>
      <c r="C65" s="14">
        <v>7</v>
      </c>
      <c r="D65" s="261"/>
      <c r="E65" s="14">
        <v>0</v>
      </c>
      <c r="F65" s="14">
        <v>0</v>
      </c>
      <c r="G65" s="14">
        <v>0</v>
      </c>
      <c r="H65" s="14">
        <v>0</v>
      </c>
      <c r="I65" s="14">
        <v>0</v>
      </c>
      <c r="J65" s="14">
        <v>0</v>
      </c>
      <c r="K65" s="14">
        <v>0</v>
      </c>
      <c r="L65" s="14">
        <v>0</v>
      </c>
      <c r="M65" s="14">
        <v>0</v>
      </c>
      <c r="N65" s="14">
        <v>0</v>
      </c>
      <c r="O65" s="14">
        <v>8</v>
      </c>
      <c r="P65" s="14">
        <v>7</v>
      </c>
    </row>
    <row r="66" spans="1:16" ht="18.75" customHeight="1">
      <c r="A66" s="18" t="s">
        <v>79</v>
      </c>
      <c r="B66" s="260">
        <f>B67+C67</f>
        <v>361</v>
      </c>
      <c r="C66" s="260"/>
      <c r="D66" s="261">
        <f>B66/$B$8</f>
        <v>8.1001637983261158E-3</v>
      </c>
      <c r="E66" s="260">
        <f>IF(E67+F67=0,"-",E67+F67)</f>
        <v>336</v>
      </c>
      <c r="F66" s="260"/>
      <c r="G66" s="260" t="str">
        <f>IF(G67+H67=0,"-",G67+H67)</f>
        <v>-</v>
      </c>
      <c r="H66" s="260"/>
      <c r="I66" s="260" t="str">
        <f>IF(I67+J67=0,"-",I67+J67)</f>
        <v>-</v>
      </c>
      <c r="J66" s="260"/>
      <c r="K66" s="260" t="str">
        <f>IF(K67+L67=0,"-",K67+L67)</f>
        <v>-</v>
      </c>
      <c r="L66" s="260"/>
      <c r="M66" s="260" t="str">
        <f>IF(M67+N67=0,"-",M67+N67)</f>
        <v>-</v>
      </c>
      <c r="N66" s="260"/>
      <c r="O66" s="260">
        <f>IF(O67+P67=0,"-",O67+P67)</f>
        <v>25</v>
      </c>
      <c r="P66" s="260"/>
    </row>
    <row r="67" spans="1:16" ht="18.75" customHeight="1">
      <c r="A67" s="15" t="s">
        <v>80</v>
      </c>
      <c r="B67" s="14">
        <v>81</v>
      </c>
      <c r="C67" s="14">
        <v>280</v>
      </c>
      <c r="D67" s="261"/>
      <c r="E67" s="14">
        <v>75</v>
      </c>
      <c r="F67" s="14">
        <v>261</v>
      </c>
      <c r="G67" s="14">
        <v>0</v>
      </c>
      <c r="H67" s="14">
        <v>0</v>
      </c>
      <c r="I67" s="14">
        <v>0</v>
      </c>
      <c r="J67" s="14">
        <v>0</v>
      </c>
      <c r="K67" s="14">
        <v>0</v>
      </c>
      <c r="L67" s="14">
        <v>0</v>
      </c>
      <c r="M67" s="14">
        <v>0</v>
      </c>
      <c r="N67" s="14">
        <v>0</v>
      </c>
      <c r="O67" s="14">
        <v>6</v>
      </c>
      <c r="P67" s="14">
        <v>19</v>
      </c>
    </row>
    <row r="68" spans="1:16" ht="18.75" customHeight="1">
      <c r="A68" s="18" t="s">
        <v>81</v>
      </c>
      <c r="B68" s="260">
        <f>B69+C69</f>
        <v>521</v>
      </c>
      <c r="C68" s="260"/>
      <c r="D68" s="261">
        <f>B68/$B$8</f>
        <v>1.1690264096753203E-2</v>
      </c>
      <c r="E68" s="260">
        <f>IF(E69+F69=0,"-",E69+F69)</f>
        <v>116</v>
      </c>
      <c r="F68" s="260"/>
      <c r="G68" s="260">
        <f>IF(G69+H69=0,"-",G69+H69)</f>
        <v>61</v>
      </c>
      <c r="H68" s="260"/>
      <c r="I68" s="260">
        <f>IF(I69+J69=0,"-",I69+J69)</f>
        <v>3</v>
      </c>
      <c r="J68" s="260"/>
      <c r="K68" s="260">
        <f>IF(K69+L69=0,"-",K69+L69)</f>
        <v>307</v>
      </c>
      <c r="L68" s="260"/>
      <c r="M68" s="260" t="str">
        <f>IF(M69+N69=0,"-",M69+N69)</f>
        <v>-</v>
      </c>
      <c r="N68" s="260"/>
      <c r="O68" s="260">
        <f>IF(O69+P69=0,"-",O69+P69)</f>
        <v>34</v>
      </c>
      <c r="P68" s="260"/>
    </row>
    <row r="69" spans="1:16" ht="18.75" customHeight="1">
      <c r="A69" s="15" t="s">
        <v>82</v>
      </c>
      <c r="B69" s="14">
        <v>208</v>
      </c>
      <c r="C69" s="14">
        <v>313</v>
      </c>
      <c r="D69" s="261"/>
      <c r="E69" s="14">
        <v>27</v>
      </c>
      <c r="F69" s="14">
        <v>89</v>
      </c>
      <c r="G69" s="14">
        <v>17</v>
      </c>
      <c r="H69" s="14">
        <v>44</v>
      </c>
      <c r="I69" s="14">
        <v>2</v>
      </c>
      <c r="J69" s="14">
        <v>1</v>
      </c>
      <c r="K69" s="14">
        <v>151</v>
      </c>
      <c r="L69" s="14">
        <v>156</v>
      </c>
      <c r="M69" s="14">
        <v>0</v>
      </c>
      <c r="N69" s="14">
        <v>0</v>
      </c>
      <c r="O69" s="14">
        <v>11</v>
      </c>
      <c r="P69" s="14">
        <v>23</v>
      </c>
    </row>
    <row r="70" spans="1:16">
      <c r="A70" s="20" t="s">
        <v>83</v>
      </c>
      <c r="B70" s="20"/>
      <c r="C70" s="20"/>
      <c r="D70" s="20"/>
      <c r="E70" s="20"/>
      <c r="F70" s="20"/>
    </row>
    <row r="71" spans="1:16">
      <c r="A71" s="20" t="s">
        <v>84</v>
      </c>
      <c r="B71" s="20"/>
      <c r="C71" s="20"/>
      <c r="D71" s="20"/>
      <c r="E71" s="20"/>
      <c r="F71" s="20"/>
    </row>
  </sheetData>
  <sheetProtection selectLockedCells="1" selectUnlockedCells="1"/>
  <mergeCells count="264">
    <mergeCell ref="A1:N1"/>
    <mergeCell ref="A2:N2"/>
    <mergeCell ref="B3:K3"/>
    <mergeCell ref="M3:N3"/>
    <mergeCell ref="O3:P3"/>
    <mergeCell ref="B4:K4"/>
    <mergeCell ref="M4:N4"/>
    <mergeCell ref="O4:P4"/>
    <mergeCell ref="A5:A6"/>
    <mergeCell ref="B5:D5"/>
    <mergeCell ref="E5:F5"/>
    <mergeCell ref="G5:H5"/>
    <mergeCell ref="I5:J5"/>
    <mergeCell ref="K5:L5"/>
    <mergeCell ref="M5:N5"/>
    <mergeCell ref="O5:P5"/>
    <mergeCell ref="B8:C8"/>
    <mergeCell ref="D8:D9"/>
    <mergeCell ref="E8:F8"/>
    <mergeCell ref="G8:H8"/>
    <mergeCell ref="I8:J8"/>
    <mergeCell ref="K8:L8"/>
    <mergeCell ref="M8:N8"/>
    <mergeCell ref="O8:P8"/>
    <mergeCell ref="B10:C10"/>
    <mergeCell ref="D10:D11"/>
    <mergeCell ref="E10:F10"/>
    <mergeCell ref="G10:H10"/>
    <mergeCell ref="I10:J10"/>
    <mergeCell ref="K10:L10"/>
    <mergeCell ref="M10:N10"/>
    <mergeCell ref="O10:P10"/>
    <mergeCell ref="B12:C12"/>
    <mergeCell ref="D12:D13"/>
    <mergeCell ref="E12:F12"/>
    <mergeCell ref="G12:H12"/>
    <mergeCell ref="I12:J12"/>
    <mergeCell ref="K12:L12"/>
    <mergeCell ref="M12:N12"/>
    <mergeCell ref="O12:P12"/>
    <mergeCell ref="B14:C14"/>
    <mergeCell ref="D14:D15"/>
    <mergeCell ref="E14:F14"/>
    <mergeCell ref="G14:H14"/>
    <mergeCell ref="I14:J14"/>
    <mergeCell ref="K14:L14"/>
    <mergeCell ref="M14:N14"/>
    <mergeCell ref="O14:P14"/>
    <mergeCell ref="B16:C16"/>
    <mergeCell ref="D16:D17"/>
    <mergeCell ref="E16:F16"/>
    <mergeCell ref="G16:H16"/>
    <mergeCell ref="I16:J16"/>
    <mergeCell ref="K16:L16"/>
    <mergeCell ref="M16:N16"/>
    <mergeCell ref="O16:P16"/>
    <mergeCell ref="B18:C18"/>
    <mergeCell ref="D18:D19"/>
    <mergeCell ref="E18:F18"/>
    <mergeCell ref="G18:H18"/>
    <mergeCell ref="I18:J18"/>
    <mergeCell ref="K18:L18"/>
    <mergeCell ref="M18:N18"/>
    <mergeCell ref="O18:P18"/>
    <mergeCell ref="B20:C20"/>
    <mergeCell ref="D20:D21"/>
    <mergeCell ref="E20:F20"/>
    <mergeCell ref="G20:H20"/>
    <mergeCell ref="I20:J20"/>
    <mergeCell ref="K20:L20"/>
    <mergeCell ref="M20:N20"/>
    <mergeCell ref="O20:P20"/>
    <mergeCell ref="B22:C22"/>
    <mergeCell ref="D22:D23"/>
    <mergeCell ref="E22:F22"/>
    <mergeCell ref="G22:H22"/>
    <mergeCell ref="I22:J22"/>
    <mergeCell ref="K22:L22"/>
    <mergeCell ref="M22:N22"/>
    <mergeCell ref="O22:P22"/>
    <mergeCell ref="B24:C24"/>
    <mergeCell ref="D24:D25"/>
    <mergeCell ref="E24:F24"/>
    <mergeCell ref="G24:H24"/>
    <mergeCell ref="I24:J24"/>
    <mergeCell ref="K24:L24"/>
    <mergeCell ref="M24:N24"/>
    <mergeCell ref="O24:P24"/>
    <mergeCell ref="B26:C26"/>
    <mergeCell ref="D26:D27"/>
    <mergeCell ref="E26:F26"/>
    <mergeCell ref="G26:H26"/>
    <mergeCell ref="I26:J26"/>
    <mergeCell ref="K26:L26"/>
    <mergeCell ref="M26:N26"/>
    <mergeCell ref="O26:P26"/>
    <mergeCell ref="B28:C28"/>
    <mergeCell ref="D28:D29"/>
    <mergeCell ref="E28:F28"/>
    <mergeCell ref="G28:H28"/>
    <mergeCell ref="I28:J28"/>
    <mergeCell ref="K28:L28"/>
    <mergeCell ref="M28:N28"/>
    <mergeCell ref="O28:P28"/>
    <mergeCell ref="B30:C30"/>
    <mergeCell ref="D30:D31"/>
    <mergeCell ref="E30:F30"/>
    <mergeCell ref="G30:H30"/>
    <mergeCell ref="I30:J30"/>
    <mergeCell ref="K30:L30"/>
    <mergeCell ref="M30:N30"/>
    <mergeCell ref="O30:P30"/>
    <mergeCell ref="B32:C32"/>
    <mergeCell ref="D32:D33"/>
    <mergeCell ref="E32:F32"/>
    <mergeCell ref="G32:H32"/>
    <mergeCell ref="I32:J32"/>
    <mergeCell ref="K32:L32"/>
    <mergeCell ref="M32:N32"/>
    <mergeCell ref="O32:P32"/>
    <mergeCell ref="B34:C34"/>
    <mergeCell ref="D34:D35"/>
    <mergeCell ref="E34:F34"/>
    <mergeCell ref="G34:H34"/>
    <mergeCell ref="I34:J34"/>
    <mergeCell ref="K34:L34"/>
    <mergeCell ref="M34:N34"/>
    <mergeCell ref="O34:P34"/>
    <mergeCell ref="B36:C36"/>
    <mergeCell ref="D36:D37"/>
    <mergeCell ref="E36:F36"/>
    <mergeCell ref="G36:H36"/>
    <mergeCell ref="I36:J36"/>
    <mergeCell ref="K36:L36"/>
    <mergeCell ref="M36:N36"/>
    <mergeCell ref="O36:P36"/>
    <mergeCell ref="B38:C38"/>
    <mergeCell ref="D38:D39"/>
    <mergeCell ref="E38:F38"/>
    <mergeCell ref="G38:H38"/>
    <mergeCell ref="I38:J38"/>
    <mergeCell ref="K38:L38"/>
    <mergeCell ref="M38:N38"/>
    <mergeCell ref="O38:P38"/>
    <mergeCell ref="B40:C40"/>
    <mergeCell ref="D40:D41"/>
    <mergeCell ref="E40:F40"/>
    <mergeCell ref="G40:H40"/>
    <mergeCell ref="I40:J40"/>
    <mergeCell ref="K40:L40"/>
    <mergeCell ref="M40:N40"/>
    <mergeCell ref="O40:P40"/>
    <mergeCell ref="B42:C42"/>
    <mergeCell ref="D42:D43"/>
    <mergeCell ref="E42:F42"/>
    <mergeCell ref="G42:H42"/>
    <mergeCell ref="I42:J42"/>
    <mergeCell ref="K42:L42"/>
    <mergeCell ref="M42:N42"/>
    <mergeCell ref="O42:P42"/>
    <mergeCell ref="B44:C44"/>
    <mergeCell ref="D44:D45"/>
    <mergeCell ref="E44:F44"/>
    <mergeCell ref="G44:H44"/>
    <mergeCell ref="I44:J44"/>
    <mergeCell ref="K44:L44"/>
    <mergeCell ref="M44:N44"/>
    <mergeCell ref="O44:P44"/>
    <mergeCell ref="B46:C46"/>
    <mergeCell ref="D46:D47"/>
    <mergeCell ref="E46:F46"/>
    <mergeCell ref="G46:H46"/>
    <mergeCell ref="I46:J46"/>
    <mergeCell ref="K46:L46"/>
    <mergeCell ref="M46:N46"/>
    <mergeCell ref="O46:P46"/>
    <mergeCell ref="B48:C48"/>
    <mergeCell ref="D48:D49"/>
    <mergeCell ref="E48:F48"/>
    <mergeCell ref="G48:H48"/>
    <mergeCell ref="I48:J48"/>
    <mergeCell ref="K48:L48"/>
    <mergeCell ref="M48:N48"/>
    <mergeCell ref="O48:P48"/>
    <mergeCell ref="B50:C50"/>
    <mergeCell ref="D50:D51"/>
    <mergeCell ref="E50:F50"/>
    <mergeCell ref="G50:H50"/>
    <mergeCell ref="I50:J50"/>
    <mergeCell ref="K50:L50"/>
    <mergeCell ref="M50:N50"/>
    <mergeCell ref="O50:P50"/>
    <mergeCell ref="B52:C52"/>
    <mergeCell ref="D52:D53"/>
    <mergeCell ref="E52:F52"/>
    <mergeCell ref="G52:H52"/>
    <mergeCell ref="I52:J52"/>
    <mergeCell ref="K52:L52"/>
    <mergeCell ref="M52:N52"/>
    <mergeCell ref="O52:P52"/>
    <mergeCell ref="B54:C54"/>
    <mergeCell ref="D54:D55"/>
    <mergeCell ref="E54:F54"/>
    <mergeCell ref="G54:H54"/>
    <mergeCell ref="I54:J54"/>
    <mergeCell ref="K54:L54"/>
    <mergeCell ref="M54:N54"/>
    <mergeCell ref="O54:P54"/>
    <mergeCell ref="B56:C56"/>
    <mergeCell ref="D56:D57"/>
    <mergeCell ref="E56:F56"/>
    <mergeCell ref="G56:H56"/>
    <mergeCell ref="I56:J56"/>
    <mergeCell ref="K56:L56"/>
    <mergeCell ref="M56:N56"/>
    <mergeCell ref="O56:P56"/>
    <mergeCell ref="B58:C58"/>
    <mergeCell ref="D58:D59"/>
    <mergeCell ref="E58:F58"/>
    <mergeCell ref="G58:H58"/>
    <mergeCell ref="I58:J58"/>
    <mergeCell ref="K58:L58"/>
    <mergeCell ref="M58:N58"/>
    <mergeCell ref="O58:P58"/>
    <mergeCell ref="B60:C60"/>
    <mergeCell ref="D60:D61"/>
    <mergeCell ref="E60:F60"/>
    <mergeCell ref="G60:H60"/>
    <mergeCell ref="I60:J60"/>
    <mergeCell ref="K60:L60"/>
    <mergeCell ref="M60:N60"/>
    <mergeCell ref="O60:P60"/>
    <mergeCell ref="B62:C62"/>
    <mergeCell ref="D62:D63"/>
    <mergeCell ref="E62:F62"/>
    <mergeCell ref="G62:H62"/>
    <mergeCell ref="I62:J62"/>
    <mergeCell ref="K62:L62"/>
    <mergeCell ref="M62:N62"/>
    <mergeCell ref="O62:P62"/>
    <mergeCell ref="B68:C68"/>
    <mergeCell ref="D68:D69"/>
    <mergeCell ref="E68:F68"/>
    <mergeCell ref="G68:H68"/>
    <mergeCell ref="I68:J68"/>
    <mergeCell ref="K68:L68"/>
    <mergeCell ref="M68:N68"/>
    <mergeCell ref="O68:P68"/>
    <mergeCell ref="B64:C64"/>
    <mergeCell ref="D64:D65"/>
    <mergeCell ref="E64:F64"/>
    <mergeCell ref="G64:H64"/>
    <mergeCell ref="I64:J64"/>
    <mergeCell ref="K64:L64"/>
    <mergeCell ref="M64:N64"/>
    <mergeCell ref="O64:P64"/>
    <mergeCell ref="B66:C66"/>
    <mergeCell ref="D66:D67"/>
    <mergeCell ref="E66:F66"/>
    <mergeCell ref="G66:H66"/>
    <mergeCell ref="I66:J66"/>
    <mergeCell ref="K66:L66"/>
    <mergeCell ref="M66:N66"/>
    <mergeCell ref="O66:P66"/>
  </mergeCells>
  <phoneticPr fontId="17" type="noConversion"/>
  <pageMargins left="0.75" right="0.75" top="0.5" bottom="0.5" header="0.5" footer="0.5"/>
  <pageSetup paperSize="77" scale="59" firstPageNumber="0" orientation="landscape" horizontalDpi="300" verticalDpi="300"/>
  <headerFooter alignWithMargins="0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dimension ref="A1:P71"/>
  <sheetViews>
    <sheetView zoomScaleNormal="100" workbookViewId="0"/>
  </sheetViews>
  <sheetFormatPr defaultColWidth="9.5" defaultRowHeight="16.5"/>
  <cols>
    <col min="1" max="1" width="26.625" style="1" customWidth="1"/>
    <col min="2" max="14" width="13.25" style="1" customWidth="1"/>
    <col min="15" max="15" width="12.125" style="1" customWidth="1"/>
    <col min="16" max="16384" width="9.5" style="1"/>
  </cols>
  <sheetData>
    <row r="1" spans="1:16" ht="19.5">
      <c r="A1" s="262" t="s">
        <v>0</v>
      </c>
      <c r="B1" s="262"/>
      <c r="C1" s="262"/>
      <c r="D1" s="262"/>
      <c r="E1" s="262"/>
      <c r="F1" s="262"/>
      <c r="G1" s="262"/>
      <c r="H1" s="262"/>
      <c r="I1" s="262"/>
      <c r="J1" s="262"/>
      <c r="K1" s="262"/>
      <c r="L1" s="262"/>
      <c r="M1" s="262"/>
      <c r="N1" s="262"/>
    </row>
    <row r="2" spans="1:16" ht="18.75">
      <c r="A2" s="263" t="s">
        <v>1</v>
      </c>
      <c r="B2" s="263"/>
      <c r="C2" s="263"/>
      <c r="D2" s="263"/>
      <c r="E2" s="263"/>
      <c r="F2" s="263"/>
      <c r="G2" s="263"/>
      <c r="H2" s="263"/>
      <c r="I2" s="263"/>
      <c r="J2" s="263"/>
      <c r="K2" s="263"/>
      <c r="L2" s="263"/>
      <c r="M2" s="263"/>
      <c r="N2" s="263"/>
    </row>
    <row r="3" spans="1:16" ht="19.5" customHeight="1">
      <c r="A3" s="2"/>
      <c r="B3" s="251" t="s">
        <v>202</v>
      </c>
      <c r="C3" s="251"/>
      <c r="D3" s="251"/>
      <c r="E3" s="251"/>
      <c r="F3" s="251"/>
      <c r="G3" s="251"/>
      <c r="H3" s="251"/>
      <c r="I3" s="251"/>
      <c r="J3" s="251"/>
      <c r="K3" s="251"/>
      <c r="L3" s="4"/>
      <c r="M3" s="264"/>
      <c r="N3" s="264"/>
      <c r="O3" s="264" t="s">
        <v>3</v>
      </c>
      <c r="P3" s="264"/>
    </row>
    <row r="4" spans="1:16" ht="16.5" customHeight="1">
      <c r="B4" s="265" t="s">
        <v>203</v>
      </c>
      <c r="C4" s="265"/>
      <c r="D4" s="265"/>
      <c r="E4" s="265"/>
      <c r="F4" s="265"/>
      <c r="G4" s="265"/>
      <c r="H4" s="265"/>
      <c r="I4" s="265"/>
      <c r="J4" s="265"/>
      <c r="K4" s="265"/>
      <c r="L4" s="5"/>
      <c r="M4" s="266"/>
      <c r="N4" s="266"/>
      <c r="O4" s="267" t="s">
        <v>5</v>
      </c>
      <c r="P4" s="267"/>
    </row>
    <row r="5" spans="1:16">
      <c r="A5" s="268" t="s">
        <v>6</v>
      </c>
      <c r="B5" s="269" t="s">
        <v>7</v>
      </c>
      <c r="C5" s="269"/>
      <c r="D5" s="269"/>
      <c r="E5" s="269" t="s">
        <v>8</v>
      </c>
      <c r="F5" s="269"/>
      <c r="G5" s="269" t="s">
        <v>9</v>
      </c>
      <c r="H5" s="269"/>
      <c r="I5" s="269" t="s">
        <v>10</v>
      </c>
      <c r="J5" s="269"/>
      <c r="K5" s="269" t="s">
        <v>11</v>
      </c>
      <c r="L5" s="269"/>
      <c r="M5" s="269" t="s">
        <v>12</v>
      </c>
      <c r="N5" s="269"/>
      <c r="O5" s="269" t="s">
        <v>13</v>
      </c>
      <c r="P5" s="269"/>
    </row>
    <row r="6" spans="1:16" ht="17.25" customHeight="1">
      <c r="A6" s="268"/>
      <c r="B6" s="6" t="s">
        <v>14</v>
      </c>
      <c r="C6" s="6" t="s">
        <v>15</v>
      </c>
      <c r="D6" s="8" t="s">
        <v>16</v>
      </c>
      <c r="E6" s="6" t="s">
        <v>14</v>
      </c>
      <c r="F6" s="6" t="s">
        <v>15</v>
      </c>
      <c r="G6" s="6" t="s">
        <v>14</v>
      </c>
      <c r="H6" s="6" t="s">
        <v>15</v>
      </c>
      <c r="I6" s="6" t="s">
        <v>14</v>
      </c>
      <c r="J6" s="6" t="s">
        <v>15</v>
      </c>
      <c r="K6" s="6" t="s">
        <v>14</v>
      </c>
      <c r="L6" s="6" t="s">
        <v>15</v>
      </c>
      <c r="M6" s="6" t="s">
        <v>14</v>
      </c>
      <c r="N6" s="6" t="s">
        <v>15</v>
      </c>
      <c r="O6" s="6" t="s">
        <v>14</v>
      </c>
      <c r="P6" s="6" t="s">
        <v>15</v>
      </c>
    </row>
    <row r="7" spans="1:16" ht="17.25" customHeight="1">
      <c r="A7" s="9" t="s">
        <v>17</v>
      </c>
      <c r="B7" s="10" t="s">
        <v>18</v>
      </c>
      <c r="C7" s="11" t="s">
        <v>19</v>
      </c>
      <c r="D7" s="11" t="s">
        <v>20</v>
      </c>
      <c r="E7" s="10" t="s">
        <v>18</v>
      </c>
      <c r="F7" s="11" t="s">
        <v>19</v>
      </c>
      <c r="G7" s="10" t="s">
        <v>18</v>
      </c>
      <c r="H7" s="11" t="s">
        <v>19</v>
      </c>
      <c r="I7" s="10" t="s">
        <v>18</v>
      </c>
      <c r="J7" s="11" t="s">
        <v>19</v>
      </c>
      <c r="K7" s="10" t="s">
        <v>18</v>
      </c>
      <c r="L7" s="11" t="s">
        <v>19</v>
      </c>
      <c r="M7" s="10" t="s">
        <v>18</v>
      </c>
      <c r="N7" s="11" t="s">
        <v>19</v>
      </c>
      <c r="O7" s="10" t="s">
        <v>18</v>
      </c>
      <c r="P7" s="11" t="s">
        <v>19</v>
      </c>
    </row>
    <row r="8" spans="1:16" ht="17.25" customHeight="1">
      <c r="A8" s="12" t="s">
        <v>21</v>
      </c>
      <c r="B8" s="260">
        <f>B9+C9</f>
        <v>44527</v>
      </c>
      <c r="C8" s="260"/>
      <c r="D8" s="261">
        <f>B8/$B$8</f>
        <v>1</v>
      </c>
      <c r="E8" s="260">
        <f>IF(E9+F9=0,"-",E9+F9)</f>
        <v>19948</v>
      </c>
      <c r="F8" s="260"/>
      <c r="G8" s="260">
        <f>IF(G9+H9=0,"-",G9+H9)</f>
        <v>8541</v>
      </c>
      <c r="H8" s="260"/>
      <c r="I8" s="260">
        <f>IF(I9+J9=0,"-",I9+J9)</f>
        <v>8900</v>
      </c>
      <c r="J8" s="260"/>
      <c r="K8" s="260">
        <f>IF(K9+L9=0,"-",K9+L9)</f>
        <v>4133</v>
      </c>
      <c r="L8" s="260"/>
      <c r="M8" s="260">
        <f>IF(M9+N9=0,"-",M9+N9)</f>
        <v>1667</v>
      </c>
      <c r="N8" s="260"/>
      <c r="O8" s="260">
        <f>IF(O9+P9=0,"-",O9+P9)</f>
        <v>1338</v>
      </c>
      <c r="P8" s="260"/>
    </row>
    <row r="9" spans="1:16" ht="17.25" customHeight="1">
      <c r="A9" s="13" t="s">
        <v>22</v>
      </c>
      <c r="B9" s="14">
        <v>15708</v>
      </c>
      <c r="C9" s="14">
        <v>28819</v>
      </c>
      <c r="D9" s="261"/>
      <c r="E9" s="14">
        <v>5730</v>
      </c>
      <c r="F9" s="14">
        <v>14218</v>
      </c>
      <c r="G9" s="14">
        <v>2824</v>
      </c>
      <c r="H9" s="14">
        <v>5717</v>
      </c>
      <c r="I9" s="14">
        <v>2664</v>
      </c>
      <c r="J9" s="14">
        <v>6236</v>
      </c>
      <c r="K9" s="14">
        <v>2968</v>
      </c>
      <c r="L9" s="14">
        <v>1165</v>
      </c>
      <c r="M9" s="14">
        <v>1002</v>
      </c>
      <c r="N9" s="14">
        <v>665</v>
      </c>
      <c r="O9" s="14">
        <v>520</v>
      </c>
      <c r="P9" s="14">
        <v>818</v>
      </c>
    </row>
    <row r="10" spans="1:16" ht="17.25" customHeight="1">
      <c r="A10" s="12" t="s">
        <v>23</v>
      </c>
      <c r="B10" s="260">
        <f>B11+C11</f>
        <v>118</v>
      </c>
      <c r="C10" s="260"/>
      <c r="D10" s="261">
        <f>B10/$B$8</f>
        <v>2.6500774810788962E-3</v>
      </c>
      <c r="E10" s="260" t="str">
        <f>IF(E11+F11=0,"-",E11+F11)</f>
        <v>-</v>
      </c>
      <c r="F10" s="260"/>
      <c r="G10" s="260">
        <f>IF(G11+H11=0,"-",G11+H11)</f>
        <v>3</v>
      </c>
      <c r="H10" s="260"/>
      <c r="I10" s="260">
        <f>IF(I11+J11=0,"-",I11+J11)</f>
        <v>36</v>
      </c>
      <c r="J10" s="260"/>
      <c r="K10" s="260">
        <f>IF(K11+L11=0,"-",K11+L11)</f>
        <v>72</v>
      </c>
      <c r="L10" s="260"/>
      <c r="M10" s="260">
        <f>IF(M11+N11=0,"-",M11+N11)</f>
        <v>7</v>
      </c>
      <c r="N10" s="260"/>
      <c r="O10" s="260" t="str">
        <f>IF(O11+P11=0,"-",O11+P11)</f>
        <v>-</v>
      </c>
      <c r="P10" s="260"/>
    </row>
    <row r="11" spans="1:16" ht="17.25" customHeight="1">
      <c r="A11" s="15" t="s">
        <v>24</v>
      </c>
      <c r="B11" s="14">
        <v>43</v>
      </c>
      <c r="C11" s="14">
        <v>75</v>
      </c>
      <c r="D11" s="261"/>
      <c r="E11" s="14">
        <v>0</v>
      </c>
      <c r="F11" s="14">
        <v>0</v>
      </c>
      <c r="G11" s="14">
        <v>1</v>
      </c>
      <c r="H11" s="14">
        <v>2</v>
      </c>
      <c r="I11" s="14">
        <v>8</v>
      </c>
      <c r="J11" s="14">
        <v>28</v>
      </c>
      <c r="K11" s="14">
        <v>33</v>
      </c>
      <c r="L11" s="14">
        <v>39</v>
      </c>
      <c r="M11" s="14">
        <v>1</v>
      </c>
      <c r="N11" s="14">
        <v>6</v>
      </c>
      <c r="O11" s="14">
        <v>0</v>
      </c>
      <c r="P11" s="14">
        <v>0</v>
      </c>
    </row>
    <row r="12" spans="1:16" ht="17.25" customHeight="1">
      <c r="A12" s="12" t="s">
        <v>25</v>
      </c>
      <c r="B12" s="260">
        <f>B13+C13</f>
        <v>190</v>
      </c>
      <c r="C12" s="260"/>
      <c r="D12" s="261">
        <f>B12/$B$8</f>
        <v>4.2670739102117815E-3</v>
      </c>
      <c r="E12" s="260" t="str">
        <f>IF(E13+F13=0,"-",E13+F13)</f>
        <v>-</v>
      </c>
      <c r="F12" s="260"/>
      <c r="G12" s="260" t="str">
        <f>IF(G13+H13=0,"-",G13+H13)</f>
        <v>-</v>
      </c>
      <c r="H12" s="260"/>
      <c r="I12" s="260" t="str">
        <f>IF(I13+J13=0,"-",I13+J13)</f>
        <v>-</v>
      </c>
      <c r="J12" s="260"/>
      <c r="K12" s="260">
        <f>IF(K13+L13=0,"-",K13+L13)</f>
        <v>190</v>
      </c>
      <c r="L12" s="260"/>
      <c r="M12" s="260" t="str">
        <f>IF(M13+N13=0,"-",M13+N13)</f>
        <v>-</v>
      </c>
      <c r="N12" s="260"/>
      <c r="O12" s="260" t="str">
        <f>IF(O13+P13=0,"-",O13+P13)</f>
        <v>-</v>
      </c>
      <c r="P12" s="260"/>
    </row>
    <row r="13" spans="1:16" ht="21.2" customHeight="1">
      <c r="A13" s="15" t="s">
        <v>26</v>
      </c>
      <c r="B13" s="14">
        <v>168</v>
      </c>
      <c r="C13" s="14">
        <v>22</v>
      </c>
      <c r="D13" s="261"/>
      <c r="E13" s="14">
        <v>0</v>
      </c>
      <c r="F13" s="14">
        <v>0</v>
      </c>
      <c r="G13" s="14">
        <v>0</v>
      </c>
      <c r="H13" s="14">
        <v>0</v>
      </c>
      <c r="I13" s="14">
        <v>0</v>
      </c>
      <c r="J13" s="14">
        <v>0</v>
      </c>
      <c r="K13" s="14">
        <v>168</v>
      </c>
      <c r="L13" s="14">
        <v>22</v>
      </c>
      <c r="M13" s="14">
        <v>0</v>
      </c>
      <c r="N13" s="14">
        <v>0</v>
      </c>
      <c r="O13" s="14">
        <v>0</v>
      </c>
      <c r="P13" s="14">
        <v>0</v>
      </c>
    </row>
    <row r="14" spans="1:16" ht="17.25" customHeight="1">
      <c r="A14" s="12" t="s">
        <v>27</v>
      </c>
      <c r="B14" s="260">
        <f>B15+C15</f>
        <v>36</v>
      </c>
      <c r="C14" s="260"/>
      <c r="D14" s="261">
        <f>B14/$B$8</f>
        <v>8.0849821456644279E-4</v>
      </c>
      <c r="E14" s="260" t="str">
        <f>IF(E15+F15=0,"-",E15+F15)</f>
        <v>-</v>
      </c>
      <c r="F14" s="260"/>
      <c r="G14" s="260">
        <f>IF(G15+H15=0,"-",G15+H15)</f>
        <v>19</v>
      </c>
      <c r="H14" s="260"/>
      <c r="I14" s="260" t="str">
        <f>IF(I15+J15=0,"-",I15+J15)</f>
        <v>-</v>
      </c>
      <c r="J14" s="260"/>
      <c r="K14" s="260">
        <f>IF(K15+L15=0,"-",K15+L15)</f>
        <v>17</v>
      </c>
      <c r="L14" s="260"/>
      <c r="M14" s="260" t="str">
        <f>IF(M15+N15=0,"-",M15+N15)</f>
        <v>-</v>
      </c>
      <c r="N14" s="260"/>
      <c r="O14" s="260" t="str">
        <f>IF(O15+P15=0,"-",O15+P15)</f>
        <v>-</v>
      </c>
      <c r="P14" s="260"/>
    </row>
    <row r="15" spans="1:16" ht="17.25" customHeight="1">
      <c r="A15" s="15" t="s">
        <v>28</v>
      </c>
      <c r="B15" s="14">
        <v>9</v>
      </c>
      <c r="C15" s="14">
        <v>27</v>
      </c>
      <c r="D15" s="261"/>
      <c r="E15" s="14">
        <v>0</v>
      </c>
      <c r="F15" s="14">
        <v>0</v>
      </c>
      <c r="G15" s="14">
        <v>1</v>
      </c>
      <c r="H15" s="14">
        <v>18</v>
      </c>
      <c r="I15" s="14">
        <v>0</v>
      </c>
      <c r="J15" s="14">
        <v>0</v>
      </c>
      <c r="K15" s="14">
        <v>8</v>
      </c>
      <c r="L15" s="14">
        <v>9</v>
      </c>
      <c r="M15" s="14">
        <v>0</v>
      </c>
      <c r="N15" s="14">
        <v>0</v>
      </c>
      <c r="O15" s="14">
        <v>0</v>
      </c>
      <c r="P15" s="14">
        <v>0</v>
      </c>
    </row>
    <row r="16" spans="1:16" ht="17.25" customHeight="1">
      <c r="A16" s="16" t="s">
        <v>29</v>
      </c>
      <c r="B16" s="260">
        <f>B17+C17</f>
        <v>57</v>
      </c>
      <c r="C16" s="260"/>
      <c r="D16" s="261">
        <f>B16/$B$8</f>
        <v>1.2801221730635345E-3</v>
      </c>
      <c r="E16" s="260" t="str">
        <f>IF(E17+F17=0,"-",E17+F17)</f>
        <v>-</v>
      </c>
      <c r="F16" s="260"/>
      <c r="G16" s="260">
        <f>IF(G17+H17=0,"-",G17+H17)</f>
        <v>18</v>
      </c>
      <c r="H16" s="260"/>
      <c r="I16" s="260" t="str">
        <f>IF(I17+J17=0,"-",I17+J17)</f>
        <v>-</v>
      </c>
      <c r="J16" s="260"/>
      <c r="K16" s="260">
        <f>IF(K17+L17=0,"-",K17+L17)</f>
        <v>21</v>
      </c>
      <c r="L16" s="260"/>
      <c r="M16" s="260">
        <f>IF(M17+N17=0,"-",M17+N17)</f>
        <v>18</v>
      </c>
      <c r="N16" s="260"/>
      <c r="O16" s="260" t="str">
        <f>IF(O17+P17=0,"-",O17+P17)</f>
        <v>-</v>
      </c>
      <c r="P16" s="260"/>
    </row>
    <row r="17" spans="1:16" ht="17.25" customHeight="1">
      <c r="A17" s="17" t="s">
        <v>30</v>
      </c>
      <c r="B17" s="14">
        <v>51</v>
      </c>
      <c r="C17" s="14">
        <v>6</v>
      </c>
      <c r="D17" s="261"/>
      <c r="E17" s="14">
        <v>0</v>
      </c>
      <c r="F17" s="14">
        <v>0</v>
      </c>
      <c r="G17" s="14">
        <v>18</v>
      </c>
      <c r="H17" s="14">
        <v>0</v>
      </c>
      <c r="I17" s="14">
        <v>0</v>
      </c>
      <c r="J17" s="14">
        <v>0</v>
      </c>
      <c r="K17" s="14">
        <v>21</v>
      </c>
      <c r="L17" s="14">
        <v>0</v>
      </c>
      <c r="M17" s="14">
        <v>12</v>
      </c>
      <c r="N17" s="14">
        <v>6</v>
      </c>
      <c r="O17" s="14">
        <v>0</v>
      </c>
      <c r="P17" s="14">
        <v>0</v>
      </c>
    </row>
    <row r="18" spans="1:16" ht="17.25" customHeight="1">
      <c r="A18" s="12" t="s">
        <v>31</v>
      </c>
      <c r="B18" s="260">
        <f>B19+C19</f>
        <v>11</v>
      </c>
      <c r="C18" s="260"/>
      <c r="D18" s="261">
        <f>B18/$B$8</f>
        <v>2.4704112111752419E-4</v>
      </c>
      <c r="E18" s="260" t="str">
        <f>IF(E19+F19=0,"-",E19+F19)</f>
        <v>-</v>
      </c>
      <c r="F18" s="260"/>
      <c r="G18" s="260">
        <f>IF(G19+H19=0,"-",G19+H19)</f>
        <v>11</v>
      </c>
      <c r="H18" s="260"/>
      <c r="I18" s="260" t="str">
        <f>IF(I19+J19=0,"-",I19+J19)</f>
        <v>-</v>
      </c>
      <c r="J18" s="260"/>
      <c r="K18" s="260" t="str">
        <f>IF(K19+L19=0,"-",K19+L19)</f>
        <v>-</v>
      </c>
      <c r="L18" s="260"/>
      <c r="M18" s="260" t="str">
        <f>IF(M19+N19=0,"-",M19+N19)</f>
        <v>-</v>
      </c>
      <c r="N18" s="260"/>
      <c r="O18" s="260" t="str">
        <f>IF(O19+P19=0,"-",O19+P19)</f>
        <v>-</v>
      </c>
      <c r="P18" s="260"/>
    </row>
    <row r="19" spans="1:16" ht="17.25" customHeight="1">
      <c r="A19" s="15" t="s">
        <v>32</v>
      </c>
      <c r="B19" s="14">
        <v>6</v>
      </c>
      <c r="C19" s="14">
        <v>5</v>
      </c>
      <c r="D19" s="261"/>
      <c r="E19" s="14">
        <v>0</v>
      </c>
      <c r="F19" s="14">
        <v>0</v>
      </c>
      <c r="G19" s="14">
        <v>6</v>
      </c>
      <c r="H19" s="14">
        <v>5</v>
      </c>
      <c r="I19" s="14">
        <v>0</v>
      </c>
      <c r="J19" s="14">
        <v>0</v>
      </c>
      <c r="K19" s="14">
        <v>0</v>
      </c>
      <c r="L19" s="14">
        <v>0</v>
      </c>
      <c r="M19" s="14">
        <v>0</v>
      </c>
      <c r="N19" s="14">
        <v>0</v>
      </c>
      <c r="O19" s="14">
        <v>0</v>
      </c>
      <c r="P19" s="14">
        <v>0</v>
      </c>
    </row>
    <row r="20" spans="1:16" ht="17.25" customHeight="1">
      <c r="A20" s="12" t="s">
        <v>33</v>
      </c>
      <c r="B20" s="260">
        <f>B21+C21</f>
        <v>300</v>
      </c>
      <c r="C20" s="260"/>
      <c r="D20" s="261">
        <f>B20/$B$8</f>
        <v>6.7374851213870234E-3</v>
      </c>
      <c r="E20" s="260">
        <f>IF(E21+F21=0,"-",E21+F21)</f>
        <v>29</v>
      </c>
      <c r="F20" s="260"/>
      <c r="G20" s="260" t="str">
        <f>IF(G21+H21=0,"-",G21+H21)</f>
        <v>-</v>
      </c>
      <c r="H20" s="260"/>
      <c r="I20" s="260" t="str">
        <f>IF(I21+J21=0,"-",I21+J21)</f>
        <v>-</v>
      </c>
      <c r="J20" s="260"/>
      <c r="K20" s="260">
        <f>IF(K21+L21=0,"-",K21+L21)</f>
        <v>271</v>
      </c>
      <c r="L20" s="260"/>
      <c r="M20" s="260" t="str">
        <f>IF(M21+N21=0,"-",M21+N21)</f>
        <v>-</v>
      </c>
      <c r="N20" s="260"/>
      <c r="O20" s="260" t="str">
        <f>IF(O21+P21=0,"-",O21+P21)</f>
        <v>-</v>
      </c>
      <c r="P20" s="260"/>
    </row>
    <row r="21" spans="1:16" ht="17.25" customHeight="1">
      <c r="A21" s="15" t="s">
        <v>34</v>
      </c>
      <c r="B21" s="14">
        <v>194</v>
      </c>
      <c r="C21" s="14">
        <v>106</v>
      </c>
      <c r="D21" s="261"/>
      <c r="E21" s="14">
        <v>13</v>
      </c>
      <c r="F21" s="14">
        <v>16</v>
      </c>
      <c r="G21" s="14">
        <v>0</v>
      </c>
      <c r="H21" s="14">
        <v>0</v>
      </c>
      <c r="I21" s="14">
        <v>0</v>
      </c>
      <c r="J21" s="14">
        <v>0</v>
      </c>
      <c r="K21" s="14">
        <v>181</v>
      </c>
      <c r="L21" s="14">
        <v>90</v>
      </c>
      <c r="M21" s="14">
        <v>0</v>
      </c>
      <c r="N21" s="14">
        <v>0</v>
      </c>
      <c r="O21" s="14">
        <v>0</v>
      </c>
      <c r="P21" s="14">
        <v>0</v>
      </c>
    </row>
    <row r="22" spans="1:16" ht="17.25" customHeight="1">
      <c r="A22" s="18" t="s">
        <v>35</v>
      </c>
      <c r="B22" s="260">
        <f>B23+C23</f>
        <v>497</v>
      </c>
      <c r="C22" s="260"/>
      <c r="D22" s="261">
        <f>B22/$B$8</f>
        <v>1.1161767017764503E-2</v>
      </c>
      <c r="E22" s="260">
        <f>IF(E23+F23=0,"-",E23+F23)</f>
        <v>106</v>
      </c>
      <c r="F22" s="260"/>
      <c r="G22" s="260" t="str">
        <f>IF(G23+H23=0,"-",G23+H23)</f>
        <v>-</v>
      </c>
      <c r="H22" s="260"/>
      <c r="I22" s="260" t="str">
        <f>IF(I23+J23=0,"-",I23+J23)</f>
        <v>-</v>
      </c>
      <c r="J22" s="260"/>
      <c r="K22" s="260">
        <f>IF(K23+L23=0,"-",K23+L23)</f>
        <v>101</v>
      </c>
      <c r="L22" s="260"/>
      <c r="M22" s="260">
        <f>IF(M23+N23=0,"-",M23+N23)</f>
        <v>290</v>
      </c>
      <c r="N22" s="260"/>
      <c r="O22" s="260" t="str">
        <f>IF(O23+P23=0,"-",O23+P23)</f>
        <v>-</v>
      </c>
      <c r="P22" s="260"/>
    </row>
    <row r="23" spans="1:16" ht="17.25" customHeight="1">
      <c r="A23" s="17" t="s">
        <v>36</v>
      </c>
      <c r="B23" s="14">
        <v>456</v>
      </c>
      <c r="C23" s="14">
        <v>41</v>
      </c>
      <c r="D23" s="261"/>
      <c r="E23" s="14">
        <v>79</v>
      </c>
      <c r="F23" s="14">
        <v>27</v>
      </c>
      <c r="G23" s="14">
        <v>0</v>
      </c>
      <c r="H23" s="14">
        <v>0</v>
      </c>
      <c r="I23" s="14">
        <v>0</v>
      </c>
      <c r="J23" s="14">
        <v>0</v>
      </c>
      <c r="K23" s="14">
        <v>98</v>
      </c>
      <c r="L23" s="14">
        <v>3</v>
      </c>
      <c r="M23" s="14">
        <v>279</v>
      </c>
      <c r="N23" s="14">
        <v>11</v>
      </c>
      <c r="O23" s="14">
        <v>0</v>
      </c>
      <c r="P23" s="14">
        <v>0</v>
      </c>
    </row>
    <row r="24" spans="1:16" ht="17.25" customHeight="1">
      <c r="A24" s="19" t="s">
        <v>37</v>
      </c>
      <c r="B24" s="260">
        <f>B25+C25</f>
        <v>47</v>
      </c>
      <c r="C24" s="260"/>
      <c r="D24" s="261">
        <f>B24/$B$8</f>
        <v>1.055539335683967E-3</v>
      </c>
      <c r="E24" s="260">
        <f>IF(E25+F25=0,"-",E25+F25)</f>
        <v>14</v>
      </c>
      <c r="F24" s="260"/>
      <c r="G24" s="260">
        <f>IF(G25+H25=0,"-",G25+H25)</f>
        <v>15</v>
      </c>
      <c r="H24" s="260"/>
      <c r="I24" s="260" t="str">
        <f>IF(I25+J25=0,"-",I25+J25)</f>
        <v>-</v>
      </c>
      <c r="J24" s="260"/>
      <c r="K24" s="260" t="str">
        <f>IF(K25+L25=0,"-",K25+L25)</f>
        <v>-</v>
      </c>
      <c r="L24" s="260"/>
      <c r="M24" s="260">
        <f>IF(M25+N25=0,"-",M25+N25)</f>
        <v>18</v>
      </c>
      <c r="N24" s="260"/>
      <c r="O24" s="260" t="str">
        <f>IF(O25+P25=0,"-",O25+P25)</f>
        <v>-</v>
      </c>
      <c r="P24" s="260"/>
    </row>
    <row r="25" spans="1:16" ht="17.25" customHeight="1">
      <c r="A25" s="15" t="s">
        <v>38</v>
      </c>
      <c r="B25" s="14">
        <v>40</v>
      </c>
      <c r="C25" s="14">
        <v>7</v>
      </c>
      <c r="D25" s="261"/>
      <c r="E25" s="14">
        <v>11</v>
      </c>
      <c r="F25" s="14">
        <v>3</v>
      </c>
      <c r="G25" s="14">
        <v>11</v>
      </c>
      <c r="H25" s="14">
        <v>4</v>
      </c>
      <c r="I25" s="14">
        <v>0</v>
      </c>
      <c r="J25" s="14">
        <v>0</v>
      </c>
      <c r="K25" s="14">
        <v>0</v>
      </c>
      <c r="L25" s="14">
        <v>0</v>
      </c>
      <c r="M25" s="14">
        <v>18</v>
      </c>
      <c r="N25" s="14">
        <v>0</v>
      </c>
      <c r="O25" s="14">
        <v>0</v>
      </c>
      <c r="P25" s="14">
        <v>0</v>
      </c>
    </row>
    <row r="26" spans="1:16" ht="17.25" customHeight="1">
      <c r="A26" s="18" t="s">
        <v>39</v>
      </c>
      <c r="B26" s="260">
        <f>B27+C27</f>
        <v>0</v>
      </c>
      <c r="C26" s="260"/>
      <c r="D26" s="261">
        <f>B26/$B$8</f>
        <v>0</v>
      </c>
      <c r="E26" s="260" t="str">
        <f>IF(E27+F27=0,"-",E27+F27)</f>
        <v>-</v>
      </c>
      <c r="F26" s="260"/>
      <c r="G26" s="260" t="str">
        <f>IF(G27+H27=0,"-",G27+H27)</f>
        <v>-</v>
      </c>
      <c r="H26" s="260"/>
      <c r="I26" s="260" t="str">
        <f>IF(I27+J27=0,"-",I27+J27)</f>
        <v>-</v>
      </c>
      <c r="J26" s="260"/>
      <c r="K26" s="260" t="str">
        <f>IF(K27+L27=0,"-",K27+L27)</f>
        <v>-</v>
      </c>
      <c r="L26" s="260"/>
      <c r="M26" s="260" t="str">
        <f>IF(M27+N27=0,"-",M27+N27)</f>
        <v>-</v>
      </c>
      <c r="N26" s="260"/>
      <c r="O26" s="260" t="str">
        <f>IF(O27+P27=0,"-",O27+P27)</f>
        <v>-</v>
      </c>
      <c r="P26" s="260"/>
    </row>
    <row r="27" spans="1:16" ht="21.2" customHeight="1">
      <c r="A27" s="17" t="s">
        <v>40</v>
      </c>
      <c r="B27" s="14">
        <v>0</v>
      </c>
      <c r="C27" s="14">
        <v>0</v>
      </c>
      <c r="D27" s="261"/>
      <c r="E27" s="14">
        <v>0</v>
      </c>
      <c r="F27" s="14">
        <v>0</v>
      </c>
      <c r="G27" s="14">
        <v>0</v>
      </c>
      <c r="H27" s="14">
        <v>0</v>
      </c>
      <c r="I27" s="14">
        <v>0</v>
      </c>
      <c r="J27" s="14">
        <v>0</v>
      </c>
      <c r="K27" s="14">
        <v>0</v>
      </c>
      <c r="L27" s="14">
        <v>0</v>
      </c>
      <c r="M27" s="14">
        <v>0</v>
      </c>
      <c r="N27" s="14">
        <v>0</v>
      </c>
      <c r="O27" s="14">
        <v>0</v>
      </c>
      <c r="P27" s="14">
        <v>0</v>
      </c>
    </row>
    <row r="28" spans="1:16" ht="17.25" customHeight="1">
      <c r="A28" s="12" t="s">
        <v>41</v>
      </c>
      <c r="B28" s="260">
        <f>B29+C29</f>
        <v>0</v>
      </c>
      <c r="C28" s="260"/>
      <c r="D28" s="261">
        <f>B28/$B$8</f>
        <v>0</v>
      </c>
      <c r="E28" s="260" t="str">
        <f>IF(E29+F29=0,"-",E29+F29)</f>
        <v>-</v>
      </c>
      <c r="F28" s="260"/>
      <c r="G28" s="260" t="str">
        <f>IF(G29+H29=0,"-",G29+H29)</f>
        <v>-</v>
      </c>
      <c r="H28" s="260"/>
      <c r="I28" s="260" t="str">
        <f>IF(I29+J29=0,"-",I29+J29)</f>
        <v>-</v>
      </c>
      <c r="J28" s="260"/>
      <c r="K28" s="260" t="str">
        <f>IF(K29+L29=0,"-",K29+L29)</f>
        <v>-</v>
      </c>
      <c r="L28" s="260"/>
      <c r="M28" s="260" t="str">
        <f>IF(M29+N29=0,"-",M29+N29)</f>
        <v>-</v>
      </c>
      <c r="N28" s="260"/>
      <c r="O28" s="260" t="str">
        <f>IF(O29+P29=0,"-",O29+P29)</f>
        <v>-</v>
      </c>
      <c r="P28" s="260"/>
    </row>
    <row r="29" spans="1:16" ht="17.25" customHeight="1">
      <c r="A29" s="15" t="s">
        <v>42</v>
      </c>
      <c r="B29" s="14">
        <v>0</v>
      </c>
      <c r="C29" s="14">
        <v>0</v>
      </c>
      <c r="D29" s="261"/>
      <c r="E29" s="14">
        <v>0</v>
      </c>
      <c r="F29" s="14">
        <v>0</v>
      </c>
      <c r="G29" s="14">
        <v>0</v>
      </c>
      <c r="H29" s="14">
        <v>0</v>
      </c>
      <c r="I29" s="14">
        <v>0</v>
      </c>
      <c r="J29" s="14">
        <v>0</v>
      </c>
      <c r="K29" s="14">
        <v>0</v>
      </c>
      <c r="L29" s="14">
        <v>0</v>
      </c>
      <c r="M29" s="14">
        <v>0</v>
      </c>
      <c r="N29" s="14">
        <v>0</v>
      </c>
      <c r="O29" s="14">
        <v>0</v>
      </c>
      <c r="P29" s="14">
        <v>0</v>
      </c>
    </row>
    <row r="30" spans="1:16" ht="17.25" customHeight="1">
      <c r="A30" s="18" t="s">
        <v>43</v>
      </c>
      <c r="B30" s="260">
        <f>B31+C31</f>
        <v>1633</v>
      </c>
      <c r="C30" s="260"/>
      <c r="D30" s="261">
        <f>B30/$B$8</f>
        <v>3.6674377344083367E-2</v>
      </c>
      <c r="E30" s="260">
        <f>IF(E31+F31=0,"-",E31+F31)</f>
        <v>268</v>
      </c>
      <c r="F30" s="260"/>
      <c r="G30" s="260">
        <f>IF(G31+H31=0,"-",G31+H31)</f>
        <v>369</v>
      </c>
      <c r="H30" s="260"/>
      <c r="I30" s="260" t="str">
        <f>IF(I31+J31=0,"-",I31+J31)</f>
        <v>-</v>
      </c>
      <c r="J30" s="260"/>
      <c r="K30" s="260">
        <f>IF(K31+L31=0,"-",K31+L31)</f>
        <v>438</v>
      </c>
      <c r="L30" s="260"/>
      <c r="M30" s="260">
        <f>IF(M31+N31=0,"-",M31+N31)</f>
        <v>548</v>
      </c>
      <c r="N30" s="260"/>
      <c r="O30" s="260">
        <f>IF(O31+P31=0,"-",O31+P31)</f>
        <v>10</v>
      </c>
      <c r="P30" s="260"/>
    </row>
    <row r="31" spans="1:16" ht="17.25" customHeight="1">
      <c r="A31" s="17" t="s">
        <v>44</v>
      </c>
      <c r="B31" s="14">
        <v>818</v>
      </c>
      <c r="C31" s="14">
        <v>815</v>
      </c>
      <c r="D31" s="261"/>
      <c r="E31" s="14">
        <v>48</v>
      </c>
      <c r="F31" s="14">
        <v>220</v>
      </c>
      <c r="G31" s="14">
        <v>195</v>
      </c>
      <c r="H31" s="14">
        <v>174</v>
      </c>
      <c r="I31" s="14">
        <v>0</v>
      </c>
      <c r="J31" s="14">
        <v>0</v>
      </c>
      <c r="K31" s="14">
        <v>326</v>
      </c>
      <c r="L31" s="14">
        <v>112</v>
      </c>
      <c r="M31" s="14">
        <v>244</v>
      </c>
      <c r="N31" s="14">
        <v>304</v>
      </c>
      <c r="O31" s="14">
        <v>5</v>
      </c>
      <c r="P31" s="14">
        <v>5</v>
      </c>
    </row>
    <row r="32" spans="1:16" ht="17.25" customHeight="1">
      <c r="A32" s="12" t="s">
        <v>45</v>
      </c>
      <c r="B32" s="260">
        <f>B33+C33</f>
        <v>807</v>
      </c>
      <c r="C32" s="260"/>
      <c r="D32" s="261">
        <f>B32/$B$8</f>
        <v>1.8123834976531094E-2</v>
      </c>
      <c r="E32" s="260">
        <f>IF(E33+F33=0,"-",E33+F33)</f>
        <v>58</v>
      </c>
      <c r="F32" s="260"/>
      <c r="G32" s="260">
        <f>IF(G33+H33=0,"-",G33+H33)</f>
        <v>2</v>
      </c>
      <c r="H32" s="260"/>
      <c r="I32" s="260" t="str">
        <f>IF(I33+J33=0,"-",I33+J33)</f>
        <v>-</v>
      </c>
      <c r="J32" s="260"/>
      <c r="K32" s="260">
        <f>IF(K33+L33=0,"-",K33+L33)</f>
        <v>747</v>
      </c>
      <c r="L32" s="260"/>
      <c r="M32" s="260" t="str">
        <f>IF(M33+N33=0,"-",M33+N33)</f>
        <v>-</v>
      </c>
      <c r="N32" s="260"/>
      <c r="O32" s="260" t="str">
        <f>IF(O33+P33=0,"-",O33+P33)</f>
        <v>-</v>
      </c>
      <c r="P32" s="260"/>
    </row>
    <row r="33" spans="1:16" ht="17.25" customHeight="1">
      <c r="A33" s="15" t="s">
        <v>46</v>
      </c>
      <c r="B33" s="14">
        <v>622</v>
      </c>
      <c r="C33" s="14">
        <v>185</v>
      </c>
      <c r="D33" s="261"/>
      <c r="E33" s="14">
        <v>27</v>
      </c>
      <c r="F33" s="14">
        <v>31</v>
      </c>
      <c r="G33" s="14">
        <v>2</v>
      </c>
      <c r="H33" s="14">
        <v>0</v>
      </c>
      <c r="I33" s="14">
        <v>0</v>
      </c>
      <c r="J33" s="14">
        <v>0</v>
      </c>
      <c r="K33" s="14">
        <v>593</v>
      </c>
      <c r="L33" s="14">
        <v>154</v>
      </c>
      <c r="M33" s="14">
        <v>0</v>
      </c>
      <c r="N33" s="14">
        <v>0</v>
      </c>
      <c r="O33" s="14">
        <v>0</v>
      </c>
      <c r="P33" s="14">
        <v>0</v>
      </c>
    </row>
    <row r="34" spans="1:16" ht="17.25" customHeight="1">
      <c r="A34" s="18" t="s">
        <v>47</v>
      </c>
      <c r="B34" s="260">
        <f>B35+C35</f>
        <v>217</v>
      </c>
      <c r="C34" s="260"/>
      <c r="D34" s="261">
        <f>B34/$B$8</f>
        <v>4.8734475711366141E-3</v>
      </c>
      <c r="E34" s="260" t="str">
        <f>IF(E35+F35=0,"-",E35+F35)</f>
        <v>-</v>
      </c>
      <c r="F34" s="260"/>
      <c r="G34" s="260" t="str">
        <f>IF(G35+H35=0,"-",G35+H35)</f>
        <v>-</v>
      </c>
      <c r="H34" s="260"/>
      <c r="I34" s="260" t="str">
        <f>IF(I35+J35=0,"-",I35+J35)</f>
        <v>-</v>
      </c>
      <c r="J34" s="260"/>
      <c r="K34" s="260">
        <f>IF(K35+L35=0,"-",K35+L35)</f>
        <v>148</v>
      </c>
      <c r="L34" s="260"/>
      <c r="M34" s="260">
        <f>IF(M35+N35=0,"-",M35+N35)</f>
        <v>61</v>
      </c>
      <c r="N34" s="260"/>
      <c r="O34" s="260">
        <f>IF(O35+P35=0,"-",O35+P35)</f>
        <v>8</v>
      </c>
      <c r="P34" s="260"/>
    </row>
    <row r="35" spans="1:16" ht="17.25" customHeight="1">
      <c r="A35" s="17" t="s">
        <v>48</v>
      </c>
      <c r="B35" s="14">
        <v>184</v>
      </c>
      <c r="C35" s="14">
        <v>33</v>
      </c>
      <c r="D35" s="261"/>
      <c r="E35" s="14">
        <v>0</v>
      </c>
      <c r="F35" s="14">
        <v>0</v>
      </c>
      <c r="G35" s="14">
        <v>0</v>
      </c>
      <c r="H35" s="14">
        <v>0</v>
      </c>
      <c r="I35" s="14">
        <v>0</v>
      </c>
      <c r="J35" s="14">
        <v>0</v>
      </c>
      <c r="K35" s="14">
        <v>148</v>
      </c>
      <c r="L35" s="14">
        <v>0</v>
      </c>
      <c r="M35" s="14">
        <v>36</v>
      </c>
      <c r="N35" s="14">
        <v>25</v>
      </c>
      <c r="O35" s="14">
        <v>0</v>
      </c>
      <c r="P35" s="14">
        <v>8</v>
      </c>
    </row>
    <row r="36" spans="1:16" ht="17.25" customHeight="1">
      <c r="A36" s="12" t="s">
        <v>49</v>
      </c>
      <c r="B36" s="260">
        <f>B37+C37</f>
        <v>975</v>
      </c>
      <c r="C36" s="260"/>
      <c r="D36" s="261">
        <f>B36/$B$8</f>
        <v>2.1896826644507827E-2</v>
      </c>
      <c r="E36" s="260">
        <f>IF(E37+F37=0,"-",E37+F37)</f>
        <v>364</v>
      </c>
      <c r="F36" s="260"/>
      <c r="G36" s="260">
        <f>IF(G37+H37=0,"-",G37+H37)</f>
        <v>119</v>
      </c>
      <c r="H36" s="260"/>
      <c r="I36" s="260">
        <f>IF(I37+J37=0,"-",I37+J37)</f>
        <v>29</v>
      </c>
      <c r="J36" s="260"/>
      <c r="K36" s="260">
        <f>IF(K37+L37=0,"-",K37+L37)</f>
        <v>336</v>
      </c>
      <c r="L36" s="260"/>
      <c r="M36" s="260">
        <f>IF(M37+N37=0,"-",M37+N37)</f>
        <v>127</v>
      </c>
      <c r="N36" s="260"/>
      <c r="O36" s="260" t="str">
        <f>IF(O37+P37=0,"-",O37+P37)</f>
        <v>-</v>
      </c>
      <c r="P36" s="260"/>
    </row>
    <row r="37" spans="1:16" ht="17.25" customHeight="1">
      <c r="A37" s="15" t="s">
        <v>50</v>
      </c>
      <c r="B37" s="14">
        <v>564</v>
      </c>
      <c r="C37" s="14">
        <v>411</v>
      </c>
      <c r="D37" s="261"/>
      <c r="E37" s="14">
        <v>218</v>
      </c>
      <c r="F37" s="14">
        <v>146</v>
      </c>
      <c r="G37" s="14">
        <v>82</v>
      </c>
      <c r="H37" s="14">
        <v>37</v>
      </c>
      <c r="I37" s="14">
        <v>10</v>
      </c>
      <c r="J37" s="14">
        <v>19</v>
      </c>
      <c r="K37" s="14">
        <v>201</v>
      </c>
      <c r="L37" s="14">
        <v>135</v>
      </c>
      <c r="M37" s="14">
        <v>53</v>
      </c>
      <c r="N37" s="14">
        <v>74</v>
      </c>
      <c r="O37" s="14">
        <v>0</v>
      </c>
      <c r="P37" s="14">
        <v>0</v>
      </c>
    </row>
    <row r="38" spans="1:16" ht="17.25" customHeight="1">
      <c r="A38" s="18" t="s">
        <v>51</v>
      </c>
      <c r="B38" s="260">
        <f>B39+C39</f>
        <v>28891</v>
      </c>
      <c r="C38" s="260"/>
      <c r="D38" s="261">
        <f>B38/$B$8</f>
        <v>0.64884227547330831</v>
      </c>
      <c r="E38" s="260">
        <f>IF(E39+F39=0,"-",E39+F39)</f>
        <v>17606</v>
      </c>
      <c r="F38" s="260"/>
      <c r="G38" s="260">
        <f>IF(G39+H39=0,"-",G39+H39)</f>
        <v>6593</v>
      </c>
      <c r="H38" s="260"/>
      <c r="I38" s="260">
        <f>IF(I39+J39=0,"-",I39+J39)</f>
        <v>3532</v>
      </c>
      <c r="J38" s="260"/>
      <c r="K38" s="260">
        <f>IF(K39+L39=0,"-",K39+L39)</f>
        <v>655</v>
      </c>
      <c r="L38" s="260"/>
      <c r="M38" s="260">
        <f>IF(M39+N39=0,"-",M39+N39)</f>
        <v>37</v>
      </c>
      <c r="N38" s="260"/>
      <c r="O38" s="260">
        <f>IF(O39+P39=0,"-",O39+P39)</f>
        <v>468</v>
      </c>
      <c r="P38" s="260"/>
    </row>
    <row r="39" spans="1:16" ht="17.25" customHeight="1">
      <c r="A39" s="17" t="s">
        <v>52</v>
      </c>
      <c r="B39" s="14">
        <v>8200</v>
      </c>
      <c r="C39" s="14">
        <v>20691</v>
      </c>
      <c r="D39" s="261"/>
      <c r="E39" s="14">
        <v>4657</v>
      </c>
      <c r="F39" s="14">
        <v>12949</v>
      </c>
      <c r="G39" s="14">
        <v>2017</v>
      </c>
      <c r="H39" s="14">
        <v>4576</v>
      </c>
      <c r="I39" s="14">
        <v>798</v>
      </c>
      <c r="J39" s="14">
        <v>2734</v>
      </c>
      <c r="K39" s="14">
        <v>534</v>
      </c>
      <c r="L39" s="14">
        <v>121</v>
      </c>
      <c r="M39" s="14">
        <v>17</v>
      </c>
      <c r="N39" s="14">
        <v>20</v>
      </c>
      <c r="O39" s="14">
        <v>177</v>
      </c>
      <c r="P39" s="14">
        <v>291</v>
      </c>
    </row>
    <row r="40" spans="1:16" ht="17.25" customHeight="1">
      <c r="A40" s="12" t="s">
        <v>53</v>
      </c>
      <c r="B40" s="260">
        <f>B41+C41</f>
        <v>6843</v>
      </c>
      <c r="C40" s="260"/>
      <c r="D40" s="261">
        <f>B40/$B$8</f>
        <v>0.153682035618838</v>
      </c>
      <c r="E40" s="260">
        <f>IF(E41+F41=0,"-",E41+F41)</f>
        <v>273</v>
      </c>
      <c r="F40" s="260"/>
      <c r="G40" s="260">
        <f>IF(G41+H41=0,"-",G41+H41)</f>
        <v>1063</v>
      </c>
      <c r="H40" s="260"/>
      <c r="I40" s="260">
        <f>IF(I41+J41=0,"-",I41+J41)</f>
        <v>4849</v>
      </c>
      <c r="J40" s="260"/>
      <c r="K40" s="260">
        <f>IF(K41+L41=0,"-",K41+L41)</f>
        <v>488</v>
      </c>
      <c r="L40" s="260"/>
      <c r="M40" s="260" t="str">
        <f>IF(M41+N41=0,"-",M41+N41)</f>
        <v>-</v>
      </c>
      <c r="N40" s="260"/>
      <c r="O40" s="260">
        <f>IF(O41+P41=0,"-",O41+P41)</f>
        <v>170</v>
      </c>
      <c r="P40" s="260"/>
    </row>
    <row r="41" spans="1:16" ht="17.25" customHeight="1">
      <c r="A41" s="15" t="s">
        <v>54</v>
      </c>
      <c r="B41" s="14">
        <v>2418</v>
      </c>
      <c r="C41" s="14">
        <v>4425</v>
      </c>
      <c r="D41" s="261"/>
      <c r="E41" s="14">
        <v>141</v>
      </c>
      <c r="F41" s="14">
        <v>132</v>
      </c>
      <c r="G41" s="14">
        <v>347</v>
      </c>
      <c r="H41" s="14">
        <v>716</v>
      </c>
      <c r="I41" s="14">
        <v>1694</v>
      </c>
      <c r="J41" s="14">
        <v>3155</v>
      </c>
      <c r="K41" s="14">
        <v>228</v>
      </c>
      <c r="L41" s="14">
        <v>260</v>
      </c>
      <c r="M41" s="14">
        <v>0</v>
      </c>
      <c r="N41" s="14">
        <v>0</v>
      </c>
      <c r="O41" s="14">
        <v>8</v>
      </c>
      <c r="P41" s="14">
        <v>162</v>
      </c>
    </row>
    <row r="42" spans="1:16" ht="17.25" customHeight="1">
      <c r="A42" s="12" t="s">
        <v>55</v>
      </c>
      <c r="B42" s="260">
        <f>B43+C43</f>
        <v>478</v>
      </c>
      <c r="C42" s="260"/>
      <c r="D42" s="261">
        <f>B42/$B$8</f>
        <v>1.0735059626743324E-2</v>
      </c>
      <c r="E42" s="260">
        <f>IF(E43+F43=0,"-",E43+F43)</f>
        <v>114</v>
      </c>
      <c r="F42" s="260"/>
      <c r="G42" s="260">
        <f>IF(G43+H43=0,"-",G43+H43)</f>
        <v>167</v>
      </c>
      <c r="H42" s="260"/>
      <c r="I42" s="260">
        <f>IF(I43+J43=0,"-",I43+J43)</f>
        <v>81</v>
      </c>
      <c r="J42" s="260"/>
      <c r="K42" s="260" t="str">
        <f>IF(K43+L43=0,"-",K43+L43)</f>
        <v>-</v>
      </c>
      <c r="L42" s="260"/>
      <c r="M42" s="260">
        <f>IF(M43+N43=0,"-",M43+N43)</f>
        <v>106</v>
      </c>
      <c r="N42" s="260"/>
      <c r="O42" s="260">
        <f>IF(O43+P43=0,"-",O43+P43)</f>
        <v>10</v>
      </c>
      <c r="P42" s="260"/>
    </row>
    <row r="43" spans="1:16" ht="17.25" customHeight="1">
      <c r="A43" s="15" t="s">
        <v>56</v>
      </c>
      <c r="B43" s="14">
        <v>167</v>
      </c>
      <c r="C43" s="14">
        <v>311</v>
      </c>
      <c r="D43" s="261"/>
      <c r="E43" s="14">
        <v>1</v>
      </c>
      <c r="F43" s="14">
        <v>113</v>
      </c>
      <c r="G43" s="14">
        <v>93</v>
      </c>
      <c r="H43" s="14">
        <v>74</v>
      </c>
      <c r="I43" s="14">
        <v>42</v>
      </c>
      <c r="J43" s="14">
        <v>39</v>
      </c>
      <c r="K43" s="14">
        <v>0</v>
      </c>
      <c r="L43" s="14">
        <v>0</v>
      </c>
      <c r="M43" s="14">
        <v>24</v>
      </c>
      <c r="N43" s="14">
        <v>82</v>
      </c>
      <c r="O43" s="14">
        <v>7</v>
      </c>
      <c r="P43" s="14">
        <v>3</v>
      </c>
    </row>
    <row r="44" spans="1:16" ht="18.75" customHeight="1">
      <c r="A44" s="18" t="s">
        <v>57</v>
      </c>
      <c r="B44" s="260">
        <f>B45+C45</f>
        <v>431</v>
      </c>
      <c r="C44" s="260"/>
      <c r="D44" s="261">
        <f>B44/$B$8</f>
        <v>9.6795202910593577E-3</v>
      </c>
      <c r="E44" s="260">
        <f>IF(E45+F45=0,"-",E45+F45)</f>
        <v>174</v>
      </c>
      <c r="F44" s="260"/>
      <c r="G44" s="260">
        <f>IF(G45+H45=0,"-",G45+H45)</f>
        <v>3</v>
      </c>
      <c r="H44" s="260"/>
      <c r="I44" s="260">
        <f>IF(I45+J45=0,"-",I45+J45)</f>
        <v>56</v>
      </c>
      <c r="J44" s="260"/>
      <c r="K44" s="260">
        <f>IF(K45+L45=0,"-",K45+L45)</f>
        <v>26</v>
      </c>
      <c r="L44" s="260"/>
      <c r="M44" s="260">
        <f>IF(M45+N45=0,"-",M45+N45)</f>
        <v>172</v>
      </c>
      <c r="N44" s="260"/>
      <c r="O44" s="260" t="str">
        <f>IF(O45+P45=0,"-",O45+P45)</f>
        <v>-</v>
      </c>
      <c r="P44" s="260"/>
    </row>
    <row r="45" spans="1:16" ht="18.75" customHeight="1">
      <c r="A45" s="15" t="s">
        <v>58</v>
      </c>
      <c r="B45" s="14">
        <v>219</v>
      </c>
      <c r="C45" s="14">
        <v>212</v>
      </c>
      <c r="D45" s="261"/>
      <c r="E45" s="14">
        <v>48</v>
      </c>
      <c r="F45" s="14">
        <v>126</v>
      </c>
      <c r="G45" s="14">
        <v>2</v>
      </c>
      <c r="H45" s="14">
        <v>1</v>
      </c>
      <c r="I45" s="14">
        <v>18</v>
      </c>
      <c r="J45" s="14">
        <v>38</v>
      </c>
      <c r="K45" s="14">
        <v>25</v>
      </c>
      <c r="L45" s="14">
        <v>1</v>
      </c>
      <c r="M45" s="14">
        <v>126</v>
      </c>
      <c r="N45" s="14">
        <v>46</v>
      </c>
      <c r="O45" s="14">
        <v>0</v>
      </c>
      <c r="P45" s="14">
        <v>0</v>
      </c>
    </row>
    <row r="46" spans="1:16" ht="18.75" customHeight="1">
      <c r="A46" s="18" t="s">
        <v>59</v>
      </c>
      <c r="B46" s="260">
        <f>B47+C47</f>
        <v>42</v>
      </c>
      <c r="C46" s="260"/>
      <c r="D46" s="261">
        <f>B46/$B$8</f>
        <v>9.4324791699418331E-4</v>
      </c>
      <c r="E46" s="260" t="str">
        <f>IF(E47+F47=0,"-",E47+F47)</f>
        <v>-</v>
      </c>
      <c r="F46" s="260"/>
      <c r="G46" s="260" t="str">
        <f>IF(G47+H47=0,"-",G47+H47)</f>
        <v>-</v>
      </c>
      <c r="H46" s="260"/>
      <c r="I46" s="260" t="str">
        <f>IF(I47+J47=0,"-",I47+J47)</f>
        <v>-</v>
      </c>
      <c r="J46" s="260"/>
      <c r="K46" s="260">
        <f>IF(K47+L47=0,"-",K47+L47)</f>
        <v>42</v>
      </c>
      <c r="L46" s="260"/>
      <c r="M46" s="260" t="str">
        <f>IF(M47+N47=0,"-",M47+N47)</f>
        <v>-</v>
      </c>
      <c r="N46" s="260"/>
      <c r="O46" s="260" t="str">
        <f>IF(O47+P47=0,"-",O47+P47)</f>
        <v>-</v>
      </c>
      <c r="P46" s="260"/>
    </row>
    <row r="47" spans="1:16" ht="18.75" customHeight="1">
      <c r="A47" s="15" t="s">
        <v>60</v>
      </c>
      <c r="B47" s="14">
        <v>18</v>
      </c>
      <c r="C47" s="14">
        <v>24</v>
      </c>
      <c r="D47" s="261"/>
      <c r="E47" s="14">
        <v>0</v>
      </c>
      <c r="F47" s="14">
        <v>0</v>
      </c>
      <c r="G47" s="14">
        <v>0</v>
      </c>
      <c r="H47" s="14">
        <v>0</v>
      </c>
      <c r="I47" s="14">
        <v>0</v>
      </c>
      <c r="J47" s="14">
        <v>0</v>
      </c>
      <c r="K47" s="14">
        <v>18</v>
      </c>
      <c r="L47" s="14">
        <v>24</v>
      </c>
      <c r="M47" s="14">
        <v>0</v>
      </c>
      <c r="N47" s="14">
        <v>0</v>
      </c>
      <c r="O47" s="14">
        <v>0</v>
      </c>
      <c r="P47" s="14">
        <v>0</v>
      </c>
    </row>
    <row r="48" spans="1:16" ht="18.75" customHeight="1">
      <c r="A48" s="18" t="s">
        <v>61</v>
      </c>
      <c r="B48" s="260">
        <f>B49+C49</f>
        <v>130</v>
      </c>
      <c r="C48" s="260"/>
      <c r="D48" s="261">
        <f>B48/$B$8</f>
        <v>2.9195768859343768E-3</v>
      </c>
      <c r="E48" s="260">
        <f>IF(E49+F49=0,"-",E49+F49)</f>
        <v>7</v>
      </c>
      <c r="F48" s="260"/>
      <c r="G48" s="260">
        <f>IF(G49+H49=0,"-",G49+H49)</f>
        <v>53</v>
      </c>
      <c r="H48" s="260"/>
      <c r="I48" s="260" t="str">
        <f>IF(I49+J49=0,"-",I49+J49)</f>
        <v>-</v>
      </c>
      <c r="J48" s="260"/>
      <c r="K48" s="260">
        <f>IF(K49+L49=0,"-",K49+L49)</f>
        <v>60</v>
      </c>
      <c r="L48" s="260"/>
      <c r="M48" s="260">
        <f>IF(M49+N49=0,"-",M49+N49)</f>
        <v>10</v>
      </c>
      <c r="N48" s="260"/>
      <c r="O48" s="260" t="str">
        <f>IF(O49+P49=0,"-",O49+P49)</f>
        <v>-</v>
      </c>
      <c r="P48" s="260"/>
    </row>
    <row r="49" spans="1:16" ht="18.75" customHeight="1">
      <c r="A49" s="15" t="s">
        <v>62</v>
      </c>
      <c r="B49" s="14">
        <v>56</v>
      </c>
      <c r="C49" s="14">
        <v>74</v>
      </c>
      <c r="D49" s="261"/>
      <c r="E49" s="14">
        <v>5</v>
      </c>
      <c r="F49" s="14">
        <v>2</v>
      </c>
      <c r="G49" s="14">
        <v>21</v>
      </c>
      <c r="H49" s="14">
        <v>32</v>
      </c>
      <c r="I49" s="14">
        <v>0</v>
      </c>
      <c r="J49" s="14">
        <v>0</v>
      </c>
      <c r="K49" s="14">
        <v>23</v>
      </c>
      <c r="L49" s="14">
        <v>37</v>
      </c>
      <c r="M49" s="14">
        <v>7</v>
      </c>
      <c r="N49" s="14">
        <v>3</v>
      </c>
      <c r="O49" s="14">
        <v>0</v>
      </c>
      <c r="P49" s="14">
        <v>0</v>
      </c>
    </row>
    <row r="50" spans="1:16" ht="18.75" customHeight="1">
      <c r="A50" s="18" t="s">
        <v>63</v>
      </c>
      <c r="B50" s="260">
        <f>B51+C51</f>
        <v>473</v>
      </c>
      <c r="C50" s="260"/>
      <c r="D50" s="261">
        <f>B50/$B$8</f>
        <v>1.0622768208053541E-2</v>
      </c>
      <c r="E50" s="260">
        <f>IF(E51+F51=0,"-",E51+F51)</f>
        <v>4</v>
      </c>
      <c r="F50" s="260"/>
      <c r="G50" s="260" t="str">
        <f>IF(G51+H51=0,"-",G51+H51)</f>
        <v>-</v>
      </c>
      <c r="H50" s="260"/>
      <c r="I50" s="260">
        <f>IF(I51+J51=0,"-",I51+J51)</f>
        <v>313</v>
      </c>
      <c r="J50" s="260"/>
      <c r="K50" s="260" t="str">
        <f>IF(K51+L51=0,"-",K51+L51)</f>
        <v>-</v>
      </c>
      <c r="L50" s="260"/>
      <c r="M50" s="260">
        <f>IF(M51+N51=0,"-",M51+N51)</f>
        <v>156</v>
      </c>
      <c r="N50" s="260"/>
      <c r="O50" s="260" t="str">
        <f>IF(O51+P51=0,"-",O51+P51)</f>
        <v>-</v>
      </c>
      <c r="P50" s="260"/>
    </row>
    <row r="51" spans="1:16" ht="18.75" customHeight="1">
      <c r="A51" s="15" t="s">
        <v>64</v>
      </c>
      <c r="B51" s="14">
        <v>189</v>
      </c>
      <c r="C51" s="14">
        <v>284</v>
      </c>
      <c r="D51" s="261"/>
      <c r="E51" s="14">
        <v>1</v>
      </c>
      <c r="F51" s="14">
        <v>3</v>
      </c>
      <c r="G51" s="14">
        <v>0</v>
      </c>
      <c r="H51" s="14">
        <v>0</v>
      </c>
      <c r="I51" s="14">
        <v>91</v>
      </c>
      <c r="J51" s="14">
        <v>222</v>
      </c>
      <c r="K51" s="14">
        <v>0</v>
      </c>
      <c r="L51" s="14">
        <v>0</v>
      </c>
      <c r="M51" s="14">
        <v>97</v>
      </c>
      <c r="N51" s="14">
        <v>59</v>
      </c>
      <c r="O51" s="14">
        <v>0</v>
      </c>
      <c r="P51" s="14">
        <v>0</v>
      </c>
    </row>
    <row r="52" spans="1:16" ht="18.75" customHeight="1">
      <c r="A52" s="18" t="s">
        <v>65</v>
      </c>
      <c r="B52" s="260">
        <f>B53+C53</f>
        <v>10</v>
      </c>
      <c r="C52" s="260"/>
      <c r="D52" s="261">
        <f>B52/$B$8</f>
        <v>2.2458283737956746E-4</v>
      </c>
      <c r="E52" s="260" t="str">
        <f>IF(E53+F53=0,"-",E53+F53)</f>
        <v>-</v>
      </c>
      <c r="F52" s="260"/>
      <c r="G52" s="260" t="str">
        <f>IF(G53+H53=0,"-",G53+H53)</f>
        <v>-</v>
      </c>
      <c r="H52" s="260"/>
      <c r="I52" s="260" t="str">
        <f>IF(I53+J53=0,"-",I53+J53)</f>
        <v>-</v>
      </c>
      <c r="J52" s="260"/>
      <c r="K52" s="260" t="str">
        <f>IF(K53+L53=0,"-",K53+L53)</f>
        <v>-</v>
      </c>
      <c r="L52" s="260"/>
      <c r="M52" s="260" t="str">
        <f>IF(M53+N53=0,"-",M53+N53)</f>
        <v>-</v>
      </c>
      <c r="N52" s="260"/>
      <c r="O52" s="260">
        <f>IF(O53+P53=0,"-",O53+P53)</f>
        <v>10</v>
      </c>
      <c r="P52" s="260"/>
    </row>
    <row r="53" spans="1:16" ht="18.75" customHeight="1">
      <c r="A53" s="15" t="s">
        <v>66</v>
      </c>
      <c r="B53" s="14">
        <v>3</v>
      </c>
      <c r="C53" s="14">
        <v>7</v>
      </c>
      <c r="D53" s="261"/>
      <c r="E53" s="14">
        <v>0</v>
      </c>
      <c r="F53" s="14">
        <v>0</v>
      </c>
      <c r="G53" s="14">
        <v>0</v>
      </c>
      <c r="H53" s="14">
        <v>0</v>
      </c>
      <c r="I53" s="14">
        <v>0</v>
      </c>
      <c r="J53" s="14">
        <v>0</v>
      </c>
      <c r="K53" s="14">
        <v>0</v>
      </c>
      <c r="L53" s="14">
        <v>0</v>
      </c>
      <c r="M53" s="14">
        <v>0</v>
      </c>
      <c r="N53" s="14">
        <v>0</v>
      </c>
      <c r="O53" s="14">
        <v>3</v>
      </c>
      <c r="P53" s="14">
        <v>7</v>
      </c>
    </row>
    <row r="54" spans="1:16" ht="18.75" customHeight="1">
      <c r="A54" s="18" t="s">
        <v>67</v>
      </c>
      <c r="B54" s="260">
        <f>B55+C55</f>
        <v>673</v>
      </c>
      <c r="C54" s="260"/>
      <c r="D54" s="261">
        <f>B54/$B$8</f>
        <v>1.5114424955644889E-2</v>
      </c>
      <c r="E54" s="260">
        <f>IF(E55+F55=0,"-",E55+F55)</f>
        <v>205</v>
      </c>
      <c r="F54" s="260"/>
      <c r="G54" s="260">
        <f>IF(G55+H55=0,"-",G55+H55)</f>
        <v>45</v>
      </c>
      <c r="H54" s="260"/>
      <c r="I54" s="260">
        <f>IF(I55+J55=0,"-",I55+J55)</f>
        <v>1</v>
      </c>
      <c r="J54" s="260"/>
      <c r="K54" s="260">
        <f>IF(K55+L55=0,"-",K55+L55)</f>
        <v>214</v>
      </c>
      <c r="L54" s="260"/>
      <c r="M54" s="260">
        <f>IF(M55+N55=0,"-",M55+N55)</f>
        <v>14</v>
      </c>
      <c r="N54" s="260"/>
      <c r="O54" s="260">
        <f>IF(O55+P55=0,"-",O55+P55)</f>
        <v>194</v>
      </c>
      <c r="P54" s="260"/>
    </row>
    <row r="55" spans="1:16" ht="18.75" customHeight="1">
      <c r="A55" s="15" t="s">
        <v>68</v>
      </c>
      <c r="B55" s="14">
        <v>435</v>
      </c>
      <c r="C55" s="14">
        <v>238</v>
      </c>
      <c r="D55" s="261"/>
      <c r="E55" s="14">
        <v>141</v>
      </c>
      <c r="F55" s="14">
        <v>64</v>
      </c>
      <c r="G55" s="14">
        <v>11</v>
      </c>
      <c r="H55" s="14">
        <v>34</v>
      </c>
      <c r="I55" s="14">
        <v>1</v>
      </c>
      <c r="J55" s="14">
        <v>0</v>
      </c>
      <c r="K55" s="14">
        <v>202</v>
      </c>
      <c r="L55" s="14">
        <v>12</v>
      </c>
      <c r="M55" s="14">
        <v>10</v>
      </c>
      <c r="N55" s="14">
        <v>4</v>
      </c>
      <c r="O55" s="14">
        <v>70</v>
      </c>
      <c r="P55" s="14">
        <v>124</v>
      </c>
    </row>
    <row r="56" spans="1:16" ht="18.75" customHeight="1">
      <c r="A56" s="18" t="s">
        <v>69</v>
      </c>
      <c r="B56" s="260">
        <f>B57+C57</f>
        <v>301</v>
      </c>
      <c r="C56" s="260"/>
      <c r="D56" s="261">
        <f>B56/$B$8</f>
        <v>6.7599434051249805E-3</v>
      </c>
      <c r="E56" s="260">
        <f>IF(E57+F57=0,"-",E57+F57)</f>
        <v>269</v>
      </c>
      <c r="F56" s="260"/>
      <c r="G56" s="260" t="str">
        <f>IF(G57+H57=0,"-",G57+H57)</f>
        <v>-</v>
      </c>
      <c r="H56" s="260"/>
      <c r="I56" s="260" t="str">
        <f>IF(I57+J57=0,"-",I57+J57)</f>
        <v>-</v>
      </c>
      <c r="J56" s="260"/>
      <c r="K56" s="260" t="str">
        <f>IF(K57+L57=0,"-",K57+L57)</f>
        <v>-</v>
      </c>
      <c r="L56" s="260"/>
      <c r="M56" s="260" t="str">
        <f>IF(M57+N57=0,"-",M57+N57)</f>
        <v>-</v>
      </c>
      <c r="N56" s="260"/>
      <c r="O56" s="260">
        <f>IF(O57+P57=0,"-",O57+P57)</f>
        <v>32</v>
      </c>
      <c r="P56" s="260"/>
    </row>
    <row r="57" spans="1:16" ht="18.75" customHeight="1">
      <c r="A57" s="15" t="s">
        <v>70</v>
      </c>
      <c r="B57" s="14">
        <v>259</v>
      </c>
      <c r="C57" s="14">
        <v>42</v>
      </c>
      <c r="D57" s="261"/>
      <c r="E57" s="14">
        <v>235</v>
      </c>
      <c r="F57" s="14">
        <v>34</v>
      </c>
      <c r="G57" s="14">
        <v>0</v>
      </c>
      <c r="H57" s="14">
        <v>0</v>
      </c>
      <c r="I57" s="14">
        <v>0</v>
      </c>
      <c r="J57" s="14">
        <v>0</v>
      </c>
      <c r="K57" s="14">
        <v>0</v>
      </c>
      <c r="L57" s="14">
        <v>0</v>
      </c>
      <c r="M57" s="14">
        <v>0</v>
      </c>
      <c r="N57" s="14">
        <v>0</v>
      </c>
      <c r="O57" s="14">
        <v>24</v>
      </c>
      <c r="P57" s="14">
        <v>8</v>
      </c>
    </row>
    <row r="58" spans="1:16" ht="18.75" customHeight="1">
      <c r="A58" s="18" t="s">
        <v>71</v>
      </c>
      <c r="B58" s="260">
        <f>B59+C59</f>
        <v>156</v>
      </c>
      <c r="C58" s="260"/>
      <c r="D58" s="261">
        <f>B58/$B$8</f>
        <v>3.5034922631212522E-3</v>
      </c>
      <c r="E58" s="260" t="str">
        <f>IF(E59+F59=0,"-",E59+F59)</f>
        <v>-</v>
      </c>
      <c r="F58" s="260"/>
      <c r="G58" s="260" t="str">
        <f>IF(G59+H59=0,"-",G59+H59)</f>
        <v>-</v>
      </c>
      <c r="H58" s="260"/>
      <c r="I58" s="260" t="str">
        <f>IF(I59+J59=0,"-",I59+J59)</f>
        <v>-</v>
      </c>
      <c r="J58" s="260"/>
      <c r="K58" s="260">
        <f>IF(K59+L59=0,"-",K59+L59)</f>
        <v>19</v>
      </c>
      <c r="L58" s="260"/>
      <c r="M58" s="260">
        <f>IF(M59+N59=0,"-",M59+N59)</f>
        <v>103</v>
      </c>
      <c r="N58" s="260"/>
      <c r="O58" s="260">
        <f>IF(O59+P59=0,"-",O59+P59)</f>
        <v>34</v>
      </c>
      <c r="P58" s="260"/>
    </row>
    <row r="59" spans="1:16" ht="18.75" customHeight="1">
      <c r="A59" s="15" t="s">
        <v>72</v>
      </c>
      <c r="B59" s="14">
        <v>115</v>
      </c>
      <c r="C59" s="14">
        <v>41</v>
      </c>
      <c r="D59" s="261"/>
      <c r="E59" s="14">
        <v>0</v>
      </c>
      <c r="F59" s="14">
        <v>0</v>
      </c>
      <c r="G59" s="14">
        <v>0</v>
      </c>
      <c r="H59" s="14">
        <v>0</v>
      </c>
      <c r="I59" s="14">
        <v>0</v>
      </c>
      <c r="J59" s="14">
        <v>0</v>
      </c>
      <c r="K59" s="14">
        <v>19</v>
      </c>
      <c r="L59" s="14">
        <v>0</v>
      </c>
      <c r="M59" s="14">
        <v>78</v>
      </c>
      <c r="N59" s="14">
        <v>25</v>
      </c>
      <c r="O59" s="14">
        <v>18</v>
      </c>
      <c r="P59" s="14">
        <v>16</v>
      </c>
    </row>
    <row r="60" spans="1:16" ht="18.75" customHeight="1">
      <c r="A60" s="18" t="s">
        <v>73</v>
      </c>
      <c r="B60" s="260">
        <f>B61+C61</f>
        <v>203</v>
      </c>
      <c r="C60" s="260"/>
      <c r="D60" s="261">
        <f>B60/$B$8</f>
        <v>4.5590315988052197E-3</v>
      </c>
      <c r="E60" s="260">
        <f>IF(E61+F61=0,"-",E61+F61)</f>
        <v>15</v>
      </c>
      <c r="F60" s="260"/>
      <c r="G60" s="260" t="str">
        <f>IF(G61+H61=0,"-",G61+H61)</f>
        <v>-</v>
      </c>
      <c r="H60" s="260"/>
      <c r="I60" s="260" t="str">
        <f>IF(I61+J61=0,"-",I61+J61)</f>
        <v>-</v>
      </c>
      <c r="J60" s="260"/>
      <c r="K60" s="260" t="str">
        <f>IF(K61+L61=0,"-",K61+L61)</f>
        <v>-</v>
      </c>
      <c r="L60" s="260"/>
      <c r="M60" s="260" t="str">
        <f>IF(M61+N61=0,"-",M61+N61)</f>
        <v>-</v>
      </c>
      <c r="N60" s="260"/>
      <c r="O60" s="260">
        <f>IF(O61+P61=0,"-",O61+P61)</f>
        <v>188</v>
      </c>
      <c r="P60" s="260"/>
    </row>
    <row r="61" spans="1:16" ht="18.75" customHeight="1">
      <c r="A61" s="15" t="s">
        <v>74</v>
      </c>
      <c r="B61" s="14">
        <v>96</v>
      </c>
      <c r="C61" s="14">
        <v>107</v>
      </c>
      <c r="D61" s="261"/>
      <c r="E61" s="14">
        <v>6</v>
      </c>
      <c r="F61" s="14">
        <v>9</v>
      </c>
      <c r="G61" s="14">
        <v>0</v>
      </c>
      <c r="H61" s="14">
        <v>0</v>
      </c>
      <c r="I61" s="14">
        <v>0</v>
      </c>
      <c r="J61" s="14">
        <v>0</v>
      </c>
      <c r="K61" s="14">
        <v>0</v>
      </c>
      <c r="L61" s="14">
        <v>0</v>
      </c>
      <c r="M61" s="14">
        <v>0</v>
      </c>
      <c r="N61" s="14">
        <v>0</v>
      </c>
      <c r="O61" s="14">
        <v>90</v>
      </c>
      <c r="P61" s="14">
        <v>98</v>
      </c>
    </row>
    <row r="62" spans="1:16" ht="18.75" customHeight="1">
      <c r="A62" s="18" t="s">
        <v>75</v>
      </c>
      <c r="B62" s="260">
        <f>B63+C63</f>
        <v>142</v>
      </c>
      <c r="C62" s="260"/>
      <c r="D62" s="261">
        <f>B62/$B$8</f>
        <v>3.1890762907898578E-3</v>
      </c>
      <c r="E62" s="260" t="str">
        <f>IF(E63+F63=0,"-",E63+F63)</f>
        <v>-</v>
      </c>
      <c r="F62" s="260"/>
      <c r="G62" s="260" t="str">
        <f>IF(G63+H63=0,"-",G63+H63)</f>
        <v>-</v>
      </c>
      <c r="H62" s="260"/>
      <c r="I62" s="260" t="str">
        <f>IF(I63+J63=0,"-",I63+J63)</f>
        <v>-</v>
      </c>
      <c r="J62" s="260"/>
      <c r="K62" s="260" t="str">
        <f>IF(K63+L63=0,"-",K63+L63)</f>
        <v>-</v>
      </c>
      <c r="L62" s="260"/>
      <c r="M62" s="260" t="str">
        <f>IF(M63+N63=0,"-",M63+N63)</f>
        <v>-</v>
      </c>
      <c r="N62" s="260"/>
      <c r="O62" s="260">
        <f>IF(O63+P63=0,"-",O63+P63)</f>
        <v>142</v>
      </c>
      <c r="P62" s="260"/>
    </row>
    <row r="63" spans="1:16" ht="18.75" customHeight="1">
      <c r="A63" s="15" t="s">
        <v>76</v>
      </c>
      <c r="B63" s="14">
        <v>94</v>
      </c>
      <c r="C63" s="14">
        <v>48</v>
      </c>
      <c r="D63" s="261"/>
      <c r="E63" s="14">
        <v>0</v>
      </c>
      <c r="F63" s="14">
        <v>0</v>
      </c>
      <c r="G63" s="14">
        <v>0</v>
      </c>
      <c r="H63" s="14">
        <v>0</v>
      </c>
      <c r="I63" s="14">
        <v>0</v>
      </c>
      <c r="J63" s="14">
        <v>0</v>
      </c>
      <c r="K63" s="14">
        <v>0</v>
      </c>
      <c r="L63" s="14">
        <v>0</v>
      </c>
      <c r="M63" s="14">
        <v>0</v>
      </c>
      <c r="N63" s="14">
        <v>0</v>
      </c>
      <c r="O63" s="14">
        <v>94</v>
      </c>
      <c r="P63" s="14">
        <v>48</v>
      </c>
    </row>
    <row r="64" spans="1:16" ht="18.75" customHeight="1">
      <c r="A64" s="18" t="s">
        <v>77</v>
      </c>
      <c r="B64" s="260">
        <f>B65+C65</f>
        <v>11</v>
      </c>
      <c r="C64" s="260"/>
      <c r="D64" s="261">
        <f>B64/$B$8</f>
        <v>2.4704112111752419E-4</v>
      </c>
      <c r="E64" s="260" t="str">
        <f>IF(E65+F65=0,"-",E65+F65)</f>
        <v>-</v>
      </c>
      <c r="F64" s="260"/>
      <c r="G64" s="260" t="str">
        <f>IF(G65+H65=0,"-",G65+H65)</f>
        <v>-</v>
      </c>
      <c r="H64" s="260"/>
      <c r="I64" s="260" t="str">
        <f>IF(I65+J65=0,"-",I65+J65)</f>
        <v>-</v>
      </c>
      <c r="J64" s="260"/>
      <c r="K64" s="260" t="str">
        <f>IF(K65+L65=0,"-",K65+L65)</f>
        <v>-</v>
      </c>
      <c r="L64" s="260"/>
      <c r="M64" s="260" t="str">
        <f>IF(M65+N65=0,"-",M65+N65)</f>
        <v>-</v>
      </c>
      <c r="N64" s="260"/>
      <c r="O64" s="260">
        <f>IF(O65+P65=0,"-",O65+P65)</f>
        <v>11</v>
      </c>
      <c r="P64" s="260"/>
    </row>
    <row r="65" spans="1:16" ht="18.75" customHeight="1">
      <c r="A65" s="15" t="s">
        <v>78</v>
      </c>
      <c r="B65" s="14">
        <v>7</v>
      </c>
      <c r="C65" s="14">
        <v>4</v>
      </c>
      <c r="D65" s="261"/>
      <c r="E65" s="14">
        <v>0</v>
      </c>
      <c r="F65" s="14">
        <v>0</v>
      </c>
      <c r="G65" s="14">
        <v>0</v>
      </c>
      <c r="H65" s="14">
        <v>0</v>
      </c>
      <c r="I65" s="14">
        <v>0</v>
      </c>
      <c r="J65" s="14">
        <v>0</v>
      </c>
      <c r="K65" s="14">
        <v>0</v>
      </c>
      <c r="L65" s="14">
        <v>0</v>
      </c>
      <c r="M65" s="14">
        <v>0</v>
      </c>
      <c r="N65" s="14">
        <v>0</v>
      </c>
      <c r="O65" s="14">
        <v>7</v>
      </c>
      <c r="P65" s="14">
        <v>4</v>
      </c>
    </row>
    <row r="66" spans="1:16" ht="18.75" customHeight="1">
      <c r="A66" s="18" t="s">
        <v>79</v>
      </c>
      <c r="B66" s="260">
        <f>B67+C67</f>
        <v>354</v>
      </c>
      <c r="C66" s="260"/>
      <c r="D66" s="261">
        <f>B66/$B$8</f>
        <v>7.9502324432366885E-3</v>
      </c>
      <c r="E66" s="260">
        <f>IF(E67+F67=0,"-",E67+F67)</f>
        <v>328</v>
      </c>
      <c r="F66" s="260"/>
      <c r="G66" s="260" t="str">
        <f>IF(G67+H67=0,"-",G67+H67)</f>
        <v>-</v>
      </c>
      <c r="H66" s="260"/>
      <c r="I66" s="260" t="str">
        <f>IF(I67+J67=0,"-",I67+J67)</f>
        <v>-</v>
      </c>
      <c r="J66" s="260"/>
      <c r="K66" s="260" t="str">
        <f>IF(K67+L67=0,"-",K67+L67)</f>
        <v>-</v>
      </c>
      <c r="L66" s="260"/>
      <c r="M66" s="260" t="str">
        <f>IF(M67+N67=0,"-",M67+N67)</f>
        <v>-</v>
      </c>
      <c r="N66" s="260"/>
      <c r="O66" s="260">
        <f>IF(O67+P67=0,"-",O67+P67)</f>
        <v>26</v>
      </c>
      <c r="P66" s="260"/>
    </row>
    <row r="67" spans="1:16" ht="18.75" customHeight="1">
      <c r="A67" s="15" t="s">
        <v>80</v>
      </c>
      <c r="B67" s="14">
        <v>78</v>
      </c>
      <c r="C67" s="14">
        <v>276</v>
      </c>
      <c r="D67" s="261"/>
      <c r="E67" s="14">
        <v>72</v>
      </c>
      <c r="F67" s="14">
        <v>256</v>
      </c>
      <c r="G67" s="14">
        <v>0</v>
      </c>
      <c r="H67" s="14">
        <v>0</v>
      </c>
      <c r="I67" s="14">
        <v>0</v>
      </c>
      <c r="J67" s="14">
        <v>0</v>
      </c>
      <c r="K67" s="14">
        <v>0</v>
      </c>
      <c r="L67" s="14">
        <v>0</v>
      </c>
      <c r="M67" s="14">
        <v>0</v>
      </c>
      <c r="N67" s="14">
        <v>0</v>
      </c>
      <c r="O67" s="14">
        <v>6</v>
      </c>
      <c r="P67" s="14">
        <v>20</v>
      </c>
    </row>
    <row r="68" spans="1:16" ht="18.75" customHeight="1">
      <c r="A68" s="18" t="s">
        <v>81</v>
      </c>
      <c r="B68" s="260">
        <f>B69+C69</f>
        <v>501</v>
      </c>
      <c r="C68" s="260"/>
      <c r="D68" s="261">
        <f>B68/$B$8</f>
        <v>1.125160015271633E-2</v>
      </c>
      <c r="E68" s="260">
        <f>IF(E69+F69=0,"-",E69+F69)</f>
        <v>114</v>
      </c>
      <c r="F68" s="260"/>
      <c r="G68" s="260">
        <f>IF(G69+H69=0,"-",G69+H69)</f>
        <v>61</v>
      </c>
      <c r="H68" s="260"/>
      <c r="I68" s="260">
        <f>IF(I69+J69=0,"-",I69+J69)</f>
        <v>3</v>
      </c>
      <c r="J68" s="260"/>
      <c r="K68" s="260">
        <f>IF(K69+L69=0,"-",K69+L69)</f>
        <v>288</v>
      </c>
      <c r="L68" s="260"/>
      <c r="M68" s="260" t="str">
        <f>IF(M69+N69=0,"-",M69+N69)</f>
        <v>-</v>
      </c>
      <c r="N68" s="260"/>
      <c r="O68" s="260">
        <f>IF(O69+P69=0,"-",O69+P69)</f>
        <v>35</v>
      </c>
      <c r="P68" s="260"/>
    </row>
    <row r="69" spans="1:16" ht="18.75" customHeight="1">
      <c r="A69" s="15" t="s">
        <v>82</v>
      </c>
      <c r="B69" s="14">
        <v>199</v>
      </c>
      <c r="C69" s="14">
        <v>302</v>
      </c>
      <c r="D69" s="261"/>
      <c r="E69" s="14">
        <v>27</v>
      </c>
      <c r="F69" s="14">
        <v>87</v>
      </c>
      <c r="G69" s="14">
        <v>17</v>
      </c>
      <c r="H69" s="14">
        <v>44</v>
      </c>
      <c r="I69" s="14">
        <v>2</v>
      </c>
      <c r="J69" s="14">
        <v>1</v>
      </c>
      <c r="K69" s="14">
        <v>142</v>
      </c>
      <c r="L69" s="14">
        <v>146</v>
      </c>
      <c r="M69" s="14">
        <v>0</v>
      </c>
      <c r="N69" s="14">
        <v>0</v>
      </c>
      <c r="O69" s="14">
        <v>11</v>
      </c>
      <c r="P69" s="14">
        <v>24</v>
      </c>
    </row>
    <row r="70" spans="1:16">
      <c r="A70" s="20" t="s">
        <v>83</v>
      </c>
      <c r="B70" s="20"/>
      <c r="C70" s="20"/>
      <c r="D70" s="20"/>
      <c r="E70" s="20"/>
      <c r="F70" s="20"/>
    </row>
    <row r="71" spans="1:16">
      <c r="A71" s="20" t="s">
        <v>84</v>
      </c>
      <c r="B71" s="20"/>
      <c r="C71" s="20"/>
      <c r="D71" s="20"/>
      <c r="E71" s="20"/>
      <c r="F71" s="20"/>
    </row>
  </sheetData>
  <sheetProtection selectLockedCells="1" selectUnlockedCells="1"/>
  <mergeCells count="264">
    <mergeCell ref="A1:N1"/>
    <mergeCell ref="A2:N2"/>
    <mergeCell ref="B3:K3"/>
    <mergeCell ref="M3:N3"/>
    <mergeCell ref="O3:P3"/>
    <mergeCell ref="B4:K4"/>
    <mergeCell ref="M4:N4"/>
    <mergeCell ref="O4:P4"/>
    <mergeCell ref="A5:A6"/>
    <mergeCell ref="B5:D5"/>
    <mergeCell ref="E5:F5"/>
    <mergeCell ref="G5:H5"/>
    <mergeCell ref="I5:J5"/>
    <mergeCell ref="K5:L5"/>
    <mergeCell ref="M5:N5"/>
    <mergeCell ref="O5:P5"/>
    <mergeCell ref="B8:C8"/>
    <mergeCell ref="D8:D9"/>
    <mergeCell ref="E8:F8"/>
    <mergeCell ref="G8:H8"/>
    <mergeCell ref="I8:J8"/>
    <mergeCell ref="K8:L8"/>
    <mergeCell ref="M8:N8"/>
    <mergeCell ref="O8:P8"/>
    <mergeCell ref="B10:C10"/>
    <mergeCell ref="D10:D11"/>
    <mergeCell ref="E10:F10"/>
    <mergeCell ref="G10:H10"/>
    <mergeCell ref="I10:J10"/>
    <mergeCell ref="K10:L10"/>
    <mergeCell ref="M10:N10"/>
    <mergeCell ref="O10:P10"/>
    <mergeCell ref="B12:C12"/>
    <mergeCell ref="D12:D13"/>
    <mergeCell ref="E12:F12"/>
    <mergeCell ref="G12:H12"/>
    <mergeCell ref="I12:J12"/>
    <mergeCell ref="K12:L12"/>
    <mergeCell ref="M12:N12"/>
    <mergeCell ref="O12:P12"/>
    <mergeCell ref="B14:C14"/>
    <mergeCell ref="D14:D15"/>
    <mergeCell ref="E14:F14"/>
    <mergeCell ref="G14:H14"/>
    <mergeCell ref="I14:J14"/>
    <mergeCell ref="K14:L14"/>
    <mergeCell ref="M14:N14"/>
    <mergeCell ref="O14:P14"/>
    <mergeCell ref="B16:C16"/>
    <mergeCell ref="D16:D17"/>
    <mergeCell ref="E16:F16"/>
    <mergeCell ref="G16:H16"/>
    <mergeCell ref="I16:J16"/>
    <mergeCell ref="K16:L16"/>
    <mergeCell ref="M16:N16"/>
    <mergeCell ref="O16:P16"/>
    <mergeCell ref="B18:C18"/>
    <mergeCell ref="D18:D19"/>
    <mergeCell ref="E18:F18"/>
    <mergeCell ref="G18:H18"/>
    <mergeCell ref="I18:J18"/>
    <mergeCell ref="K18:L18"/>
    <mergeCell ref="M18:N18"/>
    <mergeCell ref="O18:P18"/>
    <mergeCell ref="B20:C20"/>
    <mergeCell ref="D20:D21"/>
    <mergeCell ref="E20:F20"/>
    <mergeCell ref="G20:H20"/>
    <mergeCell ref="I20:J20"/>
    <mergeCell ref="K20:L20"/>
    <mergeCell ref="M20:N20"/>
    <mergeCell ref="O20:P20"/>
    <mergeCell ref="B22:C22"/>
    <mergeCell ref="D22:D23"/>
    <mergeCell ref="E22:F22"/>
    <mergeCell ref="G22:H22"/>
    <mergeCell ref="I22:J22"/>
    <mergeCell ref="K22:L22"/>
    <mergeCell ref="M22:N22"/>
    <mergeCell ref="O22:P22"/>
    <mergeCell ref="B24:C24"/>
    <mergeCell ref="D24:D25"/>
    <mergeCell ref="E24:F24"/>
    <mergeCell ref="G24:H24"/>
    <mergeCell ref="I24:J24"/>
    <mergeCell ref="K24:L24"/>
    <mergeCell ref="M24:N24"/>
    <mergeCell ref="O24:P24"/>
    <mergeCell ref="B26:C26"/>
    <mergeCell ref="D26:D27"/>
    <mergeCell ref="E26:F26"/>
    <mergeCell ref="G26:H26"/>
    <mergeCell ref="I26:J26"/>
    <mergeCell ref="K26:L26"/>
    <mergeCell ref="M26:N26"/>
    <mergeCell ref="O26:P26"/>
    <mergeCell ref="B28:C28"/>
    <mergeCell ref="D28:D29"/>
    <mergeCell ref="E28:F28"/>
    <mergeCell ref="G28:H28"/>
    <mergeCell ref="I28:J28"/>
    <mergeCell ref="K28:L28"/>
    <mergeCell ref="M28:N28"/>
    <mergeCell ref="O28:P28"/>
    <mergeCell ref="B30:C30"/>
    <mergeCell ref="D30:D31"/>
    <mergeCell ref="E30:F30"/>
    <mergeCell ref="G30:H30"/>
    <mergeCell ref="I30:J30"/>
    <mergeCell ref="K30:L30"/>
    <mergeCell ref="M30:N30"/>
    <mergeCell ref="O30:P30"/>
    <mergeCell ref="B32:C32"/>
    <mergeCell ref="D32:D33"/>
    <mergeCell ref="E32:F32"/>
    <mergeCell ref="G32:H32"/>
    <mergeCell ref="I32:J32"/>
    <mergeCell ref="K32:L32"/>
    <mergeCell ref="M32:N32"/>
    <mergeCell ref="O32:P32"/>
    <mergeCell ref="B34:C34"/>
    <mergeCell ref="D34:D35"/>
    <mergeCell ref="E34:F34"/>
    <mergeCell ref="G34:H34"/>
    <mergeCell ref="I34:J34"/>
    <mergeCell ref="K34:L34"/>
    <mergeCell ref="M34:N34"/>
    <mergeCell ref="O34:P34"/>
    <mergeCell ref="B36:C36"/>
    <mergeCell ref="D36:D37"/>
    <mergeCell ref="E36:F36"/>
    <mergeCell ref="G36:H36"/>
    <mergeCell ref="I36:J36"/>
    <mergeCell ref="K36:L36"/>
    <mergeCell ref="M36:N36"/>
    <mergeCell ref="O36:P36"/>
    <mergeCell ref="B38:C38"/>
    <mergeCell ref="D38:D39"/>
    <mergeCell ref="E38:F38"/>
    <mergeCell ref="G38:H38"/>
    <mergeCell ref="I38:J38"/>
    <mergeCell ref="K38:L38"/>
    <mergeCell ref="M38:N38"/>
    <mergeCell ref="O38:P38"/>
    <mergeCell ref="B40:C40"/>
    <mergeCell ref="D40:D41"/>
    <mergeCell ref="E40:F40"/>
    <mergeCell ref="G40:H40"/>
    <mergeCell ref="I40:J40"/>
    <mergeCell ref="K40:L40"/>
    <mergeCell ref="M40:N40"/>
    <mergeCell ref="O40:P40"/>
    <mergeCell ref="B42:C42"/>
    <mergeCell ref="D42:D43"/>
    <mergeCell ref="E42:F42"/>
    <mergeCell ref="G42:H42"/>
    <mergeCell ref="I42:J42"/>
    <mergeCell ref="K42:L42"/>
    <mergeCell ref="M42:N42"/>
    <mergeCell ref="O42:P42"/>
    <mergeCell ref="B44:C44"/>
    <mergeCell ref="D44:D45"/>
    <mergeCell ref="E44:F44"/>
    <mergeCell ref="G44:H44"/>
    <mergeCell ref="I44:J44"/>
    <mergeCell ref="K44:L44"/>
    <mergeCell ref="M44:N44"/>
    <mergeCell ref="O44:P44"/>
    <mergeCell ref="B46:C46"/>
    <mergeCell ref="D46:D47"/>
    <mergeCell ref="E46:F46"/>
    <mergeCell ref="G46:H46"/>
    <mergeCell ref="I46:J46"/>
    <mergeCell ref="K46:L46"/>
    <mergeCell ref="M46:N46"/>
    <mergeCell ref="O46:P46"/>
    <mergeCell ref="B48:C48"/>
    <mergeCell ref="D48:D49"/>
    <mergeCell ref="E48:F48"/>
    <mergeCell ref="G48:H48"/>
    <mergeCell ref="I48:J48"/>
    <mergeCell ref="K48:L48"/>
    <mergeCell ref="M48:N48"/>
    <mergeCell ref="O48:P48"/>
    <mergeCell ref="B50:C50"/>
    <mergeCell ref="D50:D51"/>
    <mergeCell ref="E50:F50"/>
    <mergeCell ref="G50:H50"/>
    <mergeCell ref="I50:J50"/>
    <mergeCell ref="K50:L50"/>
    <mergeCell ref="M50:N50"/>
    <mergeCell ref="O50:P50"/>
    <mergeCell ref="B52:C52"/>
    <mergeCell ref="D52:D53"/>
    <mergeCell ref="E52:F52"/>
    <mergeCell ref="G52:H52"/>
    <mergeCell ref="I52:J52"/>
    <mergeCell ref="K52:L52"/>
    <mergeCell ref="M52:N52"/>
    <mergeCell ref="O52:P52"/>
    <mergeCell ref="B54:C54"/>
    <mergeCell ref="D54:D55"/>
    <mergeCell ref="E54:F54"/>
    <mergeCell ref="G54:H54"/>
    <mergeCell ref="I54:J54"/>
    <mergeCell ref="K54:L54"/>
    <mergeCell ref="M54:N54"/>
    <mergeCell ref="O54:P54"/>
    <mergeCell ref="B56:C56"/>
    <mergeCell ref="D56:D57"/>
    <mergeCell ref="E56:F56"/>
    <mergeCell ref="G56:H56"/>
    <mergeCell ref="I56:J56"/>
    <mergeCell ref="K56:L56"/>
    <mergeCell ref="M56:N56"/>
    <mergeCell ref="O56:P56"/>
    <mergeCell ref="B58:C58"/>
    <mergeCell ref="D58:D59"/>
    <mergeCell ref="E58:F58"/>
    <mergeCell ref="G58:H58"/>
    <mergeCell ref="I58:J58"/>
    <mergeCell ref="K58:L58"/>
    <mergeCell ref="M58:N58"/>
    <mergeCell ref="O58:P58"/>
    <mergeCell ref="B60:C60"/>
    <mergeCell ref="D60:D61"/>
    <mergeCell ref="E60:F60"/>
    <mergeCell ref="G60:H60"/>
    <mergeCell ref="I60:J60"/>
    <mergeCell ref="K60:L60"/>
    <mergeCell ref="M60:N60"/>
    <mergeCell ref="O60:P60"/>
    <mergeCell ref="B62:C62"/>
    <mergeCell ref="D62:D63"/>
    <mergeCell ref="E62:F62"/>
    <mergeCell ref="G62:H62"/>
    <mergeCell ref="I62:J62"/>
    <mergeCell ref="K62:L62"/>
    <mergeCell ref="M62:N62"/>
    <mergeCell ref="O62:P62"/>
    <mergeCell ref="B68:C68"/>
    <mergeCell ref="D68:D69"/>
    <mergeCell ref="E68:F68"/>
    <mergeCell ref="G68:H68"/>
    <mergeCell ref="I68:J68"/>
    <mergeCell ref="K68:L68"/>
    <mergeCell ref="M68:N68"/>
    <mergeCell ref="O68:P68"/>
    <mergeCell ref="B64:C64"/>
    <mergeCell ref="D64:D65"/>
    <mergeCell ref="E64:F64"/>
    <mergeCell ref="G64:H64"/>
    <mergeCell ref="I64:J64"/>
    <mergeCell ref="K64:L64"/>
    <mergeCell ref="M64:N64"/>
    <mergeCell ref="O64:P64"/>
    <mergeCell ref="B66:C66"/>
    <mergeCell ref="D66:D67"/>
    <mergeCell ref="E66:F66"/>
    <mergeCell ref="G66:H66"/>
    <mergeCell ref="I66:J66"/>
    <mergeCell ref="K66:L66"/>
    <mergeCell ref="M66:N66"/>
    <mergeCell ref="O66:P66"/>
  </mergeCells>
  <phoneticPr fontId="17" type="noConversion"/>
  <pageMargins left="0.75" right="0.75" top="0.5" bottom="0.5" header="0.5" footer="0.5"/>
  <pageSetup paperSize="77" scale="59" firstPageNumber="0" orientation="landscape" horizontalDpi="300" verticalDpi="300"/>
  <headerFooter alignWithMargins="0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dimension ref="A1:P71"/>
  <sheetViews>
    <sheetView zoomScaleNormal="100" workbookViewId="0"/>
  </sheetViews>
  <sheetFormatPr defaultColWidth="9.5" defaultRowHeight="16.5"/>
  <cols>
    <col min="1" max="1" width="26.625" style="1" customWidth="1"/>
    <col min="2" max="14" width="13.25" style="1" customWidth="1"/>
    <col min="15" max="15" width="12.125" style="1" customWidth="1"/>
    <col min="16" max="16384" width="9.5" style="1"/>
  </cols>
  <sheetData>
    <row r="1" spans="1:16" ht="19.5">
      <c r="A1" s="262" t="s">
        <v>0</v>
      </c>
      <c r="B1" s="262"/>
      <c r="C1" s="262"/>
      <c r="D1" s="262"/>
      <c r="E1" s="262"/>
      <c r="F1" s="262"/>
      <c r="G1" s="262"/>
      <c r="H1" s="262"/>
      <c r="I1" s="262"/>
      <c r="J1" s="262"/>
      <c r="K1" s="262"/>
      <c r="L1" s="262"/>
      <c r="M1" s="262"/>
      <c r="N1" s="262"/>
    </row>
    <row r="2" spans="1:16" ht="18.75">
      <c r="A2" s="263" t="s">
        <v>1</v>
      </c>
      <c r="B2" s="263"/>
      <c r="C2" s="263"/>
      <c r="D2" s="263"/>
      <c r="E2" s="263"/>
      <c r="F2" s="263"/>
      <c r="G2" s="263"/>
      <c r="H2" s="263"/>
      <c r="I2" s="263"/>
      <c r="J2" s="263"/>
      <c r="K2" s="263"/>
      <c r="L2" s="263"/>
      <c r="M2" s="263"/>
      <c r="N2" s="263"/>
    </row>
    <row r="3" spans="1:16" ht="19.5" customHeight="1">
      <c r="A3" s="2"/>
      <c r="B3" s="251" t="s">
        <v>204</v>
      </c>
      <c r="C3" s="251"/>
      <c r="D3" s="251"/>
      <c r="E3" s="251"/>
      <c r="F3" s="251"/>
      <c r="G3" s="251"/>
      <c r="H3" s="251"/>
      <c r="I3" s="251"/>
      <c r="J3" s="251"/>
      <c r="K3" s="251"/>
      <c r="L3" s="4"/>
      <c r="M3" s="264"/>
      <c r="N3" s="264"/>
      <c r="O3" s="264" t="s">
        <v>3</v>
      </c>
      <c r="P3" s="264"/>
    </row>
    <row r="4" spans="1:16" ht="16.5" customHeight="1">
      <c r="B4" s="265" t="s">
        <v>205</v>
      </c>
      <c r="C4" s="265"/>
      <c r="D4" s="265"/>
      <c r="E4" s="265"/>
      <c r="F4" s="265"/>
      <c r="G4" s="265"/>
      <c r="H4" s="265"/>
      <c r="I4" s="265"/>
      <c r="J4" s="265"/>
      <c r="K4" s="265"/>
      <c r="L4" s="5"/>
      <c r="M4" s="266"/>
      <c r="N4" s="266"/>
      <c r="O4" s="267" t="s">
        <v>5</v>
      </c>
      <c r="P4" s="267"/>
    </row>
    <row r="5" spans="1:16">
      <c r="A5" s="268" t="s">
        <v>6</v>
      </c>
      <c r="B5" s="269" t="s">
        <v>7</v>
      </c>
      <c r="C5" s="269"/>
      <c r="D5" s="269"/>
      <c r="E5" s="269" t="s">
        <v>8</v>
      </c>
      <c r="F5" s="269"/>
      <c r="G5" s="269" t="s">
        <v>9</v>
      </c>
      <c r="H5" s="269"/>
      <c r="I5" s="269" t="s">
        <v>10</v>
      </c>
      <c r="J5" s="269"/>
      <c r="K5" s="269" t="s">
        <v>11</v>
      </c>
      <c r="L5" s="269"/>
      <c r="M5" s="269" t="s">
        <v>12</v>
      </c>
      <c r="N5" s="269"/>
      <c r="O5" s="269" t="s">
        <v>13</v>
      </c>
      <c r="P5" s="269"/>
    </row>
    <row r="6" spans="1:16" ht="17.25" customHeight="1">
      <c r="A6" s="268"/>
      <c r="B6" s="6" t="s">
        <v>14</v>
      </c>
      <c r="C6" s="6" t="s">
        <v>15</v>
      </c>
      <c r="D6" s="8" t="s">
        <v>16</v>
      </c>
      <c r="E6" s="6" t="s">
        <v>14</v>
      </c>
      <c r="F6" s="6" t="s">
        <v>15</v>
      </c>
      <c r="G6" s="6" t="s">
        <v>14</v>
      </c>
      <c r="H6" s="6" t="s">
        <v>15</v>
      </c>
      <c r="I6" s="6" t="s">
        <v>14</v>
      </c>
      <c r="J6" s="6" t="s">
        <v>15</v>
      </c>
      <c r="K6" s="6" t="s">
        <v>14</v>
      </c>
      <c r="L6" s="6" t="s">
        <v>15</v>
      </c>
      <c r="M6" s="6" t="s">
        <v>14</v>
      </c>
      <c r="N6" s="6" t="s">
        <v>15</v>
      </c>
      <c r="O6" s="6" t="s">
        <v>14</v>
      </c>
      <c r="P6" s="6" t="s">
        <v>15</v>
      </c>
    </row>
    <row r="7" spans="1:16" ht="17.25" customHeight="1">
      <c r="A7" s="9" t="s">
        <v>17</v>
      </c>
      <c r="B7" s="10" t="s">
        <v>18</v>
      </c>
      <c r="C7" s="11" t="s">
        <v>19</v>
      </c>
      <c r="D7" s="11" t="s">
        <v>20</v>
      </c>
      <c r="E7" s="10" t="s">
        <v>18</v>
      </c>
      <c r="F7" s="11" t="s">
        <v>19</v>
      </c>
      <c r="G7" s="10" t="s">
        <v>18</v>
      </c>
      <c r="H7" s="11" t="s">
        <v>19</v>
      </c>
      <c r="I7" s="10" t="s">
        <v>18</v>
      </c>
      <c r="J7" s="11" t="s">
        <v>19</v>
      </c>
      <c r="K7" s="10" t="s">
        <v>18</v>
      </c>
      <c r="L7" s="11" t="s">
        <v>19</v>
      </c>
      <c r="M7" s="10" t="s">
        <v>18</v>
      </c>
      <c r="N7" s="11" t="s">
        <v>19</v>
      </c>
      <c r="O7" s="10" t="s">
        <v>18</v>
      </c>
      <c r="P7" s="11" t="s">
        <v>19</v>
      </c>
    </row>
    <row r="8" spans="1:16" ht="17.25" customHeight="1">
      <c r="A8" s="12" t="s">
        <v>21</v>
      </c>
      <c r="B8" s="260">
        <f>B9+C9</f>
        <v>44239</v>
      </c>
      <c r="C8" s="260"/>
      <c r="D8" s="261">
        <f>B8/$B$8</f>
        <v>1</v>
      </c>
      <c r="E8" s="260">
        <f>IF(E9+F9=0,"-",E9+F9)</f>
        <v>19798</v>
      </c>
      <c r="F8" s="260"/>
      <c r="G8" s="260">
        <f>IF(G9+H9=0,"-",G9+H9)</f>
        <v>8566</v>
      </c>
      <c r="H8" s="260"/>
      <c r="I8" s="260">
        <f>IF(I9+J9=0,"-",I9+J9)</f>
        <v>8851</v>
      </c>
      <c r="J8" s="260"/>
      <c r="K8" s="260">
        <f>IF(K9+L9=0,"-",K9+L9)</f>
        <v>4125</v>
      </c>
      <c r="L8" s="260"/>
      <c r="M8" s="260">
        <f>IF(M9+N9=0,"-",M9+N9)</f>
        <v>1629</v>
      </c>
      <c r="N8" s="260"/>
      <c r="O8" s="260">
        <f>IF(O9+P9=0,"-",O9+P9)</f>
        <v>1270</v>
      </c>
      <c r="P8" s="260"/>
    </row>
    <row r="9" spans="1:16" ht="17.25" customHeight="1">
      <c r="A9" s="13" t="s">
        <v>22</v>
      </c>
      <c r="B9" s="14">
        <v>15552</v>
      </c>
      <c r="C9" s="14">
        <v>28687</v>
      </c>
      <c r="D9" s="261"/>
      <c r="E9" s="14">
        <v>5689</v>
      </c>
      <c r="F9" s="14">
        <v>14109</v>
      </c>
      <c r="G9" s="14">
        <v>2778</v>
      </c>
      <c r="H9" s="14">
        <v>5788</v>
      </c>
      <c r="I9" s="14">
        <v>2670</v>
      </c>
      <c r="J9" s="14">
        <v>6181</v>
      </c>
      <c r="K9" s="14">
        <v>2974</v>
      </c>
      <c r="L9" s="14">
        <v>1151</v>
      </c>
      <c r="M9" s="14">
        <v>985</v>
      </c>
      <c r="N9" s="14">
        <v>644</v>
      </c>
      <c r="O9" s="14">
        <v>456</v>
      </c>
      <c r="P9" s="14">
        <v>814</v>
      </c>
    </row>
    <row r="10" spans="1:16" ht="17.25" customHeight="1">
      <c r="A10" s="12" t="s">
        <v>23</v>
      </c>
      <c r="B10" s="260">
        <f>B11+C11</f>
        <v>116</v>
      </c>
      <c r="C10" s="260"/>
      <c r="D10" s="261">
        <f>B10/$B$8</f>
        <v>2.6221207531815817E-3</v>
      </c>
      <c r="E10" s="260" t="str">
        <f>IF(E11+F11=0,"-",E11+F11)</f>
        <v>-</v>
      </c>
      <c r="F10" s="260"/>
      <c r="G10" s="260">
        <f>IF(G11+H11=0,"-",G11+H11)</f>
        <v>3</v>
      </c>
      <c r="H10" s="260"/>
      <c r="I10" s="260">
        <f>IF(I11+J11=0,"-",I11+J11)</f>
        <v>37</v>
      </c>
      <c r="J10" s="260"/>
      <c r="K10" s="260">
        <f>IF(K11+L11=0,"-",K11+L11)</f>
        <v>71</v>
      </c>
      <c r="L10" s="260"/>
      <c r="M10" s="260">
        <f>IF(M11+N11=0,"-",M11+N11)</f>
        <v>5</v>
      </c>
      <c r="N10" s="260"/>
      <c r="O10" s="260" t="str">
        <f>IF(O11+P11=0,"-",O11+P11)</f>
        <v>-</v>
      </c>
      <c r="P10" s="260"/>
    </row>
    <row r="11" spans="1:16" ht="17.25" customHeight="1">
      <c r="A11" s="15" t="s">
        <v>24</v>
      </c>
      <c r="B11" s="14">
        <v>43</v>
      </c>
      <c r="C11" s="14">
        <v>73</v>
      </c>
      <c r="D11" s="261"/>
      <c r="E11" s="14">
        <v>0</v>
      </c>
      <c r="F11" s="14">
        <v>0</v>
      </c>
      <c r="G11" s="14">
        <v>1</v>
      </c>
      <c r="H11" s="14">
        <v>2</v>
      </c>
      <c r="I11" s="14">
        <v>8</v>
      </c>
      <c r="J11" s="14">
        <v>29</v>
      </c>
      <c r="K11" s="14">
        <v>34</v>
      </c>
      <c r="L11" s="14">
        <v>37</v>
      </c>
      <c r="M11" s="14">
        <v>0</v>
      </c>
      <c r="N11" s="14">
        <v>5</v>
      </c>
      <c r="O11" s="14">
        <v>0</v>
      </c>
      <c r="P11" s="14">
        <v>0</v>
      </c>
    </row>
    <row r="12" spans="1:16" ht="17.25" customHeight="1">
      <c r="A12" s="12" t="s">
        <v>25</v>
      </c>
      <c r="B12" s="260">
        <f>B13+C13</f>
        <v>177</v>
      </c>
      <c r="C12" s="260"/>
      <c r="D12" s="261">
        <f>B12/$B$8</f>
        <v>4.0009945975270685E-3</v>
      </c>
      <c r="E12" s="260" t="str">
        <f>IF(E13+F13=0,"-",E13+F13)</f>
        <v>-</v>
      </c>
      <c r="F12" s="260"/>
      <c r="G12" s="260" t="str">
        <f>IF(G13+H13=0,"-",G13+H13)</f>
        <v>-</v>
      </c>
      <c r="H12" s="260"/>
      <c r="I12" s="260" t="str">
        <f>IF(I13+J13=0,"-",I13+J13)</f>
        <v>-</v>
      </c>
      <c r="J12" s="260"/>
      <c r="K12" s="260">
        <f>IF(K13+L13=0,"-",K13+L13)</f>
        <v>177</v>
      </c>
      <c r="L12" s="260"/>
      <c r="M12" s="260" t="str">
        <f>IF(M13+N13=0,"-",M13+N13)</f>
        <v>-</v>
      </c>
      <c r="N12" s="260"/>
      <c r="O12" s="260" t="str">
        <f>IF(O13+P13=0,"-",O13+P13)</f>
        <v>-</v>
      </c>
      <c r="P12" s="260"/>
    </row>
    <row r="13" spans="1:16" ht="21.2" customHeight="1">
      <c r="A13" s="15" t="s">
        <v>26</v>
      </c>
      <c r="B13" s="14">
        <v>160</v>
      </c>
      <c r="C13" s="14">
        <v>17</v>
      </c>
      <c r="D13" s="261"/>
      <c r="E13" s="14">
        <v>0</v>
      </c>
      <c r="F13" s="14">
        <v>0</v>
      </c>
      <c r="G13" s="14">
        <v>0</v>
      </c>
      <c r="H13" s="14">
        <v>0</v>
      </c>
      <c r="I13" s="14">
        <v>0</v>
      </c>
      <c r="J13" s="14">
        <v>0</v>
      </c>
      <c r="K13" s="14">
        <v>160</v>
      </c>
      <c r="L13" s="14">
        <v>17</v>
      </c>
      <c r="M13" s="14">
        <v>0</v>
      </c>
      <c r="N13" s="14">
        <v>0</v>
      </c>
      <c r="O13" s="14">
        <v>0</v>
      </c>
      <c r="P13" s="14">
        <v>0</v>
      </c>
    </row>
    <row r="14" spans="1:16" ht="17.25" customHeight="1">
      <c r="A14" s="12" t="s">
        <v>27</v>
      </c>
      <c r="B14" s="260">
        <f>B15+C15</f>
        <v>34</v>
      </c>
      <c r="C14" s="260"/>
      <c r="D14" s="261">
        <f>B14/$B$8</f>
        <v>7.6855263455322229E-4</v>
      </c>
      <c r="E14" s="260" t="str">
        <f>IF(E15+F15=0,"-",E15+F15)</f>
        <v>-</v>
      </c>
      <c r="F14" s="260"/>
      <c r="G14" s="260">
        <f>IF(G15+H15=0,"-",G15+H15)</f>
        <v>19</v>
      </c>
      <c r="H14" s="260"/>
      <c r="I14" s="260" t="str">
        <f>IF(I15+J15=0,"-",I15+J15)</f>
        <v>-</v>
      </c>
      <c r="J14" s="260"/>
      <c r="K14" s="260">
        <f>IF(K15+L15=0,"-",K15+L15)</f>
        <v>15</v>
      </c>
      <c r="L14" s="260"/>
      <c r="M14" s="260" t="str">
        <f>IF(M15+N15=0,"-",M15+N15)</f>
        <v>-</v>
      </c>
      <c r="N14" s="260"/>
      <c r="O14" s="260" t="str">
        <f>IF(O15+P15=0,"-",O15+P15)</f>
        <v>-</v>
      </c>
      <c r="P14" s="260"/>
    </row>
    <row r="15" spans="1:16" ht="17.25" customHeight="1">
      <c r="A15" s="15" t="s">
        <v>28</v>
      </c>
      <c r="B15" s="14">
        <v>9</v>
      </c>
      <c r="C15" s="14">
        <v>25</v>
      </c>
      <c r="D15" s="261"/>
      <c r="E15" s="14">
        <v>0</v>
      </c>
      <c r="F15" s="14">
        <v>0</v>
      </c>
      <c r="G15" s="14">
        <v>1</v>
      </c>
      <c r="H15" s="14">
        <v>18</v>
      </c>
      <c r="I15" s="14">
        <v>0</v>
      </c>
      <c r="J15" s="14">
        <v>0</v>
      </c>
      <c r="K15" s="14">
        <v>8</v>
      </c>
      <c r="L15" s="14">
        <v>7</v>
      </c>
      <c r="M15" s="14">
        <v>0</v>
      </c>
      <c r="N15" s="14">
        <v>0</v>
      </c>
      <c r="O15" s="14">
        <v>0</v>
      </c>
      <c r="P15" s="14">
        <v>0</v>
      </c>
    </row>
    <row r="16" spans="1:16" ht="17.25" customHeight="1">
      <c r="A16" s="16" t="s">
        <v>29</v>
      </c>
      <c r="B16" s="260">
        <f>B17+C17</f>
        <v>56</v>
      </c>
      <c r="C16" s="260"/>
      <c r="D16" s="261">
        <f>B16/$B$8</f>
        <v>1.2658513980876602E-3</v>
      </c>
      <c r="E16" s="260" t="str">
        <f>IF(E17+F17=0,"-",E17+F17)</f>
        <v>-</v>
      </c>
      <c r="F16" s="260"/>
      <c r="G16" s="260">
        <f>IF(G17+H17=0,"-",G17+H17)</f>
        <v>19</v>
      </c>
      <c r="H16" s="260"/>
      <c r="I16" s="260" t="str">
        <f>IF(I17+J17=0,"-",I17+J17)</f>
        <v>-</v>
      </c>
      <c r="J16" s="260"/>
      <c r="K16" s="260">
        <f>IF(K17+L17=0,"-",K17+L17)</f>
        <v>21</v>
      </c>
      <c r="L16" s="260"/>
      <c r="M16" s="260">
        <f>IF(M17+N17=0,"-",M17+N17)</f>
        <v>16</v>
      </c>
      <c r="N16" s="260"/>
      <c r="O16" s="260" t="str">
        <f>IF(O17+P17=0,"-",O17+P17)</f>
        <v>-</v>
      </c>
      <c r="P16" s="260"/>
    </row>
    <row r="17" spans="1:16" ht="17.25" customHeight="1">
      <c r="A17" s="17" t="s">
        <v>30</v>
      </c>
      <c r="B17" s="14">
        <v>50</v>
      </c>
      <c r="C17" s="14">
        <v>6</v>
      </c>
      <c r="D17" s="261"/>
      <c r="E17" s="14">
        <v>0</v>
      </c>
      <c r="F17" s="14">
        <v>0</v>
      </c>
      <c r="G17" s="14">
        <v>19</v>
      </c>
      <c r="H17" s="14">
        <v>0</v>
      </c>
      <c r="I17" s="14">
        <v>0</v>
      </c>
      <c r="J17" s="14">
        <v>0</v>
      </c>
      <c r="K17" s="14">
        <v>21</v>
      </c>
      <c r="L17" s="14">
        <v>0</v>
      </c>
      <c r="M17" s="14">
        <v>10</v>
      </c>
      <c r="N17" s="14">
        <v>6</v>
      </c>
      <c r="O17" s="14">
        <v>0</v>
      </c>
      <c r="P17" s="14">
        <v>0</v>
      </c>
    </row>
    <row r="18" spans="1:16" ht="17.25" customHeight="1">
      <c r="A18" s="12" t="s">
        <v>31</v>
      </c>
      <c r="B18" s="260">
        <f>B19+C19</f>
        <v>11</v>
      </c>
      <c r="C18" s="260"/>
      <c r="D18" s="261">
        <f>B18/$B$8</f>
        <v>2.4864938176721895E-4</v>
      </c>
      <c r="E18" s="260" t="str">
        <f>IF(E19+F19=0,"-",E19+F19)</f>
        <v>-</v>
      </c>
      <c r="F18" s="260"/>
      <c r="G18" s="260">
        <f>IF(G19+H19=0,"-",G19+H19)</f>
        <v>11</v>
      </c>
      <c r="H18" s="260"/>
      <c r="I18" s="260" t="str">
        <f>IF(I19+J19=0,"-",I19+J19)</f>
        <v>-</v>
      </c>
      <c r="J18" s="260"/>
      <c r="K18" s="260" t="str">
        <f>IF(K19+L19=0,"-",K19+L19)</f>
        <v>-</v>
      </c>
      <c r="L18" s="260"/>
      <c r="M18" s="260" t="str">
        <f>IF(M19+N19=0,"-",M19+N19)</f>
        <v>-</v>
      </c>
      <c r="N18" s="260"/>
      <c r="O18" s="260" t="str">
        <f>IF(O19+P19=0,"-",O19+P19)</f>
        <v>-</v>
      </c>
      <c r="P18" s="260"/>
    </row>
    <row r="19" spans="1:16" ht="17.25" customHeight="1">
      <c r="A19" s="15" t="s">
        <v>32</v>
      </c>
      <c r="B19" s="14">
        <v>6</v>
      </c>
      <c r="C19" s="14">
        <v>5</v>
      </c>
      <c r="D19" s="261"/>
      <c r="E19" s="14">
        <v>0</v>
      </c>
      <c r="F19" s="14">
        <v>0</v>
      </c>
      <c r="G19" s="14">
        <v>6</v>
      </c>
      <c r="H19" s="14">
        <v>5</v>
      </c>
      <c r="I19" s="14">
        <v>0</v>
      </c>
      <c r="J19" s="14">
        <v>0</v>
      </c>
      <c r="K19" s="14">
        <v>0</v>
      </c>
      <c r="L19" s="14">
        <v>0</v>
      </c>
      <c r="M19" s="14">
        <v>0</v>
      </c>
      <c r="N19" s="14">
        <v>0</v>
      </c>
      <c r="O19" s="14">
        <v>0</v>
      </c>
      <c r="P19" s="14">
        <v>0</v>
      </c>
    </row>
    <row r="20" spans="1:16" ht="17.25" customHeight="1">
      <c r="A20" s="12" t="s">
        <v>33</v>
      </c>
      <c r="B20" s="260">
        <f>B21+C21</f>
        <v>305</v>
      </c>
      <c r="C20" s="260"/>
      <c r="D20" s="261">
        <f>B20/$B$8</f>
        <v>6.894369221727435E-3</v>
      </c>
      <c r="E20" s="260">
        <f>IF(E21+F21=0,"-",E21+F21)</f>
        <v>31</v>
      </c>
      <c r="F20" s="260"/>
      <c r="G20" s="260" t="str">
        <f>IF(G21+H21=0,"-",G21+H21)</f>
        <v>-</v>
      </c>
      <c r="H20" s="260"/>
      <c r="I20" s="260" t="str">
        <f>IF(I21+J21=0,"-",I21+J21)</f>
        <v>-</v>
      </c>
      <c r="J20" s="260"/>
      <c r="K20" s="260">
        <f>IF(K21+L21=0,"-",K21+L21)</f>
        <v>274</v>
      </c>
      <c r="L20" s="260"/>
      <c r="M20" s="260" t="str">
        <f>IF(M21+N21=0,"-",M21+N21)</f>
        <v>-</v>
      </c>
      <c r="N20" s="260"/>
      <c r="O20" s="260" t="str">
        <f>IF(O21+P21=0,"-",O21+P21)</f>
        <v>-</v>
      </c>
      <c r="P20" s="260"/>
    </row>
    <row r="21" spans="1:16" ht="17.25" customHeight="1">
      <c r="A21" s="15" t="s">
        <v>34</v>
      </c>
      <c r="B21" s="14">
        <v>198</v>
      </c>
      <c r="C21" s="14">
        <v>107</v>
      </c>
      <c r="D21" s="261"/>
      <c r="E21" s="14">
        <v>14</v>
      </c>
      <c r="F21" s="14">
        <v>17</v>
      </c>
      <c r="G21" s="14">
        <v>0</v>
      </c>
      <c r="H21" s="14">
        <v>0</v>
      </c>
      <c r="I21" s="14">
        <v>0</v>
      </c>
      <c r="J21" s="14">
        <v>0</v>
      </c>
      <c r="K21" s="14">
        <v>184</v>
      </c>
      <c r="L21" s="14">
        <v>90</v>
      </c>
      <c r="M21" s="14">
        <v>0</v>
      </c>
      <c r="N21" s="14">
        <v>0</v>
      </c>
      <c r="O21" s="14">
        <v>0</v>
      </c>
      <c r="P21" s="14">
        <v>0</v>
      </c>
    </row>
    <row r="22" spans="1:16" ht="17.25" customHeight="1">
      <c r="A22" s="18" t="s">
        <v>35</v>
      </c>
      <c r="B22" s="260">
        <f>B23+C23</f>
        <v>500</v>
      </c>
      <c r="C22" s="260"/>
      <c r="D22" s="261">
        <f>B22/$B$8</f>
        <v>1.130224462578268E-2</v>
      </c>
      <c r="E22" s="260">
        <f>IF(E23+F23=0,"-",E23+F23)</f>
        <v>105</v>
      </c>
      <c r="F22" s="260"/>
      <c r="G22" s="260" t="str">
        <f>IF(G23+H23=0,"-",G23+H23)</f>
        <v>-</v>
      </c>
      <c r="H22" s="260"/>
      <c r="I22" s="260" t="str">
        <f>IF(I23+J23=0,"-",I23+J23)</f>
        <v>-</v>
      </c>
      <c r="J22" s="260"/>
      <c r="K22" s="260">
        <f>IF(K23+L23=0,"-",K23+L23)</f>
        <v>102</v>
      </c>
      <c r="L22" s="260"/>
      <c r="M22" s="260">
        <f>IF(M23+N23=0,"-",M23+N23)</f>
        <v>293</v>
      </c>
      <c r="N22" s="260"/>
      <c r="O22" s="260" t="str">
        <f>IF(O23+P23=0,"-",O23+P23)</f>
        <v>-</v>
      </c>
      <c r="P22" s="260"/>
    </row>
    <row r="23" spans="1:16" ht="17.25" customHeight="1">
      <c r="A23" s="17" t="s">
        <v>36</v>
      </c>
      <c r="B23" s="14">
        <v>456</v>
      </c>
      <c r="C23" s="14">
        <v>44</v>
      </c>
      <c r="D23" s="261"/>
      <c r="E23" s="14">
        <v>76</v>
      </c>
      <c r="F23" s="14">
        <v>29</v>
      </c>
      <c r="G23" s="14">
        <v>0</v>
      </c>
      <c r="H23" s="14">
        <v>0</v>
      </c>
      <c r="I23" s="14">
        <v>0</v>
      </c>
      <c r="J23" s="14">
        <v>0</v>
      </c>
      <c r="K23" s="14">
        <v>98</v>
      </c>
      <c r="L23" s="14">
        <v>4</v>
      </c>
      <c r="M23" s="14">
        <v>282</v>
      </c>
      <c r="N23" s="14">
        <v>11</v>
      </c>
      <c r="O23" s="14">
        <v>0</v>
      </c>
      <c r="P23" s="14">
        <v>0</v>
      </c>
    </row>
    <row r="24" spans="1:16" ht="17.25" customHeight="1">
      <c r="A24" s="19" t="s">
        <v>37</v>
      </c>
      <c r="B24" s="260">
        <f>B25+C25</f>
        <v>47</v>
      </c>
      <c r="C24" s="260"/>
      <c r="D24" s="261">
        <f>B24/$B$8</f>
        <v>1.062410994823572E-3</v>
      </c>
      <c r="E24" s="260">
        <f>IF(E25+F25=0,"-",E25+F25)</f>
        <v>14</v>
      </c>
      <c r="F24" s="260"/>
      <c r="G24" s="260">
        <f>IF(G25+H25=0,"-",G25+H25)</f>
        <v>15</v>
      </c>
      <c r="H24" s="260"/>
      <c r="I24" s="260" t="str">
        <f>IF(I25+J25=0,"-",I25+J25)</f>
        <v>-</v>
      </c>
      <c r="J24" s="260"/>
      <c r="K24" s="260" t="str">
        <f>IF(K25+L25=0,"-",K25+L25)</f>
        <v>-</v>
      </c>
      <c r="L24" s="260"/>
      <c r="M24" s="260">
        <f>IF(M25+N25=0,"-",M25+N25)</f>
        <v>18</v>
      </c>
      <c r="N24" s="260"/>
      <c r="O24" s="260" t="str">
        <f>IF(O25+P25=0,"-",O25+P25)</f>
        <v>-</v>
      </c>
      <c r="P24" s="260"/>
    </row>
    <row r="25" spans="1:16" ht="17.25" customHeight="1">
      <c r="A25" s="15" t="s">
        <v>38</v>
      </c>
      <c r="B25" s="14">
        <v>40</v>
      </c>
      <c r="C25" s="14">
        <v>7</v>
      </c>
      <c r="D25" s="261"/>
      <c r="E25" s="14">
        <v>11</v>
      </c>
      <c r="F25" s="14">
        <v>3</v>
      </c>
      <c r="G25" s="14">
        <v>11</v>
      </c>
      <c r="H25" s="14">
        <v>4</v>
      </c>
      <c r="I25" s="14">
        <v>0</v>
      </c>
      <c r="J25" s="14">
        <v>0</v>
      </c>
      <c r="K25" s="14">
        <v>0</v>
      </c>
      <c r="L25" s="14">
        <v>0</v>
      </c>
      <c r="M25" s="14">
        <v>18</v>
      </c>
      <c r="N25" s="14">
        <v>0</v>
      </c>
      <c r="O25" s="14">
        <v>0</v>
      </c>
      <c r="P25" s="14">
        <v>0</v>
      </c>
    </row>
    <row r="26" spans="1:16" ht="17.25" customHeight="1">
      <c r="A26" s="18" t="s">
        <v>39</v>
      </c>
      <c r="B26" s="260">
        <f>B27+C27</f>
        <v>0</v>
      </c>
      <c r="C26" s="260"/>
      <c r="D26" s="261">
        <f>B26/$B$8</f>
        <v>0</v>
      </c>
      <c r="E26" s="260" t="str">
        <f>IF(E27+F27=0,"-",E27+F27)</f>
        <v>-</v>
      </c>
      <c r="F26" s="260"/>
      <c r="G26" s="260" t="str">
        <f>IF(G27+H27=0,"-",G27+H27)</f>
        <v>-</v>
      </c>
      <c r="H26" s="260"/>
      <c r="I26" s="260" t="str">
        <f>IF(I27+J27=0,"-",I27+J27)</f>
        <v>-</v>
      </c>
      <c r="J26" s="260"/>
      <c r="K26" s="260" t="str">
        <f>IF(K27+L27=0,"-",K27+L27)</f>
        <v>-</v>
      </c>
      <c r="L26" s="260"/>
      <c r="M26" s="260" t="str">
        <f>IF(M27+N27=0,"-",M27+N27)</f>
        <v>-</v>
      </c>
      <c r="N26" s="260"/>
      <c r="O26" s="260" t="str">
        <f>IF(O27+P27=0,"-",O27+P27)</f>
        <v>-</v>
      </c>
      <c r="P26" s="260"/>
    </row>
    <row r="27" spans="1:16" ht="21.2" customHeight="1">
      <c r="A27" s="17" t="s">
        <v>40</v>
      </c>
      <c r="B27" s="14">
        <v>0</v>
      </c>
      <c r="C27" s="14">
        <v>0</v>
      </c>
      <c r="D27" s="261"/>
      <c r="E27" s="14">
        <v>0</v>
      </c>
      <c r="F27" s="14">
        <v>0</v>
      </c>
      <c r="G27" s="14">
        <v>0</v>
      </c>
      <c r="H27" s="14">
        <v>0</v>
      </c>
      <c r="I27" s="14">
        <v>0</v>
      </c>
      <c r="J27" s="14">
        <v>0</v>
      </c>
      <c r="K27" s="14">
        <v>0</v>
      </c>
      <c r="L27" s="14">
        <v>0</v>
      </c>
      <c r="M27" s="14">
        <v>0</v>
      </c>
      <c r="N27" s="14">
        <v>0</v>
      </c>
      <c r="O27" s="14">
        <v>0</v>
      </c>
      <c r="P27" s="14">
        <v>0</v>
      </c>
    </row>
    <row r="28" spans="1:16" ht="17.25" customHeight="1">
      <c r="A28" s="12" t="s">
        <v>41</v>
      </c>
      <c r="B28" s="260">
        <f>B29+C29</f>
        <v>0</v>
      </c>
      <c r="C28" s="260"/>
      <c r="D28" s="261">
        <f>B28/$B$8</f>
        <v>0</v>
      </c>
      <c r="E28" s="260" t="str">
        <f>IF(E29+F29=0,"-",E29+F29)</f>
        <v>-</v>
      </c>
      <c r="F28" s="260"/>
      <c r="G28" s="260" t="str">
        <f>IF(G29+H29=0,"-",G29+H29)</f>
        <v>-</v>
      </c>
      <c r="H28" s="260"/>
      <c r="I28" s="260" t="str">
        <f>IF(I29+J29=0,"-",I29+J29)</f>
        <v>-</v>
      </c>
      <c r="J28" s="260"/>
      <c r="K28" s="260" t="str">
        <f>IF(K29+L29=0,"-",K29+L29)</f>
        <v>-</v>
      </c>
      <c r="L28" s="260"/>
      <c r="M28" s="260" t="str">
        <f>IF(M29+N29=0,"-",M29+N29)</f>
        <v>-</v>
      </c>
      <c r="N28" s="260"/>
      <c r="O28" s="260" t="str">
        <f>IF(O29+P29=0,"-",O29+P29)</f>
        <v>-</v>
      </c>
      <c r="P28" s="260"/>
    </row>
    <row r="29" spans="1:16" ht="17.25" customHeight="1">
      <c r="A29" s="15" t="s">
        <v>42</v>
      </c>
      <c r="B29" s="14">
        <v>0</v>
      </c>
      <c r="C29" s="14">
        <v>0</v>
      </c>
      <c r="D29" s="261"/>
      <c r="E29" s="14">
        <v>0</v>
      </c>
      <c r="F29" s="14">
        <v>0</v>
      </c>
      <c r="G29" s="14">
        <v>0</v>
      </c>
      <c r="H29" s="14">
        <v>0</v>
      </c>
      <c r="I29" s="14">
        <v>0</v>
      </c>
      <c r="J29" s="14">
        <v>0</v>
      </c>
      <c r="K29" s="14">
        <v>0</v>
      </c>
      <c r="L29" s="14">
        <v>0</v>
      </c>
      <c r="M29" s="14">
        <v>0</v>
      </c>
      <c r="N29" s="14">
        <v>0</v>
      </c>
      <c r="O29" s="14">
        <v>0</v>
      </c>
      <c r="P29" s="14">
        <v>0</v>
      </c>
    </row>
    <row r="30" spans="1:16" ht="17.25" customHeight="1">
      <c r="A30" s="18" t="s">
        <v>43</v>
      </c>
      <c r="B30" s="260">
        <f>B31+C31</f>
        <v>1626</v>
      </c>
      <c r="C30" s="260"/>
      <c r="D30" s="261">
        <f>B30/$B$8</f>
        <v>3.6754899523045274E-2</v>
      </c>
      <c r="E30" s="260">
        <f>IF(E31+F31=0,"-",E31+F31)</f>
        <v>262</v>
      </c>
      <c r="F30" s="260"/>
      <c r="G30" s="260">
        <f>IF(G31+H31=0,"-",G31+H31)</f>
        <v>392</v>
      </c>
      <c r="H30" s="260"/>
      <c r="I30" s="260" t="str">
        <f>IF(I31+J31=0,"-",I31+J31)</f>
        <v>-</v>
      </c>
      <c r="J30" s="260"/>
      <c r="K30" s="260">
        <f>IF(K31+L31=0,"-",K31+L31)</f>
        <v>443</v>
      </c>
      <c r="L30" s="260"/>
      <c r="M30" s="260">
        <f>IF(M31+N31=0,"-",M31+N31)</f>
        <v>519</v>
      </c>
      <c r="N30" s="260"/>
      <c r="O30" s="260">
        <f>IF(O31+P31=0,"-",O31+P31)</f>
        <v>10</v>
      </c>
      <c r="P30" s="260"/>
    </row>
    <row r="31" spans="1:16" ht="17.25" customHeight="1">
      <c r="A31" s="17" t="s">
        <v>44</v>
      </c>
      <c r="B31" s="14">
        <v>805</v>
      </c>
      <c r="C31" s="14">
        <v>821</v>
      </c>
      <c r="D31" s="261"/>
      <c r="E31" s="14">
        <v>44</v>
      </c>
      <c r="F31" s="14">
        <v>218</v>
      </c>
      <c r="G31" s="14">
        <v>196</v>
      </c>
      <c r="H31" s="14">
        <v>196</v>
      </c>
      <c r="I31" s="14">
        <v>0</v>
      </c>
      <c r="J31" s="14">
        <v>0</v>
      </c>
      <c r="K31" s="14">
        <v>330</v>
      </c>
      <c r="L31" s="14">
        <v>113</v>
      </c>
      <c r="M31" s="14">
        <v>230</v>
      </c>
      <c r="N31" s="14">
        <v>289</v>
      </c>
      <c r="O31" s="14">
        <v>5</v>
      </c>
      <c r="P31" s="14">
        <v>5</v>
      </c>
    </row>
    <row r="32" spans="1:16" ht="17.25" customHeight="1">
      <c r="A32" s="12" t="s">
        <v>45</v>
      </c>
      <c r="B32" s="260">
        <f>B33+C33</f>
        <v>809</v>
      </c>
      <c r="C32" s="260"/>
      <c r="D32" s="261">
        <f>B32/$B$8</f>
        <v>1.8287031804516376E-2</v>
      </c>
      <c r="E32" s="260">
        <f>IF(E33+F33=0,"-",E33+F33)</f>
        <v>55</v>
      </c>
      <c r="F32" s="260"/>
      <c r="G32" s="260">
        <f>IF(G33+H33=0,"-",G33+H33)</f>
        <v>1</v>
      </c>
      <c r="H32" s="260"/>
      <c r="I32" s="260" t="str">
        <f>IF(I33+J33=0,"-",I33+J33)</f>
        <v>-</v>
      </c>
      <c r="J32" s="260"/>
      <c r="K32" s="260">
        <f>IF(K33+L33=0,"-",K33+L33)</f>
        <v>753</v>
      </c>
      <c r="L32" s="260"/>
      <c r="M32" s="260" t="str">
        <f>IF(M33+N33=0,"-",M33+N33)</f>
        <v>-</v>
      </c>
      <c r="N32" s="260"/>
      <c r="O32" s="260" t="str">
        <f>IF(O33+P33=0,"-",O33+P33)</f>
        <v>-</v>
      </c>
      <c r="P32" s="260"/>
    </row>
    <row r="33" spans="1:16" ht="17.25" customHeight="1">
      <c r="A33" s="15" t="s">
        <v>46</v>
      </c>
      <c r="B33" s="14">
        <v>624</v>
      </c>
      <c r="C33" s="14">
        <v>185</v>
      </c>
      <c r="D33" s="261"/>
      <c r="E33" s="14">
        <v>24</v>
      </c>
      <c r="F33" s="14">
        <v>31</v>
      </c>
      <c r="G33" s="14">
        <v>1</v>
      </c>
      <c r="H33" s="14">
        <v>0</v>
      </c>
      <c r="I33" s="14">
        <v>0</v>
      </c>
      <c r="J33" s="14">
        <v>0</v>
      </c>
      <c r="K33" s="14">
        <v>599</v>
      </c>
      <c r="L33" s="14">
        <v>154</v>
      </c>
      <c r="M33" s="14">
        <v>0</v>
      </c>
      <c r="N33" s="14">
        <v>0</v>
      </c>
      <c r="O33" s="14">
        <v>0</v>
      </c>
      <c r="P33" s="14">
        <v>0</v>
      </c>
    </row>
    <row r="34" spans="1:16" ht="17.25" customHeight="1">
      <c r="A34" s="18" t="s">
        <v>47</v>
      </c>
      <c r="B34" s="260">
        <f>B35+C35</f>
        <v>206</v>
      </c>
      <c r="C34" s="260"/>
      <c r="D34" s="261">
        <f>B34/$B$8</f>
        <v>4.656524785822464E-3</v>
      </c>
      <c r="E34" s="260" t="str">
        <f>IF(E35+F35=0,"-",E35+F35)</f>
        <v>-</v>
      </c>
      <c r="F34" s="260"/>
      <c r="G34" s="260" t="str">
        <f>IF(G35+H35=0,"-",G35+H35)</f>
        <v>-</v>
      </c>
      <c r="H34" s="260"/>
      <c r="I34" s="260" t="str">
        <f>IF(I35+J35=0,"-",I35+J35)</f>
        <v>-</v>
      </c>
      <c r="J34" s="260"/>
      <c r="K34" s="260">
        <f>IF(K35+L35=0,"-",K35+L35)</f>
        <v>142</v>
      </c>
      <c r="L34" s="260"/>
      <c r="M34" s="260">
        <f>IF(M35+N35=0,"-",M35+N35)</f>
        <v>55</v>
      </c>
      <c r="N34" s="260"/>
      <c r="O34" s="260">
        <f>IF(O35+P35=0,"-",O35+P35)</f>
        <v>9</v>
      </c>
      <c r="P34" s="260"/>
    </row>
    <row r="35" spans="1:16" ht="17.25" customHeight="1">
      <c r="A35" s="17" t="s">
        <v>48</v>
      </c>
      <c r="B35" s="14">
        <v>178</v>
      </c>
      <c r="C35" s="14">
        <v>28</v>
      </c>
      <c r="D35" s="261"/>
      <c r="E35" s="14">
        <v>0</v>
      </c>
      <c r="F35" s="14">
        <v>0</v>
      </c>
      <c r="G35" s="14">
        <v>0</v>
      </c>
      <c r="H35" s="14">
        <v>0</v>
      </c>
      <c r="I35" s="14">
        <v>0</v>
      </c>
      <c r="J35" s="14">
        <v>0</v>
      </c>
      <c r="K35" s="14">
        <v>142</v>
      </c>
      <c r="L35" s="14">
        <v>0</v>
      </c>
      <c r="M35" s="14">
        <v>35</v>
      </c>
      <c r="N35" s="14">
        <v>20</v>
      </c>
      <c r="O35" s="14">
        <v>1</v>
      </c>
      <c r="P35" s="14">
        <v>8</v>
      </c>
    </row>
    <row r="36" spans="1:16" ht="17.25" customHeight="1">
      <c r="A36" s="12" t="s">
        <v>49</v>
      </c>
      <c r="B36" s="260">
        <f>B37+C37</f>
        <v>945</v>
      </c>
      <c r="C36" s="260"/>
      <c r="D36" s="261">
        <f>B36/$B$8</f>
        <v>2.1361242342729268E-2</v>
      </c>
      <c r="E36" s="260">
        <f>IF(E37+F37=0,"-",E37+F37)</f>
        <v>363</v>
      </c>
      <c r="F36" s="260"/>
      <c r="G36" s="260">
        <f>IF(G37+H37=0,"-",G37+H37)</f>
        <v>124</v>
      </c>
      <c r="H36" s="260"/>
      <c r="I36" s="260">
        <f>IF(I37+J37=0,"-",I37+J37)</f>
        <v>1</v>
      </c>
      <c r="J36" s="260"/>
      <c r="K36" s="260">
        <f>IF(K37+L37=0,"-",K37+L37)</f>
        <v>333</v>
      </c>
      <c r="L36" s="260"/>
      <c r="M36" s="260">
        <f>IF(M37+N37=0,"-",M37+N37)</f>
        <v>124</v>
      </c>
      <c r="N36" s="260"/>
      <c r="O36" s="260" t="str">
        <f>IF(O37+P37=0,"-",O37+P37)</f>
        <v>-</v>
      </c>
      <c r="P36" s="260"/>
    </row>
    <row r="37" spans="1:16" ht="17.25" customHeight="1">
      <c r="A37" s="15" t="s">
        <v>50</v>
      </c>
      <c r="B37" s="14">
        <v>556</v>
      </c>
      <c r="C37" s="14">
        <v>389</v>
      </c>
      <c r="D37" s="261"/>
      <c r="E37" s="14">
        <v>219</v>
      </c>
      <c r="F37" s="14">
        <v>144</v>
      </c>
      <c r="G37" s="14">
        <v>85</v>
      </c>
      <c r="H37" s="14">
        <v>39</v>
      </c>
      <c r="I37" s="14">
        <v>0</v>
      </c>
      <c r="J37" s="14">
        <v>1</v>
      </c>
      <c r="K37" s="14">
        <v>201</v>
      </c>
      <c r="L37" s="14">
        <v>132</v>
      </c>
      <c r="M37" s="14">
        <v>51</v>
      </c>
      <c r="N37" s="14">
        <v>73</v>
      </c>
      <c r="O37" s="14">
        <v>0</v>
      </c>
      <c r="P37" s="14">
        <v>0</v>
      </c>
    </row>
    <row r="38" spans="1:16" ht="17.25" customHeight="1">
      <c r="A38" s="18" t="s">
        <v>51</v>
      </c>
      <c r="B38" s="260">
        <f>B39+C39</f>
        <v>28807</v>
      </c>
      <c r="C38" s="260"/>
      <c r="D38" s="261">
        <f>B38/$B$8</f>
        <v>0.65116752186984339</v>
      </c>
      <c r="E38" s="260">
        <f>IF(E39+F39=0,"-",E39+F39)</f>
        <v>17487</v>
      </c>
      <c r="F38" s="260"/>
      <c r="G38" s="260">
        <f>IF(G39+H39=0,"-",G39+H39)</f>
        <v>6582</v>
      </c>
      <c r="H38" s="260"/>
      <c r="I38" s="260">
        <f>IF(I39+J39=0,"-",I39+J39)</f>
        <v>3547</v>
      </c>
      <c r="J38" s="260"/>
      <c r="K38" s="260">
        <f>IF(K39+L39=0,"-",K39+L39)</f>
        <v>636</v>
      </c>
      <c r="L38" s="260"/>
      <c r="M38" s="260">
        <f>IF(M39+N39=0,"-",M39+N39)</f>
        <v>39</v>
      </c>
      <c r="N38" s="260"/>
      <c r="O38" s="260">
        <f>IF(O39+P39=0,"-",O39+P39)</f>
        <v>516</v>
      </c>
      <c r="P38" s="260"/>
    </row>
    <row r="39" spans="1:16" ht="17.25" customHeight="1">
      <c r="A39" s="17" t="s">
        <v>52</v>
      </c>
      <c r="B39" s="14">
        <v>8140</v>
      </c>
      <c r="C39" s="14">
        <v>20667</v>
      </c>
      <c r="D39" s="261"/>
      <c r="E39" s="14">
        <v>4636</v>
      </c>
      <c r="F39" s="14">
        <v>12851</v>
      </c>
      <c r="G39" s="14">
        <v>1966</v>
      </c>
      <c r="H39" s="14">
        <v>4616</v>
      </c>
      <c r="I39" s="14">
        <v>809</v>
      </c>
      <c r="J39" s="14">
        <v>2738</v>
      </c>
      <c r="K39" s="14">
        <v>512</v>
      </c>
      <c r="L39" s="14">
        <v>124</v>
      </c>
      <c r="M39" s="14">
        <v>19</v>
      </c>
      <c r="N39" s="14">
        <v>20</v>
      </c>
      <c r="O39" s="14">
        <v>198</v>
      </c>
      <c r="P39" s="14">
        <v>318</v>
      </c>
    </row>
    <row r="40" spans="1:16" ht="17.25" customHeight="1">
      <c r="A40" s="12" t="s">
        <v>53</v>
      </c>
      <c r="B40" s="260">
        <f>B41+C41</f>
        <v>6761</v>
      </c>
      <c r="C40" s="260"/>
      <c r="D40" s="261">
        <f>B40/$B$8</f>
        <v>0.15282895182983341</v>
      </c>
      <c r="E40" s="260">
        <f>IF(E41+F41=0,"-",E41+F41)</f>
        <v>271</v>
      </c>
      <c r="F40" s="260"/>
      <c r="G40" s="260">
        <f>IF(G41+H41=0,"-",G41+H41)</f>
        <v>1066</v>
      </c>
      <c r="H40" s="260"/>
      <c r="I40" s="260">
        <f>IF(I41+J41=0,"-",I41+J41)</f>
        <v>4796</v>
      </c>
      <c r="J40" s="260"/>
      <c r="K40" s="260">
        <f>IF(K41+L41=0,"-",K41+L41)</f>
        <v>456</v>
      </c>
      <c r="L40" s="260"/>
      <c r="M40" s="260" t="str">
        <f>IF(M41+N41=0,"-",M41+N41)</f>
        <v>-</v>
      </c>
      <c r="N40" s="260"/>
      <c r="O40" s="260">
        <f>IF(O41+P41=0,"-",O41+P41)</f>
        <v>172</v>
      </c>
      <c r="P40" s="260"/>
    </row>
    <row r="41" spans="1:16" ht="17.25" customHeight="1">
      <c r="A41" s="15" t="s">
        <v>54</v>
      </c>
      <c r="B41" s="14">
        <v>2412</v>
      </c>
      <c r="C41" s="14">
        <v>4349</v>
      </c>
      <c r="D41" s="261"/>
      <c r="E41" s="14">
        <v>141</v>
      </c>
      <c r="F41" s="14">
        <v>130</v>
      </c>
      <c r="G41" s="14">
        <v>348</v>
      </c>
      <c r="H41" s="14">
        <v>718</v>
      </c>
      <c r="I41" s="14">
        <v>1694</v>
      </c>
      <c r="J41" s="14">
        <v>3102</v>
      </c>
      <c r="K41" s="14">
        <v>220</v>
      </c>
      <c r="L41" s="14">
        <v>236</v>
      </c>
      <c r="M41" s="14">
        <v>0</v>
      </c>
      <c r="N41" s="14">
        <v>0</v>
      </c>
      <c r="O41" s="14">
        <v>9</v>
      </c>
      <c r="P41" s="14">
        <v>163</v>
      </c>
    </row>
    <row r="42" spans="1:16" ht="17.25" customHeight="1">
      <c r="A42" s="12" t="s">
        <v>55</v>
      </c>
      <c r="B42" s="260">
        <f>B43+C43</f>
        <v>482</v>
      </c>
      <c r="C42" s="260"/>
      <c r="D42" s="261">
        <f>B42/$B$8</f>
        <v>1.0895363819254504E-2</v>
      </c>
      <c r="E42" s="260">
        <f>IF(E43+F43=0,"-",E43+F43)</f>
        <v>115</v>
      </c>
      <c r="F42" s="260"/>
      <c r="G42" s="260">
        <f>IF(G43+H43=0,"-",G43+H43)</f>
        <v>169</v>
      </c>
      <c r="H42" s="260"/>
      <c r="I42" s="260">
        <f>IF(I43+J43=0,"-",I43+J43)</f>
        <v>80</v>
      </c>
      <c r="J42" s="260"/>
      <c r="K42" s="260" t="str">
        <f>IF(K43+L43=0,"-",K43+L43)</f>
        <v>-</v>
      </c>
      <c r="L42" s="260"/>
      <c r="M42" s="260">
        <f>IF(M43+N43=0,"-",M43+N43)</f>
        <v>107</v>
      </c>
      <c r="N42" s="260"/>
      <c r="O42" s="260">
        <f>IF(O43+P43=0,"-",O43+P43)</f>
        <v>11</v>
      </c>
      <c r="P42" s="260"/>
    </row>
    <row r="43" spans="1:16" ht="17.25" customHeight="1">
      <c r="A43" s="15" t="s">
        <v>56</v>
      </c>
      <c r="B43" s="14">
        <v>167</v>
      </c>
      <c r="C43" s="14">
        <v>315</v>
      </c>
      <c r="D43" s="261"/>
      <c r="E43" s="14">
        <v>1</v>
      </c>
      <c r="F43" s="14">
        <v>114</v>
      </c>
      <c r="G43" s="14">
        <v>92</v>
      </c>
      <c r="H43" s="14">
        <v>77</v>
      </c>
      <c r="I43" s="14">
        <v>41</v>
      </c>
      <c r="J43" s="14">
        <v>39</v>
      </c>
      <c r="K43" s="14">
        <v>0</v>
      </c>
      <c r="L43" s="14">
        <v>0</v>
      </c>
      <c r="M43" s="14">
        <v>25</v>
      </c>
      <c r="N43" s="14">
        <v>82</v>
      </c>
      <c r="O43" s="14">
        <v>8</v>
      </c>
      <c r="P43" s="14">
        <v>3</v>
      </c>
    </row>
    <row r="44" spans="1:16" ht="18.75" customHeight="1">
      <c r="A44" s="18" t="s">
        <v>57</v>
      </c>
      <c r="B44" s="260">
        <f>B45+C45</f>
        <v>440</v>
      </c>
      <c r="C44" s="260"/>
      <c r="D44" s="261">
        <f>B44/$B$8</f>
        <v>9.9459752706887589E-3</v>
      </c>
      <c r="E44" s="260">
        <f>IF(E45+F45=0,"-",E45+F45)</f>
        <v>174</v>
      </c>
      <c r="F44" s="260"/>
      <c r="G44" s="260">
        <f>IF(G45+H45=0,"-",G45+H45)</f>
        <v>3</v>
      </c>
      <c r="H44" s="260"/>
      <c r="I44" s="260">
        <f>IF(I45+J45=0,"-",I45+J45)</f>
        <v>56</v>
      </c>
      <c r="J44" s="260"/>
      <c r="K44" s="260">
        <f>IF(K45+L45=0,"-",K45+L45)</f>
        <v>29</v>
      </c>
      <c r="L44" s="260"/>
      <c r="M44" s="260">
        <f>IF(M45+N45=0,"-",M45+N45)</f>
        <v>178</v>
      </c>
      <c r="N44" s="260"/>
      <c r="O44" s="260" t="str">
        <f>IF(O45+P45=0,"-",O45+P45)</f>
        <v>-</v>
      </c>
      <c r="P44" s="260"/>
    </row>
    <row r="45" spans="1:16" ht="18.75" customHeight="1">
      <c r="A45" s="15" t="s">
        <v>58</v>
      </c>
      <c r="B45" s="14">
        <v>227</v>
      </c>
      <c r="C45" s="14">
        <v>213</v>
      </c>
      <c r="D45" s="261"/>
      <c r="E45" s="14">
        <v>48</v>
      </c>
      <c r="F45" s="14">
        <v>126</v>
      </c>
      <c r="G45" s="14">
        <v>2</v>
      </c>
      <c r="H45" s="14">
        <v>1</v>
      </c>
      <c r="I45" s="14">
        <v>19</v>
      </c>
      <c r="J45" s="14">
        <v>37</v>
      </c>
      <c r="K45" s="14">
        <v>28</v>
      </c>
      <c r="L45" s="14">
        <v>1</v>
      </c>
      <c r="M45" s="14">
        <v>130</v>
      </c>
      <c r="N45" s="14">
        <v>48</v>
      </c>
      <c r="O45" s="14">
        <v>0</v>
      </c>
      <c r="P45" s="14">
        <v>0</v>
      </c>
    </row>
    <row r="46" spans="1:16" ht="18.75" customHeight="1">
      <c r="A46" s="18" t="s">
        <v>59</v>
      </c>
      <c r="B46" s="260">
        <f>B47+C47</f>
        <v>42</v>
      </c>
      <c r="C46" s="260"/>
      <c r="D46" s="261">
        <f>B46/$B$8</f>
        <v>9.4938854856574514E-4</v>
      </c>
      <c r="E46" s="260" t="str">
        <f>IF(E47+F47=0,"-",E47+F47)</f>
        <v>-</v>
      </c>
      <c r="F46" s="260"/>
      <c r="G46" s="260" t="str">
        <f>IF(G47+H47=0,"-",G47+H47)</f>
        <v>-</v>
      </c>
      <c r="H46" s="260"/>
      <c r="I46" s="260" t="str">
        <f>IF(I47+J47=0,"-",I47+J47)</f>
        <v>-</v>
      </c>
      <c r="J46" s="260"/>
      <c r="K46" s="260">
        <f>IF(K47+L47=0,"-",K47+L47)</f>
        <v>42</v>
      </c>
      <c r="L46" s="260"/>
      <c r="M46" s="260" t="str">
        <f>IF(M47+N47=0,"-",M47+N47)</f>
        <v>-</v>
      </c>
      <c r="N46" s="260"/>
      <c r="O46" s="260" t="str">
        <f>IF(O47+P47=0,"-",O47+P47)</f>
        <v>-</v>
      </c>
      <c r="P46" s="260"/>
    </row>
    <row r="47" spans="1:16" ht="18.75" customHeight="1">
      <c r="A47" s="15" t="s">
        <v>60</v>
      </c>
      <c r="B47" s="14">
        <v>19</v>
      </c>
      <c r="C47" s="14">
        <v>23</v>
      </c>
      <c r="D47" s="261"/>
      <c r="E47" s="14">
        <v>0</v>
      </c>
      <c r="F47" s="14">
        <v>0</v>
      </c>
      <c r="G47" s="14">
        <v>0</v>
      </c>
      <c r="H47" s="14">
        <v>0</v>
      </c>
      <c r="I47" s="14">
        <v>0</v>
      </c>
      <c r="J47" s="14">
        <v>0</v>
      </c>
      <c r="K47" s="14">
        <v>19</v>
      </c>
      <c r="L47" s="14">
        <v>23</v>
      </c>
      <c r="M47" s="14">
        <v>0</v>
      </c>
      <c r="N47" s="14">
        <v>0</v>
      </c>
      <c r="O47" s="14">
        <v>0</v>
      </c>
      <c r="P47" s="14">
        <v>0</v>
      </c>
    </row>
    <row r="48" spans="1:16" ht="18.75" customHeight="1">
      <c r="A48" s="18" t="s">
        <v>61</v>
      </c>
      <c r="B48" s="260">
        <f>B49+C49</f>
        <v>141</v>
      </c>
      <c r="C48" s="260"/>
      <c r="D48" s="261">
        <f>B48/$B$8</f>
        <v>3.1872329844707158E-3</v>
      </c>
      <c r="E48" s="260">
        <f>IF(E49+F49=0,"-",E49+F49)</f>
        <v>7</v>
      </c>
      <c r="F48" s="260"/>
      <c r="G48" s="260">
        <f>IF(G49+H49=0,"-",G49+H49)</f>
        <v>54</v>
      </c>
      <c r="H48" s="260"/>
      <c r="I48" s="260" t="str">
        <f>IF(I49+J49=0,"-",I49+J49)</f>
        <v>-</v>
      </c>
      <c r="J48" s="260"/>
      <c r="K48" s="260">
        <f>IF(K49+L49=0,"-",K49+L49)</f>
        <v>71</v>
      </c>
      <c r="L48" s="260"/>
      <c r="M48" s="260">
        <f>IF(M49+N49=0,"-",M49+N49)</f>
        <v>9</v>
      </c>
      <c r="N48" s="260"/>
      <c r="O48" s="260" t="str">
        <f>IF(O49+P49=0,"-",O49+P49)</f>
        <v>-</v>
      </c>
      <c r="P48" s="260"/>
    </row>
    <row r="49" spans="1:16" ht="18.75" customHeight="1">
      <c r="A49" s="15" t="s">
        <v>62</v>
      </c>
      <c r="B49" s="14">
        <v>61</v>
      </c>
      <c r="C49" s="14">
        <v>80</v>
      </c>
      <c r="D49" s="261"/>
      <c r="E49" s="14">
        <v>5</v>
      </c>
      <c r="F49" s="14">
        <v>2</v>
      </c>
      <c r="G49" s="14">
        <v>22</v>
      </c>
      <c r="H49" s="14">
        <v>32</v>
      </c>
      <c r="I49" s="14">
        <v>0</v>
      </c>
      <c r="J49" s="14">
        <v>0</v>
      </c>
      <c r="K49" s="14">
        <v>28</v>
      </c>
      <c r="L49" s="14">
        <v>43</v>
      </c>
      <c r="M49" s="14">
        <v>6</v>
      </c>
      <c r="N49" s="14">
        <v>3</v>
      </c>
      <c r="O49" s="14">
        <v>0</v>
      </c>
      <c r="P49" s="14">
        <v>0</v>
      </c>
    </row>
    <row r="50" spans="1:16" ht="18.75" customHeight="1">
      <c r="A50" s="18" t="s">
        <v>63</v>
      </c>
      <c r="B50" s="260">
        <f>B51+C51</f>
        <v>492</v>
      </c>
      <c r="C50" s="260"/>
      <c r="D50" s="261">
        <f>B50/$B$8</f>
        <v>1.1121408711770158E-2</v>
      </c>
      <c r="E50" s="260">
        <f>IF(E51+F51=0,"-",E51+F51)</f>
        <v>4</v>
      </c>
      <c r="F50" s="260"/>
      <c r="G50" s="260" t="str">
        <f>IF(G51+H51=0,"-",G51+H51)</f>
        <v>-</v>
      </c>
      <c r="H50" s="260"/>
      <c r="I50" s="260">
        <f>IF(I51+J51=0,"-",I51+J51)</f>
        <v>330</v>
      </c>
      <c r="J50" s="260"/>
      <c r="K50" s="260" t="str">
        <f>IF(K51+L51=0,"-",K51+L51)</f>
        <v>-</v>
      </c>
      <c r="L50" s="260"/>
      <c r="M50" s="260">
        <f>IF(M51+N51=0,"-",M51+N51)</f>
        <v>158</v>
      </c>
      <c r="N50" s="260"/>
      <c r="O50" s="260" t="str">
        <f>IF(O51+P51=0,"-",O51+P51)</f>
        <v>-</v>
      </c>
      <c r="P50" s="260"/>
    </row>
    <row r="51" spans="1:16" ht="18.75" customHeight="1">
      <c r="A51" s="15" t="s">
        <v>64</v>
      </c>
      <c r="B51" s="14">
        <v>196</v>
      </c>
      <c r="C51" s="14">
        <v>296</v>
      </c>
      <c r="D51" s="261"/>
      <c r="E51" s="14">
        <v>1</v>
      </c>
      <c r="F51" s="14">
        <v>3</v>
      </c>
      <c r="G51" s="14">
        <v>0</v>
      </c>
      <c r="H51" s="14">
        <v>0</v>
      </c>
      <c r="I51" s="14">
        <v>96</v>
      </c>
      <c r="J51" s="14">
        <v>234</v>
      </c>
      <c r="K51" s="14">
        <v>0</v>
      </c>
      <c r="L51" s="14">
        <v>0</v>
      </c>
      <c r="M51" s="14">
        <v>99</v>
      </c>
      <c r="N51" s="14">
        <v>59</v>
      </c>
      <c r="O51" s="14">
        <v>0</v>
      </c>
      <c r="P51" s="14">
        <v>0</v>
      </c>
    </row>
    <row r="52" spans="1:16" ht="18.75" customHeight="1">
      <c r="A52" s="18" t="s">
        <v>65</v>
      </c>
      <c r="B52" s="260">
        <f>B53+C53</f>
        <v>10</v>
      </c>
      <c r="C52" s="260"/>
      <c r="D52" s="261">
        <f>B52/$B$8</f>
        <v>2.2604489251565362E-4</v>
      </c>
      <c r="E52" s="260" t="str">
        <f>IF(E53+F53=0,"-",E53+F53)</f>
        <v>-</v>
      </c>
      <c r="F52" s="260"/>
      <c r="G52" s="260" t="str">
        <f>IF(G53+H53=0,"-",G53+H53)</f>
        <v>-</v>
      </c>
      <c r="H52" s="260"/>
      <c r="I52" s="260" t="str">
        <f>IF(I53+J53=0,"-",I53+J53)</f>
        <v>-</v>
      </c>
      <c r="J52" s="260"/>
      <c r="K52" s="260" t="str">
        <f>IF(K53+L53=0,"-",K53+L53)</f>
        <v>-</v>
      </c>
      <c r="L52" s="260"/>
      <c r="M52" s="260" t="str">
        <f>IF(M53+N53=0,"-",M53+N53)</f>
        <v>-</v>
      </c>
      <c r="N52" s="260"/>
      <c r="O52" s="260">
        <f>IF(O53+P53=0,"-",O53+P53)</f>
        <v>10</v>
      </c>
      <c r="P52" s="260"/>
    </row>
    <row r="53" spans="1:16" ht="18.75" customHeight="1">
      <c r="A53" s="15" t="s">
        <v>66</v>
      </c>
      <c r="B53" s="14">
        <v>3</v>
      </c>
      <c r="C53" s="14">
        <v>7</v>
      </c>
      <c r="D53" s="261"/>
      <c r="E53" s="14">
        <v>0</v>
      </c>
      <c r="F53" s="14">
        <v>0</v>
      </c>
      <c r="G53" s="14">
        <v>0</v>
      </c>
      <c r="H53" s="14">
        <v>0</v>
      </c>
      <c r="I53" s="14">
        <v>0</v>
      </c>
      <c r="J53" s="14">
        <v>0</v>
      </c>
      <c r="K53" s="14">
        <v>0</v>
      </c>
      <c r="L53" s="14">
        <v>0</v>
      </c>
      <c r="M53" s="14">
        <v>0</v>
      </c>
      <c r="N53" s="14">
        <v>0</v>
      </c>
      <c r="O53" s="14">
        <v>3</v>
      </c>
      <c r="P53" s="14">
        <v>7</v>
      </c>
    </row>
    <row r="54" spans="1:16" ht="18.75" customHeight="1">
      <c r="A54" s="18" t="s">
        <v>67</v>
      </c>
      <c r="B54" s="260">
        <f>B55+C55</f>
        <v>667</v>
      </c>
      <c r="C54" s="260"/>
      <c r="D54" s="261">
        <f>B54/$B$8</f>
        <v>1.5077194330794096E-2</v>
      </c>
      <c r="E54" s="260">
        <f>IF(E55+F55=0,"-",E55+F55)</f>
        <v>192</v>
      </c>
      <c r="F54" s="260"/>
      <c r="G54" s="260">
        <f>IF(G55+H55=0,"-",G55+H55)</f>
        <v>47</v>
      </c>
      <c r="H54" s="260"/>
      <c r="I54" s="260">
        <f>IF(I55+J55=0,"-",I55+J55)</f>
        <v>1</v>
      </c>
      <c r="J54" s="260"/>
      <c r="K54" s="260">
        <f>IF(K55+L55=0,"-",K55+L55)</f>
        <v>214</v>
      </c>
      <c r="L54" s="260"/>
      <c r="M54" s="260">
        <f>IF(M55+N55=0,"-",M55+N55)</f>
        <v>14</v>
      </c>
      <c r="N54" s="260"/>
      <c r="O54" s="260">
        <f>IF(O55+P55=0,"-",O55+P55)</f>
        <v>199</v>
      </c>
      <c r="P54" s="260"/>
    </row>
    <row r="55" spans="1:16" ht="18.75" customHeight="1">
      <c r="A55" s="15" t="s">
        <v>68</v>
      </c>
      <c r="B55" s="14">
        <v>427</v>
      </c>
      <c r="C55" s="14">
        <v>240</v>
      </c>
      <c r="D55" s="261"/>
      <c r="E55" s="14">
        <v>132</v>
      </c>
      <c r="F55" s="14">
        <v>60</v>
      </c>
      <c r="G55" s="14">
        <v>11</v>
      </c>
      <c r="H55" s="14">
        <v>36</v>
      </c>
      <c r="I55" s="14">
        <v>1</v>
      </c>
      <c r="J55" s="14">
        <v>0</v>
      </c>
      <c r="K55" s="14">
        <v>202</v>
      </c>
      <c r="L55" s="14">
        <v>12</v>
      </c>
      <c r="M55" s="14">
        <v>10</v>
      </c>
      <c r="N55" s="14">
        <v>4</v>
      </c>
      <c r="O55" s="14">
        <v>71</v>
      </c>
      <c r="P55" s="14">
        <v>128</v>
      </c>
    </row>
    <row r="56" spans="1:16" ht="18.75" customHeight="1">
      <c r="A56" s="18" t="s">
        <v>69</v>
      </c>
      <c r="B56" s="260">
        <f>B57+C57</f>
        <v>301</v>
      </c>
      <c r="C56" s="260"/>
      <c r="D56" s="261">
        <f>B56/$B$8</f>
        <v>6.8039512647211737E-3</v>
      </c>
      <c r="E56" s="260">
        <f>IF(E57+F57=0,"-",E57+F57)</f>
        <v>269</v>
      </c>
      <c r="F56" s="260"/>
      <c r="G56" s="260" t="str">
        <f>IF(G57+H57=0,"-",G57+H57)</f>
        <v>-</v>
      </c>
      <c r="H56" s="260"/>
      <c r="I56" s="260" t="str">
        <f>IF(I57+J57=0,"-",I57+J57)</f>
        <v>-</v>
      </c>
      <c r="J56" s="260"/>
      <c r="K56" s="260" t="str">
        <f>IF(K57+L57=0,"-",K57+L57)</f>
        <v>-</v>
      </c>
      <c r="L56" s="260"/>
      <c r="M56" s="260" t="str">
        <f>IF(M57+N57=0,"-",M57+N57)</f>
        <v>-</v>
      </c>
      <c r="N56" s="260"/>
      <c r="O56" s="260">
        <f>IF(O57+P57=0,"-",O57+P57)</f>
        <v>32</v>
      </c>
      <c r="P56" s="260"/>
    </row>
    <row r="57" spans="1:16" ht="18.75" customHeight="1">
      <c r="A57" s="15" t="s">
        <v>70</v>
      </c>
      <c r="B57" s="14">
        <v>259</v>
      </c>
      <c r="C57" s="14">
        <v>42</v>
      </c>
      <c r="D57" s="261"/>
      <c r="E57" s="14">
        <v>235</v>
      </c>
      <c r="F57" s="14">
        <v>34</v>
      </c>
      <c r="G57" s="14">
        <v>0</v>
      </c>
      <c r="H57" s="14">
        <v>0</v>
      </c>
      <c r="I57" s="14">
        <v>0</v>
      </c>
      <c r="J57" s="14">
        <v>0</v>
      </c>
      <c r="K57" s="14">
        <v>0</v>
      </c>
      <c r="L57" s="14">
        <v>0</v>
      </c>
      <c r="M57" s="14">
        <v>0</v>
      </c>
      <c r="N57" s="14">
        <v>0</v>
      </c>
      <c r="O57" s="14">
        <v>24</v>
      </c>
      <c r="P57" s="14">
        <v>8</v>
      </c>
    </row>
    <row r="58" spans="1:16" ht="18.75" customHeight="1">
      <c r="A58" s="18" t="s">
        <v>71</v>
      </c>
      <c r="B58" s="260">
        <f>B59+C59</f>
        <v>147</v>
      </c>
      <c r="C58" s="260"/>
      <c r="D58" s="261">
        <f>B58/$B$8</f>
        <v>3.3228599199801082E-3</v>
      </c>
      <c r="E58" s="260" t="str">
        <f>IF(E59+F59=0,"-",E59+F59)</f>
        <v>-</v>
      </c>
      <c r="F58" s="260"/>
      <c r="G58" s="260" t="str">
        <f>IF(G59+H59=0,"-",G59+H59)</f>
        <v>-</v>
      </c>
      <c r="H58" s="260"/>
      <c r="I58" s="260" t="str">
        <f>IF(I59+J59=0,"-",I59+J59)</f>
        <v>-</v>
      </c>
      <c r="J58" s="260"/>
      <c r="K58" s="260">
        <f>IF(K59+L59=0,"-",K59+L59)</f>
        <v>20</v>
      </c>
      <c r="L58" s="260"/>
      <c r="M58" s="260">
        <f>IF(M59+N59=0,"-",M59+N59)</f>
        <v>94</v>
      </c>
      <c r="N58" s="260"/>
      <c r="O58" s="260">
        <f>IF(O59+P59=0,"-",O59+P59)</f>
        <v>33</v>
      </c>
      <c r="P58" s="260"/>
    </row>
    <row r="59" spans="1:16" ht="18.75" customHeight="1">
      <c r="A59" s="15" t="s">
        <v>72</v>
      </c>
      <c r="B59" s="14">
        <v>107</v>
      </c>
      <c r="C59" s="14">
        <v>40</v>
      </c>
      <c r="D59" s="261"/>
      <c r="E59" s="14">
        <v>0</v>
      </c>
      <c r="F59" s="14">
        <v>0</v>
      </c>
      <c r="G59" s="14">
        <v>0</v>
      </c>
      <c r="H59" s="14">
        <v>0</v>
      </c>
      <c r="I59" s="14">
        <v>0</v>
      </c>
      <c r="J59" s="14">
        <v>0</v>
      </c>
      <c r="K59" s="14">
        <v>20</v>
      </c>
      <c r="L59" s="14">
        <v>0</v>
      </c>
      <c r="M59" s="14">
        <v>70</v>
      </c>
      <c r="N59" s="14">
        <v>24</v>
      </c>
      <c r="O59" s="14">
        <v>17</v>
      </c>
      <c r="P59" s="14">
        <v>16</v>
      </c>
    </row>
    <row r="60" spans="1:16" ht="18.75" customHeight="1">
      <c r="A60" s="18" t="s">
        <v>73</v>
      </c>
      <c r="B60" s="260">
        <f>B61+C61</f>
        <v>205</v>
      </c>
      <c r="C60" s="260"/>
      <c r="D60" s="261">
        <f>B60/$B$8</f>
        <v>4.6339202965708986E-3</v>
      </c>
      <c r="E60" s="260">
        <f>IF(E61+F61=0,"-",E61+F61)</f>
        <v>14</v>
      </c>
      <c r="F60" s="260"/>
      <c r="G60" s="260" t="str">
        <f>IF(G61+H61=0,"-",G61+H61)</f>
        <v>-</v>
      </c>
      <c r="H60" s="260"/>
      <c r="I60" s="260" t="str">
        <f>IF(I61+J61=0,"-",I61+J61)</f>
        <v>-</v>
      </c>
      <c r="J60" s="260"/>
      <c r="K60" s="260" t="str">
        <f>IF(K61+L61=0,"-",K61+L61)</f>
        <v>-</v>
      </c>
      <c r="L60" s="260"/>
      <c r="M60" s="260" t="str">
        <f>IF(M61+N61=0,"-",M61+N61)</f>
        <v>-</v>
      </c>
      <c r="N60" s="260"/>
      <c r="O60" s="260">
        <f>IF(O61+P61=0,"-",O61+P61)</f>
        <v>191</v>
      </c>
      <c r="P60" s="260"/>
    </row>
    <row r="61" spans="1:16" ht="18.75" customHeight="1">
      <c r="A61" s="15" t="s">
        <v>74</v>
      </c>
      <c r="B61" s="14">
        <v>97</v>
      </c>
      <c r="C61" s="14">
        <v>108</v>
      </c>
      <c r="D61" s="261"/>
      <c r="E61" s="14">
        <v>6</v>
      </c>
      <c r="F61" s="14">
        <v>8</v>
      </c>
      <c r="G61" s="14">
        <v>0</v>
      </c>
      <c r="H61" s="14">
        <v>0</v>
      </c>
      <c r="I61" s="14">
        <v>0</v>
      </c>
      <c r="J61" s="14">
        <v>0</v>
      </c>
      <c r="K61" s="14">
        <v>0</v>
      </c>
      <c r="L61" s="14">
        <v>0</v>
      </c>
      <c r="M61" s="14">
        <v>0</v>
      </c>
      <c r="N61" s="14">
        <v>0</v>
      </c>
      <c r="O61" s="14">
        <v>91</v>
      </c>
      <c r="P61" s="14">
        <v>100</v>
      </c>
    </row>
    <row r="62" spans="1:16" ht="18.75" customHeight="1">
      <c r="A62" s="18" t="s">
        <v>75</v>
      </c>
      <c r="B62" s="260">
        <f>B63+C63</f>
        <v>12</v>
      </c>
      <c r="C62" s="260"/>
      <c r="D62" s="261">
        <f>B62/$B$8</f>
        <v>2.7125387101878433E-4</v>
      </c>
      <c r="E62" s="260" t="str">
        <f>IF(E63+F63=0,"-",E63+F63)</f>
        <v>-</v>
      </c>
      <c r="F62" s="260"/>
      <c r="G62" s="260" t="str">
        <f>IF(G63+H63=0,"-",G63+H63)</f>
        <v>-</v>
      </c>
      <c r="H62" s="260"/>
      <c r="I62" s="260" t="str">
        <f>IF(I63+J63=0,"-",I63+J63)</f>
        <v>-</v>
      </c>
      <c r="J62" s="260"/>
      <c r="K62" s="260" t="str">
        <f>IF(K63+L63=0,"-",K63+L63)</f>
        <v>-</v>
      </c>
      <c r="L62" s="260"/>
      <c r="M62" s="260" t="str">
        <f>IF(M63+N63=0,"-",M63+N63)</f>
        <v>-</v>
      </c>
      <c r="N62" s="260"/>
      <c r="O62" s="260">
        <f>IF(O63+P63=0,"-",O63+P63)</f>
        <v>12</v>
      </c>
      <c r="P62" s="260"/>
    </row>
    <row r="63" spans="1:16" ht="18.75" customHeight="1">
      <c r="A63" s="15" t="s">
        <v>76</v>
      </c>
      <c r="B63" s="14">
        <v>2</v>
      </c>
      <c r="C63" s="14">
        <v>10</v>
      </c>
      <c r="D63" s="261"/>
      <c r="E63" s="14">
        <v>0</v>
      </c>
      <c r="F63" s="14">
        <v>0</v>
      </c>
      <c r="G63" s="14">
        <v>0</v>
      </c>
      <c r="H63" s="14">
        <v>0</v>
      </c>
      <c r="I63" s="14">
        <v>0</v>
      </c>
      <c r="J63" s="14">
        <v>0</v>
      </c>
      <c r="K63" s="14">
        <v>0</v>
      </c>
      <c r="L63" s="14">
        <v>0</v>
      </c>
      <c r="M63" s="14">
        <v>0</v>
      </c>
      <c r="N63" s="14">
        <v>0</v>
      </c>
      <c r="O63" s="14">
        <v>2</v>
      </c>
      <c r="P63" s="14">
        <v>10</v>
      </c>
    </row>
    <row r="64" spans="1:16" ht="18.75" customHeight="1">
      <c r="A64" s="18" t="s">
        <v>77</v>
      </c>
      <c r="B64" s="260">
        <f>B65+C65</f>
        <v>9</v>
      </c>
      <c r="C64" s="260"/>
      <c r="D64" s="261">
        <f>B64/$B$8</f>
        <v>2.0344040326408824E-4</v>
      </c>
      <c r="E64" s="260" t="str">
        <f>IF(E65+F65=0,"-",E65+F65)</f>
        <v>-</v>
      </c>
      <c r="F64" s="260"/>
      <c r="G64" s="260" t="str">
        <f>IF(G65+H65=0,"-",G65+H65)</f>
        <v>-</v>
      </c>
      <c r="H64" s="260"/>
      <c r="I64" s="260" t="str">
        <f>IF(I65+J65=0,"-",I65+J65)</f>
        <v>-</v>
      </c>
      <c r="J64" s="260"/>
      <c r="K64" s="260" t="str">
        <f>IF(K65+L65=0,"-",K65+L65)</f>
        <v>-</v>
      </c>
      <c r="L64" s="260"/>
      <c r="M64" s="260" t="str">
        <f>IF(M65+N65=0,"-",M65+N65)</f>
        <v>-</v>
      </c>
      <c r="N64" s="260"/>
      <c r="O64" s="260">
        <f>IF(O65+P65=0,"-",O65+P65)</f>
        <v>9</v>
      </c>
      <c r="P64" s="260"/>
    </row>
    <row r="65" spans="1:16" ht="18.75" customHeight="1">
      <c r="A65" s="15" t="s">
        <v>78</v>
      </c>
      <c r="B65" s="14">
        <v>5</v>
      </c>
      <c r="C65" s="14">
        <v>4</v>
      </c>
      <c r="D65" s="261"/>
      <c r="E65" s="14">
        <v>0</v>
      </c>
      <c r="F65" s="14">
        <v>0</v>
      </c>
      <c r="G65" s="14">
        <v>0</v>
      </c>
      <c r="H65" s="14">
        <v>0</v>
      </c>
      <c r="I65" s="14">
        <v>0</v>
      </c>
      <c r="J65" s="14">
        <v>0</v>
      </c>
      <c r="K65" s="14">
        <v>0</v>
      </c>
      <c r="L65" s="14">
        <v>0</v>
      </c>
      <c r="M65" s="14">
        <v>0</v>
      </c>
      <c r="N65" s="14">
        <v>0</v>
      </c>
      <c r="O65" s="14">
        <v>5</v>
      </c>
      <c r="P65" s="14">
        <v>4</v>
      </c>
    </row>
    <row r="66" spans="1:16" ht="18.75" customHeight="1">
      <c r="A66" s="18" t="s">
        <v>79</v>
      </c>
      <c r="B66" s="260">
        <f>B67+C67</f>
        <v>347</v>
      </c>
      <c r="C66" s="260"/>
      <c r="D66" s="261">
        <f>B66/$B$8</f>
        <v>7.8437577702931797E-3</v>
      </c>
      <c r="E66" s="260">
        <f>IF(E67+F67=0,"-",E67+F67)</f>
        <v>321</v>
      </c>
      <c r="F66" s="260"/>
      <c r="G66" s="260" t="str">
        <f>IF(G67+H67=0,"-",G67+H67)</f>
        <v>-</v>
      </c>
      <c r="H66" s="260"/>
      <c r="I66" s="260" t="str">
        <f>IF(I67+J67=0,"-",I67+J67)</f>
        <v>-</v>
      </c>
      <c r="J66" s="260"/>
      <c r="K66" s="260" t="str">
        <f>IF(K67+L67=0,"-",K67+L67)</f>
        <v>-</v>
      </c>
      <c r="L66" s="260"/>
      <c r="M66" s="260" t="str">
        <f>IF(M67+N67=0,"-",M67+N67)</f>
        <v>-</v>
      </c>
      <c r="N66" s="260"/>
      <c r="O66" s="260">
        <f>IF(O67+P67=0,"-",O67+P67)</f>
        <v>26</v>
      </c>
      <c r="P66" s="260"/>
    </row>
    <row r="67" spans="1:16" ht="18.75" customHeight="1">
      <c r="A67" s="15" t="s">
        <v>80</v>
      </c>
      <c r="B67" s="14">
        <v>75</v>
      </c>
      <c r="C67" s="14">
        <v>272</v>
      </c>
      <c r="D67" s="261"/>
      <c r="E67" s="14">
        <v>69</v>
      </c>
      <c r="F67" s="14">
        <v>252</v>
      </c>
      <c r="G67" s="14">
        <v>0</v>
      </c>
      <c r="H67" s="14">
        <v>0</v>
      </c>
      <c r="I67" s="14">
        <v>0</v>
      </c>
      <c r="J67" s="14">
        <v>0</v>
      </c>
      <c r="K67" s="14">
        <v>0</v>
      </c>
      <c r="L67" s="14">
        <v>0</v>
      </c>
      <c r="M67" s="14">
        <v>0</v>
      </c>
      <c r="N67" s="14">
        <v>0</v>
      </c>
      <c r="O67" s="14">
        <v>6</v>
      </c>
      <c r="P67" s="14">
        <v>20</v>
      </c>
    </row>
    <row r="68" spans="1:16" ht="18.75" customHeight="1">
      <c r="A68" s="18" t="s">
        <v>81</v>
      </c>
      <c r="B68" s="260">
        <f>B69+C69</f>
        <v>544</v>
      </c>
      <c r="C68" s="260"/>
      <c r="D68" s="261">
        <f>B68/$B$8</f>
        <v>1.2296842152851557E-2</v>
      </c>
      <c r="E68" s="260">
        <f>IF(E69+F69=0,"-",E69+F69)</f>
        <v>114</v>
      </c>
      <c r="F68" s="260"/>
      <c r="G68" s="260">
        <f>IF(G69+H69=0,"-",G69+H69)</f>
        <v>61</v>
      </c>
      <c r="H68" s="260"/>
      <c r="I68" s="260">
        <f>IF(I69+J69=0,"-",I69+J69)</f>
        <v>3</v>
      </c>
      <c r="J68" s="260"/>
      <c r="K68" s="260">
        <f>IF(K69+L69=0,"-",K69+L69)</f>
        <v>326</v>
      </c>
      <c r="L68" s="260"/>
      <c r="M68" s="260" t="str">
        <f>IF(M69+N69=0,"-",M69+N69)</f>
        <v>-</v>
      </c>
      <c r="N68" s="260"/>
      <c r="O68" s="260">
        <f>IF(O69+P69=0,"-",O69+P69)</f>
        <v>40</v>
      </c>
      <c r="P68" s="260"/>
    </row>
    <row r="69" spans="1:16" ht="18.75" customHeight="1">
      <c r="A69" s="15" t="s">
        <v>82</v>
      </c>
      <c r="B69" s="14">
        <v>230</v>
      </c>
      <c r="C69" s="14">
        <v>314</v>
      </c>
      <c r="D69" s="261"/>
      <c r="E69" s="14">
        <v>27</v>
      </c>
      <c r="F69" s="14">
        <v>87</v>
      </c>
      <c r="G69" s="14">
        <v>17</v>
      </c>
      <c r="H69" s="14">
        <v>44</v>
      </c>
      <c r="I69" s="14">
        <v>2</v>
      </c>
      <c r="J69" s="14">
        <v>1</v>
      </c>
      <c r="K69" s="14">
        <v>168</v>
      </c>
      <c r="L69" s="14">
        <v>158</v>
      </c>
      <c r="M69" s="14">
        <v>0</v>
      </c>
      <c r="N69" s="14">
        <v>0</v>
      </c>
      <c r="O69" s="14">
        <v>16</v>
      </c>
      <c r="P69" s="14">
        <v>24</v>
      </c>
    </row>
    <row r="70" spans="1:16">
      <c r="A70" s="20" t="s">
        <v>83</v>
      </c>
      <c r="B70" s="20"/>
      <c r="C70" s="20"/>
      <c r="D70" s="20"/>
      <c r="E70" s="20"/>
      <c r="F70" s="20"/>
    </row>
    <row r="71" spans="1:16">
      <c r="A71" s="20" t="s">
        <v>84</v>
      </c>
      <c r="B71" s="20"/>
      <c r="C71" s="20"/>
      <c r="D71" s="20"/>
      <c r="E71" s="20"/>
      <c r="F71" s="20"/>
    </row>
  </sheetData>
  <sheetProtection selectLockedCells="1" selectUnlockedCells="1"/>
  <mergeCells count="264">
    <mergeCell ref="A1:N1"/>
    <mergeCell ref="A2:N2"/>
    <mergeCell ref="B3:K3"/>
    <mergeCell ref="M3:N3"/>
    <mergeCell ref="O3:P3"/>
    <mergeCell ref="B4:K4"/>
    <mergeCell ref="M4:N4"/>
    <mergeCell ref="O4:P4"/>
    <mergeCell ref="A5:A6"/>
    <mergeCell ref="B5:D5"/>
    <mergeCell ref="E5:F5"/>
    <mergeCell ref="G5:H5"/>
    <mergeCell ref="I5:J5"/>
    <mergeCell ref="K5:L5"/>
    <mergeCell ref="M5:N5"/>
    <mergeCell ref="O5:P5"/>
    <mergeCell ref="B8:C8"/>
    <mergeCell ref="D8:D9"/>
    <mergeCell ref="E8:F8"/>
    <mergeCell ref="G8:H8"/>
    <mergeCell ref="I8:J8"/>
    <mergeCell ref="K8:L8"/>
    <mergeCell ref="M8:N8"/>
    <mergeCell ref="O8:P8"/>
    <mergeCell ref="B10:C10"/>
    <mergeCell ref="D10:D11"/>
    <mergeCell ref="E10:F10"/>
    <mergeCell ref="G10:H10"/>
    <mergeCell ref="I10:J10"/>
    <mergeCell ref="K10:L10"/>
    <mergeCell ref="M10:N10"/>
    <mergeCell ref="O10:P10"/>
    <mergeCell ref="B12:C12"/>
    <mergeCell ref="D12:D13"/>
    <mergeCell ref="E12:F12"/>
    <mergeCell ref="G12:H12"/>
    <mergeCell ref="I12:J12"/>
    <mergeCell ref="K12:L12"/>
    <mergeCell ref="M12:N12"/>
    <mergeCell ref="O12:P12"/>
    <mergeCell ref="B14:C14"/>
    <mergeCell ref="D14:D15"/>
    <mergeCell ref="E14:F14"/>
    <mergeCell ref="G14:H14"/>
    <mergeCell ref="I14:J14"/>
    <mergeCell ref="K14:L14"/>
    <mergeCell ref="M14:N14"/>
    <mergeCell ref="O14:P14"/>
    <mergeCell ref="B16:C16"/>
    <mergeCell ref="D16:D17"/>
    <mergeCell ref="E16:F16"/>
    <mergeCell ref="G16:H16"/>
    <mergeCell ref="I16:J16"/>
    <mergeCell ref="K16:L16"/>
    <mergeCell ref="M16:N16"/>
    <mergeCell ref="O16:P16"/>
    <mergeCell ref="B18:C18"/>
    <mergeCell ref="D18:D19"/>
    <mergeCell ref="E18:F18"/>
    <mergeCell ref="G18:H18"/>
    <mergeCell ref="I18:J18"/>
    <mergeCell ref="K18:L18"/>
    <mergeCell ref="M18:N18"/>
    <mergeCell ref="O18:P18"/>
    <mergeCell ref="B20:C20"/>
    <mergeCell ref="D20:D21"/>
    <mergeCell ref="E20:F20"/>
    <mergeCell ref="G20:H20"/>
    <mergeCell ref="I20:J20"/>
    <mergeCell ref="K20:L20"/>
    <mergeCell ref="M20:N20"/>
    <mergeCell ref="O20:P20"/>
    <mergeCell ref="B22:C22"/>
    <mergeCell ref="D22:D23"/>
    <mergeCell ref="E22:F22"/>
    <mergeCell ref="G22:H22"/>
    <mergeCell ref="I22:J22"/>
    <mergeCell ref="K22:L22"/>
    <mergeCell ref="M22:N22"/>
    <mergeCell ref="O22:P22"/>
    <mergeCell ref="B24:C24"/>
    <mergeCell ref="D24:D25"/>
    <mergeCell ref="E24:F24"/>
    <mergeCell ref="G24:H24"/>
    <mergeCell ref="I24:J24"/>
    <mergeCell ref="K24:L24"/>
    <mergeCell ref="M24:N24"/>
    <mergeCell ref="O24:P24"/>
    <mergeCell ref="B26:C26"/>
    <mergeCell ref="D26:D27"/>
    <mergeCell ref="E26:F26"/>
    <mergeCell ref="G26:H26"/>
    <mergeCell ref="I26:J26"/>
    <mergeCell ref="K26:L26"/>
    <mergeCell ref="M26:N26"/>
    <mergeCell ref="O26:P26"/>
    <mergeCell ref="B28:C28"/>
    <mergeCell ref="D28:D29"/>
    <mergeCell ref="E28:F28"/>
    <mergeCell ref="G28:H28"/>
    <mergeCell ref="I28:J28"/>
    <mergeCell ref="K28:L28"/>
    <mergeCell ref="M28:N28"/>
    <mergeCell ref="O28:P28"/>
    <mergeCell ref="B30:C30"/>
    <mergeCell ref="D30:D31"/>
    <mergeCell ref="E30:F30"/>
    <mergeCell ref="G30:H30"/>
    <mergeCell ref="I30:J30"/>
    <mergeCell ref="K30:L30"/>
    <mergeCell ref="M30:N30"/>
    <mergeCell ref="O30:P30"/>
    <mergeCell ref="B32:C32"/>
    <mergeCell ref="D32:D33"/>
    <mergeCell ref="E32:F32"/>
    <mergeCell ref="G32:H32"/>
    <mergeCell ref="I32:J32"/>
    <mergeCell ref="K32:L32"/>
    <mergeCell ref="M32:N32"/>
    <mergeCell ref="O32:P32"/>
    <mergeCell ref="B34:C34"/>
    <mergeCell ref="D34:D35"/>
    <mergeCell ref="E34:F34"/>
    <mergeCell ref="G34:H34"/>
    <mergeCell ref="I34:J34"/>
    <mergeCell ref="K34:L34"/>
    <mergeCell ref="M34:N34"/>
    <mergeCell ref="O34:P34"/>
    <mergeCell ref="B36:C36"/>
    <mergeCell ref="D36:D37"/>
    <mergeCell ref="E36:F36"/>
    <mergeCell ref="G36:H36"/>
    <mergeCell ref="I36:J36"/>
    <mergeCell ref="K36:L36"/>
    <mergeCell ref="M36:N36"/>
    <mergeCell ref="O36:P36"/>
    <mergeCell ref="B38:C38"/>
    <mergeCell ref="D38:D39"/>
    <mergeCell ref="E38:F38"/>
    <mergeCell ref="G38:H38"/>
    <mergeCell ref="I38:J38"/>
    <mergeCell ref="K38:L38"/>
    <mergeCell ref="M38:N38"/>
    <mergeCell ref="O38:P38"/>
    <mergeCell ref="B40:C40"/>
    <mergeCell ref="D40:D41"/>
    <mergeCell ref="E40:F40"/>
    <mergeCell ref="G40:H40"/>
    <mergeCell ref="I40:J40"/>
    <mergeCell ref="K40:L40"/>
    <mergeCell ref="M40:N40"/>
    <mergeCell ref="O40:P40"/>
    <mergeCell ref="B42:C42"/>
    <mergeCell ref="D42:D43"/>
    <mergeCell ref="E42:F42"/>
    <mergeCell ref="G42:H42"/>
    <mergeCell ref="I42:J42"/>
    <mergeCell ref="K42:L42"/>
    <mergeCell ref="M42:N42"/>
    <mergeCell ref="O42:P42"/>
    <mergeCell ref="B44:C44"/>
    <mergeCell ref="D44:D45"/>
    <mergeCell ref="E44:F44"/>
    <mergeCell ref="G44:H44"/>
    <mergeCell ref="I44:J44"/>
    <mergeCell ref="K44:L44"/>
    <mergeCell ref="M44:N44"/>
    <mergeCell ref="O44:P44"/>
    <mergeCell ref="B46:C46"/>
    <mergeCell ref="D46:D47"/>
    <mergeCell ref="E46:F46"/>
    <mergeCell ref="G46:H46"/>
    <mergeCell ref="I46:J46"/>
    <mergeCell ref="K46:L46"/>
    <mergeCell ref="M46:N46"/>
    <mergeCell ref="O46:P46"/>
    <mergeCell ref="B48:C48"/>
    <mergeCell ref="D48:D49"/>
    <mergeCell ref="E48:F48"/>
    <mergeCell ref="G48:H48"/>
    <mergeCell ref="I48:J48"/>
    <mergeCell ref="K48:L48"/>
    <mergeCell ref="M48:N48"/>
    <mergeCell ref="O48:P48"/>
    <mergeCell ref="B50:C50"/>
    <mergeCell ref="D50:D51"/>
    <mergeCell ref="E50:F50"/>
    <mergeCell ref="G50:H50"/>
    <mergeCell ref="I50:J50"/>
    <mergeCell ref="K50:L50"/>
    <mergeCell ref="M50:N50"/>
    <mergeCell ref="O50:P50"/>
    <mergeCell ref="B52:C52"/>
    <mergeCell ref="D52:D53"/>
    <mergeCell ref="E52:F52"/>
    <mergeCell ref="G52:H52"/>
    <mergeCell ref="I52:J52"/>
    <mergeCell ref="K52:L52"/>
    <mergeCell ref="M52:N52"/>
    <mergeCell ref="O52:P52"/>
    <mergeCell ref="B54:C54"/>
    <mergeCell ref="D54:D55"/>
    <mergeCell ref="E54:F54"/>
    <mergeCell ref="G54:H54"/>
    <mergeCell ref="I54:J54"/>
    <mergeCell ref="K54:L54"/>
    <mergeCell ref="M54:N54"/>
    <mergeCell ref="O54:P54"/>
    <mergeCell ref="B56:C56"/>
    <mergeCell ref="D56:D57"/>
    <mergeCell ref="E56:F56"/>
    <mergeCell ref="G56:H56"/>
    <mergeCell ref="I56:J56"/>
    <mergeCell ref="K56:L56"/>
    <mergeCell ref="M56:N56"/>
    <mergeCell ref="O56:P56"/>
    <mergeCell ref="B58:C58"/>
    <mergeCell ref="D58:D59"/>
    <mergeCell ref="E58:F58"/>
    <mergeCell ref="G58:H58"/>
    <mergeCell ref="I58:J58"/>
    <mergeCell ref="K58:L58"/>
    <mergeCell ref="M58:N58"/>
    <mergeCell ref="O58:P58"/>
    <mergeCell ref="B60:C60"/>
    <mergeCell ref="D60:D61"/>
    <mergeCell ref="E60:F60"/>
    <mergeCell ref="G60:H60"/>
    <mergeCell ref="I60:J60"/>
    <mergeCell ref="K60:L60"/>
    <mergeCell ref="M60:N60"/>
    <mergeCell ref="O60:P60"/>
    <mergeCell ref="B62:C62"/>
    <mergeCell ref="D62:D63"/>
    <mergeCell ref="E62:F62"/>
    <mergeCell ref="G62:H62"/>
    <mergeCell ref="I62:J62"/>
    <mergeCell ref="K62:L62"/>
    <mergeCell ref="M62:N62"/>
    <mergeCell ref="O62:P62"/>
    <mergeCell ref="B68:C68"/>
    <mergeCell ref="D68:D69"/>
    <mergeCell ref="E68:F68"/>
    <mergeCell ref="G68:H68"/>
    <mergeCell ref="I68:J68"/>
    <mergeCell ref="K68:L68"/>
    <mergeCell ref="M68:N68"/>
    <mergeCell ref="O68:P68"/>
    <mergeCell ref="B64:C64"/>
    <mergeCell ref="D64:D65"/>
    <mergeCell ref="E64:F64"/>
    <mergeCell ref="G64:H64"/>
    <mergeCell ref="I64:J64"/>
    <mergeCell ref="K64:L64"/>
    <mergeCell ref="M64:N64"/>
    <mergeCell ref="O64:P64"/>
    <mergeCell ref="B66:C66"/>
    <mergeCell ref="D66:D67"/>
    <mergeCell ref="E66:F66"/>
    <mergeCell ref="G66:H66"/>
    <mergeCell ref="I66:J66"/>
    <mergeCell ref="K66:L66"/>
    <mergeCell ref="M66:N66"/>
    <mergeCell ref="O66:P66"/>
  </mergeCells>
  <phoneticPr fontId="17" type="noConversion"/>
  <pageMargins left="0.75" right="0.75" top="0.5" bottom="0.5" header="0.5" footer="0.5"/>
  <pageSetup paperSize="77" scale="59" firstPageNumber="0" orientation="landscape" horizontalDpi="300" verticalDpi="300"/>
  <headerFooter alignWithMargins="0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dimension ref="A1:P71"/>
  <sheetViews>
    <sheetView zoomScaleNormal="100" workbookViewId="0"/>
  </sheetViews>
  <sheetFormatPr defaultColWidth="9.5" defaultRowHeight="16.5"/>
  <cols>
    <col min="1" max="1" width="26.625" style="1" customWidth="1"/>
    <col min="2" max="14" width="13.25" style="1" customWidth="1"/>
    <col min="15" max="15" width="12.125" style="1" customWidth="1"/>
    <col min="16" max="16384" width="9.5" style="1"/>
  </cols>
  <sheetData>
    <row r="1" spans="1:16" ht="19.5">
      <c r="A1" s="262" t="s">
        <v>0</v>
      </c>
      <c r="B1" s="262"/>
      <c r="C1" s="262"/>
      <c r="D1" s="262"/>
      <c r="E1" s="262"/>
      <c r="F1" s="262"/>
      <c r="G1" s="262"/>
      <c r="H1" s="262"/>
      <c r="I1" s="262"/>
      <c r="J1" s="262"/>
      <c r="K1" s="262"/>
      <c r="L1" s="262"/>
      <c r="M1" s="262"/>
      <c r="N1" s="262"/>
    </row>
    <row r="2" spans="1:16" ht="18.75">
      <c r="A2" s="263" t="s">
        <v>1</v>
      </c>
      <c r="B2" s="263"/>
      <c r="C2" s="263"/>
      <c r="D2" s="263"/>
      <c r="E2" s="263"/>
      <c r="F2" s="263"/>
      <c r="G2" s="263"/>
      <c r="H2" s="263"/>
      <c r="I2" s="263"/>
      <c r="J2" s="263"/>
      <c r="K2" s="263"/>
      <c r="L2" s="263"/>
      <c r="M2" s="263"/>
      <c r="N2" s="263"/>
    </row>
    <row r="3" spans="1:16" ht="19.5" customHeight="1">
      <c r="A3" s="2"/>
      <c r="B3" s="251" t="s">
        <v>206</v>
      </c>
      <c r="C3" s="251"/>
      <c r="D3" s="251"/>
      <c r="E3" s="251"/>
      <c r="F3" s="251"/>
      <c r="G3" s="251"/>
      <c r="H3" s="251"/>
      <c r="I3" s="251"/>
      <c r="J3" s="251"/>
      <c r="K3" s="251"/>
      <c r="L3" s="4"/>
      <c r="M3" s="264"/>
      <c r="N3" s="264"/>
      <c r="O3" s="264" t="s">
        <v>3</v>
      </c>
      <c r="P3" s="264"/>
    </row>
    <row r="4" spans="1:16" ht="16.5" customHeight="1">
      <c r="B4" s="265" t="s">
        <v>207</v>
      </c>
      <c r="C4" s="265"/>
      <c r="D4" s="265"/>
      <c r="E4" s="265"/>
      <c r="F4" s="265"/>
      <c r="G4" s="265"/>
      <c r="H4" s="265"/>
      <c r="I4" s="265"/>
      <c r="J4" s="265"/>
      <c r="K4" s="265"/>
      <c r="L4" s="5"/>
      <c r="M4" s="266"/>
      <c r="N4" s="266"/>
      <c r="O4" s="267" t="s">
        <v>5</v>
      </c>
      <c r="P4" s="267"/>
    </row>
    <row r="5" spans="1:16">
      <c r="A5" s="268" t="s">
        <v>6</v>
      </c>
      <c r="B5" s="269" t="s">
        <v>7</v>
      </c>
      <c r="C5" s="269"/>
      <c r="D5" s="269"/>
      <c r="E5" s="269" t="s">
        <v>8</v>
      </c>
      <c r="F5" s="269"/>
      <c r="G5" s="269" t="s">
        <v>9</v>
      </c>
      <c r="H5" s="269"/>
      <c r="I5" s="269" t="s">
        <v>10</v>
      </c>
      <c r="J5" s="269"/>
      <c r="K5" s="269" t="s">
        <v>11</v>
      </c>
      <c r="L5" s="269"/>
      <c r="M5" s="269" t="s">
        <v>12</v>
      </c>
      <c r="N5" s="269"/>
      <c r="O5" s="269" t="s">
        <v>13</v>
      </c>
      <c r="P5" s="269"/>
    </row>
    <row r="6" spans="1:16" ht="17.25" customHeight="1">
      <c r="A6" s="268"/>
      <c r="B6" s="6" t="s">
        <v>14</v>
      </c>
      <c r="C6" s="6" t="s">
        <v>15</v>
      </c>
      <c r="D6" s="8" t="s">
        <v>16</v>
      </c>
      <c r="E6" s="6" t="s">
        <v>14</v>
      </c>
      <c r="F6" s="6" t="s">
        <v>15</v>
      </c>
      <c r="G6" s="6" t="s">
        <v>14</v>
      </c>
      <c r="H6" s="6" t="s">
        <v>15</v>
      </c>
      <c r="I6" s="6" t="s">
        <v>14</v>
      </c>
      <c r="J6" s="6" t="s">
        <v>15</v>
      </c>
      <c r="K6" s="6" t="s">
        <v>14</v>
      </c>
      <c r="L6" s="6" t="s">
        <v>15</v>
      </c>
      <c r="M6" s="6" t="s">
        <v>14</v>
      </c>
      <c r="N6" s="6" t="s">
        <v>15</v>
      </c>
      <c r="O6" s="6" t="s">
        <v>14</v>
      </c>
      <c r="P6" s="6" t="s">
        <v>15</v>
      </c>
    </row>
    <row r="7" spans="1:16" ht="17.25" customHeight="1">
      <c r="A7" s="9" t="s">
        <v>17</v>
      </c>
      <c r="B7" s="10" t="s">
        <v>18</v>
      </c>
      <c r="C7" s="11" t="s">
        <v>19</v>
      </c>
      <c r="D7" s="11" t="s">
        <v>20</v>
      </c>
      <c r="E7" s="10" t="s">
        <v>18</v>
      </c>
      <c r="F7" s="11" t="s">
        <v>19</v>
      </c>
      <c r="G7" s="10" t="s">
        <v>18</v>
      </c>
      <c r="H7" s="11" t="s">
        <v>19</v>
      </c>
      <c r="I7" s="10" t="s">
        <v>18</v>
      </c>
      <c r="J7" s="11" t="s">
        <v>19</v>
      </c>
      <c r="K7" s="10" t="s">
        <v>18</v>
      </c>
      <c r="L7" s="11" t="s">
        <v>19</v>
      </c>
      <c r="M7" s="10" t="s">
        <v>18</v>
      </c>
      <c r="N7" s="11" t="s">
        <v>19</v>
      </c>
      <c r="O7" s="10" t="s">
        <v>18</v>
      </c>
      <c r="P7" s="11" t="s">
        <v>19</v>
      </c>
    </row>
    <row r="8" spans="1:16" ht="17.25" customHeight="1">
      <c r="A8" s="12" t="s">
        <v>21</v>
      </c>
      <c r="B8" s="260">
        <f>B9+C9</f>
        <v>44392</v>
      </c>
      <c r="C8" s="260"/>
      <c r="D8" s="261">
        <f>B8/$B$8</f>
        <v>1</v>
      </c>
      <c r="E8" s="260">
        <f>IF(E9+F9=0,"-",E9+F9)</f>
        <v>19883</v>
      </c>
      <c r="F8" s="260"/>
      <c r="G8" s="260">
        <f>IF(G9+H9=0,"-",G9+H9)</f>
        <v>8439</v>
      </c>
      <c r="H8" s="260"/>
      <c r="I8" s="260">
        <f>IF(I9+J9=0,"-",I9+J9)</f>
        <v>9025</v>
      </c>
      <c r="J8" s="260"/>
      <c r="K8" s="260">
        <f>IF(K9+L9=0,"-",K9+L9)</f>
        <v>4116</v>
      </c>
      <c r="L8" s="260"/>
      <c r="M8" s="260">
        <f>IF(M9+N9=0,"-",M9+N9)</f>
        <v>1651</v>
      </c>
      <c r="N8" s="260"/>
      <c r="O8" s="260">
        <f>IF(O9+P9=0,"-",O9+P9)</f>
        <v>1278</v>
      </c>
      <c r="P8" s="260"/>
    </row>
    <row r="9" spans="1:16" ht="17.25" customHeight="1">
      <c r="A9" s="13" t="s">
        <v>22</v>
      </c>
      <c r="B9" s="14">
        <v>15703</v>
      </c>
      <c r="C9" s="14">
        <v>28689</v>
      </c>
      <c r="D9" s="261"/>
      <c r="E9" s="14">
        <v>5791</v>
      </c>
      <c r="F9" s="14">
        <v>14092</v>
      </c>
      <c r="G9" s="14">
        <v>2752</v>
      </c>
      <c r="H9" s="14">
        <v>5687</v>
      </c>
      <c r="I9" s="14">
        <v>2761</v>
      </c>
      <c r="J9" s="14">
        <v>6264</v>
      </c>
      <c r="K9" s="14">
        <v>2949</v>
      </c>
      <c r="L9" s="14">
        <v>1167</v>
      </c>
      <c r="M9" s="14">
        <v>992</v>
      </c>
      <c r="N9" s="14">
        <v>659</v>
      </c>
      <c r="O9" s="14">
        <v>458</v>
      </c>
      <c r="P9" s="14">
        <v>820</v>
      </c>
    </row>
    <row r="10" spans="1:16" ht="17.25" customHeight="1">
      <c r="A10" s="12" t="s">
        <v>23</v>
      </c>
      <c r="B10" s="260">
        <f>B11+C11</f>
        <v>116</v>
      </c>
      <c r="C10" s="260"/>
      <c r="D10" s="261">
        <f>B10/$B$8</f>
        <v>2.6130834384573798E-3</v>
      </c>
      <c r="E10" s="260" t="str">
        <f>IF(E11+F11=0,"-",E11+F11)</f>
        <v>-</v>
      </c>
      <c r="F10" s="260"/>
      <c r="G10" s="260">
        <f>IF(G11+H11=0,"-",G11+H11)</f>
        <v>3</v>
      </c>
      <c r="H10" s="260"/>
      <c r="I10" s="260">
        <f>IF(I11+J11=0,"-",I11+J11)</f>
        <v>36</v>
      </c>
      <c r="J10" s="260"/>
      <c r="K10" s="260">
        <f>IF(K11+L11=0,"-",K11+L11)</f>
        <v>69</v>
      </c>
      <c r="L10" s="260"/>
      <c r="M10" s="260">
        <f>IF(M11+N11=0,"-",M11+N11)</f>
        <v>5</v>
      </c>
      <c r="N10" s="260"/>
      <c r="O10" s="260">
        <f>IF(O11+P11=0,"-",O11+P11)</f>
        <v>3</v>
      </c>
      <c r="P10" s="260"/>
    </row>
    <row r="11" spans="1:16" ht="17.25" customHeight="1">
      <c r="A11" s="15" t="s">
        <v>24</v>
      </c>
      <c r="B11" s="14">
        <v>41</v>
      </c>
      <c r="C11" s="14">
        <v>75</v>
      </c>
      <c r="D11" s="261"/>
      <c r="E11" s="14">
        <v>0</v>
      </c>
      <c r="F11" s="14">
        <v>0</v>
      </c>
      <c r="G11" s="14">
        <v>1</v>
      </c>
      <c r="H11" s="14">
        <v>2</v>
      </c>
      <c r="I11" s="14">
        <v>7</v>
      </c>
      <c r="J11" s="14">
        <v>29</v>
      </c>
      <c r="K11" s="14">
        <v>33</v>
      </c>
      <c r="L11" s="14">
        <v>36</v>
      </c>
      <c r="M11" s="14">
        <v>0</v>
      </c>
      <c r="N11" s="14">
        <v>5</v>
      </c>
      <c r="O11" s="14">
        <v>0</v>
      </c>
      <c r="P11" s="14">
        <v>3</v>
      </c>
    </row>
    <row r="12" spans="1:16" ht="17.25" customHeight="1">
      <c r="A12" s="12" t="s">
        <v>25</v>
      </c>
      <c r="B12" s="260">
        <f>B13+C13</f>
        <v>166</v>
      </c>
      <c r="C12" s="260"/>
      <c r="D12" s="261">
        <f>B12/$B$8</f>
        <v>3.7394125067579742E-3</v>
      </c>
      <c r="E12" s="260" t="str">
        <f>IF(E13+F13=0,"-",E13+F13)</f>
        <v>-</v>
      </c>
      <c r="F12" s="260"/>
      <c r="G12" s="260" t="str">
        <f>IF(G13+H13=0,"-",G13+H13)</f>
        <v>-</v>
      </c>
      <c r="H12" s="260"/>
      <c r="I12" s="260" t="str">
        <f>IF(I13+J13=0,"-",I13+J13)</f>
        <v>-</v>
      </c>
      <c r="J12" s="260"/>
      <c r="K12" s="260">
        <f>IF(K13+L13=0,"-",K13+L13)</f>
        <v>166</v>
      </c>
      <c r="L12" s="260"/>
      <c r="M12" s="260" t="str">
        <f>IF(M13+N13=0,"-",M13+N13)</f>
        <v>-</v>
      </c>
      <c r="N12" s="260"/>
      <c r="O12" s="260" t="str">
        <f>IF(O13+P13=0,"-",O13+P13)</f>
        <v>-</v>
      </c>
      <c r="P12" s="260"/>
    </row>
    <row r="13" spans="1:16" ht="21.2" customHeight="1">
      <c r="A13" s="15" t="s">
        <v>26</v>
      </c>
      <c r="B13" s="14">
        <v>149</v>
      </c>
      <c r="C13" s="14">
        <v>17</v>
      </c>
      <c r="D13" s="261"/>
      <c r="E13" s="14">
        <v>0</v>
      </c>
      <c r="F13" s="14">
        <v>0</v>
      </c>
      <c r="G13" s="14">
        <v>0</v>
      </c>
      <c r="H13" s="14">
        <v>0</v>
      </c>
      <c r="I13" s="14">
        <v>0</v>
      </c>
      <c r="J13" s="14">
        <v>0</v>
      </c>
      <c r="K13" s="14">
        <v>149</v>
      </c>
      <c r="L13" s="14">
        <v>17</v>
      </c>
      <c r="M13" s="14">
        <v>0</v>
      </c>
      <c r="N13" s="14">
        <v>0</v>
      </c>
      <c r="O13" s="14">
        <v>0</v>
      </c>
      <c r="P13" s="14">
        <v>0</v>
      </c>
    </row>
    <row r="14" spans="1:16" ht="17.25" customHeight="1">
      <c r="A14" s="12" t="s">
        <v>27</v>
      </c>
      <c r="B14" s="260">
        <f>B15+C15</f>
        <v>35</v>
      </c>
      <c r="C14" s="260"/>
      <c r="D14" s="261">
        <f>B14/$B$8</f>
        <v>7.8843034781041633E-4</v>
      </c>
      <c r="E14" s="260" t="str">
        <f>IF(E15+F15=0,"-",E15+F15)</f>
        <v>-</v>
      </c>
      <c r="F14" s="260"/>
      <c r="G14" s="260">
        <f>IF(G15+H15=0,"-",G15+H15)</f>
        <v>19</v>
      </c>
      <c r="H14" s="260"/>
      <c r="I14" s="260" t="str">
        <f>IF(I15+J15=0,"-",I15+J15)</f>
        <v>-</v>
      </c>
      <c r="J14" s="260"/>
      <c r="K14" s="260">
        <f>IF(K15+L15=0,"-",K15+L15)</f>
        <v>16</v>
      </c>
      <c r="L14" s="260"/>
      <c r="M14" s="260" t="str">
        <f>IF(M15+N15=0,"-",M15+N15)</f>
        <v>-</v>
      </c>
      <c r="N14" s="260"/>
      <c r="O14" s="260" t="str">
        <f>IF(O15+P15=0,"-",O15+P15)</f>
        <v>-</v>
      </c>
      <c r="P14" s="260"/>
    </row>
    <row r="15" spans="1:16" ht="17.25" customHeight="1">
      <c r="A15" s="15" t="s">
        <v>28</v>
      </c>
      <c r="B15" s="14">
        <v>9</v>
      </c>
      <c r="C15" s="14">
        <v>26</v>
      </c>
      <c r="D15" s="261"/>
      <c r="E15" s="14">
        <v>0</v>
      </c>
      <c r="F15" s="14">
        <v>0</v>
      </c>
      <c r="G15" s="14">
        <v>1</v>
      </c>
      <c r="H15" s="14">
        <v>18</v>
      </c>
      <c r="I15" s="14">
        <v>0</v>
      </c>
      <c r="J15" s="14">
        <v>0</v>
      </c>
      <c r="K15" s="14">
        <v>8</v>
      </c>
      <c r="L15" s="14">
        <v>8</v>
      </c>
      <c r="M15" s="14">
        <v>0</v>
      </c>
      <c r="N15" s="14">
        <v>0</v>
      </c>
      <c r="O15" s="14">
        <v>0</v>
      </c>
      <c r="P15" s="14">
        <v>0</v>
      </c>
    </row>
    <row r="16" spans="1:16" ht="17.25" customHeight="1">
      <c r="A16" s="16" t="s">
        <v>29</v>
      </c>
      <c r="B16" s="260">
        <f>B17+C17</f>
        <v>57</v>
      </c>
      <c r="C16" s="260"/>
      <c r="D16" s="261">
        <f>B16/$B$8</f>
        <v>1.284015137862678E-3</v>
      </c>
      <c r="E16" s="260" t="str">
        <f>IF(E17+F17=0,"-",E17+F17)</f>
        <v>-</v>
      </c>
      <c r="F16" s="260"/>
      <c r="G16" s="260">
        <f>IF(G17+H17=0,"-",G17+H17)</f>
        <v>19</v>
      </c>
      <c r="H16" s="260"/>
      <c r="I16" s="260" t="str">
        <f>IF(I17+J17=0,"-",I17+J17)</f>
        <v>-</v>
      </c>
      <c r="J16" s="260"/>
      <c r="K16" s="260">
        <f>IF(K17+L17=0,"-",K17+L17)</f>
        <v>21</v>
      </c>
      <c r="L16" s="260"/>
      <c r="M16" s="260">
        <f>IF(M17+N17=0,"-",M17+N17)</f>
        <v>17</v>
      </c>
      <c r="N16" s="260"/>
      <c r="O16" s="260" t="str">
        <f>IF(O17+P17=0,"-",O17+P17)</f>
        <v>-</v>
      </c>
      <c r="P16" s="260"/>
    </row>
    <row r="17" spans="1:16" ht="17.25" customHeight="1">
      <c r="A17" s="17" t="s">
        <v>30</v>
      </c>
      <c r="B17" s="14">
        <v>51</v>
      </c>
      <c r="C17" s="14">
        <v>6</v>
      </c>
      <c r="D17" s="261"/>
      <c r="E17" s="14">
        <v>0</v>
      </c>
      <c r="F17" s="14">
        <v>0</v>
      </c>
      <c r="G17" s="14">
        <v>19</v>
      </c>
      <c r="H17" s="14">
        <v>0</v>
      </c>
      <c r="I17" s="14">
        <v>0</v>
      </c>
      <c r="J17" s="14">
        <v>0</v>
      </c>
      <c r="K17" s="14">
        <v>21</v>
      </c>
      <c r="L17" s="14">
        <v>0</v>
      </c>
      <c r="M17" s="14">
        <v>11</v>
      </c>
      <c r="N17" s="14">
        <v>6</v>
      </c>
      <c r="O17" s="14">
        <v>0</v>
      </c>
      <c r="P17" s="14">
        <v>0</v>
      </c>
    </row>
    <row r="18" spans="1:16" ht="17.25" customHeight="1">
      <c r="A18" s="12" t="s">
        <v>31</v>
      </c>
      <c r="B18" s="260">
        <f>B19+C19</f>
        <v>11</v>
      </c>
      <c r="C18" s="260"/>
      <c r="D18" s="261">
        <f>B18/$B$8</f>
        <v>2.4779239502613083E-4</v>
      </c>
      <c r="E18" s="260" t="str">
        <f>IF(E19+F19=0,"-",E19+F19)</f>
        <v>-</v>
      </c>
      <c r="F18" s="260"/>
      <c r="G18" s="260">
        <f>IF(G19+H19=0,"-",G19+H19)</f>
        <v>11</v>
      </c>
      <c r="H18" s="260"/>
      <c r="I18" s="260" t="str">
        <f>IF(I19+J19=0,"-",I19+J19)</f>
        <v>-</v>
      </c>
      <c r="J18" s="260"/>
      <c r="K18" s="260" t="str">
        <f>IF(K19+L19=0,"-",K19+L19)</f>
        <v>-</v>
      </c>
      <c r="L18" s="260"/>
      <c r="M18" s="260" t="str">
        <f>IF(M19+N19=0,"-",M19+N19)</f>
        <v>-</v>
      </c>
      <c r="N18" s="260"/>
      <c r="O18" s="260" t="str">
        <f>IF(O19+P19=0,"-",O19+P19)</f>
        <v>-</v>
      </c>
      <c r="P18" s="260"/>
    </row>
    <row r="19" spans="1:16" ht="17.25" customHeight="1">
      <c r="A19" s="15" t="s">
        <v>32</v>
      </c>
      <c r="B19" s="14">
        <v>6</v>
      </c>
      <c r="C19" s="14">
        <v>5</v>
      </c>
      <c r="D19" s="261"/>
      <c r="E19" s="14">
        <v>0</v>
      </c>
      <c r="F19" s="14">
        <v>0</v>
      </c>
      <c r="G19" s="14">
        <v>6</v>
      </c>
      <c r="H19" s="14">
        <v>5</v>
      </c>
      <c r="I19" s="14">
        <v>0</v>
      </c>
      <c r="J19" s="14">
        <v>0</v>
      </c>
      <c r="K19" s="14">
        <v>0</v>
      </c>
      <c r="L19" s="14">
        <v>0</v>
      </c>
      <c r="M19" s="14">
        <v>0</v>
      </c>
      <c r="N19" s="14">
        <v>0</v>
      </c>
      <c r="O19" s="14">
        <v>0</v>
      </c>
      <c r="P19" s="14">
        <v>0</v>
      </c>
    </row>
    <row r="20" spans="1:16" ht="17.25" customHeight="1">
      <c r="A20" s="12" t="s">
        <v>33</v>
      </c>
      <c r="B20" s="260">
        <f>B21+C21</f>
        <v>301</v>
      </c>
      <c r="C20" s="260"/>
      <c r="D20" s="261">
        <f>B20/$B$8</f>
        <v>6.7805009911695805E-3</v>
      </c>
      <c r="E20" s="260">
        <f>IF(E21+F21=0,"-",E21+F21)</f>
        <v>31</v>
      </c>
      <c r="F20" s="260"/>
      <c r="G20" s="260" t="str">
        <f>IF(G21+H21=0,"-",G21+H21)</f>
        <v>-</v>
      </c>
      <c r="H20" s="260"/>
      <c r="I20" s="260" t="str">
        <f>IF(I21+J21=0,"-",I21+J21)</f>
        <v>-</v>
      </c>
      <c r="J20" s="260"/>
      <c r="K20" s="260">
        <f>IF(K21+L21=0,"-",K21+L21)</f>
        <v>270</v>
      </c>
      <c r="L20" s="260"/>
      <c r="M20" s="260" t="str">
        <f>IF(M21+N21=0,"-",M21+N21)</f>
        <v>-</v>
      </c>
      <c r="N20" s="260"/>
      <c r="O20" s="260" t="str">
        <f>IF(O21+P21=0,"-",O21+P21)</f>
        <v>-</v>
      </c>
      <c r="P20" s="260"/>
    </row>
    <row r="21" spans="1:16" ht="17.25" customHeight="1">
      <c r="A21" s="15" t="s">
        <v>34</v>
      </c>
      <c r="B21" s="14">
        <v>196</v>
      </c>
      <c r="C21" s="14">
        <v>105</v>
      </c>
      <c r="D21" s="261"/>
      <c r="E21" s="14">
        <v>14</v>
      </c>
      <c r="F21" s="14">
        <v>17</v>
      </c>
      <c r="G21" s="14">
        <v>0</v>
      </c>
      <c r="H21" s="14">
        <v>0</v>
      </c>
      <c r="I21" s="14">
        <v>0</v>
      </c>
      <c r="J21" s="14">
        <v>0</v>
      </c>
      <c r="K21" s="14">
        <v>182</v>
      </c>
      <c r="L21" s="14">
        <v>88</v>
      </c>
      <c r="M21" s="14">
        <v>0</v>
      </c>
      <c r="N21" s="14">
        <v>0</v>
      </c>
      <c r="O21" s="14">
        <v>0</v>
      </c>
      <c r="P21" s="14">
        <v>0</v>
      </c>
    </row>
    <row r="22" spans="1:16" ht="17.25" customHeight="1">
      <c r="A22" s="18" t="s">
        <v>35</v>
      </c>
      <c r="B22" s="260">
        <f>B23+C23</f>
        <v>504</v>
      </c>
      <c r="C22" s="260"/>
      <c r="D22" s="261">
        <f>B22/$B$8</f>
        <v>1.1353397008469995E-2</v>
      </c>
      <c r="E22" s="260">
        <f>IF(E23+F23=0,"-",E23+F23)</f>
        <v>104</v>
      </c>
      <c r="F22" s="260"/>
      <c r="G22" s="260" t="str">
        <f>IF(G23+H23=0,"-",G23+H23)</f>
        <v>-</v>
      </c>
      <c r="H22" s="260"/>
      <c r="I22" s="260" t="str">
        <f>IF(I23+J23=0,"-",I23+J23)</f>
        <v>-</v>
      </c>
      <c r="J22" s="260"/>
      <c r="K22" s="260">
        <f>IF(K23+L23=0,"-",K23+L23)</f>
        <v>101</v>
      </c>
      <c r="L22" s="260"/>
      <c r="M22" s="260">
        <f>IF(M23+N23=0,"-",M23+N23)</f>
        <v>299</v>
      </c>
      <c r="N22" s="260"/>
      <c r="O22" s="260" t="str">
        <f>IF(O23+P23=0,"-",O23+P23)</f>
        <v>-</v>
      </c>
      <c r="P22" s="260"/>
    </row>
    <row r="23" spans="1:16" ht="17.25" customHeight="1">
      <c r="A23" s="17" t="s">
        <v>36</v>
      </c>
      <c r="B23" s="14">
        <v>458</v>
      </c>
      <c r="C23" s="14">
        <v>46</v>
      </c>
      <c r="D23" s="261"/>
      <c r="E23" s="14">
        <v>74</v>
      </c>
      <c r="F23" s="14">
        <v>30</v>
      </c>
      <c r="G23" s="14">
        <v>0</v>
      </c>
      <c r="H23" s="14">
        <v>0</v>
      </c>
      <c r="I23" s="14">
        <v>0</v>
      </c>
      <c r="J23" s="14">
        <v>0</v>
      </c>
      <c r="K23" s="14">
        <v>97</v>
      </c>
      <c r="L23" s="14">
        <v>4</v>
      </c>
      <c r="M23" s="14">
        <v>287</v>
      </c>
      <c r="N23" s="14">
        <v>12</v>
      </c>
      <c r="O23" s="14">
        <v>0</v>
      </c>
      <c r="P23" s="14">
        <v>0</v>
      </c>
    </row>
    <row r="24" spans="1:16" ht="17.25" customHeight="1">
      <c r="A24" s="19" t="s">
        <v>37</v>
      </c>
      <c r="B24" s="260">
        <f>B25+C25</f>
        <v>47</v>
      </c>
      <c r="C24" s="260"/>
      <c r="D24" s="261">
        <f>B24/$B$8</f>
        <v>1.058749324202559E-3</v>
      </c>
      <c r="E24" s="260">
        <f>IF(E25+F25=0,"-",E25+F25)</f>
        <v>14</v>
      </c>
      <c r="F24" s="260"/>
      <c r="G24" s="260">
        <f>IF(G25+H25=0,"-",G25+H25)</f>
        <v>15</v>
      </c>
      <c r="H24" s="260"/>
      <c r="I24" s="260" t="str">
        <f>IF(I25+J25=0,"-",I25+J25)</f>
        <v>-</v>
      </c>
      <c r="J24" s="260"/>
      <c r="K24" s="260" t="str">
        <f>IF(K25+L25=0,"-",K25+L25)</f>
        <v>-</v>
      </c>
      <c r="L24" s="260"/>
      <c r="M24" s="260">
        <f>IF(M25+N25=0,"-",M25+N25)</f>
        <v>18</v>
      </c>
      <c r="N24" s="260"/>
      <c r="O24" s="260" t="str">
        <f>IF(O25+P25=0,"-",O25+P25)</f>
        <v>-</v>
      </c>
      <c r="P24" s="260"/>
    </row>
    <row r="25" spans="1:16" ht="17.25" customHeight="1">
      <c r="A25" s="15" t="s">
        <v>38</v>
      </c>
      <c r="B25" s="14">
        <v>41</v>
      </c>
      <c r="C25" s="14">
        <v>6</v>
      </c>
      <c r="D25" s="261"/>
      <c r="E25" s="14">
        <v>12</v>
      </c>
      <c r="F25" s="14">
        <v>2</v>
      </c>
      <c r="G25" s="14">
        <v>11</v>
      </c>
      <c r="H25" s="14">
        <v>4</v>
      </c>
      <c r="I25" s="14">
        <v>0</v>
      </c>
      <c r="J25" s="14">
        <v>0</v>
      </c>
      <c r="K25" s="14">
        <v>0</v>
      </c>
      <c r="L25" s="14">
        <v>0</v>
      </c>
      <c r="M25" s="14">
        <v>18</v>
      </c>
      <c r="N25" s="14">
        <v>0</v>
      </c>
      <c r="O25" s="14">
        <v>0</v>
      </c>
      <c r="P25" s="14">
        <v>0</v>
      </c>
    </row>
    <row r="26" spans="1:16" ht="17.25" customHeight="1">
      <c r="A26" s="18" t="s">
        <v>39</v>
      </c>
      <c r="B26" s="260">
        <f>B27+C27</f>
        <v>0</v>
      </c>
      <c r="C26" s="260"/>
      <c r="D26" s="261">
        <f>B26/$B$8</f>
        <v>0</v>
      </c>
      <c r="E26" s="260" t="str">
        <f>IF(E27+F27=0,"-",E27+F27)</f>
        <v>-</v>
      </c>
      <c r="F26" s="260"/>
      <c r="G26" s="260" t="str">
        <f>IF(G27+H27=0,"-",G27+H27)</f>
        <v>-</v>
      </c>
      <c r="H26" s="260"/>
      <c r="I26" s="260" t="str">
        <f>IF(I27+J27=0,"-",I27+J27)</f>
        <v>-</v>
      </c>
      <c r="J26" s="260"/>
      <c r="K26" s="260" t="str">
        <f>IF(K27+L27=0,"-",K27+L27)</f>
        <v>-</v>
      </c>
      <c r="L26" s="260"/>
      <c r="M26" s="260" t="str">
        <f>IF(M27+N27=0,"-",M27+N27)</f>
        <v>-</v>
      </c>
      <c r="N26" s="260"/>
      <c r="O26" s="260" t="str">
        <f>IF(O27+P27=0,"-",O27+P27)</f>
        <v>-</v>
      </c>
      <c r="P26" s="260"/>
    </row>
    <row r="27" spans="1:16" ht="21.2" customHeight="1">
      <c r="A27" s="17" t="s">
        <v>40</v>
      </c>
      <c r="B27" s="14">
        <v>0</v>
      </c>
      <c r="C27" s="14">
        <v>0</v>
      </c>
      <c r="D27" s="261"/>
      <c r="E27" s="14">
        <v>0</v>
      </c>
      <c r="F27" s="14">
        <v>0</v>
      </c>
      <c r="G27" s="14">
        <v>0</v>
      </c>
      <c r="H27" s="14">
        <v>0</v>
      </c>
      <c r="I27" s="14">
        <v>0</v>
      </c>
      <c r="J27" s="14">
        <v>0</v>
      </c>
      <c r="K27" s="14">
        <v>0</v>
      </c>
      <c r="L27" s="14">
        <v>0</v>
      </c>
      <c r="M27" s="14">
        <v>0</v>
      </c>
      <c r="N27" s="14">
        <v>0</v>
      </c>
      <c r="O27" s="14">
        <v>0</v>
      </c>
      <c r="P27" s="14">
        <v>0</v>
      </c>
    </row>
    <row r="28" spans="1:16" ht="17.25" customHeight="1">
      <c r="A28" s="12" t="s">
        <v>41</v>
      </c>
      <c r="B28" s="260">
        <f>B29+C29</f>
        <v>0</v>
      </c>
      <c r="C28" s="260"/>
      <c r="D28" s="261">
        <f>B28/$B$8</f>
        <v>0</v>
      </c>
      <c r="E28" s="260" t="str">
        <f>IF(E29+F29=0,"-",E29+F29)</f>
        <v>-</v>
      </c>
      <c r="F28" s="260"/>
      <c r="G28" s="260" t="str">
        <f>IF(G29+H29=0,"-",G29+H29)</f>
        <v>-</v>
      </c>
      <c r="H28" s="260"/>
      <c r="I28" s="260" t="str">
        <f>IF(I29+J29=0,"-",I29+J29)</f>
        <v>-</v>
      </c>
      <c r="J28" s="260"/>
      <c r="K28" s="260" t="str">
        <f>IF(K29+L29=0,"-",K29+L29)</f>
        <v>-</v>
      </c>
      <c r="L28" s="260"/>
      <c r="M28" s="260" t="str">
        <f>IF(M29+N29=0,"-",M29+N29)</f>
        <v>-</v>
      </c>
      <c r="N28" s="260"/>
      <c r="O28" s="260" t="str">
        <f>IF(O29+P29=0,"-",O29+P29)</f>
        <v>-</v>
      </c>
      <c r="P28" s="260"/>
    </row>
    <row r="29" spans="1:16" ht="17.25" customHeight="1">
      <c r="A29" s="15" t="s">
        <v>42</v>
      </c>
      <c r="B29" s="14">
        <v>0</v>
      </c>
      <c r="C29" s="14">
        <v>0</v>
      </c>
      <c r="D29" s="261"/>
      <c r="E29" s="14">
        <v>0</v>
      </c>
      <c r="F29" s="14">
        <v>0</v>
      </c>
      <c r="G29" s="14">
        <v>0</v>
      </c>
      <c r="H29" s="14">
        <v>0</v>
      </c>
      <c r="I29" s="14">
        <v>0</v>
      </c>
      <c r="J29" s="14">
        <v>0</v>
      </c>
      <c r="K29" s="14">
        <v>0</v>
      </c>
      <c r="L29" s="14">
        <v>0</v>
      </c>
      <c r="M29" s="14">
        <v>0</v>
      </c>
      <c r="N29" s="14">
        <v>0</v>
      </c>
      <c r="O29" s="14">
        <v>0</v>
      </c>
      <c r="P29" s="14">
        <v>0</v>
      </c>
    </row>
    <row r="30" spans="1:16" ht="17.25" customHeight="1">
      <c r="A30" s="18" t="s">
        <v>43</v>
      </c>
      <c r="B30" s="260">
        <f>B31+C31</f>
        <v>1498</v>
      </c>
      <c r="C30" s="260"/>
      <c r="D30" s="261">
        <f>B30/$B$8</f>
        <v>3.3744818886285818E-2</v>
      </c>
      <c r="E30" s="260">
        <f>IF(E31+F31=0,"-",E31+F31)</f>
        <v>264</v>
      </c>
      <c r="F30" s="260"/>
      <c r="G30" s="260">
        <f>IF(G31+H31=0,"-",G31+H31)</f>
        <v>303</v>
      </c>
      <c r="H30" s="260"/>
      <c r="I30" s="260" t="str">
        <f>IF(I31+J31=0,"-",I31+J31)</f>
        <v>-</v>
      </c>
      <c r="J30" s="260"/>
      <c r="K30" s="260">
        <f>IF(K31+L31=0,"-",K31+L31)</f>
        <v>433</v>
      </c>
      <c r="L30" s="260"/>
      <c r="M30" s="260">
        <f>IF(M31+N31=0,"-",M31+N31)</f>
        <v>488</v>
      </c>
      <c r="N30" s="260"/>
      <c r="O30" s="260">
        <f>IF(O31+P31=0,"-",O31+P31)</f>
        <v>10</v>
      </c>
      <c r="P30" s="260"/>
    </row>
    <row r="31" spans="1:16" ht="17.25" customHeight="1">
      <c r="A31" s="17" t="s">
        <v>44</v>
      </c>
      <c r="B31" s="14">
        <v>761</v>
      </c>
      <c r="C31" s="14">
        <v>737</v>
      </c>
      <c r="D31" s="261"/>
      <c r="E31" s="14">
        <v>48</v>
      </c>
      <c r="F31" s="14">
        <v>216</v>
      </c>
      <c r="G31" s="14">
        <v>186</v>
      </c>
      <c r="H31" s="14">
        <v>117</v>
      </c>
      <c r="I31" s="14">
        <v>0</v>
      </c>
      <c r="J31" s="14">
        <v>0</v>
      </c>
      <c r="K31" s="14">
        <v>322</v>
      </c>
      <c r="L31" s="14">
        <v>111</v>
      </c>
      <c r="M31" s="14">
        <v>200</v>
      </c>
      <c r="N31" s="14">
        <v>288</v>
      </c>
      <c r="O31" s="14">
        <v>5</v>
      </c>
      <c r="P31" s="14">
        <v>5</v>
      </c>
    </row>
    <row r="32" spans="1:16" ht="17.25" customHeight="1">
      <c r="A32" s="12" t="s">
        <v>45</v>
      </c>
      <c r="B32" s="260">
        <f>B33+C33</f>
        <v>818</v>
      </c>
      <c r="C32" s="260"/>
      <c r="D32" s="261">
        <f>B32/$B$8</f>
        <v>1.8426743557397731E-2</v>
      </c>
      <c r="E32" s="260">
        <f>IF(E33+F33=0,"-",E33+F33)</f>
        <v>54</v>
      </c>
      <c r="F32" s="260"/>
      <c r="G32" s="260">
        <f>IF(G33+H33=0,"-",G33+H33)</f>
        <v>1</v>
      </c>
      <c r="H32" s="260"/>
      <c r="I32" s="260" t="str">
        <f>IF(I33+J33=0,"-",I33+J33)</f>
        <v>-</v>
      </c>
      <c r="J32" s="260"/>
      <c r="K32" s="260">
        <f>IF(K33+L33=0,"-",K33+L33)</f>
        <v>763</v>
      </c>
      <c r="L32" s="260"/>
      <c r="M32" s="260" t="str">
        <f>IF(M33+N33=0,"-",M33+N33)</f>
        <v>-</v>
      </c>
      <c r="N32" s="260"/>
      <c r="O32" s="260" t="str">
        <f>IF(O33+P33=0,"-",O33+P33)</f>
        <v>-</v>
      </c>
      <c r="P32" s="260"/>
    </row>
    <row r="33" spans="1:16" ht="17.25" customHeight="1">
      <c r="A33" s="15" t="s">
        <v>46</v>
      </c>
      <c r="B33" s="14">
        <v>633</v>
      </c>
      <c r="C33" s="14">
        <v>185</v>
      </c>
      <c r="D33" s="261"/>
      <c r="E33" s="14">
        <v>25</v>
      </c>
      <c r="F33" s="14">
        <v>29</v>
      </c>
      <c r="G33" s="14">
        <v>1</v>
      </c>
      <c r="H33" s="14">
        <v>0</v>
      </c>
      <c r="I33" s="14">
        <v>0</v>
      </c>
      <c r="J33" s="14">
        <v>0</v>
      </c>
      <c r="K33" s="14">
        <v>607</v>
      </c>
      <c r="L33" s="14">
        <v>156</v>
      </c>
      <c r="M33" s="14">
        <v>0</v>
      </c>
      <c r="N33" s="14">
        <v>0</v>
      </c>
      <c r="O33" s="14">
        <v>0</v>
      </c>
      <c r="P33" s="14">
        <v>0</v>
      </c>
    </row>
    <row r="34" spans="1:16" ht="17.25" customHeight="1">
      <c r="A34" s="18" t="s">
        <v>47</v>
      </c>
      <c r="B34" s="260">
        <f>B35+C35</f>
        <v>205</v>
      </c>
      <c r="C34" s="260"/>
      <c r="D34" s="261">
        <f>B34/$B$8</f>
        <v>4.6179491800324383E-3</v>
      </c>
      <c r="E34" s="260" t="str">
        <f>IF(E35+F35=0,"-",E35+F35)</f>
        <v>-</v>
      </c>
      <c r="F34" s="260"/>
      <c r="G34" s="260" t="str">
        <f>IF(G35+H35=0,"-",G35+H35)</f>
        <v>-</v>
      </c>
      <c r="H34" s="260"/>
      <c r="I34" s="260" t="str">
        <f>IF(I35+J35=0,"-",I35+J35)</f>
        <v>-</v>
      </c>
      <c r="J34" s="260"/>
      <c r="K34" s="260">
        <f>IF(K35+L35=0,"-",K35+L35)</f>
        <v>141</v>
      </c>
      <c r="L34" s="260"/>
      <c r="M34" s="260">
        <f>IF(M35+N35=0,"-",M35+N35)</f>
        <v>55</v>
      </c>
      <c r="N34" s="260"/>
      <c r="O34" s="260">
        <f>IF(O35+P35=0,"-",O35+P35)</f>
        <v>9</v>
      </c>
      <c r="P34" s="260"/>
    </row>
    <row r="35" spans="1:16" ht="17.25" customHeight="1">
      <c r="A35" s="17" t="s">
        <v>48</v>
      </c>
      <c r="B35" s="14">
        <v>177</v>
      </c>
      <c r="C35" s="14">
        <v>28</v>
      </c>
      <c r="D35" s="261"/>
      <c r="E35" s="14">
        <v>0</v>
      </c>
      <c r="F35" s="14">
        <v>0</v>
      </c>
      <c r="G35" s="14">
        <v>0</v>
      </c>
      <c r="H35" s="14">
        <v>0</v>
      </c>
      <c r="I35" s="14">
        <v>0</v>
      </c>
      <c r="J35" s="14">
        <v>0</v>
      </c>
      <c r="K35" s="14">
        <v>141</v>
      </c>
      <c r="L35" s="14">
        <v>0</v>
      </c>
      <c r="M35" s="14">
        <v>35</v>
      </c>
      <c r="N35" s="14">
        <v>20</v>
      </c>
      <c r="O35" s="14">
        <v>1</v>
      </c>
      <c r="P35" s="14">
        <v>8</v>
      </c>
    </row>
    <row r="36" spans="1:16" ht="17.25" customHeight="1">
      <c r="A36" s="12" t="s">
        <v>49</v>
      </c>
      <c r="B36" s="260">
        <f>B37+C37</f>
        <v>934</v>
      </c>
      <c r="C36" s="260"/>
      <c r="D36" s="261">
        <f>B36/$B$8</f>
        <v>2.1039826995855108E-2</v>
      </c>
      <c r="E36" s="260">
        <f>IF(E37+F37=0,"-",E37+F37)</f>
        <v>359</v>
      </c>
      <c r="F36" s="260"/>
      <c r="G36" s="260">
        <f>IF(G37+H37=0,"-",G37+H37)</f>
        <v>121</v>
      </c>
      <c r="H36" s="260"/>
      <c r="I36" s="260">
        <f>IF(I37+J37=0,"-",I37+J37)</f>
        <v>1</v>
      </c>
      <c r="J36" s="260"/>
      <c r="K36" s="260">
        <f>IF(K37+L37=0,"-",K37+L37)</f>
        <v>332</v>
      </c>
      <c r="L36" s="260"/>
      <c r="M36" s="260">
        <f>IF(M37+N37=0,"-",M37+N37)</f>
        <v>121</v>
      </c>
      <c r="N36" s="260"/>
      <c r="O36" s="260" t="str">
        <f>IF(O37+P37=0,"-",O37+P37)</f>
        <v>-</v>
      </c>
      <c r="P36" s="260"/>
    </row>
    <row r="37" spans="1:16" ht="17.25" customHeight="1">
      <c r="A37" s="15" t="s">
        <v>50</v>
      </c>
      <c r="B37" s="14">
        <v>548</v>
      </c>
      <c r="C37" s="14">
        <v>386</v>
      </c>
      <c r="D37" s="261"/>
      <c r="E37" s="14">
        <v>217</v>
      </c>
      <c r="F37" s="14">
        <v>142</v>
      </c>
      <c r="G37" s="14">
        <v>84</v>
      </c>
      <c r="H37" s="14">
        <v>37</v>
      </c>
      <c r="I37" s="14">
        <v>0</v>
      </c>
      <c r="J37" s="14">
        <v>1</v>
      </c>
      <c r="K37" s="14">
        <v>198</v>
      </c>
      <c r="L37" s="14">
        <v>134</v>
      </c>
      <c r="M37" s="14">
        <v>49</v>
      </c>
      <c r="N37" s="14">
        <v>72</v>
      </c>
      <c r="O37" s="14">
        <v>0</v>
      </c>
      <c r="P37" s="14">
        <v>0</v>
      </c>
    </row>
    <row r="38" spans="1:16" ht="17.25" customHeight="1">
      <c r="A38" s="18" t="s">
        <v>51</v>
      </c>
      <c r="B38" s="260">
        <f>B39+C39</f>
        <v>28962</v>
      </c>
      <c r="C38" s="260"/>
      <c r="D38" s="261">
        <f>B38/$B$8</f>
        <v>0.65241484952243645</v>
      </c>
      <c r="E38" s="260">
        <f>IF(E39+F39=0,"-",E39+F39)</f>
        <v>17586</v>
      </c>
      <c r="F38" s="260"/>
      <c r="G38" s="260">
        <f>IF(G39+H39=0,"-",G39+H39)</f>
        <v>6550</v>
      </c>
      <c r="H38" s="260"/>
      <c r="I38" s="260">
        <f>IF(I39+J39=0,"-",I39+J39)</f>
        <v>3595</v>
      </c>
      <c r="J38" s="260"/>
      <c r="K38" s="260">
        <f>IF(K39+L39=0,"-",K39+L39)</f>
        <v>626</v>
      </c>
      <c r="L38" s="260"/>
      <c r="M38" s="260">
        <f>IF(M39+N39=0,"-",M39+N39)</f>
        <v>80</v>
      </c>
      <c r="N38" s="260"/>
      <c r="O38" s="260">
        <f>IF(O39+P39=0,"-",O39+P39)</f>
        <v>525</v>
      </c>
      <c r="P38" s="260"/>
    </row>
    <row r="39" spans="1:16" ht="17.25" customHeight="1">
      <c r="A39" s="17" t="s">
        <v>52</v>
      </c>
      <c r="B39" s="14">
        <v>8284</v>
      </c>
      <c r="C39" s="14">
        <v>20678</v>
      </c>
      <c r="D39" s="261"/>
      <c r="E39" s="14">
        <v>4740</v>
      </c>
      <c r="F39" s="14">
        <v>12846</v>
      </c>
      <c r="G39" s="14">
        <v>1943</v>
      </c>
      <c r="H39" s="14">
        <v>4607</v>
      </c>
      <c r="I39" s="14">
        <v>855</v>
      </c>
      <c r="J39" s="14">
        <v>2740</v>
      </c>
      <c r="K39" s="14">
        <v>500</v>
      </c>
      <c r="L39" s="14">
        <v>126</v>
      </c>
      <c r="M39" s="14">
        <v>49</v>
      </c>
      <c r="N39" s="14">
        <v>31</v>
      </c>
      <c r="O39" s="14">
        <v>197</v>
      </c>
      <c r="P39" s="14">
        <v>328</v>
      </c>
    </row>
    <row r="40" spans="1:16" ht="17.25" customHeight="1">
      <c r="A40" s="12" t="s">
        <v>53</v>
      </c>
      <c r="B40" s="260">
        <f>B41+C41</f>
        <v>6880</v>
      </c>
      <c r="C40" s="260"/>
      <c r="D40" s="261">
        <f>B40/$B$8</f>
        <v>0.15498287979816183</v>
      </c>
      <c r="E40" s="260">
        <f>IF(E41+F41=0,"-",E41+F41)</f>
        <v>270</v>
      </c>
      <c r="F40" s="260"/>
      <c r="G40" s="260">
        <f>IF(G41+H41=0,"-",G41+H41)</f>
        <v>1066</v>
      </c>
      <c r="H40" s="260"/>
      <c r="I40" s="260">
        <f>IF(I41+J41=0,"-",I41+J41)</f>
        <v>4902</v>
      </c>
      <c r="J40" s="260"/>
      <c r="K40" s="260">
        <f>IF(K41+L41=0,"-",K41+L41)</f>
        <v>468</v>
      </c>
      <c r="L40" s="260"/>
      <c r="M40" s="260" t="str">
        <f>IF(M41+N41=0,"-",M41+N41)</f>
        <v>-</v>
      </c>
      <c r="N40" s="260"/>
      <c r="O40" s="260">
        <f>IF(O41+P41=0,"-",O41+P41)</f>
        <v>174</v>
      </c>
      <c r="P40" s="260"/>
    </row>
    <row r="41" spans="1:16" ht="17.25" customHeight="1">
      <c r="A41" s="15" t="s">
        <v>54</v>
      </c>
      <c r="B41" s="14">
        <v>2468</v>
      </c>
      <c r="C41" s="14">
        <v>4412</v>
      </c>
      <c r="D41" s="261"/>
      <c r="E41" s="14">
        <v>140</v>
      </c>
      <c r="F41" s="14">
        <v>130</v>
      </c>
      <c r="G41" s="14">
        <v>357</v>
      </c>
      <c r="H41" s="14">
        <v>709</v>
      </c>
      <c r="I41" s="14">
        <v>1740</v>
      </c>
      <c r="J41" s="14">
        <v>3162</v>
      </c>
      <c r="K41" s="14">
        <v>222</v>
      </c>
      <c r="L41" s="14">
        <v>246</v>
      </c>
      <c r="M41" s="14">
        <v>0</v>
      </c>
      <c r="N41" s="14">
        <v>0</v>
      </c>
      <c r="O41" s="14">
        <v>9</v>
      </c>
      <c r="P41" s="14">
        <v>165</v>
      </c>
    </row>
    <row r="42" spans="1:16" ht="17.25" customHeight="1">
      <c r="A42" s="12" t="s">
        <v>55</v>
      </c>
      <c r="B42" s="260">
        <f>B43+C43</f>
        <v>475</v>
      </c>
      <c r="C42" s="260"/>
      <c r="D42" s="261">
        <f>B42/$B$8</f>
        <v>1.0700126148855649E-2</v>
      </c>
      <c r="E42" s="260">
        <f>IF(E43+F43=0,"-",E43+F43)</f>
        <v>115</v>
      </c>
      <c r="F42" s="260"/>
      <c r="G42" s="260">
        <f>IF(G43+H43=0,"-",G43+H43)</f>
        <v>164</v>
      </c>
      <c r="H42" s="260"/>
      <c r="I42" s="260">
        <f>IF(I43+J43=0,"-",I43+J43)</f>
        <v>79</v>
      </c>
      <c r="J42" s="260"/>
      <c r="K42" s="260" t="str">
        <f>IF(K43+L43=0,"-",K43+L43)</f>
        <v>-</v>
      </c>
      <c r="L42" s="260"/>
      <c r="M42" s="260">
        <f>IF(M43+N43=0,"-",M43+N43)</f>
        <v>106</v>
      </c>
      <c r="N42" s="260"/>
      <c r="O42" s="260">
        <f>IF(O43+P43=0,"-",O43+P43)</f>
        <v>11</v>
      </c>
      <c r="P42" s="260"/>
    </row>
    <row r="43" spans="1:16" ht="17.25" customHeight="1">
      <c r="A43" s="15" t="s">
        <v>56</v>
      </c>
      <c r="B43" s="14">
        <v>162</v>
      </c>
      <c r="C43" s="14">
        <v>313</v>
      </c>
      <c r="D43" s="261"/>
      <c r="E43" s="14">
        <v>1</v>
      </c>
      <c r="F43" s="14">
        <v>114</v>
      </c>
      <c r="G43" s="14">
        <v>89</v>
      </c>
      <c r="H43" s="14">
        <v>75</v>
      </c>
      <c r="I43" s="14">
        <v>40</v>
      </c>
      <c r="J43" s="14">
        <v>39</v>
      </c>
      <c r="K43" s="14">
        <v>0</v>
      </c>
      <c r="L43" s="14">
        <v>0</v>
      </c>
      <c r="M43" s="14">
        <v>24</v>
      </c>
      <c r="N43" s="14">
        <v>82</v>
      </c>
      <c r="O43" s="14">
        <v>8</v>
      </c>
      <c r="P43" s="14">
        <v>3</v>
      </c>
    </row>
    <row r="44" spans="1:16" ht="18.75" customHeight="1">
      <c r="A44" s="18" t="s">
        <v>57</v>
      </c>
      <c r="B44" s="260">
        <f>B45+C45</f>
        <v>457</v>
      </c>
      <c r="C44" s="260"/>
      <c r="D44" s="261">
        <f>B44/$B$8</f>
        <v>1.0294647684267435E-2</v>
      </c>
      <c r="E44" s="260">
        <f>IF(E45+F45=0,"-",E45+F45)</f>
        <v>177</v>
      </c>
      <c r="F44" s="260"/>
      <c r="G44" s="260">
        <f>IF(G45+H45=0,"-",G45+H45)</f>
        <v>3</v>
      </c>
      <c r="H44" s="260"/>
      <c r="I44" s="260">
        <f>IF(I45+J45=0,"-",I45+J45)</f>
        <v>64</v>
      </c>
      <c r="J44" s="260"/>
      <c r="K44" s="260">
        <f>IF(K45+L45=0,"-",K45+L45)</f>
        <v>31</v>
      </c>
      <c r="L44" s="260"/>
      <c r="M44" s="260">
        <f>IF(M45+N45=0,"-",M45+N45)</f>
        <v>182</v>
      </c>
      <c r="N44" s="260"/>
      <c r="O44" s="260" t="str">
        <f>IF(O45+P45=0,"-",O45+P45)</f>
        <v>-</v>
      </c>
      <c r="P44" s="260"/>
    </row>
    <row r="45" spans="1:16" ht="18.75" customHeight="1">
      <c r="A45" s="15" t="s">
        <v>58</v>
      </c>
      <c r="B45" s="14">
        <v>234</v>
      </c>
      <c r="C45" s="14">
        <v>223</v>
      </c>
      <c r="D45" s="261"/>
      <c r="E45" s="14">
        <v>47</v>
      </c>
      <c r="F45" s="14">
        <v>130</v>
      </c>
      <c r="G45" s="14">
        <v>2</v>
      </c>
      <c r="H45" s="14">
        <v>1</v>
      </c>
      <c r="I45" s="14">
        <v>22</v>
      </c>
      <c r="J45" s="14">
        <v>42</v>
      </c>
      <c r="K45" s="14">
        <v>30</v>
      </c>
      <c r="L45" s="14">
        <v>1</v>
      </c>
      <c r="M45" s="14">
        <v>133</v>
      </c>
      <c r="N45" s="14">
        <v>49</v>
      </c>
      <c r="O45" s="14">
        <v>0</v>
      </c>
      <c r="P45" s="14">
        <v>0</v>
      </c>
    </row>
    <row r="46" spans="1:16" ht="18.75" customHeight="1">
      <c r="A46" s="18" t="s">
        <v>59</v>
      </c>
      <c r="B46" s="260">
        <f>B47+C47</f>
        <v>40</v>
      </c>
      <c r="C46" s="260"/>
      <c r="D46" s="261">
        <f>B46/$B$8</f>
        <v>9.0106325464047571E-4</v>
      </c>
      <c r="E46" s="260" t="str">
        <f>IF(E47+F47=0,"-",E47+F47)</f>
        <v>-</v>
      </c>
      <c r="F46" s="260"/>
      <c r="G46" s="260" t="str">
        <f>IF(G47+H47=0,"-",G47+H47)</f>
        <v>-</v>
      </c>
      <c r="H46" s="260"/>
      <c r="I46" s="260" t="str">
        <f>IF(I47+J47=0,"-",I47+J47)</f>
        <v>-</v>
      </c>
      <c r="J46" s="260"/>
      <c r="K46" s="260">
        <f>IF(K47+L47=0,"-",K47+L47)</f>
        <v>40</v>
      </c>
      <c r="L46" s="260"/>
      <c r="M46" s="260" t="str">
        <f>IF(M47+N47=0,"-",M47+N47)</f>
        <v>-</v>
      </c>
      <c r="N46" s="260"/>
      <c r="O46" s="260" t="str">
        <f>IF(O47+P47=0,"-",O47+P47)</f>
        <v>-</v>
      </c>
      <c r="P46" s="260"/>
    </row>
    <row r="47" spans="1:16" ht="18.75" customHeight="1">
      <c r="A47" s="15" t="s">
        <v>60</v>
      </c>
      <c r="B47" s="14">
        <v>19</v>
      </c>
      <c r="C47" s="14">
        <v>21</v>
      </c>
      <c r="D47" s="261"/>
      <c r="E47" s="14">
        <v>0</v>
      </c>
      <c r="F47" s="14">
        <v>0</v>
      </c>
      <c r="G47" s="14">
        <v>0</v>
      </c>
      <c r="H47" s="14">
        <v>0</v>
      </c>
      <c r="I47" s="14">
        <v>0</v>
      </c>
      <c r="J47" s="14">
        <v>0</v>
      </c>
      <c r="K47" s="14">
        <v>19</v>
      </c>
      <c r="L47" s="14">
        <v>21</v>
      </c>
      <c r="M47" s="14">
        <v>0</v>
      </c>
      <c r="N47" s="14">
        <v>0</v>
      </c>
      <c r="O47" s="14">
        <v>0</v>
      </c>
      <c r="P47" s="14">
        <v>0</v>
      </c>
    </row>
    <row r="48" spans="1:16" ht="18.75" customHeight="1">
      <c r="A48" s="18" t="s">
        <v>61</v>
      </c>
      <c r="B48" s="260">
        <f>B49+C49</f>
        <v>127</v>
      </c>
      <c r="C48" s="260"/>
      <c r="D48" s="261">
        <f>B48/$B$8</f>
        <v>2.8608758334835106E-3</v>
      </c>
      <c r="E48" s="260">
        <f>IF(E49+F49=0,"-",E49+F49)</f>
        <v>7</v>
      </c>
      <c r="F48" s="260"/>
      <c r="G48" s="260">
        <f>IF(G49+H49=0,"-",G49+H49)</f>
        <v>56</v>
      </c>
      <c r="H48" s="260"/>
      <c r="I48" s="260" t="str">
        <f>IF(I49+J49=0,"-",I49+J49)</f>
        <v>-</v>
      </c>
      <c r="J48" s="260"/>
      <c r="K48" s="260">
        <f>IF(K49+L49=0,"-",K49+L49)</f>
        <v>54</v>
      </c>
      <c r="L48" s="260"/>
      <c r="M48" s="260">
        <f>IF(M49+N49=0,"-",M49+N49)</f>
        <v>10</v>
      </c>
      <c r="N48" s="260"/>
      <c r="O48" s="260" t="str">
        <f>IF(O49+P49=0,"-",O49+P49)</f>
        <v>-</v>
      </c>
      <c r="P48" s="260"/>
    </row>
    <row r="49" spans="1:16" ht="18.75" customHeight="1">
      <c r="A49" s="15" t="s">
        <v>62</v>
      </c>
      <c r="B49" s="14">
        <v>61</v>
      </c>
      <c r="C49" s="14">
        <v>66</v>
      </c>
      <c r="D49" s="261"/>
      <c r="E49" s="14">
        <v>5</v>
      </c>
      <c r="F49" s="14">
        <v>2</v>
      </c>
      <c r="G49" s="14">
        <v>24</v>
      </c>
      <c r="H49" s="14">
        <v>32</v>
      </c>
      <c r="I49" s="14">
        <v>0</v>
      </c>
      <c r="J49" s="14">
        <v>0</v>
      </c>
      <c r="K49" s="14">
        <v>25</v>
      </c>
      <c r="L49" s="14">
        <v>29</v>
      </c>
      <c r="M49" s="14">
        <v>7</v>
      </c>
      <c r="N49" s="14">
        <v>3</v>
      </c>
      <c r="O49" s="14">
        <v>0</v>
      </c>
      <c r="P49" s="14">
        <v>0</v>
      </c>
    </row>
    <row r="50" spans="1:16" ht="18.75" customHeight="1">
      <c r="A50" s="18" t="s">
        <v>63</v>
      </c>
      <c r="B50" s="260">
        <f>B51+C51</f>
        <v>507</v>
      </c>
      <c r="C50" s="260"/>
      <c r="D50" s="261">
        <f>B50/$B$8</f>
        <v>1.142097675256803E-2</v>
      </c>
      <c r="E50" s="260">
        <f>IF(E51+F51=0,"-",E51+F51)</f>
        <v>4</v>
      </c>
      <c r="F50" s="260"/>
      <c r="G50" s="260" t="str">
        <f>IF(G51+H51=0,"-",G51+H51)</f>
        <v>-</v>
      </c>
      <c r="H50" s="260"/>
      <c r="I50" s="260">
        <f>IF(I51+J51=0,"-",I51+J51)</f>
        <v>344</v>
      </c>
      <c r="J50" s="260"/>
      <c r="K50" s="260" t="str">
        <f>IF(K51+L51=0,"-",K51+L51)</f>
        <v>-</v>
      </c>
      <c r="L50" s="260"/>
      <c r="M50" s="260">
        <f>IF(M51+N51=0,"-",M51+N51)</f>
        <v>159</v>
      </c>
      <c r="N50" s="260"/>
      <c r="O50" s="260" t="str">
        <f>IF(O51+P51=0,"-",O51+P51)</f>
        <v>-</v>
      </c>
      <c r="P50" s="260"/>
    </row>
    <row r="51" spans="1:16" ht="18.75" customHeight="1">
      <c r="A51" s="15" t="s">
        <v>64</v>
      </c>
      <c r="B51" s="14">
        <v>194</v>
      </c>
      <c r="C51" s="14">
        <v>313</v>
      </c>
      <c r="D51" s="261"/>
      <c r="E51" s="14">
        <v>1</v>
      </c>
      <c r="F51" s="14">
        <v>3</v>
      </c>
      <c r="G51" s="14">
        <v>0</v>
      </c>
      <c r="H51" s="14">
        <v>0</v>
      </c>
      <c r="I51" s="14">
        <v>94</v>
      </c>
      <c r="J51" s="14">
        <v>250</v>
      </c>
      <c r="K51" s="14">
        <v>0</v>
      </c>
      <c r="L51" s="14">
        <v>0</v>
      </c>
      <c r="M51" s="14">
        <v>99</v>
      </c>
      <c r="N51" s="14">
        <v>60</v>
      </c>
      <c r="O51" s="14">
        <v>0</v>
      </c>
      <c r="P51" s="14">
        <v>0</v>
      </c>
    </row>
    <row r="52" spans="1:16" ht="18.75" customHeight="1">
      <c r="A52" s="18" t="s">
        <v>65</v>
      </c>
      <c r="B52" s="260">
        <f>B53+C53</f>
        <v>10</v>
      </c>
      <c r="C52" s="260"/>
      <c r="D52" s="261">
        <f>B52/$B$8</f>
        <v>2.2526581366011893E-4</v>
      </c>
      <c r="E52" s="260" t="str">
        <f>IF(E53+F53=0,"-",E53+F53)</f>
        <v>-</v>
      </c>
      <c r="F52" s="260"/>
      <c r="G52" s="260" t="str">
        <f>IF(G53+H53=0,"-",G53+H53)</f>
        <v>-</v>
      </c>
      <c r="H52" s="260"/>
      <c r="I52" s="260" t="str">
        <f>IF(I53+J53=0,"-",I53+J53)</f>
        <v>-</v>
      </c>
      <c r="J52" s="260"/>
      <c r="K52" s="260" t="str">
        <f>IF(K53+L53=0,"-",K53+L53)</f>
        <v>-</v>
      </c>
      <c r="L52" s="260"/>
      <c r="M52" s="260" t="str">
        <f>IF(M53+N53=0,"-",M53+N53)</f>
        <v>-</v>
      </c>
      <c r="N52" s="260"/>
      <c r="O52" s="260">
        <f>IF(O53+P53=0,"-",O53+P53)</f>
        <v>10</v>
      </c>
      <c r="P52" s="260"/>
    </row>
    <row r="53" spans="1:16" ht="18.75" customHeight="1">
      <c r="A53" s="15" t="s">
        <v>66</v>
      </c>
      <c r="B53" s="14">
        <v>3</v>
      </c>
      <c r="C53" s="14">
        <v>7</v>
      </c>
      <c r="D53" s="261"/>
      <c r="E53" s="14">
        <v>0</v>
      </c>
      <c r="F53" s="14">
        <v>0</v>
      </c>
      <c r="G53" s="14">
        <v>0</v>
      </c>
      <c r="H53" s="14">
        <v>0</v>
      </c>
      <c r="I53" s="14">
        <v>0</v>
      </c>
      <c r="J53" s="14">
        <v>0</v>
      </c>
      <c r="K53" s="14">
        <v>0</v>
      </c>
      <c r="L53" s="14">
        <v>0</v>
      </c>
      <c r="M53" s="14">
        <v>0</v>
      </c>
      <c r="N53" s="14">
        <v>0</v>
      </c>
      <c r="O53" s="14">
        <v>3</v>
      </c>
      <c r="P53" s="14">
        <v>7</v>
      </c>
    </row>
    <row r="54" spans="1:16" ht="18.75" customHeight="1">
      <c r="A54" s="18" t="s">
        <v>67</v>
      </c>
      <c r="B54" s="260">
        <f>B55+C55</f>
        <v>654</v>
      </c>
      <c r="C54" s="260"/>
      <c r="D54" s="261">
        <f>B54/$B$8</f>
        <v>1.4732384213371778E-2</v>
      </c>
      <c r="E54" s="260">
        <f>IF(E55+F55=0,"-",E55+F55)</f>
        <v>185</v>
      </c>
      <c r="F54" s="260"/>
      <c r="G54" s="260">
        <f>IF(G55+H55=0,"-",G55+H55)</f>
        <v>47</v>
      </c>
      <c r="H54" s="260"/>
      <c r="I54" s="260">
        <f>IF(I55+J55=0,"-",I55+J55)</f>
        <v>1</v>
      </c>
      <c r="J54" s="260"/>
      <c r="K54" s="260">
        <f>IF(K55+L55=0,"-",K55+L55)</f>
        <v>212</v>
      </c>
      <c r="L54" s="260"/>
      <c r="M54" s="260">
        <f>IF(M55+N55=0,"-",M55+N55)</f>
        <v>14</v>
      </c>
      <c r="N54" s="260"/>
      <c r="O54" s="260">
        <f>IF(O55+P55=0,"-",O55+P55)</f>
        <v>195</v>
      </c>
      <c r="P54" s="260"/>
    </row>
    <row r="55" spans="1:16" ht="18.75" customHeight="1">
      <c r="A55" s="15" t="s">
        <v>68</v>
      </c>
      <c r="B55" s="14">
        <v>423</v>
      </c>
      <c r="C55" s="14">
        <v>231</v>
      </c>
      <c r="D55" s="261"/>
      <c r="E55" s="14">
        <v>132</v>
      </c>
      <c r="F55" s="14">
        <v>53</v>
      </c>
      <c r="G55" s="14">
        <v>11</v>
      </c>
      <c r="H55" s="14">
        <v>36</v>
      </c>
      <c r="I55" s="14">
        <v>1</v>
      </c>
      <c r="J55" s="14">
        <v>0</v>
      </c>
      <c r="K55" s="14">
        <v>200</v>
      </c>
      <c r="L55" s="14">
        <v>12</v>
      </c>
      <c r="M55" s="14">
        <v>10</v>
      </c>
      <c r="N55" s="14">
        <v>4</v>
      </c>
      <c r="O55" s="14">
        <v>69</v>
      </c>
      <c r="P55" s="14">
        <v>126</v>
      </c>
    </row>
    <row r="56" spans="1:16" ht="18.75" customHeight="1">
      <c r="A56" s="18" t="s">
        <v>69</v>
      </c>
      <c r="B56" s="260">
        <f>B57+C57</f>
        <v>302</v>
      </c>
      <c r="C56" s="260"/>
      <c r="D56" s="261">
        <f>B56/$B$8</f>
        <v>6.8030275725355924E-3</v>
      </c>
      <c r="E56" s="260">
        <f>IF(E57+F57=0,"-",E57+F57)</f>
        <v>270</v>
      </c>
      <c r="F56" s="260"/>
      <c r="G56" s="260" t="str">
        <f>IF(G57+H57=0,"-",G57+H57)</f>
        <v>-</v>
      </c>
      <c r="H56" s="260"/>
      <c r="I56" s="260" t="str">
        <f>IF(I57+J57=0,"-",I57+J57)</f>
        <v>-</v>
      </c>
      <c r="J56" s="260"/>
      <c r="K56" s="260" t="str">
        <f>IF(K57+L57=0,"-",K57+L57)</f>
        <v>-</v>
      </c>
      <c r="L56" s="260"/>
      <c r="M56" s="260" t="str">
        <f>IF(M57+N57=0,"-",M57+N57)</f>
        <v>-</v>
      </c>
      <c r="N56" s="260"/>
      <c r="O56" s="260">
        <f>IF(O57+P57=0,"-",O57+P57)</f>
        <v>32</v>
      </c>
      <c r="P56" s="260"/>
    </row>
    <row r="57" spans="1:16" ht="18.75" customHeight="1">
      <c r="A57" s="15" t="s">
        <v>70</v>
      </c>
      <c r="B57" s="14">
        <v>260</v>
      </c>
      <c r="C57" s="14">
        <v>42</v>
      </c>
      <c r="D57" s="261"/>
      <c r="E57" s="14">
        <v>236</v>
      </c>
      <c r="F57" s="14">
        <v>34</v>
      </c>
      <c r="G57" s="14">
        <v>0</v>
      </c>
      <c r="H57" s="14">
        <v>0</v>
      </c>
      <c r="I57" s="14">
        <v>0</v>
      </c>
      <c r="J57" s="14">
        <v>0</v>
      </c>
      <c r="K57" s="14">
        <v>0</v>
      </c>
      <c r="L57" s="14">
        <v>0</v>
      </c>
      <c r="M57" s="14">
        <v>0</v>
      </c>
      <c r="N57" s="14">
        <v>0</v>
      </c>
      <c r="O57" s="14">
        <v>24</v>
      </c>
      <c r="P57" s="14">
        <v>8</v>
      </c>
    </row>
    <row r="58" spans="1:16" ht="18.75" customHeight="1">
      <c r="A58" s="18" t="s">
        <v>71</v>
      </c>
      <c r="B58" s="260">
        <f>B59+C59</f>
        <v>150</v>
      </c>
      <c r="C58" s="260"/>
      <c r="D58" s="261">
        <f>B58/$B$8</f>
        <v>3.3789872049017843E-3</v>
      </c>
      <c r="E58" s="260" t="str">
        <f>IF(E59+F59=0,"-",E59+F59)</f>
        <v>-</v>
      </c>
      <c r="F58" s="260"/>
      <c r="G58" s="260" t="str">
        <f>IF(G59+H59=0,"-",G59+H59)</f>
        <v>-</v>
      </c>
      <c r="H58" s="260"/>
      <c r="I58" s="260" t="str">
        <f>IF(I59+J59=0,"-",I59+J59)</f>
        <v>-</v>
      </c>
      <c r="J58" s="260"/>
      <c r="K58" s="260">
        <f>IF(K59+L59=0,"-",K59+L59)</f>
        <v>20</v>
      </c>
      <c r="L58" s="260"/>
      <c r="M58" s="260">
        <f>IF(M59+N59=0,"-",M59+N59)</f>
        <v>97</v>
      </c>
      <c r="N58" s="260"/>
      <c r="O58" s="260">
        <f>IF(O59+P59=0,"-",O59+P59)</f>
        <v>33</v>
      </c>
      <c r="P58" s="260"/>
    </row>
    <row r="59" spans="1:16" ht="18.75" customHeight="1">
      <c r="A59" s="15" t="s">
        <v>72</v>
      </c>
      <c r="B59" s="14">
        <v>107</v>
      </c>
      <c r="C59" s="14">
        <v>43</v>
      </c>
      <c r="D59" s="261"/>
      <c r="E59" s="14">
        <v>0</v>
      </c>
      <c r="F59" s="14">
        <v>0</v>
      </c>
      <c r="G59" s="14">
        <v>0</v>
      </c>
      <c r="H59" s="14">
        <v>0</v>
      </c>
      <c r="I59" s="14">
        <v>0</v>
      </c>
      <c r="J59" s="14">
        <v>0</v>
      </c>
      <c r="K59" s="14">
        <v>20</v>
      </c>
      <c r="L59" s="14">
        <v>0</v>
      </c>
      <c r="M59" s="14">
        <v>70</v>
      </c>
      <c r="N59" s="14">
        <v>27</v>
      </c>
      <c r="O59" s="14">
        <v>17</v>
      </c>
      <c r="P59" s="14">
        <v>16</v>
      </c>
    </row>
    <row r="60" spans="1:16" ht="18.75" customHeight="1">
      <c r="A60" s="18" t="s">
        <v>73</v>
      </c>
      <c r="B60" s="260">
        <f>B61+C61</f>
        <v>204</v>
      </c>
      <c r="C60" s="260"/>
      <c r="D60" s="261">
        <f>B60/$B$8</f>
        <v>4.5954225986664264E-3</v>
      </c>
      <c r="E60" s="260">
        <f>IF(E61+F61=0,"-",E61+F61)</f>
        <v>15</v>
      </c>
      <c r="F60" s="260"/>
      <c r="G60" s="260" t="str">
        <f>IF(G61+H61=0,"-",G61+H61)</f>
        <v>-</v>
      </c>
      <c r="H60" s="260"/>
      <c r="I60" s="260" t="str">
        <f>IF(I61+J61=0,"-",I61+J61)</f>
        <v>-</v>
      </c>
      <c r="J60" s="260"/>
      <c r="K60" s="260" t="str">
        <f>IF(K61+L61=0,"-",K61+L61)</f>
        <v>-</v>
      </c>
      <c r="L60" s="260"/>
      <c r="M60" s="260" t="str">
        <f>IF(M61+N61=0,"-",M61+N61)</f>
        <v>-</v>
      </c>
      <c r="N60" s="260"/>
      <c r="O60" s="260">
        <f>IF(O61+P61=0,"-",O61+P61)</f>
        <v>189</v>
      </c>
      <c r="P60" s="260"/>
    </row>
    <row r="61" spans="1:16" ht="18.75" customHeight="1">
      <c r="A61" s="15" t="s">
        <v>74</v>
      </c>
      <c r="B61" s="14">
        <v>101</v>
      </c>
      <c r="C61" s="14">
        <v>103</v>
      </c>
      <c r="D61" s="261"/>
      <c r="E61" s="14">
        <v>6</v>
      </c>
      <c r="F61" s="14">
        <v>9</v>
      </c>
      <c r="G61" s="14">
        <v>0</v>
      </c>
      <c r="H61" s="14">
        <v>0</v>
      </c>
      <c r="I61" s="14">
        <v>0</v>
      </c>
      <c r="J61" s="14">
        <v>0</v>
      </c>
      <c r="K61" s="14">
        <v>0</v>
      </c>
      <c r="L61" s="14">
        <v>0</v>
      </c>
      <c r="M61" s="14">
        <v>0</v>
      </c>
      <c r="N61" s="14">
        <v>0</v>
      </c>
      <c r="O61" s="14">
        <v>95</v>
      </c>
      <c r="P61" s="14">
        <v>94</v>
      </c>
    </row>
    <row r="62" spans="1:16" ht="18.75" customHeight="1">
      <c r="A62" s="18" t="s">
        <v>75</v>
      </c>
      <c r="B62" s="260">
        <f>B63+C63</f>
        <v>12</v>
      </c>
      <c r="C62" s="260"/>
      <c r="D62" s="261">
        <f>B62/$B$8</f>
        <v>2.7031897639214272E-4</v>
      </c>
      <c r="E62" s="260" t="str">
        <f>IF(E63+F63=0,"-",E63+F63)</f>
        <v>-</v>
      </c>
      <c r="F62" s="260"/>
      <c r="G62" s="260" t="str">
        <f>IF(G63+H63=0,"-",G63+H63)</f>
        <v>-</v>
      </c>
      <c r="H62" s="260"/>
      <c r="I62" s="260" t="str">
        <f>IF(I63+J63=0,"-",I63+J63)</f>
        <v>-</v>
      </c>
      <c r="J62" s="260"/>
      <c r="K62" s="260" t="str">
        <f>IF(K63+L63=0,"-",K63+L63)</f>
        <v>-</v>
      </c>
      <c r="L62" s="260"/>
      <c r="M62" s="260" t="str">
        <f>IF(M63+N63=0,"-",M63+N63)</f>
        <v>-</v>
      </c>
      <c r="N62" s="260"/>
      <c r="O62" s="260">
        <f>IF(O63+P63=0,"-",O63+P63)</f>
        <v>12</v>
      </c>
      <c r="P62" s="260"/>
    </row>
    <row r="63" spans="1:16" ht="18.75" customHeight="1">
      <c r="A63" s="15" t="s">
        <v>76</v>
      </c>
      <c r="B63" s="14">
        <v>2</v>
      </c>
      <c r="C63" s="14">
        <v>10</v>
      </c>
      <c r="D63" s="261"/>
      <c r="E63" s="14">
        <v>0</v>
      </c>
      <c r="F63" s="14">
        <v>0</v>
      </c>
      <c r="G63" s="14">
        <v>0</v>
      </c>
      <c r="H63" s="14">
        <v>0</v>
      </c>
      <c r="I63" s="14">
        <v>0</v>
      </c>
      <c r="J63" s="14">
        <v>0</v>
      </c>
      <c r="K63" s="14">
        <v>0</v>
      </c>
      <c r="L63" s="14">
        <v>0</v>
      </c>
      <c r="M63" s="14">
        <v>0</v>
      </c>
      <c r="N63" s="14">
        <v>0</v>
      </c>
      <c r="O63" s="14">
        <v>2</v>
      </c>
      <c r="P63" s="14">
        <v>10</v>
      </c>
    </row>
    <row r="64" spans="1:16" ht="18.75" customHeight="1">
      <c r="A64" s="18" t="s">
        <v>77</v>
      </c>
      <c r="B64" s="260">
        <f>B65+C65</f>
        <v>9</v>
      </c>
      <c r="C64" s="260"/>
      <c r="D64" s="261">
        <f>B64/$B$8</f>
        <v>2.0273923229410706E-4</v>
      </c>
      <c r="E64" s="260" t="str">
        <f>IF(E65+F65=0,"-",E65+F65)</f>
        <v>-</v>
      </c>
      <c r="F64" s="260"/>
      <c r="G64" s="260" t="str">
        <f>IF(G65+H65=0,"-",G65+H65)</f>
        <v>-</v>
      </c>
      <c r="H64" s="260"/>
      <c r="I64" s="260" t="str">
        <f>IF(I65+J65=0,"-",I65+J65)</f>
        <v>-</v>
      </c>
      <c r="J64" s="260"/>
      <c r="K64" s="260" t="str">
        <f>IF(K65+L65=0,"-",K65+L65)</f>
        <v>-</v>
      </c>
      <c r="L64" s="260"/>
      <c r="M64" s="260" t="str">
        <f>IF(M65+N65=0,"-",M65+N65)</f>
        <v>-</v>
      </c>
      <c r="N64" s="260"/>
      <c r="O64" s="260">
        <f>IF(O65+P65=0,"-",O65+P65)</f>
        <v>9</v>
      </c>
      <c r="P64" s="260"/>
    </row>
    <row r="65" spans="1:16" ht="18.75" customHeight="1">
      <c r="A65" s="15" t="s">
        <v>78</v>
      </c>
      <c r="B65" s="14">
        <v>5</v>
      </c>
      <c r="C65" s="14">
        <v>4</v>
      </c>
      <c r="D65" s="261"/>
      <c r="E65" s="14">
        <v>0</v>
      </c>
      <c r="F65" s="14">
        <v>0</v>
      </c>
      <c r="G65" s="14">
        <v>0</v>
      </c>
      <c r="H65" s="14">
        <v>0</v>
      </c>
      <c r="I65" s="14">
        <v>0</v>
      </c>
      <c r="J65" s="14">
        <v>0</v>
      </c>
      <c r="K65" s="14">
        <v>0</v>
      </c>
      <c r="L65" s="14">
        <v>0</v>
      </c>
      <c r="M65" s="14">
        <v>0</v>
      </c>
      <c r="N65" s="14">
        <v>0</v>
      </c>
      <c r="O65" s="14">
        <v>5</v>
      </c>
      <c r="P65" s="14">
        <v>4</v>
      </c>
    </row>
    <row r="66" spans="1:16" ht="18.75" customHeight="1">
      <c r="A66" s="18" t="s">
        <v>79</v>
      </c>
      <c r="B66" s="260">
        <f>B67+C67</f>
        <v>340</v>
      </c>
      <c r="C66" s="260"/>
      <c r="D66" s="261">
        <f>B66/$B$8</f>
        <v>7.6590376644440437E-3</v>
      </c>
      <c r="E66" s="260">
        <f>IF(E67+F67=0,"-",E67+F67)</f>
        <v>314</v>
      </c>
      <c r="F66" s="260"/>
      <c r="G66" s="260" t="str">
        <f>IF(G67+H67=0,"-",G67+H67)</f>
        <v>-</v>
      </c>
      <c r="H66" s="260"/>
      <c r="I66" s="260" t="str">
        <f>IF(I67+J67=0,"-",I67+J67)</f>
        <v>-</v>
      </c>
      <c r="J66" s="260"/>
      <c r="K66" s="260" t="str">
        <f>IF(K67+L67=0,"-",K67+L67)</f>
        <v>-</v>
      </c>
      <c r="L66" s="260"/>
      <c r="M66" s="260" t="str">
        <f>IF(M67+N67=0,"-",M67+N67)</f>
        <v>-</v>
      </c>
      <c r="N66" s="260"/>
      <c r="O66" s="260">
        <f>IF(O67+P67=0,"-",O67+P67)</f>
        <v>26</v>
      </c>
      <c r="P66" s="260"/>
    </row>
    <row r="67" spans="1:16" ht="18.75" customHeight="1">
      <c r="A67" s="15" t="s">
        <v>80</v>
      </c>
      <c r="B67" s="14">
        <v>72</v>
      </c>
      <c r="C67" s="14">
        <v>268</v>
      </c>
      <c r="D67" s="261"/>
      <c r="E67" s="14">
        <v>66</v>
      </c>
      <c r="F67" s="14">
        <v>248</v>
      </c>
      <c r="G67" s="14">
        <v>0</v>
      </c>
      <c r="H67" s="14">
        <v>0</v>
      </c>
      <c r="I67" s="14">
        <v>0</v>
      </c>
      <c r="J67" s="14">
        <v>0</v>
      </c>
      <c r="K67" s="14">
        <v>0</v>
      </c>
      <c r="L67" s="14">
        <v>0</v>
      </c>
      <c r="M67" s="14">
        <v>0</v>
      </c>
      <c r="N67" s="14">
        <v>0</v>
      </c>
      <c r="O67" s="14">
        <v>6</v>
      </c>
      <c r="P67" s="14">
        <v>20</v>
      </c>
    </row>
    <row r="68" spans="1:16" ht="18.75" customHeight="1">
      <c r="A68" s="18" t="s">
        <v>81</v>
      </c>
      <c r="B68" s="260">
        <f>B69+C69</f>
        <v>571</v>
      </c>
      <c r="C68" s="260"/>
      <c r="D68" s="261">
        <f>B68/$B$8</f>
        <v>1.2862677959992791E-2</v>
      </c>
      <c r="E68" s="260">
        <f>IF(E69+F69=0,"-",E69+F69)</f>
        <v>114</v>
      </c>
      <c r="F68" s="260"/>
      <c r="G68" s="260">
        <f>IF(G69+H69=0,"-",G69+H69)</f>
        <v>61</v>
      </c>
      <c r="H68" s="260"/>
      <c r="I68" s="260">
        <f>IF(I69+J69=0,"-",I69+J69)</f>
        <v>3</v>
      </c>
      <c r="J68" s="260"/>
      <c r="K68" s="260">
        <f>IF(K69+L69=0,"-",K69+L69)</f>
        <v>353</v>
      </c>
      <c r="L68" s="260"/>
      <c r="M68" s="260" t="str">
        <f>IF(M69+N69=0,"-",M69+N69)</f>
        <v>-</v>
      </c>
      <c r="N68" s="260"/>
      <c r="O68" s="260">
        <f>IF(O69+P69=0,"-",O69+P69)</f>
        <v>40</v>
      </c>
      <c r="P68" s="260"/>
    </row>
    <row r="69" spans="1:16" ht="18.75" customHeight="1">
      <c r="A69" s="15" t="s">
        <v>82</v>
      </c>
      <c r="B69" s="14">
        <v>238</v>
      </c>
      <c r="C69" s="14">
        <v>333</v>
      </c>
      <c r="D69" s="261"/>
      <c r="E69" s="14">
        <v>27</v>
      </c>
      <c r="F69" s="14">
        <v>87</v>
      </c>
      <c r="G69" s="14">
        <v>17</v>
      </c>
      <c r="H69" s="14">
        <v>44</v>
      </c>
      <c r="I69" s="14">
        <v>2</v>
      </c>
      <c r="J69" s="14">
        <v>1</v>
      </c>
      <c r="K69" s="14">
        <v>175</v>
      </c>
      <c r="L69" s="14">
        <v>178</v>
      </c>
      <c r="M69" s="14">
        <v>0</v>
      </c>
      <c r="N69" s="14">
        <v>0</v>
      </c>
      <c r="O69" s="14">
        <v>17</v>
      </c>
      <c r="P69" s="14">
        <v>23</v>
      </c>
    </row>
    <row r="70" spans="1:16">
      <c r="A70" s="20" t="s">
        <v>83</v>
      </c>
      <c r="B70" s="20"/>
      <c r="C70" s="20"/>
      <c r="D70" s="20"/>
      <c r="E70" s="20"/>
      <c r="F70" s="20"/>
    </row>
    <row r="71" spans="1:16">
      <c r="A71" s="20" t="s">
        <v>84</v>
      </c>
      <c r="B71" s="20"/>
      <c r="C71" s="20"/>
      <c r="D71" s="20"/>
      <c r="E71" s="20"/>
      <c r="F71" s="20"/>
    </row>
  </sheetData>
  <sheetProtection selectLockedCells="1" selectUnlockedCells="1"/>
  <mergeCells count="264">
    <mergeCell ref="A1:N1"/>
    <mergeCell ref="A2:N2"/>
    <mergeCell ref="B3:K3"/>
    <mergeCell ref="M3:N3"/>
    <mergeCell ref="O3:P3"/>
    <mergeCell ref="B4:K4"/>
    <mergeCell ref="M4:N4"/>
    <mergeCell ref="O4:P4"/>
    <mergeCell ref="A5:A6"/>
    <mergeCell ref="B5:D5"/>
    <mergeCell ref="E5:F5"/>
    <mergeCell ref="G5:H5"/>
    <mergeCell ref="I5:J5"/>
    <mergeCell ref="K5:L5"/>
    <mergeCell ref="M5:N5"/>
    <mergeCell ref="O5:P5"/>
    <mergeCell ref="B8:C8"/>
    <mergeCell ref="D8:D9"/>
    <mergeCell ref="E8:F8"/>
    <mergeCell ref="G8:H8"/>
    <mergeCell ref="I8:J8"/>
    <mergeCell ref="K8:L8"/>
    <mergeCell ref="M8:N8"/>
    <mergeCell ref="O8:P8"/>
    <mergeCell ref="B10:C10"/>
    <mergeCell ref="D10:D11"/>
    <mergeCell ref="E10:F10"/>
    <mergeCell ref="G10:H10"/>
    <mergeCell ref="I10:J10"/>
    <mergeCell ref="K10:L10"/>
    <mergeCell ref="M10:N10"/>
    <mergeCell ref="O10:P10"/>
    <mergeCell ref="B12:C12"/>
    <mergeCell ref="D12:D13"/>
    <mergeCell ref="E12:F12"/>
    <mergeCell ref="G12:H12"/>
    <mergeCell ref="I12:J12"/>
    <mergeCell ref="K12:L12"/>
    <mergeCell ref="M12:N12"/>
    <mergeCell ref="O12:P12"/>
    <mergeCell ref="B14:C14"/>
    <mergeCell ref="D14:D15"/>
    <mergeCell ref="E14:F14"/>
    <mergeCell ref="G14:H14"/>
    <mergeCell ref="I14:J14"/>
    <mergeCell ref="K14:L14"/>
    <mergeCell ref="M14:N14"/>
    <mergeCell ref="O14:P14"/>
    <mergeCell ref="B16:C16"/>
    <mergeCell ref="D16:D17"/>
    <mergeCell ref="E16:F16"/>
    <mergeCell ref="G16:H16"/>
    <mergeCell ref="I16:J16"/>
    <mergeCell ref="K16:L16"/>
    <mergeCell ref="M16:N16"/>
    <mergeCell ref="O16:P16"/>
    <mergeCell ref="B18:C18"/>
    <mergeCell ref="D18:D19"/>
    <mergeCell ref="E18:F18"/>
    <mergeCell ref="G18:H18"/>
    <mergeCell ref="I18:J18"/>
    <mergeCell ref="K18:L18"/>
    <mergeCell ref="M18:N18"/>
    <mergeCell ref="O18:P18"/>
    <mergeCell ref="B20:C20"/>
    <mergeCell ref="D20:D21"/>
    <mergeCell ref="E20:F20"/>
    <mergeCell ref="G20:H20"/>
    <mergeCell ref="I20:J20"/>
    <mergeCell ref="K20:L20"/>
    <mergeCell ref="M20:N20"/>
    <mergeCell ref="O20:P20"/>
    <mergeCell ref="B22:C22"/>
    <mergeCell ref="D22:D23"/>
    <mergeCell ref="E22:F22"/>
    <mergeCell ref="G22:H22"/>
    <mergeCell ref="I22:J22"/>
    <mergeCell ref="K22:L22"/>
    <mergeCell ref="M22:N22"/>
    <mergeCell ref="O22:P22"/>
    <mergeCell ref="B24:C24"/>
    <mergeCell ref="D24:D25"/>
    <mergeCell ref="E24:F24"/>
    <mergeCell ref="G24:H24"/>
    <mergeCell ref="I24:J24"/>
    <mergeCell ref="K24:L24"/>
    <mergeCell ref="M24:N24"/>
    <mergeCell ref="O24:P24"/>
    <mergeCell ref="B26:C26"/>
    <mergeCell ref="D26:D27"/>
    <mergeCell ref="E26:F26"/>
    <mergeCell ref="G26:H26"/>
    <mergeCell ref="I26:J26"/>
    <mergeCell ref="K26:L26"/>
    <mergeCell ref="M26:N26"/>
    <mergeCell ref="O26:P26"/>
    <mergeCell ref="B28:C28"/>
    <mergeCell ref="D28:D29"/>
    <mergeCell ref="E28:F28"/>
    <mergeCell ref="G28:H28"/>
    <mergeCell ref="I28:J28"/>
    <mergeCell ref="K28:L28"/>
    <mergeCell ref="M28:N28"/>
    <mergeCell ref="O28:P28"/>
    <mergeCell ref="B30:C30"/>
    <mergeCell ref="D30:D31"/>
    <mergeCell ref="E30:F30"/>
    <mergeCell ref="G30:H30"/>
    <mergeCell ref="I30:J30"/>
    <mergeCell ref="K30:L30"/>
    <mergeCell ref="M30:N30"/>
    <mergeCell ref="O30:P30"/>
    <mergeCell ref="B32:C32"/>
    <mergeCell ref="D32:D33"/>
    <mergeCell ref="E32:F32"/>
    <mergeCell ref="G32:H32"/>
    <mergeCell ref="I32:J32"/>
    <mergeCell ref="K32:L32"/>
    <mergeCell ref="M32:N32"/>
    <mergeCell ref="O32:P32"/>
    <mergeCell ref="B34:C34"/>
    <mergeCell ref="D34:D35"/>
    <mergeCell ref="E34:F34"/>
    <mergeCell ref="G34:H34"/>
    <mergeCell ref="I34:J34"/>
    <mergeCell ref="K34:L34"/>
    <mergeCell ref="M34:N34"/>
    <mergeCell ref="O34:P34"/>
    <mergeCell ref="B36:C36"/>
    <mergeCell ref="D36:D37"/>
    <mergeCell ref="E36:F36"/>
    <mergeCell ref="G36:H36"/>
    <mergeCell ref="I36:J36"/>
    <mergeCell ref="K36:L36"/>
    <mergeCell ref="M36:N36"/>
    <mergeCell ref="O36:P36"/>
    <mergeCell ref="B38:C38"/>
    <mergeCell ref="D38:D39"/>
    <mergeCell ref="E38:F38"/>
    <mergeCell ref="G38:H38"/>
    <mergeCell ref="I38:J38"/>
    <mergeCell ref="K38:L38"/>
    <mergeCell ref="M38:N38"/>
    <mergeCell ref="O38:P38"/>
    <mergeCell ref="B40:C40"/>
    <mergeCell ref="D40:D41"/>
    <mergeCell ref="E40:F40"/>
    <mergeCell ref="G40:H40"/>
    <mergeCell ref="I40:J40"/>
    <mergeCell ref="K40:L40"/>
    <mergeCell ref="M40:N40"/>
    <mergeCell ref="O40:P40"/>
    <mergeCell ref="B42:C42"/>
    <mergeCell ref="D42:D43"/>
    <mergeCell ref="E42:F42"/>
    <mergeCell ref="G42:H42"/>
    <mergeCell ref="I42:J42"/>
    <mergeCell ref="K42:L42"/>
    <mergeCell ref="M42:N42"/>
    <mergeCell ref="O42:P42"/>
    <mergeCell ref="B44:C44"/>
    <mergeCell ref="D44:D45"/>
    <mergeCell ref="E44:F44"/>
    <mergeCell ref="G44:H44"/>
    <mergeCell ref="I44:J44"/>
    <mergeCell ref="K44:L44"/>
    <mergeCell ref="M44:N44"/>
    <mergeCell ref="O44:P44"/>
    <mergeCell ref="B46:C46"/>
    <mergeCell ref="D46:D47"/>
    <mergeCell ref="E46:F46"/>
    <mergeCell ref="G46:H46"/>
    <mergeCell ref="I46:J46"/>
    <mergeCell ref="K46:L46"/>
    <mergeCell ref="M46:N46"/>
    <mergeCell ref="O46:P46"/>
    <mergeCell ref="B48:C48"/>
    <mergeCell ref="D48:D49"/>
    <mergeCell ref="E48:F48"/>
    <mergeCell ref="G48:H48"/>
    <mergeCell ref="I48:J48"/>
    <mergeCell ref="K48:L48"/>
    <mergeCell ref="M48:N48"/>
    <mergeCell ref="O48:P48"/>
    <mergeCell ref="B50:C50"/>
    <mergeCell ref="D50:D51"/>
    <mergeCell ref="E50:F50"/>
    <mergeCell ref="G50:H50"/>
    <mergeCell ref="I50:J50"/>
    <mergeCell ref="K50:L50"/>
    <mergeCell ref="M50:N50"/>
    <mergeCell ref="O50:P50"/>
    <mergeCell ref="B52:C52"/>
    <mergeCell ref="D52:D53"/>
    <mergeCell ref="E52:F52"/>
    <mergeCell ref="G52:H52"/>
    <mergeCell ref="I52:J52"/>
    <mergeCell ref="K52:L52"/>
    <mergeCell ref="M52:N52"/>
    <mergeCell ref="O52:P52"/>
    <mergeCell ref="B54:C54"/>
    <mergeCell ref="D54:D55"/>
    <mergeCell ref="E54:F54"/>
    <mergeCell ref="G54:H54"/>
    <mergeCell ref="I54:J54"/>
    <mergeCell ref="K54:L54"/>
    <mergeCell ref="M54:N54"/>
    <mergeCell ref="O54:P54"/>
    <mergeCell ref="B56:C56"/>
    <mergeCell ref="D56:D57"/>
    <mergeCell ref="E56:F56"/>
    <mergeCell ref="G56:H56"/>
    <mergeCell ref="I56:J56"/>
    <mergeCell ref="K56:L56"/>
    <mergeCell ref="M56:N56"/>
    <mergeCell ref="O56:P56"/>
    <mergeCell ref="B58:C58"/>
    <mergeCell ref="D58:D59"/>
    <mergeCell ref="E58:F58"/>
    <mergeCell ref="G58:H58"/>
    <mergeCell ref="I58:J58"/>
    <mergeCell ref="K58:L58"/>
    <mergeCell ref="M58:N58"/>
    <mergeCell ref="O58:P58"/>
    <mergeCell ref="B60:C60"/>
    <mergeCell ref="D60:D61"/>
    <mergeCell ref="E60:F60"/>
    <mergeCell ref="G60:H60"/>
    <mergeCell ref="I60:J60"/>
    <mergeCell ref="K60:L60"/>
    <mergeCell ref="M60:N60"/>
    <mergeCell ref="O60:P60"/>
    <mergeCell ref="B62:C62"/>
    <mergeCell ref="D62:D63"/>
    <mergeCell ref="E62:F62"/>
    <mergeCell ref="G62:H62"/>
    <mergeCell ref="I62:J62"/>
    <mergeCell ref="K62:L62"/>
    <mergeCell ref="M62:N62"/>
    <mergeCell ref="O62:P62"/>
    <mergeCell ref="B68:C68"/>
    <mergeCell ref="D68:D69"/>
    <mergeCell ref="E68:F68"/>
    <mergeCell ref="G68:H68"/>
    <mergeCell ref="I68:J68"/>
    <mergeCell ref="K68:L68"/>
    <mergeCell ref="M68:N68"/>
    <mergeCell ref="O68:P68"/>
    <mergeCell ref="B64:C64"/>
    <mergeCell ref="D64:D65"/>
    <mergeCell ref="E64:F64"/>
    <mergeCell ref="G64:H64"/>
    <mergeCell ref="I64:J64"/>
    <mergeCell ref="K64:L64"/>
    <mergeCell ref="M64:N64"/>
    <mergeCell ref="O64:P64"/>
    <mergeCell ref="B66:C66"/>
    <mergeCell ref="D66:D67"/>
    <mergeCell ref="E66:F66"/>
    <mergeCell ref="G66:H66"/>
    <mergeCell ref="I66:J66"/>
    <mergeCell ref="K66:L66"/>
    <mergeCell ref="M66:N66"/>
    <mergeCell ref="O66:P66"/>
  </mergeCells>
  <phoneticPr fontId="17" type="noConversion"/>
  <pageMargins left="0.75" right="0.75" top="0.5" bottom="0.5" header="0.5" footer="0.5"/>
  <pageSetup paperSize="77" scale="59" firstPageNumber="0" orientation="landscape" horizontalDpi="300" verticalDpi="300"/>
  <headerFooter alignWithMargins="0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dimension ref="A1:P71"/>
  <sheetViews>
    <sheetView zoomScaleNormal="100" workbookViewId="0"/>
  </sheetViews>
  <sheetFormatPr defaultColWidth="9.5" defaultRowHeight="16.5"/>
  <cols>
    <col min="1" max="1" width="26.625" style="1" customWidth="1"/>
    <col min="2" max="14" width="13.25" style="1" customWidth="1"/>
    <col min="15" max="15" width="12.125" style="1" customWidth="1"/>
    <col min="16" max="16384" width="9.5" style="1"/>
  </cols>
  <sheetData>
    <row r="1" spans="1:16" ht="19.5">
      <c r="A1" s="262" t="s">
        <v>0</v>
      </c>
      <c r="B1" s="262"/>
      <c r="C1" s="262"/>
      <c r="D1" s="262"/>
      <c r="E1" s="262"/>
      <c r="F1" s="262"/>
      <c r="G1" s="262"/>
      <c r="H1" s="262"/>
      <c r="I1" s="262"/>
      <c r="J1" s="262"/>
      <c r="K1" s="262"/>
      <c r="L1" s="262"/>
      <c r="M1" s="262"/>
      <c r="N1" s="262"/>
    </row>
    <row r="2" spans="1:16" ht="18.75">
      <c r="A2" s="263" t="s">
        <v>1</v>
      </c>
      <c r="B2" s="263"/>
      <c r="C2" s="263"/>
      <c r="D2" s="263"/>
      <c r="E2" s="263"/>
      <c r="F2" s="263"/>
      <c r="G2" s="263"/>
      <c r="H2" s="263"/>
      <c r="I2" s="263"/>
      <c r="J2" s="263"/>
      <c r="K2" s="263"/>
      <c r="L2" s="263"/>
      <c r="M2" s="263"/>
      <c r="N2" s="263"/>
    </row>
    <row r="3" spans="1:16" ht="19.5" customHeight="1">
      <c r="A3" s="2"/>
      <c r="B3" s="251" t="s">
        <v>208</v>
      </c>
      <c r="C3" s="251"/>
      <c r="D3" s="251"/>
      <c r="E3" s="251"/>
      <c r="F3" s="251"/>
      <c r="G3" s="251"/>
      <c r="H3" s="251"/>
      <c r="I3" s="251"/>
      <c r="J3" s="251"/>
      <c r="K3" s="251"/>
      <c r="L3" s="4"/>
      <c r="M3" s="264"/>
      <c r="N3" s="264"/>
      <c r="O3" s="264" t="s">
        <v>3</v>
      </c>
      <c r="P3" s="264"/>
    </row>
    <row r="4" spans="1:16" ht="16.5" customHeight="1">
      <c r="B4" s="265" t="s">
        <v>209</v>
      </c>
      <c r="C4" s="265"/>
      <c r="D4" s="265"/>
      <c r="E4" s="265"/>
      <c r="F4" s="265"/>
      <c r="G4" s="265"/>
      <c r="H4" s="265"/>
      <c r="I4" s="265"/>
      <c r="J4" s="265"/>
      <c r="K4" s="265"/>
      <c r="L4" s="5"/>
      <c r="M4" s="266"/>
      <c r="N4" s="266"/>
      <c r="O4" s="267" t="s">
        <v>5</v>
      </c>
      <c r="P4" s="267"/>
    </row>
    <row r="5" spans="1:16">
      <c r="A5" s="268" t="s">
        <v>6</v>
      </c>
      <c r="B5" s="269" t="s">
        <v>7</v>
      </c>
      <c r="C5" s="269"/>
      <c r="D5" s="269"/>
      <c r="E5" s="269" t="s">
        <v>8</v>
      </c>
      <c r="F5" s="269"/>
      <c r="G5" s="269" t="s">
        <v>9</v>
      </c>
      <c r="H5" s="269"/>
      <c r="I5" s="269" t="s">
        <v>10</v>
      </c>
      <c r="J5" s="269"/>
      <c r="K5" s="269" t="s">
        <v>11</v>
      </c>
      <c r="L5" s="269"/>
      <c r="M5" s="269" t="s">
        <v>12</v>
      </c>
      <c r="N5" s="269"/>
      <c r="O5" s="269" t="s">
        <v>13</v>
      </c>
      <c r="P5" s="269"/>
    </row>
    <row r="6" spans="1:16" ht="17.25" customHeight="1">
      <c r="A6" s="268"/>
      <c r="B6" s="6" t="s">
        <v>14</v>
      </c>
      <c r="C6" s="6" t="s">
        <v>15</v>
      </c>
      <c r="D6" s="8" t="s">
        <v>16</v>
      </c>
      <c r="E6" s="6" t="s">
        <v>14</v>
      </c>
      <c r="F6" s="6" t="s">
        <v>15</v>
      </c>
      <c r="G6" s="6" t="s">
        <v>14</v>
      </c>
      <c r="H6" s="6" t="s">
        <v>15</v>
      </c>
      <c r="I6" s="6" t="s">
        <v>14</v>
      </c>
      <c r="J6" s="6" t="s">
        <v>15</v>
      </c>
      <c r="K6" s="6" t="s">
        <v>14</v>
      </c>
      <c r="L6" s="6" t="s">
        <v>15</v>
      </c>
      <c r="M6" s="6" t="s">
        <v>14</v>
      </c>
      <c r="N6" s="6" t="s">
        <v>15</v>
      </c>
      <c r="O6" s="6" t="s">
        <v>14</v>
      </c>
      <c r="P6" s="6" t="s">
        <v>15</v>
      </c>
    </row>
    <row r="7" spans="1:16" ht="17.25" customHeight="1">
      <c r="A7" s="9" t="s">
        <v>17</v>
      </c>
      <c r="B7" s="10" t="s">
        <v>18</v>
      </c>
      <c r="C7" s="11" t="s">
        <v>19</v>
      </c>
      <c r="D7" s="11" t="s">
        <v>20</v>
      </c>
      <c r="E7" s="10" t="s">
        <v>18</v>
      </c>
      <c r="F7" s="11" t="s">
        <v>19</v>
      </c>
      <c r="G7" s="10" t="s">
        <v>18</v>
      </c>
      <c r="H7" s="11" t="s">
        <v>19</v>
      </c>
      <c r="I7" s="10" t="s">
        <v>18</v>
      </c>
      <c r="J7" s="11" t="s">
        <v>19</v>
      </c>
      <c r="K7" s="10" t="s">
        <v>18</v>
      </c>
      <c r="L7" s="11" t="s">
        <v>19</v>
      </c>
      <c r="M7" s="10" t="s">
        <v>18</v>
      </c>
      <c r="N7" s="11" t="s">
        <v>19</v>
      </c>
      <c r="O7" s="10" t="s">
        <v>18</v>
      </c>
      <c r="P7" s="11" t="s">
        <v>19</v>
      </c>
    </row>
    <row r="8" spans="1:16" ht="17.25" customHeight="1">
      <c r="A8" s="12" t="s">
        <v>21</v>
      </c>
      <c r="B8" s="260">
        <f>B9+C9</f>
        <v>43901</v>
      </c>
      <c r="C8" s="260"/>
      <c r="D8" s="261">
        <f>B8/$B$8</f>
        <v>1</v>
      </c>
      <c r="E8" s="260">
        <f>IF(E9+F9=0,"-",E9+F9)</f>
        <v>19744</v>
      </c>
      <c r="F8" s="260"/>
      <c r="G8" s="260">
        <f>IF(G9+H9=0,"-",G9+H9)</f>
        <v>8461</v>
      </c>
      <c r="H8" s="260"/>
      <c r="I8" s="260">
        <f>IF(I9+J9=0,"-",I9+J9)</f>
        <v>8945</v>
      </c>
      <c r="J8" s="260"/>
      <c r="K8" s="260">
        <f>IF(K9+L9=0,"-",K9+L9)</f>
        <v>3895</v>
      </c>
      <c r="L8" s="260"/>
      <c r="M8" s="260">
        <f>IF(M9+N9=0,"-",M9+N9)</f>
        <v>1638</v>
      </c>
      <c r="N8" s="260"/>
      <c r="O8" s="260">
        <f>IF(O9+P9=0,"-",O9+P9)</f>
        <v>1218</v>
      </c>
      <c r="P8" s="260"/>
    </row>
    <row r="9" spans="1:16" ht="17.25" customHeight="1">
      <c r="A9" s="13" t="s">
        <v>22</v>
      </c>
      <c r="B9" s="14">
        <v>15378</v>
      </c>
      <c r="C9" s="14">
        <v>28523</v>
      </c>
      <c r="D9" s="261"/>
      <c r="E9" s="14">
        <v>5645</v>
      </c>
      <c r="F9" s="14">
        <v>14099</v>
      </c>
      <c r="G9" s="14">
        <v>2735</v>
      </c>
      <c r="H9" s="14">
        <v>5726</v>
      </c>
      <c r="I9" s="14">
        <v>2778</v>
      </c>
      <c r="J9" s="14">
        <v>6167</v>
      </c>
      <c r="K9" s="14">
        <v>2775</v>
      </c>
      <c r="L9" s="14">
        <v>1120</v>
      </c>
      <c r="M9" s="14">
        <v>994</v>
      </c>
      <c r="N9" s="14">
        <v>644</v>
      </c>
      <c r="O9" s="14">
        <v>451</v>
      </c>
      <c r="P9" s="14">
        <v>767</v>
      </c>
    </row>
    <row r="10" spans="1:16" ht="17.25" customHeight="1">
      <c r="A10" s="12" t="s">
        <v>23</v>
      </c>
      <c r="B10" s="260">
        <f>B11+C11</f>
        <v>120</v>
      </c>
      <c r="C10" s="260"/>
      <c r="D10" s="261">
        <f>B10/$B$8</f>
        <v>2.7334229288626683E-3</v>
      </c>
      <c r="E10" s="260" t="str">
        <f>IF(E11+F11=0,"-",E11+F11)</f>
        <v>-</v>
      </c>
      <c r="F10" s="260"/>
      <c r="G10" s="260">
        <f>IF(G11+H11=0,"-",G11+H11)</f>
        <v>3</v>
      </c>
      <c r="H10" s="260"/>
      <c r="I10" s="260">
        <f>IF(I11+J11=0,"-",I11+J11)</f>
        <v>37</v>
      </c>
      <c r="J10" s="260"/>
      <c r="K10" s="260">
        <f>IF(K11+L11=0,"-",K11+L11)</f>
        <v>72</v>
      </c>
      <c r="L10" s="260"/>
      <c r="M10" s="260">
        <f>IF(M11+N11=0,"-",M11+N11)</f>
        <v>5</v>
      </c>
      <c r="N10" s="260"/>
      <c r="O10" s="260">
        <f>IF(O11+P11=0,"-",O11+P11)</f>
        <v>3</v>
      </c>
      <c r="P10" s="260"/>
    </row>
    <row r="11" spans="1:16" ht="17.25" customHeight="1">
      <c r="A11" s="15" t="s">
        <v>24</v>
      </c>
      <c r="B11" s="14">
        <v>43</v>
      </c>
      <c r="C11" s="14">
        <v>77</v>
      </c>
      <c r="D11" s="261"/>
      <c r="E11" s="14">
        <v>0</v>
      </c>
      <c r="F11" s="14">
        <v>0</v>
      </c>
      <c r="G11" s="14">
        <v>1</v>
      </c>
      <c r="H11" s="14">
        <v>2</v>
      </c>
      <c r="I11" s="14">
        <v>8</v>
      </c>
      <c r="J11" s="14">
        <v>29</v>
      </c>
      <c r="K11" s="14">
        <v>34</v>
      </c>
      <c r="L11" s="14">
        <v>38</v>
      </c>
      <c r="M11" s="14">
        <v>0</v>
      </c>
      <c r="N11" s="14">
        <v>5</v>
      </c>
      <c r="O11" s="14">
        <v>0</v>
      </c>
      <c r="P11" s="14">
        <v>3</v>
      </c>
    </row>
    <row r="12" spans="1:16" ht="17.25" customHeight="1">
      <c r="A12" s="12" t="s">
        <v>25</v>
      </c>
      <c r="B12" s="260">
        <f>B13+C13</f>
        <v>165</v>
      </c>
      <c r="C12" s="260"/>
      <c r="D12" s="261">
        <f>B12/$B$8</f>
        <v>3.7584565271861687E-3</v>
      </c>
      <c r="E12" s="260" t="str">
        <f>IF(E13+F13=0,"-",E13+F13)</f>
        <v>-</v>
      </c>
      <c r="F12" s="260"/>
      <c r="G12" s="260" t="str">
        <f>IF(G13+H13=0,"-",G13+H13)</f>
        <v>-</v>
      </c>
      <c r="H12" s="260"/>
      <c r="I12" s="260" t="str">
        <f>IF(I13+J13=0,"-",I13+J13)</f>
        <v>-</v>
      </c>
      <c r="J12" s="260"/>
      <c r="K12" s="260">
        <f>IF(K13+L13=0,"-",K13+L13)</f>
        <v>165</v>
      </c>
      <c r="L12" s="260"/>
      <c r="M12" s="260" t="str">
        <f>IF(M13+N13=0,"-",M13+N13)</f>
        <v>-</v>
      </c>
      <c r="N12" s="260"/>
      <c r="O12" s="260" t="str">
        <f>IF(O13+P13=0,"-",O13+P13)</f>
        <v>-</v>
      </c>
      <c r="P12" s="260"/>
    </row>
    <row r="13" spans="1:16" ht="21.2" customHeight="1">
      <c r="A13" s="15" t="s">
        <v>26</v>
      </c>
      <c r="B13" s="14">
        <v>148</v>
      </c>
      <c r="C13" s="14">
        <v>17</v>
      </c>
      <c r="D13" s="261"/>
      <c r="E13" s="14">
        <v>0</v>
      </c>
      <c r="F13" s="14">
        <v>0</v>
      </c>
      <c r="G13" s="14">
        <v>0</v>
      </c>
      <c r="H13" s="14">
        <v>0</v>
      </c>
      <c r="I13" s="14">
        <v>0</v>
      </c>
      <c r="J13" s="14">
        <v>0</v>
      </c>
      <c r="K13" s="14">
        <v>148</v>
      </c>
      <c r="L13" s="14">
        <v>17</v>
      </c>
      <c r="M13" s="14">
        <v>0</v>
      </c>
      <c r="N13" s="14">
        <v>0</v>
      </c>
      <c r="O13" s="14">
        <v>0</v>
      </c>
      <c r="P13" s="14">
        <v>0</v>
      </c>
    </row>
    <row r="14" spans="1:16" ht="17.25" customHeight="1">
      <c r="A14" s="12" t="s">
        <v>27</v>
      </c>
      <c r="B14" s="260">
        <f>B15+C15</f>
        <v>33</v>
      </c>
      <c r="C14" s="260"/>
      <c r="D14" s="261">
        <f>B14/$B$8</f>
        <v>7.5169130543723374E-4</v>
      </c>
      <c r="E14" s="260" t="str">
        <f>IF(E15+F15=0,"-",E15+F15)</f>
        <v>-</v>
      </c>
      <c r="F14" s="260"/>
      <c r="G14" s="260">
        <f>IF(G15+H15=0,"-",G15+H15)</f>
        <v>17</v>
      </c>
      <c r="H14" s="260"/>
      <c r="I14" s="260" t="str">
        <f>IF(I15+J15=0,"-",I15+J15)</f>
        <v>-</v>
      </c>
      <c r="J14" s="260"/>
      <c r="K14" s="260">
        <f>IF(K15+L15=0,"-",K15+L15)</f>
        <v>16</v>
      </c>
      <c r="L14" s="260"/>
      <c r="M14" s="260" t="str">
        <f>IF(M15+N15=0,"-",M15+N15)</f>
        <v>-</v>
      </c>
      <c r="N14" s="260"/>
      <c r="O14" s="260" t="str">
        <f>IF(O15+P15=0,"-",O15+P15)</f>
        <v>-</v>
      </c>
      <c r="P14" s="260"/>
    </row>
    <row r="15" spans="1:16" ht="17.25" customHeight="1">
      <c r="A15" s="15" t="s">
        <v>28</v>
      </c>
      <c r="B15" s="14">
        <v>9</v>
      </c>
      <c r="C15" s="14">
        <v>24</v>
      </c>
      <c r="D15" s="261"/>
      <c r="E15" s="14">
        <v>0</v>
      </c>
      <c r="F15" s="14">
        <v>0</v>
      </c>
      <c r="G15" s="14">
        <v>1</v>
      </c>
      <c r="H15" s="14">
        <v>16</v>
      </c>
      <c r="I15" s="14">
        <v>0</v>
      </c>
      <c r="J15" s="14">
        <v>0</v>
      </c>
      <c r="K15" s="14">
        <v>8</v>
      </c>
      <c r="L15" s="14">
        <v>8</v>
      </c>
      <c r="M15" s="14">
        <v>0</v>
      </c>
      <c r="N15" s="14">
        <v>0</v>
      </c>
      <c r="O15" s="14">
        <v>0</v>
      </c>
      <c r="P15" s="14">
        <v>0</v>
      </c>
    </row>
    <row r="16" spans="1:16" ht="17.25" customHeight="1">
      <c r="A16" s="16" t="s">
        <v>29</v>
      </c>
      <c r="B16" s="260">
        <f>B17+C17</f>
        <v>56</v>
      </c>
      <c r="C16" s="260"/>
      <c r="D16" s="261">
        <f>B16/$B$8</f>
        <v>1.2755973668025786E-3</v>
      </c>
      <c r="E16" s="260" t="str">
        <f>IF(E17+F17=0,"-",E17+F17)</f>
        <v>-</v>
      </c>
      <c r="F16" s="260"/>
      <c r="G16" s="260">
        <f>IF(G17+H17=0,"-",G17+H17)</f>
        <v>19</v>
      </c>
      <c r="H16" s="260"/>
      <c r="I16" s="260" t="str">
        <f>IF(I17+J17=0,"-",I17+J17)</f>
        <v>-</v>
      </c>
      <c r="J16" s="260"/>
      <c r="K16" s="260">
        <f>IF(K17+L17=0,"-",K17+L17)</f>
        <v>21</v>
      </c>
      <c r="L16" s="260"/>
      <c r="M16" s="260">
        <f>IF(M17+N17=0,"-",M17+N17)</f>
        <v>16</v>
      </c>
      <c r="N16" s="260"/>
      <c r="O16" s="260" t="str">
        <f>IF(O17+P17=0,"-",O17+P17)</f>
        <v>-</v>
      </c>
      <c r="P16" s="260"/>
    </row>
    <row r="17" spans="1:16" ht="17.25" customHeight="1">
      <c r="A17" s="17" t="s">
        <v>30</v>
      </c>
      <c r="B17" s="14">
        <v>50</v>
      </c>
      <c r="C17" s="14">
        <v>6</v>
      </c>
      <c r="D17" s="261"/>
      <c r="E17" s="14">
        <v>0</v>
      </c>
      <c r="F17" s="14">
        <v>0</v>
      </c>
      <c r="G17" s="14">
        <v>19</v>
      </c>
      <c r="H17" s="14">
        <v>0</v>
      </c>
      <c r="I17" s="14">
        <v>0</v>
      </c>
      <c r="J17" s="14">
        <v>0</v>
      </c>
      <c r="K17" s="14">
        <v>21</v>
      </c>
      <c r="L17" s="14">
        <v>0</v>
      </c>
      <c r="M17" s="14">
        <v>10</v>
      </c>
      <c r="N17" s="14">
        <v>6</v>
      </c>
      <c r="O17" s="14">
        <v>0</v>
      </c>
      <c r="P17" s="14">
        <v>0</v>
      </c>
    </row>
    <row r="18" spans="1:16" ht="17.25" customHeight="1">
      <c r="A18" s="12" t="s">
        <v>31</v>
      </c>
      <c r="B18" s="260">
        <f>B19+C19</f>
        <v>11</v>
      </c>
      <c r="C18" s="260"/>
      <c r="D18" s="261">
        <f>B18/$B$8</f>
        <v>2.5056376847907793E-4</v>
      </c>
      <c r="E18" s="260" t="str">
        <f>IF(E19+F19=0,"-",E19+F19)</f>
        <v>-</v>
      </c>
      <c r="F18" s="260"/>
      <c r="G18" s="260">
        <f>IF(G19+H19=0,"-",G19+H19)</f>
        <v>11</v>
      </c>
      <c r="H18" s="260"/>
      <c r="I18" s="260" t="str">
        <f>IF(I19+J19=0,"-",I19+J19)</f>
        <v>-</v>
      </c>
      <c r="J18" s="260"/>
      <c r="K18" s="260" t="str">
        <f>IF(K19+L19=0,"-",K19+L19)</f>
        <v>-</v>
      </c>
      <c r="L18" s="260"/>
      <c r="M18" s="260" t="str">
        <f>IF(M19+N19=0,"-",M19+N19)</f>
        <v>-</v>
      </c>
      <c r="N18" s="260"/>
      <c r="O18" s="260" t="str">
        <f>IF(O19+P19=0,"-",O19+P19)</f>
        <v>-</v>
      </c>
      <c r="P18" s="260"/>
    </row>
    <row r="19" spans="1:16" ht="17.25" customHeight="1">
      <c r="A19" s="15" t="s">
        <v>32</v>
      </c>
      <c r="B19" s="14">
        <v>6</v>
      </c>
      <c r="C19" s="14">
        <v>5</v>
      </c>
      <c r="D19" s="261"/>
      <c r="E19" s="14">
        <v>0</v>
      </c>
      <c r="F19" s="14">
        <v>0</v>
      </c>
      <c r="G19" s="14">
        <v>6</v>
      </c>
      <c r="H19" s="14">
        <v>5</v>
      </c>
      <c r="I19" s="14">
        <v>0</v>
      </c>
      <c r="J19" s="14">
        <v>0</v>
      </c>
      <c r="K19" s="14">
        <v>0</v>
      </c>
      <c r="L19" s="14">
        <v>0</v>
      </c>
      <c r="M19" s="14">
        <v>0</v>
      </c>
      <c r="N19" s="14">
        <v>0</v>
      </c>
      <c r="O19" s="14">
        <v>0</v>
      </c>
      <c r="P19" s="14">
        <v>0</v>
      </c>
    </row>
    <row r="20" spans="1:16" ht="17.25" customHeight="1">
      <c r="A20" s="12" t="s">
        <v>33</v>
      </c>
      <c r="B20" s="260">
        <f>B21+C21</f>
        <v>295</v>
      </c>
      <c r="C20" s="260"/>
      <c r="D20" s="261">
        <f>B20/$B$8</f>
        <v>6.7196647001207263E-3</v>
      </c>
      <c r="E20" s="260">
        <f>IF(E21+F21=0,"-",E21+F21)</f>
        <v>31</v>
      </c>
      <c r="F20" s="260"/>
      <c r="G20" s="260" t="str">
        <f>IF(G21+H21=0,"-",G21+H21)</f>
        <v>-</v>
      </c>
      <c r="H20" s="260"/>
      <c r="I20" s="260" t="str">
        <f>IF(I21+J21=0,"-",I21+J21)</f>
        <v>-</v>
      </c>
      <c r="J20" s="260"/>
      <c r="K20" s="260">
        <f>IF(K21+L21=0,"-",K21+L21)</f>
        <v>264</v>
      </c>
      <c r="L20" s="260"/>
      <c r="M20" s="260" t="str">
        <f>IF(M21+N21=0,"-",M21+N21)</f>
        <v>-</v>
      </c>
      <c r="N20" s="260"/>
      <c r="O20" s="260" t="str">
        <f>IF(O21+P21=0,"-",O21+P21)</f>
        <v>-</v>
      </c>
      <c r="P20" s="260"/>
    </row>
    <row r="21" spans="1:16" ht="17.25" customHeight="1">
      <c r="A21" s="15" t="s">
        <v>34</v>
      </c>
      <c r="B21" s="14">
        <v>195</v>
      </c>
      <c r="C21" s="14">
        <v>100</v>
      </c>
      <c r="D21" s="261"/>
      <c r="E21" s="14">
        <v>14</v>
      </c>
      <c r="F21" s="14">
        <v>17</v>
      </c>
      <c r="G21" s="14">
        <v>0</v>
      </c>
      <c r="H21" s="14">
        <v>0</v>
      </c>
      <c r="I21" s="14">
        <v>0</v>
      </c>
      <c r="J21" s="14">
        <v>0</v>
      </c>
      <c r="K21" s="14">
        <v>181</v>
      </c>
      <c r="L21" s="14">
        <v>83</v>
      </c>
      <c r="M21" s="14">
        <v>0</v>
      </c>
      <c r="N21" s="14">
        <v>0</v>
      </c>
      <c r="O21" s="14">
        <v>0</v>
      </c>
      <c r="P21" s="14">
        <v>0</v>
      </c>
    </row>
    <row r="22" spans="1:16" ht="17.25" customHeight="1">
      <c r="A22" s="18" t="s">
        <v>35</v>
      </c>
      <c r="B22" s="260">
        <f>B23+C23</f>
        <v>507</v>
      </c>
      <c r="C22" s="260"/>
      <c r="D22" s="261">
        <f>B22/$B$8</f>
        <v>1.1548711874444773E-2</v>
      </c>
      <c r="E22" s="260">
        <f>IF(E23+F23=0,"-",E23+F23)</f>
        <v>105</v>
      </c>
      <c r="F22" s="260"/>
      <c r="G22" s="260" t="str">
        <f>IF(G23+H23=0,"-",G23+H23)</f>
        <v>-</v>
      </c>
      <c r="H22" s="260"/>
      <c r="I22" s="260" t="str">
        <f>IF(I23+J23=0,"-",I23+J23)</f>
        <v>-</v>
      </c>
      <c r="J22" s="260"/>
      <c r="K22" s="260">
        <f>IF(K23+L23=0,"-",K23+L23)</f>
        <v>101</v>
      </c>
      <c r="L22" s="260"/>
      <c r="M22" s="260">
        <f>IF(M23+N23=0,"-",M23+N23)</f>
        <v>301</v>
      </c>
      <c r="N22" s="260"/>
      <c r="O22" s="260" t="str">
        <f>IF(O23+P23=0,"-",O23+P23)</f>
        <v>-</v>
      </c>
      <c r="P22" s="260"/>
    </row>
    <row r="23" spans="1:16" ht="17.25" customHeight="1">
      <c r="A23" s="17" t="s">
        <v>36</v>
      </c>
      <c r="B23" s="14">
        <v>462</v>
      </c>
      <c r="C23" s="14">
        <v>45</v>
      </c>
      <c r="D23" s="261"/>
      <c r="E23" s="14">
        <v>74</v>
      </c>
      <c r="F23" s="14">
        <v>31</v>
      </c>
      <c r="G23" s="14">
        <v>0</v>
      </c>
      <c r="H23" s="14">
        <v>0</v>
      </c>
      <c r="I23" s="14">
        <v>0</v>
      </c>
      <c r="J23" s="14">
        <v>0</v>
      </c>
      <c r="K23" s="14">
        <v>98</v>
      </c>
      <c r="L23" s="14">
        <v>3</v>
      </c>
      <c r="M23" s="14">
        <v>290</v>
      </c>
      <c r="N23" s="14">
        <v>11</v>
      </c>
      <c r="O23" s="14">
        <v>0</v>
      </c>
      <c r="P23" s="14">
        <v>0</v>
      </c>
    </row>
    <row r="24" spans="1:16" ht="17.25" customHeight="1">
      <c r="A24" s="19" t="s">
        <v>37</v>
      </c>
      <c r="B24" s="260">
        <f>B25+C25</f>
        <v>48</v>
      </c>
      <c r="C24" s="260"/>
      <c r="D24" s="261">
        <f>B24/$B$8</f>
        <v>1.0933691715450673E-3</v>
      </c>
      <c r="E24" s="260">
        <f>IF(E25+F25=0,"-",E25+F25)</f>
        <v>14</v>
      </c>
      <c r="F24" s="260"/>
      <c r="G24" s="260">
        <f>IF(G25+H25=0,"-",G25+H25)</f>
        <v>16</v>
      </c>
      <c r="H24" s="260"/>
      <c r="I24" s="260" t="str">
        <f>IF(I25+J25=0,"-",I25+J25)</f>
        <v>-</v>
      </c>
      <c r="J24" s="260"/>
      <c r="K24" s="260" t="str">
        <f>IF(K25+L25=0,"-",K25+L25)</f>
        <v>-</v>
      </c>
      <c r="L24" s="260"/>
      <c r="M24" s="260">
        <f>IF(M25+N25=0,"-",M25+N25)</f>
        <v>18</v>
      </c>
      <c r="N24" s="260"/>
      <c r="O24" s="260" t="str">
        <f>IF(O25+P25=0,"-",O25+P25)</f>
        <v>-</v>
      </c>
      <c r="P24" s="260"/>
    </row>
    <row r="25" spans="1:16" ht="17.25" customHeight="1">
      <c r="A25" s="15" t="s">
        <v>38</v>
      </c>
      <c r="B25" s="14">
        <v>41</v>
      </c>
      <c r="C25" s="14">
        <v>7</v>
      </c>
      <c r="D25" s="261"/>
      <c r="E25" s="14">
        <v>12</v>
      </c>
      <c r="F25" s="14">
        <v>2</v>
      </c>
      <c r="G25" s="14">
        <v>11</v>
      </c>
      <c r="H25" s="14">
        <v>5</v>
      </c>
      <c r="I25" s="14">
        <v>0</v>
      </c>
      <c r="J25" s="14">
        <v>0</v>
      </c>
      <c r="K25" s="14">
        <v>0</v>
      </c>
      <c r="L25" s="14">
        <v>0</v>
      </c>
      <c r="M25" s="14">
        <v>18</v>
      </c>
      <c r="N25" s="14">
        <v>0</v>
      </c>
      <c r="O25" s="14">
        <v>0</v>
      </c>
      <c r="P25" s="14">
        <v>0</v>
      </c>
    </row>
    <row r="26" spans="1:16" ht="17.25" customHeight="1">
      <c r="A26" s="18" t="s">
        <v>39</v>
      </c>
      <c r="B26" s="260">
        <f>B27+C27</f>
        <v>0</v>
      </c>
      <c r="C26" s="260"/>
      <c r="D26" s="261">
        <f>B26/$B$8</f>
        <v>0</v>
      </c>
      <c r="E26" s="260" t="str">
        <f>IF(E27+F27=0,"-",E27+F27)</f>
        <v>-</v>
      </c>
      <c r="F26" s="260"/>
      <c r="G26" s="260" t="str">
        <f>IF(G27+H27=0,"-",G27+H27)</f>
        <v>-</v>
      </c>
      <c r="H26" s="260"/>
      <c r="I26" s="260" t="str">
        <f>IF(I27+J27=0,"-",I27+J27)</f>
        <v>-</v>
      </c>
      <c r="J26" s="260"/>
      <c r="K26" s="260" t="str">
        <f>IF(K27+L27=0,"-",K27+L27)</f>
        <v>-</v>
      </c>
      <c r="L26" s="260"/>
      <c r="M26" s="260" t="str">
        <f>IF(M27+N27=0,"-",M27+N27)</f>
        <v>-</v>
      </c>
      <c r="N26" s="260"/>
      <c r="O26" s="260" t="str">
        <f>IF(O27+P27=0,"-",O27+P27)</f>
        <v>-</v>
      </c>
      <c r="P26" s="260"/>
    </row>
    <row r="27" spans="1:16" ht="21.2" customHeight="1">
      <c r="A27" s="17" t="s">
        <v>40</v>
      </c>
      <c r="B27" s="14">
        <v>0</v>
      </c>
      <c r="C27" s="14">
        <v>0</v>
      </c>
      <c r="D27" s="261"/>
      <c r="E27" s="14">
        <v>0</v>
      </c>
      <c r="F27" s="14">
        <v>0</v>
      </c>
      <c r="G27" s="14">
        <v>0</v>
      </c>
      <c r="H27" s="14">
        <v>0</v>
      </c>
      <c r="I27" s="14">
        <v>0</v>
      </c>
      <c r="J27" s="14">
        <v>0</v>
      </c>
      <c r="K27" s="14">
        <v>0</v>
      </c>
      <c r="L27" s="14">
        <v>0</v>
      </c>
      <c r="M27" s="14">
        <v>0</v>
      </c>
      <c r="N27" s="14">
        <v>0</v>
      </c>
      <c r="O27" s="14">
        <v>0</v>
      </c>
      <c r="P27" s="14">
        <v>0</v>
      </c>
    </row>
    <row r="28" spans="1:16" ht="17.25" customHeight="1">
      <c r="A28" s="12" t="s">
        <v>41</v>
      </c>
      <c r="B28" s="260">
        <f>B29+C29</f>
        <v>0</v>
      </c>
      <c r="C28" s="260"/>
      <c r="D28" s="261">
        <f>B28/$B$8</f>
        <v>0</v>
      </c>
      <c r="E28" s="260" t="str">
        <f>IF(E29+F29=0,"-",E29+F29)</f>
        <v>-</v>
      </c>
      <c r="F28" s="260"/>
      <c r="G28" s="260" t="str">
        <f>IF(G29+H29=0,"-",G29+H29)</f>
        <v>-</v>
      </c>
      <c r="H28" s="260"/>
      <c r="I28" s="260" t="str">
        <f>IF(I29+J29=0,"-",I29+J29)</f>
        <v>-</v>
      </c>
      <c r="J28" s="260"/>
      <c r="K28" s="260" t="str">
        <f>IF(K29+L29=0,"-",K29+L29)</f>
        <v>-</v>
      </c>
      <c r="L28" s="260"/>
      <c r="M28" s="260" t="str">
        <f>IF(M29+N29=0,"-",M29+N29)</f>
        <v>-</v>
      </c>
      <c r="N28" s="260"/>
      <c r="O28" s="260" t="str">
        <f>IF(O29+P29=0,"-",O29+P29)</f>
        <v>-</v>
      </c>
      <c r="P28" s="260"/>
    </row>
    <row r="29" spans="1:16" ht="17.25" customHeight="1">
      <c r="A29" s="15" t="s">
        <v>42</v>
      </c>
      <c r="B29" s="14">
        <v>0</v>
      </c>
      <c r="C29" s="14">
        <v>0</v>
      </c>
      <c r="D29" s="261"/>
      <c r="E29" s="14">
        <v>0</v>
      </c>
      <c r="F29" s="14">
        <v>0</v>
      </c>
      <c r="G29" s="14">
        <v>0</v>
      </c>
      <c r="H29" s="14">
        <v>0</v>
      </c>
      <c r="I29" s="14">
        <v>0</v>
      </c>
      <c r="J29" s="14">
        <v>0</v>
      </c>
      <c r="K29" s="14">
        <v>0</v>
      </c>
      <c r="L29" s="14">
        <v>0</v>
      </c>
      <c r="M29" s="14">
        <v>0</v>
      </c>
      <c r="N29" s="14">
        <v>0</v>
      </c>
      <c r="O29" s="14">
        <v>0</v>
      </c>
      <c r="P29" s="14">
        <v>0</v>
      </c>
    </row>
    <row r="30" spans="1:16" ht="17.25" customHeight="1">
      <c r="A30" s="18" t="s">
        <v>43</v>
      </c>
      <c r="B30" s="260">
        <f>B31+C31</f>
        <v>1452</v>
      </c>
      <c r="C30" s="260"/>
      <c r="D30" s="261">
        <f>B30/$B$8</f>
        <v>3.3074417439238286E-2</v>
      </c>
      <c r="E30" s="260">
        <f>IF(E31+F31=0,"-",E31+F31)</f>
        <v>268</v>
      </c>
      <c r="F30" s="260"/>
      <c r="G30" s="260">
        <f>IF(G31+H31=0,"-",G31+H31)</f>
        <v>275</v>
      </c>
      <c r="H30" s="260"/>
      <c r="I30" s="260" t="str">
        <f>IF(I31+J31=0,"-",I31+J31)</f>
        <v>-</v>
      </c>
      <c r="J30" s="260"/>
      <c r="K30" s="260">
        <f>IF(K31+L31=0,"-",K31+L31)</f>
        <v>415</v>
      </c>
      <c r="L30" s="260"/>
      <c r="M30" s="260">
        <f>IF(M31+N31=0,"-",M31+N31)</f>
        <v>484</v>
      </c>
      <c r="N30" s="260"/>
      <c r="O30" s="260">
        <f>IF(O31+P31=0,"-",O31+P31)</f>
        <v>10</v>
      </c>
      <c r="P30" s="260"/>
    </row>
    <row r="31" spans="1:16" ht="17.25" customHeight="1">
      <c r="A31" s="17" t="s">
        <v>44</v>
      </c>
      <c r="B31" s="14">
        <v>745</v>
      </c>
      <c r="C31" s="14">
        <v>707</v>
      </c>
      <c r="D31" s="261"/>
      <c r="E31" s="14">
        <v>47</v>
      </c>
      <c r="F31" s="14">
        <v>221</v>
      </c>
      <c r="G31" s="14">
        <v>174</v>
      </c>
      <c r="H31" s="14">
        <v>101</v>
      </c>
      <c r="I31" s="14">
        <v>0</v>
      </c>
      <c r="J31" s="14">
        <v>0</v>
      </c>
      <c r="K31" s="14">
        <v>323</v>
      </c>
      <c r="L31" s="14">
        <v>92</v>
      </c>
      <c r="M31" s="14">
        <v>196</v>
      </c>
      <c r="N31" s="14">
        <v>288</v>
      </c>
      <c r="O31" s="14">
        <v>5</v>
      </c>
      <c r="P31" s="14">
        <v>5</v>
      </c>
    </row>
    <row r="32" spans="1:16" ht="17.25" customHeight="1">
      <c r="A32" s="12" t="s">
        <v>45</v>
      </c>
      <c r="B32" s="260">
        <f>B33+C33</f>
        <v>830</v>
      </c>
      <c r="C32" s="260"/>
      <c r="D32" s="261">
        <f>B32/$B$8</f>
        <v>1.8906175257966788E-2</v>
      </c>
      <c r="E32" s="260">
        <f>IF(E33+F33=0,"-",E33+F33)</f>
        <v>53</v>
      </c>
      <c r="F32" s="260"/>
      <c r="G32" s="260">
        <f>IF(G33+H33=0,"-",G33+H33)</f>
        <v>1</v>
      </c>
      <c r="H32" s="260"/>
      <c r="I32" s="260" t="str">
        <f>IF(I33+J33=0,"-",I33+J33)</f>
        <v>-</v>
      </c>
      <c r="J32" s="260"/>
      <c r="K32" s="260">
        <f>IF(K33+L33=0,"-",K33+L33)</f>
        <v>776</v>
      </c>
      <c r="L32" s="260"/>
      <c r="M32" s="260" t="str">
        <f>IF(M33+N33=0,"-",M33+N33)</f>
        <v>-</v>
      </c>
      <c r="N32" s="260"/>
      <c r="O32" s="260" t="str">
        <f>IF(O33+P33=0,"-",O33+P33)</f>
        <v>-</v>
      </c>
      <c r="P32" s="260"/>
    </row>
    <row r="33" spans="1:16" ht="17.25" customHeight="1">
      <c r="A33" s="15" t="s">
        <v>46</v>
      </c>
      <c r="B33" s="14">
        <v>642</v>
      </c>
      <c r="C33" s="14">
        <v>188</v>
      </c>
      <c r="D33" s="261"/>
      <c r="E33" s="14">
        <v>24</v>
      </c>
      <c r="F33" s="14">
        <v>29</v>
      </c>
      <c r="G33" s="14">
        <v>1</v>
      </c>
      <c r="H33" s="14">
        <v>0</v>
      </c>
      <c r="I33" s="14">
        <v>0</v>
      </c>
      <c r="J33" s="14">
        <v>0</v>
      </c>
      <c r="K33" s="14">
        <v>617</v>
      </c>
      <c r="L33" s="14">
        <v>159</v>
      </c>
      <c r="M33" s="14">
        <v>0</v>
      </c>
      <c r="N33" s="14">
        <v>0</v>
      </c>
      <c r="O33" s="14">
        <v>0</v>
      </c>
      <c r="P33" s="14">
        <v>0</v>
      </c>
    </row>
    <row r="34" spans="1:16" ht="17.25" customHeight="1">
      <c r="A34" s="18" t="s">
        <v>47</v>
      </c>
      <c r="B34" s="260">
        <f>B35+C35</f>
        <v>65</v>
      </c>
      <c r="C34" s="260"/>
      <c r="D34" s="261">
        <f>B34/$B$8</f>
        <v>1.4806040864672786E-3</v>
      </c>
      <c r="E34" s="260" t="str">
        <f>IF(E35+F35=0,"-",E35+F35)</f>
        <v>-</v>
      </c>
      <c r="F34" s="260"/>
      <c r="G34" s="260" t="str">
        <f>IF(G35+H35=0,"-",G35+H35)</f>
        <v>-</v>
      </c>
      <c r="H34" s="260"/>
      <c r="I34" s="260" t="str">
        <f>IF(I35+J35=0,"-",I35+J35)</f>
        <v>-</v>
      </c>
      <c r="J34" s="260"/>
      <c r="K34" s="260" t="str">
        <f>IF(K35+L35=0,"-",K35+L35)</f>
        <v>-</v>
      </c>
      <c r="L34" s="260"/>
      <c r="M34" s="260">
        <f>IF(M35+N35=0,"-",M35+N35)</f>
        <v>56</v>
      </c>
      <c r="N34" s="260"/>
      <c r="O34" s="260">
        <f>IF(O35+P35=0,"-",O35+P35)</f>
        <v>9</v>
      </c>
      <c r="P34" s="260"/>
    </row>
    <row r="35" spans="1:16" ht="17.25" customHeight="1">
      <c r="A35" s="17" t="s">
        <v>48</v>
      </c>
      <c r="B35" s="14">
        <v>37</v>
      </c>
      <c r="C35" s="14">
        <v>28</v>
      </c>
      <c r="D35" s="261"/>
      <c r="E35" s="14">
        <v>0</v>
      </c>
      <c r="F35" s="14">
        <v>0</v>
      </c>
      <c r="G35" s="14">
        <v>0</v>
      </c>
      <c r="H35" s="14">
        <v>0</v>
      </c>
      <c r="I35" s="14">
        <v>0</v>
      </c>
      <c r="J35" s="14">
        <v>0</v>
      </c>
      <c r="K35" s="14">
        <v>0</v>
      </c>
      <c r="L35" s="14">
        <v>0</v>
      </c>
      <c r="M35" s="14">
        <v>36</v>
      </c>
      <c r="N35" s="14">
        <v>20</v>
      </c>
      <c r="O35" s="14">
        <v>1</v>
      </c>
      <c r="P35" s="14">
        <v>8</v>
      </c>
    </row>
    <row r="36" spans="1:16" ht="17.25" customHeight="1">
      <c r="A36" s="12" t="s">
        <v>49</v>
      </c>
      <c r="B36" s="260">
        <f>B37+C37</f>
        <v>937</v>
      </c>
      <c r="C36" s="260"/>
      <c r="D36" s="261">
        <f>B36/$B$8</f>
        <v>2.1343477369536002E-2</v>
      </c>
      <c r="E36" s="260">
        <f>IF(E37+F37=0,"-",E37+F37)</f>
        <v>355</v>
      </c>
      <c r="F36" s="260"/>
      <c r="G36" s="260">
        <f>IF(G37+H37=0,"-",G37+H37)</f>
        <v>119</v>
      </c>
      <c r="H36" s="260"/>
      <c r="I36" s="260">
        <f>IF(I37+J37=0,"-",I37+J37)</f>
        <v>1</v>
      </c>
      <c r="J36" s="260"/>
      <c r="K36" s="260">
        <f>IF(K37+L37=0,"-",K37+L37)</f>
        <v>344</v>
      </c>
      <c r="L36" s="260"/>
      <c r="M36" s="260">
        <f>IF(M37+N37=0,"-",M37+N37)</f>
        <v>118</v>
      </c>
      <c r="N36" s="260"/>
      <c r="O36" s="260" t="str">
        <f>IF(O37+P37=0,"-",O37+P37)</f>
        <v>-</v>
      </c>
      <c r="P36" s="260"/>
    </row>
    <row r="37" spans="1:16" ht="17.25" customHeight="1">
      <c r="A37" s="15" t="s">
        <v>50</v>
      </c>
      <c r="B37" s="14">
        <v>557</v>
      </c>
      <c r="C37" s="14">
        <v>380</v>
      </c>
      <c r="D37" s="261"/>
      <c r="E37" s="14">
        <v>213</v>
      </c>
      <c r="F37" s="14">
        <v>142</v>
      </c>
      <c r="G37" s="14">
        <v>83</v>
      </c>
      <c r="H37" s="14">
        <v>36</v>
      </c>
      <c r="I37" s="14">
        <v>0</v>
      </c>
      <c r="J37" s="14">
        <v>1</v>
      </c>
      <c r="K37" s="14">
        <v>211</v>
      </c>
      <c r="L37" s="14">
        <v>133</v>
      </c>
      <c r="M37" s="14">
        <v>50</v>
      </c>
      <c r="N37" s="14">
        <v>68</v>
      </c>
      <c r="O37" s="14">
        <v>0</v>
      </c>
      <c r="P37" s="14">
        <v>0</v>
      </c>
    </row>
    <row r="38" spans="1:16" ht="17.25" customHeight="1">
      <c r="A38" s="18" t="s">
        <v>51</v>
      </c>
      <c r="B38" s="260">
        <f>B39+C39</f>
        <v>28872</v>
      </c>
      <c r="C38" s="260"/>
      <c r="D38" s="261">
        <f>B38/$B$8</f>
        <v>0.657661556684358</v>
      </c>
      <c r="E38" s="260">
        <f>IF(E39+F39=0,"-",E39+F39)</f>
        <v>17568</v>
      </c>
      <c r="F38" s="260"/>
      <c r="G38" s="260">
        <f>IF(G39+H39=0,"-",G39+H39)</f>
        <v>6578</v>
      </c>
      <c r="H38" s="260"/>
      <c r="I38" s="260">
        <f>IF(I39+J39=0,"-",I39+J39)</f>
        <v>3540</v>
      </c>
      <c r="J38" s="260"/>
      <c r="K38" s="260">
        <f>IF(K39+L39=0,"-",K39+L39)</f>
        <v>599</v>
      </c>
      <c r="L38" s="260"/>
      <c r="M38" s="260">
        <f>IF(M39+N39=0,"-",M39+N39)</f>
        <v>72</v>
      </c>
      <c r="N38" s="260"/>
      <c r="O38" s="260">
        <f>IF(O39+P39=0,"-",O39+P39)</f>
        <v>515</v>
      </c>
      <c r="P38" s="260"/>
    </row>
    <row r="39" spans="1:16" ht="17.25" customHeight="1">
      <c r="A39" s="17" t="s">
        <v>52</v>
      </c>
      <c r="B39" s="14">
        <v>8222</v>
      </c>
      <c r="C39" s="14">
        <v>20650</v>
      </c>
      <c r="D39" s="261"/>
      <c r="E39" s="14">
        <v>4702</v>
      </c>
      <c r="F39" s="14">
        <v>12866</v>
      </c>
      <c r="G39" s="14">
        <v>1922</v>
      </c>
      <c r="H39" s="14">
        <v>4656</v>
      </c>
      <c r="I39" s="14">
        <v>884</v>
      </c>
      <c r="J39" s="14">
        <v>2656</v>
      </c>
      <c r="K39" s="14">
        <v>472</v>
      </c>
      <c r="L39" s="14">
        <v>127</v>
      </c>
      <c r="M39" s="14">
        <v>46</v>
      </c>
      <c r="N39" s="14">
        <v>26</v>
      </c>
      <c r="O39" s="14">
        <v>196</v>
      </c>
      <c r="P39" s="14">
        <v>319</v>
      </c>
    </row>
    <row r="40" spans="1:16" ht="17.25" customHeight="1">
      <c r="A40" s="12" t="s">
        <v>53</v>
      </c>
      <c r="B40" s="260">
        <f>B41+C41</f>
        <v>6861</v>
      </c>
      <c r="C40" s="260"/>
      <c r="D40" s="261">
        <f>B40/$B$8</f>
        <v>0.15628345595772306</v>
      </c>
      <c r="E40" s="260">
        <f>IF(E41+F41=0,"-",E41+F41)</f>
        <v>268</v>
      </c>
      <c r="F40" s="260"/>
      <c r="G40" s="260">
        <f>IF(G41+H41=0,"-",G41+H41)</f>
        <v>1080</v>
      </c>
      <c r="H40" s="260"/>
      <c r="I40" s="260">
        <f>IF(I41+J41=0,"-",I41+J41)</f>
        <v>4898</v>
      </c>
      <c r="J40" s="260"/>
      <c r="K40" s="260">
        <f>IF(K41+L41=0,"-",K41+L41)</f>
        <v>445</v>
      </c>
      <c r="L40" s="260"/>
      <c r="M40" s="260" t="str">
        <f>IF(M41+N41=0,"-",M41+N41)</f>
        <v>-</v>
      </c>
      <c r="N40" s="260"/>
      <c r="O40" s="260">
        <f>IF(O41+P41=0,"-",O41+P41)</f>
        <v>170</v>
      </c>
      <c r="P40" s="260"/>
    </row>
    <row r="41" spans="1:16" ht="17.25" customHeight="1">
      <c r="A41" s="15" t="s">
        <v>54</v>
      </c>
      <c r="B41" s="14">
        <v>2463</v>
      </c>
      <c r="C41" s="14">
        <v>4398</v>
      </c>
      <c r="D41" s="261"/>
      <c r="E41" s="14">
        <v>139</v>
      </c>
      <c r="F41" s="14">
        <v>129</v>
      </c>
      <c r="G41" s="14">
        <v>367</v>
      </c>
      <c r="H41" s="14">
        <v>713</v>
      </c>
      <c r="I41" s="14">
        <v>1733</v>
      </c>
      <c r="J41" s="14">
        <v>3165</v>
      </c>
      <c r="K41" s="14">
        <v>214</v>
      </c>
      <c r="L41" s="14">
        <v>231</v>
      </c>
      <c r="M41" s="14">
        <v>0</v>
      </c>
      <c r="N41" s="14">
        <v>0</v>
      </c>
      <c r="O41" s="14">
        <v>10</v>
      </c>
      <c r="P41" s="14">
        <v>160</v>
      </c>
    </row>
    <row r="42" spans="1:16" ht="17.25" customHeight="1">
      <c r="A42" s="12" t="s">
        <v>55</v>
      </c>
      <c r="B42" s="260">
        <f>B43+C43</f>
        <v>483</v>
      </c>
      <c r="C42" s="260"/>
      <c r="D42" s="261">
        <f>B42/$B$8</f>
        <v>1.100202728867224E-2</v>
      </c>
      <c r="E42" s="260">
        <f>IF(E43+F43=0,"-",E43+F43)</f>
        <v>117</v>
      </c>
      <c r="F42" s="260"/>
      <c r="G42" s="260">
        <f>IF(G43+H43=0,"-",G43+H43)</f>
        <v>172</v>
      </c>
      <c r="H42" s="260"/>
      <c r="I42" s="260">
        <f>IF(I43+J43=0,"-",I43+J43)</f>
        <v>78</v>
      </c>
      <c r="J42" s="260"/>
      <c r="K42" s="260" t="str">
        <f>IF(K43+L43=0,"-",K43+L43)</f>
        <v>-</v>
      </c>
      <c r="L42" s="260"/>
      <c r="M42" s="260">
        <f>IF(M43+N43=0,"-",M43+N43)</f>
        <v>105</v>
      </c>
      <c r="N42" s="260"/>
      <c r="O42" s="260">
        <f>IF(O43+P43=0,"-",O43+P43)</f>
        <v>11</v>
      </c>
      <c r="P42" s="260"/>
    </row>
    <row r="43" spans="1:16" ht="17.25" customHeight="1">
      <c r="A43" s="15" t="s">
        <v>56</v>
      </c>
      <c r="B43" s="14">
        <v>165</v>
      </c>
      <c r="C43" s="14">
        <v>318</v>
      </c>
      <c r="D43" s="261"/>
      <c r="E43" s="14">
        <v>1</v>
      </c>
      <c r="F43" s="14">
        <v>116</v>
      </c>
      <c r="G43" s="14">
        <v>93</v>
      </c>
      <c r="H43" s="14">
        <v>79</v>
      </c>
      <c r="I43" s="14">
        <v>39</v>
      </c>
      <c r="J43" s="14">
        <v>39</v>
      </c>
      <c r="K43" s="14">
        <v>0</v>
      </c>
      <c r="L43" s="14">
        <v>0</v>
      </c>
      <c r="M43" s="14">
        <v>24</v>
      </c>
      <c r="N43" s="14">
        <v>81</v>
      </c>
      <c r="O43" s="14">
        <v>8</v>
      </c>
      <c r="P43" s="14">
        <v>3</v>
      </c>
    </row>
    <row r="44" spans="1:16" ht="18.75" customHeight="1">
      <c r="A44" s="18" t="s">
        <v>57</v>
      </c>
      <c r="B44" s="260">
        <f>B45+C45</f>
        <v>448</v>
      </c>
      <c r="C44" s="260"/>
      <c r="D44" s="261">
        <f>B44/$B$8</f>
        <v>1.0204778934420629E-2</v>
      </c>
      <c r="E44" s="260">
        <f>IF(E45+F45=0,"-",E45+F45)</f>
        <v>177</v>
      </c>
      <c r="F44" s="260"/>
      <c r="G44" s="260">
        <f>IF(G45+H45=0,"-",G45+H45)</f>
        <v>3</v>
      </c>
      <c r="H44" s="260"/>
      <c r="I44" s="260">
        <f>IF(I45+J45=0,"-",I45+J45)</f>
        <v>62</v>
      </c>
      <c r="J44" s="260"/>
      <c r="K44" s="260">
        <f>IF(K45+L45=0,"-",K45+L45)</f>
        <v>31</v>
      </c>
      <c r="L44" s="260"/>
      <c r="M44" s="260">
        <f>IF(M45+N45=0,"-",M45+N45)</f>
        <v>175</v>
      </c>
      <c r="N44" s="260"/>
      <c r="O44" s="260" t="str">
        <f>IF(O45+P45=0,"-",O45+P45)</f>
        <v>-</v>
      </c>
      <c r="P44" s="260"/>
    </row>
    <row r="45" spans="1:16" ht="18.75" customHeight="1">
      <c r="A45" s="15" t="s">
        <v>58</v>
      </c>
      <c r="B45" s="14">
        <v>234</v>
      </c>
      <c r="C45" s="14">
        <v>214</v>
      </c>
      <c r="D45" s="261"/>
      <c r="E45" s="14">
        <v>47</v>
      </c>
      <c r="F45" s="14">
        <v>130</v>
      </c>
      <c r="G45" s="14">
        <v>2</v>
      </c>
      <c r="H45" s="14">
        <v>1</v>
      </c>
      <c r="I45" s="14">
        <v>21</v>
      </c>
      <c r="J45" s="14">
        <v>41</v>
      </c>
      <c r="K45" s="14">
        <v>31</v>
      </c>
      <c r="L45" s="14">
        <v>0</v>
      </c>
      <c r="M45" s="14">
        <v>133</v>
      </c>
      <c r="N45" s="14">
        <v>42</v>
      </c>
      <c r="O45" s="14">
        <v>0</v>
      </c>
      <c r="P45" s="14">
        <v>0</v>
      </c>
    </row>
    <row r="46" spans="1:16" ht="18.75" customHeight="1">
      <c r="A46" s="18" t="s">
        <v>59</v>
      </c>
      <c r="B46" s="260">
        <f>B47+C47</f>
        <v>40</v>
      </c>
      <c r="C46" s="260"/>
      <c r="D46" s="261">
        <f>B46/$B$8</f>
        <v>9.1114097628755607E-4</v>
      </c>
      <c r="E46" s="260" t="str">
        <f>IF(E47+F47=0,"-",E47+F47)</f>
        <v>-</v>
      </c>
      <c r="F46" s="260"/>
      <c r="G46" s="260" t="str">
        <f>IF(G47+H47=0,"-",G47+H47)</f>
        <v>-</v>
      </c>
      <c r="H46" s="260"/>
      <c r="I46" s="260" t="str">
        <f>IF(I47+J47=0,"-",I47+J47)</f>
        <v>-</v>
      </c>
      <c r="J46" s="260"/>
      <c r="K46" s="260">
        <f>IF(K47+L47=0,"-",K47+L47)</f>
        <v>40</v>
      </c>
      <c r="L46" s="260"/>
      <c r="M46" s="260" t="str">
        <f>IF(M47+N47=0,"-",M47+N47)</f>
        <v>-</v>
      </c>
      <c r="N46" s="260"/>
      <c r="O46" s="260" t="str">
        <f>IF(O47+P47=0,"-",O47+P47)</f>
        <v>-</v>
      </c>
      <c r="P46" s="260"/>
    </row>
    <row r="47" spans="1:16" ht="18.75" customHeight="1">
      <c r="A47" s="15" t="s">
        <v>60</v>
      </c>
      <c r="B47" s="14">
        <v>20</v>
      </c>
      <c r="C47" s="14">
        <v>20</v>
      </c>
      <c r="D47" s="261"/>
      <c r="E47" s="14">
        <v>0</v>
      </c>
      <c r="F47" s="14">
        <v>0</v>
      </c>
      <c r="G47" s="14">
        <v>0</v>
      </c>
      <c r="H47" s="14">
        <v>0</v>
      </c>
      <c r="I47" s="14">
        <v>0</v>
      </c>
      <c r="J47" s="14">
        <v>0</v>
      </c>
      <c r="K47" s="14">
        <v>20</v>
      </c>
      <c r="L47" s="14">
        <v>20</v>
      </c>
      <c r="M47" s="14">
        <v>0</v>
      </c>
      <c r="N47" s="14">
        <v>0</v>
      </c>
      <c r="O47" s="14">
        <v>0</v>
      </c>
      <c r="P47" s="14">
        <v>0</v>
      </c>
    </row>
    <row r="48" spans="1:16" ht="18.75" customHeight="1">
      <c r="A48" s="18" t="s">
        <v>61</v>
      </c>
      <c r="B48" s="260">
        <f>B49+C49</f>
        <v>122</v>
      </c>
      <c r="C48" s="260"/>
      <c r="D48" s="261">
        <f>B48/$B$8</f>
        <v>2.7789799776770461E-3</v>
      </c>
      <c r="E48" s="260">
        <f>IF(E49+F49=0,"-",E49+F49)</f>
        <v>7</v>
      </c>
      <c r="F48" s="260"/>
      <c r="G48" s="260">
        <f>IF(G49+H49=0,"-",G49+H49)</f>
        <v>59</v>
      </c>
      <c r="H48" s="260"/>
      <c r="I48" s="260" t="str">
        <f>IF(I49+J49=0,"-",I49+J49)</f>
        <v>-</v>
      </c>
      <c r="J48" s="260"/>
      <c r="K48" s="260">
        <f>IF(K49+L49=0,"-",K49+L49)</f>
        <v>46</v>
      </c>
      <c r="L48" s="260"/>
      <c r="M48" s="260">
        <f>IF(M49+N49=0,"-",M49+N49)</f>
        <v>10</v>
      </c>
      <c r="N48" s="260"/>
      <c r="O48" s="260" t="str">
        <f>IF(O49+P49=0,"-",O49+P49)</f>
        <v>-</v>
      </c>
      <c r="P48" s="260"/>
    </row>
    <row r="49" spans="1:16" ht="18.75" customHeight="1">
      <c r="A49" s="15" t="s">
        <v>62</v>
      </c>
      <c r="B49" s="14">
        <v>57</v>
      </c>
      <c r="C49" s="14">
        <v>65</v>
      </c>
      <c r="D49" s="261"/>
      <c r="E49" s="14">
        <v>5</v>
      </c>
      <c r="F49" s="14">
        <v>2</v>
      </c>
      <c r="G49" s="14">
        <v>27</v>
      </c>
      <c r="H49" s="14">
        <v>32</v>
      </c>
      <c r="I49" s="14">
        <v>0</v>
      </c>
      <c r="J49" s="14">
        <v>0</v>
      </c>
      <c r="K49" s="14">
        <v>18</v>
      </c>
      <c r="L49" s="14">
        <v>28</v>
      </c>
      <c r="M49" s="14">
        <v>7</v>
      </c>
      <c r="N49" s="14">
        <v>3</v>
      </c>
      <c r="O49" s="14">
        <v>0</v>
      </c>
      <c r="P49" s="14">
        <v>0</v>
      </c>
    </row>
    <row r="50" spans="1:16" ht="18.75" customHeight="1">
      <c r="A50" s="18" t="s">
        <v>63</v>
      </c>
      <c r="B50" s="260">
        <f>B51+C51</f>
        <v>493</v>
      </c>
      <c r="C50" s="260"/>
      <c r="D50" s="261">
        <f>B50/$B$8</f>
        <v>1.1229812532744129E-2</v>
      </c>
      <c r="E50" s="260">
        <f>IF(E51+F51=0,"-",E51+F51)</f>
        <v>4</v>
      </c>
      <c r="F50" s="260"/>
      <c r="G50" s="260" t="str">
        <f>IF(G51+H51=0,"-",G51+H51)</f>
        <v>-</v>
      </c>
      <c r="H50" s="260"/>
      <c r="I50" s="260">
        <f>IF(I51+J51=0,"-",I51+J51)</f>
        <v>324</v>
      </c>
      <c r="J50" s="260"/>
      <c r="K50" s="260" t="str">
        <f>IF(K51+L51=0,"-",K51+L51)</f>
        <v>-</v>
      </c>
      <c r="L50" s="260"/>
      <c r="M50" s="260">
        <f>IF(M51+N51=0,"-",M51+N51)</f>
        <v>165</v>
      </c>
      <c r="N50" s="260"/>
      <c r="O50" s="260" t="str">
        <f>IF(O51+P51=0,"-",O51+P51)</f>
        <v>-</v>
      </c>
      <c r="P50" s="260"/>
    </row>
    <row r="51" spans="1:16" ht="18.75" customHeight="1">
      <c r="A51" s="15" t="s">
        <v>64</v>
      </c>
      <c r="B51" s="14">
        <v>193</v>
      </c>
      <c r="C51" s="14">
        <v>300</v>
      </c>
      <c r="D51" s="261"/>
      <c r="E51" s="14">
        <v>1</v>
      </c>
      <c r="F51" s="14">
        <v>3</v>
      </c>
      <c r="G51" s="14">
        <v>0</v>
      </c>
      <c r="H51" s="14">
        <v>0</v>
      </c>
      <c r="I51" s="14">
        <v>90</v>
      </c>
      <c r="J51" s="14">
        <v>234</v>
      </c>
      <c r="K51" s="14">
        <v>0</v>
      </c>
      <c r="L51" s="14">
        <v>0</v>
      </c>
      <c r="M51" s="14">
        <v>102</v>
      </c>
      <c r="N51" s="14">
        <v>63</v>
      </c>
      <c r="O51" s="14">
        <v>0</v>
      </c>
      <c r="P51" s="14">
        <v>0</v>
      </c>
    </row>
    <row r="52" spans="1:16" ht="18.75" customHeight="1">
      <c r="A52" s="18" t="s">
        <v>65</v>
      </c>
      <c r="B52" s="260">
        <f>B53+C53</f>
        <v>10</v>
      </c>
      <c r="C52" s="260"/>
      <c r="D52" s="261">
        <f>B52/$B$8</f>
        <v>2.2778524407188902E-4</v>
      </c>
      <c r="E52" s="260" t="str">
        <f>IF(E53+F53=0,"-",E53+F53)</f>
        <v>-</v>
      </c>
      <c r="F52" s="260"/>
      <c r="G52" s="260" t="str">
        <f>IF(G53+H53=0,"-",G53+H53)</f>
        <v>-</v>
      </c>
      <c r="H52" s="260"/>
      <c r="I52" s="260" t="str">
        <f>IF(I53+J53=0,"-",I53+J53)</f>
        <v>-</v>
      </c>
      <c r="J52" s="260"/>
      <c r="K52" s="260" t="str">
        <f>IF(K53+L53=0,"-",K53+L53)</f>
        <v>-</v>
      </c>
      <c r="L52" s="260"/>
      <c r="M52" s="260" t="str">
        <f>IF(M53+N53=0,"-",M53+N53)</f>
        <v>-</v>
      </c>
      <c r="N52" s="260"/>
      <c r="O52" s="260">
        <f>IF(O53+P53=0,"-",O53+P53)</f>
        <v>10</v>
      </c>
      <c r="P52" s="260"/>
    </row>
    <row r="53" spans="1:16" ht="18.75" customHeight="1">
      <c r="A53" s="15" t="s">
        <v>66</v>
      </c>
      <c r="B53" s="14">
        <v>3</v>
      </c>
      <c r="C53" s="14">
        <v>7</v>
      </c>
      <c r="D53" s="261"/>
      <c r="E53" s="14">
        <v>0</v>
      </c>
      <c r="F53" s="14">
        <v>0</v>
      </c>
      <c r="G53" s="14">
        <v>0</v>
      </c>
      <c r="H53" s="14">
        <v>0</v>
      </c>
      <c r="I53" s="14">
        <v>0</v>
      </c>
      <c r="J53" s="14">
        <v>0</v>
      </c>
      <c r="K53" s="14">
        <v>0</v>
      </c>
      <c r="L53" s="14">
        <v>0</v>
      </c>
      <c r="M53" s="14">
        <v>0</v>
      </c>
      <c r="N53" s="14">
        <v>0</v>
      </c>
      <c r="O53" s="14">
        <v>3</v>
      </c>
      <c r="P53" s="14">
        <v>7</v>
      </c>
    </row>
    <row r="54" spans="1:16" ht="18.75" customHeight="1">
      <c r="A54" s="18" t="s">
        <v>67</v>
      </c>
      <c r="B54" s="260">
        <f>B55+C55</f>
        <v>505</v>
      </c>
      <c r="C54" s="260"/>
      <c r="D54" s="261">
        <f>B54/$B$8</f>
        <v>1.1503154825630395E-2</v>
      </c>
      <c r="E54" s="260">
        <f>IF(E55+F55=0,"-",E55+F55)</f>
        <v>70</v>
      </c>
      <c r="F54" s="260"/>
      <c r="G54" s="260">
        <f>IF(G55+H55=0,"-",G55+H55)</f>
        <v>47</v>
      </c>
      <c r="H54" s="260"/>
      <c r="I54" s="260">
        <f>IF(I55+J55=0,"-",I55+J55)</f>
        <v>2</v>
      </c>
      <c r="J54" s="260"/>
      <c r="K54" s="260">
        <f>IF(K55+L55=0,"-",K55+L55)</f>
        <v>212</v>
      </c>
      <c r="L54" s="260"/>
      <c r="M54" s="260">
        <f>IF(M55+N55=0,"-",M55+N55)</f>
        <v>16</v>
      </c>
      <c r="N54" s="260"/>
      <c r="O54" s="260">
        <f>IF(O55+P55=0,"-",O55+P55)</f>
        <v>158</v>
      </c>
      <c r="P54" s="260"/>
    </row>
    <row r="55" spans="1:16" ht="18.75" customHeight="1">
      <c r="A55" s="15" t="s">
        <v>68</v>
      </c>
      <c r="B55" s="14">
        <v>321</v>
      </c>
      <c r="C55" s="14">
        <v>184</v>
      </c>
      <c r="D55" s="261"/>
      <c r="E55" s="14">
        <v>37</v>
      </c>
      <c r="F55" s="14">
        <v>33</v>
      </c>
      <c r="G55" s="14">
        <v>11</v>
      </c>
      <c r="H55" s="14">
        <v>36</v>
      </c>
      <c r="I55" s="14">
        <v>1</v>
      </c>
      <c r="J55" s="14">
        <v>1</v>
      </c>
      <c r="K55" s="14">
        <v>201</v>
      </c>
      <c r="L55" s="14">
        <v>11</v>
      </c>
      <c r="M55" s="14">
        <v>12</v>
      </c>
      <c r="N55" s="14">
        <v>4</v>
      </c>
      <c r="O55" s="14">
        <v>59</v>
      </c>
      <c r="P55" s="14">
        <v>99</v>
      </c>
    </row>
    <row r="56" spans="1:16" ht="18.75" customHeight="1">
      <c r="A56" s="18" t="s">
        <v>69</v>
      </c>
      <c r="B56" s="260">
        <f>B57+C57</f>
        <v>297</v>
      </c>
      <c r="C56" s="260"/>
      <c r="D56" s="261">
        <f>B56/$B$8</f>
        <v>6.7652217489351041E-3</v>
      </c>
      <c r="E56" s="260">
        <f>IF(E57+F57=0,"-",E57+F57)</f>
        <v>265</v>
      </c>
      <c r="F56" s="260"/>
      <c r="G56" s="260" t="str">
        <f>IF(G57+H57=0,"-",G57+H57)</f>
        <v>-</v>
      </c>
      <c r="H56" s="260"/>
      <c r="I56" s="260" t="str">
        <f>IF(I57+J57=0,"-",I57+J57)</f>
        <v>-</v>
      </c>
      <c r="J56" s="260"/>
      <c r="K56" s="260" t="str">
        <f>IF(K57+L57=0,"-",K57+L57)</f>
        <v>-</v>
      </c>
      <c r="L56" s="260"/>
      <c r="M56" s="260" t="str">
        <f>IF(M57+N57=0,"-",M57+N57)</f>
        <v>-</v>
      </c>
      <c r="N56" s="260"/>
      <c r="O56" s="260">
        <f>IF(O57+P57=0,"-",O57+P57)</f>
        <v>32</v>
      </c>
      <c r="P56" s="260"/>
    </row>
    <row r="57" spans="1:16" ht="18.75" customHeight="1">
      <c r="A57" s="15" t="s">
        <v>70</v>
      </c>
      <c r="B57" s="14">
        <v>255</v>
      </c>
      <c r="C57" s="14">
        <v>42</v>
      </c>
      <c r="D57" s="261"/>
      <c r="E57" s="14">
        <v>231</v>
      </c>
      <c r="F57" s="14">
        <v>34</v>
      </c>
      <c r="G57" s="14">
        <v>0</v>
      </c>
      <c r="H57" s="14">
        <v>0</v>
      </c>
      <c r="I57" s="14">
        <v>0</v>
      </c>
      <c r="J57" s="14">
        <v>0</v>
      </c>
      <c r="K57" s="14">
        <v>0</v>
      </c>
      <c r="L57" s="14">
        <v>0</v>
      </c>
      <c r="M57" s="14">
        <v>0</v>
      </c>
      <c r="N57" s="14">
        <v>0</v>
      </c>
      <c r="O57" s="14">
        <v>24</v>
      </c>
      <c r="P57" s="14">
        <v>8</v>
      </c>
    </row>
    <row r="58" spans="1:16" ht="18.75" customHeight="1">
      <c r="A58" s="18" t="s">
        <v>71</v>
      </c>
      <c r="B58" s="260">
        <f>B59+C59</f>
        <v>150</v>
      </c>
      <c r="C58" s="260"/>
      <c r="D58" s="261">
        <f>B58/$B$8</f>
        <v>3.4167786610783354E-3</v>
      </c>
      <c r="E58" s="260" t="str">
        <f>IF(E59+F59=0,"-",E59+F59)</f>
        <v>-</v>
      </c>
      <c r="F58" s="260"/>
      <c r="G58" s="260" t="str">
        <f>IF(G59+H59=0,"-",G59+H59)</f>
        <v>-</v>
      </c>
      <c r="H58" s="260"/>
      <c r="I58" s="260" t="str">
        <f>IF(I59+J59=0,"-",I59+J59)</f>
        <v>-</v>
      </c>
      <c r="J58" s="260"/>
      <c r="K58" s="260">
        <f>IF(K59+L59=0,"-",K59+L59)</f>
        <v>20</v>
      </c>
      <c r="L58" s="260"/>
      <c r="M58" s="260">
        <f>IF(M59+N59=0,"-",M59+N59)</f>
        <v>97</v>
      </c>
      <c r="N58" s="260"/>
      <c r="O58" s="260">
        <f>IF(O59+P59=0,"-",O59+P59)</f>
        <v>33</v>
      </c>
      <c r="P58" s="260"/>
    </row>
    <row r="59" spans="1:16" ht="18.75" customHeight="1">
      <c r="A59" s="15" t="s">
        <v>72</v>
      </c>
      <c r="B59" s="14">
        <v>107</v>
      </c>
      <c r="C59" s="14">
        <v>43</v>
      </c>
      <c r="D59" s="261"/>
      <c r="E59" s="14">
        <v>0</v>
      </c>
      <c r="F59" s="14">
        <v>0</v>
      </c>
      <c r="G59" s="14">
        <v>0</v>
      </c>
      <c r="H59" s="14">
        <v>0</v>
      </c>
      <c r="I59" s="14">
        <v>0</v>
      </c>
      <c r="J59" s="14">
        <v>0</v>
      </c>
      <c r="K59" s="14">
        <v>20</v>
      </c>
      <c r="L59" s="14">
        <v>0</v>
      </c>
      <c r="M59" s="14">
        <v>70</v>
      </c>
      <c r="N59" s="14">
        <v>27</v>
      </c>
      <c r="O59" s="14">
        <v>17</v>
      </c>
      <c r="P59" s="14">
        <v>16</v>
      </c>
    </row>
    <row r="60" spans="1:16" ht="18.75" customHeight="1">
      <c r="A60" s="18" t="s">
        <v>73</v>
      </c>
      <c r="B60" s="260">
        <f>B61+C61</f>
        <v>201</v>
      </c>
      <c r="C60" s="260"/>
      <c r="D60" s="261">
        <f>B60/$B$8</f>
        <v>4.5784834058449691E-3</v>
      </c>
      <c r="E60" s="260">
        <f>IF(E61+F61=0,"-",E61+F61)</f>
        <v>15</v>
      </c>
      <c r="F60" s="260"/>
      <c r="G60" s="260" t="str">
        <f>IF(G61+H61=0,"-",G61+H61)</f>
        <v>-</v>
      </c>
      <c r="H60" s="260"/>
      <c r="I60" s="260" t="str">
        <f>IF(I61+J61=0,"-",I61+J61)</f>
        <v>-</v>
      </c>
      <c r="J60" s="260"/>
      <c r="K60" s="260" t="str">
        <f>IF(K61+L61=0,"-",K61+L61)</f>
        <v>-</v>
      </c>
      <c r="L60" s="260"/>
      <c r="M60" s="260" t="str">
        <f>IF(M61+N61=0,"-",M61+N61)</f>
        <v>-</v>
      </c>
      <c r="N60" s="260"/>
      <c r="O60" s="260">
        <f>IF(O61+P61=0,"-",O61+P61)</f>
        <v>186</v>
      </c>
      <c r="P60" s="260"/>
    </row>
    <row r="61" spans="1:16" ht="18.75" customHeight="1">
      <c r="A61" s="15" t="s">
        <v>74</v>
      </c>
      <c r="B61" s="14">
        <v>106</v>
      </c>
      <c r="C61" s="14">
        <v>95</v>
      </c>
      <c r="D61" s="261"/>
      <c r="E61" s="14">
        <v>6</v>
      </c>
      <c r="F61" s="14">
        <v>9</v>
      </c>
      <c r="G61" s="14">
        <v>0</v>
      </c>
      <c r="H61" s="14">
        <v>0</v>
      </c>
      <c r="I61" s="14">
        <v>0</v>
      </c>
      <c r="J61" s="14">
        <v>0</v>
      </c>
      <c r="K61" s="14">
        <v>0</v>
      </c>
      <c r="L61" s="14">
        <v>0</v>
      </c>
      <c r="M61" s="14">
        <v>0</v>
      </c>
      <c r="N61" s="14">
        <v>0</v>
      </c>
      <c r="O61" s="14">
        <v>100</v>
      </c>
      <c r="P61" s="14">
        <v>86</v>
      </c>
    </row>
    <row r="62" spans="1:16" ht="18.75" customHeight="1">
      <c r="A62" s="18" t="s">
        <v>75</v>
      </c>
      <c r="B62" s="260">
        <f>B63+C63</f>
        <v>12</v>
      </c>
      <c r="C62" s="260"/>
      <c r="D62" s="261">
        <f>B62/$B$8</f>
        <v>2.7334229288626682E-4</v>
      </c>
      <c r="E62" s="260" t="str">
        <f>IF(E63+F63=0,"-",E63+F63)</f>
        <v>-</v>
      </c>
      <c r="F62" s="260"/>
      <c r="G62" s="260" t="str">
        <f>IF(G63+H63=0,"-",G63+H63)</f>
        <v>-</v>
      </c>
      <c r="H62" s="260"/>
      <c r="I62" s="260" t="str">
        <f>IF(I63+J63=0,"-",I63+J63)</f>
        <v>-</v>
      </c>
      <c r="J62" s="260"/>
      <c r="K62" s="260" t="str">
        <f>IF(K63+L63=0,"-",K63+L63)</f>
        <v>-</v>
      </c>
      <c r="L62" s="260"/>
      <c r="M62" s="260" t="str">
        <f>IF(M63+N63=0,"-",M63+N63)</f>
        <v>-</v>
      </c>
      <c r="N62" s="260"/>
      <c r="O62" s="260">
        <f>IF(O63+P63=0,"-",O63+P63)</f>
        <v>12</v>
      </c>
      <c r="P62" s="260"/>
    </row>
    <row r="63" spans="1:16" ht="18.75" customHeight="1">
      <c r="A63" s="15" t="s">
        <v>76</v>
      </c>
      <c r="B63" s="14">
        <v>2</v>
      </c>
      <c r="C63" s="14">
        <v>10</v>
      </c>
      <c r="D63" s="261"/>
      <c r="E63" s="14">
        <v>0</v>
      </c>
      <c r="F63" s="14">
        <v>0</v>
      </c>
      <c r="G63" s="14">
        <v>0</v>
      </c>
      <c r="H63" s="14">
        <v>0</v>
      </c>
      <c r="I63" s="14">
        <v>0</v>
      </c>
      <c r="J63" s="14">
        <v>0</v>
      </c>
      <c r="K63" s="14">
        <v>0</v>
      </c>
      <c r="L63" s="14">
        <v>0</v>
      </c>
      <c r="M63" s="14">
        <v>0</v>
      </c>
      <c r="N63" s="14">
        <v>0</v>
      </c>
      <c r="O63" s="14">
        <v>2</v>
      </c>
      <c r="P63" s="14">
        <v>10</v>
      </c>
    </row>
    <row r="64" spans="1:16" ht="18.75" customHeight="1">
      <c r="A64" s="18" t="s">
        <v>77</v>
      </c>
      <c r="B64" s="260">
        <f>B65+C65</f>
        <v>1</v>
      </c>
      <c r="C64" s="260"/>
      <c r="D64" s="261">
        <f>B64/$B$8</f>
        <v>2.2778524407188902E-5</v>
      </c>
      <c r="E64" s="260" t="str">
        <f>IF(E65+F65=0,"-",E65+F65)</f>
        <v>-</v>
      </c>
      <c r="F64" s="260"/>
      <c r="G64" s="260" t="str">
        <f>IF(G65+H65=0,"-",G65+H65)</f>
        <v>-</v>
      </c>
      <c r="H64" s="260"/>
      <c r="I64" s="260" t="str">
        <f>IF(I65+J65=0,"-",I65+J65)</f>
        <v>-</v>
      </c>
      <c r="J64" s="260"/>
      <c r="K64" s="260" t="str">
        <f>IF(K65+L65=0,"-",K65+L65)</f>
        <v>-</v>
      </c>
      <c r="L64" s="260"/>
      <c r="M64" s="260" t="str">
        <f>IF(M65+N65=0,"-",M65+N65)</f>
        <v>-</v>
      </c>
      <c r="N64" s="260"/>
      <c r="O64" s="260">
        <f>IF(O65+P65=0,"-",O65+P65)</f>
        <v>1</v>
      </c>
      <c r="P64" s="260"/>
    </row>
    <row r="65" spans="1:16" ht="18.75" customHeight="1">
      <c r="A65" s="15" t="s">
        <v>78</v>
      </c>
      <c r="B65" s="14">
        <v>1</v>
      </c>
      <c r="C65" s="14">
        <v>0</v>
      </c>
      <c r="D65" s="261"/>
      <c r="E65" s="14">
        <v>0</v>
      </c>
      <c r="F65" s="14">
        <v>0</v>
      </c>
      <c r="G65" s="14">
        <v>0</v>
      </c>
      <c r="H65" s="14">
        <v>0</v>
      </c>
      <c r="I65" s="14">
        <v>0</v>
      </c>
      <c r="J65" s="14">
        <v>0</v>
      </c>
      <c r="K65" s="14">
        <v>0</v>
      </c>
      <c r="L65" s="14">
        <v>0</v>
      </c>
      <c r="M65" s="14">
        <v>0</v>
      </c>
      <c r="N65" s="14">
        <v>0</v>
      </c>
      <c r="O65" s="14">
        <v>1</v>
      </c>
      <c r="P65" s="14">
        <v>0</v>
      </c>
    </row>
    <row r="66" spans="1:16" ht="18.75" customHeight="1">
      <c r="A66" s="18" t="s">
        <v>79</v>
      </c>
      <c r="B66" s="260">
        <f>B67+C67</f>
        <v>340</v>
      </c>
      <c r="C66" s="260"/>
      <c r="D66" s="261">
        <f>B66/$B$8</f>
        <v>7.7446982984442272E-3</v>
      </c>
      <c r="E66" s="260">
        <f>IF(E67+F67=0,"-",E67+F67)</f>
        <v>313</v>
      </c>
      <c r="F66" s="260"/>
      <c r="G66" s="260" t="str">
        <f>IF(G67+H67=0,"-",G67+H67)</f>
        <v>-</v>
      </c>
      <c r="H66" s="260"/>
      <c r="I66" s="260" t="str">
        <f>IF(I67+J67=0,"-",I67+J67)</f>
        <v>-</v>
      </c>
      <c r="J66" s="260"/>
      <c r="K66" s="260" t="str">
        <f>IF(K67+L67=0,"-",K67+L67)</f>
        <v>-</v>
      </c>
      <c r="L66" s="260"/>
      <c r="M66" s="260" t="str">
        <f>IF(M67+N67=0,"-",M67+N67)</f>
        <v>-</v>
      </c>
      <c r="N66" s="260"/>
      <c r="O66" s="260">
        <f>IF(O67+P67=0,"-",O67+P67)</f>
        <v>27</v>
      </c>
      <c r="P66" s="260"/>
    </row>
    <row r="67" spans="1:16" ht="18.75" customHeight="1">
      <c r="A67" s="15" t="s">
        <v>80</v>
      </c>
      <c r="B67" s="14">
        <v>72</v>
      </c>
      <c r="C67" s="14">
        <v>268</v>
      </c>
      <c r="D67" s="261"/>
      <c r="E67" s="14">
        <v>65</v>
      </c>
      <c r="F67" s="14">
        <v>248</v>
      </c>
      <c r="G67" s="14">
        <v>0</v>
      </c>
      <c r="H67" s="14">
        <v>0</v>
      </c>
      <c r="I67" s="14">
        <v>0</v>
      </c>
      <c r="J67" s="14">
        <v>0</v>
      </c>
      <c r="K67" s="14">
        <v>0</v>
      </c>
      <c r="L67" s="14">
        <v>0</v>
      </c>
      <c r="M67" s="14">
        <v>0</v>
      </c>
      <c r="N67" s="14">
        <v>0</v>
      </c>
      <c r="O67" s="14">
        <v>7</v>
      </c>
      <c r="P67" s="14">
        <v>20</v>
      </c>
    </row>
    <row r="68" spans="1:16" ht="18.75" customHeight="1">
      <c r="A68" s="18" t="s">
        <v>81</v>
      </c>
      <c r="B68" s="260">
        <f>B69+C69</f>
        <v>547</v>
      </c>
      <c r="C68" s="260"/>
      <c r="D68" s="261">
        <f>B68/$B$8</f>
        <v>1.2459852850732329E-2</v>
      </c>
      <c r="E68" s="260">
        <f>IF(E69+F69=0,"-",E69+F69)</f>
        <v>114</v>
      </c>
      <c r="F68" s="260"/>
      <c r="G68" s="260">
        <f>IF(G69+H69=0,"-",G69+H69)</f>
        <v>61</v>
      </c>
      <c r="H68" s="260"/>
      <c r="I68" s="260">
        <f>IF(I69+J69=0,"-",I69+J69)</f>
        <v>3</v>
      </c>
      <c r="J68" s="260"/>
      <c r="K68" s="260">
        <f>IF(K69+L69=0,"-",K69+L69)</f>
        <v>328</v>
      </c>
      <c r="L68" s="260"/>
      <c r="M68" s="260" t="str">
        <f>IF(M69+N69=0,"-",M69+N69)</f>
        <v>-</v>
      </c>
      <c r="N68" s="260"/>
      <c r="O68" s="260">
        <f>IF(O69+P69=0,"-",O69+P69)</f>
        <v>41</v>
      </c>
      <c r="P68" s="260"/>
    </row>
    <row r="69" spans="1:16" ht="18.75" customHeight="1">
      <c r="A69" s="15" t="s">
        <v>82</v>
      </c>
      <c r="B69" s="14">
        <v>222</v>
      </c>
      <c r="C69" s="14">
        <v>325</v>
      </c>
      <c r="D69" s="261"/>
      <c r="E69" s="14">
        <v>27</v>
      </c>
      <c r="F69" s="14">
        <v>87</v>
      </c>
      <c r="G69" s="14">
        <v>17</v>
      </c>
      <c r="H69" s="14">
        <v>44</v>
      </c>
      <c r="I69" s="14">
        <v>2</v>
      </c>
      <c r="J69" s="14">
        <v>1</v>
      </c>
      <c r="K69" s="14">
        <v>158</v>
      </c>
      <c r="L69" s="14">
        <v>170</v>
      </c>
      <c r="M69" s="14">
        <v>0</v>
      </c>
      <c r="N69" s="14">
        <v>0</v>
      </c>
      <c r="O69" s="14">
        <v>18</v>
      </c>
      <c r="P69" s="14">
        <v>23</v>
      </c>
    </row>
    <row r="70" spans="1:16">
      <c r="A70" s="20" t="s">
        <v>83</v>
      </c>
      <c r="B70" s="20"/>
      <c r="C70" s="20"/>
      <c r="D70" s="20"/>
      <c r="E70" s="20"/>
      <c r="F70" s="20"/>
    </row>
    <row r="71" spans="1:16">
      <c r="A71" s="20" t="s">
        <v>84</v>
      </c>
      <c r="B71" s="20"/>
      <c r="C71" s="20"/>
      <c r="D71" s="20"/>
      <c r="E71" s="20"/>
      <c r="F71" s="20"/>
    </row>
  </sheetData>
  <sheetProtection selectLockedCells="1" selectUnlockedCells="1"/>
  <mergeCells count="264">
    <mergeCell ref="A1:N1"/>
    <mergeCell ref="A2:N2"/>
    <mergeCell ref="B3:K3"/>
    <mergeCell ref="M3:N3"/>
    <mergeCell ref="O3:P3"/>
    <mergeCell ref="B4:K4"/>
    <mergeCell ref="M4:N4"/>
    <mergeCell ref="O4:P4"/>
    <mergeCell ref="A5:A6"/>
    <mergeCell ref="B5:D5"/>
    <mergeCell ref="E5:F5"/>
    <mergeCell ref="G5:H5"/>
    <mergeCell ref="I5:J5"/>
    <mergeCell ref="K5:L5"/>
    <mergeCell ref="M5:N5"/>
    <mergeCell ref="O5:P5"/>
    <mergeCell ref="B8:C8"/>
    <mergeCell ref="D8:D9"/>
    <mergeCell ref="E8:F8"/>
    <mergeCell ref="G8:H8"/>
    <mergeCell ref="I8:J8"/>
    <mergeCell ref="K8:L8"/>
    <mergeCell ref="M8:N8"/>
    <mergeCell ref="O8:P8"/>
    <mergeCell ref="B10:C10"/>
    <mergeCell ref="D10:D11"/>
    <mergeCell ref="E10:F10"/>
    <mergeCell ref="G10:H10"/>
    <mergeCell ref="I10:J10"/>
    <mergeCell ref="K10:L10"/>
    <mergeCell ref="M10:N10"/>
    <mergeCell ref="O10:P10"/>
    <mergeCell ref="B12:C12"/>
    <mergeCell ref="D12:D13"/>
    <mergeCell ref="E12:F12"/>
    <mergeCell ref="G12:H12"/>
    <mergeCell ref="I12:J12"/>
    <mergeCell ref="K12:L12"/>
    <mergeCell ref="M12:N12"/>
    <mergeCell ref="O12:P12"/>
    <mergeCell ref="B14:C14"/>
    <mergeCell ref="D14:D15"/>
    <mergeCell ref="E14:F14"/>
    <mergeCell ref="G14:H14"/>
    <mergeCell ref="I14:J14"/>
    <mergeCell ref="K14:L14"/>
    <mergeCell ref="M14:N14"/>
    <mergeCell ref="O14:P14"/>
    <mergeCell ref="B16:C16"/>
    <mergeCell ref="D16:D17"/>
    <mergeCell ref="E16:F16"/>
    <mergeCell ref="G16:H16"/>
    <mergeCell ref="I16:J16"/>
    <mergeCell ref="K16:L16"/>
    <mergeCell ref="M16:N16"/>
    <mergeCell ref="O16:P16"/>
    <mergeCell ref="B18:C18"/>
    <mergeCell ref="D18:D19"/>
    <mergeCell ref="E18:F18"/>
    <mergeCell ref="G18:H18"/>
    <mergeCell ref="I18:J18"/>
    <mergeCell ref="K18:L18"/>
    <mergeCell ref="M18:N18"/>
    <mergeCell ref="O18:P18"/>
    <mergeCell ref="B20:C20"/>
    <mergeCell ref="D20:D21"/>
    <mergeCell ref="E20:F20"/>
    <mergeCell ref="G20:H20"/>
    <mergeCell ref="I20:J20"/>
    <mergeCell ref="K20:L20"/>
    <mergeCell ref="M20:N20"/>
    <mergeCell ref="O20:P20"/>
    <mergeCell ref="B22:C22"/>
    <mergeCell ref="D22:D23"/>
    <mergeCell ref="E22:F22"/>
    <mergeCell ref="G22:H22"/>
    <mergeCell ref="I22:J22"/>
    <mergeCell ref="K22:L22"/>
    <mergeCell ref="M22:N22"/>
    <mergeCell ref="O22:P22"/>
    <mergeCell ref="B24:C24"/>
    <mergeCell ref="D24:D25"/>
    <mergeCell ref="E24:F24"/>
    <mergeCell ref="G24:H24"/>
    <mergeCell ref="I24:J24"/>
    <mergeCell ref="K24:L24"/>
    <mergeCell ref="M24:N24"/>
    <mergeCell ref="O24:P24"/>
    <mergeCell ref="B26:C26"/>
    <mergeCell ref="D26:D27"/>
    <mergeCell ref="E26:F26"/>
    <mergeCell ref="G26:H26"/>
    <mergeCell ref="I26:J26"/>
    <mergeCell ref="K26:L26"/>
    <mergeCell ref="M26:N26"/>
    <mergeCell ref="O26:P26"/>
    <mergeCell ref="B28:C28"/>
    <mergeCell ref="D28:D29"/>
    <mergeCell ref="E28:F28"/>
    <mergeCell ref="G28:H28"/>
    <mergeCell ref="I28:J28"/>
    <mergeCell ref="K28:L28"/>
    <mergeCell ref="M28:N28"/>
    <mergeCell ref="O28:P28"/>
    <mergeCell ref="B30:C30"/>
    <mergeCell ref="D30:D31"/>
    <mergeCell ref="E30:F30"/>
    <mergeCell ref="G30:H30"/>
    <mergeCell ref="I30:J30"/>
    <mergeCell ref="K30:L30"/>
    <mergeCell ref="M30:N30"/>
    <mergeCell ref="O30:P30"/>
    <mergeCell ref="B32:C32"/>
    <mergeCell ref="D32:D33"/>
    <mergeCell ref="E32:F32"/>
    <mergeCell ref="G32:H32"/>
    <mergeCell ref="I32:J32"/>
    <mergeCell ref="K32:L32"/>
    <mergeCell ref="M32:N32"/>
    <mergeCell ref="O32:P32"/>
    <mergeCell ref="B34:C34"/>
    <mergeCell ref="D34:D35"/>
    <mergeCell ref="E34:F34"/>
    <mergeCell ref="G34:H34"/>
    <mergeCell ref="I34:J34"/>
    <mergeCell ref="K34:L34"/>
    <mergeCell ref="M34:N34"/>
    <mergeCell ref="O34:P34"/>
    <mergeCell ref="B36:C36"/>
    <mergeCell ref="D36:D37"/>
    <mergeCell ref="E36:F36"/>
    <mergeCell ref="G36:H36"/>
    <mergeCell ref="I36:J36"/>
    <mergeCell ref="K36:L36"/>
    <mergeCell ref="M36:N36"/>
    <mergeCell ref="O36:P36"/>
    <mergeCell ref="B38:C38"/>
    <mergeCell ref="D38:D39"/>
    <mergeCell ref="E38:F38"/>
    <mergeCell ref="G38:H38"/>
    <mergeCell ref="I38:J38"/>
    <mergeCell ref="K38:L38"/>
    <mergeCell ref="M38:N38"/>
    <mergeCell ref="O38:P38"/>
    <mergeCell ref="B40:C40"/>
    <mergeCell ref="D40:D41"/>
    <mergeCell ref="E40:F40"/>
    <mergeCell ref="G40:H40"/>
    <mergeCell ref="I40:J40"/>
    <mergeCell ref="K40:L40"/>
    <mergeCell ref="M40:N40"/>
    <mergeCell ref="O40:P40"/>
    <mergeCell ref="B42:C42"/>
    <mergeCell ref="D42:D43"/>
    <mergeCell ref="E42:F42"/>
    <mergeCell ref="G42:H42"/>
    <mergeCell ref="I42:J42"/>
    <mergeCell ref="K42:L42"/>
    <mergeCell ref="M42:N42"/>
    <mergeCell ref="O42:P42"/>
    <mergeCell ref="B44:C44"/>
    <mergeCell ref="D44:D45"/>
    <mergeCell ref="E44:F44"/>
    <mergeCell ref="G44:H44"/>
    <mergeCell ref="I44:J44"/>
    <mergeCell ref="K44:L44"/>
    <mergeCell ref="M44:N44"/>
    <mergeCell ref="O44:P44"/>
    <mergeCell ref="B46:C46"/>
    <mergeCell ref="D46:D47"/>
    <mergeCell ref="E46:F46"/>
    <mergeCell ref="G46:H46"/>
    <mergeCell ref="I46:J46"/>
    <mergeCell ref="K46:L46"/>
    <mergeCell ref="M46:N46"/>
    <mergeCell ref="O46:P46"/>
    <mergeCell ref="B48:C48"/>
    <mergeCell ref="D48:D49"/>
    <mergeCell ref="E48:F48"/>
    <mergeCell ref="G48:H48"/>
    <mergeCell ref="I48:J48"/>
    <mergeCell ref="K48:L48"/>
    <mergeCell ref="M48:N48"/>
    <mergeCell ref="O48:P48"/>
    <mergeCell ref="B50:C50"/>
    <mergeCell ref="D50:D51"/>
    <mergeCell ref="E50:F50"/>
    <mergeCell ref="G50:H50"/>
    <mergeCell ref="I50:J50"/>
    <mergeCell ref="K50:L50"/>
    <mergeCell ref="M50:N50"/>
    <mergeCell ref="O50:P50"/>
    <mergeCell ref="B52:C52"/>
    <mergeCell ref="D52:D53"/>
    <mergeCell ref="E52:F52"/>
    <mergeCell ref="G52:H52"/>
    <mergeCell ref="I52:J52"/>
    <mergeCell ref="K52:L52"/>
    <mergeCell ref="M52:N52"/>
    <mergeCell ref="O52:P52"/>
    <mergeCell ref="B54:C54"/>
    <mergeCell ref="D54:D55"/>
    <mergeCell ref="E54:F54"/>
    <mergeCell ref="G54:H54"/>
    <mergeCell ref="I54:J54"/>
    <mergeCell ref="K54:L54"/>
    <mergeCell ref="M54:N54"/>
    <mergeCell ref="O54:P54"/>
    <mergeCell ref="B56:C56"/>
    <mergeCell ref="D56:D57"/>
    <mergeCell ref="E56:F56"/>
    <mergeCell ref="G56:H56"/>
    <mergeCell ref="I56:J56"/>
    <mergeCell ref="K56:L56"/>
    <mergeCell ref="M56:N56"/>
    <mergeCell ref="O56:P56"/>
    <mergeCell ref="B58:C58"/>
    <mergeCell ref="D58:D59"/>
    <mergeCell ref="E58:F58"/>
    <mergeCell ref="G58:H58"/>
    <mergeCell ref="I58:J58"/>
    <mergeCell ref="K58:L58"/>
    <mergeCell ref="M58:N58"/>
    <mergeCell ref="O58:P58"/>
    <mergeCell ref="B60:C60"/>
    <mergeCell ref="D60:D61"/>
    <mergeCell ref="E60:F60"/>
    <mergeCell ref="G60:H60"/>
    <mergeCell ref="I60:J60"/>
    <mergeCell ref="K60:L60"/>
    <mergeCell ref="M60:N60"/>
    <mergeCell ref="O60:P60"/>
    <mergeCell ref="B62:C62"/>
    <mergeCell ref="D62:D63"/>
    <mergeCell ref="E62:F62"/>
    <mergeCell ref="G62:H62"/>
    <mergeCell ref="I62:J62"/>
    <mergeCell ref="K62:L62"/>
    <mergeCell ref="M62:N62"/>
    <mergeCell ref="O62:P62"/>
    <mergeCell ref="B68:C68"/>
    <mergeCell ref="D68:D69"/>
    <mergeCell ref="E68:F68"/>
    <mergeCell ref="G68:H68"/>
    <mergeCell ref="I68:J68"/>
    <mergeCell ref="K68:L68"/>
    <mergeCell ref="M68:N68"/>
    <mergeCell ref="O68:P68"/>
    <mergeCell ref="B64:C64"/>
    <mergeCell ref="D64:D65"/>
    <mergeCell ref="E64:F64"/>
    <mergeCell ref="G64:H64"/>
    <mergeCell ref="I64:J64"/>
    <mergeCell ref="K64:L64"/>
    <mergeCell ref="M64:N64"/>
    <mergeCell ref="O64:P64"/>
    <mergeCell ref="B66:C66"/>
    <mergeCell ref="D66:D67"/>
    <mergeCell ref="E66:F66"/>
    <mergeCell ref="G66:H66"/>
    <mergeCell ref="I66:J66"/>
    <mergeCell ref="K66:L66"/>
    <mergeCell ref="M66:N66"/>
    <mergeCell ref="O66:P66"/>
  </mergeCells>
  <phoneticPr fontId="17" type="noConversion"/>
  <pageMargins left="0.75" right="0.75" top="0.5" bottom="0.5" header="0.5" footer="0.5"/>
  <pageSetup paperSize="77" scale="59" firstPageNumber="0" orientation="landscape" horizontalDpi="300" verticalDpi="300"/>
  <headerFooter alignWithMargins="0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dimension ref="A1:P71"/>
  <sheetViews>
    <sheetView zoomScaleNormal="100" workbookViewId="0"/>
  </sheetViews>
  <sheetFormatPr defaultColWidth="9.5" defaultRowHeight="16.5"/>
  <cols>
    <col min="1" max="1" width="26.625" style="1" customWidth="1"/>
    <col min="2" max="14" width="13.25" style="1" customWidth="1"/>
    <col min="15" max="15" width="12.125" style="1" customWidth="1"/>
    <col min="16" max="16384" width="9.5" style="1"/>
  </cols>
  <sheetData>
    <row r="1" spans="1:16" ht="19.5">
      <c r="A1" s="262" t="s">
        <v>0</v>
      </c>
      <c r="B1" s="262"/>
      <c r="C1" s="262"/>
      <c r="D1" s="262"/>
      <c r="E1" s="262"/>
      <c r="F1" s="262"/>
      <c r="G1" s="262"/>
      <c r="H1" s="262"/>
      <c r="I1" s="262"/>
      <c r="J1" s="262"/>
      <c r="K1" s="262"/>
      <c r="L1" s="262"/>
      <c r="M1" s="262"/>
      <c r="N1" s="262"/>
    </row>
    <row r="2" spans="1:16" ht="18.75">
      <c r="A2" s="263" t="s">
        <v>1</v>
      </c>
      <c r="B2" s="263"/>
      <c r="C2" s="263"/>
      <c r="D2" s="263"/>
      <c r="E2" s="263"/>
      <c r="F2" s="263"/>
      <c r="G2" s="263"/>
      <c r="H2" s="263"/>
      <c r="I2" s="263"/>
      <c r="J2" s="263"/>
      <c r="K2" s="263"/>
      <c r="L2" s="263"/>
      <c r="M2" s="263"/>
      <c r="N2" s="263"/>
    </row>
    <row r="3" spans="1:16" ht="19.5" customHeight="1">
      <c r="A3" s="2"/>
      <c r="B3" s="251" t="s">
        <v>210</v>
      </c>
      <c r="C3" s="251"/>
      <c r="D3" s="251"/>
      <c r="E3" s="251"/>
      <c r="F3" s="251"/>
      <c r="G3" s="251"/>
      <c r="H3" s="251"/>
      <c r="I3" s="251"/>
      <c r="J3" s="251"/>
      <c r="K3" s="251"/>
      <c r="L3" s="4"/>
      <c r="M3" s="264"/>
      <c r="N3" s="264"/>
      <c r="O3" s="264" t="s">
        <v>3</v>
      </c>
      <c r="P3" s="264"/>
    </row>
    <row r="4" spans="1:16" ht="16.5" customHeight="1">
      <c r="B4" s="265" t="s">
        <v>211</v>
      </c>
      <c r="C4" s="265"/>
      <c r="D4" s="265"/>
      <c r="E4" s="265"/>
      <c r="F4" s="265"/>
      <c r="G4" s="265"/>
      <c r="H4" s="265"/>
      <c r="I4" s="265"/>
      <c r="J4" s="265"/>
      <c r="K4" s="265"/>
      <c r="L4" s="5"/>
      <c r="M4" s="266"/>
      <c r="N4" s="266"/>
      <c r="O4" s="267" t="s">
        <v>5</v>
      </c>
      <c r="P4" s="267"/>
    </row>
    <row r="5" spans="1:16">
      <c r="A5" s="268" t="s">
        <v>6</v>
      </c>
      <c r="B5" s="269" t="s">
        <v>7</v>
      </c>
      <c r="C5" s="269"/>
      <c r="D5" s="269"/>
      <c r="E5" s="269" t="s">
        <v>8</v>
      </c>
      <c r="F5" s="269"/>
      <c r="G5" s="269" t="s">
        <v>9</v>
      </c>
      <c r="H5" s="269"/>
      <c r="I5" s="269" t="s">
        <v>10</v>
      </c>
      <c r="J5" s="269"/>
      <c r="K5" s="269" t="s">
        <v>11</v>
      </c>
      <c r="L5" s="269"/>
      <c r="M5" s="269" t="s">
        <v>12</v>
      </c>
      <c r="N5" s="269"/>
      <c r="O5" s="269" t="s">
        <v>13</v>
      </c>
      <c r="P5" s="269"/>
    </row>
    <row r="6" spans="1:16" ht="17.25" customHeight="1">
      <c r="A6" s="268"/>
      <c r="B6" s="6" t="s">
        <v>14</v>
      </c>
      <c r="C6" s="6" t="s">
        <v>15</v>
      </c>
      <c r="D6" s="8" t="s">
        <v>16</v>
      </c>
      <c r="E6" s="6" t="s">
        <v>14</v>
      </c>
      <c r="F6" s="6" t="s">
        <v>15</v>
      </c>
      <c r="G6" s="6" t="s">
        <v>14</v>
      </c>
      <c r="H6" s="6" t="s">
        <v>15</v>
      </c>
      <c r="I6" s="6" t="s">
        <v>14</v>
      </c>
      <c r="J6" s="6" t="s">
        <v>15</v>
      </c>
      <c r="K6" s="6" t="s">
        <v>14</v>
      </c>
      <c r="L6" s="6" t="s">
        <v>15</v>
      </c>
      <c r="M6" s="6" t="s">
        <v>14</v>
      </c>
      <c r="N6" s="6" t="s">
        <v>15</v>
      </c>
      <c r="O6" s="6" t="s">
        <v>14</v>
      </c>
      <c r="P6" s="6" t="s">
        <v>15</v>
      </c>
    </row>
    <row r="7" spans="1:16" ht="17.25" customHeight="1">
      <c r="A7" s="9" t="s">
        <v>17</v>
      </c>
      <c r="B7" s="10" t="s">
        <v>18</v>
      </c>
      <c r="C7" s="11" t="s">
        <v>19</v>
      </c>
      <c r="D7" s="11" t="s">
        <v>20</v>
      </c>
      <c r="E7" s="10" t="s">
        <v>18</v>
      </c>
      <c r="F7" s="11" t="s">
        <v>19</v>
      </c>
      <c r="G7" s="10" t="s">
        <v>18</v>
      </c>
      <c r="H7" s="11" t="s">
        <v>19</v>
      </c>
      <c r="I7" s="10" t="s">
        <v>18</v>
      </c>
      <c r="J7" s="11" t="s">
        <v>19</v>
      </c>
      <c r="K7" s="10" t="s">
        <v>18</v>
      </c>
      <c r="L7" s="11" t="s">
        <v>19</v>
      </c>
      <c r="M7" s="10" t="s">
        <v>18</v>
      </c>
      <c r="N7" s="11" t="s">
        <v>19</v>
      </c>
      <c r="O7" s="10" t="s">
        <v>18</v>
      </c>
      <c r="P7" s="11" t="s">
        <v>19</v>
      </c>
    </row>
    <row r="8" spans="1:16" ht="17.25" customHeight="1">
      <c r="A8" s="12" t="s">
        <v>21</v>
      </c>
      <c r="B8" s="260">
        <f>B9+C9</f>
        <v>44343</v>
      </c>
      <c r="C8" s="260"/>
      <c r="D8" s="261">
        <f>B8/$B$8</f>
        <v>1</v>
      </c>
      <c r="E8" s="260">
        <f>IF(E9+F9=0,"-",E9+F9)</f>
        <v>19847</v>
      </c>
      <c r="F8" s="260"/>
      <c r="G8" s="260">
        <f>IF(G9+H9=0,"-",G9+H9)</f>
        <v>8539</v>
      </c>
      <c r="H8" s="260"/>
      <c r="I8" s="260">
        <f>IF(I9+J9=0,"-",I9+J9)</f>
        <v>9171</v>
      </c>
      <c r="J8" s="260"/>
      <c r="K8" s="260">
        <f>IF(K9+L9=0,"-",K9+L9)</f>
        <v>3955</v>
      </c>
      <c r="L8" s="260"/>
      <c r="M8" s="260">
        <f>IF(M9+N9=0,"-",M9+N9)</f>
        <v>1626</v>
      </c>
      <c r="N8" s="260"/>
      <c r="O8" s="260">
        <f>IF(O9+P9=0,"-",O9+P9)</f>
        <v>1205</v>
      </c>
      <c r="P8" s="260"/>
    </row>
    <row r="9" spans="1:16" ht="17.25" customHeight="1">
      <c r="A9" s="13" t="s">
        <v>22</v>
      </c>
      <c r="B9" s="14">
        <v>15584</v>
      </c>
      <c r="C9" s="14">
        <v>28759</v>
      </c>
      <c r="D9" s="261"/>
      <c r="E9" s="14">
        <v>5674</v>
      </c>
      <c r="F9" s="14">
        <v>14173</v>
      </c>
      <c r="G9" s="14">
        <v>2794</v>
      </c>
      <c r="H9" s="14">
        <v>5745</v>
      </c>
      <c r="I9" s="14">
        <v>2894</v>
      </c>
      <c r="J9" s="14">
        <v>6277</v>
      </c>
      <c r="K9" s="14">
        <v>2779</v>
      </c>
      <c r="L9" s="14">
        <v>1176</v>
      </c>
      <c r="M9" s="14">
        <v>993</v>
      </c>
      <c r="N9" s="14">
        <v>633</v>
      </c>
      <c r="O9" s="14">
        <v>450</v>
      </c>
      <c r="P9" s="14">
        <v>755</v>
      </c>
    </row>
    <row r="10" spans="1:16" ht="17.25" customHeight="1">
      <c r="A10" s="12" t="s">
        <v>23</v>
      </c>
      <c r="B10" s="260">
        <f>B11+C11</f>
        <v>115</v>
      </c>
      <c r="C10" s="260"/>
      <c r="D10" s="261">
        <f>B10/$B$8</f>
        <v>2.5934194799630155E-3</v>
      </c>
      <c r="E10" s="260" t="str">
        <f>IF(E11+F11=0,"-",E11+F11)</f>
        <v>-</v>
      </c>
      <c r="F10" s="260"/>
      <c r="G10" s="260" t="str">
        <f>IF(G11+H11=0,"-",G11+H11)</f>
        <v>-</v>
      </c>
      <c r="H10" s="260"/>
      <c r="I10" s="260">
        <f>IF(I11+J11=0,"-",I11+J11)</f>
        <v>37</v>
      </c>
      <c r="J10" s="260"/>
      <c r="K10" s="260">
        <f>IF(K11+L11=0,"-",K11+L11)</f>
        <v>70</v>
      </c>
      <c r="L10" s="260"/>
      <c r="M10" s="260">
        <f>IF(M11+N11=0,"-",M11+N11)</f>
        <v>5</v>
      </c>
      <c r="N10" s="260"/>
      <c r="O10" s="260">
        <f>IF(O11+P11=0,"-",O11+P11)</f>
        <v>3</v>
      </c>
      <c r="P10" s="260"/>
    </row>
    <row r="11" spans="1:16" ht="17.25" customHeight="1">
      <c r="A11" s="15" t="s">
        <v>24</v>
      </c>
      <c r="B11" s="14">
        <v>42</v>
      </c>
      <c r="C11" s="14">
        <v>73</v>
      </c>
      <c r="D11" s="261"/>
      <c r="E11" s="14">
        <v>0</v>
      </c>
      <c r="F11" s="14">
        <v>0</v>
      </c>
      <c r="G11" s="14">
        <v>0</v>
      </c>
      <c r="H11" s="14">
        <v>0</v>
      </c>
      <c r="I11" s="14">
        <v>8</v>
      </c>
      <c r="J11" s="14">
        <v>29</v>
      </c>
      <c r="K11" s="14">
        <v>34</v>
      </c>
      <c r="L11" s="14">
        <v>36</v>
      </c>
      <c r="M11" s="14">
        <v>0</v>
      </c>
      <c r="N11" s="14">
        <v>5</v>
      </c>
      <c r="O11" s="14">
        <v>0</v>
      </c>
      <c r="P11" s="14">
        <v>3</v>
      </c>
    </row>
    <row r="12" spans="1:16" ht="17.25" customHeight="1">
      <c r="A12" s="12" t="s">
        <v>25</v>
      </c>
      <c r="B12" s="260">
        <f>B13+C13</f>
        <v>165</v>
      </c>
      <c r="C12" s="260"/>
      <c r="D12" s="261">
        <f>B12/$B$8</f>
        <v>3.7209931669034573E-3</v>
      </c>
      <c r="E12" s="260" t="str">
        <f>IF(E13+F13=0,"-",E13+F13)</f>
        <v>-</v>
      </c>
      <c r="F12" s="260"/>
      <c r="G12" s="260" t="str">
        <f>IF(G13+H13=0,"-",G13+H13)</f>
        <v>-</v>
      </c>
      <c r="H12" s="260"/>
      <c r="I12" s="260" t="str">
        <f>IF(I13+J13=0,"-",I13+J13)</f>
        <v>-</v>
      </c>
      <c r="J12" s="260"/>
      <c r="K12" s="260">
        <f>IF(K13+L13=0,"-",K13+L13)</f>
        <v>165</v>
      </c>
      <c r="L12" s="260"/>
      <c r="M12" s="260" t="str">
        <f>IF(M13+N13=0,"-",M13+N13)</f>
        <v>-</v>
      </c>
      <c r="N12" s="260"/>
      <c r="O12" s="260" t="str">
        <f>IF(O13+P13=0,"-",O13+P13)</f>
        <v>-</v>
      </c>
      <c r="P12" s="260"/>
    </row>
    <row r="13" spans="1:16" ht="21.2" customHeight="1">
      <c r="A13" s="15" t="s">
        <v>26</v>
      </c>
      <c r="B13" s="14">
        <v>149</v>
      </c>
      <c r="C13" s="14">
        <v>16</v>
      </c>
      <c r="D13" s="261"/>
      <c r="E13" s="14">
        <v>0</v>
      </c>
      <c r="F13" s="14">
        <v>0</v>
      </c>
      <c r="G13" s="14">
        <v>0</v>
      </c>
      <c r="H13" s="14">
        <v>0</v>
      </c>
      <c r="I13" s="14">
        <v>0</v>
      </c>
      <c r="J13" s="14">
        <v>0</v>
      </c>
      <c r="K13" s="14">
        <v>149</v>
      </c>
      <c r="L13" s="14">
        <v>16</v>
      </c>
      <c r="M13" s="14">
        <v>0</v>
      </c>
      <c r="N13" s="14">
        <v>0</v>
      </c>
      <c r="O13" s="14">
        <v>0</v>
      </c>
      <c r="P13" s="14">
        <v>0</v>
      </c>
    </row>
    <row r="14" spans="1:16" ht="17.25" customHeight="1">
      <c r="A14" s="12" t="s">
        <v>27</v>
      </c>
      <c r="B14" s="260">
        <f>B15+C15</f>
        <v>32</v>
      </c>
      <c r="C14" s="260"/>
      <c r="D14" s="261">
        <f>B14/$B$8</f>
        <v>7.2164715964188257E-4</v>
      </c>
      <c r="E14" s="260" t="str">
        <f>IF(E15+F15=0,"-",E15+F15)</f>
        <v>-</v>
      </c>
      <c r="F14" s="260"/>
      <c r="G14" s="260">
        <f>IF(G15+H15=0,"-",G15+H15)</f>
        <v>16</v>
      </c>
      <c r="H14" s="260"/>
      <c r="I14" s="260" t="str">
        <f>IF(I15+J15=0,"-",I15+J15)</f>
        <v>-</v>
      </c>
      <c r="J14" s="260"/>
      <c r="K14" s="260">
        <f>IF(K15+L15=0,"-",K15+L15)</f>
        <v>16</v>
      </c>
      <c r="L14" s="260"/>
      <c r="M14" s="260" t="str">
        <f>IF(M15+N15=0,"-",M15+N15)</f>
        <v>-</v>
      </c>
      <c r="N14" s="260"/>
      <c r="O14" s="260" t="str">
        <f>IF(O15+P15=0,"-",O15+P15)</f>
        <v>-</v>
      </c>
      <c r="P14" s="260"/>
    </row>
    <row r="15" spans="1:16" ht="17.25" customHeight="1">
      <c r="A15" s="15" t="s">
        <v>28</v>
      </c>
      <c r="B15" s="14">
        <v>8</v>
      </c>
      <c r="C15" s="14">
        <v>24</v>
      </c>
      <c r="D15" s="261"/>
      <c r="E15" s="14">
        <v>0</v>
      </c>
      <c r="F15" s="14">
        <v>0</v>
      </c>
      <c r="G15" s="14">
        <v>0</v>
      </c>
      <c r="H15" s="14">
        <v>16</v>
      </c>
      <c r="I15" s="14">
        <v>0</v>
      </c>
      <c r="J15" s="14">
        <v>0</v>
      </c>
      <c r="K15" s="14">
        <v>8</v>
      </c>
      <c r="L15" s="14">
        <v>8</v>
      </c>
      <c r="M15" s="14">
        <v>0</v>
      </c>
      <c r="N15" s="14">
        <v>0</v>
      </c>
      <c r="O15" s="14">
        <v>0</v>
      </c>
      <c r="P15" s="14">
        <v>0</v>
      </c>
    </row>
    <row r="16" spans="1:16" ht="17.25" customHeight="1">
      <c r="A16" s="16" t="s">
        <v>29</v>
      </c>
      <c r="B16" s="260">
        <f>B17+C17</f>
        <v>57</v>
      </c>
      <c r="C16" s="260"/>
      <c r="D16" s="261">
        <f>B16/$B$8</f>
        <v>1.2854340031121035E-3</v>
      </c>
      <c r="E16" s="260" t="str">
        <f>IF(E17+F17=0,"-",E17+F17)</f>
        <v>-</v>
      </c>
      <c r="F16" s="260"/>
      <c r="G16" s="260">
        <f>IF(G17+H17=0,"-",G17+H17)</f>
        <v>19</v>
      </c>
      <c r="H16" s="260"/>
      <c r="I16" s="260" t="str">
        <f>IF(I17+J17=0,"-",I17+J17)</f>
        <v>-</v>
      </c>
      <c r="J16" s="260"/>
      <c r="K16" s="260">
        <f>IF(K17+L17=0,"-",K17+L17)</f>
        <v>21</v>
      </c>
      <c r="L16" s="260"/>
      <c r="M16" s="260">
        <f>IF(M17+N17=0,"-",M17+N17)</f>
        <v>17</v>
      </c>
      <c r="N16" s="260"/>
      <c r="O16" s="260" t="str">
        <f>IF(O17+P17=0,"-",O17+P17)</f>
        <v>-</v>
      </c>
      <c r="P16" s="260"/>
    </row>
    <row r="17" spans="1:16" ht="17.25" customHeight="1">
      <c r="A17" s="17" t="s">
        <v>30</v>
      </c>
      <c r="B17" s="14">
        <v>51</v>
      </c>
      <c r="C17" s="14">
        <v>6</v>
      </c>
      <c r="D17" s="261"/>
      <c r="E17" s="14">
        <v>0</v>
      </c>
      <c r="F17" s="14">
        <v>0</v>
      </c>
      <c r="G17" s="14">
        <v>19</v>
      </c>
      <c r="H17" s="14">
        <v>0</v>
      </c>
      <c r="I17" s="14">
        <v>0</v>
      </c>
      <c r="J17" s="14">
        <v>0</v>
      </c>
      <c r="K17" s="14">
        <v>21</v>
      </c>
      <c r="L17" s="14">
        <v>0</v>
      </c>
      <c r="M17" s="14">
        <v>11</v>
      </c>
      <c r="N17" s="14">
        <v>6</v>
      </c>
      <c r="O17" s="14">
        <v>0</v>
      </c>
      <c r="P17" s="14">
        <v>0</v>
      </c>
    </row>
    <row r="18" spans="1:16" ht="17.25" customHeight="1">
      <c r="A18" s="12" t="s">
        <v>31</v>
      </c>
      <c r="B18" s="260">
        <f>B19+C19</f>
        <v>12</v>
      </c>
      <c r="C18" s="260"/>
      <c r="D18" s="261">
        <f>B18/$B$8</f>
        <v>2.7061768486570599E-4</v>
      </c>
      <c r="E18" s="260" t="str">
        <f>IF(E19+F19=0,"-",E19+F19)</f>
        <v>-</v>
      </c>
      <c r="F18" s="260"/>
      <c r="G18" s="260">
        <f>IF(G19+H19=0,"-",G19+H19)</f>
        <v>12</v>
      </c>
      <c r="H18" s="260"/>
      <c r="I18" s="260" t="str">
        <f>IF(I19+J19=0,"-",I19+J19)</f>
        <v>-</v>
      </c>
      <c r="J18" s="260"/>
      <c r="K18" s="260" t="str">
        <f>IF(K19+L19=0,"-",K19+L19)</f>
        <v>-</v>
      </c>
      <c r="L18" s="260"/>
      <c r="M18" s="260" t="str">
        <f>IF(M19+N19=0,"-",M19+N19)</f>
        <v>-</v>
      </c>
      <c r="N18" s="260"/>
      <c r="O18" s="260" t="str">
        <f>IF(O19+P19=0,"-",O19+P19)</f>
        <v>-</v>
      </c>
      <c r="P18" s="260"/>
    </row>
    <row r="19" spans="1:16" ht="17.25" customHeight="1">
      <c r="A19" s="15" t="s">
        <v>32</v>
      </c>
      <c r="B19" s="14">
        <v>6</v>
      </c>
      <c r="C19" s="14">
        <v>6</v>
      </c>
      <c r="D19" s="261"/>
      <c r="E19" s="14">
        <v>0</v>
      </c>
      <c r="F19" s="14">
        <v>0</v>
      </c>
      <c r="G19" s="14">
        <v>6</v>
      </c>
      <c r="H19" s="14">
        <v>6</v>
      </c>
      <c r="I19" s="14">
        <v>0</v>
      </c>
      <c r="J19" s="14">
        <v>0</v>
      </c>
      <c r="K19" s="14">
        <v>0</v>
      </c>
      <c r="L19" s="14">
        <v>0</v>
      </c>
      <c r="M19" s="14">
        <v>0</v>
      </c>
      <c r="N19" s="14">
        <v>0</v>
      </c>
      <c r="O19" s="14">
        <v>0</v>
      </c>
      <c r="P19" s="14">
        <v>0</v>
      </c>
    </row>
    <row r="20" spans="1:16" ht="17.25" customHeight="1">
      <c r="A20" s="12" t="s">
        <v>33</v>
      </c>
      <c r="B20" s="260">
        <f>B21+C21</f>
        <v>296</v>
      </c>
      <c r="C20" s="260"/>
      <c r="D20" s="261">
        <f>B20/$B$8</f>
        <v>6.6752362266874138E-3</v>
      </c>
      <c r="E20" s="260">
        <f>IF(E21+F21=0,"-",E21+F21)</f>
        <v>31</v>
      </c>
      <c r="F20" s="260"/>
      <c r="G20" s="260" t="str">
        <f>IF(G21+H21=0,"-",G21+H21)</f>
        <v>-</v>
      </c>
      <c r="H20" s="260"/>
      <c r="I20" s="260" t="str">
        <f>IF(I21+J21=0,"-",I21+J21)</f>
        <v>-</v>
      </c>
      <c r="J20" s="260"/>
      <c r="K20" s="260">
        <f>IF(K21+L21=0,"-",K21+L21)</f>
        <v>265</v>
      </c>
      <c r="L20" s="260"/>
      <c r="M20" s="260" t="str">
        <f>IF(M21+N21=0,"-",M21+N21)</f>
        <v>-</v>
      </c>
      <c r="N20" s="260"/>
      <c r="O20" s="260" t="str">
        <f>IF(O21+P21=0,"-",O21+P21)</f>
        <v>-</v>
      </c>
      <c r="P20" s="260"/>
    </row>
    <row r="21" spans="1:16" ht="17.25" customHeight="1">
      <c r="A21" s="15" t="s">
        <v>34</v>
      </c>
      <c r="B21" s="14">
        <v>195</v>
      </c>
      <c r="C21" s="14">
        <v>101</v>
      </c>
      <c r="D21" s="261"/>
      <c r="E21" s="14">
        <v>14</v>
      </c>
      <c r="F21" s="14">
        <v>17</v>
      </c>
      <c r="G21" s="14">
        <v>0</v>
      </c>
      <c r="H21" s="14">
        <v>0</v>
      </c>
      <c r="I21" s="14">
        <v>0</v>
      </c>
      <c r="J21" s="14">
        <v>0</v>
      </c>
      <c r="K21" s="14">
        <v>181</v>
      </c>
      <c r="L21" s="14">
        <v>84</v>
      </c>
      <c r="M21" s="14">
        <v>0</v>
      </c>
      <c r="N21" s="14">
        <v>0</v>
      </c>
      <c r="O21" s="14">
        <v>0</v>
      </c>
      <c r="P21" s="14">
        <v>0</v>
      </c>
    </row>
    <row r="22" spans="1:16" ht="17.25" customHeight="1">
      <c r="A22" s="18" t="s">
        <v>35</v>
      </c>
      <c r="B22" s="260">
        <f>B23+C23</f>
        <v>509</v>
      </c>
      <c r="C22" s="260"/>
      <c r="D22" s="261">
        <f>B22/$B$8</f>
        <v>1.1478700133053694E-2</v>
      </c>
      <c r="E22" s="260">
        <f>IF(E23+F23=0,"-",E23+F23)</f>
        <v>102</v>
      </c>
      <c r="F22" s="260"/>
      <c r="G22" s="260" t="str">
        <f>IF(G23+H23=0,"-",G23+H23)</f>
        <v>-</v>
      </c>
      <c r="H22" s="260"/>
      <c r="I22" s="260" t="str">
        <f>IF(I23+J23=0,"-",I23+J23)</f>
        <v>-</v>
      </c>
      <c r="J22" s="260"/>
      <c r="K22" s="260">
        <f>IF(K23+L23=0,"-",K23+L23)</f>
        <v>102</v>
      </c>
      <c r="L22" s="260"/>
      <c r="M22" s="260">
        <f>IF(M23+N23=0,"-",M23+N23)</f>
        <v>305</v>
      </c>
      <c r="N22" s="260"/>
      <c r="O22" s="260" t="str">
        <f>IF(O23+P23=0,"-",O23+P23)</f>
        <v>-</v>
      </c>
      <c r="P22" s="260"/>
    </row>
    <row r="23" spans="1:16" ht="17.25" customHeight="1">
      <c r="A23" s="17" t="s">
        <v>36</v>
      </c>
      <c r="B23" s="14">
        <v>465</v>
      </c>
      <c r="C23" s="14">
        <v>44</v>
      </c>
      <c r="D23" s="261"/>
      <c r="E23" s="14">
        <v>72</v>
      </c>
      <c r="F23" s="14">
        <v>30</v>
      </c>
      <c r="G23" s="14">
        <v>0</v>
      </c>
      <c r="H23" s="14">
        <v>0</v>
      </c>
      <c r="I23" s="14">
        <v>0</v>
      </c>
      <c r="J23" s="14">
        <v>0</v>
      </c>
      <c r="K23" s="14">
        <v>99</v>
      </c>
      <c r="L23" s="14">
        <v>3</v>
      </c>
      <c r="M23" s="14">
        <v>294</v>
      </c>
      <c r="N23" s="14">
        <v>11</v>
      </c>
      <c r="O23" s="14">
        <v>0</v>
      </c>
      <c r="P23" s="14">
        <v>0</v>
      </c>
    </row>
    <row r="24" spans="1:16" ht="17.25" customHeight="1">
      <c r="A24" s="19" t="s">
        <v>37</v>
      </c>
      <c r="B24" s="260">
        <f>B25+C25</f>
        <v>46</v>
      </c>
      <c r="C24" s="260"/>
      <c r="D24" s="261">
        <f>B24/$B$8</f>
        <v>1.0373677919852061E-3</v>
      </c>
      <c r="E24" s="260">
        <f>IF(E25+F25=0,"-",E25+F25)</f>
        <v>14</v>
      </c>
      <c r="F24" s="260"/>
      <c r="G24" s="260">
        <f>IF(G25+H25=0,"-",G25+H25)</f>
        <v>15</v>
      </c>
      <c r="H24" s="260"/>
      <c r="I24" s="260" t="str">
        <f>IF(I25+J25=0,"-",I25+J25)</f>
        <v>-</v>
      </c>
      <c r="J24" s="260"/>
      <c r="K24" s="260" t="str">
        <f>IF(K25+L25=0,"-",K25+L25)</f>
        <v>-</v>
      </c>
      <c r="L24" s="260"/>
      <c r="M24" s="260">
        <f>IF(M25+N25=0,"-",M25+N25)</f>
        <v>17</v>
      </c>
      <c r="N24" s="260"/>
      <c r="O24" s="260" t="str">
        <f>IF(O25+P25=0,"-",O25+P25)</f>
        <v>-</v>
      </c>
      <c r="P24" s="260"/>
    </row>
    <row r="25" spans="1:16" ht="17.25" customHeight="1">
      <c r="A25" s="15" t="s">
        <v>38</v>
      </c>
      <c r="B25" s="14">
        <v>40</v>
      </c>
      <c r="C25" s="14">
        <v>6</v>
      </c>
      <c r="D25" s="261"/>
      <c r="E25" s="14">
        <v>12</v>
      </c>
      <c r="F25" s="14">
        <v>2</v>
      </c>
      <c r="G25" s="14">
        <v>11</v>
      </c>
      <c r="H25" s="14">
        <v>4</v>
      </c>
      <c r="I25" s="14">
        <v>0</v>
      </c>
      <c r="J25" s="14">
        <v>0</v>
      </c>
      <c r="K25" s="14">
        <v>0</v>
      </c>
      <c r="L25" s="14">
        <v>0</v>
      </c>
      <c r="M25" s="14">
        <v>17</v>
      </c>
      <c r="N25" s="14">
        <v>0</v>
      </c>
      <c r="O25" s="14">
        <v>0</v>
      </c>
      <c r="P25" s="14">
        <v>0</v>
      </c>
    </row>
    <row r="26" spans="1:16" ht="17.25" customHeight="1">
      <c r="A26" s="18" t="s">
        <v>39</v>
      </c>
      <c r="B26" s="260">
        <f>B27+C27</f>
        <v>0</v>
      </c>
      <c r="C26" s="260"/>
      <c r="D26" s="261">
        <f>B26/$B$8</f>
        <v>0</v>
      </c>
      <c r="E26" s="260" t="str">
        <f>IF(E27+F27=0,"-",E27+F27)</f>
        <v>-</v>
      </c>
      <c r="F26" s="260"/>
      <c r="G26" s="260" t="str">
        <f>IF(G27+H27=0,"-",G27+H27)</f>
        <v>-</v>
      </c>
      <c r="H26" s="260"/>
      <c r="I26" s="260" t="str">
        <f>IF(I27+J27=0,"-",I27+J27)</f>
        <v>-</v>
      </c>
      <c r="J26" s="260"/>
      <c r="K26" s="260" t="str">
        <f>IF(K27+L27=0,"-",K27+L27)</f>
        <v>-</v>
      </c>
      <c r="L26" s="260"/>
      <c r="M26" s="260" t="str">
        <f>IF(M27+N27=0,"-",M27+N27)</f>
        <v>-</v>
      </c>
      <c r="N26" s="260"/>
      <c r="O26" s="260" t="str">
        <f>IF(O27+P27=0,"-",O27+P27)</f>
        <v>-</v>
      </c>
      <c r="P26" s="260"/>
    </row>
    <row r="27" spans="1:16" ht="21.2" customHeight="1">
      <c r="A27" s="17" t="s">
        <v>40</v>
      </c>
      <c r="B27" s="14">
        <v>0</v>
      </c>
      <c r="C27" s="14">
        <v>0</v>
      </c>
      <c r="D27" s="261"/>
      <c r="E27" s="14">
        <v>0</v>
      </c>
      <c r="F27" s="14">
        <v>0</v>
      </c>
      <c r="G27" s="14">
        <v>0</v>
      </c>
      <c r="H27" s="14">
        <v>0</v>
      </c>
      <c r="I27" s="14">
        <v>0</v>
      </c>
      <c r="J27" s="14">
        <v>0</v>
      </c>
      <c r="K27" s="14">
        <v>0</v>
      </c>
      <c r="L27" s="14">
        <v>0</v>
      </c>
      <c r="M27" s="14">
        <v>0</v>
      </c>
      <c r="N27" s="14">
        <v>0</v>
      </c>
      <c r="O27" s="14">
        <v>0</v>
      </c>
      <c r="P27" s="14">
        <v>0</v>
      </c>
    </row>
    <row r="28" spans="1:16" ht="17.25" customHeight="1">
      <c r="A28" s="12" t="s">
        <v>41</v>
      </c>
      <c r="B28" s="260">
        <f>B29+C29</f>
        <v>0</v>
      </c>
      <c r="C28" s="260"/>
      <c r="D28" s="261">
        <f>B28/$B$8</f>
        <v>0</v>
      </c>
      <c r="E28" s="260" t="str">
        <f>IF(E29+F29=0,"-",E29+F29)</f>
        <v>-</v>
      </c>
      <c r="F28" s="260"/>
      <c r="G28" s="260" t="str">
        <f>IF(G29+H29=0,"-",G29+H29)</f>
        <v>-</v>
      </c>
      <c r="H28" s="260"/>
      <c r="I28" s="260" t="str">
        <f>IF(I29+J29=0,"-",I29+J29)</f>
        <v>-</v>
      </c>
      <c r="J28" s="260"/>
      <c r="K28" s="260" t="str">
        <f>IF(K29+L29=0,"-",K29+L29)</f>
        <v>-</v>
      </c>
      <c r="L28" s="260"/>
      <c r="M28" s="260" t="str">
        <f>IF(M29+N29=0,"-",M29+N29)</f>
        <v>-</v>
      </c>
      <c r="N28" s="260"/>
      <c r="O28" s="260" t="str">
        <f>IF(O29+P29=0,"-",O29+P29)</f>
        <v>-</v>
      </c>
      <c r="P28" s="260"/>
    </row>
    <row r="29" spans="1:16" ht="17.25" customHeight="1">
      <c r="A29" s="15" t="s">
        <v>42</v>
      </c>
      <c r="B29" s="14">
        <v>0</v>
      </c>
      <c r="C29" s="14">
        <v>0</v>
      </c>
      <c r="D29" s="261"/>
      <c r="E29" s="14">
        <v>0</v>
      </c>
      <c r="F29" s="14">
        <v>0</v>
      </c>
      <c r="G29" s="14">
        <v>0</v>
      </c>
      <c r="H29" s="14">
        <v>0</v>
      </c>
      <c r="I29" s="14">
        <v>0</v>
      </c>
      <c r="J29" s="14">
        <v>0</v>
      </c>
      <c r="K29" s="14">
        <v>0</v>
      </c>
      <c r="L29" s="14">
        <v>0</v>
      </c>
      <c r="M29" s="14">
        <v>0</v>
      </c>
      <c r="N29" s="14">
        <v>0</v>
      </c>
      <c r="O29" s="14">
        <v>0</v>
      </c>
      <c r="P29" s="14">
        <v>0</v>
      </c>
    </row>
    <row r="30" spans="1:16" ht="17.25" customHeight="1">
      <c r="A30" s="18" t="s">
        <v>43</v>
      </c>
      <c r="B30" s="260">
        <f>B31+C31</f>
        <v>1439</v>
      </c>
      <c r="C30" s="260"/>
      <c r="D30" s="261">
        <f>B30/$B$8</f>
        <v>3.2451570710145906E-2</v>
      </c>
      <c r="E30" s="260">
        <f>IF(E31+F31=0,"-",E31+F31)</f>
        <v>258</v>
      </c>
      <c r="F30" s="260"/>
      <c r="G30" s="260">
        <f>IF(G31+H31=0,"-",G31+H31)</f>
        <v>273</v>
      </c>
      <c r="H30" s="260"/>
      <c r="I30" s="260" t="str">
        <f>IF(I31+J31=0,"-",I31+J31)</f>
        <v>-</v>
      </c>
      <c r="J30" s="260"/>
      <c r="K30" s="260">
        <f>IF(K31+L31=0,"-",K31+L31)</f>
        <v>401</v>
      </c>
      <c r="L30" s="260"/>
      <c r="M30" s="260">
        <f>IF(M31+N31=0,"-",M31+N31)</f>
        <v>497</v>
      </c>
      <c r="N30" s="260"/>
      <c r="O30" s="260">
        <f>IF(O31+P31=0,"-",O31+P31)</f>
        <v>10</v>
      </c>
      <c r="P30" s="260"/>
    </row>
    <row r="31" spans="1:16" ht="17.25" customHeight="1">
      <c r="A31" s="17" t="s">
        <v>44</v>
      </c>
      <c r="B31" s="14">
        <v>739</v>
      </c>
      <c r="C31" s="14">
        <v>700</v>
      </c>
      <c r="D31" s="261"/>
      <c r="E31" s="14">
        <v>47</v>
      </c>
      <c r="F31" s="14">
        <v>211</v>
      </c>
      <c r="G31" s="14">
        <v>172</v>
      </c>
      <c r="H31" s="14">
        <v>101</v>
      </c>
      <c r="I31" s="14">
        <v>0</v>
      </c>
      <c r="J31" s="14">
        <v>0</v>
      </c>
      <c r="K31" s="14">
        <v>309</v>
      </c>
      <c r="L31" s="14">
        <v>92</v>
      </c>
      <c r="M31" s="14">
        <v>206</v>
      </c>
      <c r="N31" s="14">
        <v>291</v>
      </c>
      <c r="O31" s="14">
        <v>5</v>
      </c>
      <c r="P31" s="14">
        <v>5</v>
      </c>
    </row>
    <row r="32" spans="1:16" ht="17.25" customHeight="1">
      <c r="A32" s="12" t="s">
        <v>45</v>
      </c>
      <c r="B32" s="260">
        <f>B33+C33</f>
        <v>835</v>
      </c>
      <c r="C32" s="260"/>
      <c r="D32" s="261">
        <f>B32/$B$8</f>
        <v>1.8830480571905374E-2</v>
      </c>
      <c r="E32" s="260">
        <f>IF(E33+F33=0,"-",E33+F33)</f>
        <v>53</v>
      </c>
      <c r="F32" s="260"/>
      <c r="G32" s="260">
        <f>IF(G33+H33=0,"-",G33+H33)</f>
        <v>1</v>
      </c>
      <c r="H32" s="260"/>
      <c r="I32" s="260" t="str">
        <f>IF(I33+J33=0,"-",I33+J33)</f>
        <v>-</v>
      </c>
      <c r="J32" s="260"/>
      <c r="K32" s="260">
        <f>IF(K33+L33=0,"-",K33+L33)</f>
        <v>781</v>
      </c>
      <c r="L32" s="260"/>
      <c r="M32" s="260" t="str">
        <f>IF(M33+N33=0,"-",M33+N33)</f>
        <v>-</v>
      </c>
      <c r="N32" s="260"/>
      <c r="O32" s="260" t="str">
        <f>IF(O33+P33=0,"-",O33+P33)</f>
        <v>-</v>
      </c>
      <c r="P32" s="260"/>
    </row>
    <row r="33" spans="1:16" ht="17.25" customHeight="1">
      <c r="A33" s="15" t="s">
        <v>46</v>
      </c>
      <c r="B33" s="14">
        <v>646</v>
      </c>
      <c r="C33" s="14">
        <v>189</v>
      </c>
      <c r="D33" s="261"/>
      <c r="E33" s="14">
        <v>24</v>
      </c>
      <c r="F33" s="14">
        <v>29</v>
      </c>
      <c r="G33" s="14">
        <v>1</v>
      </c>
      <c r="H33" s="14">
        <v>0</v>
      </c>
      <c r="I33" s="14">
        <v>0</v>
      </c>
      <c r="J33" s="14">
        <v>0</v>
      </c>
      <c r="K33" s="14">
        <v>621</v>
      </c>
      <c r="L33" s="14">
        <v>160</v>
      </c>
      <c r="M33" s="14">
        <v>0</v>
      </c>
      <c r="N33" s="14">
        <v>0</v>
      </c>
      <c r="O33" s="14">
        <v>0</v>
      </c>
      <c r="P33" s="14">
        <v>0</v>
      </c>
    </row>
    <row r="34" spans="1:16" ht="17.25" customHeight="1">
      <c r="A34" s="18" t="s">
        <v>47</v>
      </c>
      <c r="B34" s="260">
        <f>B35+C35</f>
        <v>68</v>
      </c>
      <c r="C34" s="260"/>
      <c r="D34" s="261">
        <f>B34/$B$8</f>
        <v>1.5335002142390006E-3</v>
      </c>
      <c r="E34" s="260" t="str">
        <f>IF(E35+F35=0,"-",E35+F35)</f>
        <v>-</v>
      </c>
      <c r="F34" s="260"/>
      <c r="G34" s="260" t="str">
        <f>IF(G35+H35=0,"-",G35+H35)</f>
        <v>-</v>
      </c>
      <c r="H34" s="260"/>
      <c r="I34" s="260" t="str">
        <f>IF(I35+J35=0,"-",I35+J35)</f>
        <v>-</v>
      </c>
      <c r="J34" s="260"/>
      <c r="K34" s="260" t="str">
        <f>IF(K35+L35=0,"-",K35+L35)</f>
        <v>-</v>
      </c>
      <c r="L34" s="260"/>
      <c r="M34" s="260">
        <f>IF(M35+N35=0,"-",M35+N35)</f>
        <v>58</v>
      </c>
      <c r="N34" s="260"/>
      <c r="O34" s="260">
        <f>IF(O35+P35=0,"-",O35+P35)</f>
        <v>10</v>
      </c>
      <c r="P34" s="260"/>
    </row>
    <row r="35" spans="1:16" ht="17.25" customHeight="1">
      <c r="A35" s="17" t="s">
        <v>48</v>
      </c>
      <c r="B35" s="14">
        <v>40</v>
      </c>
      <c r="C35" s="14">
        <v>28</v>
      </c>
      <c r="D35" s="261"/>
      <c r="E35" s="14">
        <v>0</v>
      </c>
      <c r="F35" s="14">
        <v>0</v>
      </c>
      <c r="G35" s="14">
        <v>0</v>
      </c>
      <c r="H35" s="14">
        <v>0</v>
      </c>
      <c r="I35" s="14">
        <v>0</v>
      </c>
      <c r="J35" s="14">
        <v>0</v>
      </c>
      <c r="K35" s="14">
        <v>0</v>
      </c>
      <c r="L35" s="14">
        <v>0</v>
      </c>
      <c r="M35" s="14">
        <v>38</v>
      </c>
      <c r="N35" s="14">
        <v>20</v>
      </c>
      <c r="O35" s="14">
        <v>2</v>
      </c>
      <c r="P35" s="14">
        <v>8</v>
      </c>
    </row>
    <row r="36" spans="1:16" ht="17.25" customHeight="1">
      <c r="A36" s="12" t="s">
        <v>49</v>
      </c>
      <c r="B36" s="260">
        <f>B37+C37</f>
        <v>941</v>
      </c>
      <c r="C36" s="260"/>
      <c r="D36" s="261">
        <f>B36/$B$8</f>
        <v>2.1220936788219111E-2</v>
      </c>
      <c r="E36" s="260">
        <f>IF(E37+F37=0,"-",E37+F37)</f>
        <v>358</v>
      </c>
      <c r="F36" s="260"/>
      <c r="G36" s="260">
        <f>IF(G37+H37=0,"-",G37+H37)</f>
        <v>120</v>
      </c>
      <c r="H36" s="260"/>
      <c r="I36" s="260">
        <f>IF(I37+J37=0,"-",I37+J37)</f>
        <v>1</v>
      </c>
      <c r="J36" s="260"/>
      <c r="K36" s="260">
        <f>IF(K37+L37=0,"-",K37+L37)</f>
        <v>345</v>
      </c>
      <c r="L36" s="260"/>
      <c r="M36" s="260">
        <f>IF(M37+N37=0,"-",M37+N37)</f>
        <v>117</v>
      </c>
      <c r="N36" s="260"/>
      <c r="O36" s="260" t="str">
        <f>IF(O37+P37=0,"-",O37+P37)</f>
        <v>-</v>
      </c>
      <c r="P36" s="260"/>
    </row>
    <row r="37" spans="1:16" ht="17.25" customHeight="1">
      <c r="A37" s="15" t="s">
        <v>50</v>
      </c>
      <c r="B37" s="14">
        <v>555</v>
      </c>
      <c r="C37" s="14">
        <v>386</v>
      </c>
      <c r="D37" s="261"/>
      <c r="E37" s="14">
        <v>214</v>
      </c>
      <c r="F37" s="14">
        <v>144</v>
      </c>
      <c r="G37" s="14">
        <v>83</v>
      </c>
      <c r="H37" s="14">
        <v>37</v>
      </c>
      <c r="I37" s="14">
        <v>0</v>
      </c>
      <c r="J37" s="14">
        <v>1</v>
      </c>
      <c r="K37" s="14">
        <v>209</v>
      </c>
      <c r="L37" s="14">
        <v>136</v>
      </c>
      <c r="M37" s="14">
        <v>49</v>
      </c>
      <c r="N37" s="14">
        <v>68</v>
      </c>
      <c r="O37" s="14">
        <v>0</v>
      </c>
      <c r="P37" s="14">
        <v>0</v>
      </c>
    </row>
    <row r="38" spans="1:16" ht="17.25" customHeight="1">
      <c r="A38" s="18" t="s">
        <v>51</v>
      </c>
      <c r="B38" s="260">
        <f>B39+C39</f>
        <v>29099</v>
      </c>
      <c r="C38" s="260"/>
      <c r="D38" s="261">
        <f>B38/$B$8</f>
        <v>0.65622533432559815</v>
      </c>
      <c r="E38" s="260">
        <f>IF(E39+F39=0,"-",E39+F39)</f>
        <v>17654</v>
      </c>
      <c r="F38" s="260"/>
      <c r="G38" s="260">
        <f>IF(G39+H39=0,"-",G39+H39)</f>
        <v>6659</v>
      </c>
      <c r="H38" s="260"/>
      <c r="I38" s="260">
        <f>IF(I39+J39=0,"-",I39+J39)</f>
        <v>3546</v>
      </c>
      <c r="J38" s="260"/>
      <c r="K38" s="260">
        <f>IF(K39+L39=0,"-",K39+L39)</f>
        <v>649</v>
      </c>
      <c r="L38" s="260"/>
      <c r="M38" s="260">
        <f>IF(M39+N39=0,"-",M39+N39)</f>
        <v>72</v>
      </c>
      <c r="N38" s="260"/>
      <c r="O38" s="260">
        <f>IF(O39+P39=0,"-",O39+P39)</f>
        <v>519</v>
      </c>
      <c r="P38" s="260"/>
    </row>
    <row r="39" spans="1:16" ht="17.25" customHeight="1">
      <c r="A39" s="17" t="s">
        <v>52</v>
      </c>
      <c r="B39" s="14">
        <v>8310</v>
      </c>
      <c r="C39" s="14">
        <v>20789</v>
      </c>
      <c r="D39" s="261"/>
      <c r="E39" s="14">
        <v>4720</v>
      </c>
      <c r="F39" s="14">
        <v>12934</v>
      </c>
      <c r="G39" s="14">
        <v>1985</v>
      </c>
      <c r="H39" s="14">
        <v>4674</v>
      </c>
      <c r="I39" s="14">
        <v>883</v>
      </c>
      <c r="J39" s="14">
        <v>2663</v>
      </c>
      <c r="K39" s="14">
        <v>478</v>
      </c>
      <c r="L39" s="14">
        <v>171</v>
      </c>
      <c r="M39" s="14">
        <v>46</v>
      </c>
      <c r="N39" s="14">
        <v>26</v>
      </c>
      <c r="O39" s="14">
        <v>198</v>
      </c>
      <c r="P39" s="14">
        <v>321</v>
      </c>
    </row>
    <row r="40" spans="1:16" ht="17.25" customHeight="1">
      <c r="A40" s="12" t="s">
        <v>53</v>
      </c>
      <c r="B40" s="260">
        <f>B41+C41</f>
        <v>7073</v>
      </c>
      <c r="C40" s="260"/>
      <c r="D40" s="261">
        <f>B40/$B$8</f>
        <v>0.15950657375459487</v>
      </c>
      <c r="E40" s="260">
        <f>IF(E41+F41=0,"-",E41+F41)</f>
        <v>272</v>
      </c>
      <c r="F40" s="260"/>
      <c r="G40" s="260">
        <f>IF(G41+H41=0,"-",G41+H41)</f>
        <v>1084</v>
      </c>
      <c r="H40" s="260"/>
      <c r="I40" s="260">
        <f>IF(I41+J41=0,"-",I41+J41)</f>
        <v>5114</v>
      </c>
      <c r="J40" s="260"/>
      <c r="K40" s="260">
        <f>IF(K41+L41=0,"-",K41+L41)</f>
        <v>449</v>
      </c>
      <c r="L40" s="260"/>
      <c r="M40" s="260" t="str">
        <f>IF(M41+N41=0,"-",M41+N41)</f>
        <v>-</v>
      </c>
      <c r="N40" s="260"/>
      <c r="O40" s="260">
        <f>IF(O41+P41=0,"-",O41+P41)</f>
        <v>154</v>
      </c>
      <c r="P40" s="260"/>
    </row>
    <row r="41" spans="1:16" ht="17.25" customHeight="1">
      <c r="A41" s="15" t="s">
        <v>54</v>
      </c>
      <c r="B41" s="14">
        <v>2588</v>
      </c>
      <c r="C41" s="14">
        <v>4485</v>
      </c>
      <c r="D41" s="261"/>
      <c r="E41" s="14">
        <v>143</v>
      </c>
      <c r="F41" s="14">
        <v>129</v>
      </c>
      <c r="G41" s="14">
        <v>368</v>
      </c>
      <c r="H41" s="14">
        <v>716</v>
      </c>
      <c r="I41" s="14">
        <v>1850</v>
      </c>
      <c r="J41" s="14">
        <v>3264</v>
      </c>
      <c r="K41" s="14">
        <v>218</v>
      </c>
      <c r="L41" s="14">
        <v>231</v>
      </c>
      <c r="M41" s="14">
        <v>0</v>
      </c>
      <c r="N41" s="14">
        <v>0</v>
      </c>
      <c r="O41" s="14">
        <v>9</v>
      </c>
      <c r="P41" s="14">
        <v>145</v>
      </c>
    </row>
    <row r="42" spans="1:16" ht="17.25" customHeight="1">
      <c r="A42" s="12" t="s">
        <v>55</v>
      </c>
      <c r="B42" s="260">
        <f>B43+C43</f>
        <v>470</v>
      </c>
      <c r="C42" s="260"/>
      <c r="D42" s="261">
        <f>B42/$B$8</f>
        <v>1.059919265724015E-2</v>
      </c>
      <c r="E42" s="260">
        <f>IF(E43+F43=0,"-",E43+F43)</f>
        <v>120</v>
      </c>
      <c r="F42" s="260"/>
      <c r="G42" s="260">
        <f>IF(G43+H43=0,"-",G43+H43)</f>
        <v>170</v>
      </c>
      <c r="H42" s="260"/>
      <c r="I42" s="260">
        <f>IF(I43+J43=0,"-",I43+J43)</f>
        <v>78</v>
      </c>
      <c r="J42" s="260"/>
      <c r="K42" s="260" t="str">
        <f>IF(K43+L43=0,"-",K43+L43)</f>
        <v>-</v>
      </c>
      <c r="L42" s="260"/>
      <c r="M42" s="260">
        <f>IF(M43+N43=0,"-",M43+N43)</f>
        <v>91</v>
      </c>
      <c r="N42" s="260"/>
      <c r="O42" s="260">
        <f>IF(O43+P43=0,"-",O43+P43)</f>
        <v>11</v>
      </c>
      <c r="P42" s="260"/>
    </row>
    <row r="43" spans="1:16" ht="17.25" customHeight="1">
      <c r="A43" s="15" t="s">
        <v>56</v>
      </c>
      <c r="B43" s="14">
        <v>163</v>
      </c>
      <c r="C43" s="14">
        <v>307</v>
      </c>
      <c r="D43" s="261"/>
      <c r="E43" s="14">
        <v>1</v>
      </c>
      <c r="F43" s="14">
        <v>119</v>
      </c>
      <c r="G43" s="14">
        <v>92</v>
      </c>
      <c r="H43" s="14">
        <v>78</v>
      </c>
      <c r="I43" s="14">
        <v>39</v>
      </c>
      <c r="J43" s="14">
        <v>39</v>
      </c>
      <c r="K43" s="14">
        <v>0</v>
      </c>
      <c r="L43" s="14">
        <v>0</v>
      </c>
      <c r="M43" s="14">
        <v>23</v>
      </c>
      <c r="N43" s="14">
        <v>68</v>
      </c>
      <c r="O43" s="14">
        <v>8</v>
      </c>
      <c r="P43" s="14">
        <v>3</v>
      </c>
    </row>
    <row r="44" spans="1:16" ht="18.75" customHeight="1">
      <c r="A44" s="18" t="s">
        <v>57</v>
      </c>
      <c r="B44" s="260">
        <f>B45+C45</f>
        <v>448</v>
      </c>
      <c r="C44" s="260"/>
      <c r="D44" s="261">
        <f>B44/$B$8</f>
        <v>1.0103060234986356E-2</v>
      </c>
      <c r="E44" s="260">
        <f>IF(E45+F45=0,"-",E45+F45)</f>
        <v>178</v>
      </c>
      <c r="F44" s="260"/>
      <c r="G44" s="260">
        <f>IF(G45+H45=0,"-",G45+H45)</f>
        <v>3</v>
      </c>
      <c r="H44" s="260"/>
      <c r="I44" s="260">
        <f>IF(I45+J45=0,"-",I45+J45)</f>
        <v>62</v>
      </c>
      <c r="J44" s="260"/>
      <c r="K44" s="260">
        <f>IF(K45+L45=0,"-",K45+L45)</f>
        <v>31</v>
      </c>
      <c r="L44" s="260"/>
      <c r="M44" s="260">
        <f>IF(M45+N45=0,"-",M45+N45)</f>
        <v>174</v>
      </c>
      <c r="N44" s="260"/>
      <c r="O44" s="260" t="str">
        <f>IF(O45+P45=0,"-",O45+P45)</f>
        <v>-</v>
      </c>
      <c r="P44" s="260"/>
    </row>
    <row r="45" spans="1:16" ht="18.75" customHeight="1">
      <c r="A45" s="15" t="s">
        <v>58</v>
      </c>
      <c r="B45" s="14">
        <v>233</v>
      </c>
      <c r="C45" s="14">
        <v>215</v>
      </c>
      <c r="D45" s="261"/>
      <c r="E45" s="14">
        <v>48</v>
      </c>
      <c r="F45" s="14">
        <v>130</v>
      </c>
      <c r="G45" s="14">
        <v>2</v>
      </c>
      <c r="H45" s="14">
        <v>1</v>
      </c>
      <c r="I45" s="14">
        <v>21</v>
      </c>
      <c r="J45" s="14">
        <v>41</v>
      </c>
      <c r="K45" s="14">
        <v>31</v>
      </c>
      <c r="L45" s="14">
        <v>0</v>
      </c>
      <c r="M45" s="14">
        <v>131</v>
      </c>
      <c r="N45" s="14">
        <v>43</v>
      </c>
      <c r="O45" s="14">
        <v>0</v>
      </c>
      <c r="P45" s="14">
        <v>0</v>
      </c>
    </row>
    <row r="46" spans="1:16" ht="18.75" customHeight="1">
      <c r="A46" s="18" t="s">
        <v>59</v>
      </c>
      <c r="B46" s="260">
        <f>B47+C47</f>
        <v>40</v>
      </c>
      <c r="C46" s="260"/>
      <c r="D46" s="261">
        <f>B46/$B$8</f>
        <v>9.0205894955235327E-4</v>
      </c>
      <c r="E46" s="260" t="str">
        <f>IF(E47+F47=0,"-",E47+F47)</f>
        <v>-</v>
      </c>
      <c r="F46" s="260"/>
      <c r="G46" s="260" t="str">
        <f>IF(G47+H47=0,"-",G47+H47)</f>
        <v>-</v>
      </c>
      <c r="H46" s="260"/>
      <c r="I46" s="260" t="str">
        <f>IF(I47+J47=0,"-",I47+J47)</f>
        <v>-</v>
      </c>
      <c r="J46" s="260"/>
      <c r="K46" s="260">
        <f>IF(K47+L47=0,"-",K47+L47)</f>
        <v>40</v>
      </c>
      <c r="L46" s="260"/>
      <c r="M46" s="260" t="str">
        <f>IF(M47+N47=0,"-",M47+N47)</f>
        <v>-</v>
      </c>
      <c r="N46" s="260"/>
      <c r="O46" s="260" t="str">
        <f>IF(O47+P47=0,"-",O47+P47)</f>
        <v>-</v>
      </c>
      <c r="P46" s="260"/>
    </row>
    <row r="47" spans="1:16" ht="18.75" customHeight="1">
      <c r="A47" s="15" t="s">
        <v>60</v>
      </c>
      <c r="B47" s="14">
        <v>20</v>
      </c>
      <c r="C47" s="14">
        <v>20</v>
      </c>
      <c r="D47" s="261"/>
      <c r="E47" s="14">
        <v>0</v>
      </c>
      <c r="F47" s="14">
        <v>0</v>
      </c>
      <c r="G47" s="14">
        <v>0</v>
      </c>
      <c r="H47" s="14">
        <v>0</v>
      </c>
      <c r="I47" s="14">
        <v>0</v>
      </c>
      <c r="J47" s="14">
        <v>0</v>
      </c>
      <c r="K47" s="14">
        <v>20</v>
      </c>
      <c r="L47" s="14">
        <v>20</v>
      </c>
      <c r="M47" s="14">
        <v>0</v>
      </c>
      <c r="N47" s="14">
        <v>0</v>
      </c>
      <c r="O47" s="14">
        <v>0</v>
      </c>
      <c r="P47" s="14">
        <v>0</v>
      </c>
    </row>
    <row r="48" spans="1:16" ht="18.75" customHeight="1">
      <c r="A48" s="18" t="s">
        <v>61</v>
      </c>
      <c r="B48" s="260">
        <f>B49+C49</f>
        <v>123</v>
      </c>
      <c r="C48" s="260"/>
      <c r="D48" s="261">
        <f>B48/$B$8</f>
        <v>2.7738312698734864E-3</v>
      </c>
      <c r="E48" s="260">
        <f>IF(E49+F49=0,"-",E49+F49)</f>
        <v>7</v>
      </c>
      <c r="F48" s="260"/>
      <c r="G48" s="260">
        <f>IF(G49+H49=0,"-",G49+H49)</f>
        <v>59</v>
      </c>
      <c r="H48" s="260"/>
      <c r="I48" s="260" t="str">
        <f>IF(I49+J49=0,"-",I49+J49)</f>
        <v>-</v>
      </c>
      <c r="J48" s="260"/>
      <c r="K48" s="260">
        <f>IF(K49+L49=0,"-",K49+L49)</f>
        <v>46</v>
      </c>
      <c r="L48" s="260"/>
      <c r="M48" s="260">
        <f>IF(M49+N49=0,"-",M49+N49)</f>
        <v>11</v>
      </c>
      <c r="N48" s="260"/>
      <c r="O48" s="260" t="str">
        <f>IF(O49+P49=0,"-",O49+P49)</f>
        <v>-</v>
      </c>
      <c r="P48" s="260"/>
    </row>
    <row r="49" spans="1:16" ht="18.75" customHeight="1">
      <c r="A49" s="15" t="s">
        <v>62</v>
      </c>
      <c r="B49" s="14">
        <v>57</v>
      </c>
      <c r="C49" s="14">
        <v>66</v>
      </c>
      <c r="D49" s="261"/>
      <c r="E49" s="14">
        <v>5</v>
      </c>
      <c r="F49" s="14">
        <v>2</v>
      </c>
      <c r="G49" s="14">
        <v>27</v>
      </c>
      <c r="H49" s="14">
        <v>32</v>
      </c>
      <c r="I49" s="14">
        <v>0</v>
      </c>
      <c r="J49" s="14">
        <v>0</v>
      </c>
      <c r="K49" s="14">
        <v>18</v>
      </c>
      <c r="L49" s="14">
        <v>28</v>
      </c>
      <c r="M49" s="14">
        <v>7</v>
      </c>
      <c r="N49" s="14">
        <v>4</v>
      </c>
      <c r="O49" s="14">
        <v>0</v>
      </c>
      <c r="P49" s="14">
        <v>0</v>
      </c>
    </row>
    <row r="50" spans="1:16" ht="18.75" customHeight="1">
      <c r="A50" s="18" t="s">
        <v>63</v>
      </c>
      <c r="B50" s="260">
        <f>B51+C51</f>
        <v>482</v>
      </c>
      <c r="C50" s="260"/>
      <c r="D50" s="261">
        <f>B50/$B$8</f>
        <v>1.0869810342105856E-2</v>
      </c>
      <c r="E50" s="260">
        <f>IF(E51+F51=0,"-",E51+F51)</f>
        <v>5</v>
      </c>
      <c r="F50" s="260"/>
      <c r="G50" s="260" t="str">
        <f>IF(G51+H51=0,"-",G51+H51)</f>
        <v>-</v>
      </c>
      <c r="H50" s="260"/>
      <c r="I50" s="260">
        <f>IF(I51+J51=0,"-",I51+J51)</f>
        <v>328</v>
      </c>
      <c r="J50" s="260"/>
      <c r="K50" s="260" t="str">
        <f>IF(K51+L51=0,"-",K51+L51)</f>
        <v>-</v>
      </c>
      <c r="L50" s="260"/>
      <c r="M50" s="260">
        <f>IF(M51+N51=0,"-",M51+N51)</f>
        <v>149</v>
      </c>
      <c r="N50" s="260"/>
      <c r="O50" s="260" t="str">
        <f>IF(O51+P51=0,"-",O51+P51)</f>
        <v>-</v>
      </c>
      <c r="P50" s="260"/>
    </row>
    <row r="51" spans="1:16" ht="18.75" customHeight="1">
      <c r="A51" s="15" t="s">
        <v>64</v>
      </c>
      <c r="B51" s="14">
        <v>180</v>
      </c>
      <c r="C51" s="14">
        <v>302</v>
      </c>
      <c r="D51" s="261"/>
      <c r="E51" s="14">
        <v>1</v>
      </c>
      <c r="F51" s="14">
        <v>4</v>
      </c>
      <c r="G51" s="14">
        <v>0</v>
      </c>
      <c r="H51" s="14">
        <v>0</v>
      </c>
      <c r="I51" s="14">
        <v>90</v>
      </c>
      <c r="J51" s="14">
        <v>238</v>
      </c>
      <c r="K51" s="14">
        <v>0</v>
      </c>
      <c r="L51" s="14">
        <v>0</v>
      </c>
      <c r="M51" s="14">
        <v>89</v>
      </c>
      <c r="N51" s="14">
        <v>60</v>
      </c>
      <c r="O51" s="14">
        <v>0</v>
      </c>
      <c r="P51" s="14">
        <v>0</v>
      </c>
    </row>
    <row r="52" spans="1:16" ht="18.75" customHeight="1">
      <c r="A52" s="18" t="s">
        <v>65</v>
      </c>
      <c r="B52" s="260">
        <f>B53+C53</f>
        <v>10</v>
      </c>
      <c r="C52" s="260"/>
      <c r="D52" s="261">
        <f>B52/$B$8</f>
        <v>2.2551473738808832E-4</v>
      </c>
      <c r="E52" s="260" t="str">
        <f>IF(E53+F53=0,"-",E53+F53)</f>
        <v>-</v>
      </c>
      <c r="F52" s="260"/>
      <c r="G52" s="260" t="str">
        <f>IF(G53+H53=0,"-",G53+H53)</f>
        <v>-</v>
      </c>
      <c r="H52" s="260"/>
      <c r="I52" s="260" t="str">
        <f>IF(I53+J53=0,"-",I53+J53)</f>
        <v>-</v>
      </c>
      <c r="J52" s="260"/>
      <c r="K52" s="260" t="str">
        <f>IF(K53+L53=0,"-",K53+L53)</f>
        <v>-</v>
      </c>
      <c r="L52" s="260"/>
      <c r="M52" s="260" t="str">
        <f>IF(M53+N53=0,"-",M53+N53)</f>
        <v>-</v>
      </c>
      <c r="N52" s="260"/>
      <c r="O52" s="260">
        <f>IF(O53+P53=0,"-",O53+P53)</f>
        <v>10</v>
      </c>
      <c r="P52" s="260"/>
    </row>
    <row r="53" spans="1:16" ht="18.75" customHeight="1">
      <c r="A53" s="15" t="s">
        <v>66</v>
      </c>
      <c r="B53" s="14">
        <v>3</v>
      </c>
      <c r="C53" s="14">
        <v>7</v>
      </c>
      <c r="D53" s="261"/>
      <c r="E53" s="14">
        <v>0</v>
      </c>
      <c r="F53" s="14">
        <v>0</v>
      </c>
      <c r="G53" s="14">
        <v>0</v>
      </c>
      <c r="H53" s="14">
        <v>0</v>
      </c>
      <c r="I53" s="14">
        <v>0</v>
      </c>
      <c r="J53" s="14">
        <v>0</v>
      </c>
      <c r="K53" s="14">
        <v>0</v>
      </c>
      <c r="L53" s="14">
        <v>0</v>
      </c>
      <c r="M53" s="14">
        <v>0</v>
      </c>
      <c r="N53" s="14">
        <v>0</v>
      </c>
      <c r="O53" s="14">
        <v>3</v>
      </c>
      <c r="P53" s="14">
        <v>7</v>
      </c>
    </row>
    <row r="54" spans="1:16" ht="18.75" customHeight="1">
      <c r="A54" s="18" t="s">
        <v>67</v>
      </c>
      <c r="B54" s="260">
        <f>B55+C55</f>
        <v>505</v>
      </c>
      <c r="C54" s="260"/>
      <c r="D54" s="261">
        <f>B54/$B$8</f>
        <v>1.138849423809846E-2</v>
      </c>
      <c r="E54" s="260">
        <f>IF(E55+F55=0,"-",E55+F55)</f>
        <v>70</v>
      </c>
      <c r="F54" s="260"/>
      <c r="G54" s="260">
        <f>IF(G55+H55=0,"-",G55+H55)</f>
        <v>47</v>
      </c>
      <c r="H54" s="260"/>
      <c r="I54" s="260">
        <f>IF(I55+J55=0,"-",I55+J55)</f>
        <v>2</v>
      </c>
      <c r="J54" s="260"/>
      <c r="K54" s="260">
        <f>IF(K55+L55=0,"-",K55+L55)</f>
        <v>212</v>
      </c>
      <c r="L54" s="260"/>
      <c r="M54" s="260">
        <f>IF(M55+N55=0,"-",M55+N55)</f>
        <v>16</v>
      </c>
      <c r="N54" s="260"/>
      <c r="O54" s="260">
        <f>IF(O55+P55=0,"-",O55+P55)</f>
        <v>158</v>
      </c>
      <c r="P54" s="260"/>
    </row>
    <row r="55" spans="1:16" ht="18.75" customHeight="1">
      <c r="A55" s="15" t="s">
        <v>68</v>
      </c>
      <c r="B55" s="14">
        <v>323</v>
      </c>
      <c r="C55" s="14">
        <v>182</v>
      </c>
      <c r="D55" s="261"/>
      <c r="E55" s="14">
        <v>37</v>
      </c>
      <c r="F55" s="14">
        <v>33</v>
      </c>
      <c r="G55" s="14">
        <v>11</v>
      </c>
      <c r="H55" s="14">
        <v>36</v>
      </c>
      <c r="I55" s="14">
        <v>1</v>
      </c>
      <c r="J55" s="14">
        <v>1</v>
      </c>
      <c r="K55" s="14">
        <v>201</v>
      </c>
      <c r="L55" s="14">
        <v>11</v>
      </c>
      <c r="M55" s="14">
        <v>12</v>
      </c>
      <c r="N55" s="14">
        <v>4</v>
      </c>
      <c r="O55" s="14">
        <v>61</v>
      </c>
      <c r="P55" s="14">
        <v>97</v>
      </c>
    </row>
    <row r="56" spans="1:16" ht="18.75" customHeight="1">
      <c r="A56" s="18" t="s">
        <v>69</v>
      </c>
      <c r="B56" s="260">
        <f>B57+C57</f>
        <v>298</v>
      </c>
      <c r="C56" s="260"/>
      <c r="D56" s="261">
        <f>B56/$B$8</f>
        <v>6.7203391741650319E-3</v>
      </c>
      <c r="E56" s="260">
        <f>IF(E57+F57=0,"-",E57+F57)</f>
        <v>266</v>
      </c>
      <c r="F56" s="260"/>
      <c r="G56" s="260" t="str">
        <f>IF(G57+H57=0,"-",G57+H57)</f>
        <v>-</v>
      </c>
      <c r="H56" s="260"/>
      <c r="I56" s="260" t="str">
        <f>IF(I57+J57=0,"-",I57+J57)</f>
        <v>-</v>
      </c>
      <c r="J56" s="260"/>
      <c r="K56" s="260" t="str">
        <f>IF(K57+L57=0,"-",K57+L57)</f>
        <v>-</v>
      </c>
      <c r="L56" s="260"/>
      <c r="M56" s="260" t="str">
        <f>IF(M57+N57=0,"-",M57+N57)</f>
        <v>-</v>
      </c>
      <c r="N56" s="260"/>
      <c r="O56" s="260">
        <f>IF(O57+P57=0,"-",O57+P57)</f>
        <v>32</v>
      </c>
      <c r="P56" s="260"/>
    </row>
    <row r="57" spans="1:16" ht="18.75" customHeight="1">
      <c r="A57" s="15" t="s">
        <v>70</v>
      </c>
      <c r="B57" s="14">
        <v>256</v>
      </c>
      <c r="C57" s="14">
        <v>42</v>
      </c>
      <c r="D57" s="261"/>
      <c r="E57" s="14">
        <v>232</v>
      </c>
      <c r="F57" s="14">
        <v>34</v>
      </c>
      <c r="G57" s="14">
        <v>0</v>
      </c>
      <c r="H57" s="14">
        <v>0</v>
      </c>
      <c r="I57" s="14">
        <v>0</v>
      </c>
      <c r="J57" s="14">
        <v>0</v>
      </c>
      <c r="K57" s="14">
        <v>0</v>
      </c>
      <c r="L57" s="14">
        <v>0</v>
      </c>
      <c r="M57" s="14">
        <v>0</v>
      </c>
      <c r="N57" s="14">
        <v>0</v>
      </c>
      <c r="O57" s="14">
        <v>24</v>
      </c>
      <c r="P57" s="14">
        <v>8</v>
      </c>
    </row>
    <row r="58" spans="1:16" ht="18.75" customHeight="1">
      <c r="A58" s="18" t="s">
        <v>71</v>
      </c>
      <c r="B58" s="260">
        <f>B59+C59</f>
        <v>150</v>
      </c>
      <c r="C58" s="260"/>
      <c r="D58" s="261">
        <f>B58/$B$8</f>
        <v>3.3827210608213245E-3</v>
      </c>
      <c r="E58" s="260" t="str">
        <f>IF(E59+F59=0,"-",E59+F59)</f>
        <v>-</v>
      </c>
      <c r="F58" s="260"/>
      <c r="G58" s="260" t="str">
        <f>IF(G59+H59=0,"-",G59+H59)</f>
        <v>-</v>
      </c>
      <c r="H58" s="260"/>
      <c r="I58" s="260" t="str">
        <f>IF(I59+J59=0,"-",I59+J59)</f>
        <v>-</v>
      </c>
      <c r="J58" s="260"/>
      <c r="K58" s="260">
        <f>IF(K59+L59=0,"-",K59+L59)</f>
        <v>20</v>
      </c>
      <c r="L58" s="260"/>
      <c r="M58" s="260">
        <f>IF(M59+N59=0,"-",M59+N59)</f>
        <v>97</v>
      </c>
      <c r="N58" s="260"/>
      <c r="O58" s="260">
        <f>IF(O59+P59=0,"-",O59+P59)</f>
        <v>33</v>
      </c>
      <c r="P58" s="260"/>
    </row>
    <row r="59" spans="1:16" ht="18.75" customHeight="1">
      <c r="A59" s="15" t="s">
        <v>72</v>
      </c>
      <c r="B59" s="14">
        <v>107</v>
      </c>
      <c r="C59" s="14">
        <v>43</v>
      </c>
      <c r="D59" s="261"/>
      <c r="E59" s="14">
        <v>0</v>
      </c>
      <c r="F59" s="14">
        <v>0</v>
      </c>
      <c r="G59" s="14">
        <v>0</v>
      </c>
      <c r="H59" s="14">
        <v>0</v>
      </c>
      <c r="I59" s="14">
        <v>0</v>
      </c>
      <c r="J59" s="14">
        <v>0</v>
      </c>
      <c r="K59" s="14">
        <v>20</v>
      </c>
      <c r="L59" s="14">
        <v>0</v>
      </c>
      <c r="M59" s="14">
        <v>70</v>
      </c>
      <c r="N59" s="14">
        <v>27</v>
      </c>
      <c r="O59" s="14">
        <v>17</v>
      </c>
      <c r="P59" s="14">
        <v>16</v>
      </c>
    </row>
    <row r="60" spans="1:16" ht="18.75" customHeight="1">
      <c r="A60" s="18" t="s">
        <v>73</v>
      </c>
      <c r="B60" s="260">
        <f>B61+C61</f>
        <v>202</v>
      </c>
      <c r="C60" s="260"/>
      <c r="D60" s="261">
        <f>B60/$B$8</f>
        <v>4.5553976952393835E-3</v>
      </c>
      <c r="E60" s="260">
        <f>IF(E61+F61=0,"-",E61+F61)</f>
        <v>15</v>
      </c>
      <c r="F60" s="260"/>
      <c r="G60" s="260" t="str">
        <f>IF(G61+H61=0,"-",G61+H61)</f>
        <v>-</v>
      </c>
      <c r="H60" s="260"/>
      <c r="I60" s="260" t="str">
        <f>IF(I61+J61=0,"-",I61+J61)</f>
        <v>-</v>
      </c>
      <c r="J60" s="260"/>
      <c r="K60" s="260" t="str">
        <f>IF(K61+L61=0,"-",K61+L61)</f>
        <v>-</v>
      </c>
      <c r="L60" s="260"/>
      <c r="M60" s="260" t="str">
        <f>IF(M61+N61=0,"-",M61+N61)</f>
        <v>-</v>
      </c>
      <c r="N60" s="260"/>
      <c r="O60" s="260">
        <f>IF(O61+P61=0,"-",O61+P61)</f>
        <v>187</v>
      </c>
      <c r="P60" s="260"/>
    </row>
    <row r="61" spans="1:16" ht="18.75" customHeight="1">
      <c r="A61" s="15" t="s">
        <v>74</v>
      </c>
      <c r="B61" s="14">
        <v>105</v>
      </c>
      <c r="C61" s="14">
        <v>97</v>
      </c>
      <c r="D61" s="261"/>
      <c r="E61" s="14">
        <v>6</v>
      </c>
      <c r="F61" s="14">
        <v>9</v>
      </c>
      <c r="G61" s="14">
        <v>0</v>
      </c>
      <c r="H61" s="14">
        <v>0</v>
      </c>
      <c r="I61" s="14">
        <v>0</v>
      </c>
      <c r="J61" s="14">
        <v>0</v>
      </c>
      <c r="K61" s="14">
        <v>0</v>
      </c>
      <c r="L61" s="14">
        <v>0</v>
      </c>
      <c r="M61" s="14">
        <v>0</v>
      </c>
      <c r="N61" s="14">
        <v>0</v>
      </c>
      <c r="O61" s="14">
        <v>99</v>
      </c>
      <c r="P61" s="14">
        <v>88</v>
      </c>
    </row>
    <row r="62" spans="1:16" ht="18.75" customHeight="1">
      <c r="A62" s="18" t="s">
        <v>75</v>
      </c>
      <c r="B62" s="260">
        <f>B63+C63</f>
        <v>11</v>
      </c>
      <c r="C62" s="260"/>
      <c r="D62" s="261">
        <f>B62/$B$8</f>
        <v>2.4806621112689713E-4</v>
      </c>
      <c r="E62" s="260" t="str">
        <f>IF(E63+F63=0,"-",E63+F63)</f>
        <v>-</v>
      </c>
      <c r="F62" s="260"/>
      <c r="G62" s="260" t="str">
        <f>IF(G63+H63=0,"-",G63+H63)</f>
        <v>-</v>
      </c>
      <c r="H62" s="260"/>
      <c r="I62" s="260" t="str">
        <f>IF(I63+J63=0,"-",I63+J63)</f>
        <v>-</v>
      </c>
      <c r="J62" s="260"/>
      <c r="K62" s="260" t="str">
        <f>IF(K63+L63=0,"-",K63+L63)</f>
        <v>-</v>
      </c>
      <c r="L62" s="260"/>
      <c r="M62" s="260" t="str">
        <f>IF(M63+N63=0,"-",M63+N63)</f>
        <v>-</v>
      </c>
      <c r="N62" s="260"/>
      <c r="O62" s="260">
        <f>IF(O63+P63=0,"-",O63+P63)</f>
        <v>11</v>
      </c>
      <c r="P62" s="260"/>
    </row>
    <row r="63" spans="1:16" ht="18.75" customHeight="1">
      <c r="A63" s="15" t="s">
        <v>76</v>
      </c>
      <c r="B63" s="14">
        <v>1</v>
      </c>
      <c r="C63" s="14">
        <v>10</v>
      </c>
      <c r="D63" s="261"/>
      <c r="E63" s="14">
        <v>0</v>
      </c>
      <c r="F63" s="14">
        <v>0</v>
      </c>
      <c r="G63" s="14">
        <v>0</v>
      </c>
      <c r="H63" s="14">
        <v>0</v>
      </c>
      <c r="I63" s="14">
        <v>0</v>
      </c>
      <c r="J63" s="14">
        <v>0</v>
      </c>
      <c r="K63" s="14">
        <v>0</v>
      </c>
      <c r="L63" s="14">
        <v>0</v>
      </c>
      <c r="M63" s="14">
        <v>0</v>
      </c>
      <c r="N63" s="14">
        <v>0</v>
      </c>
      <c r="O63" s="14">
        <v>1</v>
      </c>
      <c r="P63" s="14">
        <v>10</v>
      </c>
    </row>
    <row r="64" spans="1:16" ht="18.75" customHeight="1">
      <c r="A64" s="18" t="s">
        <v>77</v>
      </c>
      <c r="B64" s="260">
        <f>B65+C65</f>
        <v>0</v>
      </c>
      <c r="C64" s="260"/>
      <c r="D64" s="261">
        <f>B64/$B$8</f>
        <v>0</v>
      </c>
      <c r="E64" s="260" t="str">
        <f>IF(E65+F65=0,"-",E65+F65)</f>
        <v>-</v>
      </c>
      <c r="F64" s="260"/>
      <c r="G64" s="260" t="str">
        <f>IF(G65+H65=0,"-",G65+H65)</f>
        <v>-</v>
      </c>
      <c r="H64" s="260"/>
      <c r="I64" s="260" t="str">
        <f>IF(I65+J65=0,"-",I65+J65)</f>
        <v>-</v>
      </c>
      <c r="J64" s="260"/>
      <c r="K64" s="260" t="str">
        <f>IF(K65+L65=0,"-",K65+L65)</f>
        <v>-</v>
      </c>
      <c r="L64" s="260"/>
      <c r="M64" s="260" t="str">
        <f>IF(M65+N65=0,"-",M65+N65)</f>
        <v>-</v>
      </c>
      <c r="N64" s="260"/>
      <c r="O64" s="260" t="str">
        <f>IF(O65+P65=0,"-",O65+P65)</f>
        <v>-</v>
      </c>
      <c r="P64" s="260"/>
    </row>
    <row r="65" spans="1:16" ht="18.75" customHeight="1">
      <c r="A65" s="15" t="s">
        <v>78</v>
      </c>
      <c r="B65" s="14">
        <v>0</v>
      </c>
      <c r="C65" s="14">
        <v>0</v>
      </c>
      <c r="D65" s="261"/>
      <c r="E65" s="14">
        <v>0</v>
      </c>
      <c r="F65" s="14">
        <v>0</v>
      </c>
      <c r="G65" s="14">
        <v>0</v>
      </c>
      <c r="H65" s="14">
        <v>0</v>
      </c>
      <c r="I65" s="14">
        <v>0</v>
      </c>
      <c r="J65" s="14">
        <v>0</v>
      </c>
      <c r="K65" s="14">
        <v>0</v>
      </c>
      <c r="L65" s="14">
        <v>0</v>
      </c>
      <c r="M65" s="14">
        <v>0</v>
      </c>
      <c r="N65" s="14">
        <v>0</v>
      </c>
      <c r="O65" s="14">
        <v>0</v>
      </c>
      <c r="P65" s="14">
        <v>0</v>
      </c>
    </row>
    <row r="66" spans="1:16" ht="18.75" customHeight="1">
      <c r="A66" s="18" t="s">
        <v>79</v>
      </c>
      <c r="B66" s="260">
        <f>B67+C67</f>
        <v>359</v>
      </c>
      <c r="C66" s="260"/>
      <c r="D66" s="261">
        <f>B66/$B$8</f>
        <v>8.0959790722323708E-3</v>
      </c>
      <c r="E66" s="260">
        <f>IF(E67+F67=0,"-",E67+F67)</f>
        <v>330</v>
      </c>
      <c r="F66" s="260"/>
      <c r="G66" s="260" t="str">
        <f>IF(G67+H67=0,"-",G67+H67)</f>
        <v>-</v>
      </c>
      <c r="H66" s="260"/>
      <c r="I66" s="260" t="str">
        <f>IF(I67+J67=0,"-",I67+J67)</f>
        <v>-</v>
      </c>
      <c r="J66" s="260"/>
      <c r="K66" s="260" t="str">
        <f>IF(K67+L67=0,"-",K67+L67)</f>
        <v>-</v>
      </c>
      <c r="L66" s="260"/>
      <c r="M66" s="260" t="str">
        <f>IF(M67+N67=0,"-",M67+N67)</f>
        <v>-</v>
      </c>
      <c r="N66" s="260"/>
      <c r="O66" s="260">
        <f>IF(O67+P67=0,"-",O67+P67)</f>
        <v>29</v>
      </c>
      <c r="P66" s="260"/>
    </row>
    <row r="67" spans="1:16" ht="18.75" customHeight="1">
      <c r="A67" s="15" t="s">
        <v>80</v>
      </c>
      <c r="B67" s="14">
        <v>78</v>
      </c>
      <c r="C67" s="14">
        <v>281</v>
      </c>
      <c r="D67" s="261"/>
      <c r="E67" s="14">
        <v>71</v>
      </c>
      <c r="F67" s="14">
        <v>259</v>
      </c>
      <c r="G67" s="14">
        <v>0</v>
      </c>
      <c r="H67" s="14">
        <v>0</v>
      </c>
      <c r="I67" s="14">
        <v>0</v>
      </c>
      <c r="J67" s="14">
        <v>0</v>
      </c>
      <c r="K67" s="14">
        <v>0</v>
      </c>
      <c r="L67" s="14">
        <v>0</v>
      </c>
      <c r="M67" s="14">
        <v>0</v>
      </c>
      <c r="N67" s="14">
        <v>0</v>
      </c>
      <c r="O67" s="14">
        <v>7</v>
      </c>
      <c r="P67" s="14">
        <v>22</v>
      </c>
    </row>
    <row r="68" spans="1:16" ht="18.75" customHeight="1">
      <c r="A68" s="18" t="s">
        <v>81</v>
      </c>
      <c r="B68" s="260">
        <f>B69+C69</f>
        <v>558</v>
      </c>
      <c r="C68" s="260"/>
      <c r="D68" s="261">
        <f>B68/$B$8</f>
        <v>1.2583722346255329E-2</v>
      </c>
      <c r="E68" s="260">
        <f>IF(E69+F69=0,"-",E69+F69)</f>
        <v>114</v>
      </c>
      <c r="F68" s="260"/>
      <c r="G68" s="260">
        <f>IF(G69+H69=0,"-",G69+H69)</f>
        <v>61</v>
      </c>
      <c r="H68" s="260"/>
      <c r="I68" s="260">
        <f>IF(I69+J69=0,"-",I69+J69)</f>
        <v>3</v>
      </c>
      <c r="J68" s="260"/>
      <c r="K68" s="260">
        <f>IF(K69+L69=0,"-",K69+L69)</f>
        <v>342</v>
      </c>
      <c r="L68" s="260"/>
      <c r="M68" s="260" t="str">
        <f>IF(M69+N69=0,"-",M69+N69)</f>
        <v>-</v>
      </c>
      <c r="N68" s="260"/>
      <c r="O68" s="260">
        <f>IF(O69+P69=0,"-",O69+P69)</f>
        <v>38</v>
      </c>
      <c r="P68" s="260"/>
    </row>
    <row r="69" spans="1:16" ht="18.75" customHeight="1">
      <c r="A69" s="15" t="s">
        <v>82</v>
      </c>
      <c r="B69" s="14">
        <v>224</v>
      </c>
      <c r="C69" s="14">
        <v>334</v>
      </c>
      <c r="D69" s="261"/>
      <c r="E69" s="14">
        <v>27</v>
      </c>
      <c r="F69" s="14">
        <v>87</v>
      </c>
      <c r="G69" s="14">
        <v>17</v>
      </c>
      <c r="H69" s="14">
        <v>44</v>
      </c>
      <c r="I69" s="14">
        <v>2</v>
      </c>
      <c r="J69" s="14">
        <v>1</v>
      </c>
      <c r="K69" s="14">
        <v>162</v>
      </c>
      <c r="L69" s="14">
        <v>180</v>
      </c>
      <c r="M69" s="14">
        <v>0</v>
      </c>
      <c r="N69" s="14">
        <v>0</v>
      </c>
      <c r="O69" s="14">
        <v>16</v>
      </c>
      <c r="P69" s="14">
        <v>22</v>
      </c>
    </row>
    <row r="70" spans="1:16">
      <c r="A70" s="20" t="s">
        <v>83</v>
      </c>
      <c r="B70" s="20"/>
      <c r="C70" s="20"/>
      <c r="D70" s="20"/>
      <c r="E70" s="20"/>
      <c r="F70" s="20"/>
    </row>
    <row r="71" spans="1:16">
      <c r="A71" s="20" t="s">
        <v>84</v>
      </c>
      <c r="B71" s="20"/>
      <c r="C71" s="20"/>
      <c r="D71" s="20"/>
      <c r="E71" s="20"/>
      <c r="F71" s="20"/>
    </row>
  </sheetData>
  <sheetProtection selectLockedCells="1" selectUnlockedCells="1"/>
  <mergeCells count="264">
    <mergeCell ref="A1:N1"/>
    <mergeCell ref="A2:N2"/>
    <mergeCell ref="B3:K3"/>
    <mergeCell ref="M3:N3"/>
    <mergeCell ref="O3:P3"/>
    <mergeCell ref="B4:K4"/>
    <mergeCell ref="M4:N4"/>
    <mergeCell ref="O4:P4"/>
    <mergeCell ref="A5:A6"/>
    <mergeCell ref="B5:D5"/>
    <mergeCell ref="E5:F5"/>
    <mergeCell ref="G5:H5"/>
    <mergeCell ref="I5:J5"/>
    <mergeCell ref="K5:L5"/>
    <mergeCell ref="M5:N5"/>
    <mergeCell ref="O5:P5"/>
    <mergeCell ref="B8:C8"/>
    <mergeCell ref="D8:D9"/>
    <mergeCell ref="E8:F8"/>
    <mergeCell ref="G8:H8"/>
    <mergeCell ref="I8:J8"/>
    <mergeCell ref="K8:L8"/>
    <mergeCell ref="M8:N8"/>
    <mergeCell ref="O8:P8"/>
    <mergeCell ref="B10:C10"/>
    <mergeCell ref="D10:D11"/>
    <mergeCell ref="E10:F10"/>
    <mergeCell ref="G10:H10"/>
    <mergeCell ref="I10:J10"/>
    <mergeCell ref="K10:L10"/>
    <mergeCell ref="M10:N10"/>
    <mergeCell ref="O10:P10"/>
    <mergeCell ref="B12:C12"/>
    <mergeCell ref="D12:D13"/>
    <mergeCell ref="E12:F12"/>
    <mergeCell ref="G12:H12"/>
    <mergeCell ref="I12:J12"/>
    <mergeCell ref="K12:L12"/>
    <mergeCell ref="M12:N12"/>
    <mergeCell ref="O12:P12"/>
    <mergeCell ref="B14:C14"/>
    <mergeCell ref="D14:D15"/>
    <mergeCell ref="E14:F14"/>
    <mergeCell ref="G14:H14"/>
    <mergeCell ref="I14:J14"/>
    <mergeCell ref="K14:L14"/>
    <mergeCell ref="M14:N14"/>
    <mergeCell ref="O14:P14"/>
    <mergeCell ref="B16:C16"/>
    <mergeCell ref="D16:D17"/>
    <mergeCell ref="E16:F16"/>
    <mergeCell ref="G16:H16"/>
    <mergeCell ref="I16:J16"/>
    <mergeCell ref="K16:L16"/>
    <mergeCell ref="M16:N16"/>
    <mergeCell ref="O16:P16"/>
    <mergeCell ref="B18:C18"/>
    <mergeCell ref="D18:D19"/>
    <mergeCell ref="E18:F18"/>
    <mergeCell ref="G18:H18"/>
    <mergeCell ref="I18:J18"/>
    <mergeCell ref="K18:L18"/>
    <mergeCell ref="M18:N18"/>
    <mergeCell ref="O18:P18"/>
    <mergeCell ref="B20:C20"/>
    <mergeCell ref="D20:D21"/>
    <mergeCell ref="E20:F20"/>
    <mergeCell ref="G20:H20"/>
    <mergeCell ref="I20:J20"/>
    <mergeCell ref="K20:L20"/>
    <mergeCell ref="M20:N20"/>
    <mergeCell ref="O20:P20"/>
    <mergeCell ref="B22:C22"/>
    <mergeCell ref="D22:D23"/>
    <mergeCell ref="E22:F22"/>
    <mergeCell ref="G22:H22"/>
    <mergeCell ref="I22:J22"/>
    <mergeCell ref="K22:L22"/>
    <mergeCell ref="M22:N22"/>
    <mergeCell ref="O22:P22"/>
    <mergeCell ref="B24:C24"/>
    <mergeCell ref="D24:D25"/>
    <mergeCell ref="E24:F24"/>
    <mergeCell ref="G24:H24"/>
    <mergeCell ref="I24:J24"/>
    <mergeCell ref="K24:L24"/>
    <mergeCell ref="M24:N24"/>
    <mergeCell ref="O24:P24"/>
    <mergeCell ref="B26:C26"/>
    <mergeCell ref="D26:D27"/>
    <mergeCell ref="E26:F26"/>
    <mergeCell ref="G26:H26"/>
    <mergeCell ref="I26:J26"/>
    <mergeCell ref="K26:L26"/>
    <mergeCell ref="M26:N26"/>
    <mergeCell ref="O26:P26"/>
    <mergeCell ref="B28:C28"/>
    <mergeCell ref="D28:D29"/>
    <mergeCell ref="E28:F28"/>
    <mergeCell ref="G28:H28"/>
    <mergeCell ref="I28:J28"/>
    <mergeCell ref="K28:L28"/>
    <mergeCell ref="M28:N28"/>
    <mergeCell ref="O28:P28"/>
    <mergeCell ref="B30:C30"/>
    <mergeCell ref="D30:D31"/>
    <mergeCell ref="E30:F30"/>
    <mergeCell ref="G30:H30"/>
    <mergeCell ref="I30:J30"/>
    <mergeCell ref="K30:L30"/>
    <mergeCell ref="M30:N30"/>
    <mergeCell ref="O30:P30"/>
    <mergeCell ref="B32:C32"/>
    <mergeCell ref="D32:D33"/>
    <mergeCell ref="E32:F32"/>
    <mergeCell ref="G32:H32"/>
    <mergeCell ref="I32:J32"/>
    <mergeCell ref="K32:L32"/>
    <mergeCell ref="M32:N32"/>
    <mergeCell ref="O32:P32"/>
    <mergeCell ref="B34:C34"/>
    <mergeCell ref="D34:D35"/>
    <mergeCell ref="E34:F34"/>
    <mergeCell ref="G34:H34"/>
    <mergeCell ref="I34:J34"/>
    <mergeCell ref="K34:L34"/>
    <mergeCell ref="M34:N34"/>
    <mergeCell ref="O34:P34"/>
    <mergeCell ref="B36:C36"/>
    <mergeCell ref="D36:D37"/>
    <mergeCell ref="E36:F36"/>
    <mergeCell ref="G36:H36"/>
    <mergeCell ref="I36:J36"/>
    <mergeCell ref="K36:L36"/>
    <mergeCell ref="M36:N36"/>
    <mergeCell ref="O36:P36"/>
    <mergeCell ref="B38:C38"/>
    <mergeCell ref="D38:D39"/>
    <mergeCell ref="E38:F38"/>
    <mergeCell ref="G38:H38"/>
    <mergeCell ref="I38:J38"/>
    <mergeCell ref="K38:L38"/>
    <mergeCell ref="M38:N38"/>
    <mergeCell ref="O38:P38"/>
    <mergeCell ref="B40:C40"/>
    <mergeCell ref="D40:D41"/>
    <mergeCell ref="E40:F40"/>
    <mergeCell ref="G40:H40"/>
    <mergeCell ref="I40:J40"/>
    <mergeCell ref="K40:L40"/>
    <mergeCell ref="M40:N40"/>
    <mergeCell ref="O40:P40"/>
    <mergeCell ref="B42:C42"/>
    <mergeCell ref="D42:D43"/>
    <mergeCell ref="E42:F42"/>
    <mergeCell ref="G42:H42"/>
    <mergeCell ref="I42:J42"/>
    <mergeCell ref="K42:L42"/>
    <mergeCell ref="M42:N42"/>
    <mergeCell ref="O42:P42"/>
    <mergeCell ref="B44:C44"/>
    <mergeCell ref="D44:D45"/>
    <mergeCell ref="E44:F44"/>
    <mergeCell ref="G44:H44"/>
    <mergeCell ref="I44:J44"/>
    <mergeCell ref="K44:L44"/>
    <mergeCell ref="M44:N44"/>
    <mergeCell ref="O44:P44"/>
    <mergeCell ref="B46:C46"/>
    <mergeCell ref="D46:D47"/>
    <mergeCell ref="E46:F46"/>
    <mergeCell ref="G46:H46"/>
    <mergeCell ref="I46:J46"/>
    <mergeCell ref="K46:L46"/>
    <mergeCell ref="M46:N46"/>
    <mergeCell ref="O46:P46"/>
    <mergeCell ref="B48:C48"/>
    <mergeCell ref="D48:D49"/>
    <mergeCell ref="E48:F48"/>
    <mergeCell ref="G48:H48"/>
    <mergeCell ref="I48:J48"/>
    <mergeCell ref="K48:L48"/>
    <mergeCell ref="M48:N48"/>
    <mergeCell ref="O48:P48"/>
    <mergeCell ref="B50:C50"/>
    <mergeCell ref="D50:D51"/>
    <mergeCell ref="E50:F50"/>
    <mergeCell ref="G50:H50"/>
    <mergeCell ref="I50:J50"/>
    <mergeCell ref="K50:L50"/>
    <mergeCell ref="M50:N50"/>
    <mergeCell ref="O50:P50"/>
    <mergeCell ref="B52:C52"/>
    <mergeCell ref="D52:D53"/>
    <mergeCell ref="E52:F52"/>
    <mergeCell ref="G52:H52"/>
    <mergeCell ref="I52:J52"/>
    <mergeCell ref="K52:L52"/>
    <mergeCell ref="M52:N52"/>
    <mergeCell ref="O52:P52"/>
    <mergeCell ref="B54:C54"/>
    <mergeCell ref="D54:D55"/>
    <mergeCell ref="E54:F54"/>
    <mergeCell ref="G54:H54"/>
    <mergeCell ref="I54:J54"/>
    <mergeCell ref="K54:L54"/>
    <mergeCell ref="M54:N54"/>
    <mergeCell ref="O54:P54"/>
    <mergeCell ref="B56:C56"/>
    <mergeCell ref="D56:D57"/>
    <mergeCell ref="E56:F56"/>
    <mergeCell ref="G56:H56"/>
    <mergeCell ref="I56:J56"/>
    <mergeCell ref="K56:L56"/>
    <mergeCell ref="M56:N56"/>
    <mergeCell ref="O56:P56"/>
    <mergeCell ref="B58:C58"/>
    <mergeCell ref="D58:D59"/>
    <mergeCell ref="E58:F58"/>
    <mergeCell ref="G58:H58"/>
    <mergeCell ref="I58:J58"/>
    <mergeCell ref="K58:L58"/>
    <mergeCell ref="M58:N58"/>
    <mergeCell ref="O58:P58"/>
    <mergeCell ref="B60:C60"/>
    <mergeCell ref="D60:D61"/>
    <mergeCell ref="E60:F60"/>
    <mergeCell ref="G60:H60"/>
    <mergeCell ref="I60:J60"/>
    <mergeCell ref="K60:L60"/>
    <mergeCell ref="M60:N60"/>
    <mergeCell ref="O60:P60"/>
    <mergeCell ref="B62:C62"/>
    <mergeCell ref="D62:D63"/>
    <mergeCell ref="E62:F62"/>
    <mergeCell ref="G62:H62"/>
    <mergeCell ref="I62:J62"/>
    <mergeCell ref="K62:L62"/>
    <mergeCell ref="M62:N62"/>
    <mergeCell ref="O62:P62"/>
    <mergeCell ref="B68:C68"/>
    <mergeCell ref="D68:D69"/>
    <mergeCell ref="E68:F68"/>
    <mergeCell ref="G68:H68"/>
    <mergeCell ref="I68:J68"/>
    <mergeCell ref="K68:L68"/>
    <mergeCell ref="M68:N68"/>
    <mergeCell ref="O68:P68"/>
    <mergeCell ref="B64:C64"/>
    <mergeCell ref="D64:D65"/>
    <mergeCell ref="E64:F64"/>
    <mergeCell ref="G64:H64"/>
    <mergeCell ref="I64:J64"/>
    <mergeCell ref="K64:L64"/>
    <mergeCell ref="M64:N64"/>
    <mergeCell ref="O64:P64"/>
    <mergeCell ref="B66:C66"/>
    <mergeCell ref="D66:D67"/>
    <mergeCell ref="E66:F66"/>
    <mergeCell ref="G66:H66"/>
    <mergeCell ref="I66:J66"/>
    <mergeCell ref="K66:L66"/>
    <mergeCell ref="M66:N66"/>
    <mergeCell ref="O66:P66"/>
  </mergeCells>
  <phoneticPr fontId="17" type="noConversion"/>
  <pageMargins left="0.75" right="0.75" top="0.5" bottom="0.5" header="0.5" footer="0.5"/>
  <pageSetup paperSize="77" scale="59" firstPageNumber="0" orientation="landscape" horizontalDpi="300" verticalDpi="300"/>
  <headerFooter alignWithMargins="0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dimension ref="A1:P71"/>
  <sheetViews>
    <sheetView zoomScaleNormal="100" workbookViewId="0"/>
  </sheetViews>
  <sheetFormatPr defaultColWidth="9.5" defaultRowHeight="16.5"/>
  <cols>
    <col min="1" max="1" width="26.625" style="1" customWidth="1"/>
    <col min="2" max="14" width="13.25" style="1" customWidth="1"/>
    <col min="15" max="15" width="12.125" style="1" customWidth="1"/>
    <col min="16" max="16384" width="9.5" style="1"/>
  </cols>
  <sheetData>
    <row r="1" spans="1:16" ht="19.5">
      <c r="A1" s="262" t="s">
        <v>0</v>
      </c>
      <c r="B1" s="262"/>
      <c r="C1" s="262"/>
      <c r="D1" s="262"/>
      <c r="E1" s="262"/>
      <c r="F1" s="262"/>
      <c r="G1" s="262"/>
      <c r="H1" s="262"/>
      <c r="I1" s="262"/>
      <c r="J1" s="262"/>
      <c r="K1" s="262"/>
      <c r="L1" s="262"/>
      <c r="M1" s="262"/>
      <c r="N1" s="262"/>
    </row>
    <row r="2" spans="1:16" ht="18.75">
      <c r="A2" s="263" t="s">
        <v>1</v>
      </c>
      <c r="B2" s="263"/>
      <c r="C2" s="263"/>
      <c r="D2" s="263"/>
      <c r="E2" s="263"/>
      <c r="F2" s="263"/>
      <c r="G2" s="263"/>
      <c r="H2" s="263"/>
      <c r="I2" s="263"/>
      <c r="J2" s="263"/>
      <c r="K2" s="263"/>
      <c r="L2" s="263"/>
      <c r="M2" s="263"/>
      <c r="N2" s="263"/>
    </row>
    <row r="3" spans="1:16" ht="19.5" customHeight="1">
      <c r="A3" s="2"/>
      <c r="B3" s="251" t="s">
        <v>212</v>
      </c>
      <c r="C3" s="251"/>
      <c r="D3" s="251"/>
      <c r="E3" s="251"/>
      <c r="F3" s="251"/>
      <c r="G3" s="251"/>
      <c r="H3" s="251"/>
      <c r="I3" s="251"/>
      <c r="J3" s="251"/>
      <c r="K3" s="251"/>
      <c r="L3" s="4"/>
      <c r="M3" s="264"/>
      <c r="N3" s="264"/>
      <c r="O3" s="264" t="s">
        <v>3</v>
      </c>
      <c r="P3" s="264"/>
    </row>
    <row r="4" spans="1:16" ht="16.5" customHeight="1">
      <c r="B4" s="265" t="s">
        <v>213</v>
      </c>
      <c r="C4" s="265"/>
      <c r="D4" s="265"/>
      <c r="E4" s="265"/>
      <c r="F4" s="265"/>
      <c r="G4" s="265"/>
      <c r="H4" s="265"/>
      <c r="I4" s="265"/>
      <c r="J4" s="265"/>
      <c r="K4" s="265"/>
      <c r="L4" s="5"/>
      <c r="M4" s="266"/>
      <c r="N4" s="266"/>
      <c r="O4" s="267" t="s">
        <v>5</v>
      </c>
      <c r="P4" s="267"/>
    </row>
    <row r="5" spans="1:16">
      <c r="A5" s="268" t="s">
        <v>6</v>
      </c>
      <c r="B5" s="269" t="s">
        <v>7</v>
      </c>
      <c r="C5" s="269"/>
      <c r="D5" s="269"/>
      <c r="E5" s="269" t="s">
        <v>8</v>
      </c>
      <c r="F5" s="269"/>
      <c r="G5" s="269" t="s">
        <v>9</v>
      </c>
      <c r="H5" s="269"/>
      <c r="I5" s="269" t="s">
        <v>10</v>
      </c>
      <c r="J5" s="269"/>
      <c r="K5" s="269" t="s">
        <v>11</v>
      </c>
      <c r="L5" s="269"/>
      <c r="M5" s="269" t="s">
        <v>12</v>
      </c>
      <c r="N5" s="269"/>
      <c r="O5" s="269" t="s">
        <v>13</v>
      </c>
      <c r="P5" s="269"/>
    </row>
    <row r="6" spans="1:16" ht="17.25" customHeight="1">
      <c r="A6" s="268"/>
      <c r="B6" s="6" t="s">
        <v>14</v>
      </c>
      <c r="C6" s="6" t="s">
        <v>15</v>
      </c>
      <c r="D6" s="8" t="s">
        <v>16</v>
      </c>
      <c r="E6" s="6" t="s">
        <v>14</v>
      </c>
      <c r="F6" s="6" t="s">
        <v>15</v>
      </c>
      <c r="G6" s="6" t="s">
        <v>14</v>
      </c>
      <c r="H6" s="6" t="s">
        <v>15</v>
      </c>
      <c r="I6" s="6" t="s">
        <v>14</v>
      </c>
      <c r="J6" s="6" t="s">
        <v>15</v>
      </c>
      <c r="K6" s="6" t="s">
        <v>14</v>
      </c>
      <c r="L6" s="6" t="s">
        <v>15</v>
      </c>
      <c r="M6" s="6" t="s">
        <v>14</v>
      </c>
      <c r="N6" s="6" t="s">
        <v>15</v>
      </c>
      <c r="O6" s="6" t="s">
        <v>14</v>
      </c>
      <c r="P6" s="6" t="s">
        <v>15</v>
      </c>
    </row>
    <row r="7" spans="1:16" ht="17.25" customHeight="1">
      <c r="A7" s="9" t="s">
        <v>17</v>
      </c>
      <c r="B7" s="10" t="s">
        <v>18</v>
      </c>
      <c r="C7" s="11" t="s">
        <v>19</v>
      </c>
      <c r="D7" s="11" t="s">
        <v>20</v>
      </c>
      <c r="E7" s="10" t="s">
        <v>18</v>
      </c>
      <c r="F7" s="11" t="s">
        <v>19</v>
      </c>
      <c r="G7" s="10" t="s">
        <v>18</v>
      </c>
      <c r="H7" s="11" t="s">
        <v>19</v>
      </c>
      <c r="I7" s="10" t="s">
        <v>18</v>
      </c>
      <c r="J7" s="11" t="s">
        <v>19</v>
      </c>
      <c r="K7" s="10" t="s">
        <v>18</v>
      </c>
      <c r="L7" s="11" t="s">
        <v>19</v>
      </c>
      <c r="M7" s="10" t="s">
        <v>18</v>
      </c>
      <c r="N7" s="11" t="s">
        <v>19</v>
      </c>
      <c r="O7" s="10" t="s">
        <v>18</v>
      </c>
      <c r="P7" s="11" t="s">
        <v>19</v>
      </c>
    </row>
    <row r="8" spans="1:16" ht="17.25" customHeight="1">
      <c r="A8" s="12" t="s">
        <v>21</v>
      </c>
      <c r="B8" s="260">
        <f>B9+C9</f>
        <v>44591</v>
      </c>
      <c r="C8" s="260"/>
      <c r="D8" s="261">
        <f>B8/$B$8</f>
        <v>1</v>
      </c>
      <c r="E8" s="260">
        <f>IF(E9+F9=0,"-",E9+F9)</f>
        <v>19652</v>
      </c>
      <c r="F8" s="260"/>
      <c r="G8" s="260">
        <f>IF(G9+H9=0,"-",G9+H9)</f>
        <v>8575</v>
      </c>
      <c r="H8" s="260"/>
      <c r="I8" s="260">
        <f>IF(I9+J9=0,"-",I9+J9)</f>
        <v>9470</v>
      </c>
      <c r="J8" s="260"/>
      <c r="K8" s="260">
        <f>IF(K9+L9=0,"-",K9+L9)</f>
        <v>3982</v>
      </c>
      <c r="L8" s="260"/>
      <c r="M8" s="260">
        <f>IF(M9+N9=0,"-",M9+N9)</f>
        <v>1635</v>
      </c>
      <c r="N8" s="260"/>
      <c r="O8" s="260">
        <f>IF(O9+P9=0,"-",O9+P9)</f>
        <v>1277</v>
      </c>
      <c r="P8" s="260"/>
    </row>
    <row r="9" spans="1:16" ht="17.25" customHeight="1">
      <c r="A9" s="13" t="s">
        <v>22</v>
      </c>
      <c r="B9" s="14">
        <v>15675</v>
      </c>
      <c r="C9" s="14">
        <v>28916</v>
      </c>
      <c r="D9" s="261"/>
      <c r="E9" s="14">
        <v>5591</v>
      </c>
      <c r="F9" s="14">
        <v>14061</v>
      </c>
      <c r="G9" s="14">
        <v>2792</v>
      </c>
      <c r="H9" s="14">
        <v>5783</v>
      </c>
      <c r="I9" s="14">
        <v>2997</v>
      </c>
      <c r="J9" s="14">
        <v>6473</v>
      </c>
      <c r="K9" s="14">
        <v>2792</v>
      </c>
      <c r="L9" s="14">
        <v>1190</v>
      </c>
      <c r="M9" s="14">
        <v>998</v>
      </c>
      <c r="N9" s="14">
        <v>637</v>
      </c>
      <c r="O9" s="14">
        <v>505</v>
      </c>
      <c r="P9" s="14">
        <v>772</v>
      </c>
    </row>
    <row r="10" spans="1:16" ht="17.25" customHeight="1">
      <c r="A10" s="12" t="s">
        <v>23</v>
      </c>
      <c r="B10" s="260">
        <f>B11+C11</f>
        <v>115</v>
      </c>
      <c r="C10" s="260"/>
      <c r="D10" s="261">
        <f>B10/$B$8</f>
        <v>2.5789957614765313E-3</v>
      </c>
      <c r="E10" s="260" t="str">
        <f>IF(E11+F11=0,"-",E11+F11)</f>
        <v>-</v>
      </c>
      <c r="F10" s="260"/>
      <c r="G10" s="260" t="str">
        <f>IF(G11+H11=0,"-",G11+H11)</f>
        <v>-</v>
      </c>
      <c r="H10" s="260"/>
      <c r="I10" s="260">
        <f>IF(I11+J11=0,"-",I11+J11)</f>
        <v>37</v>
      </c>
      <c r="J10" s="260"/>
      <c r="K10" s="260">
        <f>IF(K11+L11=0,"-",K11+L11)</f>
        <v>70</v>
      </c>
      <c r="L10" s="260"/>
      <c r="M10" s="260">
        <f>IF(M11+N11=0,"-",M11+N11)</f>
        <v>5</v>
      </c>
      <c r="N10" s="260"/>
      <c r="O10" s="260">
        <f>IF(O11+P11=0,"-",O11+P11)</f>
        <v>3</v>
      </c>
      <c r="P10" s="260"/>
    </row>
    <row r="11" spans="1:16" ht="17.25" customHeight="1">
      <c r="A11" s="15" t="s">
        <v>24</v>
      </c>
      <c r="B11" s="14">
        <v>42</v>
      </c>
      <c r="C11" s="14">
        <v>73</v>
      </c>
      <c r="D11" s="261"/>
      <c r="E11" s="14">
        <v>0</v>
      </c>
      <c r="F11" s="14">
        <v>0</v>
      </c>
      <c r="G11" s="14">
        <v>0</v>
      </c>
      <c r="H11" s="14">
        <v>0</v>
      </c>
      <c r="I11" s="14">
        <v>8</v>
      </c>
      <c r="J11" s="14">
        <v>29</v>
      </c>
      <c r="K11" s="14">
        <v>34</v>
      </c>
      <c r="L11" s="14">
        <v>36</v>
      </c>
      <c r="M11" s="14">
        <v>0</v>
      </c>
      <c r="N11" s="14">
        <v>5</v>
      </c>
      <c r="O11" s="14">
        <v>0</v>
      </c>
      <c r="P11" s="14">
        <v>3</v>
      </c>
    </row>
    <row r="12" spans="1:16" ht="17.25" customHeight="1">
      <c r="A12" s="12" t="s">
        <v>25</v>
      </c>
      <c r="B12" s="260">
        <f>B13+C13</f>
        <v>162</v>
      </c>
      <c r="C12" s="260"/>
      <c r="D12" s="261">
        <f>B12/$B$8</f>
        <v>3.6330201161669396E-3</v>
      </c>
      <c r="E12" s="260" t="str">
        <f>IF(E13+F13=0,"-",E13+F13)</f>
        <v>-</v>
      </c>
      <c r="F12" s="260"/>
      <c r="G12" s="260" t="str">
        <f>IF(G13+H13=0,"-",G13+H13)</f>
        <v>-</v>
      </c>
      <c r="H12" s="260"/>
      <c r="I12" s="260" t="str">
        <f>IF(I13+J13=0,"-",I13+J13)</f>
        <v>-</v>
      </c>
      <c r="J12" s="260"/>
      <c r="K12" s="260">
        <f>IF(K13+L13=0,"-",K13+L13)</f>
        <v>162</v>
      </c>
      <c r="L12" s="260"/>
      <c r="M12" s="260" t="str">
        <f>IF(M13+N13=0,"-",M13+N13)</f>
        <v>-</v>
      </c>
      <c r="N12" s="260"/>
      <c r="O12" s="260" t="str">
        <f>IF(O13+P13=0,"-",O13+P13)</f>
        <v>-</v>
      </c>
      <c r="P12" s="260"/>
    </row>
    <row r="13" spans="1:16" ht="21.2" customHeight="1">
      <c r="A13" s="15" t="s">
        <v>26</v>
      </c>
      <c r="B13" s="14">
        <v>147</v>
      </c>
      <c r="C13" s="14">
        <v>15</v>
      </c>
      <c r="D13" s="261"/>
      <c r="E13" s="14">
        <v>0</v>
      </c>
      <c r="F13" s="14">
        <v>0</v>
      </c>
      <c r="G13" s="14">
        <v>0</v>
      </c>
      <c r="H13" s="14">
        <v>0</v>
      </c>
      <c r="I13" s="14">
        <v>0</v>
      </c>
      <c r="J13" s="14">
        <v>0</v>
      </c>
      <c r="K13" s="14">
        <v>147</v>
      </c>
      <c r="L13" s="14">
        <v>15</v>
      </c>
      <c r="M13" s="14">
        <v>0</v>
      </c>
      <c r="N13" s="14">
        <v>0</v>
      </c>
      <c r="O13" s="14">
        <v>0</v>
      </c>
      <c r="P13" s="14">
        <v>0</v>
      </c>
    </row>
    <row r="14" spans="1:16" ht="17.25" customHeight="1">
      <c r="A14" s="12" t="s">
        <v>27</v>
      </c>
      <c r="B14" s="260">
        <f>B15+C15</f>
        <v>33</v>
      </c>
      <c r="C14" s="260"/>
      <c r="D14" s="261">
        <f>B14/$B$8</f>
        <v>7.4005965329326546E-4</v>
      </c>
      <c r="E14" s="260" t="str">
        <f>IF(E15+F15=0,"-",E15+F15)</f>
        <v>-</v>
      </c>
      <c r="F14" s="260"/>
      <c r="G14" s="260">
        <f>IF(G15+H15=0,"-",G15+H15)</f>
        <v>17</v>
      </c>
      <c r="H14" s="260"/>
      <c r="I14" s="260" t="str">
        <f>IF(I15+J15=0,"-",I15+J15)</f>
        <v>-</v>
      </c>
      <c r="J14" s="260"/>
      <c r="K14" s="260">
        <f>IF(K15+L15=0,"-",K15+L15)</f>
        <v>16</v>
      </c>
      <c r="L14" s="260"/>
      <c r="M14" s="260" t="str">
        <f>IF(M15+N15=0,"-",M15+N15)</f>
        <v>-</v>
      </c>
      <c r="N14" s="260"/>
      <c r="O14" s="260" t="str">
        <f>IF(O15+P15=0,"-",O15+P15)</f>
        <v>-</v>
      </c>
      <c r="P14" s="260"/>
    </row>
    <row r="15" spans="1:16" ht="17.25" customHeight="1">
      <c r="A15" s="15" t="s">
        <v>28</v>
      </c>
      <c r="B15" s="14">
        <v>8</v>
      </c>
      <c r="C15" s="14">
        <v>25</v>
      </c>
      <c r="D15" s="261"/>
      <c r="E15" s="14">
        <v>0</v>
      </c>
      <c r="F15" s="14">
        <v>0</v>
      </c>
      <c r="G15" s="14">
        <v>0</v>
      </c>
      <c r="H15" s="14">
        <v>17</v>
      </c>
      <c r="I15" s="14">
        <v>0</v>
      </c>
      <c r="J15" s="14">
        <v>0</v>
      </c>
      <c r="K15" s="14">
        <v>8</v>
      </c>
      <c r="L15" s="14">
        <v>8</v>
      </c>
      <c r="M15" s="14">
        <v>0</v>
      </c>
      <c r="N15" s="14">
        <v>0</v>
      </c>
      <c r="O15" s="14">
        <v>0</v>
      </c>
      <c r="P15" s="14">
        <v>0</v>
      </c>
    </row>
    <row r="16" spans="1:16" ht="17.25" customHeight="1">
      <c r="A16" s="16" t="s">
        <v>29</v>
      </c>
      <c r="B16" s="260">
        <f>B17+C17</f>
        <v>57</v>
      </c>
      <c r="C16" s="260"/>
      <c r="D16" s="261">
        <f>B16/$B$8</f>
        <v>1.2782848556883676E-3</v>
      </c>
      <c r="E16" s="260" t="str">
        <f>IF(E17+F17=0,"-",E17+F17)</f>
        <v>-</v>
      </c>
      <c r="F16" s="260"/>
      <c r="G16" s="260">
        <f>IF(G17+H17=0,"-",G17+H17)</f>
        <v>19</v>
      </c>
      <c r="H16" s="260"/>
      <c r="I16" s="260" t="str">
        <f>IF(I17+J17=0,"-",I17+J17)</f>
        <v>-</v>
      </c>
      <c r="J16" s="260"/>
      <c r="K16" s="260">
        <f>IF(K17+L17=0,"-",K17+L17)</f>
        <v>21</v>
      </c>
      <c r="L16" s="260"/>
      <c r="M16" s="260">
        <f>IF(M17+N17=0,"-",M17+N17)</f>
        <v>17</v>
      </c>
      <c r="N16" s="260"/>
      <c r="O16" s="260" t="str">
        <f>IF(O17+P17=0,"-",O17+P17)</f>
        <v>-</v>
      </c>
      <c r="P16" s="260"/>
    </row>
    <row r="17" spans="1:16" ht="17.25" customHeight="1">
      <c r="A17" s="17" t="s">
        <v>30</v>
      </c>
      <c r="B17" s="14">
        <v>51</v>
      </c>
      <c r="C17" s="14">
        <v>6</v>
      </c>
      <c r="D17" s="261"/>
      <c r="E17" s="14">
        <v>0</v>
      </c>
      <c r="F17" s="14">
        <v>0</v>
      </c>
      <c r="G17" s="14">
        <v>19</v>
      </c>
      <c r="H17" s="14">
        <v>0</v>
      </c>
      <c r="I17" s="14">
        <v>0</v>
      </c>
      <c r="J17" s="14">
        <v>0</v>
      </c>
      <c r="K17" s="14">
        <v>21</v>
      </c>
      <c r="L17" s="14">
        <v>0</v>
      </c>
      <c r="M17" s="14">
        <v>11</v>
      </c>
      <c r="N17" s="14">
        <v>6</v>
      </c>
      <c r="O17" s="14">
        <v>0</v>
      </c>
      <c r="P17" s="14">
        <v>0</v>
      </c>
    </row>
    <row r="18" spans="1:16" ht="17.25" customHeight="1">
      <c r="A18" s="12" t="s">
        <v>31</v>
      </c>
      <c r="B18" s="260">
        <f>B19+C19</f>
        <v>11</v>
      </c>
      <c r="C18" s="260"/>
      <c r="D18" s="261">
        <f>B18/$B$8</f>
        <v>2.4668655109775513E-4</v>
      </c>
      <c r="E18" s="260" t="str">
        <f>IF(E19+F19=0,"-",E19+F19)</f>
        <v>-</v>
      </c>
      <c r="F18" s="260"/>
      <c r="G18" s="260">
        <f>IF(G19+H19=0,"-",G19+H19)</f>
        <v>11</v>
      </c>
      <c r="H18" s="260"/>
      <c r="I18" s="260" t="str">
        <f>IF(I19+J19=0,"-",I19+J19)</f>
        <v>-</v>
      </c>
      <c r="J18" s="260"/>
      <c r="K18" s="260" t="str">
        <f>IF(K19+L19=0,"-",K19+L19)</f>
        <v>-</v>
      </c>
      <c r="L18" s="260"/>
      <c r="M18" s="260" t="str">
        <f>IF(M19+N19=0,"-",M19+N19)</f>
        <v>-</v>
      </c>
      <c r="N18" s="260"/>
      <c r="O18" s="260" t="str">
        <f>IF(O19+P19=0,"-",O19+P19)</f>
        <v>-</v>
      </c>
      <c r="P18" s="260"/>
    </row>
    <row r="19" spans="1:16" ht="17.25" customHeight="1">
      <c r="A19" s="15" t="s">
        <v>32</v>
      </c>
      <c r="B19" s="14">
        <v>6</v>
      </c>
      <c r="C19" s="14">
        <v>5</v>
      </c>
      <c r="D19" s="261"/>
      <c r="E19" s="14">
        <v>0</v>
      </c>
      <c r="F19" s="14">
        <v>0</v>
      </c>
      <c r="G19" s="14">
        <v>6</v>
      </c>
      <c r="H19" s="14">
        <v>5</v>
      </c>
      <c r="I19" s="14">
        <v>0</v>
      </c>
      <c r="J19" s="14">
        <v>0</v>
      </c>
      <c r="K19" s="14">
        <v>0</v>
      </c>
      <c r="L19" s="14">
        <v>0</v>
      </c>
      <c r="M19" s="14">
        <v>0</v>
      </c>
      <c r="N19" s="14">
        <v>0</v>
      </c>
      <c r="O19" s="14">
        <v>0</v>
      </c>
      <c r="P19" s="14">
        <v>0</v>
      </c>
    </row>
    <row r="20" spans="1:16" ht="17.25" customHeight="1">
      <c r="A20" s="12" t="s">
        <v>33</v>
      </c>
      <c r="B20" s="260">
        <f>B21+C21</f>
        <v>291</v>
      </c>
      <c r="C20" s="260"/>
      <c r="D20" s="261">
        <f>B20/$B$8</f>
        <v>6.5259805790406139E-3</v>
      </c>
      <c r="E20" s="260">
        <f>IF(E21+F21=0,"-",E21+F21)</f>
        <v>27</v>
      </c>
      <c r="F20" s="260"/>
      <c r="G20" s="260" t="str">
        <f>IF(G21+H21=0,"-",G21+H21)</f>
        <v>-</v>
      </c>
      <c r="H20" s="260"/>
      <c r="I20" s="260" t="str">
        <f>IF(I21+J21=0,"-",I21+J21)</f>
        <v>-</v>
      </c>
      <c r="J20" s="260"/>
      <c r="K20" s="260">
        <f>IF(K21+L21=0,"-",K21+L21)</f>
        <v>264</v>
      </c>
      <c r="L20" s="260"/>
      <c r="M20" s="260" t="str">
        <f>IF(M21+N21=0,"-",M21+N21)</f>
        <v>-</v>
      </c>
      <c r="N20" s="260"/>
      <c r="O20" s="260" t="str">
        <f>IF(O21+P21=0,"-",O21+P21)</f>
        <v>-</v>
      </c>
      <c r="P20" s="260"/>
    </row>
    <row r="21" spans="1:16" ht="17.25" customHeight="1">
      <c r="A21" s="15" t="s">
        <v>34</v>
      </c>
      <c r="B21" s="14">
        <v>192</v>
      </c>
      <c r="C21" s="14">
        <v>99</v>
      </c>
      <c r="D21" s="261"/>
      <c r="E21" s="14">
        <v>11</v>
      </c>
      <c r="F21" s="14">
        <v>16</v>
      </c>
      <c r="G21" s="14">
        <v>0</v>
      </c>
      <c r="H21" s="14">
        <v>0</v>
      </c>
      <c r="I21" s="14">
        <v>0</v>
      </c>
      <c r="J21" s="14">
        <v>0</v>
      </c>
      <c r="K21" s="14">
        <v>181</v>
      </c>
      <c r="L21" s="14">
        <v>83</v>
      </c>
      <c r="M21" s="14">
        <v>0</v>
      </c>
      <c r="N21" s="14">
        <v>0</v>
      </c>
      <c r="O21" s="14">
        <v>0</v>
      </c>
      <c r="P21" s="14">
        <v>0</v>
      </c>
    </row>
    <row r="22" spans="1:16" ht="17.25" customHeight="1">
      <c r="A22" s="18" t="s">
        <v>35</v>
      </c>
      <c r="B22" s="260">
        <f>B23+C23</f>
        <v>510</v>
      </c>
      <c r="C22" s="260"/>
      <c r="D22" s="261">
        <f>B22/$B$8</f>
        <v>1.1437285550895921E-2</v>
      </c>
      <c r="E22" s="260">
        <f>IF(E23+F23=0,"-",E23+F23)</f>
        <v>104</v>
      </c>
      <c r="F22" s="260"/>
      <c r="G22" s="260" t="str">
        <f>IF(G23+H23=0,"-",G23+H23)</f>
        <v>-</v>
      </c>
      <c r="H22" s="260"/>
      <c r="I22" s="260" t="str">
        <f>IF(I23+J23=0,"-",I23+J23)</f>
        <v>-</v>
      </c>
      <c r="J22" s="260"/>
      <c r="K22" s="260">
        <f>IF(K23+L23=0,"-",K23+L23)</f>
        <v>101</v>
      </c>
      <c r="L22" s="260"/>
      <c r="M22" s="260">
        <f>IF(M23+N23=0,"-",M23+N23)</f>
        <v>305</v>
      </c>
      <c r="N22" s="260"/>
      <c r="O22" s="260" t="str">
        <f>IF(O23+P23=0,"-",O23+P23)</f>
        <v>-</v>
      </c>
      <c r="P22" s="260"/>
    </row>
    <row r="23" spans="1:16" ht="17.25" customHeight="1">
      <c r="A23" s="17" t="s">
        <v>36</v>
      </c>
      <c r="B23" s="14">
        <v>466</v>
      </c>
      <c r="C23" s="14">
        <v>44</v>
      </c>
      <c r="D23" s="261"/>
      <c r="E23" s="14">
        <v>74</v>
      </c>
      <c r="F23" s="14">
        <v>30</v>
      </c>
      <c r="G23" s="14">
        <v>0</v>
      </c>
      <c r="H23" s="14">
        <v>0</v>
      </c>
      <c r="I23" s="14">
        <v>0</v>
      </c>
      <c r="J23" s="14">
        <v>0</v>
      </c>
      <c r="K23" s="14">
        <v>98</v>
      </c>
      <c r="L23" s="14">
        <v>3</v>
      </c>
      <c r="M23" s="14">
        <v>294</v>
      </c>
      <c r="N23" s="14">
        <v>11</v>
      </c>
      <c r="O23" s="14">
        <v>0</v>
      </c>
      <c r="P23" s="14">
        <v>0</v>
      </c>
    </row>
    <row r="24" spans="1:16" ht="17.25" customHeight="1">
      <c r="A24" s="19" t="s">
        <v>37</v>
      </c>
      <c r="B24" s="260">
        <f>B25+C25</f>
        <v>41</v>
      </c>
      <c r="C24" s="260"/>
      <c r="D24" s="261">
        <f>B24/$B$8</f>
        <v>9.1946805409163287E-4</v>
      </c>
      <c r="E24" s="260">
        <f>IF(E25+F25=0,"-",E25+F25)</f>
        <v>14</v>
      </c>
      <c r="F24" s="260"/>
      <c r="G24" s="260">
        <f>IF(G25+H25=0,"-",G25+H25)</f>
        <v>11</v>
      </c>
      <c r="H24" s="260"/>
      <c r="I24" s="260" t="str">
        <f>IF(I25+J25=0,"-",I25+J25)</f>
        <v>-</v>
      </c>
      <c r="J24" s="260"/>
      <c r="K24" s="260" t="str">
        <f>IF(K25+L25=0,"-",K25+L25)</f>
        <v>-</v>
      </c>
      <c r="L24" s="260"/>
      <c r="M24" s="260">
        <f>IF(M25+N25=0,"-",M25+N25)</f>
        <v>16</v>
      </c>
      <c r="N24" s="260"/>
      <c r="O24" s="260" t="str">
        <f>IF(O25+P25=0,"-",O25+P25)</f>
        <v>-</v>
      </c>
      <c r="P24" s="260"/>
    </row>
    <row r="25" spans="1:16" ht="17.25" customHeight="1">
      <c r="A25" s="15" t="s">
        <v>38</v>
      </c>
      <c r="B25" s="14">
        <v>35</v>
      </c>
      <c r="C25" s="14">
        <v>6</v>
      </c>
      <c r="D25" s="261"/>
      <c r="E25" s="14">
        <v>12</v>
      </c>
      <c r="F25" s="14">
        <v>2</v>
      </c>
      <c r="G25" s="14">
        <v>7</v>
      </c>
      <c r="H25" s="14">
        <v>4</v>
      </c>
      <c r="I25" s="14">
        <v>0</v>
      </c>
      <c r="J25" s="14">
        <v>0</v>
      </c>
      <c r="K25" s="14">
        <v>0</v>
      </c>
      <c r="L25" s="14">
        <v>0</v>
      </c>
      <c r="M25" s="14">
        <v>16</v>
      </c>
      <c r="N25" s="14">
        <v>0</v>
      </c>
      <c r="O25" s="14">
        <v>0</v>
      </c>
      <c r="P25" s="14">
        <v>0</v>
      </c>
    </row>
    <row r="26" spans="1:16" ht="17.25" customHeight="1">
      <c r="A26" s="18" t="s">
        <v>39</v>
      </c>
      <c r="B26" s="260">
        <f>B27+C27</f>
        <v>0</v>
      </c>
      <c r="C26" s="260"/>
      <c r="D26" s="261">
        <f>B26/$B$8</f>
        <v>0</v>
      </c>
      <c r="E26" s="260" t="str">
        <f>IF(E27+F27=0,"-",E27+F27)</f>
        <v>-</v>
      </c>
      <c r="F26" s="260"/>
      <c r="G26" s="260" t="str">
        <f>IF(G27+H27=0,"-",G27+H27)</f>
        <v>-</v>
      </c>
      <c r="H26" s="260"/>
      <c r="I26" s="260" t="str">
        <f>IF(I27+J27=0,"-",I27+J27)</f>
        <v>-</v>
      </c>
      <c r="J26" s="260"/>
      <c r="K26" s="260" t="str">
        <f>IF(K27+L27=0,"-",K27+L27)</f>
        <v>-</v>
      </c>
      <c r="L26" s="260"/>
      <c r="M26" s="260" t="str">
        <f>IF(M27+N27=0,"-",M27+N27)</f>
        <v>-</v>
      </c>
      <c r="N26" s="260"/>
      <c r="O26" s="260" t="str">
        <f>IF(O27+P27=0,"-",O27+P27)</f>
        <v>-</v>
      </c>
      <c r="P26" s="260"/>
    </row>
    <row r="27" spans="1:16" ht="21.2" customHeight="1">
      <c r="A27" s="17" t="s">
        <v>40</v>
      </c>
      <c r="B27" s="14">
        <v>0</v>
      </c>
      <c r="C27" s="14">
        <v>0</v>
      </c>
      <c r="D27" s="261"/>
      <c r="E27" s="14">
        <v>0</v>
      </c>
      <c r="F27" s="14">
        <v>0</v>
      </c>
      <c r="G27" s="14">
        <v>0</v>
      </c>
      <c r="H27" s="14">
        <v>0</v>
      </c>
      <c r="I27" s="14">
        <v>0</v>
      </c>
      <c r="J27" s="14">
        <v>0</v>
      </c>
      <c r="K27" s="14">
        <v>0</v>
      </c>
      <c r="L27" s="14">
        <v>0</v>
      </c>
      <c r="M27" s="14">
        <v>0</v>
      </c>
      <c r="N27" s="14">
        <v>0</v>
      </c>
      <c r="O27" s="14">
        <v>0</v>
      </c>
      <c r="P27" s="14">
        <v>0</v>
      </c>
    </row>
    <row r="28" spans="1:16" ht="17.25" customHeight="1">
      <c r="A28" s="12" t="s">
        <v>41</v>
      </c>
      <c r="B28" s="260">
        <f>B29+C29</f>
        <v>1</v>
      </c>
      <c r="C28" s="260"/>
      <c r="D28" s="261">
        <f>B28/$B$8</f>
        <v>2.2426050099795923E-5</v>
      </c>
      <c r="E28" s="260" t="str">
        <f>IF(E29+F29=0,"-",E29+F29)</f>
        <v>-</v>
      </c>
      <c r="F28" s="260"/>
      <c r="G28" s="260" t="str">
        <f>IF(G29+H29=0,"-",G29+H29)</f>
        <v>-</v>
      </c>
      <c r="H28" s="260"/>
      <c r="I28" s="260" t="str">
        <f>IF(I29+J29=0,"-",I29+J29)</f>
        <v>-</v>
      </c>
      <c r="J28" s="260"/>
      <c r="K28" s="260">
        <f>IF(K29+L29=0,"-",K29+L29)</f>
        <v>1</v>
      </c>
      <c r="L28" s="260"/>
      <c r="M28" s="260" t="str">
        <f>IF(M29+N29=0,"-",M29+N29)</f>
        <v>-</v>
      </c>
      <c r="N28" s="260"/>
      <c r="O28" s="260" t="str">
        <f>IF(O29+P29=0,"-",O29+P29)</f>
        <v>-</v>
      </c>
      <c r="P28" s="260"/>
    </row>
    <row r="29" spans="1:16" ht="17.25" customHeight="1">
      <c r="A29" s="15" t="s">
        <v>42</v>
      </c>
      <c r="B29" s="14">
        <v>1</v>
      </c>
      <c r="C29" s="14">
        <v>0</v>
      </c>
      <c r="D29" s="261"/>
      <c r="E29" s="14">
        <v>0</v>
      </c>
      <c r="F29" s="14">
        <v>0</v>
      </c>
      <c r="G29" s="14">
        <v>0</v>
      </c>
      <c r="H29" s="14">
        <v>0</v>
      </c>
      <c r="I29" s="14">
        <v>0</v>
      </c>
      <c r="J29" s="14">
        <v>0</v>
      </c>
      <c r="K29" s="14">
        <v>1</v>
      </c>
      <c r="L29" s="14">
        <v>0</v>
      </c>
      <c r="M29" s="14">
        <v>0</v>
      </c>
      <c r="N29" s="14">
        <v>0</v>
      </c>
      <c r="O29" s="14">
        <v>0</v>
      </c>
      <c r="P29" s="14">
        <v>0</v>
      </c>
    </row>
    <row r="30" spans="1:16" ht="17.25" customHeight="1">
      <c r="A30" s="18" t="s">
        <v>43</v>
      </c>
      <c r="B30" s="260">
        <f>B31+C31</f>
        <v>1456</v>
      </c>
      <c r="C30" s="260"/>
      <c r="D30" s="261">
        <f>B30/$B$8</f>
        <v>3.2652328945302865E-2</v>
      </c>
      <c r="E30" s="260">
        <f>IF(E31+F31=0,"-",E31+F31)</f>
        <v>258</v>
      </c>
      <c r="F30" s="260"/>
      <c r="G30" s="260">
        <f>IF(G31+H31=0,"-",G31+H31)</f>
        <v>270</v>
      </c>
      <c r="H30" s="260"/>
      <c r="I30" s="260" t="str">
        <f>IF(I31+J31=0,"-",I31+J31)</f>
        <v>-</v>
      </c>
      <c r="J30" s="260"/>
      <c r="K30" s="260">
        <f>IF(K31+L31=0,"-",K31+L31)</f>
        <v>412</v>
      </c>
      <c r="L30" s="260"/>
      <c r="M30" s="260">
        <f>IF(M31+N31=0,"-",M31+N31)</f>
        <v>506</v>
      </c>
      <c r="N30" s="260"/>
      <c r="O30" s="260">
        <f>IF(O31+P31=0,"-",O31+P31)</f>
        <v>10</v>
      </c>
      <c r="P30" s="260"/>
    </row>
    <row r="31" spans="1:16" ht="17.25" customHeight="1">
      <c r="A31" s="17" t="s">
        <v>44</v>
      </c>
      <c r="B31" s="14">
        <v>753</v>
      </c>
      <c r="C31" s="14">
        <v>703</v>
      </c>
      <c r="D31" s="261"/>
      <c r="E31" s="14">
        <v>47</v>
      </c>
      <c r="F31" s="14">
        <v>211</v>
      </c>
      <c r="G31" s="14">
        <v>169</v>
      </c>
      <c r="H31" s="14">
        <v>101</v>
      </c>
      <c r="I31" s="14">
        <v>0</v>
      </c>
      <c r="J31" s="14">
        <v>0</v>
      </c>
      <c r="K31" s="14">
        <v>321</v>
      </c>
      <c r="L31" s="14">
        <v>91</v>
      </c>
      <c r="M31" s="14">
        <v>211</v>
      </c>
      <c r="N31" s="14">
        <v>295</v>
      </c>
      <c r="O31" s="14">
        <v>5</v>
      </c>
      <c r="P31" s="14">
        <v>5</v>
      </c>
    </row>
    <row r="32" spans="1:16" ht="17.25" customHeight="1">
      <c r="A32" s="12" t="s">
        <v>45</v>
      </c>
      <c r="B32" s="260">
        <f>B33+C33</f>
        <v>846</v>
      </c>
      <c r="C32" s="260"/>
      <c r="D32" s="261">
        <f>B32/$B$8</f>
        <v>1.8972438384427352E-2</v>
      </c>
      <c r="E32" s="260">
        <f>IF(E33+F33=0,"-",E33+F33)</f>
        <v>62</v>
      </c>
      <c r="F32" s="260"/>
      <c r="G32" s="260">
        <f>IF(G33+H33=0,"-",G33+H33)</f>
        <v>1</v>
      </c>
      <c r="H32" s="260"/>
      <c r="I32" s="260" t="str">
        <f>IF(I33+J33=0,"-",I33+J33)</f>
        <v>-</v>
      </c>
      <c r="J32" s="260"/>
      <c r="K32" s="260">
        <f>IF(K33+L33=0,"-",K33+L33)</f>
        <v>783</v>
      </c>
      <c r="L32" s="260"/>
      <c r="M32" s="260" t="str">
        <f>IF(M33+N33=0,"-",M33+N33)</f>
        <v>-</v>
      </c>
      <c r="N32" s="260"/>
      <c r="O32" s="260" t="str">
        <f>IF(O33+P33=0,"-",O33+P33)</f>
        <v>-</v>
      </c>
      <c r="P32" s="260"/>
    </row>
    <row r="33" spans="1:16" ht="17.25" customHeight="1">
      <c r="A33" s="15" t="s">
        <v>46</v>
      </c>
      <c r="B33" s="14">
        <v>656</v>
      </c>
      <c r="C33" s="14">
        <v>190</v>
      </c>
      <c r="D33" s="261"/>
      <c r="E33" s="14">
        <v>32</v>
      </c>
      <c r="F33" s="14">
        <v>30</v>
      </c>
      <c r="G33" s="14">
        <v>1</v>
      </c>
      <c r="H33" s="14">
        <v>0</v>
      </c>
      <c r="I33" s="14">
        <v>0</v>
      </c>
      <c r="J33" s="14">
        <v>0</v>
      </c>
      <c r="K33" s="14">
        <v>623</v>
      </c>
      <c r="L33" s="14">
        <v>160</v>
      </c>
      <c r="M33" s="14">
        <v>0</v>
      </c>
      <c r="N33" s="14">
        <v>0</v>
      </c>
      <c r="O33" s="14">
        <v>0</v>
      </c>
      <c r="P33" s="14">
        <v>0</v>
      </c>
    </row>
    <row r="34" spans="1:16" ht="17.25" customHeight="1">
      <c r="A34" s="18" t="s">
        <v>47</v>
      </c>
      <c r="B34" s="260">
        <f>B35+C35</f>
        <v>68</v>
      </c>
      <c r="C34" s="260"/>
      <c r="D34" s="261">
        <f>B34/$B$8</f>
        <v>1.5249714067861228E-3</v>
      </c>
      <c r="E34" s="260" t="str">
        <f>IF(E35+F35=0,"-",E35+F35)</f>
        <v>-</v>
      </c>
      <c r="F34" s="260"/>
      <c r="G34" s="260" t="str">
        <f>IF(G35+H35=0,"-",G35+H35)</f>
        <v>-</v>
      </c>
      <c r="H34" s="260"/>
      <c r="I34" s="260" t="str">
        <f>IF(I35+J35=0,"-",I35+J35)</f>
        <v>-</v>
      </c>
      <c r="J34" s="260"/>
      <c r="K34" s="260" t="str">
        <f>IF(K35+L35=0,"-",K35+L35)</f>
        <v>-</v>
      </c>
      <c r="L34" s="260"/>
      <c r="M34" s="260">
        <f>IF(M35+N35=0,"-",M35+N35)</f>
        <v>58</v>
      </c>
      <c r="N34" s="260"/>
      <c r="O34" s="260">
        <f>IF(O35+P35=0,"-",O35+P35)</f>
        <v>10</v>
      </c>
      <c r="P34" s="260"/>
    </row>
    <row r="35" spans="1:16" ht="17.25" customHeight="1">
      <c r="A35" s="17" t="s">
        <v>48</v>
      </c>
      <c r="B35" s="14">
        <v>40</v>
      </c>
      <c r="C35" s="14">
        <v>28</v>
      </c>
      <c r="D35" s="261"/>
      <c r="E35" s="14">
        <v>0</v>
      </c>
      <c r="F35" s="14">
        <v>0</v>
      </c>
      <c r="G35" s="14">
        <v>0</v>
      </c>
      <c r="H35" s="14">
        <v>0</v>
      </c>
      <c r="I35" s="14">
        <v>0</v>
      </c>
      <c r="J35" s="14">
        <v>0</v>
      </c>
      <c r="K35" s="14">
        <v>0</v>
      </c>
      <c r="L35" s="14">
        <v>0</v>
      </c>
      <c r="M35" s="14">
        <v>38</v>
      </c>
      <c r="N35" s="14">
        <v>20</v>
      </c>
      <c r="O35" s="14">
        <v>2</v>
      </c>
      <c r="P35" s="14">
        <v>8</v>
      </c>
    </row>
    <row r="36" spans="1:16" ht="17.25" customHeight="1">
      <c r="A36" s="12" t="s">
        <v>49</v>
      </c>
      <c r="B36" s="260">
        <f>B37+C37</f>
        <v>1053</v>
      </c>
      <c r="C36" s="260"/>
      <c r="D36" s="261">
        <f>B36/$B$8</f>
        <v>2.3614630755085107E-2</v>
      </c>
      <c r="E36" s="260">
        <f>IF(E37+F37=0,"-",E37+F37)</f>
        <v>353</v>
      </c>
      <c r="F36" s="260"/>
      <c r="G36" s="260">
        <f>IF(G37+H37=0,"-",G37+H37)</f>
        <v>117</v>
      </c>
      <c r="H36" s="260"/>
      <c r="I36" s="260">
        <f>IF(I37+J37=0,"-",I37+J37)</f>
        <v>127</v>
      </c>
      <c r="J36" s="260"/>
      <c r="K36" s="260">
        <f>IF(K37+L37=0,"-",K37+L37)</f>
        <v>337</v>
      </c>
      <c r="L36" s="260"/>
      <c r="M36" s="260">
        <f>IF(M37+N37=0,"-",M37+N37)</f>
        <v>119</v>
      </c>
      <c r="N36" s="260"/>
      <c r="O36" s="260" t="str">
        <f>IF(O37+P37=0,"-",O37+P37)</f>
        <v>-</v>
      </c>
      <c r="P36" s="260"/>
    </row>
    <row r="37" spans="1:16" ht="17.25" customHeight="1">
      <c r="A37" s="15" t="s">
        <v>50</v>
      </c>
      <c r="B37" s="14">
        <v>590</v>
      </c>
      <c r="C37" s="14">
        <v>463</v>
      </c>
      <c r="D37" s="261"/>
      <c r="E37" s="14">
        <v>211</v>
      </c>
      <c r="F37" s="14">
        <v>142</v>
      </c>
      <c r="G37" s="14">
        <v>78</v>
      </c>
      <c r="H37" s="14">
        <v>39</v>
      </c>
      <c r="I37" s="14">
        <v>48</v>
      </c>
      <c r="J37" s="14">
        <v>79</v>
      </c>
      <c r="K37" s="14">
        <v>203</v>
      </c>
      <c r="L37" s="14">
        <v>134</v>
      </c>
      <c r="M37" s="14">
        <v>50</v>
      </c>
      <c r="N37" s="14">
        <v>69</v>
      </c>
      <c r="O37" s="14">
        <v>0</v>
      </c>
      <c r="P37" s="14">
        <v>0</v>
      </c>
    </row>
    <row r="38" spans="1:16" ht="17.25" customHeight="1">
      <c r="A38" s="18" t="s">
        <v>51</v>
      </c>
      <c r="B38" s="260">
        <f>B39+C39</f>
        <v>29023</v>
      </c>
      <c r="C38" s="260"/>
      <c r="D38" s="261">
        <f>B38/$B$8</f>
        <v>0.65087125204637708</v>
      </c>
      <c r="E38" s="260">
        <f>IF(E39+F39=0,"-",E39+F39)</f>
        <v>17468</v>
      </c>
      <c r="F38" s="260"/>
      <c r="G38" s="260">
        <f>IF(G39+H39=0,"-",G39+H39)</f>
        <v>6732</v>
      </c>
      <c r="H38" s="260"/>
      <c r="I38" s="260">
        <f>IF(I39+J39=0,"-",I39+J39)</f>
        <v>3568</v>
      </c>
      <c r="J38" s="260"/>
      <c r="K38" s="260">
        <f>IF(K39+L39=0,"-",K39+L39)</f>
        <v>671</v>
      </c>
      <c r="L38" s="260"/>
      <c r="M38" s="260">
        <f>IF(M39+N39=0,"-",M39+N39)</f>
        <v>72</v>
      </c>
      <c r="N38" s="260"/>
      <c r="O38" s="260">
        <f>IF(O39+P39=0,"-",O39+P39)</f>
        <v>512</v>
      </c>
      <c r="P38" s="260"/>
    </row>
    <row r="39" spans="1:16" ht="17.25" customHeight="1">
      <c r="A39" s="17" t="s">
        <v>52</v>
      </c>
      <c r="B39" s="14">
        <v>8270</v>
      </c>
      <c r="C39" s="14">
        <v>20753</v>
      </c>
      <c r="D39" s="261"/>
      <c r="E39" s="14">
        <v>4642</v>
      </c>
      <c r="F39" s="14">
        <v>12826</v>
      </c>
      <c r="G39" s="14">
        <v>2001</v>
      </c>
      <c r="H39" s="14">
        <v>4731</v>
      </c>
      <c r="I39" s="14">
        <v>891</v>
      </c>
      <c r="J39" s="14">
        <v>2677</v>
      </c>
      <c r="K39" s="14">
        <v>490</v>
      </c>
      <c r="L39" s="14">
        <v>181</v>
      </c>
      <c r="M39" s="14">
        <v>46</v>
      </c>
      <c r="N39" s="14">
        <v>26</v>
      </c>
      <c r="O39" s="14">
        <v>200</v>
      </c>
      <c r="P39" s="14">
        <v>312</v>
      </c>
    </row>
    <row r="40" spans="1:16" ht="17.25" customHeight="1">
      <c r="A40" s="12" t="s">
        <v>53</v>
      </c>
      <c r="B40" s="260">
        <f>B41+C41</f>
        <v>7171</v>
      </c>
      <c r="C40" s="260"/>
      <c r="D40" s="261">
        <f>B40/$B$8</f>
        <v>0.16081720526563656</v>
      </c>
      <c r="E40" s="260">
        <f>IF(E41+F41=0,"-",E41+F41)</f>
        <v>264</v>
      </c>
      <c r="F40" s="260"/>
      <c r="G40" s="260">
        <f>IF(G41+H41=0,"-",G41+H41)</f>
        <v>1072</v>
      </c>
      <c r="H40" s="260"/>
      <c r="I40" s="260">
        <f>IF(I41+J41=0,"-",I41+J41)</f>
        <v>5267</v>
      </c>
      <c r="J40" s="260"/>
      <c r="K40" s="260">
        <f>IF(K41+L41=0,"-",K41+L41)</f>
        <v>416</v>
      </c>
      <c r="L40" s="260"/>
      <c r="M40" s="260" t="str">
        <f>IF(M41+N41=0,"-",M41+N41)</f>
        <v>-</v>
      </c>
      <c r="N40" s="260"/>
      <c r="O40" s="260">
        <f>IF(O41+P41=0,"-",O41+P41)</f>
        <v>152</v>
      </c>
      <c r="P40" s="260"/>
    </row>
    <row r="41" spans="1:16" ht="17.25" customHeight="1">
      <c r="A41" s="15" t="s">
        <v>54</v>
      </c>
      <c r="B41" s="14">
        <v>2618</v>
      </c>
      <c r="C41" s="14">
        <v>4553</v>
      </c>
      <c r="D41" s="261"/>
      <c r="E41" s="14">
        <v>136</v>
      </c>
      <c r="F41" s="14">
        <v>128</v>
      </c>
      <c r="G41" s="14">
        <v>367</v>
      </c>
      <c r="H41" s="14">
        <v>705</v>
      </c>
      <c r="I41" s="14">
        <v>1898</v>
      </c>
      <c r="J41" s="14">
        <v>3369</v>
      </c>
      <c r="K41" s="14">
        <v>208</v>
      </c>
      <c r="L41" s="14">
        <v>208</v>
      </c>
      <c r="M41" s="14">
        <v>0</v>
      </c>
      <c r="N41" s="14">
        <v>0</v>
      </c>
      <c r="O41" s="14">
        <v>9</v>
      </c>
      <c r="P41" s="14">
        <v>143</v>
      </c>
    </row>
    <row r="42" spans="1:16" ht="17.25" customHeight="1">
      <c r="A42" s="12" t="s">
        <v>55</v>
      </c>
      <c r="B42" s="260">
        <f>B43+C43</f>
        <v>465</v>
      </c>
      <c r="C42" s="260"/>
      <c r="D42" s="261">
        <f>B42/$B$8</f>
        <v>1.0428113296405105E-2</v>
      </c>
      <c r="E42" s="260">
        <f>IF(E43+F43=0,"-",E43+F43)</f>
        <v>120</v>
      </c>
      <c r="F42" s="260"/>
      <c r="G42" s="260">
        <f>IF(G43+H43=0,"-",G43+H43)</f>
        <v>163</v>
      </c>
      <c r="H42" s="260"/>
      <c r="I42" s="260">
        <f>IF(I43+J43=0,"-",I43+J43)</f>
        <v>78</v>
      </c>
      <c r="J42" s="260"/>
      <c r="K42" s="260" t="str">
        <f>IF(K43+L43=0,"-",K43+L43)</f>
        <v>-</v>
      </c>
      <c r="L42" s="260"/>
      <c r="M42" s="260">
        <f>IF(M43+N43=0,"-",M43+N43)</f>
        <v>93</v>
      </c>
      <c r="N42" s="260"/>
      <c r="O42" s="260">
        <f>IF(O43+P43=0,"-",O43+P43)</f>
        <v>11</v>
      </c>
      <c r="P42" s="260"/>
    </row>
    <row r="43" spans="1:16" ht="17.25" customHeight="1">
      <c r="A43" s="15" t="s">
        <v>56</v>
      </c>
      <c r="B43" s="14">
        <v>162</v>
      </c>
      <c r="C43" s="14">
        <v>303</v>
      </c>
      <c r="D43" s="261"/>
      <c r="E43" s="14">
        <v>1</v>
      </c>
      <c r="F43" s="14">
        <v>119</v>
      </c>
      <c r="G43" s="14">
        <v>89</v>
      </c>
      <c r="H43" s="14">
        <v>74</v>
      </c>
      <c r="I43" s="14">
        <v>39</v>
      </c>
      <c r="J43" s="14">
        <v>39</v>
      </c>
      <c r="K43" s="14">
        <v>0</v>
      </c>
      <c r="L43" s="14">
        <v>0</v>
      </c>
      <c r="M43" s="14">
        <v>25</v>
      </c>
      <c r="N43" s="14">
        <v>68</v>
      </c>
      <c r="O43" s="14">
        <v>8</v>
      </c>
      <c r="P43" s="14">
        <v>3</v>
      </c>
    </row>
    <row r="44" spans="1:16" ht="18.75" customHeight="1">
      <c r="A44" s="18" t="s">
        <v>57</v>
      </c>
      <c r="B44" s="260">
        <f>B45+C45</f>
        <v>450</v>
      </c>
      <c r="C44" s="260"/>
      <c r="D44" s="261">
        <f>B44/$B$8</f>
        <v>1.0091722544908165E-2</v>
      </c>
      <c r="E44" s="260">
        <f>IF(E45+F45=0,"-",E45+F45)</f>
        <v>178</v>
      </c>
      <c r="F44" s="260"/>
      <c r="G44" s="260">
        <f>IF(G45+H45=0,"-",G45+H45)</f>
        <v>3</v>
      </c>
      <c r="H44" s="260"/>
      <c r="I44" s="260">
        <f>IF(I45+J45=0,"-",I45+J45)</f>
        <v>63</v>
      </c>
      <c r="J44" s="260"/>
      <c r="K44" s="260">
        <f>IF(K45+L45=0,"-",K45+L45)</f>
        <v>31</v>
      </c>
      <c r="L44" s="260"/>
      <c r="M44" s="260">
        <f>IF(M45+N45=0,"-",M45+N45)</f>
        <v>175</v>
      </c>
      <c r="N44" s="260"/>
      <c r="O44" s="260" t="str">
        <f>IF(O45+P45=0,"-",O45+P45)</f>
        <v>-</v>
      </c>
      <c r="P44" s="260"/>
    </row>
    <row r="45" spans="1:16" ht="18.75" customHeight="1">
      <c r="A45" s="15" t="s">
        <v>58</v>
      </c>
      <c r="B45" s="14">
        <v>234</v>
      </c>
      <c r="C45" s="14">
        <v>216</v>
      </c>
      <c r="D45" s="261"/>
      <c r="E45" s="14">
        <v>48</v>
      </c>
      <c r="F45" s="14">
        <v>130</v>
      </c>
      <c r="G45" s="14">
        <v>2</v>
      </c>
      <c r="H45" s="14">
        <v>1</v>
      </c>
      <c r="I45" s="14">
        <v>21</v>
      </c>
      <c r="J45" s="14">
        <v>42</v>
      </c>
      <c r="K45" s="14">
        <v>31</v>
      </c>
      <c r="L45" s="14">
        <v>0</v>
      </c>
      <c r="M45" s="14">
        <v>132</v>
      </c>
      <c r="N45" s="14">
        <v>43</v>
      </c>
      <c r="O45" s="14">
        <v>0</v>
      </c>
      <c r="P45" s="14">
        <v>0</v>
      </c>
    </row>
    <row r="46" spans="1:16" ht="18.75" customHeight="1">
      <c r="A46" s="18" t="s">
        <v>59</v>
      </c>
      <c r="B46" s="260">
        <f>B47+C47</f>
        <v>40</v>
      </c>
      <c r="C46" s="260"/>
      <c r="D46" s="261">
        <f>B46/$B$8</f>
        <v>8.9704200399183694E-4</v>
      </c>
      <c r="E46" s="260" t="str">
        <f>IF(E47+F47=0,"-",E47+F47)</f>
        <v>-</v>
      </c>
      <c r="F46" s="260"/>
      <c r="G46" s="260" t="str">
        <f>IF(G47+H47=0,"-",G47+H47)</f>
        <v>-</v>
      </c>
      <c r="H46" s="260"/>
      <c r="I46" s="260" t="str">
        <f>IF(I47+J47=0,"-",I47+J47)</f>
        <v>-</v>
      </c>
      <c r="J46" s="260"/>
      <c r="K46" s="260">
        <f>IF(K47+L47=0,"-",K47+L47)</f>
        <v>40</v>
      </c>
      <c r="L46" s="260"/>
      <c r="M46" s="260" t="str">
        <f>IF(M47+N47=0,"-",M47+N47)</f>
        <v>-</v>
      </c>
      <c r="N46" s="260"/>
      <c r="O46" s="260" t="str">
        <f>IF(O47+P47=0,"-",O47+P47)</f>
        <v>-</v>
      </c>
      <c r="P46" s="260"/>
    </row>
    <row r="47" spans="1:16" ht="18.75" customHeight="1">
      <c r="A47" s="15" t="s">
        <v>60</v>
      </c>
      <c r="B47" s="14">
        <v>20</v>
      </c>
      <c r="C47" s="14">
        <v>20</v>
      </c>
      <c r="D47" s="261"/>
      <c r="E47" s="14">
        <v>0</v>
      </c>
      <c r="F47" s="14">
        <v>0</v>
      </c>
      <c r="G47" s="14">
        <v>0</v>
      </c>
      <c r="H47" s="14">
        <v>0</v>
      </c>
      <c r="I47" s="14">
        <v>0</v>
      </c>
      <c r="J47" s="14">
        <v>0</v>
      </c>
      <c r="K47" s="14">
        <v>20</v>
      </c>
      <c r="L47" s="14">
        <v>20</v>
      </c>
      <c r="M47" s="14">
        <v>0</v>
      </c>
      <c r="N47" s="14">
        <v>0</v>
      </c>
      <c r="O47" s="14">
        <v>0</v>
      </c>
      <c r="P47" s="14">
        <v>0</v>
      </c>
    </row>
    <row r="48" spans="1:16" ht="18.75" customHeight="1">
      <c r="A48" s="18" t="s">
        <v>61</v>
      </c>
      <c r="B48" s="260">
        <f>B49+C49</f>
        <v>107</v>
      </c>
      <c r="C48" s="260"/>
      <c r="D48" s="261">
        <f>B48/$B$8</f>
        <v>2.3995873606781639E-3</v>
      </c>
      <c r="E48" s="260">
        <f>IF(E49+F49=0,"-",E49+F49)</f>
        <v>7</v>
      </c>
      <c r="F48" s="260"/>
      <c r="G48" s="260">
        <f>IF(G49+H49=0,"-",G49+H49)</f>
        <v>51</v>
      </c>
      <c r="H48" s="260"/>
      <c r="I48" s="260" t="str">
        <f>IF(I49+J49=0,"-",I49+J49)</f>
        <v>-</v>
      </c>
      <c r="J48" s="260"/>
      <c r="K48" s="260">
        <f>IF(K49+L49=0,"-",K49+L49)</f>
        <v>38</v>
      </c>
      <c r="L48" s="260"/>
      <c r="M48" s="260">
        <f>IF(M49+N49=0,"-",M49+N49)</f>
        <v>11</v>
      </c>
      <c r="N48" s="260"/>
      <c r="O48" s="260" t="str">
        <f>IF(O49+P49=0,"-",O49+P49)</f>
        <v>-</v>
      </c>
      <c r="P48" s="260"/>
    </row>
    <row r="49" spans="1:16" ht="18.75" customHeight="1">
      <c r="A49" s="15" t="s">
        <v>62</v>
      </c>
      <c r="B49" s="14">
        <v>52</v>
      </c>
      <c r="C49" s="14">
        <v>55</v>
      </c>
      <c r="D49" s="261"/>
      <c r="E49" s="14">
        <v>5</v>
      </c>
      <c r="F49" s="14">
        <v>2</v>
      </c>
      <c r="G49" s="14">
        <v>25</v>
      </c>
      <c r="H49" s="14">
        <v>26</v>
      </c>
      <c r="I49" s="14">
        <v>0</v>
      </c>
      <c r="J49" s="14">
        <v>0</v>
      </c>
      <c r="K49" s="14">
        <v>14</v>
      </c>
      <c r="L49" s="14">
        <v>24</v>
      </c>
      <c r="M49" s="14">
        <v>8</v>
      </c>
      <c r="N49" s="14">
        <v>3</v>
      </c>
      <c r="O49" s="14">
        <v>0</v>
      </c>
      <c r="P49" s="14">
        <v>0</v>
      </c>
    </row>
    <row r="50" spans="1:16" ht="18.75" customHeight="1">
      <c r="A50" s="18" t="s">
        <v>63</v>
      </c>
      <c r="B50" s="260">
        <f>B51+C51</f>
        <v>479</v>
      </c>
      <c r="C50" s="260"/>
      <c r="D50" s="261">
        <f>B50/$B$8</f>
        <v>1.0742077997802246E-2</v>
      </c>
      <c r="E50" s="260">
        <f>IF(E51+F51=0,"-",E51+F51)</f>
        <v>5</v>
      </c>
      <c r="F50" s="260"/>
      <c r="G50" s="260" t="str">
        <f>IF(G51+H51=0,"-",G51+H51)</f>
        <v>-</v>
      </c>
      <c r="H50" s="260"/>
      <c r="I50" s="260">
        <f>IF(I51+J51=0,"-",I51+J51)</f>
        <v>325</v>
      </c>
      <c r="J50" s="260"/>
      <c r="K50" s="260" t="str">
        <f>IF(K51+L51=0,"-",K51+L51)</f>
        <v>-</v>
      </c>
      <c r="L50" s="260"/>
      <c r="M50" s="260">
        <f>IF(M51+N51=0,"-",M51+N51)</f>
        <v>149</v>
      </c>
      <c r="N50" s="260"/>
      <c r="O50" s="260" t="str">
        <f>IF(O51+P51=0,"-",O51+P51)</f>
        <v>-</v>
      </c>
      <c r="P50" s="260"/>
    </row>
    <row r="51" spans="1:16" ht="18.75" customHeight="1">
      <c r="A51" s="15" t="s">
        <v>64</v>
      </c>
      <c r="B51" s="14">
        <v>179</v>
      </c>
      <c r="C51" s="14">
        <v>300</v>
      </c>
      <c r="D51" s="261"/>
      <c r="E51" s="14">
        <v>1</v>
      </c>
      <c r="F51" s="14">
        <v>4</v>
      </c>
      <c r="G51" s="14">
        <v>0</v>
      </c>
      <c r="H51" s="14">
        <v>0</v>
      </c>
      <c r="I51" s="14">
        <v>89</v>
      </c>
      <c r="J51" s="14">
        <v>236</v>
      </c>
      <c r="K51" s="14">
        <v>0</v>
      </c>
      <c r="L51" s="14">
        <v>0</v>
      </c>
      <c r="M51" s="14">
        <v>89</v>
      </c>
      <c r="N51" s="14">
        <v>60</v>
      </c>
      <c r="O51" s="14">
        <v>0</v>
      </c>
      <c r="P51" s="14">
        <v>0</v>
      </c>
    </row>
    <row r="52" spans="1:16" ht="18.75" customHeight="1">
      <c r="A52" s="18" t="s">
        <v>65</v>
      </c>
      <c r="B52" s="260">
        <f>B53+C53</f>
        <v>10</v>
      </c>
      <c r="C52" s="260"/>
      <c r="D52" s="261">
        <f>B52/$B$8</f>
        <v>2.2426050099795923E-4</v>
      </c>
      <c r="E52" s="260" t="str">
        <f>IF(E53+F53=0,"-",E53+F53)</f>
        <v>-</v>
      </c>
      <c r="F52" s="260"/>
      <c r="G52" s="260" t="str">
        <f>IF(G53+H53=0,"-",G53+H53)</f>
        <v>-</v>
      </c>
      <c r="H52" s="260"/>
      <c r="I52" s="260" t="str">
        <f>IF(I53+J53=0,"-",I53+J53)</f>
        <v>-</v>
      </c>
      <c r="J52" s="260"/>
      <c r="K52" s="260" t="str">
        <f>IF(K53+L53=0,"-",K53+L53)</f>
        <v>-</v>
      </c>
      <c r="L52" s="260"/>
      <c r="M52" s="260" t="str">
        <f>IF(M53+N53=0,"-",M53+N53)</f>
        <v>-</v>
      </c>
      <c r="N52" s="260"/>
      <c r="O52" s="260">
        <f>IF(O53+P53=0,"-",O53+P53)</f>
        <v>10</v>
      </c>
      <c r="P52" s="260"/>
    </row>
    <row r="53" spans="1:16" ht="18.75" customHeight="1">
      <c r="A53" s="15" t="s">
        <v>66</v>
      </c>
      <c r="B53" s="14">
        <v>3</v>
      </c>
      <c r="C53" s="14">
        <v>7</v>
      </c>
      <c r="D53" s="261"/>
      <c r="E53" s="14">
        <v>0</v>
      </c>
      <c r="F53" s="14">
        <v>0</v>
      </c>
      <c r="G53" s="14">
        <v>0</v>
      </c>
      <c r="H53" s="14">
        <v>0</v>
      </c>
      <c r="I53" s="14">
        <v>0</v>
      </c>
      <c r="J53" s="14">
        <v>0</v>
      </c>
      <c r="K53" s="14">
        <v>0</v>
      </c>
      <c r="L53" s="14">
        <v>0</v>
      </c>
      <c r="M53" s="14">
        <v>0</v>
      </c>
      <c r="N53" s="14">
        <v>0</v>
      </c>
      <c r="O53" s="14">
        <v>3</v>
      </c>
      <c r="P53" s="14">
        <v>7</v>
      </c>
    </row>
    <row r="54" spans="1:16" ht="18.75" customHeight="1">
      <c r="A54" s="18" t="s">
        <v>67</v>
      </c>
      <c r="B54" s="260">
        <f>B55+C55</f>
        <v>513</v>
      </c>
      <c r="C54" s="260"/>
      <c r="D54" s="261">
        <f>B54/$B$8</f>
        <v>1.1504563701195309E-2</v>
      </c>
      <c r="E54" s="260">
        <f>IF(E55+F55=0,"-",E55+F55)</f>
        <v>70</v>
      </c>
      <c r="F54" s="260"/>
      <c r="G54" s="260">
        <f>IF(G55+H55=0,"-",G55+H55)</f>
        <v>47</v>
      </c>
      <c r="H54" s="260"/>
      <c r="I54" s="260">
        <f>IF(I55+J55=0,"-",I55+J55)</f>
        <v>2</v>
      </c>
      <c r="J54" s="260"/>
      <c r="K54" s="260">
        <f>IF(K55+L55=0,"-",K55+L55)</f>
        <v>213</v>
      </c>
      <c r="L54" s="260"/>
      <c r="M54" s="260">
        <f>IF(M55+N55=0,"-",M55+N55)</f>
        <v>16</v>
      </c>
      <c r="N54" s="260"/>
      <c r="O54" s="260">
        <f>IF(O55+P55=0,"-",O55+P55)</f>
        <v>165</v>
      </c>
      <c r="P54" s="260"/>
    </row>
    <row r="55" spans="1:16" ht="18.75" customHeight="1">
      <c r="A55" s="15" t="s">
        <v>68</v>
      </c>
      <c r="B55" s="14">
        <v>322</v>
      </c>
      <c r="C55" s="14">
        <v>191</v>
      </c>
      <c r="D55" s="261"/>
      <c r="E55" s="14">
        <v>37</v>
      </c>
      <c r="F55" s="14">
        <v>33</v>
      </c>
      <c r="G55" s="14">
        <v>11</v>
      </c>
      <c r="H55" s="14">
        <v>36</v>
      </c>
      <c r="I55" s="14">
        <v>1</v>
      </c>
      <c r="J55" s="14">
        <v>1</v>
      </c>
      <c r="K55" s="14">
        <v>202</v>
      </c>
      <c r="L55" s="14">
        <v>11</v>
      </c>
      <c r="M55" s="14">
        <v>12</v>
      </c>
      <c r="N55" s="14">
        <v>4</v>
      </c>
      <c r="O55" s="14">
        <v>59</v>
      </c>
      <c r="P55" s="14">
        <v>106</v>
      </c>
    </row>
    <row r="56" spans="1:16" ht="18.75" customHeight="1">
      <c r="A56" s="18" t="s">
        <v>69</v>
      </c>
      <c r="B56" s="260">
        <f>B57+C57</f>
        <v>295</v>
      </c>
      <c r="C56" s="260"/>
      <c r="D56" s="261">
        <f>B56/$B$8</f>
        <v>6.6156847794397976E-3</v>
      </c>
      <c r="E56" s="260">
        <f>IF(E57+F57=0,"-",E57+F57)</f>
        <v>263</v>
      </c>
      <c r="F56" s="260"/>
      <c r="G56" s="260" t="str">
        <f>IF(G57+H57=0,"-",G57+H57)</f>
        <v>-</v>
      </c>
      <c r="H56" s="260"/>
      <c r="I56" s="260" t="str">
        <f>IF(I57+J57=0,"-",I57+J57)</f>
        <v>-</v>
      </c>
      <c r="J56" s="260"/>
      <c r="K56" s="260" t="str">
        <f>IF(K57+L57=0,"-",K57+L57)</f>
        <v>-</v>
      </c>
      <c r="L56" s="260"/>
      <c r="M56" s="260" t="str">
        <f>IF(M57+N57=0,"-",M57+N57)</f>
        <v>-</v>
      </c>
      <c r="N56" s="260"/>
      <c r="O56" s="260">
        <f>IF(O57+P57=0,"-",O57+P57)</f>
        <v>32</v>
      </c>
      <c r="P56" s="260"/>
    </row>
    <row r="57" spans="1:16" ht="18.75" customHeight="1">
      <c r="A57" s="15" t="s">
        <v>70</v>
      </c>
      <c r="B57" s="14">
        <v>253</v>
      </c>
      <c r="C57" s="14">
        <v>42</v>
      </c>
      <c r="D57" s="261"/>
      <c r="E57" s="14">
        <v>229</v>
      </c>
      <c r="F57" s="14">
        <v>34</v>
      </c>
      <c r="G57" s="14">
        <v>0</v>
      </c>
      <c r="H57" s="14">
        <v>0</v>
      </c>
      <c r="I57" s="14">
        <v>0</v>
      </c>
      <c r="J57" s="14">
        <v>0</v>
      </c>
      <c r="K57" s="14">
        <v>0</v>
      </c>
      <c r="L57" s="14">
        <v>0</v>
      </c>
      <c r="M57" s="14">
        <v>0</v>
      </c>
      <c r="N57" s="14">
        <v>0</v>
      </c>
      <c r="O57" s="14">
        <v>24</v>
      </c>
      <c r="P57" s="14">
        <v>8</v>
      </c>
    </row>
    <row r="58" spans="1:16" ht="18.75" customHeight="1">
      <c r="A58" s="18" t="s">
        <v>71</v>
      </c>
      <c r="B58" s="260">
        <f>B59+C59</f>
        <v>205</v>
      </c>
      <c r="C58" s="260"/>
      <c r="D58" s="261">
        <f>B58/$B$8</f>
        <v>4.5973402704581638E-3</v>
      </c>
      <c r="E58" s="260" t="str">
        <f>IF(E59+F59=0,"-",E59+F59)</f>
        <v>-</v>
      </c>
      <c r="F58" s="260"/>
      <c r="G58" s="260" t="str">
        <f>IF(G59+H59=0,"-",G59+H59)</f>
        <v>-</v>
      </c>
      <c r="H58" s="260"/>
      <c r="I58" s="260" t="str">
        <f>IF(I59+J59=0,"-",I59+J59)</f>
        <v>-</v>
      </c>
      <c r="J58" s="260"/>
      <c r="K58" s="260">
        <f>IF(K59+L59=0,"-",K59+L59)</f>
        <v>20</v>
      </c>
      <c r="L58" s="260"/>
      <c r="M58" s="260">
        <f>IF(M59+N59=0,"-",M59+N59)</f>
        <v>93</v>
      </c>
      <c r="N58" s="260"/>
      <c r="O58" s="260">
        <f>IF(O59+P59=0,"-",O59+P59)</f>
        <v>92</v>
      </c>
      <c r="P58" s="260"/>
    </row>
    <row r="59" spans="1:16" ht="18.75" customHeight="1">
      <c r="A59" s="15" t="s">
        <v>72</v>
      </c>
      <c r="B59" s="14">
        <v>144</v>
      </c>
      <c r="C59" s="14">
        <v>61</v>
      </c>
      <c r="D59" s="261"/>
      <c r="E59" s="14">
        <v>0</v>
      </c>
      <c r="F59" s="14">
        <v>0</v>
      </c>
      <c r="G59" s="14">
        <v>0</v>
      </c>
      <c r="H59" s="14">
        <v>0</v>
      </c>
      <c r="I59" s="14">
        <v>0</v>
      </c>
      <c r="J59" s="14">
        <v>0</v>
      </c>
      <c r="K59" s="14">
        <v>20</v>
      </c>
      <c r="L59" s="14">
        <v>0</v>
      </c>
      <c r="M59" s="14">
        <v>66</v>
      </c>
      <c r="N59" s="14">
        <v>27</v>
      </c>
      <c r="O59" s="14">
        <v>58</v>
      </c>
      <c r="P59" s="14">
        <v>34</v>
      </c>
    </row>
    <row r="60" spans="1:16" ht="18.75" customHeight="1">
      <c r="A60" s="18" t="s">
        <v>73</v>
      </c>
      <c r="B60" s="260">
        <f>B61+C61</f>
        <v>218</v>
      </c>
      <c r="C60" s="260"/>
      <c r="D60" s="261">
        <f>B60/$B$8</f>
        <v>4.8888789217555115E-3</v>
      </c>
      <c r="E60" s="260">
        <f>IF(E61+F61=0,"-",E61+F61)</f>
        <v>15</v>
      </c>
      <c r="F60" s="260"/>
      <c r="G60" s="260" t="str">
        <f>IF(G61+H61=0,"-",G61+H61)</f>
        <v>-</v>
      </c>
      <c r="H60" s="260"/>
      <c r="I60" s="260" t="str">
        <f>IF(I61+J61=0,"-",I61+J61)</f>
        <v>-</v>
      </c>
      <c r="J60" s="260"/>
      <c r="K60" s="260" t="str">
        <f>IF(K61+L61=0,"-",K61+L61)</f>
        <v>-</v>
      </c>
      <c r="L60" s="260"/>
      <c r="M60" s="260" t="str">
        <f>IF(M61+N61=0,"-",M61+N61)</f>
        <v>-</v>
      </c>
      <c r="N60" s="260"/>
      <c r="O60" s="260">
        <f>IF(O61+P61=0,"-",O61+P61)</f>
        <v>203</v>
      </c>
      <c r="P60" s="260"/>
    </row>
    <row r="61" spans="1:16" ht="18.75" customHeight="1">
      <c r="A61" s="15" t="s">
        <v>74</v>
      </c>
      <c r="B61" s="14">
        <v>119</v>
      </c>
      <c r="C61" s="14">
        <v>99</v>
      </c>
      <c r="D61" s="261"/>
      <c r="E61" s="14">
        <v>6</v>
      </c>
      <c r="F61" s="14">
        <v>9</v>
      </c>
      <c r="G61" s="14">
        <v>0</v>
      </c>
      <c r="H61" s="14">
        <v>0</v>
      </c>
      <c r="I61" s="14">
        <v>0</v>
      </c>
      <c r="J61" s="14">
        <v>0</v>
      </c>
      <c r="K61" s="14">
        <v>0</v>
      </c>
      <c r="L61" s="14">
        <v>0</v>
      </c>
      <c r="M61" s="14">
        <v>0</v>
      </c>
      <c r="N61" s="14">
        <v>0</v>
      </c>
      <c r="O61" s="14">
        <v>113</v>
      </c>
      <c r="P61" s="14">
        <v>90</v>
      </c>
    </row>
    <row r="62" spans="1:16" ht="18.75" customHeight="1">
      <c r="A62" s="18" t="s">
        <v>75</v>
      </c>
      <c r="B62" s="260">
        <f>B63+C63</f>
        <v>12</v>
      </c>
      <c r="C62" s="260"/>
      <c r="D62" s="261">
        <f>B62/$B$8</f>
        <v>2.6911260119755106E-4</v>
      </c>
      <c r="E62" s="260" t="str">
        <f>IF(E63+F63=0,"-",E63+F63)</f>
        <v>-</v>
      </c>
      <c r="F62" s="260"/>
      <c r="G62" s="260" t="str">
        <f>IF(G63+H63=0,"-",G63+H63)</f>
        <v>-</v>
      </c>
      <c r="H62" s="260"/>
      <c r="I62" s="260" t="str">
        <f>IF(I63+J63=0,"-",I63+J63)</f>
        <v>-</v>
      </c>
      <c r="J62" s="260"/>
      <c r="K62" s="260" t="str">
        <f>IF(K63+L63=0,"-",K63+L63)</f>
        <v>-</v>
      </c>
      <c r="L62" s="260"/>
      <c r="M62" s="260" t="str">
        <f>IF(M63+N63=0,"-",M63+N63)</f>
        <v>-</v>
      </c>
      <c r="N62" s="260"/>
      <c r="O62" s="260">
        <f>IF(O63+P63=0,"-",O63+P63)</f>
        <v>12</v>
      </c>
      <c r="P62" s="260"/>
    </row>
    <row r="63" spans="1:16" ht="18.75" customHeight="1">
      <c r="A63" s="15" t="s">
        <v>76</v>
      </c>
      <c r="B63" s="14">
        <v>1</v>
      </c>
      <c r="C63" s="14">
        <v>11</v>
      </c>
      <c r="D63" s="261"/>
      <c r="E63" s="14">
        <v>0</v>
      </c>
      <c r="F63" s="14">
        <v>0</v>
      </c>
      <c r="G63" s="14">
        <v>0</v>
      </c>
      <c r="H63" s="14">
        <v>0</v>
      </c>
      <c r="I63" s="14">
        <v>0</v>
      </c>
      <c r="J63" s="14">
        <v>0</v>
      </c>
      <c r="K63" s="14">
        <v>0</v>
      </c>
      <c r="L63" s="14">
        <v>0</v>
      </c>
      <c r="M63" s="14">
        <v>0</v>
      </c>
      <c r="N63" s="14">
        <v>0</v>
      </c>
      <c r="O63" s="14">
        <v>1</v>
      </c>
      <c r="P63" s="14">
        <v>11</v>
      </c>
    </row>
    <row r="64" spans="1:16" ht="18.75" customHeight="1">
      <c r="A64" s="18" t="s">
        <v>77</v>
      </c>
      <c r="B64" s="260">
        <f>B65+C65</f>
        <v>0</v>
      </c>
      <c r="C64" s="260"/>
      <c r="D64" s="261">
        <f>B64/$B$8</f>
        <v>0</v>
      </c>
      <c r="E64" s="260" t="str">
        <f>IF(E65+F65=0,"-",E65+F65)</f>
        <v>-</v>
      </c>
      <c r="F64" s="260"/>
      <c r="G64" s="260" t="str">
        <f>IF(G65+H65=0,"-",G65+H65)</f>
        <v>-</v>
      </c>
      <c r="H64" s="260"/>
      <c r="I64" s="260" t="str">
        <f>IF(I65+J65=0,"-",I65+J65)</f>
        <v>-</v>
      </c>
      <c r="J64" s="260"/>
      <c r="K64" s="260" t="str">
        <f>IF(K65+L65=0,"-",K65+L65)</f>
        <v>-</v>
      </c>
      <c r="L64" s="260"/>
      <c r="M64" s="260" t="str">
        <f>IF(M65+N65=0,"-",M65+N65)</f>
        <v>-</v>
      </c>
      <c r="N64" s="260"/>
      <c r="O64" s="260" t="str">
        <f>IF(O65+P65=0,"-",O65+P65)</f>
        <v>-</v>
      </c>
      <c r="P64" s="260"/>
    </row>
    <row r="65" spans="1:16" ht="18.75" customHeight="1">
      <c r="A65" s="15" t="s">
        <v>78</v>
      </c>
      <c r="B65" s="14">
        <v>0</v>
      </c>
      <c r="C65" s="14">
        <v>0</v>
      </c>
      <c r="D65" s="261"/>
      <c r="E65" s="14">
        <v>0</v>
      </c>
      <c r="F65" s="14">
        <v>0</v>
      </c>
      <c r="G65" s="14">
        <v>0</v>
      </c>
      <c r="H65" s="14">
        <v>0</v>
      </c>
      <c r="I65" s="14">
        <v>0</v>
      </c>
      <c r="J65" s="14">
        <v>0</v>
      </c>
      <c r="K65" s="14">
        <v>0</v>
      </c>
      <c r="L65" s="14">
        <v>0</v>
      </c>
      <c r="M65" s="14">
        <v>0</v>
      </c>
      <c r="N65" s="14">
        <v>0</v>
      </c>
      <c r="O65" s="14">
        <v>0</v>
      </c>
      <c r="P65" s="14">
        <v>0</v>
      </c>
    </row>
    <row r="66" spans="1:16" ht="18.75" customHeight="1">
      <c r="A66" s="18" t="s">
        <v>79</v>
      </c>
      <c r="B66" s="260">
        <f>B67+C67</f>
        <v>358</v>
      </c>
      <c r="C66" s="260"/>
      <c r="D66" s="261">
        <f>B66/$B$8</f>
        <v>8.0285259357269403E-3</v>
      </c>
      <c r="E66" s="260">
        <f>IF(E67+F67=0,"-",E67+F67)</f>
        <v>330</v>
      </c>
      <c r="F66" s="260"/>
      <c r="G66" s="260" t="str">
        <f>IF(G67+H67=0,"-",G67+H67)</f>
        <v>-</v>
      </c>
      <c r="H66" s="260"/>
      <c r="I66" s="260" t="str">
        <f>IF(I67+J67=0,"-",I67+J67)</f>
        <v>-</v>
      </c>
      <c r="J66" s="260"/>
      <c r="K66" s="260" t="str">
        <f>IF(K67+L67=0,"-",K67+L67)</f>
        <v>-</v>
      </c>
      <c r="L66" s="260"/>
      <c r="M66" s="260" t="str">
        <f>IF(M67+N67=0,"-",M67+N67)</f>
        <v>-</v>
      </c>
      <c r="N66" s="260"/>
      <c r="O66" s="260">
        <f>IF(O67+P67=0,"-",O67+P67)</f>
        <v>28</v>
      </c>
      <c r="P66" s="260"/>
    </row>
    <row r="67" spans="1:16" ht="18.75" customHeight="1">
      <c r="A67" s="15" t="s">
        <v>80</v>
      </c>
      <c r="B67" s="14">
        <v>79</v>
      </c>
      <c r="C67" s="14">
        <v>279</v>
      </c>
      <c r="D67" s="261"/>
      <c r="E67" s="14">
        <v>72</v>
      </c>
      <c r="F67" s="14">
        <v>258</v>
      </c>
      <c r="G67" s="14">
        <v>0</v>
      </c>
      <c r="H67" s="14">
        <v>0</v>
      </c>
      <c r="I67" s="14">
        <v>0</v>
      </c>
      <c r="J67" s="14">
        <v>0</v>
      </c>
      <c r="K67" s="14">
        <v>0</v>
      </c>
      <c r="L67" s="14">
        <v>0</v>
      </c>
      <c r="M67" s="14">
        <v>0</v>
      </c>
      <c r="N67" s="14">
        <v>0</v>
      </c>
      <c r="O67" s="14">
        <v>7</v>
      </c>
      <c r="P67" s="14">
        <v>21</v>
      </c>
    </row>
    <row r="68" spans="1:16" ht="18.75" customHeight="1">
      <c r="A68" s="18" t="s">
        <v>81</v>
      </c>
      <c r="B68" s="260">
        <f>B69+C69</f>
        <v>601</v>
      </c>
      <c r="C68" s="260"/>
      <c r="D68" s="261">
        <f>B68/$B$8</f>
        <v>1.3478056109977351E-2</v>
      </c>
      <c r="E68" s="260">
        <f>IF(E69+F69=0,"-",E69+F69)</f>
        <v>114</v>
      </c>
      <c r="F68" s="260"/>
      <c r="G68" s="260">
        <f>IF(G69+H69=0,"-",G69+H69)</f>
        <v>61</v>
      </c>
      <c r="H68" s="260"/>
      <c r="I68" s="260">
        <f>IF(I69+J69=0,"-",I69+J69)</f>
        <v>3</v>
      </c>
      <c r="J68" s="260"/>
      <c r="K68" s="260">
        <f>IF(K69+L69=0,"-",K69+L69)</f>
        <v>386</v>
      </c>
      <c r="L68" s="260"/>
      <c r="M68" s="260" t="str">
        <f>IF(M69+N69=0,"-",M69+N69)</f>
        <v>-</v>
      </c>
      <c r="N68" s="260"/>
      <c r="O68" s="260">
        <f>IF(O69+P69=0,"-",O69+P69)</f>
        <v>37</v>
      </c>
      <c r="P68" s="260"/>
    </row>
    <row r="69" spans="1:16" ht="18.75" customHeight="1">
      <c r="A69" s="15" t="s">
        <v>82</v>
      </c>
      <c r="B69" s="14">
        <v>232</v>
      </c>
      <c r="C69" s="14">
        <v>369</v>
      </c>
      <c r="D69" s="261"/>
      <c r="E69" s="14">
        <v>27</v>
      </c>
      <c r="F69" s="14">
        <v>87</v>
      </c>
      <c r="G69" s="14">
        <v>17</v>
      </c>
      <c r="H69" s="14">
        <v>44</v>
      </c>
      <c r="I69" s="14">
        <v>2</v>
      </c>
      <c r="J69" s="14">
        <v>1</v>
      </c>
      <c r="K69" s="14">
        <v>170</v>
      </c>
      <c r="L69" s="14">
        <v>216</v>
      </c>
      <c r="M69" s="14">
        <v>0</v>
      </c>
      <c r="N69" s="14">
        <v>0</v>
      </c>
      <c r="O69" s="14">
        <v>16</v>
      </c>
      <c r="P69" s="14">
        <v>21</v>
      </c>
    </row>
    <row r="70" spans="1:16">
      <c r="A70" s="20" t="s">
        <v>83</v>
      </c>
      <c r="B70" s="20"/>
      <c r="C70" s="20"/>
      <c r="D70" s="20"/>
      <c r="E70" s="20"/>
      <c r="F70" s="20"/>
    </row>
    <row r="71" spans="1:16">
      <c r="A71" s="20" t="s">
        <v>84</v>
      </c>
      <c r="B71" s="20"/>
      <c r="C71" s="20"/>
      <c r="D71" s="20"/>
      <c r="E71" s="20"/>
      <c r="F71" s="20"/>
    </row>
  </sheetData>
  <sheetProtection selectLockedCells="1" selectUnlockedCells="1"/>
  <mergeCells count="264">
    <mergeCell ref="A1:N1"/>
    <mergeCell ref="A2:N2"/>
    <mergeCell ref="B3:K3"/>
    <mergeCell ref="M3:N3"/>
    <mergeCell ref="O3:P3"/>
    <mergeCell ref="B4:K4"/>
    <mergeCell ref="M4:N4"/>
    <mergeCell ref="O4:P4"/>
    <mergeCell ref="A5:A6"/>
    <mergeCell ref="B5:D5"/>
    <mergeCell ref="E5:F5"/>
    <mergeCell ref="G5:H5"/>
    <mergeCell ref="I5:J5"/>
    <mergeCell ref="K5:L5"/>
    <mergeCell ref="M5:N5"/>
    <mergeCell ref="O5:P5"/>
    <mergeCell ref="B8:C8"/>
    <mergeCell ref="D8:D9"/>
    <mergeCell ref="E8:F8"/>
    <mergeCell ref="G8:H8"/>
    <mergeCell ref="I8:J8"/>
    <mergeCell ref="K8:L8"/>
    <mergeCell ref="M8:N8"/>
    <mergeCell ref="O8:P8"/>
    <mergeCell ref="B10:C10"/>
    <mergeCell ref="D10:D11"/>
    <mergeCell ref="E10:F10"/>
    <mergeCell ref="G10:H10"/>
    <mergeCell ref="I10:J10"/>
    <mergeCell ref="K10:L10"/>
    <mergeCell ref="M10:N10"/>
    <mergeCell ref="O10:P10"/>
    <mergeCell ref="B12:C12"/>
    <mergeCell ref="D12:D13"/>
    <mergeCell ref="E12:F12"/>
    <mergeCell ref="G12:H12"/>
    <mergeCell ref="I12:J12"/>
    <mergeCell ref="K12:L12"/>
    <mergeCell ref="M12:N12"/>
    <mergeCell ref="O12:P12"/>
    <mergeCell ref="B14:C14"/>
    <mergeCell ref="D14:D15"/>
    <mergeCell ref="E14:F14"/>
    <mergeCell ref="G14:H14"/>
    <mergeCell ref="I14:J14"/>
    <mergeCell ref="K14:L14"/>
    <mergeCell ref="M14:N14"/>
    <mergeCell ref="O14:P14"/>
    <mergeCell ref="B16:C16"/>
    <mergeCell ref="D16:D17"/>
    <mergeCell ref="E16:F16"/>
    <mergeCell ref="G16:H16"/>
    <mergeCell ref="I16:J16"/>
    <mergeCell ref="K16:L16"/>
    <mergeCell ref="M16:N16"/>
    <mergeCell ref="O16:P16"/>
    <mergeCell ref="B18:C18"/>
    <mergeCell ref="D18:D19"/>
    <mergeCell ref="E18:F18"/>
    <mergeCell ref="G18:H18"/>
    <mergeCell ref="I18:J18"/>
    <mergeCell ref="K18:L18"/>
    <mergeCell ref="M18:N18"/>
    <mergeCell ref="O18:P18"/>
    <mergeCell ref="B20:C20"/>
    <mergeCell ref="D20:D21"/>
    <mergeCell ref="E20:F20"/>
    <mergeCell ref="G20:H20"/>
    <mergeCell ref="I20:J20"/>
    <mergeCell ref="K20:L20"/>
    <mergeCell ref="M20:N20"/>
    <mergeCell ref="O20:P20"/>
    <mergeCell ref="B22:C22"/>
    <mergeCell ref="D22:D23"/>
    <mergeCell ref="E22:F22"/>
    <mergeCell ref="G22:H22"/>
    <mergeCell ref="I22:J22"/>
    <mergeCell ref="K22:L22"/>
    <mergeCell ref="M22:N22"/>
    <mergeCell ref="O22:P22"/>
    <mergeCell ref="B24:C24"/>
    <mergeCell ref="D24:D25"/>
    <mergeCell ref="E24:F24"/>
    <mergeCell ref="G24:H24"/>
    <mergeCell ref="I24:J24"/>
    <mergeCell ref="K24:L24"/>
    <mergeCell ref="M24:N24"/>
    <mergeCell ref="O24:P24"/>
    <mergeCell ref="B26:C26"/>
    <mergeCell ref="D26:D27"/>
    <mergeCell ref="E26:F26"/>
    <mergeCell ref="G26:H26"/>
    <mergeCell ref="I26:J26"/>
    <mergeCell ref="K26:L26"/>
    <mergeCell ref="M26:N26"/>
    <mergeCell ref="O26:P26"/>
    <mergeCell ref="B28:C28"/>
    <mergeCell ref="D28:D29"/>
    <mergeCell ref="E28:F28"/>
    <mergeCell ref="G28:H28"/>
    <mergeCell ref="I28:J28"/>
    <mergeCell ref="K28:L28"/>
    <mergeCell ref="M28:N28"/>
    <mergeCell ref="O28:P28"/>
    <mergeCell ref="B30:C30"/>
    <mergeCell ref="D30:D31"/>
    <mergeCell ref="E30:F30"/>
    <mergeCell ref="G30:H30"/>
    <mergeCell ref="I30:J30"/>
    <mergeCell ref="K30:L30"/>
    <mergeCell ref="M30:N30"/>
    <mergeCell ref="O30:P30"/>
    <mergeCell ref="B32:C32"/>
    <mergeCell ref="D32:D33"/>
    <mergeCell ref="E32:F32"/>
    <mergeCell ref="G32:H32"/>
    <mergeCell ref="I32:J32"/>
    <mergeCell ref="K32:L32"/>
    <mergeCell ref="M32:N32"/>
    <mergeCell ref="O32:P32"/>
    <mergeCell ref="B34:C34"/>
    <mergeCell ref="D34:D35"/>
    <mergeCell ref="E34:F34"/>
    <mergeCell ref="G34:H34"/>
    <mergeCell ref="I34:J34"/>
    <mergeCell ref="K34:L34"/>
    <mergeCell ref="M34:N34"/>
    <mergeCell ref="O34:P34"/>
    <mergeCell ref="B36:C36"/>
    <mergeCell ref="D36:D37"/>
    <mergeCell ref="E36:F36"/>
    <mergeCell ref="G36:H36"/>
    <mergeCell ref="I36:J36"/>
    <mergeCell ref="K36:L36"/>
    <mergeCell ref="M36:N36"/>
    <mergeCell ref="O36:P36"/>
    <mergeCell ref="B38:C38"/>
    <mergeCell ref="D38:D39"/>
    <mergeCell ref="E38:F38"/>
    <mergeCell ref="G38:H38"/>
    <mergeCell ref="I38:J38"/>
    <mergeCell ref="K38:L38"/>
    <mergeCell ref="M38:N38"/>
    <mergeCell ref="O38:P38"/>
    <mergeCell ref="B40:C40"/>
    <mergeCell ref="D40:D41"/>
    <mergeCell ref="E40:F40"/>
    <mergeCell ref="G40:H40"/>
    <mergeCell ref="I40:J40"/>
    <mergeCell ref="K40:L40"/>
    <mergeCell ref="M40:N40"/>
    <mergeCell ref="O40:P40"/>
    <mergeCell ref="B42:C42"/>
    <mergeCell ref="D42:D43"/>
    <mergeCell ref="E42:F42"/>
    <mergeCell ref="G42:H42"/>
    <mergeCell ref="I42:J42"/>
    <mergeCell ref="K42:L42"/>
    <mergeCell ref="M42:N42"/>
    <mergeCell ref="O42:P42"/>
    <mergeCell ref="B44:C44"/>
    <mergeCell ref="D44:D45"/>
    <mergeCell ref="E44:F44"/>
    <mergeCell ref="G44:H44"/>
    <mergeCell ref="I44:J44"/>
    <mergeCell ref="K44:L44"/>
    <mergeCell ref="M44:N44"/>
    <mergeCell ref="O44:P44"/>
    <mergeCell ref="B46:C46"/>
    <mergeCell ref="D46:D47"/>
    <mergeCell ref="E46:F46"/>
    <mergeCell ref="G46:H46"/>
    <mergeCell ref="I46:J46"/>
    <mergeCell ref="K46:L46"/>
    <mergeCell ref="M46:N46"/>
    <mergeCell ref="O46:P46"/>
    <mergeCell ref="B48:C48"/>
    <mergeCell ref="D48:D49"/>
    <mergeCell ref="E48:F48"/>
    <mergeCell ref="G48:H48"/>
    <mergeCell ref="I48:J48"/>
    <mergeCell ref="K48:L48"/>
    <mergeCell ref="M48:N48"/>
    <mergeCell ref="O48:P48"/>
    <mergeCell ref="B50:C50"/>
    <mergeCell ref="D50:D51"/>
    <mergeCell ref="E50:F50"/>
    <mergeCell ref="G50:H50"/>
    <mergeCell ref="I50:J50"/>
    <mergeCell ref="K50:L50"/>
    <mergeCell ref="M50:N50"/>
    <mergeCell ref="O50:P50"/>
    <mergeCell ref="B52:C52"/>
    <mergeCell ref="D52:D53"/>
    <mergeCell ref="E52:F52"/>
    <mergeCell ref="G52:H52"/>
    <mergeCell ref="I52:J52"/>
    <mergeCell ref="K52:L52"/>
    <mergeCell ref="M52:N52"/>
    <mergeCell ref="O52:P52"/>
    <mergeCell ref="B54:C54"/>
    <mergeCell ref="D54:D55"/>
    <mergeCell ref="E54:F54"/>
    <mergeCell ref="G54:H54"/>
    <mergeCell ref="I54:J54"/>
    <mergeCell ref="K54:L54"/>
    <mergeCell ref="M54:N54"/>
    <mergeCell ref="O54:P54"/>
    <mergeCell ref="B56:C56"/>
    <mergeCell ref="D56:D57"/>
    <mergeCell ref="E56:F56"/>
    <mergeCell ref="G56:H56"/>
    <mergeCell ref="I56:J56"/>
    <mergeCell ref="K56:L56"/>
    <mergeCell ref="M56:N56"/>
    <mergeCell ref="O56:P56"/>
    <mergeCell ref="B58:C58"/>
    <mergeCell ref="D58:D59"/>
    <mergeCell ref="E58:F58"/>
    <mergeCell ref="G58:H58"/>
    <mergeCell ref="I58:J58"/>
    <mergeCell ref="K58:L58"/>
    <mergeCell ref="M58:N58"/>
    <mergeCell ref="O58:P58"/>
    <mergeCell ref="B60:C60"/>
    <mergeCell ref="D60:D61"/>
    <mergeCell ref="E60:F60"/>
    <mergeCell ref="G60:H60"/>
    <mergeCell ref="I60:J60"/>
    <mergeCell ref="K60:L60"/>
    <mergeCell ref="M60:N60"/>
    <mergeCell ref="O60:P60"/>
    <mergeCell ref="B62:C62"/>
    <mergeCell ref="D62:D63"/>
    <mergeCell ref="E62:F62"/>
    <mergeCell ref="G62:H62"/>
    <mergeCell ref="I62:J62"/>
    <mergeCell ref="K62:L62"/>
    <mergeCell ref="M62:N62"/>
    <mergeCell ref="O62:P62"/>
    <mergeCell ref="B68:C68"/>
    <mergeCell ref="D68:D69"/>
    <mergeCell ref="E68:F68"/>
    <mergeCell ref="G68:H68"/>
    <mergeCell ref="I68:J68"/>
    <mergeCell ref="K68:L68"/>
    <mergeCell ref="M68:N68"/>
    <mergeCell ref="O68:P68"/>
    <mergeCell ref="B64:C64"/>
    <mergeCell ref="D64:D65"/>
    <mergeCell ref="E64:F64"/>
    <mergeCell ref="G64:H64"/>
    <mergeCell ref="I64:J64"/>
    <mergeCell ref="K64:L64"/>
    <mergeCell ref="M64:N64"/>
    <mergeCell ref="O64:P64"/>
    <mergeCell ref="B66:C66"/>
    <mergeCell ref="D66:D67"/>
    <mergeCell ref="E66:F66"/>
    <mergeCell ref="G66:H66"/>
    <mergeCell ref="I66:J66"/>
    <mergeCell ref="K66:L66"/>
    <mergeCell ref="M66:N66"/>
    <mergeCell ref="O66:P66"/>
  </mergeCells>
  <phoneticPr fontId="17" type="noConversion"/>
  <pageMargins left="0.75" right="0.75" top="0.5" bottom="0.5" header="0.5" footer="0.5"/>
  <pageSetup paperSize="77" scale="59" firstPageNumber="0" orientation="landscape" horizontalDpi="300" verticalDpi="300"/>
  <headerFooter alignWithMargins="0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dimension ref="A1:P71"/>
  <sheetViews>
    <sheetView zoomScaleNormal="100" workbookViewId="0"/>
  </sheetViews>
  <sheetFormatPr defaultColWidth="9.5" defaultRowHeight="16.5"/>
  <cols>
    <col min="1" max="1" width="26.625" style="1" customWidth="1"/>
    <col min="2" max="14" width="13.25" style="1" customWidth="1"/>
    <col min="15" max="15" width="12.125" style="1" customWidth="1"/>
    <col min="16" max="16384" width="9.5" style="1"/>
  </cols>
  <sheetData>
    <row r="1" spans="1:16" ht="19.5">
      <c r="A1" s="262" t="s">
        <v>0</v>
      </c>
      <c r="B1" s="262"/>
      <c r="C1" s="262"/>
      <c r="D1" s="262"/>
      <c r="E1" s="262"/>
      <c r="F1" s="262"/>
      <c r="G1" s="262"/>
      <c r="H1" s="262"/>
      <c r="I1" s="262"/>
      <c r="J1" s="262"/>
      <c r="K1" s="262"/>
      <c r="L1" s="262"/>
      <c r="M1" s="262"/>
      <c r="N1" s="262"/>
    </row>
    <row r="2" spans="1:16" ht="18.75">
      <c r="A2" s="263" t="s">
        <v>1</v>
      </c>
      <c r="B2" s="263"/>
      <c r="C2" s="263"/>
      <c r="D2" s="263"/>
      <c r="E2" s="263"/>
      <c r="F2" s="263"/>
      <c r="G2" s="263"/>
      <c r="H2" s="263"/>
      <c r="I2" s="263"/>
      <c r="J2" s="263"/>
      <c r="K2" s="263"/>
      <c r="L2" s="263"/>
      <c r="M2" s="263"/>
      <c r="N2" s="263"/>
    </row>
    <row r="3" spans="1:16" ht="19.5" customHeight="1">
      <c r="A3" s="2"/>
      <c r="B3" s="251" t="s">
        <v>214</v>
      </c>
      <c r="C3" s="251"/>
      <c r="D3" s="251"/>
      <c r="E3" s="251"/>
      <c r="F3" s="251"/>
      <c r="G3" s="251"/>
      <c r="H3" s="251"/>
      <c r="I3" s="251"/>
      <c r="J3" s="251"/>
      <c r="K3" s="251"/>
      <c r="L3" s="4"/>
      <c r="M3" s="264"/>
      <c r="N3" s="264"/>
      <c r="O3" s="264" t="s">
        <v>3</v>
      </c>
      <c r="P3" s="264"/>
    </row>
    <row r="4" spans="1:16" ht="16.5" customHeight="1">
      <c r="B4" s="265" t="s">
        <v>215</v>
      </c>
      <c r="C4" s="265"/>
      <c r="D4" s="265"/>
      <c r="E4" s="265"/>
      <c r="F4" s="265"/>
      <c r="G4" s="265"/>
      <c r="H4" s="265"/>
      <c r="I4" s="265"/>
      <c r="J4" s="265"/>
      <c r="K4" s="265"/>
      <c r="L4" s="5"/>
      <c r="M4" s="266"/>
      <c r="N4" s="266"/>
      <c r="O4" s="267" t="s">
        <v>5</v>
      </c>
      <c r="P4" s="267"/>
    </row>
    <row r="5" spans="1:16">
      <c r="A5" s="268" t="s">
        <v>6</v>
      </c>
      <c r="B5" s="269" t="s">
        <v>7</v>
      </c>
      <c r="C5" s="269"/>
      <c r="D5" s="269"/>
      <c r="E5" s="269" t="s">
        <v>8</v>
      </c>
      <c r="F5" s="269"/>
      <c r="G5" s="269" t="s">
        <v>9</v>
      </c>
      <c r="H5" s="269"/>
      <c r="I5" s="269" t="s">
        <v>10</v>
      </c>
      <c r="J5" s="269"/>
      <c r="K5" s="269" t="s">
        <v>11</v>
      </c>
      <c r="L5" s="269"/>
      <c r="M5" s="269" t="s">
        <v>12</v>
      </c>
      <c r="N5" s="269"/>
      <c r="O5" s="269" t="s">
        <v>13</v>
      </c>
      <c r="P5" s="269"/>
    </row>
    <row r="6" spans="1:16" ht="17.25" customHeight="1">
      <c r="A6" s="268"/>
      <c r="B6" s="6" t="s">
        <v>14</v>
      </c>
      <c r="C6" s="6" t="s">
        <v>15</v>
      </c>
      <c r="D6" s="8" t="s">
        <v>16</v>
      </c>
      <c r="E6" s="6" t="s">
        <v>14</v>
      </c>
      <c r="F6" s="6" t="s">
        <v>15</v>
      </c>
      <c r="G6" s="6" t="s">
        <v>14</v>
      </c>
      <c r="H6" s="6" t="s">
        <v>15</v>
      </c>
      <c r="I6" s="6" t="s">
        <v>14</v>
      </c>
      <c r="J6" s="6" t="s">
        <v>15</v>
      </c>
      <c r="K6" s="6" t="s">
        <v>14</v>
      </c>
      <c r="L6" s="6" t="s">
        <v>15</v>
      </c>
      <c r="M6" s="6" t="s">
        <v>14</v>
      </c>
      <c r="N6" s="6" t="s">
        <v>15</v>
      </c>
      <c r="O6" s="6" t="s">
        <v>14</v>
      </c>
      <c r="P6" s="6" t="s">
        <v>15</v>
      </c>
    </row>
    <row r="7" spans="1:16" ht="17.25" customHeight="1">
      <c r="A7" s="9" t="s">
        <v>17</v>
      </c>
      <c r="B7" s="10" t="s">
        <v>18</v>
      </c>
      <c r="C7" s="11" t="s">
        <v>19</v>
      </c>
      <c r="D7" s="11" t="s">
        <v>20</v>
      </c>
      <c r="E7" s="10" t="s">
        <v>18</v>
      </c>
      <c r="F7" s="11" t="s">
        <v>19</v>
      </c>
      <c r="G7" s="10" t="s">
        <v>18</v>
      </c>
      <c r="H7" s="11" t="s">
        <v>19</v>
      </c>
      <c r="I7" s="10" t="s">
        <v>18</v>
      </c>
      <c r="J7" s="11" t="s">
        <v>19</v>
      </c>
      <c r="K7" s="10" t="s">
        <v>18</v>
      </c>
      <c r="L7" s="11" t="s">
        <v>19</v>
      </c>
      <c r="M7" s="10" t="s">
        <v>18</v>
      </c>
      <c r="N7" s="11" t="s">
        <v>19</v>
      </c>
      <c r="O7" s="10" t="s">
        <v>18</v>
      </c>
      <c r="P7" s="11" t="s">
        <v>19</v>
      </c>
    </row>
    <row r="8" spans="1:16" ht="17.25" customHeight="1">
      <c r="A8" s="12" t="s">
        <v>21</v>
      </c>
      <c r="B8" s="260">
        <f>B9+C9</f>
        <v>44475</v>
      </c>
      <c r="C8" s="260"/>
      <c r="D8" s="261">
        <f>B8/$B$8</f>
        <v>1</v>
      </c>
      <c r="E8" s="260">
        <f>IF(E9+F9=0,"-",E9+F9)</f>
        <v>19472</v>
      </c>
      <c r="F8" s="260"/>
      <c r="G8" s="260">
        <f>IF(G9+H9=0,"-",G9+H9)</f>
        <v>8568</v>
      </c>
      <c r="H8" s="260"/>
      <c r="I8" s="260">
        <f>IF(I9+J9=0,"-",I9+J9)</f>
        <v>9555</v>
      </c>
      <c r="J8" s="260"/>
      <c r="K8" s="260">
        <f>IF(K9+L9=0,"-",K9+L9)</f>
        <v>3947</v>
      </c>
      <c r="L8" s="260"/>
      <c r="M8" s="260">
        <f>IF(M9+N9=0,"-",M9+N9)</f>
        <v>1648</v>
      </c>
      <c r="N8" s="260"/>
      <c r="O8" s="260">
        <f>IF(O9+P9=0,"-",O9+P9)</f>
        <v>1285</v>
      </c>
      <c r="P8" s="260"/>
    </row>
    <row r="9" spans="1:16" ht="17.25" customHeight="1">
      <c r="A9" s="13" t="s">
        <v>22</v>
      </c>
      <c r="B9" s="14">
        <v>15560</v>
      </c>
      <c r="C9" s="14">
        <v>28915</v>
      </c>
      <c r="D9" s="261"/>
      <c r="E9" s="14">
        <v>5467</v>
      </c>
      <c r="F9" s="14">
        <v>14005</v>
      </c>
      <c r="G9" s="14">
        <v>2780</v>
      </c>
      <c r="H9" s="14">
        <v>5788</v>
      </c>
      <c r="I9" s="14">
        <v>3049</v>
      </c>
      <c r="J9" s="14">
        <v>6506</v>
      </c>
      <c r="K9" s="14">
        <v>2752</v>
      </c>
      <c r="L9" s="14">
        <v>1195</v>
      </c>
      <c r="M9" s="14">
        <v>1007</v>
      </c>
      <c r="N9" s="14">
        <v>641</v>
      </c>
      <c r="O9" s="14">
        <v>505</v>
      </c>
      <c r="P9" s="14">
        <v>780</v>
      </c>
    </row>
    <row r="10" spans="1:16" ht="17.25" customHeight="1">
      <c r="A10" s="12" t="s">
        <v>23</v>
      </c>
      <c r="B10" s="260">
        <f>B11+C11</f>
        <v>110</v>
      </c>
      <c r="C10" s="260"/>
      <c r="D10" s="261">
        <f>B10/$B$8</f>
        <v>2.473299606520517E-3</v>
      </c>
      <c r="E10" s="260" t="str">
        <f>IF(E11+F11=0,"-",E11+F11)</f>
        <v>-</v>
      </c>
      <c r="F10" s="260"/>
      <c r="G10" s="260" t="str">
        <f>IF(G11+H11=0,"-",G11+H11)</f>
        <v>-</v>
      </c>
      <c r="H10" s="260"/>
      <c r="I10" s="260">
        <f>IF(I11+J11=0,"-",I11+J11)</f>
        <v>37</v>
      </c>
      <c r="J10" s="260"/>
      <c r="K10" s="260">
        <f>IF(K11+L11=0,"-",K11+L11)</f>
        <v>70</v>
      </c>
      <c r="L10" s="260"/>
      <c r="M10" s="260" t="str">
        <f>IF(M11+N11=0,"-",M11+N11)</f>
        <v>-</v>
      </c>
      <c r="N10" s="260"/>
      <c r="O10" s="260">
        <f>IF(O11+P11=0,"-",O11+P11)</f>
        <v>3</v>
      </c>
      <c r="P10" s="260"/>
    </row>
    <row r="11" spans="1:16" ht="17.25" customHeight="1">
      <c r="A11" s="15" t="s">
        <v>24</v>
      </c>
      <c r="B11" s="14">
        <v>40</v>
      </c>
      <c r="C11" s="14">
        <v>70</v>
      </c>
      <c r="D11" s="261"/>
      <c r="E11" s="14">
        <v>0</v>
      </c>
      <c r="F11" s="14">
        <v>0</v>
      </c>
      <c r="G11" s="14">
        <v>0</v>
      </c>
      <c r="H11" s="14">
        <v>0</v>
      </c>
      <c r="I11" s="14">
        <v>8</v>
      </c>
      <c r="J11" s="14">
        <v>29</v>
      </c>
      <c r="K11" s="14">
        <v>32</v>
      </c>
      <c r="L11" s="14">
        <v>38</v>
      </c>
      <c r="M11" s="14">
        <v>0</v>
      </c>
      <c r="N11" s="14">
        <v>0</v>
      </c>
      <c r="O11" s="14">
        <v>0</v>
      </c>
      <c r="P11" s="14">
        <v>3</v>
      </c>
    </row>
    <row r="12" spans="1:16" ht="17.25" customHeight="1">
      <c r="A12" s="12" t="s">
        <v>25</v>
      </c>
      <c r="B12" s="260">
        <f>B13+C13</f>
        <v>163</v>
      </c>
      <c r="C12" s="260"/>
      <c r="D12" s="261">
        <f>B12/$B$8</f>
        <v>3.6649803260258573E-3</v>
      </c>
      <c r="E12" s="260" t="str">
        <f>IF(E13+F13=0,"-",E13+F13)</f>
        <v>-</v>
      </c>
      <c r="F12" s="260"/>
      <c r="G12" s="260" t="str">
        <f>IF(G13+H13=0,"-",G13+H13)</f>
        <v>-</v>
      </c>
      <c r="H12" s="260"/>
      <c r="I12" s="260" t="str">
        <f>IF(I13+J13=0,"-",I13+J13)</f>
        <v>-</v>
      </c>
      <c r="J12" s="260"/>
      <c r="K12" s="260">
        <f>IF(K13+L13=0,"-",K13+L13)</f>
        <v>163</v>
      </c>
      <c r="L12" s="260"/>
      <c r="M12" s="260" t="str">
        <f>IF(M13+N13=0,"-",M13+N13)</f>
        <v>-</v>
      </c>
      <c r="N12" s="260"/>
      <c r="O12" s="260" t="str">
        <f>IF(O13+P13=0,"-",O13+P13)</f>
        <v>-</v>
      </c>
      <c r="P12" s="260"/>
    </row>
    <row r="13" spans="1:16" ht="21.2" customHeight="1">
      <c r="A13" s="15" t="s">
        <v>26</v>
      </c>
      <c r="B13" s="14">
        <v>148</v>
      </c>
      <c r="C13" s="14">
        <v>15</v>
      </c>
      <c r="D13" s="261"/>
      <c r="E13" s="14">
        <v>0</v>
      </c>
      <c r="F13" s="14">
        <v>0</v>
      </c>
      <c r="G13" s="14">
        <v>0</v>
      </c>
      <c r="H13" s="14">
        <v>0</v>
      </c>
      <c r="I13" s="14">
        <v>0</v>
      </c>
      <c r="J13" s="14">
        <v>0</v>
      </c>
      <c r="K13" s="14">
        <v>148</v>
      </c>
      <c r="L13" s="14">
        <v>15</v>
      </c>
      <c r="M13" s="14">
        <v>0</v>
      </c>
      <c r="N13" s="14">
        <v>0</v>
      </c>
      <c r="O13" s="14">
        <v>0</v>
      </c>
      <c r="P13" s="14">
        <v>0</v>
      </c>
    </row>
    <row r="14" spans="1:16" ht="17.25" customHeight="1">
      <c r="A14" s="12" t="s">
        <v>27</v>
      </c>
      <c r="B14" s="260">
        <f>B15+C15</f>
        <v>33</v>
      </c>
      <c r="C14" s="260"/>
      <c r="D14" s="261">
        <f>B14/$B$8</f>
        <v>7.4198988195615511E-4</v>
      </c>
      <c r="E14" s="260" t="str">
        <f>IF(E15+F15=0,"-",E15+F15)</f>
        <v>-</v>
      </c>
      <c r="F14" s="260"/>
      <c r="G14" s="260">
        <f>IF(G15+H15=0,"-",G15+H15)</f>
        <v>17</v>
      </c>
      <c r="H14" s="260"/>
      <c r="I14" s="260" t="str">
        <f>IF(I15+J15=0,"-",I15+J15)</f>
        <v>-</v>
      </c>
      <c r="J14" s="260"/>
      <c r="K14" s="260">
        <f>IF(K15+L15=0,"-",K15+L15)</f>
        <v>16</v>
      </c>
      <c r="L14" s="260"/>
      <c r="M14" s="260" t="str">
        <f>IF(M15+N15=0,"-",M15+N15)</f>
        <v>-</v>
      </c>
      <c r="N14" s="260"/>
      <c r="O14" s="260" t="str">
        <f>IF(O15+P15=0,"-",O15+P15)</f>
        <v>-</v>
      </c>
      <c r="P14" s="260"/>
    </row>
    <row r="15" spans="1:16" ht="17.25" customHeight="1">
      <c r="A15" s="15" t="s">
        <v>28</v>
      </c>
      <c r="B15" s="14">
        <v>8</v>
      </c>
      <c r="C15" s="14">
        <v>25</v>
      </c>
      <c r="D15" s="261"/>
      <c r="E15" s="14">
        <v>0</v>
      </c>
      <c r="F15" s="14">
        <v>0</v>
      </c>
      <c r="G15" s="14">
        <v>0</v>
      </c>
      <c r="H15" s="14">
        <v>17</v>
      </c>
      <c r="I15" s="14">
        <v>0</v>
      </c>
      <c r="J15" s="14">
        <v>0</v>
      </c>
      <c r="K15" s="14">
        <v>8</v>
      </c>
      <c r="L15" s="14">
        <v>8</v>
      </c>
      <c r="M15" s="14">
        <v>0</v>
      </c>
      <c r="N15" s="14">
        <v>0</v>
      </c>
      <c r="O15" s="14">
        <v>0</v>
      </c>
      <c r="P15" s="14">
        <v>0</v>
      </c>
    </row>
    <row r="16" spans="1:16" ht="17.25" customHeight="1">
      <c r="A16" s="16" t="s">
        <v>29</v>
      </c>
      <c r="B16" s="260">
        <f>B17+C17</f>
        <v>58</v>
      </c>
      <c r="C16" s="260"/>
      <c r="D16" s="261">
        <f>B16/$B$8</f>
        <v>1.3041034288926363E-3</v>
      </c>
      <c r="E16" s="260" t="str">
        <f>IF(E17+F17=0,"-",E17+F17)</f>
        <v>-</v>
      </c>
      <c r="F16" s="260"/>
      <c r="G16" s="260">
        <f>IF(G17+H17=0,"-",G17+H17)</f>
        <v>19</v>
      </c>
      <c r="H16" s="260"/>
      <c r="I16" s="260" t="str">
        <f>IF(I17+J17=0,"-",I17+J17)</f>
        <v>-</v>
      </c>
      <c r="J16" s="260"/>
      <c r="K16" s="260">
        <f>IF(K17+L17=0,"-",K17+L17)</f>
        <v>21</v>
      </c>
      <c r="L16" s="260"/>
      <c r="M16" s="260">
        <f>IF(M17+N17=0,"-",M17+N17)</f>
        <v>18</v>
      </c>
      <c r="N16" s="260"/>
      <c r="O16" s="260" t="str">
        <f>IF(O17+P17=0,"-",O17+P17)</f>
        <v>-</v>
      </c>
      <c r="P16" s="260"/>
    </row>
    <row r="17" spans="1:16" ht="17.25" customHeight="1">
      <c r="A17" s="17" t="s">
        <v>30</v>
      </c>
      <c r="B17" s="14">
        <v>52</v>
      </c>
      <c r="C17" s="14">
        <v>6</v>
      </c>
      <c r="D17" s="261"/>
      <c r="E17" s="14">
        <v>0</v>
      </c>
      <c r="F17" s="14">
        <v>0</v>
      </c>
      <c r="G17" s="14">
        <v>19</v>
      </c>
      <c r="H17" s="14">
        <v>0</v>
      </c>
      <c r="I17" s="14">
        <v>0</v>
      </c>
      <c r="J17" s="14">
        <v>0</v>
      </c>
      <c r="K17" s="14">
        <v>21</v>
      </c>
      <c r="L17" s="14">
        <v>0</v>
      </c>
      <c r="M17" s="14">
        <v>12</v>
      </c>
      <c r="N17" s="14">
        <v>6</v>
      </c>
      <c r="O17" s="14">
        <v>0</v>
      </c>
      <c r="P17" s="14">
        <v>0</v>
      </c>
    </row>
    <row r="18" spans="1:16" ht="17.25" customHeight="1">
      <c r="A18" s="12" t="s">
        <v>31</v>
      </c>
      <c r="B18" s="260">
        <f>B19+C19</f>
        <v>11</v>
      </c>
      <c r="C18" s="260"/>
      <c r="D18" s="261">
        <f>B18/$B$8</f>
        <v>2.4732996065205174E-4</v>
      </c>
      <c r="E18" s="260" t="str">
        <f>IF(E19+F19=0,"-",E19+F19)</f>
        <v>-</v>
      </c>
      <c r="F18" s="260"/>
      <c r="G18" s="260">
        <f>IF(G19+H19=0,"-",G19+H19)</f>
        <v>11</v>
      </c>
      <c r="H18" s="260"/>
      <c r="I18" s="260" t="str">
        <f>IF(I19+J19=0,"-",I19+J19)</f>
        <v>-</v>
      </c>
      <c r="J18" s="260"/>
      <c r="K18" s="260" t="str">
        <f>IF(K19+L19=0,"-",K19+L19)</f>
        <v>-</v>
      </c>
      <c r="L18" s="260"/>
      <c r="M18" s="260" t="str">
        <f>IF(M19+N19=0,"-",M19+N19)</f>
        <v>-</v>
      </c>
      <c r="N18" s="260"/>
      <c r="O18" s="260" t="str">
        <f>IF(O19+P19=0,"-",O19+P19)</f>
        <v>-</v>
      </c>
      <c r="P18" s="260"/>
    </row>
    <row r="19" spans="1:16" ht="17.25" customHeight="1">
      <c r="A19" s="15" t="s">
        <v>32</v>
      </c>
      <c r="B19" s="14">
        <v>6</v>
      </c>
      <c r="C19" s="14">
        <v>5</v>
      </c>
      <c r="D19" s="261"/>
      <c r="E19" s="14">
        <v>0</v>
      </c>
      <c r="F19" s="14">
        <v>0</v>
      </c>
      <c r="G19" s="14">
        <v>6</v>
      </c>
      <c r="H19" s="14">
        <v>5</v>
      </c>
      <c r="I19" s="14">
        <v>0</v>
      </c>
      <c r="J19" s="14">
        <v>0</v>
      </c>
      <c r="K19" s="14">
        <v>0</v>
      </c>
      <c r="L19" s="14">
        <v>0</v>
      </c>
      <c r="M19" s="14">
        <v>0</v>
      </c>
      <c r="N19" s="14">
        <v>0</v>
      </c>
      <c r="O19" s="14">
        <v>0</v>
      </c>
      <c r="P19" s="14">
        <v>0</v>
      </c>
    </row>
    <row r="20" spans="1:16" ht="17.25" customHeight="1">
      <c r="A20" s="12" t="s">
        <v>33</v>
      </c>
      <c r="B20" s="260">
        <f>B21+C21</f>
        <v>293</v>
      </c>
      <c r="C20" s="260"/>
      <c r="D20" s="261">
        <f>B20/$B$8</f>
        <v>6.5879707700955597E-3</v>
      </c>
      <c r="E20" s="260">
        <f>IF(E21+F21=0,"-",E21+F21)</f>
        <v>27</v>
      </c>
      <c r="F20" s="260"/>
      <c r="G20" s="260" t="str">
        <f>IF(G21+H21=0,"-",G21+H21)</f>
        <v>-</v>
      </c>
      <c r="H20" s="260"/>
      <c r="I20" s="260" t="str">
        <f>IF(I21+J21=0,"-",I21+J21)</f>
        <v>-</v>
      </c>
      <c r="J20" s="260"/>
      <c r="K20" s="260">
        <f>IF(K21+L21=0,"-",K21+L21)</f>
        <v>266</v>
      </c>
      <c r="L20" s="260"/>
      <c r="M20" s="260" t="str">
        <f>IF(M21+N21=0,"-",M21+N21)</f>
        <v>-</v>
      </c>
      <c r="N20" s="260"/>
      <c r="O20" s="260" t="str">
        <f>IF(O21+P21=0,"-",O21+P21)</f>
        <v>-</v>
      </c>
      <c r="P20" s="260"/>
    </row>
    <row r="21" spans="1:16" ht="17.25" customHeight="1">
      <c r="A21" s="15" t="s">
        <v>34</v>
      </c>
      <c r="B21" s="14">
        <v>193</v>
      </c>
      <c r="C21" s="14">
        <v>100</v>
      </c>
      <c r="D21" s="261"/>
      <c r="E21" s="14">
        <v>11</v>
      </c>
      <c r="F21" s="14">
        <v>16</v>
      </c>
      <c r="G21" s="14">
        <v>0</v>
      </c>
      <c r="H21" s="14">
        <v>0</v>
      </c>
      <c r="I21" s="14">
        <v>0</v>
      </c>
      <c r="J21" s="14">
        <v>0</v>
      </c>
      <c r="K21" s="14">
        <v>182</v>
      </c>
      <c r="L21" s="14">
        <v>84</v>
      </c>
      <c r="M21" s="14">
        <v>0</v>
      </c>
      <c r="N21" s="14">
        <v>0</v>
      </c>
      <c r="O21" s="14">
        <v>0</v>
      </c>
      <c r="P21" s="14">
        <v>0</v>
      </c>
    </row>
    <row r="22" spans="1:16" ht="17.25" customHeight="1">
      <c r="A22" s="18" t="s">
        <v>35</v>
      </c>
      <c r="B22" s="260">
        <f>B23+C23</f>
        <v>513</v>
      </c>
      <c r="C22" s="260"/>
      <c r="D22" s="261">
        <f>B22/$B$8</f>
        <v>1.1534569983136594E-2</v>
      </c>
      <c r="E22" s="260">
        <f>IF(E23+F23=0,"-",E23+F23)</f>
        <v>105</v>
      </c>
      <c r="F22" s="260"/>
      <c r="G22" s="260" t="str">
        <f>IF(G23+H23=0,"-",G23+H23)</f>
        <v>-</v>
      </c>
      <c r="H22" s="260"/>
      <c r="I22" s="260" t="str">
        <f>IF(I23+J23=0,"-",I23+J23)</f>
        <v>-</v>
      </c>
      <c r="J22" s="260"/>
      <c r="K22" s="260">
        <f>IF(K23+L23=0,"-",K23+L23)</f>
        <v>101</v>
      </c>
      <c r="L22" s="260"/>
      <c r="M22" s="260">
        <f>IF(M23+N23=0,"-",M23+N23)</f>
        <v>307</v>
      </c>
      <c r="N22" s="260"/>
      <c r="O22" s="260" t="str">
        <f>IF(O23+P23=0,"-",O23+P23)</f>
        <v>-</v>
      </c>
      <c r="P22" s="260"/>
    </row>
    <row r="23" spans="1:16" ht="17.25" customHeight="1">
      <c r="A23" s="17" t="s">
        <v>36</v>
      </c>
      <c r="B23" s="14">
        <v>470</v>
      </c>
      <c r="C23" s="14">
        <v>43</v>
      </c>
      <c r="D23" s="261"/>
      <c r="E23" s="14">
        <v>76</v>
      </c>
      <c r="F23" s="14">
        <v>29</v>
      </c>
      <c r="G23" s="14">
        <v>0</v>
      </c>
      <c r="H23" s="14">
        <v>0</v>
      </c>
      <c r="I23" s="14">
        <v>0</v>
      </c>
      <c r="J23" s="14">
        <v>0</v>
      </c>
      <c r="K23" s="14">
        <v>98</v>
      </c>
      <c r="L23" s="14">
        <v>3</v>
      </c>
      <c r="M23" s="14">
        <v>296</v>
      </c>
      <c r="N23" s="14">
        <v>11</v>
      </c>
      <c r="O23" s="14">
        <v>0</v>
      </c>
      <c r="P23" s="14">
        <v>0</v>
      </c>
    </row>
    <row r="24" spans="1:16" ht="17.25" customHeight="1">
      <c r="A24" s="19" t="s">
        <v>37</v>
      </c>
      <c r="B24" s="260">
        <f>B25+C25</f>
        <v>38</v>
      </c>
      <c r="C24" s="260"/>
      <c r="D24" s="261">
        <f>B24/$B$8</f>
        <v>8.5441259134345134E-4</v>
      </c>
      <c r="E24" s="260">
        <f>IF(E25+F25=0,"-",E25+F25)</f>
        <v>11</v>
      </c>
      <c r="F24" s="260"/>
      <c r="G24" s="260">
        <f>IF(G25+H25=0,"-",G25+H25)</f>
        <v>11</v>
      </c>
      <c r="H24" s="260"/>
      <c r="I24" s="260" t="str">
        <f>IF(I25+J25=0,"-",I25+J25)</f>
        <v>-</v>
      </c>
      <c r="J24" s="260"/>
      <c r="K24" s="260" t="str">
        <f>IF(K25+L25=0,"-",K25+L25)</f>
        <v>-</v>
      </c>
      <c r="L24" s="260"/>
      <c r="M24" s="260">
        <f>IF(M25+N25=0,"-",M25+N25)</f>
        <v>16</v>
      </c>
      <c r="N24" s="260"/>
      <c r="O24" s="260" t="str">
        <f>IF(O25+P25=0,"-",O25+P25)</f>
        <v>-</v>
      </c>
      <c r="P24" s="260"/>
    </row>
    <row r="25" spans="1:16" ht="17.25" customHeight="1">
      <c r="A25" s="15" t="s">
        <v>38</v>
      </c>
      <c r="B25" s="14">
        <v>33</v>
      </c>
      <c r="C25" s="14">
        <v>5</v>
      </c>
      <c r="D25" s="261"/>
      <c r="E25" s="14">
        <v>10</v>
      </c>
      <c r="F25" s="14">
        <v>1</v>
      </c>
      <c r="G25" s="14">
        <v>7</v>
      </c>
      <c r="H25" s="14">
        <v>4</v>
      </c>
      <c r="I25" s="14">
        <v>0</v>
      </c>
      <c r="J25" s="14">
        <v>0</v>
      </c>
      <c r="K25" s="14">
        <v>0</v>
      </c>
      <c r="L25" s="14">
        <v>0</v>
      </c>
      <c r="M25" s="14">
        <v>16</v>
      </c>
      <c r="N25" s="14">
        <v>0</v>
      </c>
      <c r="O25" s="14">
        <v>0</v>
      </c>
      <c r="P25" s="14">
        <v>0</v>
      </c>
    </row>
    <row r="26" spans="1:16" ht="17.25" customHeight="1">
      <c r="A26" s="18" t="s">
        <v>39</v>
      </c>
      <c r="B26" s="260">
        <f>B27+C27</f>
        <v>0</v>
      </c>
      <c r="C26" s="260"/>
      <c r="D26" s="261">
        <f>B26/$B$8</f>
        <v>0</v>
      </c>
      <c r="E26" s="260" t="str">
        <f>IF(E27+F27=0,"-",E27+F27)</f>
        <v>-</v>
      </c>
      <c r="F26" s="260"/>
      <c r="G26" s="260" t="str">
        <f>IF(G27+H27=0,"-",G27+H27)</f>
        <v>-</v>
      </c>
      <c r="H26" s="260"/>
      <c r="I26" s="260" t="str">
        <f>IF(I27+J27=0,"-",I27+J27)</f>
        <v>-</v>
      </c>
      <c r="J26" s="260"/>
      <c r="K26" s="260" t="str">
        <f>IF(K27+L27=0,"-",K27+L27)</f>
        <v>-</v>
      </c>
      <c r="L26" s="260"/>
      <c r="M26" s="260" t="str">
        <f>IF(M27+N27=0,"-",M27+N27)</f>
        <v>-</v>
      </c>
      <c r="N26" s="260"/>
      <c r="O26" s="260" t="str">
        <f>IF(O27+P27=0,"-",O27+P27)</f>
        <v>-</v>
      </c>
      <c r="P26" s="260"/>
    </row>
    <row r="27" spans="1:16" ht="21.2" customHeight="1">
      <c r="A27" s="17" t="s">
        <v>40</v>
      </c>
      <c r="B27" s="14">
        <v>0</v>
      </c>
      <c r="C27" s="14">
        <v>0</v>
      </c>
      <c r="D27" s="261"/>
      <c r="E27" s="14">
        <v>0</v>
      </c>
      <c r="F27" s="14">
        <v>0</v>
      </c>
      <c r="G27" s="14">
        <v>0</v>
      </c>
      <c r="H27" s="14">
        <v>0</v>
      </c>
      <c r="I27" s="14">
        <v>0</v>
      </c>
      <c r="J27" s="14">
        <v>0</v>
      </c>
      <c r="K27" s="14">
        <v>0</v>
      </c>
      <c r="L27" s="14">
        <v>0</v>
      </c>
      <c r="M27" s="14">
        <v>0</v>
      </c>
      <c r="N27" s="14">
        <v>0</v>
      </c>
      <c r="O27" s="14">
        <v>0</v>
      </c>
      <c r="P27" s="14">
        <v>0</v>
      </c>
    </row>
    <row r="28" spans="1:16" ht="17.25" customHeight="1">
      <c r="A28" s="12" t="s">
        <v>41</v>
      </c>
      <c r="B28" s="260">
        <f>B29+C29</f>
        <v>1</v>
      </c>
      <c r="C28" s="260"/>
      <c r="D28" s="261">
        <f>B28/$B$8</f>
        <v>2.2484541877459248E-5</v>
      </c>
      <c r="E28" s="260" t="str">
        <f>IF(E29+F29=0,"-",E29+F29)</f>
        <v>-</v>
      </c>
      <c r="F28" s="260"/>
      <c r="G28" s="260" t="str">
        <f>IF(G29+H29=0,"-",G29+H29)</f>
        <v>-</v>
      </c>
      <c r="H28" s="260"/>
      <c r="I28" s="260" t="str">
        <f>IF(I29+J29=0,"-",I29+J29)</f>
        <v>-</v>
      </c>
      <c r="J28" s="260"/>
      <c r="K28" s="260">
        <f>IF(K29+L29=0,"-",K29+L29)</f>
        <v>1</v>
      </c>
      <c r="L28" s="260"/>
      <c r="M28" s="260" t="str">
        <f>IF(M29+N29=0,"-",M29+N29)</f>
        <v>-</v>
      </c>
      <c r="N28" s="260"/>
      <c r="O28" s="260" t="str">
        <f>IF(O29+P29=0,"-",O29+P29)</f>
        <v>-</v>
      </c>
      <c r="P28" s="260"/>
    </row>
    <row r="29" spans="1:16" ht="17.25" customHeight="1">
      <c r="A29" s="15" t="s">
        <v>42</v>
      </c>
      <c r="B29" s="14">
        <v>1</v>
      </c>
      <c r="C29" s="14">
        <v>0</v>
      </c>
      <c r="D29" s="261"/>
      <c r="E29" s="14">
        <v>0</v>
      </c>
      <c r="F29" s="14">
        <v>0</v>
      </c>
      <c r="G29" s="14">
        <v>0</v>
      </c>
      <c r="H29" s="14">
        <v>0</v>
      </c>
      <c r="I29" s="14">
        <v>0</v>
      </c>
      <c r="J29" s="14">
        <v>0</v>
      </c>
      <c r="K29" s="14">
        <v>1</v>
      </c>
      <c r="L29" s="14">
        <v>0</v>
      </c>
      <c r="M29" s="14">
        <v>0</v>
      </c>
      <c r="N29" s="14">
        <v>0</v>
      </c>
      <c r="O29" s="14">
        <v>0</v>
      </c>
      <c r="P29" s="14">
        <v>0</v>
      </c>
    </row>
    <row r="30" spans="1:16" ht="17.25" customHeight="1">
      <c r="A30" s="18" t="s">
        <v>43</v>
      </c>
      <c r="B30" s="260">
        <f>B31+C31</f>
        <v>1452</v>
      </c>
      <c r="C30" s="260"/>
      <c r="D30" s="261">
        <f>B30/$B$8</f>
        <v>3.2647554806070823E-2</v>
      </c>
      <c r="E30" s="260">
        <f>IF(E31+F31=0,"-",E31+F31)</f>
        <v>260</v>
      </c>
      <c r="F30" s="260"/>
      <c r="G30" s="260">
        <f>IF(G31+H31=0,"-",G31+H31)</f>
        <v>270</v>
      </c>
      <c r="H30" s="260"/>
      <c r="I30" s="260" t="str">
        <f>IF(I31+J31=0,"-",I31+J31)</f>
        <v>-</v>
      </c>
      <c r="J30" s="260"/>
      <c r="K30" s="260">
        <f>IF(K31+L31=0,"-",K31+L31)</f>
        <v>404</v>
      </c>
      <c r="L30" s="260"/>
      <c r="M30" s="260">
        <f>IF(M31+N31=0,"-",M31+N31)</f>
        <v>508</v>
      </c>
      <c r="N30" s="260"/>
      <c r="O30" s="260">
        <f>IF(O31+P31=0,"-",O31+P31)</f>
        <v>10</v>
      </c>
      <c r="P30" s="260"/>
    </row>
    <row r="31" spans="1:16" ht="17.25" customHeight="1">
      <c r="A31" s="17" t="s">
        <v>44</v>
      </c>
      <c r="B31" s="14">
        <v>743</v>
      </c>
      <c r="C31" s="14">
        <v>709</v>
      </c>
      <c r="D31" s="261"/>
      <c r="E31" s="14">
        <v>49</v>
      </c>
      <c r="F31" s="14">
        <v>211</v>
      </c>
      <c r="G31" s="14">
        <v>169</v>
      </c>
      <c r="H31" s="14">
        <v>101</v>
      </c>
      <c r="I31" s="14">
        <v>0</v>
      </c>
      <c r="J31" s="14">
        <v>0</v>
      </c>
      <c r="K31" s="14">
        <v>310</v>
      </c>
      <c r="L31" s="14">
        <v>94</v>
      </c>
      <c r="M31" s="14">
        <v>210</v>
      </c>
      <c r="N31" s="14">
        <v>298</v>
      </c>
      <c r="O31" s="14">
        <v>5</v>
      </c>
      <c r="P31" s="14">
        <v>5</v>
      </c>
    </row>
    <row r="32" spans="1:16" ht="17.25" customHeight="1">
      <c r="A32" s="12" t="s">
        <v>45</v>
      </c>
      <c r="B32" s="260">
        <f>B33+C33</f>
        <v>844</v>
      </c>
      <c r="C32" s="260"/>
      <c r="D32" s="261">
        <f>B32/$B$8</f>
        <v>1.8976953344575605E-2</v>
      </c>
      <c r="E32" s="260">
        <f>IF(E33+F33=0,"-",E33+F33)</f>
        <v>60</v>
      </c>
      <c r="F32" s="260"/>
      <c r="G32" s="260">
        <f>IF(G33+H33=0,"-",G33+H33)</f>
        <v>1</v>
      </c>
      <c r="H32" s="260"/>
      <c r="I32" s="260" t="str">
        <f>IF(I33+J33=0,"-",I33+J33)</f>
        <v>-</v>
      </c>
      <c r="J32" s="260"/>
      <c r="K32" s="260">
        <f>IF(K33+L33=0,"-",K33+L33)</f>
        <v>783</v>
      </c>
      <c r="L32" s="260"/>
      <c r="M32" s="260" t="str">
        <f>IF(M33+N33=0,"-",M33+N33)</f>
        <v>-</v>
      </c>
      <c r="N32" s="260"/>
      <c r="O32" s="260" t="str">
        <f>IF(O33+P33=0,"-",O33+P33)</f>
        <v>-</v>
      </c>
      <c r="P32" s="260"/>
    </row>
    <row r="33" spans="1:16" ht="17.25" customHeight="1">
      <c r="A33" s="15" t="s">
        <v>46</v>
      </c>
      <c r="B33" s="14">
        <v>655</v>
      </c>
      <c r="C33" s="14">
        <v>189</v>
      </c>
      <c r="D33" s="261"/>
      <c r="E33" s="14">
        <v>30</v>
      </c>
      <c r="F33" s="14">
        <v>30</v>
      </c>
      <c r="G33" s="14">
        <v>1</v>
      </c>
      <c r="H33" s="14">
        <v>0</v>
      </c>
      <c r="I33" s="14">
        <v>0</v>
      </c>
      <c r="J33" s="14">
        <v>0</v>
      </c>
      <c r="K33" s="14">
        <v>624</v>
      </c>
      <c r="L33" s="14">
        <v>159</v>
      </c>
      <c r="M33" s="14">
        <v>0</v>
      </c>
      <c r="N33" s="14">
        <v>0</v>
      </c>
      <c r="O33" s="14">
        <v>0</v>
      </c>
      <c r="P33" s="14">
        <v>0</v>
      </c>
    </row>
    <row r="34" spans="1:16" ht="17.25" customHeight="1">
      <c r="A34" s="18" t="s">
        <v>47</v>
      </c>
      <c r="B34" s="260">
        <f>B35+C35</f>
        <v>71</v>
      </c>
      <c r="C34" s="260"/>
      <c r="D34" s="261">
        <f>B34/$B$8</f>
        <v>1.5964024732996066E-3</v>
      </c>
      <c r="E34" s="260" t="str">
        <f>IF(E35+F35=0,"-",E35+F35)</f>
        <v>-</v>
      </c>
      <c r="F34" s="260"/>
      <c r="G34" s="260" t="str">
        <f>IF(G35+H35=0,"-",G35+H35)</f>
        <v>-</v>
      </c>
      <c r="H34" s="260"/>
      <c r="I34" s="260" t="str">
        <f>IF(I35+J35=0,"-",I35+J35)</f>
        <v>-</v>
      </c>
      <c r="J34" s="260"/>
      <c r="K34" s="260" t="str">
        <f>IF(K35+L35=0,"-",K35+L35)</f>
        <v>-</v>
      </c>
      <c r="L34" s="260"/>
      <c r="M34" s="260">
        <f>IF(M35+N35=0,"-",M35+N35)</f>
        <v>61</v>
      </c>
      <c r="N34" s="260"/>
      <c r="O34" s="260">
        <f>IF(O35+P35=0,"-",O35+P35)</f>
        <v>10</v>
      </c>
      <c r="P34" s="260"/>
    </row>
    <row r="35" spans="1:16" ht="17.25" customHeight="1">
      <c r="A35" s="17" t="s">
        <v>48</v>
      </c>
      <c r="B35" s="14">
        <v>41</v>
      </c>
      <c r="C35" s="14">
        <v>30</v>
      </c>
      <c r="D35" s="261"/>
      <c r="E35" s="14">
        <v>0</v>
      </c>
      <c r="F35" s="14">
        <v>0</v>
      </c>
      <c r="G35" s="14">
        <v>0</v>
      </c>
      <c r="H35" s="14">
        <v>0</v>
      </c>
      <c r="I35" s="14">
        <v>0</v>
      </c>
      <c r="J35" s="14">
        <v>0</v>
      </c>
      <c r="K35" s="14">
        <v>0</v>
      </c>
      <c r="L35" s="14">
        <v>0</v>
      </c>
      <c r="M35" s="14">
        <v>39</v>
      </c>
      <c r="N35" s="14">
        <v>22</v>
      </c>
      <c r="O35" s="14">
        <v>2</v>
      </c>
      <c r="P35" s="14">
        <v>8</v>
      </c>
    </row>
    <row r="36" spans="1:16" ht="17.25" customHeight="1">
      <c r="A36" s="12" t="s">
        <v>49</v>
      </c>
      <c r="B36" s="260">
        <f>B37+C37</f>
        <v>1037</v>
      </c>
      <c r="C36" s="260"/>
      <c r="D36" s="261">
        <f>B36/$B$8</f>
        <v>2.3316469926925237E-2</v>
      </c>
      <c r="E36" s="260">
        <f>IF(E37+F37=0,"-",E37+F37)</f>
        <v>351</v>
      </c>
      <c r="F36" s="260"/>
      <c r="G36" s="260">
        <f>IF(G37+H37=0,"-",G37+H37)</f>
        <v>119</v>
      </c>
      <c r="H36" s="260"/>
      <c r="I36" s="260">
        <f>IF(I37+J37=0,"-",I37+J37)</f>
        <v>128</v>
      </c>
      <c r="J36" s="260"/>
      <c r="K36" s="260">
        <f>IF(K37+L37=0,"-",K37+L37)</f>
        <v>320</v>
      </c>
      <c r="L36" s="260"/>
      <c r="M36" s="260">
        <f>IF(M37+N37=0,"-",M37+N37)</f>
        <v>119</v>
      </c>
      <c r="N36" s="260"/>
      <c r="O36" s="260" t="str">
        <f>IF(O37+P37=0,"-",O37+P37)</f>
        <v>-</v>
      </c>
      <c r="P36" s="260"/>
    </row>
    <row r="37" spans="1:16" ht="17.25" customHeight="1">
      <c r="A37" s="15" t="s">
        <v>50</v>
      </c>
      <c r="B37" s="14">
        <v>578</v>
      </c>
      <c r="C37" s="14">
        <v>459</v>
      </c>
      <c r="D37" s="261"/>
      <c r="E37" s="14">
        <v>212</v>
      </c>
      <c r="F37" s="14">
        <v>139</v>
      </c>
      <c r="G37" s="14">
        <v>79</v>
      </c>
      <c r="H37" s="14">
        <v>40</v>
      </c>
      <c r="I37" s="14">
        <v>48</v>
      </c>
      <c r="J37" s="14">
        <v>80</v>
      </c>
      <c r="K37" s="14">
        <v>189</v>
      </c>
      <c r="L37" s="14">
        <v>131</v>
      </c>
      <c r="M37" s="14">
        <v>50</v>
      </c>
      <c r="N37" s="14">
        <v>69</v>
      </c>
      <c r="O37" s="14">
        <v>0</v>
      </c>
      <c r="P37" s="14">
        <v>0</v>
      </c>
    </row>
    <row r="38" spans="1:16" ht="17.25" customHeight="1">
      <c r="A38" s="18" t="s">
        <v>51</v>
      </c>
      <c r="B38" s="260">
        <f>B39+C39</f>
        <v>28862</v>
      </c>
      <c r="C38" s="260"/>
      <c r="D38" s="261">
        <f>B38/$B$8</f>
        <v>0.64894884766722882</v>
      </c>
      <c r="E38" s="260">
        <f>IF(E39+F39=0,"-",E39+F39)</f>
        <v>17319</v>
      </c>
      <c r="F38" s="260"/>
      <c r="G38" s="260">
        <f>IF(G39+H39=0,"-",G39+H39)</f>
        <v>6725</v>
      </c>
      <c r="H38" s="260"/>
      <c r="I38" s="260">
        <f>IF(I39+J39=0,"-",I39+J39)</f>
        <v>3573</v>
      </c>
      <c r="J38" s="260"/>
      <c r="K38" s="260">
        <f>IF(K39+L39=0,"-",K39+L39)</f>
        <v>663</v>
      </c>
      <c r="L38" s="260"/>
      <c r="M38" s="260">
        <f>IF(M39+N39=0,"-",M39+N39)</f>
        <v>74</v>
      </c>
      <c r="N38" s="260"/>
      <c r="O38" s="260">
        <f>IF(O39+P39=0,"-",O39+P39)</f>
        <v>508</v>
      </c>
      <c r="P38" s="260"/>
    </row>
    <row r="39" spans="1:16" ht="17.25" customHeight="1">
      <c r="A39" s="17" t="s">
        <v>52</v>
      </c>
      <c r="B39" s="14">
        <v>8157</v>
      </c>
      <c r="C39" s="14">
        <v>20705</v>
      </c>
      <c r="D39" s="261"/>
      <c r="E39" s="14">
        <v>4541</v>
      </c>
      <c r="F39" s="14">
        <v>12778</v>
      </c>
      <c r="G39" s="14">
        <v>1989</v>
      </c>
      <c r="H39" s="14">
        <v>4736</v>
      </c>
      <c r="I39" s="14">
        <v>908</v>
      </c>
      <c r="J39" s="14">
        <v>2665</v>
      </c>
      <c r="K39" s="14">
        <v>480</v>
      </c>
      <c r="L39" s="14">
        <v>183</v>
      </c>
      <c r="M39" s="14">
        <v>46</v>
      </c>
      <c r="N39" s="14">
        <v>28</v>
      </c>
      <c r="O39" s="14">
        <v>193</v>
      </c>
      <c r="P39" s="14">
        <v>315</v>
      </c>
    </row>
    <row r="40" spans="1:16" ht="17.25" customHeight="1">
      <c r="A40" s="12" t="s">
        <v>53</v>
      </c>
      <c r="B40" s="260">
        <f>B41+C41</f>
        <v>7219</v>
      </c>
      <c r="C40" s="260"/>
      <c r="D40" s="261">
        <f>B40/$B$8</f>
        <v>0.16231590781337829</v>
      </c>
      <c r="E40" s="260">
        <f>IF(E41+F41=0,"-",E41+F41)</f>
        <v>231</v>
      </c>
      <c r="F40" s="260"/>
      <c r="G40" s="260">
        <f>IF(G41+H41=0,"-",G41+H41)</f>
        <v>1072</v>
      </c>
      <c r="H40" s="260"/>
      <c r="I40" s="260">
        <f>IF(I41+J41=0,"-",I41+J41)</f>
        <v>5354</v>
      </c>
      <c r="J40" s="260"/>
      <c r="K40" s="260">
        <f>IF(K41+L41=0,"-",K41+L41)</f>
        <v>412</v>
      </c>
      <c r="L40" s="260"/>
      <c r="M40" s="260" t="str">
        <f>IF(M41+N41=0,"-",M41+N41)</f>
        <v>-</v>
      </c>
      <c r="N40" s="260"/>
      <c r="O40" s="260">
        <f>IF(O41+P41=0,"-",O41+P41)</f>
        <v>150</v>
      </c>
      <c r="P40" s="260"/>
    </row>
    <row r="41" spans="1:16" ht="17.25" customHeight="1">
      <c r="A41" s="15" t="s">
        <v>54</v>
      </c>
      <c r="B41" s="14">
        <v>2633</v>
      </c>
      <c r="C41" s="14">
        <v>4586</v>
      </c>
      <c r="D41" s="261"/>
      <c r="E41" s="14">
        <v>109</v>
      </c>
      <c r="F41" s="14">
        <v>122</v>
      </c>
      <c r="G41" s="14">
        <v>368</v>
      </c>
      <c r="H41" s="14">
        <v>704</v>
      </c>
      <c r="I41" s="14">
        <v>1938</v>
      </c>
      <c r="J41" s="14">
        <v>3416</v>
      </c>
      <c r="K41" s="14">
        <v>209</v>
      </c>
      <c r="L41" s="14">
        <v>203</v>
      </c>
      <c r="M41" s="14">
        <v>0</v>
      </c>
      <c r="N41" s="14">
        <v>0</v>
      </c>
      <c r="O41" s="14">
        <v>9</v>
      </c>
      <c r="P41" s="14">
        <v>141</v>
      </c>
    </row>
    <row r="42" spans="1:16" ht="17.25" customHeight="1">
      <c r="A42" s="12" t="s">
        <v>55</v>
      </c>
      <c r="B42" s="260">
        <f>B43+C43</f>
        <v>463</v>
      </c>
      <c r="C42" s="260"/>
      <c r="D42" s="261">
        <f>B42/$B$8</f>
        <v>1.0410342889263631E-2</v>
      </c>
      <c r="E42" s="260">
        <f>IF(E43+F43=0,"-",E43+F43)</f>
        <v>119</v>
      </c>
      <c r="F42" s="260"/>
      <c r="G42" s="260">
        <f>IF(G43+H43=0,"-",G43+H43)</f>
        <v>162</v>
      </c>
      <c r="H42" s="260"/>
      <c r="I42" s="260">
        <f>IF(I43+J43=0,"-",I43+J43)</f>
        <v>78</v>
      </c>
      <c r="J42" s="260"/>
      <c r="K42" s="260" t="str">
        <f>IF(K43+L43=0,"-",K43+L43)</f>
        <v>-</v>
      </c>
      <c r="L42" s="260"/>
      <c r="M42" s="260">
        <f>IF(M43+N43=0,"-",M43+N43)</f>
        <v>93</v>
      </c>
      <c r="N42" s="260"/>
      <c r="O42" s="260">
        <f>IF(O43+P43=0,"-",O43+P43)</f>
        <v>11</v>
      </c>
      <c r="P42" s="260"/>
    </row>
    <row r="43" spans="1:16" ht="17.25" customHeight="1">
      <c r="A43" s="15" t="s">
        <v>56</v>
      </c>
      <c r="B43" s="14">
        <v>160</v>
      </c>
      <c r="C43" s="14">
        <v>303</v>
      </c>
      <c r="D43" s="261"/>
      <c r="E43" s="14">
        <v>1</v>
      </c>
      <c r="F43" s="14">
        <v>118</v>
      </c>
      <c r="G43" s="14">
        <v>87</v>
      </c>
      <c r="H43" s="14">
        <v>75</v>
      </c>
      <c r="I43" s="14">
        <v>39</v>
      </c>
      <c r="J43" s="14">
        <v>39</v>
      </c>
      <c r="K43" s="14">
        <v>0</v>
      </c>
      <c r="L43" s="14">
        <v>0</v>
      </c>
      <c r="M43" s="14">
        <v>25</v>
      </c>
      <c r="N43" s="14">
        <v>68</v>
      </c>
      <c r="O43" s="14">
        <v>8</v>
      </c>
      <c r="P43" s="14">
        <v>3</v>
      </c>
    </row>
    <row r="44" spans="1:16" ht="18.75" customHeight="1">
      <c r="A44" s="18" t="s">
        <v>57</v>
      </c>
      <c r="B44" s="260">
        <f>B45+C45</f>
        <v>461</v>
      </c>
      <c r="C44" s="260"/>
      <c r="D44" s="261">
        <f>B44/$B$8</f>
        <v>1.0365373805508712E-2</v>
      </c>
      <c r="E44" s="260">
        <f>IF(E45+F45=0,"-",E45+F45)</f>
        <v>178</v>
      </c>
      <c r="F44" s="260"/>
      <c r="G44" s="260">
        <f>IF(G45+H45=0,"-",G45+H45)</f>
        <v>3</v>
      </c>
      <c r="H44" s="260"/>
      <c r="I44" s="260">
        <f>IF(I45+J45=0,"-",I45+J45)</f>
        <v>68</v>
      </c>
      <c r="J44" s="260"/>
      <c r="K44" s="260">
        <f>IF(K45+L45=0,"-",K45+L45)</f>
        <v>31</v>
      </c>
      <c r="L44" s="260"/>
      <c r="M44" s="260">
        <f>IF(M45+N45=0,"-",M45+N45)</f>
        <v>181</v>
      </c>
      <c r="N44" s="260"/>
      <c r="O44" s="260" t="str">
        <f>IF(O45+P45=0,"-",O45+P45)</f>
        <v>-</v>
      </c>
      <c r="P44" s="260"/>
    </row>
    <row r="45" spans="1:16" ht="18.75" customHeight="1">
      <c r="A45" s="15" t="s">
        <v>58</v>
      </c>
      <c r="B45" s="14">
        <v>238</v>
      </c>
      <c r="C45" s="14">
        <v>223</v>
      </c>
      <c r="D45" s="261"/>
      <c r="E45" s="14">
        <v>48</v>
      </c>
      <c r="F45" s="14">
        <v>130</v>
      </c>
      <c r="G45" s="14">
        <v>2</v>
      </c>
      <c r="H45" s="14">
        <v>1</v>
      </c>
      <c r="I45" s="14">
        <v>22</v>
      </c>
      <c r="J45" s="14">
        <v>46</v>
      </c>
      <c r="K45" s="14">
        <v>31</v>
      </c>
      <c r="L45" s="14">
        <v>0</v>
      </c>
      <c r="M45" s="14">
        <v>135</v>
      </c>
      <c r="N45" s="14">
        <v>46</v>
      </c>
      <c r="O45" s="14">
        <v>0</v>
      </c>
      <c r="P45" s="14">
        <v>0</v>
      </c>
    </row>
    <row r="46" spans="1:16" ht="18.75" customHeight="1">
      <c r="A46" s="18" t="s">
        <v>59</v>
      </c>
      <c r="B46" s="260">
        <f>B47+C47</f>
        <v>42</v>
      </c>
      <c r="C46" s="260"/>
      <c r="D46" s="261">
        <f>B46/$B$8</f>
        <v>9.4435075885328842E-4</v>
      </c>
      <c r="E46" s="260" t="str">
        <f>IF(E47+F47=0,"-",E47+F47)</f>
        <v>-</v>
      </c>
      <c r="F46" s="260"/>
      <c r="G46" s="260" t="str">
        <f>IF(G47+H47=0,"-",G47+H47)</f>
        <v>-</v>
      </c>
      <c r="H46" s="260"/>
      <c r="I46" s="260" t="str">
        <f>IF(I47+J47=0,"-",I47+J47)</f>
        <v>-</v>
      </c>
      <c r="J46" s="260"/>
      <c r="K46" s="260">
        <f>IF(K47+L47=0,"-",K47+L47)</f>
        <v>42</v>
      </c>
      <c r="L46" s="260"/>
      <c r="M46" s="260" t="str">
        <f>IF(M47+N47=0,"-",M47+N47)</f>
        <v>-</v>
      </c>
      <c r="N46" s="260"/>
      <c r="O46" s="260" t="str">
        <f>IF(O47+P47=0,"-",O47+P47)</f>
        <v>-</v>
      </c>
      <c r="P46" s="260"/>
    </row>
    <row r="47" spans="1:16" ht="18.75" customHeight="1">
      <c r="A47" s="15" t="s">
        <v>60</v>
      </c>
      <c r="B47" s="14">
        <v>20</v>
      </c>
      <c r="C47" s="14">
        <v>22</v>
      </c>
      <c r="D47" s="261"/>
      <c r="E47" s="14">
        <v>0</v>
      </c>
      <c r="F47" s="14">
        <v>0</v>
      </c>
      <c r="G47" s="14">
        <v>0</v>
      </c>
      <c r="H47" s="14">
        <v>0</v>
      </c>
      <c r="I47" s="14">
        <v>0</v>
      </c>
      <c r="J47" s="14">
        <v>0</v>
      </c>
      <c r="K47" s="14">
        <v>20</v>
      </c>
      <c r="L47" s="14">
        <v>22</v>
      </c>
      <c r="M47" s="14">
        <v>0</v>
      </c>
      <c r="N47" s="14">
        <v>0</v>
      </c>
      <c r="O47" s="14">
        <v>0</v>
      </c>
      <c r="P47" s="14">
        <v>0</v>
      </c>
    </row>
    <row r="48" spans="1:16" ht="18.75" customHeight="1">
      <c r="A48" s="18" t="s">
        <v>61</v>
      </c>
      <c r="B48" s="260">
        <f>B49+C49</f>
        <v>96</v>
      </c>
      <c r="C48" s="260"/>
      <c r="D48" s="261">
        <f>B48/$B$8</f>
        <v>2.1585160202360876E-3</v>
      </c>
      <c r="E48" s="260">
        <f>IF(E49+F49=0,"-",E49+F49)</f>
        <v>7</v>
      </c>
      <c r="F48" s="260"/>
      <c r="G48" s="260">
        <f>IF(G49+H49=0,"-",G49+H49)</f>
        <v>49</v>
      </c>
      <c r="H48" s="260"/>
      <c r="I48" s="260" t="str">
        <f>IF(I49+J49=0,"-",I49+J49)</f>
        <v>-</v>
      </c>
      <c r="J48" s="260"/>
      <c r="K48" s="260">
        <f>IF(K49+L49=0,"-",K49+L49)</f>
        <v>29</v>
      </c>
      <c r="L48" s="260"/>
      <c r="M48" s="260">
        <f>IF(M49+N49=0,"-",M49+N49)</f>
        <v>11</v>
      </c>
      <c r="N48" s="260"/>
      <c r="O48" s="260" t="str">
        <f>IF(O49+P49=0,"-",O49+P49)</f>
        <v>-</v>
      </c>
      <c r="P48" s="260"/>
    </row>
    <row r="49" spans="1:16" ht="18.75" customHeight="1">
      <c r="A49" s="15" t="s">
        <v>62</v>
      </c>
      <c r="B49" s="14">
        <v>48</v>
      </c>
      <c r="C49" s="14">
        <v>48</v>
      </c>
      <c r="D49" s="261"/>
      <c r="E49" s="14">
        <v>5</v>
      </c>
      <c r="F49" s="14">
        <v>2</v>
      </c>
      <c r="G49" s="14">
        <v>23</v>
      </c>
      <c r="H49" s="14">
        <v>26</v>
      </c>
      <c r="I49" s="14">
        <v>0</v>
      </c>
      <c r="J49" s="14">
        <v>0</v>
      </c>
      <c r="K49" s="14">
        <v>12</v>
      </c>
      <c r="L49" s="14">
        <v>17</v>
      </c>
      <c r="M49" s="14">
        <v>8</v>
      </c>
      <c r="N49" s="14">
        <v>3</v>
      </c>
      <c r="O49" s="14">
        <v>0</v>
      </c>
      <c r="P49" s="14">
        <v>0</v>
      </c>
    </row>
    <row r="50" spans="1:16" ht="18.75" customHeight="1">
      <c r="A50" s="18" t="s">
        <v>63</v>
      </c>
      <c r="B50" s="260">
        <f>B51+C51</f>
        <v>466</v>
      </c>
      <c r="C50" s="260"/>
      <c r="D50" s="261">
        <f>B50/$B$8</f>
        <v>1.0477796514896009E-2</v>
      </c>
      <c r="E50" s="260">
        <f>IF(E51+F51=0,"-",E51+F51)</f>
        <v>5</v>
      </c>
      <c r="F50" s="260"/>
      <c r="G50" s="260" t="str">
        <f>IF(G51+H51=0,"-",G51+H51)</f>
        <v>-</v>
      </c>
      <c r="H50" s="260"/>
      <c r="I50" s="260">
        <f>IF(I51+J51=0,"-",I51+J51)</f>
        <v>312</v>
      </c>
      <c r="J50" s="260"/>
      <c r="K50" s="260" t="str">
        <f>IF(K51+L51=0,"-",K51+L51)</f>
        <v>-</v>
      </c>
      <c r="L50" s="260"/>
      <c r="M50" s="260">
        <f>IF(M51+N51=0,"-",M51+N51)</f>
        <v>149</v>
      </c>
      <c r="N50" s="260"/>
      <c r="O50" s="260" t="str">
        <f>IF(O51+P51=0,"-",O51+P51)</f>
        <v>-</v>
      </c>
      <c r="P50" s="260"/>
    </row>
    <row r="51" spans="1:16" ht="18.75" customHeight="1">
      <c r="A51" s="15" t="s">
        <v>64</v>
      </c>
      <c r="B51" s="14">
        <v>173</v>
      </c>
      <c r="C51" s="14">
        <v>293</v>
      </c>
      <c r="D51" s="261"/>
      <c r="E51" s="14">
        <v>1</v>
      </c>
      <c r="F51" s="14">
        <v>4</v>
      </c>
      <c r="G51" s="14">
        <v>0</v>
      </c>
      <c r="H51" s="14">
        <v>0</v>
      </c>
      <c r="I51" s="14">
        <v>83</v>
      </c>
      <c r="J51" s="14">
        <v>229</v>
      </c>
      <c r="K51" s="14">
        <v>0</v>
      </c>
      <c r="L51" s="14">
        <v>0</v>
      </c>
      <c r="M51" s="14">
        <v>89</v>
      </c>
      <c r="N51" s="14">
        <v>60</v>
      </c>
      <c r="O51" s="14">
        <v>0</v>
      </c>
      <c r="P51" s="14">
        <v>0</v>
      </c>
    </row>
    <row r="52" spans="1:16" ht="18.75" customHeight="1">
      <c r="A52" s="18" t="s">
        <v>65</v>
      </c>
      <c r="B52" s="260">
        <f>B53+C53</f>
        <v>10</v>
      </c>
      <c r="C52" s="260"/>
      <c r="D52" s="261">
        <f>B52/$B$8</f>
        <v>2.2484541877459247E-4</v>
      </c>
      <c r="E52" s="260" t="str">
        <f>IF(E53+F53=0,"-",E53+F53)</f>
        <v>-</v>
      </c>
      <c r="F52" s="260"/>
      <c r="G52" s="260" t="str">
        <f>IF(G53+H53=0,"-",G53+H53)</f>
        <v>-</v>
      </c>
      <c r="H52" s="260"/>
      <c r="I52" s="260" t="str">
        <f>IF(I53+J53=0,"-",I53+J53)</f>
        <v>-</v>
      </c>
      <c r="J52" s="260"/>
      <c r="K52" s="260" t="str">
        <f>IF(K53+L53=0,"-",K53+L53)</f>
        <v>-</v>
      </c>
      <c r="L52" s="260"/>
      <c r="M52" s="260" t="str">
        <f>IF(M53+N53=0,"-",M53+N53)</f>
        <v>-</v>
      </c>
      <c r="N52" s="260"/>
      <c r="O52" s="260">
        <f>IF(O53+P53=0,"-",O53+P53)</f>
        <v>10</v>
      </c>
      <c r="P52" s="260"/>
    </row>
    <row r="53" spans="1:16" ht="18.75" customHeight="1">
      <c r="A53" s="15" t="s">
        <v>66</v>
      </c>
      <c r="B53" s="14">
        <v>3</v>
      </c>
      <c r="C53" s="14">
        <v>7</v>
      </c>
      <c r="D53" s="261"/>
      <c r="E53" s="14">
        <v>0</v>
      </c>
      <c r="F53" s="14">
        <v>0</v>
      </c>
      <c r="G53" s="14">
        <v>0</v>
      </c>
      <c r="H53" s="14">
        <v>0</v>
      </c>
      <c r="I53" s="14">
        <v>0</v>
      </c>
      <c r="J53" s="14">
        <v>0</v>
      </c>
      <c r="K53" s="14">
        <v>0</v>
      </c>
      <c r="L53" s="14">
        <v>0</v>
      </c>
      <c r="M53" s="14">
        <v>0</v>
      </c>
      <c r="N53" s="14">
        <v>0</v>
      </c>
      <c r="O53" s="14">
        <v>3</v>
      </c>
      <c r="P53" s="14">
        <v>7</v>
      </c>
    </row>
    <row r="54" spans="1:16" ht="18.75" customHeight="1">
      <c r="A54" s="18" t="s">
        <v>67</v>
      </c>
      <c r="B54" s="260">
        <f>B55+C55</f>
        <v>521</v>
      </c>
      <c r="C54" s="260"/>
      <c r="D54" s="261">
        <f>B54/$B$8</f>
        <v>1.1714446318156267E-2</v>
      </c>
      <c r="E54" s="260">
        <f>IF(E55+F55=0,"-",E55+F55)</f>
        <v>69</v>
      </c>
      <c r="F54" s="260"/>
      <c r="G54" s="260">
        <f>IF(G55+H55=0,"-",G55+H55)</f>
        <v>48</v>
      </c>
      <c r="H54" s="260"/>
      <c r="I54" s="260">
        <f>IF(I55+J55=0,"-",I55+J55)</f>
        <v>2</v>
      </c>
      <c r="J54" s="260"/>
      <c r="K54" s="260">
        <f>IF(K55+L55=0,"-",K55+L55)</f>
        <v>214</v>
      </c>
      <c r="L54" s="260"/>
      <c r="M54" s="260">
        <f>IF(M55+N55=0,"-",M55+N55)</f>
        <v>16</v>
      </c>
      <c r="N54" s="260"/>
      <c r="O54" s="260">
        <f>IF(O55+P55=0,"-",O55+P55)</f>
        <v>172</v>
      </c>
      <c r="P54" s="260"/>
    </row>
    <row r="55" spans="1:16" ht="18.75" customHeight="1">
      <c r="A55" s="15" t="s">
        <v>68</v>
      </c>
      <c r="B55" s="14">
        <v>327</v>
      </c>
      <c r="C55" s="14">
        <v>194</v>
      </c>
      <c r="D55" s="261"/>
      <c r="E55" s="14">
        <v>36</v>
      </c>
      <c r="F55" s="14">
        <v>33</v>
      </c>
      <c r="G55" s="14">
        <v>13</v>
      </c>
      <c r="H55" s="14">
        <v>35</v>
      </c>
      <c r="I55" s="14">
        <v>1</v>
      </c>
      <c r="J55" s="14">
        <v>1</v>
      </c>
      <c r="K55" s="14">
        <v>203</v>
      </c>
      <c r="L55" s="14">
        <v>11</v>
      </c>
      <c r="M55" s="14">
        <v>12</v>
      </c>
      <c r="N55" s="14">
        <v>4</v>
      </c>
      <c r="O55" s="14">
        <v>62</v>
      </c>
      <c r="P55" s="14">
        <v>110</v>
      </c>
    </row>
    <row r="56" spans="1:16" ht="18.75" customHeight="1">
      <c r="A56" s="18" t="s">
        <v>69</v>
      </c>
      <c r="B56" s="260">
        <f>B57+C57</f>
        <v>295</v>
      </c>
      <c r="C56" s="260"/>
      <c r="D56" s="261">
        <f>B56/$B$8</f>
        <v>6.6329398538504782E-3</v>
      </c>
      <c r="E56" s="260">
        <f>IF(E57+F57=0,"-",E57+F57)</f>
        <v>263</v>
      </c>
      <c r="F56" s="260"/>
      <c r="G56" s="260" t="str">
        <f>IF(G57+H57=0,"-",G57+H57)</f>
        <v>-</v>
      </c>
      <c r="H56" s="260"/>
      <c r="I56" s="260" t="str">
        <f>IF(I57+J57=0,"-",I57+J57)</f>
        <v>-</v>
      </c>
      <c r="J56" s="260"/>
      <c r="K56" s="260" t="str">
        <f>IF(K57+L57=0,"-",K57+L57)</f>
        <v>-</v>
      </c>
      <c r="L56" s="260"/>
      <c r="M56" s="260" t="str">
        <f>IF(M57+N57=0,"-",M57+N57)</f>
        <v>-</v>
      </c>
      <c r="N56" s="260"/>
      <c r="O56" s="260">
        <f>IF(O57+P57=0,"-",O57+P57)</f>
        <v>32</v>
      </c>
      <c r="P56" s="260"/>
    </row>
    <row r="57" spans="1:16" ht="18.75" customHeight="1">
      <c r="A57" s="15" t="s">
        <v>70</v>
      </c>
      <c r="B57" s="14">
        <v>253</v>
      </c>
      <c r="C57" s="14">
        <v>42</v>
      </c>
      <c r="D57" s="261"/>
      <c r="E57" s="14">
        <v>229</v>
      </c>
      <c r="F57" s="14">
        <v>34</v>
      </c>
      <c r="G57" s="14">
        <v>0</v>
      </c>
      <c r="H57" s="14">
        <v>0</v>
      </c>
      <c r="I57" s="14">
        <v>0</v>
      </c>
      <c r="J57" s="14">
        <v>0</v>
      </c>
      <c r="K57" s="14">
        <v>0</v>
      </c>
      <c r="L57" s="14">
        <v>0</v>
      </c>
      <c r="M57" s="14">
        <v>0</v>
      </c>
      <c r="N57" s="14">
        <v>0</v>
      </c>
      <c r="O57" s="14">
        <v>24</v>
      </c>
      <c r="P57" s="14">
        <v>8</v>
      </c>
    </row>
    <row r="58" spans="1:16" ht="18.75" customHeight="1">
      <c r="A58" s="18" t="s">
        <v>71</v>
      </c>
      <c r="B58" s="260">
        <f>B59+C59</f>
        <v>208</v>
      </c>
      <c r="C58" s="260"/>
      <c r="D58" s="261">
        <f>B58/$B$8</f>
        <v>4.6767847105115236E-3</v>
      </c>
      <c r="E58" s="260" t="str">
        <f>IF(E59+F59=0,"-",E59+F59)</f>
        <v>-</v>
      </c>
      <c r="F58" s="260"/>
      <c r="G58" s="260" t="str">
        <f>IF(G59+H59=0,"-",G59+H59)</f>
        <v>-</v>
      </c>
      <c r="H58" s="260"/>
      <c r="I58" s="260" t="str">
        <f>IF(I59+J59=0,"-",I59+J59)</f>
        <v>-</v>
      </c>
      <c r="J58" s="260"/>
      <c r="K58" s="260">
        <f>IF(K59+L59=0,"-",K59+L59)</f>
        <v>20</v>
      </c>
      <c r="L58" s="260"/>
      <c r="M58" s="260">
        <f>IF(M59+N59=0,"-",M59+N59)</f>
        <v>95</v>
      </c>
      <c r="N58" s="260"/>
      <c r="O58" s="260">
        <f>IF(O59+P59=0,"-",O59+P59)</f>
        <v>93</v>
      </c>
      <c r="P58" s="260"/>
    </row>
    <row r="59" spans="1:16" ht="18.75" customHeight="1">
      <c r="A59" s="15" t="s">
        <v>72</v>
      </c>
      <c r="B59" s="14">
        <v>148</v>
      </c>
      <c r="C59" s="14">
        <v>60</v>
      </c>
      <c r="D59" s="261"/>
      <c r="E59" s="14">
        <v>0</v>
      </c>
      <c r="F59" s="14">
        <v>0</v>
      </c>
      <c r="G59" s="14">
        <v>0</v>
      </c>
      <c r="H59" s="14">
        <v>0</v>
      </c>
      <c r="I59" s="14">
        <v>0</v>
      </c>
      <c r="J59" s="14">
        <v>0</v>
      </c>
      <c r="K59" s="14">
        <v>20</v>
      </c>
      <c r="L59" s="14">
        <v>0</v>
      </c>
      <c r="M59" s="14">
        <v>69</v>
      </c>
      <c r="N59" s="14">
        <v>26</v>
      </c>
      <c r="O59" s="14">
        <v>59</v>
      </c>
      <c r="P59" s="14">
        <v>34</v>
      </c>
    </row>
    <row r="60" spans="1:16" ht="18.75" customHeight="1">
      <c r="A60" s="18" t="s">
        <v>73</v>
      </c>
      <c r="B60" s="260">
        <f>B61+C61</f>
        <v>222</v>
      </c>
      <c r="C60" s="260"/>
      <c r="D60" s="261">
        <f>B60/$B$8</f>
        <v>4.9915682967959524E-3</v>
      </c>
      <c r="E60" s="260">
        <f>IF(E61+F61=0,"-",E61+F61)</f>
        <v>15</v>
      </c>
      <c r="F60" s="260"/>
      <c r="G60" s="260" t="str">
        <f>IF(G61+H61=0,"-",G61+H61)</f>
        <v>-</v>
      </c>
      <c r="H60" s="260"/>
      <c r="I60" s="260" t="str">
        <f>IF(I61+J61=0,"-",I61+J61)</f>
        <v>-</v>
      </c>
      <c r="J60" s="260"/>
      <c r="K60" s="260" t="str">
        <f>IF(K61+L61=0,"-",K61+L61)</f>
        <v>-</v>
      </c>
      <c r="L60" s="260"/>
      <c r="M60" s="260" t="str">
        <f>IF(M61+N61=0,"-",M61+N61)</f>
        <v>-</v>
      </c>
      <c r="N60" s="260"/>
      <c r="O60" s="260">
        <f>IF(O61+P61=0,"-",O61+P61)</f>
        <v>207</v>
      </c>
      <c r="P60" s="260"/>
    </row>
    <row r="61" spans="1:16" ht="18.75" customHeight="1">
      <c r="A61" s="15" t="s">
        <v>74</v>
      </c>
      <c r="B61" s="14">
        <v>120</v>
      </c>
      <c r="C61" s="14">
        <v>102</v>
      </c>
      <c r="D61" s="261"/>
      <c r="E61" s="14">
        <v>6</v>
      </c>
      <c r="F61" s="14">
        <v>9</v>
      </c>
      <c r="G61" s="14">
        <v>0</v>
      </c>
      <c r="H61" s="14">
        <v>0</v>
      </c>
      <c r="I61" s="14">
        <v>0</v>
      </c>
      <c r="J61" s="14">
        <v>0</v>
      </c>
      <c r="K61" s="14">
        <v>0</v>
      </c>
      <c r="L61" s="14">
        <v>0</v>
      </c>
      <c r="M61" s="14">
        <v>0</v>
      </c>
      <c r="N61" s="14">
        <v>0</v>
      </c>
      <c r="O61" s="14">
        <v>114</v>
      </c>
      <c r="P61" s="14">
        <v>93</v>
      </c>
    </row>
    <row r="62" spans="1:16" ht="18.75" customHeight="1">
      <c r="A62" s="18" t="s">
        <v>75</v>
      </c>
      <c r="B62" s="260">
        <f>B63+C63</f>
        <v>12</v>
      </c>
      <c r="C62" s="260"/>
      <c r="D62" s="261">
        <f>B62/$B$8</f>
        <v>2.6981450252951095E-4</v>
      </c>
      <c r="E62" s="260" t="str">
        <f>IF(E63+F63=0,"-",E63+F63)</f>
        <v>-</v>
      </c>
      <c r="F62" s="260"/>
      <c r="G62" s="260" t="str">
        <f>IF(G63+H63=0,"-",G63+H63)</f>
        <v>-</v>
      </c>
      <c r="H62" s="260"/>
      <c r="I62" s="260" t="str">
        <f>IF(I63+J63=0,"-",I63+J63)</f>
        <v>-</v>
      </c>
      <c r="J62" s="260"/>
      <c r="K62" s="260" t="str">
        <f>IF(K63+L63=0,"-",K63+L63)</f>
        <v>-</v>
      </c>
      <c r="L62" s="260"/>
      <c r="M62" s="260" t="str">
        <f>IF(M63+N63=0,"-",M63+N63)</f>
        <v>-</v>
      </c>
      <c r="N62" s="260"/>
      <c r="O62" s="260">
        <f>IF(O63+P63=0,"-",O63+P63)</f>
        <v>12</v>
      </c>
      <c r="P62" s="260"/>
    </row>
    <row r="63" spans="1:16" ht="18.75" customHeight="1">
      <c r="A63" s="15" t="s">
        <v>76</v>
      </c>
      <c r="B63" s="14">
        <v>1</v>
      </c>
      <c r="C63" s="14">
        <v>11</v>
      </c>
      <c r="D63" s="261"/>
      <c r="E63" s="14">
        <v>0</v>
      </c>
      <c r="F63" s="14">
        <v>0</v>
      </c>
      <c r="G63" s="14">
        <v>0</v>
      </c>
      <c r="H63" s="14">
        <v>0</v>
      </c>
      <c r="I63" s="14">
        <v>0</v>
      </c>
      <c r="J63" s="14">
        <v>0</v>
      </c>
      <c r="K63" s="14">
        <v>0</v>
      </c>
      <c r="L63" s="14">
        <v>0</v>
      </c>
      <c r="M63" s="14">
        <v>0</v>
      </c>
      <c r="N63" s="14">
        <v>0</v>
      </c>
      <c r="O63" s="14">
        <v>1</v>
      </c>
      <c r="P63" s="14">
        <v>11</v>
      </c>
    </row>
    <row r="64" spans="1:16" ht="18.75" customHeight="1">
      <c r="A64" s="18" t="s">
        <v>77</v>
      </c>
      <c r="B64" s="260">
        <f>B65+C65</f>
        <v>0</v>
      </c>
      <c r="C64" s="260"/>
      <c r="D64" s="261">
        <f>B64/$B$8</f>
        <v>0</v>
      </c>
      <c r="E64" s="260" t="str">
        <f>IF(E65+F65=0,"-",E65+F65)</f>
        <v>-</v>
      </c>
      <c r="F64" s="260"/>
      <c r="G64" s="260" t="str">
        <f>IF(G65+H65=0,"-",G65+H65)</f>
        <v>-</v>
      </c>
      <c r="H64" s="260"/>
      <c r="I64" s="260" t="str">
        <f>IF(I65+J65=0,"-",I65+J65)</f>
        <v>-</v>
      </c>
      <c r="J64" s="260"/>
      <c r="K64" s="260" t="str">
        <f>IF(K65+L65=0,"-",K65+L65)</f>
        <v>-</v>
      </c>
      <c r="L64" s="260"/>
      <c r="M64" s="260" t="str">
        <f>IF(M65+N65=0,"-",M65+N65)</f>
        <v>-</v>
      </c>
      <c r="N64" s="260"/>
      <c r="O64" s="260" t="str">
        <f>IF(O65+P65=0,"-",O65+P65)</f>
        <v>-</v>
      </c>
      <c r="P64" s="260"/>
    </row>
    <row r="65" spans="1:16" ht="18.75" customHeight="1">
      <c r="A65" s="15" t="s">
        <v>78</v>
      </c>
      <c r="B65" s="14">
        <v>0</v>
      </c>
      <c r="C65" s="14">
        <v>0</v>
      </c>
      <c r="D65" s="261"/>
      <c r="E65" s="14">
        <v>0</v>
      </c>
      <c r="F65" s="14">
        <v>0</v>
      </c>
      <c r="G65" s="14">
        <v>0</v>
      </c>
      <c r="H65" s="14">
        <v>0</v>
      </c>
      <c r="I65" s="14">
        <v>0</v>
      </c>
      <c r="J65" s="14">
        <v>0</v>
      </c>
      <c r="K65" s="14">
        <v>0</v>
      </c>
      <c r="L65" s="14">
        <v>0</v>
      </c>
      <c r="M65" s="14">
        <v>0</v>
      </c>
      <c r="N65" s="14">
        <v>0</v>
      </c>
      <c r="O65" s="14">
        <v>0</v>
      </c>
      <c r="P65" s="14">
        <v>0</v>
      </c>
    </row>
    <row r="66" spans="1:16" ht="18.75" customHeight="1">
      <c r="A66" s="18" t="s">
        <v>79</v>
      </c>
      <c r="B66" s="260">
        <f>B67+C67</f>
        <v>365</v>
      </c>
      <c r="C66" s="260"/>
      <c r="D66" s="261">
        <f>B66/$B$8</f>
        <v>8.2068577852726244E-3</v>
      </c>
      <c r="E66" s="260">
        <f>IF(E67+F67=0,"-",E67+F67)</f>
        <v>336</v>
      </c>
      <c r="F66" s="260"/>
      <c r="G66" s="260" t="str">
        <f>IF(G67+H67=0,"-",G67+H67)</f>
        <v>-</v>
      </c>
      <c r="H66" s="260"/>
      <c r="I66" s="260" t="str">
        <f>IF(I67+J67=0,"-",I67+J67)</f>
        <v>-</v>
      </c>
      <c r="J66" s="260"/>
      <c r="K66" s="260" t="str">
        <f>IF(K67+L67=0,"-",K67+L67)</f>
        <v>-</v>
      </c>
      <c r="L66" s="260"/>
      <c r="M66" s="260" t="str">
        <f>IF(M67+N67=0,"-",M67+N67)</f>
        <v>-</v>
      </c>
      <c r="N66" s="260"/>
      <c r="O66" s="260">
        <f>IF(O67+P67=0,"-",O67+P67)</f>
        <v>29</v>
      </c>
      <c r="P66" s="260"/>
    </row>
    <row r="67" spans="1:16" ht="18.75" customHeight="1">
      <c r="A67" s="15" t="s">
        <v>80</v>
      </c>
      <c r="B67" s="14">
        <v>84</v>
      </c>
      <c r="C67" s="14">
        <v>281</v>
      </c>
      <c r="D67" s="261"/>
      <c r="E67" s="14">
        <v>76</v>
      </c>
      <c r="F67" s="14">
        <v>260</v>
      </c>
      <c r="G67" s="14">
        <v>0</v>
      </c>
      <c r="H67" s="14">
        <v>0</v>
      </c>
      <c r="I67" s="14">
        <v>0</v>
      </c>
      <c r="J67" s="14">
        <v>0</v>
      </c>
      <c r="K67" s="14">
        <v>0</v>
      </c>
      <c r="L67" s="14">
        <v>0</v>
      </c>
      <c r="M67" s="14">
        <v>0</v>
      </c>
      <c r="N67" s="14">
        <v>0</v>
      </c>
      <c r="O67" s="14">
        <v>8</v>
      </c>
      <c r="P67" s="14">
        <v>21</v>
      </c>
    </row>
    <row r="68" spans="1:16" ht="18.75" customHeight="1">
      <c r="A68" s="18" t="s">
        <v>81</v>
      </c>
      <c r="B68" s="260">
        <f>B69+C69</f>
        <v>609</v>
      </c>
      <c r="C68" s="260"/>
      <c r="D68" s="261">
        <f>B68/$B$8</f>
        <v>1.3693086003372681E-2</v>
      </c>
      <c r="E68" s="260">
        <f>IF(E69+F69=0,"-",E69+F69)</f>
        <v>116</v>
      </c>
      <c r="F68" s="260"/>
      <c r="G68" s="260">
        <f>IF(G69+H69=0,"-",G69+H69)</f>
        <v>61</v>
      </c>
      <c r="H68" s="260"/>
      <c r="I68" s="260">
        <f>IF(I69+J69=0,"-",I69+J69)</f>
        <v>3</v>
      </c>
      <c r="J68" s="260"/>
      <c r="K68" s="260">
        <f>IF(K69+L69=0,"-",K69+L69)</f>
        <v>391</v>
      </c>
      <c r="L68" s="260"/>
      <c r="M68" s="260" t="str">
        <f>IF(M69+N69=0,"-",M69+N69)</f>
        <v>-</v>
      </c>
      <c r="N68" s="260"/>
      <c r="O68" s="260">
        <f>IF(O69+P69=0,"-",O69+P69)</f>
        <v>38</v>
      </c>
      <c r="P68" s="260"/>
    </row>
    <row r="69" spans="1:16" ht="18.75" customHeight="1">
      <c r="A69" s="15" t="s">
        <v>82</v>
      </c>
      <c r="B69" s="14">
        <v>227</v>
      </c>
      <c r="C69" s="14">
        <v>382</v>
      </c>
      <c r="D69" s="261"/>
      <c r="E69" s="14">
        <v>27</v>
      </c>
      <c r="F69" s="14">
        <v>89</v>
      </c>
      <c r="G69" s="14">
        <v>17</v>
      </c>
      <c r="H69" s="14">
        <v>44</v>
      </c>
      <c r="I69" s="14">
        <v>2</v>
      </c>
      <c r="J69" s="14">
        <v>1</v>
      </c>
      <c r="K69" s="14">
        <v>164</v>
      </c>
      <c r="L69" s="14">
        <v>227</v>
      </c>
      <c r="M69" s="14">
        <v>0</v>
      </c>
      <c r="N69" s="14">
        <v>0</v>
      </c>
      <c r="O69" s="14">
        <v>17</v>
      </c>
      <c r="P69" s="14">
        <v>21</v>
      </c>
    </row>
    <row r="70" spans="1:16">
      <c r="A70" s="20" t="s">
        <v>83</v>
      </c>
      <c r="B70" s="20"/>
      <c r="C70" s="20"/>
      <c r="D70" s="20"/>
      <c r="E70" s="20"/>
      <c r="F70" s="20"/>
    </row>
    <row r="71" spans="1:16">
      <c r="A71" s="20" t="s">
        <v>84</v>
      </c>
      <c r="B71" s="20"/>
      <c r="C71" s="20"/>
      <c r="D71" s="20"/>
      <c r="E71" s="20"/>
      <c r="F71" s="20"/>
    </row>
  </sheetData>
  <sheetProtection selectLockedCells="1" selectUnlockedCells="1"/>
  <mergeCells count="264">
    <mergeCell ref="A1:N1"/>
    <mergeCell ref="A2:N2"/>
    <mergeCell ref="B3:K3"/>
    <mergeCell ref="M3:N3"/>
    <mergeCell ref="O3:P3"/>
    <mergeCell ref="B4:K4"/>
    <mergeCell ref="M4:N4"/>
    <mergeCell ref="O4:P4"/>
    <mergeCell ref="A5:A6"/>
    <mergeCell ref="B5:D5"/>
    <mergeCell ref="E5:F5"/>
    <mergeCell ref="G5:H5"/>
    <mergeCell ref="I5:J5"/>
    <mergeCell ref="K5:L5"/>
    <mergeCell ref="M5:N5"/>
    <mergeCell ref="O5:P5"/>
    <mergeCell ref="B8:C8"/>
    <mergeCell ref="D8:D9"/>
    <mergeCell ref="E8:F8"/>
    <mergeCell ref="G8:H8"/>
    <mergeCell ref="I8:J8"/>
    <mergeCell ref="K8:L8"/>
    <mergeCell ref="M8:N8"/>
    <mergeCell ref="O8:P8"/>
    <mergeCell ref="B10:C10"/>
    <mergeCell ref="D10:D11"/>
    <mergeCell ref="E10:F10"/>
    <mergeCell ref="G10:H10"/>
    <mergeCell ref="I10:J10"/>
    <mergeCell ref="K10:L10"/>
    <mergeCell ref="M10:N10"/>
    <mergeCell ref="O10:P10"/>
    <mergeCell ref="B12:C12"/>
    <mergeCell ref="D12:D13"/>
    <mergeCell ref="E12:F12"/>
    <mergeCell ref="G12:H12"/>
    <mergeCell ref="I12:J12"/>
    <mergeCell ref="K12:L12"/>
    <mergeCell ref="M12:N12"/>
    <mergeCell ref="O12:P12"/>
    <mergeCell ref="B14:C14"/>
    <mergeCell ref="D14:D15"/>
    <mergeCell ref="E14:F14"/>
    <mergeCell ref="G14:H14"/>
    <mergeCell ref="I14:J14"/>
    <mergeCell ref="K14:L14"/>
    <mergeCell ref="M14:N14"/>
    <mergeCell ref="O14:P14"/>
    <mergeCell ref="B16:C16"/>
    <mergeCell ref="D16:D17"/>
    <mergeCell ref="E16:F16"/>
    <mergeCell ref="G16:H16"/>
    <mergeCell ref="I16:J16"/>
    <mergeCell ref="K16:L16"/>
    <mergeCell ref="M16:N16"/>
    <mergeCell ref="O16:P16"/>
    <mergeCell ref="B18:C18"/>
    <mergeCell ref="D18:D19"/>
    <mergeCell ref="E18:F18"/>
    <mergeCell ref="G18:H18"/>
    <mergeCell ref="I18:J18"/>
    <mergeCell ref="K18:L18"/>
    <mergeCell ref="M18:N18"/>
    <mergeCell ref="O18:P18"/>
    <mergeCell ref="B20:C20"/>
    <mergeCell ref="D20:D21"/>
    <mergeCell ref="E20:F20"/>
    <mergeCell ref="G20:H20"/>
    <mergeCell ref="I20:J20"/>
    <mergeCell ref="K20:L20"/>
    <mergeCell ref="M20:N20"/>
    <mergeCell ref="O20:P20"/>
    <mergeCell ref="B22:C22"/>
    <mergeCell ref="D22:D23"/>
    <mergeCell ref="E22:F22"/>
    <mergeCell ref="G22:H22"/>
    <mergeCell ref="I22:J22"/>
    <mergeCell ref="K22:L22"/>
    <mergeCell ref="M22:N22"/>
    <mergeCell ref="O22:P22"/>
    <mergeCell ref="B24:C24"/>
    <mergeCell ref="D24:D25"/>
    <mergeCell ref="E24:F24"/>
    <mergeCell ref="G24:H24"/>
    <mergeCell ref="I24:J24"/>
    <mergeCell ref="K24:L24"/>
    <mergeCell ref="M24:N24"/>
    <mergeCell ref="O24:P24"/>
    <mergeCell ref="B26:C26"/>
    <mergeCell ref="D26:D27"/>
    <mergeCell ref="E26:F26"/>
    <mergeCell ref="G26:H26"/>
    <mergeCell ref="I26:J26"/>
    <mergeCell ref="K26:L26"/>
    <mergeCell ref="M26:N26"/>
    <mergeCell ref="O26:P26"/>
    <mergeCell ref="B28:C28"/>
    <mergeCell ref="D28:D29"/>
    <mergeCell ref="E28:F28"/>
    <mergeCell ref="G28:H28"/>
    <mergeCell ref="I28:J28"/>
    <mergeCell ref="K28:L28"/>
    <mergeCell ref="M28:N28"/>
    <mergeCell ref="O28:P28"/>
    <mergeCell ref="B30:C30"/>
    <mergeCell ref="D30:D31"/>
    <mergeCell ref="E30:F30"/>
    <mergeCell ref="G30:H30"/>
    <mergeCell ref="I30:J30"/>
    <mergeCell ref="K30:L30"/>
    <mergeCell ref="M30:N30"/>
    <mergeCell ref="O30:P30"/>
    <mergeCell ref="B32:C32"/>
    <mergeCell ref="D32:D33"/>
    <mergeCell ref="E32:F32"/>
    <mergeCell ref="G32:H32"/>
    <mergeCell ref="I32:J32"/>
    <mergeCell ref="K32:L32"/>
    <mergeCell ref="M32:N32"/>
    <mergeCell ref="O32:P32"/>
    <mergeCell ref="B34:C34"/>
    <mergeCell ref="D34:D35"/>
    <mergeCell ref="E34:F34"/>
    <mergeCell ref="G34:H34"/>
    <mergeCell ref="I34:J34"/>
    <mergeCell ref="K34:L34"/>
    <mergeCell ref="M34:N34"/>
    <mergeCell ref="O34:P34"/>
    <mergeCell ref="B36:C36"/>
    <mergeCell ref="D36:D37"/>
    <mergeCell ref="E36:F36"/>
    <mergeCell ref="G36:H36"/>
    <mergeCell ref="I36:J36"/>
    <mergeCell ref="K36:L36"/>
    <mergeCell ref="M36:N36"/>
    <mergeCell ref="O36:P36"/>
    <mergeCell ref="B38:C38"/>
    <mergeCell ref="D38:D39"/>
    <mergeCell ref="E38:F38"/>
    <mergeCell ref="G38:H38"/>
    <mergeCell ref="I38:J38"/>
    <mergeCell ref="K38:L38"/>
    <mergeCell ref="M38:N38"/>
    <mergeCell ref="O38:P38"/>
    <mergeCell ref="B40:C40"/>
    <mergeCell ref="D40:D41"/>
    <mergeCell ref="E40:F40"/>
    <mergeCell ref="G40:H40"/>
    <mergeCell ref="I40:J40"/>
    <mergeCell ref="K40:L40"/>
    <mergeCell ref="M40:N40"/>
    <mergeCell ref="O40:P40"/>
    <mergeCell ref="B42:C42"/>
    <mergeCell ref="D42:D43"/>
    <mergeCell ref="E42:F42"/>
    <mergeCell ref="G42:H42"/>
    <mergeCell ref="I42:J42"/>
    <mergeCell ref="K42:L42"/>
    <mergeCell ref="M42:N42"/>
    <mergeCell ref="O42:P42"/>
    <mergeCell ref="B44:C44"/>
    <mergeCell ref="D44:D45"/>
    <mergeCell ref="E44:F44"/>
    <mergeCell ref="G44:H44"/>
    <mergeCell ref="I44:J44"/>
    <mergeCell ref="K44:L44"/>
    <mergeCell ref="M44:N44"/>
    <mergeCell ref="O44:P44"/>
    <mergeCell ref="B46:C46"/>
    <mergeCell ref="D46:D47"/>
    <mergeCell ref="E46:F46"/>
    <mergeCell ref="G46:H46"/>
    <mergeCell ref="I46:J46"/>
    <mergeCell ref="K46:L46"/>
    <mergeCell ref="M46:N46"/>
    <mergeCell ref="O46:P46"/>
    <mergeCell ref="B48:C48"/>
    <mergeCell ref="D48:D49"/>
    <mergeCell ref="E48:F48"/>
    <mergeCell ref="G48:H48"/>
    <mergeCell ref="I48:J48"/>
    <mergeCell ref="K48:L48"/>
    <mergeCell ref="M48:N48"/>
    <mergeCell ref="O48:P48"/>
    <mergeCell ref="B50:C50"/>
    <mergeCell ref="D50:D51"/>
    <mergeCell ref="E50:F50"/>
    <mergeCell ref="G50:H50"/>
    <mergeCell ref="I50:J50"/>
    <mergeCell ref="K50:L50"/>
    <mergeCell ref="M50:N50"/>
    <mergeCell ref="O50:P50"/>
    <mergeCell ref="B52:C52"/>
    <mergeCell ref="D52:D53"/>
    <mergeCell ref="E52:F52"/>
    <mergeCell ref="G52:H52"/>
    <mergeCell ref="I52:J52"/>
    <mergeCell ref="K52:L52"/>
    <mergeCell ref="M52:N52"/>
    <mergeCell ref="O52:P52"/>
    <mergeCell ref="B54:C54"/>
    <mergeCell ref="D54:D55"/>
    <mergeCell ref="E54:F54"/>
    <mergeCell ref="G54:H54"/>
    <mergeCell ref="I54:J54"/>
    <mergeCell ref="K54:L54"/>
    <mergeCell ref="M54:N54"/>
    <mergeCell ref="O54:P54"/>
    <mergeCell ref="B56:C56"/>
    <mergeCell ref="D56:D57"/>
    <mergeCell ref="E56:F56"/>
    <mergeCell ref="G56:H56"/>
    <mergeCell ref="I56:J56"/>
    <mergeCell ref="K56:L56"/>
    <mergeCell ref="M56:N56"/>
    <mergeCell ref="O56:P56"/>
    <mergeCell ref="B58:C58"/>
    <mergeCell ref="D58:D59"/>
    <mergeCell ref="E58:F58"/>
    <mergeCell ref="G58:H58"/>
    <mergeCell ref="I58:J58"/>
    <mergeCell ref="K58:L58"/>
    <mergeCell ref="M58:N58"/>
    <mergeCell ref="O58:P58"/>
    <mergeCell ref="B60:C60"/>
    <mergeCell ref="D60:D61"/>
    <mergeCell ref="E60:F60"/>
    <mergeCell ref="G60:H60"/>
    <mergeCell ref="I60:J60"/>
    <mergeCell ref="K60:L60"/>
    <mergeCell ref="M60:N60"/>
    <mergeCell ref="O60:P60"/>
    <mergeCell ref="B62:C62"/>
    <mergeCell ref="D62:D63"/>
    <mergeCell ref="E62:F62"/>
    <mergeCell ref="G62:H62"/>
    <mergeCell ref="I62:J62"/>
    <mergeCell ref="K62:L62"/>
    <mergeCell ref="M62:N62"/>
    <mergeCell ref="O62:P62"/>
    <mergeCell ref="B68:C68"/>
    <mergeCell ref="D68:D69"/>
    <mergeCell ref="E68:F68"/>
    <mergeCell ref="G68:H68"/>
    <mergeCell ref="I68:J68"/>
    <mergeCell ref="K68:L68"/>
    <mergeCell ref="M68:N68"/>
    <mergeCell ref="O68:P68"/>
    <mergeCell ref="B64:C64"/>
    <mergeCell ref="D64:D65"/>
    <mergeCell ref="E64:F64"/>
    <mergeCell ref="G64:H64"/>
    <mergeCell ref="I64:J64"/>
    <mergeCell ref="K64:L64"/>
    <mergeCell ref="M64:N64"/>
    <mergeCell ref="O64:P64"/>
    <mergeCell ref="B66:C66"/>
    <mergeCell ref="D66:D67"/>
    <mergeCell ref="E66:F66"/>
    <mergeCell ref="G66:H66"/>
    <mergeCell ref="I66:J66"/>
    <mergeCell ref="K66:L66"/>
    <mergeCell ref="M66:N66"/>
    <mergeCell ref="O66:P66"/>
  </mergeCells>
  <phoneticPr fontId="17" type="noConversion"/>
  <pageMargins left="0.75" right="0.75" top="0.5" bottom="0.5" header="0.5" footer="0.5"/>
  <pageSetup paperSize="77" scale="59" firstPageNumber="0" orientation="landscape" horizontalDpi="300" verticalDpi="300"/>
  <headerFooter alignWithMargins="0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dimension ref="A1:P71"/>
  <sheetViews>
    <sheetView zoomScaleNormal="100" workbookViewId="0"/>
  </sheetViews>
  <sheetFormatPr defaultColWidth="9.5" defaultRowHeight="16.5"/>
  <cols>
    <col min="1" max="1" width="26.625" style="1" customWidth="1"/>
    <col min="2" max="14" width="13.25" style="1" customWidth="1"/>
    <col min="15" max="15" width="12.125" style="1" customWidth="1"/>
    <col min="16" max="16384" width="9.5" style="1"/>
  </cols>
  <sheetData>
    <row r="1" spans="1:16" ht="19.5">
      <c r="A1" s="262" t="s">
        <v>0</v>
      </c>
      <c r="B1" s="262"/>
      <c r="C1" s="262"/>
      <c r="D1" s="262"/>
      <c r="E1" s="262"/>
      <c r="F1" s="262"/>
      <c r="G1" s="262"/>
      <c r="H1" s="262"/>
      <c r="I1" s="262"/>
      <c r="J1" s="262"/>
      <c r="K1" s="262"/>
      <c r="L1" s="262"/>
      <c r="M1" s="262"/>
      <c r="N1" s="262"/>
    </row>
    <row r="2" spans="1:16" ht="18.75">
      <c r="A2" s="263" t="s">
        <v>1</v>
      </c>
      <c r="B2" s="263"/>
      <c r="C2" s="263"/>
      <c r="D2" s="263"/>
      <c r="E2" s="263"/>
      <c r="F2" s="263"/>
      <c r="G2" s="263"/>
      <c r="H2" s="263"/>
      <c r="I2" s="263"/>
      <c r="J2" s="263"/>
      <c r="K2" s="263"/>
      <c r="L2" s="263"/>
      <c r="M2" s="263"/>
      <c r="N2" s="263"/>
    </row>
    <row r="3" spans="1:16" ht="19.5" customHeight="1">
      <c r="A3" s="2"/>
      <c r="B3" s="251" t="s">
        <v>216</v>
      </c>
      <c r="C3" s="251"/>
      <c r="D3" s="251"/>
      <c r="E3" s="251"/>
      <c r="F3" s="251"/>
      <c r="G3" s="251"/>
      <c r="H3" s="251"/>
      <c r="I3" s="251"/>
      <c r="J3" s="251"/>
      <c r="K3" s="251"/>
      <c r="L3" s="4"/>
      <c r="M3" s="264"/>
      <c r="N3" s="264"/>
      <c r="O3" s="264" t="s">
        <v>3</v>
      </c>
      <c r="P3" s="264"/>
    </row>
    <row r="4" spans="1:16" ht="16.5" customHeight="1">
      <c r="B4" s="265" t="s">
        <v>217</v>
      </c>
      <c r="C4" s="265"/>
      <c r="D4" s="265"/>
      <c r="E4" s="265"/>
      <c r="F4" s="265"/>
      <c r="G4" s="265"/>
      <c r="H4" s="265"/>
      <c r="I4" s="265"/>
      <c r="J4" s="265"/>
      <c r="K4" s="265"/>
      <c r="L4" s="5"/>
      <c r="M4" s="266"/>
      <c r="N4" s="266"/>
      <c r="O4" s="267" t="s">
        <v>5</v>
      </c>
      <c r="P4" s="267"/>
    </row>
    <row r="5" spans="1:16">
      <c r="A5" s="268" t="s">
        <v>6</v>
      </c>
      <c r="B5" s="269" t="s">
        <v>7</v>
      </c>
      <c r="C5" s="269"/>
      <c r="D5" s="269"/>
      <c r="E5" s="269" t="s">
        <v>8</v>
      </c>
      <c r="F5" s="269"/>
      <c r="G5" s="269" t="s">
        <v>9</v>
      </c>
      <c r="H5" s="269"/>
      <c r="I5" s="269" t="s">
        <v>10</v>
      </c>
      <c r="J5" s="269"/>
      <c r="K5" s="269" t="s">
        <v>11</v>
      </c>
      <c r="L5" s="269"/>
      <c r="M5" s="269" t="s">
        <v>12</v>
      </c>
      <c r="N5" s="269"/>
      <c r="O5" s="269" t="s">
        <v>13</v>
      </c>
      <c r="P5" s="269"/>
    </row>
    <row r="6" spans="1:16" ht="17.25" customHeight="1">
      <c r="A6" s="268"/>
      <c r="B6" s="6" t="s">
        <v>14</v>
      </c>
      <c r="C6" s="6" t="s">
        <v>15</v>
      </c>
      <c r="D6" s="8" t="s">
        <v>16</v>
      </c>
      <c r="E6" s="6" t="s">
        <v>14</v>
      </c>
      <c r="F6" s="6" t="s">
        <v>15</v>
      </c>
      <c r="G6" s="6" t="s">
        <v>14</v>
      </c>
      <c r="H6" s="6" t="s">
        <v>15</v>
      </c>
      <c r="I6" s="6" t="s">
        <v>14</v>
      </c>
      <c r="J6" s="6" t="s">
        <v>15</v>
      </c>
      <c r="K6" s="6" t="s">
        <v>14</v>
      </c>
      <c r="L6" s="6" t="s">
        <v>15</v>
      </c>
      <c r="M6" s="6" t="s">
        <v>14</v>
      </c>
      <c r="N6" s="6" t="s">
        <v>15</v>
      </c>
      <c r="O6" s="6" t="s">
        <v>14</v>
      </c>
      <c r="P6" s="6" t="s">
        <v>15</v>
      </c>
    </row>
    <row r="7" spans="1:16" ht="17.25" customHeight="1">
      <c r="A7" s="9" t="s">
        <v>17</v>
      </c>
      <c r="B7" s="10" t="s">
        <v>18</v>
      </c>
      <c r="C7" s="11" t="s">
        <v>19</v>
      </c>
      <c r="D7" s="11" t="s">
        <v>20</v>
      </c>
      <c r="E7" s="10" t="s">
        <v>18</v>
      </c>
      <c r="F7" s="11" t="s">
        <v>19</v>
      </c>
      <c r="G7" s="10" t="s">
        <v>18</v>
      </c>
      <c r="H7" s="11" t="s">
        <v>19</v>
      </c>
      <c r="I7" s="10" t="s">
        <v>18</v>
      </c>
      <c r="J7" s="11" t="s">
        <v>19</v>
      </c>
      <c r="K7" s="10" t="s">
        <v>18</v>
      </c>
      <c r="L7" s="11" t="s">
        <v>19</v>
      </c>
      <c r="M7" s="10" t="s">
        <v>18</v>
      </c>
      <c r="N7" s="11" t="s">
        <v>19</v>
      </c>
      <c r="O7" s="10" t="s">
        <v>18</v>
      </c>
      <c r="P7" s="11" t="s">
        <v>19</v>
      </c>
    </row>
    <row r="8" spans="1:16" ht="17.25" customHeight="1">
      <c r="A8" s="12" t="s">
        <v>21</v>
      </c>
      <c r="B8" s="260">
        <f>B9+C9</f>
        <v>44554</v>
      </c>
      <c r="C8" s="260"/>
      <c r="D8" s="261">
        <f>B8/$B$8</f>
        <v>1</v>
      </c>
      <c r="E8" s="260">
        <f>IF(E9+F9=0,"-",E9+F9)</f>
        <v>19295</v>
      </c>
      <c r="F8" s="260"/>
      <c r="G8" s="260">
        <f>IF(G9+H9=0,"-",G9+H9)</f>
        <v>8615</v>
      </c>
      <c r="H8" s="260"/>
      <c r="I8" s="260">
        <f>IF(I9+J9=0,"-",I9+J9)</f>
        <v>9752</v>
      </c>
      <c r="J8" s="260"/>
      <c r="K8" s="260">
        <f>IF(K9+L9=0,"-",K9+L9)</f>
        <v>3977</v>
      </c>
      <c r="L8" s="260"/>
      <c r="M8" s="260">
        <f>IF(M9+N9=0,"-",M9+N9)</f>
        <v>1650</v>
      </c>
      <c r="N8" s="260"/>
      <c r="O8" s="260">
        <f>IF(O9+P9=0,"-",O9+P9)</f>
        <v>1265</v>
      </c>
      <c r="P8" s="260"/>
    </row>
    <row r="9" spans="1:16" ht="17.25" customHeight="1">
      <c r="A9" s="13" t="s">
        <v>22</v>
      </c>
      <c r="B9" s="14">
        <v>15673</v>
      </c>
      <c r="C9" s="14">
        <v>28881</v>
      </c>
      <c r="D9" s="261"/>
      <c r="E9" s="14">
        <v>5423</v>
      </c>
      <c r="F9" s="14">
        <v>13872</v>
      </c>
      <c r="G9" s="14">
        <v>2798</v>
      </c>
      <c r="H9" s="14">
        <v>5817</v>
      </c>
      <c r="I9" s="14">
        <v>3164</v>
      </c>
      <c r="J9" s="14">
        <v>6588</v>
      </c>
      <c r="K9" s="14">
        <v>2778</v>
      </c>
      <c r="L9" s="14">
        <v>1199</v>
      </c>
      <c r="M9" s="14">
        <v>1007</v>
      </c>
      <c r="N9" s="14">
        <v>643</v>
      </c>
      <c r="O9" s="14">
        <v>503</v>
      </c>
      <c r="P9" s="14">
        <v>762</v>
      </c>
    </row>
    <row r="10" spans="1:16" ht="17.25" customHeight="1">
      <c r="A10" s="12" t="s">
        <v>23</v>
      </c>
      <c r="B10" s="260">
        <f>B11+C11</f>
        <v>111</v>
      </c>
      <c r="C10" s="260"/>
      <c r="D10" s="261">
        <f>B10/$B$8</f>
        <v>2.4913588005566279E-3</v>
      </c>
      <c r="E10" s="260" t="str">
        <f>IF(E11+F11=0,"-",E11+F11)</f>
        <v>-</v>
      </c>
      <c r="F10" s="260"/>
      <c r="G10" s="260" t="str">
        <f>IF(G11+H11=0,"-",G11+H11)</f>
        <v>-</v>
      </c>
      <c r="H10" s="260"/>
      <c r="I10" s="260">
        <f>IF(I11+J11=0,"-",I11+J11)</f>
        <v>37</v>
      </c>
      <c r="J10" s="260"/>
      <c r="K10" s="260">
        <f>IF(K11+L11=0,"-",K11+L11)</f>
        <v>71</v>
      </c>
      <c r="L10" s="260"/>
      <c r="M10" s="260" t="str">
        <f>IF(M11+N11=0,"-",M11+N11)</f>
        <v>-</v>
      </c>
      <c r="N10" s="260"/>
      <c r="O10" s="260">
        <f>IF(O11+P11=0,"-",O11+P11)</f>
        <v>3</v>
      </c>
      <c r="P10" s="260"/>
    </row>
    <row r="11" spans="1:16" ht="17.25" customHeight="1">
      <c r="A11" s="15" t="s">
        <v>24</v>
      </c>
      <c r="B11" s="14">
        <v>40</v>
      </c>
      <c r="C11" s="14">
        <v>71</v>
      </c>
      <c r="D11" s="261"/>
      <c r="E11" s="14">
        <v>0</v>
      </c>
      <c r="F11" s="14">
        <v>0</v>
      </c>
      <c r="G11" s="14">
        <v>0</v>
      </c>
      <c r="H11" s="14">
        <v>0</v>
      </c>
      <c r="I11" s="14">
        <v>8</v>
      </c>
      <c r="J11" s="14">
        <v>29</v>
      </c>
      <c r="K11" s="14">
        <v>32</v>
      </c>
      <c r="L11" s="14">
        <v>39</v>
      </c>
      <c r="M11" s="14">
        <v>0</v>
      </c>
      <c r="N11" s="14">
        <v>0</v>
      </c>
      <c r="O11" s="14">
        <v>0</v>
      </c>
      <c r="P11" s="14">
        <v>3</v>
      </c>
    </row>
    <row r="12" spans="1:16" ht="17.25" customHeight="1">
      <c r="A12" s="12" t="s">
        <v>25</v>
      </c>
      <c r="B12" s="260">
        <f>B13+C13</f>
        <v>158</v>
      </c>
      <c r="C12" s="260"/>
      <c r="D12" s="261">
        <f>B12/$B$8</f>
        <v>3.5462584728643892E-3</v>
      </c>
      <c r="E12" s="260" t="str">
        <f>IF(E13+F13=0,"-",E13+F13)</f>
        <v>-</v>
      </c>
      <c r="F12" s="260"/>
      <c r="G12" s="260" t="str">
        <f>IF(G13+H13=0,"-",G13+H13)</f>
        <v>-</v>
      </c>
      <c r="H12" s="260"/>
      <c r="I12" s="260" t="str">
        <f>IF(I13+J13=0,"-",I13+J13)</f>
        <v>-</v>
      </c>
      <c r="J12" s="260"/>
      <c r="K12" s="260">
        <f>IF(K13+L13=0,"-",K13+L13)</f>
        <v>158</v>
      </c>
      <c r="L12" s="260"/>
      <c r="M12" s="260" t="str">
        <f>IF(M13+N13=0,"-",M13+N13)</f>
        <v>-</v>
      </c>
      <c r="N12" s="260"/>
      <c r="O12" s="260" t="str">
        <f>IF(O13+P13=0,"-",O13+P13)</f>
        <v>-</v>
      </c>
      <c r="P12" s="260"/>
    </row>
    <row r="13" spans="1:16" ht="21.2" customHeight="1">
      <c r="A13" s="15" t="s">
        <v>26</v>
      </c>
      <c r="B13" s="14">
        <v>144</v>
      </c>
      <c r="C13" s="14">
        <v>14</v>
      </c>
      <c r="D13" s="261"/>
      <c r="E13" s="14">
        <v>0</v>
      </c>
      <c r="F13" s="14">
        <v>0</v>
      </c>
      <c r="G13" s="14">
        <v>0</v>
      </c>
      <c r="H13" s="14">
        <v>0</v>
      </c>
      <c r="I13" s="14">
        <v>0</v>
      </c>
      <c r="J13" s="14">
        <v>0</v>
      </c>
      <c r="K13" s="14">
        <v>144</v>
      </c>
      <c r="L13" s="14">
        <v>14</v>
      </c>
      <c r="M13" s="14">
        <v>0</v>
      </c>
      <c r="N13" s="14">
        <v>0</v>
      </c>
      <c r="O13" s="14">
        <v>0</v>
      </c>
      <c r="P13" s="14">
        <v>0</v>
      </c>
    </row>
    <row r="14" spans="1:16" ht="17.25" customHeight="1">
      <c r="A14" s="12" t="s">
        <v>27</v>
      </c>
      <c r="B14" s="260">
        <f>B15+C15</f>
        <v>37</v>
      </c>
      <c r="C14" s="260"/>
      <c r="D14" s="261">
        <f>B14/$B$8</f>
        <v>8.3045293351887599E-4</v>
      </c>
      <c r="E14" s="260" t="str">
        <f>IF(E15+F15=0,"-",E15+F15)</f>
        <v>-</v>
      </c>
      <c r="F14" s="260"/>
      <c r="G14" s="260">
        <f>IF(G15+H15=0,"-",G15+H15)</f>
        <v>20</v>
      </c>
      <c r="H14" s="260"/>
      <c r="I14" s="260" t="str">
        <f>IF(I15+J15=0,"-",I15+J15)</f>
        <v>-</v>
      </c>
      <c r="J14" s="260"/>
      <c r="K14" s="260">
        <f>IF(K15+L15=0,"-",K15+L15)</f>
        <v>17</v>
      </c>
      <c r="L14" s="260"/>
      <c r="M14" s="260" t="str">
        <f>IF(M15+N15=0,"-",M15+N15)</f>
        <v>-</v>
      </c>
      <c r="N14" s="260"/>
      <c r="O14" s="260" t="str">
        <f>IF(O15+P15=0,"-",O15+P15)</f>
        <v>-</v>
      </c>
      <c r="P14" s="260"/>
    </row>
    <row r="15" spans="1:16" ht="17.25" customHeight="1">
      <c r="A15" s="15" t="s">
        <v>28</v>
      </c>
      <c r="B15" s="14">
        <v>9</v>
      </c>
      <c r="C15" s="14">
        <v>28</v>
      </c>
      <c r="D15" s="261"/>
      <c r="E15" s="14">
        <v>0</v>
      </c>
      <c r="F15" s="14">
        <v>0</v>
      </c>
      <c r="G15" s="14">
        <v>0</v>
      </c>
      <c r="H15" s="14">
        <v>20</v>
      </c>
      <c r="I15" s="14">
        <v>0</v>
      </c>
      <c r="J15" s="14">
        <v>0</v>
      </c>
      <c r="K15" s="14">
        <v>9</v>
      </c>
      <c r="L15" s="14">
        <v>8</v>
      </c>
      <c r="M15" s="14">
        <v>0</v>
      </c>
      <c r="N15" s="14">
        <v>0</v>
      </c>
      <c r="O15" s="14">
        <v>0</v>
      </c>
      <c r="P15" s="14">
        <v>0</v>
      </c>
    </row>
    <row r="16" spans="1:16" ht="17.25" customHeight="1">
      <c r="A16" s="16" t="s">
        <v>29</v>
      </c>
      <c r="B16" s="260">
        <f>B17+C17</f>
        <v>57</v>
      </c>
      <c r="C16" s="260"/>
      <c r="D16" s="261">
        <f>B16/$B$8</f>
        <v>1.2793464110966467E-3</v>
      </c>
      <c r="E16" s="260" t="str">
        <f>IF(E17+F17=0,"-",E17+F17)</f>
        <v>-</v>
      </c>
      <c r="F16" s="260"/>
      <c r="G16" s="260">
        <f>IF(G17+H17=0,"-",G17+H17)</f>
        <v>19</v>
      </c>
      <c r="H16" s="260"/>
      <c r="I16" s="260" t="str">
        <f>IF(I17+J17=0,"-",I17+J17)</f>
        <v>-</v>
      </c>
      <c r="J16" s="260"/>
      <c r="K16" s="260">
        <f>IF(K17+L17=0,"-",K17+L17)</f>
        <v>21</v>
      </c>
      <c r="L16" s="260"/>
      <c r="M16" s="260">
        <f>IF(M17+N17=0,"-",M17+N17)</f>
        <v>17</v>
      </c>
      <c r="N16" s="260"/>
      <c r="O16" s="260" t="str">
        <f>IF(O17+P17=0,"-",O17+P17)</f>
        <v>-</v>
      </c>
      <c r="P16" s="260"/>
    </row>
    <row r="17" spans="1:16" ht="17.25" customHeight="1">
      <c r="A17" s="17" t="s">
        <v>30</v>
      </c>
      <c r="B17" s="14">
        <v>50</v>
      </c>
      <c r="C17" s="14">
        <v>7</v>
      </c>
      <c r="D17" s="261"/>
      <c r="E17" s="14">
        <v>0</v>
      </c>
      <c r="F17" s="14">
        <v>0</v>
      </c>
      <c r="G17" s="14">
        <v>19</v>
      </c>
      <c r="H17" s="14">
        <v>0</v>
      </c>
      <c r="I17" s="14">
        <v>0</v>
      </c>
      <c r="J17" s="14">
        <v>0</v>
      </c>
      <c r="K17" s="14">
        <v>21</v>
      </c>
      <c r="L17" s="14">
        <v>0</v>
      </c>
      <c r="M17" s="14">
        <v>10</v>
      </c>
      <c r="N17" s="14">
        <v>7</v>
      </c>
      <c r="O17" s="14">
        <v>0</v>
      </c>
      <c r="P17" s="14">
        <v>0</v>
      </c>
    </row>
    <row r="18" spans="1:16" ht="17.25" customHeight="1">
      <c r="A18" s="12" t="s">
        <v>31</v>
      </c>
      <c r="B18" s="260">
        <f>B19+C19</f>
        <v>11</v>
      </c>
      <c r="C18" s="260"/>
      <c r="D18" s="261">
        <f>B18/$B$8</f>
        <v>2.4689141266777393E-4</v>
      </c>
      <c r="E18" s="260" t="str">
        <f>IF(E19+F19=0,"-",E19+F19)</f>
        <v>-</v>
      </c>
      <c r="F18" s="260"/>
      <c r="G18" s="260">
        <f>IF(G19+H19=0,"-",G19+H19)</f>
        <v>11</v>
      </c>
      <c r="H18" s="260"/>
      <c r="I18" s="260" t="str">
        <f>IF(I19+J19=0,"-",I19+J19)</f>
        <v>-</v>
      </c>
      <c r="J18" s="260"/>
      <c r="K18" s="260" t="str">
        <f>IF(K19+L19=0,"-",K19+L19)</f>
        <v>-</v>
      </c>
      <c r="L18" s="260"/>
      <c r="M18" s="260" t="str">
        <f>IF(M19+N19=0,"-",M19+N19)</f>
        <v>-</v>
      </c>
      <c r="N18" s="260"/>
      <c r="O18" s="260" t="str">
        <f>IF(O19+P19=0,"-",O19+P19)</f>
        <v>-</v>
      </c>
      <c r="P18" s="260"/>
    </row>
    <row r="19" spans="1:16" ht="17.25" customHeight="1">
      <c r="A19" s="15" t="s">
        <v>32</v>
      </c>
      <c r="B19" s="14">
        <v>6</v>
      </c>
      <c r="C19" s="14">
        <v>5</v>
      </c>
      <c r="D19" s="261"/>
      <c r="E19" s="14">
        <v>0</v>
      </c>
      <c r="F19" s="14">
        <v>0</v>
      </c>
      <c r="G19" s="14">
        <v>6</v>
      </c>
      <c r="H19" s="14">
        <v>5</v>
      </c>
      <c r="I19" s="14">
        <v>0</v>
      </c>
      <c r="J19" s="14">
        <v>0</v>
      </c>
      <c r="K19" s="14">
        <v>0</v>
      </c>
      <c r="L19" s="14">
        <v>0</v>
      </c>
      <c r="M19" s="14">
        <v>0</v>
      </c>
      <c r="N19" s="14">
        <v>0</v>
      </c>
      <c r="O19" s="14">
        <v>0</v>
      </c>
      <c r="P19" s="14">
        <v>0</v>
      </c>
    </row>
    <row r="20" spans="1:16" ht="17.25" customHeight="1">
      <c r="A20" s="12" t="s">
        <v>33</v>
      </c>
      <c r="B20" s="260">
        <f>B21+C21</f>
        <v>294</v>
      </c>
      <c r="C20" s="260"/>
      <c r="D20" s="261">
        <f>B20/$B$8</f>
        <v>6.5987341203932303E-3</v>
      </c>
      <c r="E20" s="260">
        <f>IF(E21+F21=0,"-",E21+F21)</f>
        <v>27</v>
      </c>
      <c r="F20" s="260"/>
      <c r="G20" s="260" t="str">
        <f>IF(G21+H21=0,"-",G21+H21)</f>
        <v>-</v>
      </c>
      <c r="H20" s="260"/>
      <c r="I20" s="260" t="str">
        <f>IF(I21+J21=0,"-",I21+J21)</f>
        <v>-</v>
      </c>
      <c r="J20" s="260"/>
      <c r="K20" s="260">
        <f>IF(K21+L21=0,"-",K21+L21)</f>
        <v>267</v>
      </c>
      <c r="L20" s="260"/>
      <c r="M20" s="260" t="str">
        <f>IF(M21+N21=0,"-",M21+N21)</f>
        <v>-</v>
      </c>
      <c r="N20" s="260"/>
      <c r="O20" s="260" t="str">
        <f>IF(O21+P21=0,"-",O21+P21)</f>
        <v>-</v>
      </c>
      <c r="P20" s="260"/>
    </row>
    <row r="21" spans="1:16" ht="17.25" customHeight="1">
      <c r="A21" s="15" t="s">
        <v>34</v>
      </c>
      <c r="B21" s="14">
        <v>196</v>
      </c>
      <c r="C21" s="14">
        <v>98</v>
      </c>
      <c r="D21" s="261"/>
      <c r="E21" s="14">
        <v>11</v>
      </c>
      <c r="F21" s="14">
        <v>16</v>
      </c>
      <c r="G21" s="14">
        <v>0</v>
      </c>
      <c r="H21" s="14">
        <v>0</v>
      </c>
      <c r="I21" s="14">
        <v>0</v>
      </c>
      <c r="J21" s="14">
        <v>0</v>
      </c>
      <c r="K21" s="14">
        <v>185</v>
      </c>
      <c r="L21" s="14">
        <v>82</v>
      </c>
      <c r="M21" s="14">
        <v>0</v>
      </c>
      <c r="N21" s="14">
        <v>0</v>
      </c>
      <c r="O21" s="14">
        <v>0</v>
      </c>
      <c r="P21" s="14">
        <v>0</v>
      </c>
    </row>
    <row r="22" spans="1:16" ht="17.25" customHeight="1">
      <c r="A22" s="18" t="s">
        <v>35</v>
      </c>
      <c r="B22" s="260">
        <f>B23+C23</f>
        <v>513</v>
      </c>
      <c r="C22" s="260"/>
      <c r="D22" s="261">
        <f>B22/$B$8</f>
        <v>1.1514117699869821E-2</v>
      </c>
      <c r="E22" s="260">
        <f>IF(E23+F23=0,"-",E23+F23)</f>
        <v>105</v>
      </c>
      <c r="F22" s="260"/>
      <c r="G22" s="260" t="str">
        <f>IF(G23+H23=0,"-",G23+H23)</f>
        <v>-</v>
      </c>
      <c r="H22" s="260"/>
      <c r="I22" s="260" t="str">
        <f>IF(I23+J23=0,"-",I23+J23)</f>
        <v>-</v>
      </c>
      <c r="J22" s="260"/>
      <c r="K22" s="260">
        <f>IF(K23+L23=0,"-",K23+L23)</f>
        <v>101</v>
      </c>
      <c r="L22" s="260"/>
      <c r="M22" s="260">
        <f>IF(M23+N23=0,"-",M23+N23)</f>
        <v>307</v>
      </c>
      <c r="N22" s="260"/>
      <c r="O22" s="260" t="str">
        <f>IF(O23+P23=0,"-",O23+P23)</f>
        <v>-</v>
      </c>
      <c r="P22" s="260"/>
    </row>
    <row r="23" spans="1:16" ht="17.25" customHeight="1">
      <c r="A23" s="17" t="s">
        <v>36</v>
      </c>
      <c r="B23" s="14">
        <v>469</v>
      </c>
      <c r="C23" s="14">
        <v>44</v>
      </c>
      <c r="D23" s="261"/>
      <c r="E23" s="14">
        <v>75</v>
      </c>
      <c r="F23" s="14">
        <v>30</v>
      </c>
      <c r="G23" s="14">
        <v>0</v>
      </c>
      <c r="H23" s="14">
        <v>0</v>
      </c>
      <c r="I23" s="14">
        <v>0</v>
      </c>
      <c r="J23" s="14">
        <v>0</v>
      </c>
      <c r="K23" s="14">
        <v>98</v>
      </c>
      <c r="L23" s="14">
        <v>3</v>
      </c>
      <c r="M23" s="14">
        <v>296</v>
      </c>
      <c r="N23" s="14">
        <v>11</v>
      </c>
      <c r="O23" s="14">
        <v>0</v>
      </c>
      <c r="P23" s="14">
        <v>0</v>
      </c>
    </row>
    <row r="24" spans="1:16" ht="17.25" customHeight="1">
      <c r="A24" s="19" t="s">
        <v>37</v>
      </c>
      <c r="B24" s="260">
        <f>B25+C25</f>
        <v>38</v>
      </c>
      <c r="C24" s="260"/>
      <c r="D24" s="261">
        <f>B24/$B$8</f>
        <v>8.5289760739776449E-4</v>
      </c>
      <c r="E24" s="260">
        <f>IF(E25+F25=0,"-",E25+F25)</f>
        <v>11</v>
      </c>
      <c r="F24" s="260"/>
      <c r="G24" s="260">
        <f>IF(G25+H25=0,"-",G25+H25)</f>
        <v>11</v>
      </c>
      <c r="H24" s="260"/>
      <c r="I24" s="260" t="str">
        <f>IF(I25+J25=0,"-",I25+J25)</f>
        <v>-</v>
      </c>
      <c r="J24" s="260"/>
      <c r="K24" s="260" t="str">
        <f>IF(K25+L25=0,"-",K25+L25)</f>
        <v>-</v>
      </c>
      <c r="L24" s="260"/>
      <c r="M24" s="260">
        <f>IF(M25+N25=0,"-",M25+N25)</f>
        <v>16</v>
      </c>
      <c r="N24" s="260"/>
      <c r="O24" s="260" t="str">
        <f>IF(O25+P25=0,"-",O25+P25)</f>
        <v>-</v>
      </c>
      <c r="P24" s="260"/>
    </row>
    <row r="25" spans="1:16" ht="17.25" customHeight="1">
      <c r="A25" s="15" t="s">
        <v>38</v>
      </c>
      <c r="B25" s="14">
        <v>33</v>
      </c>
      <c r="C25" s="14">
        <v>5</v>
      </c>
      <c r="D25" s="261"/>
      <c r="E25" s="14">
        <v>10</v>
      </c>
      <c r="F25" s="14">
        <v>1</v>
      </c>
      <c r="G25" s="14">
        <v>7</v>
      </c>
      <c r="H25" s="14">
        <v>4</v>
      </c>
      <c r="I25" s="14">
        <v>0</v>
      </c>
      <c r="J25" s="14">
        <v>0</v>
      </c>
      <c r="K25" s="14">
        <v>0</v>
      </c>
      <c r="L25" s="14">
        <v>0</v>
      </c>
      <c r="M25" s="14">
        <v>16</v>
      </c>
      <c r="N25" s="14">
        <v>0</v>
      </c>
      <c r="O25" s="14">
        <v>0</v>
      </c>
      <c r="P25" s="14">
        <v>0</v>
      </c>
    </row>
    <row r="26" spans="1:16" ht="17.25" customHeight="1">
      <c r="A26" s="18" t="s">
        <v>39</v>
      </c>
      <c r="B26" s="260">
        <f>B27+C27</f>
        <v>0</v>
      </c>
      <c r="C26" s="260"/>
      <c r="D26" s="261">
        <f>B26/$B$8</f>
        <v>0</v>
      </c>
      <c r="E26" s="260" t="str">
        <f>IF(E27+F27=0,"-",E27+F27)</f>
        <v>-</v>
      </c>
      <c r="F26" s="260"/>
      <c r="G26" s="260" t="str">
        <f>IF(G27+H27=0,"-",G27+H27)</f>
        <v>-</v>
      </c>
      <c r="H26" s="260"/>
      <c r="I26" s="260" t="str">
        <f>IF(I27+J27=0,"-",I27+J27)</f>
        <v>-</v>
      </c>
      <c r="J26" s="260"/>
      <c r="K26" s="260" t="str">
        <f>IF(K27+L27=0,"-",K27+L27)</f>
        <v>-</v>
      </c>
      <c r="L26" s="260"/>
      <c r="M26" s="260" t="str">
        <f>IF(M27+N27=0,"-",M27+N27)</f>
        <v>-</v>
      </c>
      <c r="N26" s="260"/>
      <c r="O26" s="260" t="str">
        <f>IF(O27+P27=0,"-",O27+P27)</f>
        <v>-</v>
      </c>
      <c r="P26" s="260"/>
    </row>
    <row r="27" spans="1:16" ht="21.2" customHeight="1">
      <c r="A27" s="17" t="s">
        <v>40</v>
      </c>
      <c r="B27" s="14">
        <v>0</v>
      </c>
      <c r="C27" s="14">
        <v>0</v>
      </c>
      <c r="D27" s="261"/>
      <c r="E27" s="14">
        <v>0</v>
      </c>
      <c r="F27" s="14">
        <v>0</v>
      </c>
      <c r="G27" s="14">
        <v>0</v>
      </c>
      <c r="H27" s="14">
        <v>0</v>
      </c>
      <c r="I27" s="14">
        <v>0</v>
      </c>
      <c r="J27" s="14">
        <v>0</v>
      </c>
      <c r="K27" s="14">
        <v>0</v>
      </c>
      <c r="L27" s="14">
        <v>0</v>
      </c>
      <c r="M27" s="14">
        <v>0</v>
      </c>
      <c r="N27" s="14">
        <v>0</v>
      </c>
      <c r="O27" s="14">
        <v>0</v>
      </c>
      <c r="P27" s="14">
        <v>0</v>
      </c>
    </row>
    <row r="28" spans="1:16" ht="17.25" customHeight="1">
      <c r="A28" s="12" t="s">
        <v>41</v>
      </c>
      <c r="B28" s="260">
        <f>B29+C29</f>
        <v>1</v>
      </c>
      <c r="C28" s="260"/>
      <c r="D28" s="261">
        <f>B28/$B$8</f>
        <v>2.244467387888854E-5</v>
      </c>
      <c r="E28" s="260" t="str">
        <f>IF(E29+F29=0,"-",E29+F29)</f>
        <v>-</v>
      </c>
      <c r="F28" s="260"/>
      <c r="G28" s="260" t="str">
        <f>IF(G29+H29=0,"-",G29+H29)</f>
        <v>-</v>
      </c>
      <c r="H28" s="260"/>
      <c r="I28" s="260" t="str">
        <f>IF(I29+J29=0,"-",I29+J29)</f>
        <v>-</v>
      </c>
      <c r="J28" s="260"/>
      <c r="K28" s="260">
        <f>IF(K29+L29=0,"-",K29+L29)</f>
        <v>1</v>
      </c>
      <c r="L28" s="260"/>
      <c r="M28" s="260" t="str">
        <f>IF(M29+N29=0,"-",M29+N29)</f>
        <v>-</v>
      </c>
      <c r="N28" s="260"/>
      <c r="O28" s="260" t="str">
        <f>IF(O29+P29=0,"-",O29+P29)</f>
        <v>-</v>
      </c>
      <c r="P28" s="260"/>
    </row>
    <row r="29" spans="1:16" ht="17.25" customHeight="1">
      <c r="A29" s="15" t="s">
        <v>42</v>
      </c>
      <c r="B29" s="14">
        <v>1</v>
      </c>
      <c r="C29" s="14">
        <v>0</v>
      </c>
      <c r="D29" s="261"/>
      <c r="E29" s="14">
        <v>0</v>
      </c>
      <c r="F29" s="14">
        <v>0</v>
      </c>
      <c r="G29" s="14">
        <v>0</v>
      </c>
      <c r="H29" s="14">
        <v>0</v>
      </c>
      <c r="I29" s="14">
        <v>0</v>
      </c>
      <c r="J29" s="14">
        <v>0</v>
      </c>
      <c r="K29" s="14">
        <v>1</v>
      </c>
      <c r="L29" s="14">
        <v>0</v>
      </c>
      <c r="M29" s="14">
        <v>0</v>
      </c>
      <c r="N29" s="14">
        <v>0</v>
      </c>
      <c r="O29" s="14">
        <v>0</v>
      </c>
      <c r="P29" s="14">
        <v>0</v>
      </c>
    </row>
    <row r="30" spans="1:16" ht="17.25" customHeight="1">
      <c r="A30" s="18" t="s">
        <v>43</v>
      </c>
      <c r="B30" s="260">
        <f>B31+C31</f>
        <v>1463</v>
      </c>
      <c r="C30" s="260"/>
      <c r="D30" s="261">
        <f>B30/$B$8</f>
        <v>3.2836557884813933E-2</v>
      </c>
      <c r="E30" s="260">
        <f>IF(E31+F31=0,"-",E31+F31)</f>
        <v>258</v>
      </c>
      <c r="F30" s="260"/>
      <c r="G30" s="260">
        <f>IF(G31+H31=0,"-",G31+H31)</f>
        <v>269</v>
      </c>
      <c r="H30" s="260"/>
      <c r="I30" s="260" t="str">
        <f>IF(I31+J31=0,"-",I31+J31)</f>
        <v>-</v>
      </c>
      <c r="J30" s="260"/>
      <c r="K30" s="260">
        <f>IF(K31+L31=0,"-",K31+L31)</f>
        <v>409</v>
      </c>
      <c r="L30" s="260"/>
      <c r="M30" s="260">
        <f>IF(M31+N31=0,"-",M31+N31)</f>
        <v>517</v>
      </c>
      <c r="N30" s="260"/>
      <c r="O30" s="260">
        <f>IF(O31+P31=0,"-",O31+P31)</f>
        <v>10</v>
      </c>
      <c r="P30" s="260"/>
    </row>
    <row r="31" spans="1:16" ht="17.25" customHeight="1">
      <c r="A31" s="17" t="s">
        <v>44</v>
      </c>
      <c r="B31" s="14">
        <v>757</v>
      </c>
      <c r="C31" s="14">
        <v>706</v>
      </c>
      <c r="D31" s="261"/>
      <c r="E31" s="14">
        <v>50</v>
      </c>
      <c r="F31" s="14">
        <v>208</v>
      </c>
      <c r="G31" s="14">
        <v>168</v>
      </c>
      <c r="H31" s="14">
        <v>101</v>
      </c>
      <c r="I31" s="14">
        <v>0</v>
      </c>
      <c r="J31" s="14">
        <v>0</v>
      </c>
      <c r="K31" s="14">
        <v>315</v>
      </c>
      <c r="L31" s="14">
        <v>94</v>
      </c>
      <c r="M31" s="14">
        <v>219</v>
      </c>
      <c r="N31" s="14">
        <v>298</v>
      </c>
      <c r="O31" s="14">
        <v>5</v>
      </c>
      <c r="P31" s="14">
        <v>5</v>
      </c>
    </row>
    <row r="32" spans="1:16" ht="17.25" customHeight="1">
      <c r="A32" s="12" t="s">
        <v>45</v>
      </c>
      <c r="B32" s="260">
        <f>B33+C33</f>
        <v>853</v>
      </c>
      <c r="C32" s="260"/>
      <c r="D32" s="261">
        <f>B32/$B$8</f>
        <v>1.9145306818691924E-2</v>
      </c>
      <c r="E32" s="260">
        <f>IF(E33+F33=0,"-",E33+F33)</f>
        <v>61</v>
      </c>
      <c r="F32" s="260"/>
      <c r="G32" s="260">
        <f>IF(G33+H33=0,"-",G33+H33)</f>
        <v>1</v>
      </c>
      <c r="H32" s="260"/>
      <c r="I32" s="260" t="str">
        <f>IF(I33+J33=0,"-",I33+J33)</f>
        <v>-</v>
      </c>
      <c r="J32" s="260"/>
      <c r="K32" s="260">
        <f>IF(K33+L33=0,"-",K33+L33)</f>
        <v>791</v>
      </c>
      <c r="L32" s="260"/>
      <c r="M32" s="260" t="str">
        <f>IF(M33+N33=0,"-",M33+N33)</f>
        <v>-</v>
      </c>
      <c r="N32" s="260"/>
      <c r="O32" s="260" t="str">
        <f>IF(O33+P33=0,"-",O33+P33)</f>
        <v>-</v>
      </c>
      <c r="P32" s="260"/>
    </row>
    <row r="33" spans="1:16" ht="17.25" customHeight="1">
      <c r="A33" s="15" t="s">
        <v>46</v>
      </c>
      <c r="B33" s="14">
        <v>664</v>
      </c>
      <c r="C33" s="14">
        <v>189</v>
      </c>
      <c r="D33" s="261"/>
      <c r="E33" s="14">
        <v>31</v>
      </c>
      <c r="F33" s="14">
        <v>30</v>
      </c>
      <c r="G33" s="14">
        <v>1</v>
      </c>
      <c r="H33" s="14">
        <v>0</v>
      </c>
      <c r="I33" s="14">
        <v>0</v>
      </c>
      <c r="J33" s="14">
        <v>0</v>
      </c>
      <c r="K33" s="14">
        <v>632</v>
      </c>
      <c r="L33" s="14">
        <v>159</v>
      </c>
      <c r="M33" s="14">
        <v>0</v>
      </c>
      <c r="N33" s="14">
        <v>0</v>
      </c>
      <c r="O33" s="14">
        <v>0</v>
      </c>
      <c r="P33" s="14">
        <v>0</v>
      </c>
    </row>
    <row r="34" spans="1:16" ht="17.25" customHeight="1">
      <c r="A34" s="18" t="s">
        <v>47</v>
      </c>
      <c r="B34" s="260">
        <f>B35+C35</f>
        <v>72</v>
      </c>
      <c r="C34" s="260"/>
      <c r="D34" s="261">
        <f>B34/$B$8</f>
        <v>1.6160165192799748E-3</v>
      </c>
      <c r="E34" s="260" t="str">
        <f>IF(E35+F35=0,"-",E35+F35)</f>
        <v>-</v>
      </c>
      <c r="F34" s="260"/>
      <c r="G34" s="260" t="str">
        <f>IF(G35+H35=0,"-",G35+H35)</f>
        <v>-</v>
      </c>
      <c r="H34" s="260"/>
      <c r="I34" s="260" t="str">
        <f>IF(I35+J35=0,"-",I35+J35)</f>
        <v>-</v>
      </c>
      <c r="J34" s="260"/>
      <c r="K34" s="260" t="str">
        <f>IF(K35+L35=0,"-",K35+L35)</f>
        <v>-</v>
      </c>
      <c r="L34" s="260"/>
      <c r="M34" s="260">
        <f>IF(M35+N35=0,"-",M35+N35)</f>
        <v>62</v>
      </c>
      <c r="N34" s="260"/>
      <c r="O34" s="260">
        <f>IF(O35+P35=0,"-",O35+P35)</f>
        <v>10</v>
      </c>
      <c r="P34" s="260"/>
    </row>
    <row r="35" spans="1:16" ht="17.25" customHeight="1">
      <c r="A35" s="17" t="s">
        <v>48</v>
      </c>
      <c r="B35" s="14">
        <v>42</v>
      </c>
      <c r="C35" s="14">
        <v>30</v>
      </c>
      <c r="D35" s="261"/>
      <c r="E35" s="14">
        <v>0</v>
      </c>
      <c r="F35" s="14">
        <v>0</v>
      </c>
      <c r="G35" s="14">
        <v>0</v>
      </c>
      <c r="H35" s="14">
        <v>0</v>
      </c>
      <c r="I35" s="14">
        <v>0</v>
      </c>
      <c r="J35" s="14">
        <v>0</v>
      </c>
      <c r="K35" s="14">
        <v>0</v>
      </c>
      <c r="L35" s="14">
        <v>0</v>
      </c>
      <c r="M35" s="14">
        <v>40</v>
      </c>
      <c r="N35" s="14">
        <v>22</v>
      </c>
      <c r="O35" s="14">
        <v>2</v>
      </c>
      <c r="P35" s="14">
        <v>8</v>
      </c>
    </row>
    <row r="36" spans="1:16" ht="17.25" customHeight="1">
      <c r="A36" s="12" t="s">
        <v>49</v>
      </c>
      <c r="B36" s="260">
        <f>B37+C37</f>
        <v>1042</v>
      </c>
      <c r="C36" s="260"/>
      <c r="D36" s="261">
        <f>B36/$B$8</f>
        <v>2.3387350181801859E-2</v>
      </c>
      <c r="E36" s="260">
        <f>IF(E37+F37=0,"-",E37+F37)</f>
        <v>364</v>
      </c>
      <c r="F36" s="260"/>
      <c r="G36" s="260">
        <f>IF(G37+H37=0,"-",G37+H37)</f>
        <v>121</v>
      </c>
      <c r="H36" s="260"/>
      <c r="I36" s="260">
        <f>IF(I37+J37=0,"-",I37+J37)</f>
        <v>132</v>
      </c>
      <c r="J36" s="260"/>
      <c r="K36" s="260">
        <f>IF(K37+L37=0,"-",K37+L37)</f>
        <v>306</v>
      </c>
      <c r="L36" s="260"/>
      <c r="M36" s="260">
        <f>IF(M37+N37=0,"-",M37+N37)</f>
        <v>119</v>
      </c>
      <c r="N36" s="260"/>
      <c r="O36" s="260" t="str">
        <f>IF(O37+P37=0,"-",O37+P37)</f>
        <v>-</v>
      </c>
      <c r="P36" s="260"/>
    </row>
    <row r="37" spans="1:16" ht="17.25" customHeight="1">
      <c r="A37" s="15" t="s">
        <v>50</v>
      </c>
      <c r="B37" s="14">
        <v>584</v>
      </c>
      <c r="C37" s="14">
        <v>458</v>
      </c>
      <c r="D37" s="261"/>
      <c r="E37" s="14">
        <v>222</v>
      </c>
      <c r="F37" s="14">
        <v>142</v>
      </c>
      <c r="G37" s="14">
        <v>80</v>
      </c>
      <c r="H37" s="14">
        <v>41</v>
      </c>
      <c r="I37" s="14">
        <v>49</v>
      </c>
      <c r="J37" s="14">
        <v>83</v>
      </c>
      <c r="K37" s="14">
        <v>184</v>
      </c>
      <c r="L37" s="14">
        <v>122</v>
      </c>
      <c r="M37" s="14">
        <v>49</v>
      </c>
      <c r="N37" s="14">
        <v>70</v>
      </c>
      <c r="O37" s="14">
        <v>0</v>
      </c>
      <c r="P37" s="14">
        <v>0</v>
      </c>
    </row>
    <row r="38" spans="1:16" ht="17.25" customHeight="1">
      <c r="A38" s="18" t="s">
        <v>51</v>
      </c>
      <c r="B38" s="260">
        <f>B39+C39</f>
        <v>28716</v>
      </c>
      <c r="C38" s="260"/>
      <c r="D38" s="261">
        <f>B38/$B$8</f>
        <v>0.64452125510616332</v>
      </c>
      <c r="E38" s="260">
        <f>IF(E39+F39=0,"-",E39+F39)</f>
        <v>17126</v>
      </c>
      <c r="F38" s="260"/>
      <c r="G38" s="260">
        <f>IF(G39+H39=0,"-",G39+H39)</f>
        <v>6782</v>
      </c>
      <c r="H38" s="260"/>
      <c r="I38" s="260">
        <f>IF(I39+J39=0,"-",I39+J39)</f>
        <v>3586</v>
      </c>
      <c r="J38" s="260"/>
      <c r="K38" s="260">
        <f>IF(K39+L39=0,"-",K39+L39)</f>
        <v>659</v>
      </c>
      <c r="L38" s="260"/>
      <c r="M38" s="260">
        <f>IF(M39+N39=0,"-",M39+N39)</f>
        <v>75</v>
      </c>
      <c r="N38" s="260"/>
      <c r="O38" s="260">
        <f>IF(O39+P39=0,"-",O39+P39)</f>
        <v>488</v>
      </c>
      <c r="P38" s="260"/>
    </row>
    <row r="39" spans="1:16" ht="17.25" customHeight="1">
      <c r="A39" s="17" t="s">
        <v>52</v>
      </c>
      <c r="B39" s="14">
        <v>8130</v>
      </c>
      <c r="C39" s="14">
        <v>20586</v>
      </c>
      <c r="D39" s="261"/>
      <c r="E39" s="14">
        <v>4477</v>
      </c>
      <c r="F39" s="14">
        <v>12649</v>
      </c>
      <c r="G39" s="14">
        <v>2012</v>
      </c>
      <c r="H39" s="14">
        <v>4770</v>
      </c>
      <c r="I39" s="14">
        <v>929</v>
      </c>
      <c r="J39" s="14">
        <v>2657</v>
      </c>
      <c r="K39" s="14">
        <v>477</v>
      </c>
      <c r="L39" s="14">
        <v>182</v>
      </c>
      <c r="M39" s="14">
        <v>47</v>
      </c>
      <c r="N39" s="14">
        <v>28</v>
      </c>
      <c r="O39" s="14">
        <v>188</v>
      </c>
      <c r="P39" s="14">
        <v>300</v>
      </c>
    </row>
    <row r="40" spans="1:16" ht="17.25" customHeight="1">
      <c r="A40" s="12" t="s">
        <v>53</v>
      </c>
      <c r="B40" s="260">
        <f>B41+C41</f>
        <v>7385</v>
      </c>
      <c r="C40" s="260"/>
      <c r="D40" s="261">
        <f>B40/$B$8</f>
        <v>0.16575391659559185</v>
      </c>
      <c r="E40" s="260">
        <f>IF(E41+F41=0,"-",E41+F41)</f>
        <v>223</v>
      </c>
      <c r="F40" s="260"/>
      <c r="G40" s="260">
        <f>IF(G41+H41=0,"-",G41+H41)</f>
        <v>1059</v>
      </c>
      <c r="H40" s="260"/>
      <c r="I40" s="260">
        <f>IF(I41+J41=0,"-",I41+J41)</f>
        <v>5539</v>
      </c>
      <c r="J40" s="260"/>
      <c r="K40" s="260">
        <f>IF(K41+L41=0,"-",K41+L41)</f>
        <v>418</v>
      </c>
      <c r="L40" s="260"/>
      <c r="M40" s="260" t="str">
        <f>IF(M41+N41=0,"-",M41+N41)</f>
        <v>-</v>
      </c>
      <c r="N40" s="260"/>
      <c r="O40" s="260">
        <f>IF(O41+P41=0,"-",O41+P41)</f>
        <v>146</v>
      </c>
      <c r="P40" s="260"/>
    </row>
    <row r="41" spans="1:16" ht="17.25" customHeight="1">
      <c r="A41" s="15" t="s">
        <v>54</v>
      </c>
      <c r="B41" s="14">
        <v>2720</v>
      </c>
      <c r="C41" s="14">
        <v>4665</v>
      </c>
      <c r="D41" s="261"/>
      <c r="E41" s="14">
        <v>109</v>
      </c>
      <c r="F41" s="14">
        <v>114</v>
      </c>
      <c r="G41" s="14">
        <v>359</v>
      </c>
      <c r="H41" s="14">
        <v>700</v>
      </c>
      <c r="I41" s="14">
        <v>2029</v>
      </c>
      <c r="J41" s="14">
        <v>3510</v>
      </c>
      <c r="K41" s="14">
        <v>214</v>
      </c>
      <c r="L41" s="14">
        <v>204</v>
      </c>
      <c r="M41" s="14">
        <v>0</v>
      </c>
      <c r="N41" s="14">
        <v>0</v>
      </c>
      <c r="O41" s="14">
        <v>9</v>
      </c>
      <c r="P41" s="14">
        <v>137</v>
      </c>
    </row>
    <row r="42" spans="1:16" ht="17.25" customHeight="1">
      <c r="A42" s="12" t="s">
        <v>55</v>
      </c>
      <c r="B42" s="260">
        <f>B43+C43</f>
        <v>464</v>
      </c>
      <c r="C42" s="260"/>
      <c r="D42" s="261">
        <f>B42/$B$8</f>
        <v>1.0414328679804283E-2</v>
      </c>
      <c r="E42" s="260">
        <f>IF(E43+F43=0,"-",E43+F43)</f>
        <v>120</v>
      </c>
      <c r="F42" s="260"/>
      <c r="G42" s="260">
        <f>IF(G43+H43=0,"-",G43+H43)</f>
        <v>161</v>
      </c>
      <c r="H42" s="260"/>
      <c r="I42" s="260">
        <f>IF(I43+J43=0,"-",I43+J43)</f>
        <v>79</v>
      </c>
      <c r="J42" s="260"/>
      <c r="K42" s="260" t="str">
        <f>IF(K43+L43=0,"-",K43+L43)</f>
        <v>-</v>
      </c>
      <c r="L42" s="260"/>
      <c r="M42" s="260">
        <f>IF(M43+N43=0,"-",M43+N43)</f>
        <v>93</v>
      </c>
      <c r="N42" s="260"/>
      <c r="O42" s="260">
        <f>IF(O43+P43=0,"-",O43+P43)</f>
        <v>11</v>
      </c>
      <c r="P42" s="260"/>
    </row>
    <row r="43" spans="1:16" ht="17.25" customHeight="1">
      <c r="A43" s="15" t="s">
        <v>56</v>
      </c>
      <c r="B43" s="14">
        <v>165</v>
      </c>
      <c r="C43" s="14">
        <v>299</v>
      </c>
      <c r="D43" s="261"/>
      <c r="E43" s="14">
        <v>1</v>
      </c>
      <c r="F43" s="14">
        <v>119</v>
      </c>
      <c r="G43" s="14">
        <v>91</v>
      </c>
      <c r="H43" s="14">
        <v>70</v>
      </c>
      <c r="I43" s="14">
        <v>40</v>
      </c>
      <c r="J43" s="14">
        <v>39</v>
      </c>
      <c r="K43" s="14">
        <v>0</v>
      </c>
      <c r="L43" s="14">
        <v>0</v>
      </c>
      <c r="M43" s="14">
        <v>25</v>
      </c>
      <c r="N43" s="14">
        <v>68</v>
      </c>
      <c r="O43" s="14">
        <v>8</v>
      </c>
      <c r="P43" s="14">
        <v>3</v>
      </c>
    </row>
    <row r="44" spans="1:16" ht="18.75" customHeight="1">
      <c r="A44" s="18" t="s">
        <v>57</v>
      </c>
      <c r="B44" s="260">
        <f>B45+C45</f>
        <v>458</v>
      </c>
      <c r="C44" s="260"/>
      <c r="D44" s="261">
        <f>B44/$B$8</f>
        <v>1.0279660636530951E-2</v>
      </c>
      <c r="E44" s="260">
        <f>IF(E45+F45=0,"-",E45+F45)</f>
        <v>178</v>
      </c>
      <c r="F44" s="260"/>
      <c r="G44" s="260">
        <f>IF(G45+H45=0,"-",G45+H45)</f>
        <v>3</v>
      </c>
      <c r="H44" s="260"/>
      <c r="I44" s="260">
        <f>IF(I45+J45=0,"-",I45+J45)</f>
        <v>74</v>
      </c>
      <c r="J44" s="260"/>
      <c r="K44" s="260">
        <f>IF(K45+L45=0,"-",K45+L45)</f>
        <v>32</v>
      </c>
      <c r="L44" s="260"/>
      <c r="M44" s="260">
        <f>IF(M45+N45=0,"-",M45+N45)</f>
        <v>171</v>
      </c>
      <c r="N44" s="260"/>
      <c r="O44" s="260" t="str">
        <f>IF(O45+P45=0,"-",O45+P45)</f>
        <v>-</v>
      </c>
      <c r="P44" s="260"/>
    </row>
    <row r="45" spans="1:16" ht="18.75" customHeight="1">
      <c r="A45" s="15" t="s">
        <v>58</v>
      </c>
      <c r="B45" s="14">
        <v>234</v>
      </c>
      <c r="C45" s="14">
        <v>224</v>
      </c>
      <c r="D45" s="261"/>
      <c r="E45" s="14">
        <v>48</v>
      </c>
      <c r="F45" s="14">
        <v>130</v>
      </c>
      <c r="G45" s="14">
        <v>2</v>
      </c>
      <c r="H45" s="14">
        <v>1</v>
      </c>
      <c r="I45" s="14">
        <v>25</v>
      </c>
      <c r="J45" s="14">
        <v>49</v>
      </c>
      <c r="K45" s="14">
        <v>32</v>
      </c>
      <c r="L45" s="14">
        <v>0</v>
      </c>
      <c r="M45" s="14">
        <v>127</v>
      </c>
      <c r="N45" s="14">
        <v>44</v>
      </c>
      <c r="O45" s="14">
        <v>0</v>
      </c>
      <c r="P45" s="14">
        <v>0</v>
      </c>
    </row>
    <row r="46" spans="1:16" ht="18.75" customHeight="1">
      <c r="A46" s="18" t="s">
        <v>59</v>
      </c>
      <c r="B46" s="260">
        <f>B47+C47</f>
        <v>41</v>
      </c>
      <c r="C46" s="260"/>
      <c r="D46" s="261">
        <f>B46/$B$8</f>
        <v>9.202316290344301E-4</v>
      </c>
      <c r="E46" s="260" t="str">
        <f>IF(E47+F47=0,"-",E47+F47)</f>
        <v>-</v>
      </c>
      <c r="F46" s="260"/>
      <c r="G46" s="260" t="str">
        <f>IF(G47+H47=0,"-",G47+H47)</f>
        <v>-</v>
      </c>
      <c r="H46" s="260"/>
      <c r="I46" s="260" t="str">
        <f>IF(I47+J47=0,"-",I47+J47)</f>
        <v>-</v>
      </c>
      <c r="J46" s="260"/>
      <c r="K46" s="260">
        <f>IF(K47+L47=0,"-",K47+L47)</f>
        <v>41</v>
      </c>
      <c r="L46" s="260"/>
      <c r="M46" s="260" t="str">
        <f>IF(M47+N47=0,"-",M47+N47)</f>
        <v>-</v>
      </c>
      <c r="N46" s="260"/>
      <c r="O46" s="260" t="str">
        <f>IF(O47+P47=0,"-",O47+P47)</f>
        <v>-</v>
      </c>
      <c r="P46" s="260"/>
    </row>
    <row r="47" spans="1:16" ht="18.75" customHeight="1">
      <c r="A47" s="15" t="s">
        <v>60</v>
      </c>
      <c r="B47" s="14">
        <v>19</v>
      </c>
      <c r="C47" s="14">
        <v>22</v>
      </c>
      <c r="D47" s="261"/>
      <c r="E47" s="14">
        <v>0</v>
      </c>
      <c r="F47" s="14">
        <v>0</v>
      </c>
      <c r="G47" s="14">
        <v>0</v>
      </c>
      <c r="H47" s="14">
        <v>0</v>
      </c>
      <c r="I47" s="14">
        <v>0</v>
      </c>
      <c r="J47" s="14">
        <v>0</v>
      </c>
      <c r="K47" s="14">
        <v>19</v>
      </c>
      <c r="L47" s="14">
        <v>22</v>
      </c>
      <c r="M47" s="14">
        <v>0</v>
      </c>
      <c r="N47" s="14">
        <v>0</v>
      </c>
      <c r="O47" s="14">
        <v>0</v>
      </c>
      <c r="P47" s="14">
        <v>0</v>
      </c>
    </row>
    <row r="48" spans="1:16" ht="18.75" customHeight="1">
      <c r="A48" s="18" t="s">
        <v>61</v>
      </c>
      <c r="B48" s="260">
        <f>B49+C49</f>
        <v>96</v>
      </c>
      <c r="C48" s="260"/>
      <c r="D48" s="261">
        <f>B48/$B$8</f>
        <v>2.1546886923732998E-3</v>
      </c>
      <c r="E48" s="260">
        <f>IF(E49+F49=0,"-",E49+F49)</f>
        <v>7</v>
      </c>
      <c r="F48" s="260"/>
      <c r="G48" s="260">
        <f>IF(G49+H49=0,"-",G49+H49)</f>
        <v>49</v>
      </c>
      <c r="H48" s="260"/>
      <c r="I48" s="260" t="str">
        <f>IF(I49+J49=0,"-",I49+J49)</f>
        <v>-</v>
      </c>
      <c r="J48" s="260"/>
      <c r="K48" s="260">
        <f>IF(K49+L49=0,"-",K49+L49)</f>
        <v>29</v>
      </c>
      <c r="L48" s="260"/>
      <c r="M48" s="260">
        <f>IF(M49+N49=0,"-",M49+N49)</f>
        <v>11</v>
      </c>
      <c r="N48" s="260"/>
      <c r="O48" s="260" t="str">
        <f>IF(O49+P49=0,"-",O49+P49)</f>
        <v>-</v>
      </c>
      <c r="P48" s="260"/>
    </row>
    <row r="49" spans="1:16" ht="18.75" customHeight="1">
      <c r="A49" s="15" t="s">
        <v>62</v>
      </c>
      <c r="B49" s="14">
        <v>49</v>
      </c>
      <c r="C49" s="14">
        <v>47</v>
      </c>
      <c r="D49" s="261"/>
      <c r="E49" s="14">
        <v>5</v>
      </c>
      <c r="F49" s="14">
        <v>2</v>
      </c>
      <c r="G49" s="14">
        <v>23</v>
      </c>
      <c r="H49" s="14">
        <v>26</v>
      </c>
      <c r="I49" s="14">
        <v>0</v>
      </c>
      <c r="J49" s="14">
        <v>0</v>
      </c>
      <c r="K49" s="14">
        <v>13</v>
      </c>
      <c r="L49" s="14">
        <v>16</v>
      </c>
      <c r="M49" s="14">
        <v>8</v>
      </c>
      <c r="N49" s="14">
        <v>3</v>
      </c>
      <c r="O49" s="14">
        <v>0</v>
      </c>
      <c r="P49" s="14">
        <v>0</v>
      </c>
    </row>
    <row r="50" spans="1:16" ht="18.75" customHeight="1">
      <c r="A50" s="18" t="s">
        <v>63</v>
      </c>
      <c r="B50" s="260">
        <f>B51+C51</f>
        <v>456</v>
      </c>
      <c r="C50" s="260"/>
      <c r="D50" s="261">
        <f>B50/$B$8</f>
        <v>1.0234771288773174E-2</v>
      </c>
      <c r="E50" s="260">
        <f>IF(E51+F51=0,"-",E51+F51)</f>
        <v>5</v>
      </c>
      <c r="F50" s="260"/>
      <c r="G50" s="260" t="str">
        <f>IF(G51+H51=0,"-",G51+H51)</f>
        <v>-</v>
      </c>
      <c r="H50" s="260"/>
      <c r="I50" s="260">
        <f>IF(I51+J51=0,"-",I51+J51)</f>
        <v>300</v>
      </c>
      <c r="J50" s="260"/>
      <c r="K50" s="260" t="str">
        <f>IF(K51+L51=0,"-",K51+L51)</f>
        <v>-</v>
      </c>
      <c r="L50" s="260"/>
      <c r="M50" s="260">
        <f>IF(M51+N51=0,"-",M51+N51)</f>
        <v>151</v>
      </c>
      <c r="N50" s="260"/>
      <c r="O50" s="260" t="str">
        <f>IF(O51+P51=0,"-",O51+P51)</f>
        <v>-</v>
      </c>
      <c r="P50" s="260"/>
    </row>
    <row r="51" spans="1:16" ht="18.75" customHeight="1">
      <c r="A51" s="15" t="s">
        <v>64</v>
      </c>
      <c r="B51" s="14">
        <v>171</v>
      </c>
      <c r="C51" s="14">
        <v>285</v>
      </c>
      <c r="D51" s="261"/>
      <c r="E51" s="14">
        <v>1</v>
      </c>
      <c r="F51" s="14">
        <v>4</v>
      </c>
      <c r="G51" s="14">
        <v>0</v>
      </c>
      <c r="H51" s="14">
        <v>0</v>
      </c>
      <c r="I51" s="14">
        <v>81</v>
      </c>
      <c r="J51" s="14">
        <v>219</v>
      </c>
      <c r="K51" s="14">
        <v>0</v>
      </c>
      <c r="L51" s="14">
        <v>0</v>
      </c>
      <c r="M51" s="14">
        <v>89</v>
      </c>
      <c r="N51" s="14">
        <v>62</v>
      </c>
      <c r="O51" s="14">
        <v>0</v>
      </c>
      <c r="P51" s="14">
        <v>0</v>
      </c>
    </row>
    <row r="52" spans="1:16" ht="18.75" customHeight="1">
      <c r="A52" s="18" t="s">
        <v>65</v>
      </c>
      <c r="B52" s="260">
        <f>B53+C53</f>
        <v>10</v>
      </c>
      <c r="C52" s="260"/>
      <c r="D52" s="261">
        <f>B52/$B$8</f>
        <v>2.244467387888854E-4</v>
      </c>
      <c r="E52" s="260" t="str">
        <f>IF(E53+F53=0,"-",E53+F53)</f>
        <v>-</v>
      </c>
      <c r="F52" s="260"/>
      <c r="G52" s="260" t="str">
        <f>IF(G53+H53=0,"-",G53+H53)</f>
        <v>-</v>
      </c>
      <c r="H52" s="260"/>
      <c r="I52" s="260" t="str">
        <f>IF(I53+J53=0,"-",I53+J53)</f>
        <v>-</v>
      </c>
      <c r="J52" s="260"/>
      <c r="K52" s="260" t="str">
        <f>IF(K53+L53=0,"-",K53+L53)</f>
        <v>-</v>
      </c>
      <c r="L52" s="260"/>
      <c r="M52" s="260" t="str">
        <f>IF(M53+N53=0,"-",M53+N53)</f>
        <v>-</v>
      </c>
      <c r="N52" s="260"/>
      <c r="O52" s="260">
        <f>IF(O53+P53=0,"-",O53+P53)</f>
        <v>10</v>
      </c>
      <c r="P52" s="260"/>
    </row>
    <row r="53" spans="1:16" ht="18.75" customHeight="1">
      <c r="A53" s="15" t="s">
        <v>66</v>
      </c>
      <c r="B53" s="14">
        <v>3</v>
      </c>
      <c r="C53" s="14">
        <v>7</v>
      </c>
      <c r="D53" s="261"/>
      <c r="E53" s="14">
        <v>0</v>
      </c>
      <c r="F53" s="14">
        <v>0</v>
      </c>
      <c r="G53" s="14">
        <v>0</v>
      </c>
      <c r="H53" s="14">
        <v>0</v>
      </c>
      <c r="I53" s="14">
        <v>0</v>
      </c>
      <c r="J53" s="14">
        <v>0</v>
      </c>
      <c r="K53" s="14">
        <v>0</v>
      </c>
      <c r="L53" s="14">
        <v>0</v>
      </c>
      <c r="M53" s="14">
        <v>0</v>
      </c>
      <c r="N53" s="14">
        <v>0</v>
      </c>
      <c r="O53" s="14">
        <v>3</v>
      </c>
      <c r="P53" s="14">
        <v>7</v>
      </c>
    </row>
    <row r="54" spans="1:16" ht="18.75" customHeight="1">
      <c r="A54" s="18" t="s">
        <v>67</v>
      </c>
      <c r="B54" s="260">
        <f>B55+C55</f>
        <v>517</v>
      </c>
      <c r="C54" s="260"/>
      <c r="D54" s="261">
        <f>B54/$B$8</f>
        <v>1.1603896395385374E-2</v>
      </c>
      <c r="E54" s="260">
        <f>IF(E55+F55=0,"-",E55+F55)</f>
        <v>67</v>
      </c>
      <c r="F54" s="260"/>
      <c r="G54" s="260">
        <f>IF(G55+H55=0,"-",G55+H55)</f>
        <v>48</v>
      </c>
      <c r="H54" s="260"/>
      <c r="I54" s="260">
        <f>IF(I55+J55=0,"-",I55+J55)</f>
        <v>2</v>
      </c>
      <c r="J54" s="260"/>
      <c r="K54" s="260">
        <f>IF(K55+L55=0,"-",K55+L55)</f>
        <v>214</v>
      </c>
      <c r="L54" s="260"/>
      <c r="M54" s="260">
        <f>IF(M55+N55=0,"-",M55+N55)</f>
        <v>16</v>
      </c>
      <c r="N54" s="260"/>
      <c r="O54" s="260">
        <f>IF(O55+P55=0,"-",O55+P55)</f>
        <v>170</v>
      </c>
      <c r="P54" s="260"/>
    </row>
    <row r="55" spans="1:16" ht="18.75" customHeight="1">
      <c r="A55" s="15" t="s">
        <v>68</v>
      </c>
      <c r="B55" s="14">
        <v>325</v>
      </c>
      <c r="C55" s="14">
        <v>192</v>
      </c>
      <c r="D55" s="261"/>
      <c r="E55" s="14">
        <v>35</v>
      </c>
      <c r="F55" s="14">
        <v>32</v>
      </c>
      <c r="G55" s="14">
        <v>13</v>
      </c>
      <c r="H55" s="14">
        <v>35</v>
      </c>
      <c r="I55" s="14">
        <v>1</v>
      </c>
      <c r="J55" s="14">
        <v>1</v>
      </c>
      <c r="K55" s="14">
        <v>203</v>
      </c>
      <c r="L55" s="14">
        <v>11</v>
      </c>
      <c r="M55" s="14">
        <v>12</v>
      </c>
      <c r="N55" s="14">
        <v>4</v>
      </c>
      <c r="O55" s="14">
        <v>61</v>
      </c>
      <c r="P55" s="14">
        <v>109</v>
      </c>
    </row>
    <row r="56" spans="1:16" ht="18.75" customHeight="1">
      <c r="A56" s="18" t="s">
        <v>69</v>
      </c>
      <c r="B56" s="260">
        <f>B57+C57</f>
        <v>309</v>
      </c>
      <c r="C56" s="260"/>
      <c r="D56" s="261">
        <f>B56/$B$8</f>
        <v>6.9354042285765588E-3</v>
      </c>
      <c r="E56" s="260">
        <f>IF(E57+F57=0,"-",E57+F57)</f>
        <v>277</v>
      </c>
      <c r="F56" s="260"/>
      <c r="G56" s="260" t="str">
        <f>IF(G57+H57=0,"-",G57+H57)</f>
        <v>-</v>
      </c>
      <c r="H56" s="260"/>
      <c r="I56" s="260" t="str">
        <f>IF(I57+J57=0,"-",I57+J57)</f>
        <v>-</v>
      </c>
      <c r="J56" s="260"/>
      <c r="K56" s="260" t="str">
        <f>IF(K57+L57=0,"-",K57+L57)</f>
        <v>-</v>
      </c>
      <c r="L56" s="260"/>
      <c r="M56" s="260" t="str">
        <f>IF(M57+N57=0,"-",M57+N57)</f>
        <v>-</v>
      </c>
      <c r="N56" s="260"/>
      <c r="O56" s="260">
        <f>IF(O57+P57=0,"-",O57+P57)</f>
        <v>32</v>
      </c>
      <c r="P56" s="260"/>
    </row>
    <row r="57" spans="1:16" ht="18.75" customHeight="1">
      <c r="A57" s="15" t="s">
        <v>70</v>
      </c>
      <c r="B57" s="14">
        <v>263</v>
      </c>
      <c r="C57" s="14">
        <v>46</v>
      </c>
      <c r="D57" s="261"/>
      <c r="E57" s="14">
        <v>239</v>
      </c>
      <c r="F57" s="14">
        <v>38</v>
      </c>
      <c r="G57" s="14">
        <v>0</v>
      </c>
      <c r="H57" s="14">
        <v>0</v>
      </c>
      <c r="I57" s="14">
        <v>0</v>
      </c>
      <c r="J57" s="14">
        <v>0</v>
      </c>
      <c r="K57" s="14">
        <v>0</v>
      </c>
      <c r="L57" s="14">
        <v>0</v>
      </c>
      <c r="M57" s="14">
        <v>0</v>
      </c>
      <c r="N57" s="14">
        <v>0</v>
      </c>
      <c r="O57" s="14">
        <v>24</v>
      </c>
      <c r="P57" s="14">
        <v>8</v>
      </c>
    </row>
    <row r="58" spans="1:16" ht="18.75" customHeight="1">
      <c r="A58" s="18" t="s">
        <v>71</v>
      </c>
      <c r="B58" s="260">
        <f>B59+C59</f>
        <v>207</v>
      </c>
      <c r="C58" s="260"/>
      <c r="D58" s="261">
        <f>B58/$B$8</f>
        <v>4.6460474929299281E-3</v>
      </c>
      <c r="E58" s="260" t="str">
        <f>IF(E59+F59=0,"-",E59+F59)</f>
        <v>-</v>
      </c>
      <c r="F58" s="260"/>
      <c r="G58" s="260" t="str">
        <f>IF(G59+H59=0,"-",G59+H59)</f>
        <v>-</v>
      </c>
      <c r="H58" s="260"/>
      <c r="I58" s="260" t="str">
        <f>IF(I59+J59=0,"-",I59+J59)</f>
        <v>-</v>
      </c>
      <c r="J58" s="260"/>
      <c r="K58" s="260">
        <f>IF(K59+L59=0,"-",K59+L59)</f>
        <v>20</v>
      </c>
      <c r="L58" s="260"/>
      <c r="M58" s="260">
        <f>IF(M59+N59=0,"-",M59+N59)</f>
        <v>95</v>
      </c>
      <c r="N58" s="260"/>
      <c r="O58" s="260">
        <f>IF(O59+P59=0,"-",O59+P59)</f>
        <v>92</v>
      </c>
      <c r="P58" s="260"/>
    </row>
    <row r="59" spans="1:16" ht="18.75" customHeight="1">
      <c r="A59" s="15" t="s">
        <v>72</v>
      </c>
      <c r="B59" s="14">
        <v>147</v>
      </c>
      <c r="C59" s="14">
        <v>60</v>
      </c>
      <c r="D59" s="261"/>
      <c r="E59" s="14">
        <v>0</v>
      </c>
      <c r="F59" s="14">
        <v>0</v>
      </c>
      <c r="G59" s="14">
        <v>0</v>
      </c>
      <c r="H59" s="14">
        <v>0</v>
      </c>
      <c r="I59" s="14">
        <v>0</v>
      </c>
      <c r="J59" s="14">
        <v>0</v>
      </c>
      <c r="K59" s="14">
        <v>20</v>
      </c>
      <c r="L59" s="14">
        <v>0</v>
      </c>
      <c r="M59" s="14">
        <v>69</v>
      </c>
      <c r="N59" s="14">
        <v>26</v>
      </c>
      <c r="O59" s="14">
        <v>58</v>
      </c>
      <c r="P59" s="14">
        <v>34</v>
      </c>
    </row>
    <row r="60" spans="1:16" ht="18.75" customHeight="1">
      <c r="A60" s="18" t="s">
        <v>73</v>
      </c>
      <c r="B60" s="260">
        <f>B61+C61</f>
        <v>229</v>
      </c>
      <c r="C60" s="260"/>
      <c r="D60" s="261">
        <f>B60/$B$8</f>
        <v>5.1398303182654754E-3</v>
      </c>
      <c r="E60" s="260">
        <f>IF(E61+F61=0,"-",E61+F61)</f>
        <v>15</v>
      </c>
      <c r="F60" s="260"/>
      <c r="G60" s="260" t="str">
        <f>IF(G61+H61=0,"-",G61+H61)</f>
        <v>-</v>
      </c>
      <c r="H60" s="260"/>
      <c r="I60" s="260" t="str">
        <f>IF(I61+J61=0,"-",I61+J61)</f>
        <v>-</v>
      </c>
      <c r="J60" s="260"/>
      <c r="K60" s="260" t="str">
        <f>IF(K61+L61=0,"-",K61+L61)</f>
        <v>-</v>
      </c>
      <c r="L60" s="260"/>
      <c r="M60" s="260" t="str">
        <f>IF(M61+N61=0,"-",M61+N61)</f>
        <v>-</v>
      </c>
      <c r="N60" s="260"/>
      <c r="O60" s="260">
        <f>IF(O61+P61=0,"-",O61+P61)</f>
        <v>214</v>
      </c>
      <c r="P60" s="260"/>
    </row>
    <row r="61" spans="1:16" ht="18.75" customHeight="1">
      <c r="A61" s="15" t="s">
        <v>74</v>
      </c>
      <c r="B61" s="14">
        <v>125</v>
      </c>
      <c r="C61" s="14">
        <v>104</v>
      </c>
      <c r="D61" s="261"/>
      <c r="E61" s="14">
        <v>6</v>
      </c>
      <c r="F61" s="14">
        <v>9</v>
      </c>
      <c r="G61" s="14">
        <v>0</v>
      </c>
      <c r="H61" s="14">
        <v>0</v>
      </c>
      <c r="I61" s="14">
        <v>0</v>
      </c>
      <c r="J61" s="14">
        <v>0</v>
      </c>
      <c r="K61" s="14">
        <v>0</v>
      </c>
      <c r="L61" s="14">
        <v>0</v>
      </c>
      <c r="M61" s="14">
        <v>0</v>
      </c>
      <c r="N61" s="14">
        <v>0</v>
      </c>
      <c r="O61" s="14">
        <v>119</v>
      </c>
      <c r="P61" s="14">
        <v>95</v>
      </c>
    </row>
    <row r="62" spans="1:16" ht="18.75" customHeight="1">
      <c r="A62" s="18" t="s">
        <v>75</v>
      </c>
      <c r="B62" s="260">
        <f>B63+C63</f>
        <v>12</v>
      </c>
      <c r="C62" s="260"/>
      <c r="D62" s="261">
        <f>B62/$B$8</f>
        <v>2.6933608654666248E-4</v>
      </c>
      <c r="E62" s="260" t="str">
        <f>IF(E63+F63=0,"-",E63+F63)</f>
        <v>-</v>
      </c>
      <c r="F62" s="260"/>
      <c r="G62" s="260" t="str">
        <f>IF(G63+H63=0,"-",G63+H63)</f>
        <v>-</v>
      </c>
      <c r="H62" s="260"/>
      <c r="I62" s="260" t="str">
        <f>IF(I63+J63=0,"-",I63+J63)</f>
        <v>-</v>
      </c>
      <c r="J62" s="260"/>
      <c r="K62" s="260" t="str">
        <f>IF(K63+L63=0,"-",K63+L63)</f>
        <v>-</v>
      </c>
      <c r="L62" s="260"/>
      <c r="M62" s="260" t="str">
        <f>IF(M63+N63=0,"-",M63+N63)</f>
        <v>-</v>
      </c>
      <c r="N62" s="260"/>
      <c r="O62" s="260">
        <f>IF(O63+P63=0,"-",O63+P63)</f>
        <v>12</v>
      </c>
      <c r="P62" s="260"/>
    </row>
    <row r="63" spans="1:16" ht="18.75" customHeight="1">
      <c r="A63" s="15" t="s">
        <v>76</v>
      </c>
      <c r="B63" s="14">
        <v>1</v>
      </c>
      <c r="C63" s="14">
        <v>11</v>
      </c>
      <c r="D63" s="261"/>
      <c r="E63" s="14">
        <v>0</v>
      </c>
      <c r="F63" s="14">
        <v>0</v>
      </c>
      <c r="G63" s="14">
        <v>0</v>
      </c>
      <c r="H63" s="14">
        <v>0</v>
      </c>
      <c r="I63" s="14">
        <v>0</v>
      </c>
      <c r="J63" s="14">
        <v>0</v>
      </c>
      <c r="K63" s="14">
        <v>0</v>
      </c>
      <c r="L63" s="14">
        <v>0</v>
      </c>
      <c r="M63" s="14">
        <v>0</v>
      </c>
      <c r="N63" s="14">
        <v>0</v>
      </c>
      <c r="O63" s="14">
        <v>1</v>
      </c>
      <c r="P63" s="14">
        <v>11</v>
      </c>
    </row>
    <row r="64" spans="1:16" ht="18.75" customHeight="1">
      <c r="A64" s="18" t="s">
        <v>77</v>
      </c>
      <c r="B64" s="260">
        <f>B65+C65</f>
        <v>0</v>
      </c>
      <c r="C64" s="260"/>
      <c r="D64" s="261">
        <f>B64/$B$8</f>
        <v>0</v>
      </c>
      <c r="E64" s="260" t="str">
        <f>IF(E65+F65=0,"-",E65+F65)</f>
        <v>-</v>
      </c>
      <c r="F64" s="260"/>
      <c r="G64" s="260" t="str">
        <f>IF(G65+H65=0,"-",G65+H65)</f>
        <v>-</v>
      </c>
      <c r="H64" s="260"/>
      <c r="I64" s="260" t="str">
        <f>IF(I65+J65=0,"-",I65+J65)</f>
        <v>-</v>
      </c>
      <c r="J64" s="260"/>
      <c r="K64" s="260" t="str">
        <f>IF(K65+L65=0,"-",K65+L65)</f>
        <v>-</v>
      </c>
      <c r="L64" s="260"/>
      <c r="M64" s="260" t="str">
        <f>IF(M65+N65=0,"-",M65+N65)</f>
        <v>-</v>
      </c>
      <c r="N64" s="260"/>
      <c r="O64" s="260" t="str">
        <f>IF(O65+P65=0,"-",O65+P65)</f>
        <v>-</v>
      </c>
      <c r="P64" s="260"/>
    </row>
    <row r="65" spans="1:16" ht="18.75" customHeight="1">
      <c r="A65" s="15" t="s">
        <v>78</v>
      </c>
      <c r="B65" s="14">
        <v>0</v>
      </c>
      <c r="C65" s="14">
        <v>0</v>
      </c>
      <c r="D65" s="261"/>
      <c r="E65" s="14">
        <v>0</v>
      </c>
      <c r="F65" s="14">
        <v>0</v>
      </c>
      <c r="G65" s="14">
        <v>0</v>
      </c>
      <c r="H65" s="14">
        <v>0</v>
      </c>
      <c r="I65" s="14">
        <v>0</v>
      </c>
      <c r="J65" s="14">
        <v>0</v>
      </c>
      <c r="K65" s="14">
        <v>0</v>
      </c>
      <c r="L65" s="14">
        <v>0</v>
      </c>
      <c r="M65" s="14">
        <v>0</v>
      </c>
      <c r="N65" s="14">
        <v>0</v>
      </c>
      <c r="O65" s="14">
        <v>0</v>
      </c>
      <c r="P65" s="14">
        <v>0</v>
      </c>
    </row>
    <row r="66" spans="1:16" ht="18.75" customHeight="1">
      <c r="A66" s="18" t="s">
        <v>79</v>
      </c>
      <c r="B66" s="260">
        <f>B67+C67</f>
        <v>363</v>
      </c>
      <c r="C66" s="260"/>
      <c r="D66" s="261">
        <f>B66/$B$8</f>
        <v>8.1474166180365397E-3</v>
      </c>
      <c r="E66" s="260">
        <f>IF(E67+F67=0,"-",E67+F67)</f>
        <v>335</v>
      </c>
      <c r="F66" s="260"/>
      <c r="G66" s="260" t="str">
        <f>IF(G67+H67=0,"-",G67+H67)</f>
        <v>-</v>
      </c>
      <c r="H66" s="260"/>
      <c r="I66" s="260" t="str">
        <f>IF(I67+J67=0,"-",I67+J67)</f>
        <v>-</v>
      </c>
      <c r="J66" s="260"/>
      <c r="K66" s="260" t="str">
        <f>IF(K67+L67=0,"-",K67+L67)</f>
        <v>-</v>
      </c>
      <c r="L66" s="260"/>
      <c r="M66" s="260" t="str">
        <f>IF(M67+N67=0,"-",M67+N67)</f>
        <v>-</v>
      </c>
      <c r="N66" s="260"/>
      <c r="O66" s="260">
        <f>IF(O67+P67=0,"-",O67+P67)</f>
        <v>28</v>
      </c>
      <c r="P66" s="260"/>
    </row>
    <row r="67" spans="1:16" ht="18.75" customHeight="1">
      <c r="A67" s="15" t="s">
        <v>80</v>
      </c>
      <c r="B67" s="14">
        <v>83</v>
      </c>
      <c r="C67" s="14">
        <v>280</v>
      </c>
      <c r="D67" s="261"/>
      <c r="E67" s="14">
        <v>76</v>
      </c>
      <c r="F67" s="14">
        <v>259</v>
      </c>
      <c r="G67" s="14">
        <v>0</v>
      </c>
      <c r="H67" s="14">
        <v>0</v>
      </c>
      <c r="I67" s="14">
        <v>0</v>
      </c>
      <c r="J67" s="14">
        <v>0</v>
      </c>
      <c r="K67" s="14">
        <v>0</v>
      </c>
      <c r="L67" s="14">
        <v>0</v>
      </c>
      <c r="M67" s="14">
        <v>0</v>
      </c>
      <c r="N67" s="14">
        <v>0</v>
      </c>
      <c r="O67" s="14">
        <v>7</v>
      </c>
      <c r="P67" s="14">
        <v>21</v>
      </c>
    </row>
    <row r="68" spans="1:16" ht="18.75" customHeight="1">
      <c r="A68" s="18" t="s">
        <v>81</v>
      </c>
      <c r="B68" s="260">
        <f>B69+C69</f>
        <v>641</v>
      </c>
      <c r="C68" s="260"/>
      <c r="D68" s="261">
        <f>B68/$B$8</f>
        <v>1.4387035956367554E-2</v>
      </c>
      <c r="E68" s="260">
        <f>IF(E69+F69=0,"-",E69+F69)</f>
        <v>116</v>
      </c>
      <c r="F68" s="260"/>
      <c r="G68" s="260">
        <f>IF(G69+H69=0,"-",G69+H69)</f>
        <v>61</v>
      </c>
      <c r="H68" s="260"/>
      <c r="I68" s="260">
        <f>IF(I69+J69=0,"-",I69+J69)</f>
        <v>3</v>
      </c>
      <c r="J68" s="260"/>
      <c r="K68" s="260">
        <f>IF(K69+L69=0,"-",K69+L69)</f>
        <v>422</v>
      </c>
      <c r="L68" s="260"/>
      <c r="M68" s="260" t="str">
        <f>IF(M69+N69=0,"-",M69+N69)</f>
        <v>-</v>
      </c>
      <c r="N68" s="260"/>
      <c r="O68" s="260">
        <f>IF(O69+P69=0,"-",O69+P69)</f>
        <v>39</v>
      </c>
      <c r="P68" s="260"/>
    </row>
    <row r="69" spans="1:16" ht="18.75" customHeight="1">
      <c r="A69" s="15" t="s">
        <v>82</v>
      </c>
      <c r="B69" s="14">
        <v>243</v>
      </c>
      <c r="C69" s="14">
        <v>398</v>
      </c>
      <c r="D69" s="261"/>
      <c r="E69" s="14">
        <v>27</v>
      </c>
      <c r="F69" s="14">
        <v>89</v>
      </c>
      <c r="G69" s="14">
        <v>17</v>
      </c>
      <c r="H69" s="14">
        <v>44</v>
      </c>
      <c r="I69" s="14">
        <v>2</v>
      </c>
      <c r="J69" s="14">
        <v>1</v>
      </c>
      <c r="K69" s="14">
        <v>179</v>
      </c>
      <c r="L69" s="14">
        <v>243</v>
      </c>
      <c r="M69" s="14">
        <v>0</v>
      </c>
      <c r="N69" s="14">
        <v>0</v>
      </c>
      <c r="O69" s="14">
        <v>18</v>
      </c>
      <c r="P69" s="14">
        <v>21</v>
      </c>
    </row>
    <row r="70" spans="1:16">
      <c r="A70" s="20" t="s">
        <v>83</v>
      </c>
      <c r="B70" s="20"/>
      <c r="C70" s="20"/>
      <c r="D70" s="20"/>
      <c r="E70" s="20"/>
      <c r="F70" s="20"/>
    </row>
    <row r="71" spans="1:16">
      <c r="A71" s="20" t="s">
        <v>84</v>
      </c>
      <c r="B71" s="20"/>
      <c r="C71" s="20"/>
      <c r="D71" s="20"/>
      <c r="E71" s="20"/>
      <c r="F71" s="20"/>
    </row>
  </sheetData>
  <sheetProtection selectLockedCells="1" selectUnlockedCells="1"/>
  <mergeCells count="264">
    <mergeCell ref="A1:N1"/>
    <mergeCell ref="A2:N2"/>
    <mergeCell ref="B3:K3"/>
    <mergeCell ref="M3:N3"/>
    <mergeCell ref="O3:P3"/>
    <mergeCell ref="B4:K4"/>
    <mergeCell ref="M4:N4"/>
    <mergeCell ref="O4:P4"/>
    <mergeCell ref="A5:A6"/>
    <mergeCell ref="B5:D5"/>
    <mergeCell ref="E5:F5"/>
    <mergeCell ref="G5:H5"/>
    <mergeCell ref="I5:J5"/>
    <mergeCell ref="K5:L5"/>
    <mergeCell ref="M5:N5"/>
    <mergeCell ref="O5:P5"/>
    <mergeCell ref="B8:C8"/>
    <mergeCell ref="D8:D9"/>
    <mergeCell ref="E8:F8"/>
    <mergeCell ref="G8:H8"/>
    <mergeCell ref="I8:J8"/>
    <mergeCell ref="K8:L8"/>
    <mergeCell ref="M8:N8"/>
    <mergeCell ref="O8:P8"/>
    <mergeCell ref="B10:C10"/>
    <mergeCell ref="D10:D11"/>
    <mergeCell ref="E10:F10"/>
    <mergeCell ref="G10:H10"/>
    <mergeCell ref="I10:J10"/>
    <mergeCell ref="K10:L10"/>
    <mergeCell ref="M10:N10"/>
    <mergeCell ref="O10:P10"/>
    <mergeCell ref="B12:C12"/>
    <mergeCell ref="D12:D13"/>
    <mergeCell ref="E12:F12"/>
    <mergeCell ref="G12:H12"/>
    <mergeCell ref="I12:J12"/>
    <mergeCell ref="K12:L12"/>
    <mergeCell ref="M12:N12"/>
    <mergeCell ref="O12:P12"/>
    <mergeCell ref="B14:C14"/>
    <mergeCell ref="D14:D15"/>
    <mergeCell ref="E14:F14"/>
    <mergeCell ref="G14:H14"/>
    <mergeCell ref="I14:J14"/>
    <mergeCell ref="K14:L14"/>
    <mergeCell ref="M14:N14"/>
    <mergeCell ref="O14:P14"/>
    <mergeCell ref="B16:C16"/>
    <mergeCell ref="D16:D17"/>
    <mergeCell ref="E16:F16"/>
    <mergeCell ref="G16:H16"/>
    <mergeCell ref="I16:J16"/>
    <mergeCell ref="K16:L16"/>
    <mergeCell ref="M16:N16"/>
    <mergeCell ref="O16:P16"/>
    <mergeCell ref="B18:C18"/>
    <mergeCell ref="D18:D19"/>
    <mergeCell ref="E18:F18"/>
    <mergeCell ref="G18:H18"/>
    <mergeCell ref="I18:J18"/>
    <mergeCell ref="K18:L18"/>
    <mergeCell ref="M18:N18"/>
    <mergeCell ref="O18:P18"/>
    <mergeCell ref="B20:C20"/>
    <mergeCell ref="D20:D21"/>
    <mergeCell ref="E20:F20"/>
    <mergeCell ref="G20:H20"/>
    <mergeCell ref="I20:J20"/>
    <mergeCell ref="K20:L20"/>
    <mergeCell ref="M20:N20"/>
    <mergeCell ref="O20:P20"/>
    <mergeCell ref="B22:C22"/>
    <mergeCell ref="D22:D23"/>
    <mergeCell ref="E22:F22"/>
    <mergeCell ref="G22:H22"/>
    <mergeCell ref="I22:J22"/>
    <mergeCell ref="K22:L22"/>
    <mergeCell ref="M22:N22"/>
    <mergeCell ref="O22:P22"/>
    <mergeCell ref="B24:C24"/>
    <mergeCell ref="D24:D25"/>
    <mergeCell ref="E24:F24"/>
    <mergeCell ref="G24:H24"/>
    <mergeCell ref="I24:J24"/>
    <mergeCell ref="K24:L24"/>
    <mergeCell ref="M24:N24"/>
    <mergeCell ref="O24:P24"/>
    <mergeCell ref="B26:C26"/>
    <mergeCell ref="D26:D27"/>
    <mergeCell ref="E26:F26"/>
    <mergeCell ref="G26:H26"/>
    <mergeCell ref="I26:J26"/>
    <mergeCell ref="K26:L26"/>
    <mergeCell ref="M26:N26"/>
    <mergeCell ref="O26:P26"/>
    <mergeCell ref="B28:C28"/>
    <mergeCell ref="D28:D29"/>
    <mergeCell ref="E28:F28"/>
    <mergeCell ref="G28:H28"/>
    <mergeCell ref="I28:J28"/>
    <mergeCell ref="K28:L28"/>
    <mergeCell ref="M28:N28"/>
    <mergeCell ref="O28:P28"/>
    <mergeCell ref="B30:C30"/>
    <mergeCell ref="D30:D31"/>
    <mergeCell ref="E30:F30"/>
    <mergeCell ref="G30:H30"/>
    <mergeCell ref="I30:J30"/>
    <mergeCell ref="K30:L30"/>
    <mergeCell ref="M30:N30"/>
    <mergeCell ref="O30:P30"/>
    <mergeCell ref="B32:C32"/>
    <mergeCell ref="D32:D33"/>
    <mergeCell ref="E32:F32"/>
    <mergeCell ref="G32:H32"/>
    <mergeCell ref="I32:J32"/>
    <mergeCell ref="K32:L32"/>
    <mergeCell ref="M32:N32"/>
    <mergeCell ref="O32:P32"/>
    <mergeCell ref="B34:C34"/>
    <mergeCell ref="D34:D35"/>
    <mergeCell ref="E34:F34"/>
    <mergeCell ref="G34:H34"/>
    <mergeCell ref="I34:J34"/>
    <mergeCell ref="K34:L34"/>
    <mergeCell ref="M34:N34"/>
    <mergeCell ref="O34:P34"/>
    <mergeCell ref="B36:C36"/>
    <mergeCell ref="D36:D37"/>
    <mergeCell ref="E36:F36"/>
    <mergeCell ref="G36:H36"/>
    <mergeCell ref="I36:J36"/>
    <mergeCell ref="K36:L36"/>
    <mergeCell ref="M36:N36"/>
    <mergeCell ref="O36:P36"/>
    <mergeCell ref="B38:C38"/>
    <mergeCell ref="D38:D39"/>
    <mergeCell ref="E38:F38"/>
    <mergeCell ref="G38:H38"/>
    <mergeCell ref="I38:J38"/>
    <mergeCell ref="K38:L38"/>
    <mergeCell ref="M38:N38"/>
    <mergeCell ref="O38:P38"/>
    <mergeCell ref="B40:C40"/>
    <mergeCell ref="D40:D41"/>
    <mergeCell ref="E40:F40"/>
    <mergeCell ref="G40:H40"/>
    <mergeCell ref="I40:J40"/>
    <mergeCell ref="K40:L40"/>
    <mergeCell ref="M40:N40"/>
    <mergeCell ref="O40:P40"/>
    <mergeCell ref="B42:C42"/>
    <mergeCell ref="D42:D43"/>
    <mergeCell ref="E42:F42"/>
    <mergeCell ref="G42:H42"/>
    <mergeCell ref="I42:J42"/>
    <mergeCell ref="K42:L42"/>
    <mergeCell ref="M42:N42"/>
    <mergeCell ref="O42:P42"/>
    <mergeCell ref="B44:C44"/>
    <mergeCell ref="D44:D45"/>
    <mergeCell ref="E44:F44"/>
    <mergeCell ref="G44:H44"/>
    <mergeCell ref="I44:J44"/>
    <mergeCell ref="K44:L44"/>
    <mergeCell ref="M44:N44"/>
    <mergeCell ref="O44:P44"/>
    <mergeCell ref="B46:C46"/>
    <mergeCell ref="D46:D47"/>
    <mergeCell ref="E46:F46"/>
    <mergeCell ref="G46:H46"/>
    <mergeCell ref="I46:J46"/>
    <mergeCell ref="K46:L46"/>
    <mergeCell ref="M46:N46"/>
    <mergeCell ref="O46:P46"/>
    <mergeCell ref="B48:C48"/>
    <mergeCell ref="D48:D49"/>
    <mergeCell ref="E48:F48"/>
    <mergeCell ref="G48:H48"/>
    <mergeCell ref="I48:J48"/>
    <mergeCell ref="K48:L48"/>
    <mergeCell ref="M48:N48"/>
    <mergeCell ref="O48:P48"/>
    <mergeCell ref="B50:C50"/>
    <mergeCell ref="D50:D51"/>
    <mergeCell ref="E50:F50"/>
    <mergeCell ref="G50:H50"/>
    <mergeCell ref="I50:J50"/>
    <mergeCell ref="K50:L50"/>
    <mergeCell ref="M50:N50"/>
    <mergeCell ref="O50:P50"/>
    <mergeCell ref="B52:C52"/>
    <mergeCell ref="D52:D53"/>
    <mergeCell ref="E52:F52"/>
    <mergeCell ref="G52:H52"/>
    <mergeCell ref="I52:J52"/>
    <mergeCell ref="K52:L52"/>
    <mergeCell ref="M52:N52"/>
    <mergeCell ref="O52:P52"/>
    <mergeCell ref="B54:C54"/>
    <mergeCell ref="D54:D55"/>
    <mergeCell ref="E54:F54"/>
    <mergeCell ref="G54:H54"/>
    <mergeCell ref="I54:J54"/>
    <mergeCell ref="K54:L54"/>
    <mergeCell ref="M54:N54"/>
    <mergeCell ref="O54:P54"/>
    <mergeCell ref="B56:C56"/>
    <mergeCell ref="D56:D57"/>
    <mergeCell ref="E56:F56"/>
    <mergeCell ref="G56:H56"/>
    <mergeCell ref="I56:J56"/>
    <mergeCell ref="K56:L56"/>
    <mergeCell ref="M56:N56"/>
    <mergeCell ref="O56:P56"/>
    <mergeCell ref="B58:C58"/>
    <mergeCell ref="D58:D59"/>
    <mergeCell ref="E58:F58"/>
    <mergeCell ref="G58:H58"/>
    <mergeCell ref="I58:J58"/>
    <mergeCell ref="K58:L58"/>
    <mergeCell ref="M58:N58"/>
    <mergeCell ref="O58:P58"/>
    <mergeCell ref="B60:C60"/>
    <mergeCell ref="D60:D61"/>
    <mergeCell ref="E60:F60"/>
    <mergeCell ref="G60:H60"/>
    <mergeCell ref="I60:J60"/>
    <mergeCell ref="K60:L60"/>
    <mergeCell ref="M60:N60"/>
    <mergeCell ref="O60:P60"/>
    <mergeCell ref="B62:C62"/>
    <mergeCell ref="D62:D63"/>
    <mergeCell ref="E62:F62"/>
    <mergeCell ref="G62:H62"/>
    <mergeCell ref="I62:J62"/>
    <mergeCell ref="K62:L62"/>
    <mergeCell ref="M62:N62"/>
    <mergeCell ref="O62:P62"/>
    <mergeCell ref="B68:C68"/>
    <mergeCell ref="D68:D69"/>
    <mergeCell ref="E68:F68"/>
    <mergeCell ref="G68:H68"/>
    <mergeCell ref="I68:J68"/>
    <mergeCell ref="K68:L68"/>
    <mergeCell ref="M68:N68"/>
    <mergeCell ref="O68:P68"/>
    <mergeCell ref="B64:C64"/>
    <mergeCell ref="D64:D65"/>
    <mergeCell ref="E64:F64"/>
    <mergeCell ref="G64:H64"/>
    <mergeCell ref="I64:J64"/>
    <mergeCell ref="K64:L64"/>
    <mergeCell ref="M64:N64"/>
    <mergeCell ref="O64:P64"/>
    <mergeCell ref="B66:C66"/>
    <mergeCell ref="D66:D67"/>
    <mergeCell ref="E66:F66"/>
    <mergeCell ref="G66:H66"/>
    <mergeCell ref="I66:J66"/>
    <mergeCell ref="K66:L66"/>
    <mergeCell ref="M66:N66"/>
    <mergeCell ref="O66:P66"/>
  </mergeCells>
  <phoneticPr fontId="17" type="noConversion"/>
  <pageMargins left="0.7" right="0.7" top="0.3" bottom="0.3" header="0.3" footer="0.3"/>
  <pageSetup paperSize="9" orientation="portrait" useFirstPageNumber="1" horizontalDpi="300" verticalDpi="300"/>
  <headerFooter alignWithMargins="0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dimension ref="A1:P71"/>
  <sheetViews>
    <sheetView zoomScaleNormal="100" workbookViewId="0"/>
  </sheetViews>
  <sheetFormatPr defaultColWidth="9.5" defaultRowHeight="16.5"/>
  <cols>
    <col min="1" max="1" width="26.625" style="1" customWidth="1"/>
    <col min="2" max="14" width="13.25" style="1" customWidth="1"/>
    <col min="15" max="15" width="12.125" style="1" customWidth="1"/>
    <col min="16" max="16384" width="9.5" style="1"/>
  </cols>
  <sheetData>
    <row r="1" spans="1:16" ht="19.5">
      <c r="A1" s="262" t="s">
        <v>0</v>
      </c>
      <c r="B1" s="262"/>
      <c r="C1" s="262"/>
      <c r="D1" s="262"/>
      <c r="E1" s="262"/>
      <c r="F1" s="262"/>
      <c r="G1" s="262"/>
      <c r="H1" s="262"/>
      <c r="I1" s="262"/>
      <c r="J1" s="262"/>
      <c r="K1" s="262"/>
      <c r="L1" s="262"/>
      <c r="M1" s="262"/>
      <c r="N1" s="262"/>
    </row>
    <row r="2" spans="1:16" ht="18.75">
      <c r="A2" s="263" t="s">
        <v>1</v>
      </c>
      <c r="B2" s="263"/>
      <c r="C2" s="263"/>
      <c r="D2" s="263"/>
      <c r="E2" s="263"/>
      <c r="F2" s="263"/>
      <c r="G2" s="263"/>
      <c r="H2" s="263"/>
      <c r="I2" s="263"/>
      <c r="J2" s="263"/>
      <c r="K2" s="263"/>
      <c r="L2" s="263"/>
      <c r="M2" s="263"/>
      <c r="N2" s="263"/>
    </row>
    <row r="3" spans="1:16" ht="19.5" customHeight="1">
      <c r="A3" s="2"/>
      <c r="B3" s="251" t="s">
        <v>218</v>
      </c>
      <c r="C3" s="251"/>
      <c r="D3" s="251"/>
      <c r="E3" s="251"/>
      <c r="F3" s="251"/>
      <c r="G3" s="251"/>
      <c r="H3" s="251"/>
      <c r="I3" s="251"/>
      <c r="J3" s="251"/>
      <c r="K3" s="251"/>
      <c r="L3" s="4"/>
      <c r="M3" s="264"/>
      <c r="N3" s="264"/>
      <c r="O3" s="264" t="s">
        <v>3</v>
      </c>
      <c r="P3" s="264"/>
    </row>
    <row r="4" spans="1:16" ht="16.5" customHeight="1">
      <c r="B4" s="265" t="s">
        <v>219</v>
      </c>
      <c r="C4" s="265"/>
      <c r="D4" s="265"/>
      <c r="E4" s="265"/>
      <c r="F4" s="265"/>
      <c r="G4" s="265"/>
      <c r="H4" s="265"/>
      <c r="I4" s="265"/>
      <c r="J4" s="265"/>
      <c r="K4" s="265"/>
      <c r="L4" s="5"/>
      <c r="M4" s="266"/>
      <c r="N4" s="266"/>
      <c r="O4" s="267" t="s">
        <v>5</v>
      </c>
      <c r="P4" s="267"/>
    </row>
    <row r="5" spans="1:16">
      <c r="A5" s="268" t="s">
        <v>6</v>
      </c>
      <c r="B5" s="269" t="s">
        <v>7</v>
      </c>
      <c r="C5" s="269"/>
      <c r="D5" s="269"/>
      <c r="E5" s="269" t="s">
        <v>8</v>
      </c>
      <c r="F5" s="269"/>
      <c r="G5" s="269" t="s">
        <v>9</v>
      </c>
      <c r="H5" s="269"/>
      <c r="I5" s="269" t="s">
        <v>10</v>
      </c>
      <c r="J5" s="269"/>
      <c r="K5" s="269" t="s">
        <v>11</v>
      </c>
      <c r="L5" s="269"/>
      <c r="M5" s="269" t="s">
        <v>12</v>
      </c>
      <c r="N5" s="269"/>
      <c r="O5" s="269" t="s">
        <v>13</v>
      </c>
      <c r="P5" s="269"/>
    </row>
    <row r="6" spans="1:16" ht="17.25" customHeight="1">
      <c r="A6" s="268"/>
      <c r="B6" s="6" t="s">
        <v>14</v>
      </c>
      <c r="C6" s="6" t="s">
        <v>15</v>
      </c>
      <c r="D6" s="8" t="s">
        <v>16</v>
      </c>
      <c r="E6" s="6" t="s">
        <v>14</v>
      </c>
      <c r="F6" s="6" t="s">
        <v>15</v>
      </c>
      <c r="G6" s="6" t="s">
        <v>14</v>
      </c>
      <c r="H6" s="6" t="s">
        <v>15</v>
      </c>
      <c r="I6" s="6" t="s">
        <v>14</v>
      </c>
      <c r="J6" s="6" t="s">
        <v>15</v>
      </c>
      <c r="K6" s="6" t="s">
        <v>14</v>
      </c>
      <c r="L6" s="6" t="s">
        <v>15</v>
      </c>
      <c r="M6" s="6" t="s">
        <v>14</v>
      </c>
      <c r="N6" s="6" t="s">
        <v>15</v>
      </c>
      <c r="O6" s="6" t="s">
        <v>14</v>
      </c>
      <c r="P6" s="6" t="s">
        <v>15</v>
      </c>
    </row>
    <row r="7" spans="1:16" ht="17.25" customHeight="1">
      <c r="A7" s="9" t="s">
        <v>17</v>
      </c>
      <c r="B7" s="10" t="s">
        <v>18</v>
      </c>
      <c r="C7" s="11" t="s">
        <v>19</v>
      </c>
      <c r="D7" s="11" t="s">
        <v>20</v>
      </c>
      <c r="E7" s="10" t="s">
        <v>18</v>
      </c>
      <c r="F7" s="11" t="s">
        <v>19</v>
      </c>
      <c r="G7" s="10" t="s">
        <v>18</v>
      </c>
      <c r="H7" s="11" t="s">
        <v>19</v>
      </c>
      <c r="I7" s="10" t="s">
        <v>18</v>
      </c>
      <c r="J7" s="11" t="s">
        <v>19</v>
      </c>
      <c r="K7" s="10" t="s">
        <v>18</v>
      </c>
      <c r="L7" s="11" t="s">
        <v>19</v>
      </c>
      <c r="M7" s="10" t="s">
        <v>18</v>
      </c>
      <c r="N7" s="11" t="s">
        <v>19</v>
      </c>
      <c r="O7" s="10" t="s">
        <v>18</v>
      </c>
      <c r="P7" s="11" t="s">
        <v>19</v>
      </c>
    </row>
    <row r="8" spans="1:16" ht="17.25" customHeight="1">
      <c r="A8" s="12" t="s">
        <v>21</v>
      </c>
      <c r="B8" s="260">
        <f>B9+C9</f>
        <v>44574</v>
      </c>
      <c r="C8" s="260"/>
      <c r="D8" s="261">
        <f>B8/$B$8</f>
        <v>1</v>
      </c>
      <c r="E8" s="260">
        <f>IF(E9+F9=0,"-",E9+F9)</f>
        <v>19186</v>
      </c>
      <c r="F8" s="260"/>
      <c r="G8" s="260">
        <f>IF(G9+H9=0,"-",G9+H9)</f>
        <v>8650</v>
      </c>
      <c r="H8" s="260"/>
      <c r="I8" s="260">
        <f>IF(I9+J9=0,"-",I9+J9)</f>
        <v>9884</v>
      </c>
      <c r="J8" s="260"/>
      <c r="K8" s="260">
        <f>IF(K9+L9=0,"-",K9+L9)</f>
        <v>3986</v>
      </c>
      <c r="L8" s="260"/>
      <c r="M8" s="260">
        <f>IF(M9+N9=0,"-",M9+N9)</f>
        <v>1609</v>
      </c>
      <c r="N8" s="260"/>
      <c r="O8" s="260">
        <f>IF(O9+P9=0,"-",O9+P9)</f>
        <v>1259</v>
      </c>
      <c r="P8" s="260"/>
    </row>
    <row r="9" spans="1:16" ht="17.25" customHeight="1">
      <c r="A9" s="13" t="s">
        <v>22</v>
      </c>
      <c r="B9" s="14">
        <v>15655</v>
      </c>
      <c r="C9" s="14">
        <v>28919</v>
      </c>
      <c r="D9" s="261"/>
      <c r="E9" s="14">
        <v>5354</v>
      </c>
      <c r="F9" s="14">
        <v>13832</v>
      </c>
      <c r="G9" s="14">
        <v>2778</v>
      </c>
      <c r="H9" s="14">
        <v>5872</v>
      </c>
      <c r="I9" s="14">
        <v>3242</v>
      </c>
      <c r="J9" s="14">
        <v>6642</v>
      </c>
      <c r="K9" s="14">
        <v>2813</v>
      </c>
      <c r="L9" s="14">
        <v>1173</v>
      </c>
      <c r="M9" s="14">
        <v>968</v>
      </c>
      <c r="N9" s="14">
        <v>641</v>
      </c>
      <c r="O9" s="14">
        <v>500</v>
      </c>
      <c r="P9" s="14">
        <v>759</v>
      </c>
    </row>
    <row r="10" spans="1:16" ht="17.25" customHeight="1">
      <c r="A10" s="12" t="s">
        <v>23</v>
      </c>
      <c r="B10" s="260">
        <f>B11+C11</f>
        <v>111</v>
      </c>
      <c r="C10" s="260"/>
      <c r="D10" s="261">
        <f>B10/$B$8</f>
        <v>2.4902409476376362E-3</v>
      </c>
      <c r="E10" s="260" t="str">
        <f>IF(E11+F11=0,"-",E11+F11)</f>
        <v>-</v>
      </c>
      <c r="F10" s="260"/>
      <c r="G10" s="260" t="str">
        <f>IF(G11+H11=0,"-",G11+H11)</f>
        <v>-</v>
      </c>
      <c r="H10" s="260"/>
      <c r="I10" s="260">
        <f>IF(I11+J11=0,"-",I11+J11)</f>
        <v>37</v>
      </c>
      <c r="J10" s="260"/>
      <c r="K10" s="260">
        <f>IF(K11+L11=0,"-",K11+L11)</f>
        <v>71</v>
      </c>
      <c r="L10" s="260"/>
      <c r="M10" s="260" t="str">
        <f>IF(M11+N11=0,"-",M11+N11)</f>
        <v>-</v>
      </c>
      <c r="N10" s="260"/>
      <c r="O10" s="260">
        <f>IF(O11+P11=0,"-",O11+P11)</f>
        <v>3</v>
      </c>
      <c r="P10" s="260"/>
    </row>
    <row r="11" spans="1:16" ht="17.25" customHeight="1">
      <c r="A11" s="15" t="s">
        <v>24</v>
      </c>
      <c r="B11" s="14">
        <v>40</v>
      </c>
      <c r="C11" s="14">
        <v>71</v>
      </c>
      <c r="D11" s="261"/>
      <c r="E11" s="14">
        <v>0</v>
      </c>
      <c r="F11" s="14">
        <v>0</v>
      </c>
      <c r="G11" s="14">
        <v>0</v>
      </c>
      <c r="H11" s="14">
        <v>0</v>
      </c>
      <c r="I11" s="14">
        <v>8</v>
      </c>
      <c r="J11" s="14">
        <v>29</v>
      </c>
      <c r="K11" s="14">
        <v>32</v>
      </c>
      <c r="L11" s="14">
        <v>39</v>
      </c>
      <c r="M11" s="14">
        <v>0</v>
      </c>
      <c r="N11" s="14">
        <v>0</v>
      </c>
      <c r="O11" s="14">
        <v>0</v>
      </c>
      <c r="P11" s="14">
        <v>3</v>
      </c>
    </row>
    <row r="12" spans="1:16" ht="17.25" customHeight="1">
      <c r="A12" s="12" t="s">
        <v>25</v>
      </c>
      <c r="B12" s="260">
        <f>B13+C13</f>
        <v>192</v>
      </c>
      <c r="C12" s="260"/>
      <c r="D12" s="261">
        <f>B12/$B$8</f>
        <v>4.3074438013191545E-3</v>
      </c>
      <c r="E12" s="260" t="str">
        <f>IF(E13+F13=0,"-",E13+F13)</f>
        <v>-</v>
      </c>
      <c r="F12" s="260"/>
      <c r="G12" s="260" t="str">
        <f>IF(G13+H13=0,"-",G13+H13)</f>
        <v>-</v>
      </c>
      <c r="H12" s="260"/>
      <c r="I12" s="260" t="str">
        <f>IF(I13+J13=0,"-",I13+J13)</f>
        <v>-</v>
      </c>
      <c r="J12" s="260"/>
      <c r="K12" s="260">
        <f>IF(K13+L13=0,"-",K13+L13)</f>
        <v>192</v>
      </c>
      <c r="L12" s="260"/>
      <c r="M12" s="260" t="str">
        <f>IF(M13+N13=0,"-",M13+N13)</f>
        <v>-</v>
      </c>
      <c r="N12" s="260"/>
      <c r="O12" s="260" t="str">
        <f>IF(O13+P13=0,"-",O13+P13)</f>
        <v>-</v>
      </c>
      <c r="P12" s="260"/>
    </row>
    <row r="13" spans="1:16" ht="21.2" customHeight="1">
      <c r="A13" s="15" t="s">
        <v>26</v>
      </c>
      <c r="B13" s="14">
        <v>168</v>
      </c>
      <c r="C13" s="14">
        <v>24</v>
      </c>
      <c r="D13" s="261"/>
      <c r="E13" s="14">
        <v>0</v>
      </c>
      <c r="F13" s="14">
        <v>0</v>
      </c>
      <c r="G13" s="14">
        <v>0</v>
      </c>
      <c r="H13" s="14">
        <v>0</v>
      </c>
      <c r="I13" s="14">
        <v>0</v>
      </c>
      <c r="J13" s="14">
        <v>0</v>
      </c>
      <c r="K13" s="14">
        <v>168</v>
      </c>
      <c r="L13" s="14">
        <v>24</v>
      </c>
      <c r="M13" s="14">
        <v>0</v>
      </c>
      <c r="N13" s="14">
        <v>0</v>
      </c>
      <c r="O13" s="14">
        <v>0</v>
      </c>
      <c r="P13" s="14">
        <v>0</v>
      </c>
    </row>
    <row r="14" spans="1:16" ht="17.25" customHeight="1">
      <c r="A14" s="12" t="s">
        <v>27</v>
      </c>
      <c r="B14" s="260">
        <f>B15+C15</f>
        <v>38</v>
      </c>
      <c r="C14" s="260"/>
      <c r="D14" s="261">
        <f>B14/$B$8</f>
        <v>8.5251491901108269E-4</v>
      </c>
      <c r="E14" s="260" t="str">
        <f>IF(E15+F15=0,"-",E15+F15)</f>
        <v>-</v>
      </c>
      <c r="F14" s="260"/>
      <c r="G14" s="260">
        <f>IF(G15+H15=0,"-",G15+H15)</f>
        <v>20</v>
      </c>
      <c r="H14" s="260"/>
      <c r="I14" s="260" t="str">
        <f>IF(I15+J15=0,"-",I15+J15)</f>
        <v>-</v>
      </c>
      <c r="J14" s="260"/>
      <c r="K14" s="260">
        <f>IF(K15+L15=0,"-",K15+L15)</f>
        <v>18</v>
      </c>
      <c r="L14" s="260"/>
      <c r="M14" s="260" t="str">
        <f>IF(M15+N15=0,"-",M15+N15)</f>
        <v>-</v>
      </c>
      <c r="N14" s="260"/>
      <c r="O14" s="260" t="str">
        <f>IF(O15+P15=0,"-",O15+P15)</f>
        <v>-</v>
      </c>
      <c r="P14" s="260"/>
    </row>
    <row r="15" spans="1:16" ht="17.25" customHeight="1">
      <c r="A15" s="15" t="s">
        <v>28</v>
      </c>
      <c r="B15" s="14">
        <v>7</v>
      </c>
      <c r="C15" s="14">
        <v>31</v>
      </c>
      <c r="D15" s="261"/>
      <c r="E15" s="14">
        <v>0</v>
      </c>
      <c r="F15" s="14">
        <v>0</v>
      </c>
      <c r="G15" s="14">
        <v>0</v>
      </c>
      <c r="H15" s="14">
        <v>20</v>
      </c>
      <c r="I15" s="14">
        <v>0</v>
      </c>
      <c r="J15" s="14">
        <v>0</v>
      </c>
      <c r="K15" s="14">
        <v>7</v>
      </c>
      <c r="L15" s="14">
        <v>11</v>
      </c>
      <c r="M15" s="14">
        <v>0</v>
      </c>
      <c r="N15" s="14">
        <v>0</v>
      </c>
      <c r="O15" s="14">
        <v>0</v>
      </c>
      <c r="P15" s="14">
        <v>0</v>
      </c>
    </row>
    <row r="16" spans="1:16" ht="17.25" customHeight="1">
      <c r="A16" s="16" t="s">
        <v>29</v>
      </c>
      <c r="B16" s="260">
        <f>B17+C17</f>
        <v>58</v>
      </c>
      <c r="C16" s="260"/>
      <c r="D16" s="261">
        <f>B16/$B$8</f>
        <v>1.3012069816484945E-3</v>
      </c>
      <c r="E16" s="260" t="str">
        <f>IF(E17+F17=0,"-",E17+F17)</f>
        <v>-</v>
      </c>
      <c r="F16" s="260"/>
      <c r="G16" s="260">
        <f>IF(G17+H17=0,"-",G17+H17)</f>
        <v>19</v>
      </c>
      <c r="H16" s="260"/>
      <c r="I16" s="260" t="str">
        <f>IF(I17+J17=0,"-",I17+J17)</f>
        <v>-</v>
      </c>
      <c r="J16" s="260"/>
      <c r="K16" s="260">
        <f>IF(K17+L17=0,"-",K17+L17)</f>
        <v>21</v>
      </c>
      <c r="L16" s="260"/>
      <c r="M16" s="260">
        <f>IF(M17+N17=0,"-",M17+N17)</f>
        <v>18</v>
      </c>
      <c r="N16" s="260"/>
      <c r="O16" s="260" t="str">
        <f>IF(O17+P17=0,"-",O17+P17)</f>
        <v>-</v>
      </c>
      <c r="P16" s="260"/>
    </row>
    <row r="17" spans="1:16" ht="17.25" customHeight="1">
      <c r="A17" s="17" t="s">
        <v>30</v>
      </c>
      <c r="B17" s="14">
        <v>51</v>
      </c>
      <c r="C17" s="14">
        <v>7</v>
      </c>
      <c r="D17" s="261"/>
      <c r="E17" s="14">
        <v>0</v>
      </c>
      <c r="F17" s="14">
        <v>0</v>
      </c>
      <c r="G17" s="14">
        <v>19</v>
      </c>
      <c r="H17" s="14">
        <v>0</v>
      </c>
      <c r="I17" s="14">
        <v>0</v>
      </c>
      <c r="J17" s="14">
        <v>0</v>
      </c>
      <c r="K17" s="14">
        <v>21</v>
      </c>
      <c r="L17" s="14">
        <v>0</v>
      </c>
      <c r="M17" s="14">
        <v>11</v>
      </c>
      <c r="N17" s="14">
        <v>7</v>
      </c>
      <c r="O17" s="14">
        <v>0</v>
      </c>
      <c r="P17" s="14">
        <v>0</v>
      </c>
    </row>
    <row r="18" spans="1:16" ht="17.25" customHeight="1">
      <c r="A18" s="12" t="s">
        <v>31</v>
      </c>
      <c r="B18" s="260">
        <f>B19+C19</f>
        <v>11</v>
      </c>
      <c r="C18" s="260"/>
      <c r="D18" s="261">
        <f>B18/$B$8</f>
        <v>2.4678063445057659E-4</v>
      </c>
      <c r="E18" s="260" t="str">
        <f>IF(E19+F19=0,"-",E19+F19)</f>
        <v>-</v>
      </c>
      <c r="F18" s="260"/>
      <c r="G18" s="260">
        <f>IF(G19+H19=0,"-",G19+H19)</f>
        <v>11</v>
      </c>
      <c r="H18" s="260"/>
      <c r="I18" s="260" t="str">
        <f>IF(I19+J19=0,"-",I19+J19)</f>
        <v>-</v>
      </c>
      <c r="J18" s="260"/>
      <c r="K18" s="260" t="str">
        <f>IF(K19+L19=0,"-",K19+L19)</f>
        <v>-</v>
      </c>
      <c r="L18" s="260"/>
      <c r="M18" s="260" t="str">
        <f>IF(M19+N19=0,"-",M19+N19)</f>
        <v>-</v>
      </c>
      <c r="N18" s="260"/>
      <c r="O18" s="260" t="str">
        <f>IF(O19+P19=0,"-",O19+P19)</f>
        <v>-</v>
      </c>
      <c r="P18" s="260"/>
    </row>
    <row r="19" spans="1:16" ht="17.25" customHeight="1">
      <c r="A19" s="15" t="s">
        <v>32</v>
      </c>
      <c r="B19" s="14">
        <v>6</v>
      </c>
      <c r="C19" s="14">
        <v>5</v>
      </c>
      <c r="D19" s="261"/>
      <c r="E19" s="14">
        <v>0</v>
      </c>
      <c r="F19" s="14">
        <v>0</v>
      </c>
      <c r="G19" s="14">
        <v>6</v>
      </c>
      <c r="H19" s="14">
        <v>5</v>
      </c>
      <c r="I19" s="14">
        <v>0</v>
      </c>
      <c r="J19" s="14">
        <v>0</v>
      </c>
      <c r="K19" s="14">
        <v>0</v>
      </c>
      <c r="L19" s="14">
        <v>0</v>
      </c>
      <c r="M19" s="14">
        <v>0</v>
      </c>
      <c r="N19" s="14">
        <v>0</v>
      </c>
      <c r="O19" s="14">
        <v>0</v>
      </c>
      <c r="P19" s="14">
        <v>0</v>
      </c>
    </row>
    <row r="20" spans="1:16" ht="17.25" customHeight="1">
      <c r="A20" s="12" t="s">
        <v>33</v>
      </c>
      <c r="B20" s="260">
        <f>B21+C21</f>
        <v>293</v>
      </c>
      <c r="C20" s="260"/>
      <c r="D20" s="261">
        <f>B20/$B$8</f>
        <v>6.573338717638085E-3</v>
      </c>
      <c r="E20" s="260">
        <f>IF(E21+F21=0,"-",E21+F21)</f>
        <v>27</v>
      </c>
      <c r="F20" s="260"/>
      <c r="G20" s="260" t="str">
        <f>IF(G21+H21=0,"-",G21+H21)</f>
        <v>-</v>
      </c>
      <c r="H20" s="260"/>
      <c r="I20" s="260" t="str">
        <f>IF(I21+J21=0,"-",I21+J21)</f>
        <v>-</v>
      </c>
      <c r="J20" s="260"/>
      <c r="K20" s="260">
        <f>IF(K21+L21=0,"-",K21+L21)</f>
        <v>266</v>
      </c>
      <c r="L20" s="260"/>
      <c r="M20" s="260" t="str">
        <f>IF(M21+N21=0,"-",M21+N21)</f>
        <v>-</v>
      </c>
      <c r="N20" s="260"/>
      <c r="O20" s="260" t="str">
        <f>IF(O21+P21=0,"-",O21+P21)</f>
        <v>-</v>
      </c>
      <c r="P20" s="260"/>
    </row>
    <row r="21" spans="1:16" ht="17.25" customHeight="1">
      <c r="A21" s="15" t="s">
        <v>34</v>
      </c>
      <c r="B21" s="14">
        <v>193</v>
      </c>
      <c r="C21" s="14">
        <v>100</v>
      </c>
      <c r="D21" s="261"/>
      <c r="E21" s="14">
        <v>11</v>
      </c>
      <c r="F21" s="14">
        <v>16</v>
      </c>
      <c r="G21" s="14">
        <v>0</v>
      </c>
      <c r="H21" s="14">
        <v>0</v>
      </c>
      <c r="I21" s="14">
        <v>0</v>
      </c>
      <c r="J21" s="14">
        <v>0</v>
      </c>
      <c r="K21" s="14">
        <v>182</v>
      </c>
      <c r="L21" s="14">
        <v>84</v>
      </c>
      <c r="M21" s="14">
        <v>0</v>
      </c>
      <c r="N21" s="14">
        <v>0</v>
      </c>
      <c r="O21" s="14">
        <v>0</v>
      </c>
      <c r="P21" s="14">
        <v>0</v>
      </c>
    </row>
    <row r="22" spans="1:16" ht="17.25" customHeight="1">
      <c r="A22" s="18" t="s">
        <v>35</v>
      </c>
      <c r="B22" s="260">
        <f>B23+C23</f>
        <v>509</v>
      </c>
      <c r="C22" s="260"/>
      <c r="D22" s="261">
        <f>B22/$B$8</f>
        <v>1.1419212994122133E-2</v>
      </c>
      <c r="E22" s="260">
        <f>IF(E23+F23=0,"-",E23+F23)</f>
        <v>101</v>
      </c>
      <c r="F22" s="260"/>
      <c r="G22" s="260" t="str">
        <f>IF(G23+H23=0,"-",G23+H23)</f>
        <v>-</v>
      </c>
      <c r="H22" s="260"/>
      <c r="I22" s="260" t="str">
        <f>IF(I23+J23=0,"-",I23+J23)</f>
        <v>-</v>
      </c>
      <c r="J22" s="260"/>
      <c r="K22" s="260">
        <f>IF(K23+L23=0,"-",K23+L23)</f>
        <v>101</v>
      </c>
      <c r="L22" s="260"/>
      <c r="M22" s="260">
        <f>IF(M23+N23=0,"-",M23+N23)</f>
        <v>307</v>
      </c>
      <c r="N22" s="260"/>
      <c r="O22" s="260" t="str">
        <f>IF(O23+P23=0,"-",O23+P23)</f>
        <v>-</v>
      </c>
      <c r="P22" s="260"/>
    </row>
    <row r="23" spans="1:16" ht="17.25" customHeight="1">
      <c r="A23" s="17" t="s">
        <v>36</v>
      </c>
      <c r="B23" s="14">
        <v>465</v>
      </c>
      <c r="C23" s="14">
        <v>44</v>
      </c>
      <c r="D23" s="261"/>
      <c r="E23" s="14">
        <v>71</v>
      </c>
      <c r="F23" s="14">
        <v>30</v>
      </c>
      <c r="G23" s="14">
        <v>0</v>
      </c>
      <c r="H23" s="14">
        <v>0</v>
      </c>
      <c r="I23" s="14">
        <v>0</v>
      </c>
      <c r="J23" s="14">
        <v>0</v>
      </c>
      <c r="K23" s="14">
        <v>98</v>
      </c>
      <c r="L23" s="14">
        <v>3</v>
      </c>
      <c r="M23" s="14">
        <v>296</v>
      </c>
      <c r="N23" s="14">
        <v>11</v>
      </c>
      <c r="O23" s="14">
        <v>0</v>
      </c>
      <c r="P23" s="14">
        <v>0</v>
      </c>
    </row>
    <row r="24" spans="1:16" ht="17.25" customHeight="1">
      <c r="A24" s="19" t="s">
        <v>37</v>
      </c>
      <c r="B24" s="260">
        <f>B25+C25</f>
        <v>38</v>
      </c>
      <c r="C24" s="260"/>
      <c r="D24" s="261">
        <f>B24/$B$8</f>
        <v>8.5251491901108269E-4</v>
      </c>
      <c r="E24" s="260">
        <f>IF(E25+F25=0,"-",E25+F25)</f>
        <v>11</v>
      </c>
      <c r="F24" s="260"/>
      <c r="G24" s="260">
        <f>IF(G25+H25=0,"-",G25+H25)</f>
        <v>11</v>
      </c>
      <c r="H24" s="260"/>
      <c r="I24" s="260" t="str">
        <f>IF(I25+J25=0,"-",I25+J25)</f>
        <v>-</v>
      </c>
      <c r="J24" s="260"/>
      <c r="K24" s="260" t="str">
        <f>IF(K25+L25=0,"-",K25+L25)</f>
        <v>-</v>
      </c>
      <c r="L24" s="260"/>
      <c r="M24" s="260">
        <f>IF(M25+N25=0,"-",M25+N25)</f>
        <v>16</v>
      </c>
      <c r="N24" s="260"/>
      <c r="O24" s="260" t="str">
        <f>IF(O25+P25=0,"-",O25+P25)</f>
        <v>-</v>
      </c>
      <c r="P24" s="260"/>
    </row>
    <row r="25" spans="1:16" ht="17.25" customHeight="1">
      <c r="A25" s="15" t="s">
        <v>38</v>
      </c>
      <c r="B25" s="14">
        <v>33</v>
      </c>
      <c r="C25" s="14">
        <v>5</v>
      </c>
      <c r="D25" s="261"/>
      <c r="E25" s="14">
        <v>10</v>
      </c>
      <c r="F25" s="14">
        <v>1</v>
      </c>
      <c r="G25" s="14">
        <v>7</v>
      </c>
      <c r="H25" s="14">
        <v>4</v>
      </c>
      <c r="I25" s="14">
        <v>0</v>
      </c>
      <c r="J25" s="14">
        <v>0</v>
      </c>
      <c r="K25" s="14">
        <v>0</v>
      </c>
      <c r="L25" s="14">
        <v>0</v>
      </c>
      <c r="M25" s="14">
        <v>16</v>
      </c>
      <c r="N25" s="14">
        <v>0</v>
      </c>
      <c r="O25" s="14">
        <v>0</v>
      </c>
      <c r="P25" s="14">
        <v>0</v>
      </c>
    </row>
    <row r="26" spans="1:16" ht="17.25" customHeight="1">
      <c r="A26" s="18" t="s">
        <v>39</v>
      </c>
      <c r="B26" s="260">
        <f>B27+C27</f>
        <v>0</v>
      </c>
      <c r="C26" s="260"/>
      <c r="D26" s="261">
        <f>B26/$B$8</f>
        <v>0</v>
      </c>
      <c r="E26" s="260" t="str">
        <f>IF(E27+F27=0,"-",E27+F27)</f>
        <v>-</v>
      </c>
      <c r="F26" s="260"/>
      <c r="G26" s="260" t="str">
        <f>IF(G27+H27=0,"-",G27+H27)</f>
        <v>-</v>
      </c>
      <c r="H26" s="260"/>
      <c r="I26" s="260" t="str">
        <f>IF(I27+J27=0,"-",I27+J27)</f>
        <v>-</v>
      </c>
      <c r="J26" s="260"/>
      <c r="K26" s="260" t="str">
        <f>IF(K27+L27=0,"-",K27+L27)</f>
        <v>-</v>
      </c>
      <c r="L26" s="260"/>
      <c r="M26" s="260" t="str">
        <f>IF(M27+N27=0,"-",M27+N27)</f>
        <v>-</v>
      </c>
      <c r="N26" s="260"/>
      <c r="O26" s="260" t="str">
        <f>IF(O27+P27=0,"-",O27+P27)</f>
        <v>-</v>
      </c>
      <c r="P26" s="260"/>
    </row>
    <row r="27" spans="1:16" ht="21.2" customHeight="1">
      <c r="A27" s="17" t="s">
        <v>40</v>
      </c>
      <c r="B27" s="14">
        <v>0</v>
      </c>
      <c r="C27" s="14">
        <v>0</v>
      </c>
      <c r="D27" s="261"/>
      <c r="E27" s="14">
        <v>0</v>
      </c>
      <c r="F27" s="14">
        <v>0</v>
      </c>
      <c r="G27" s="14">
        <v>0</v>
      </c>
      <c r="H27" s="14">
        <v>0</v>
      </c>
      <c r="I27" s="14">
        <v>0</v>
      </c>
      <c r="J27" s="14">
        <v>0</v>
      </c>
      <c r="K27" s="14">
        <v>0</v>
      </c>
      <c r="L27" s="14">
        <v>0</v>
      </c>
      <c r="M27" s="14">
        <v>0</v>
      </c>
      <c r="N27" s="14">
        <v>0</v>
      </c>
      <c r="O27" s="14">
        <v>0</v>
      </c>
      <c r="P27" s="14">
        <v>0</v>
      </c>
    </row>
    <row r="28" spans="1:16" ht="17.25" customHeight="1">
      <c r="A28" s="12" t="s">
        <v>41</v>
      </c>
      <c r="B28" s="260">
        <f>B29+C29</f>
        <v>1</v>
      </c>
      <c r="C28" s="260"/>
      <c r="D28" s="261">
        <f>B28/$B$8</f>
        <v>2.2434603131870597E-5</v>
      </c>
      <c r="E28" s="260" t="str">
        <f>IF(E29+F29=0,"-",E29+F29)</f>
        <v>-</v>
      </c>
      <c r="F28" s="260"/>
      <c r="G28" s="260" t="str">
        <f>IF(G29+H29=0,"-",G29+H29)</f>
        <v>-</v>
      </c>
      <c r="H28" s="260"/>
      <c r="I28" s="260" t="str">
        <f>IF(I29+J29=0,"-",I29+J29)</f>
        <v>-</v>
      </c>
      <c r="J28" s="260"/>
      <c r="K28" s="260">
        <f>IF(K29+L29=0,"-",K29+L29)</f>
        <v>1</v>
      </c>
      <c r="L28" s="260"/>
      <c r="M28" s="260" t="str">
        <f>IF(M29+N29=0,"-",M29+N29)</f>
        <v>-</v>
      </c>
      <c r="N28" s="260"/>
      <c r="O28" s="260" t="str">
        <f>IF(O29+P29=0,"-",O29+P29)</f>
        <v>-</v>
      </c>
      <c r="P28" s="260"/>
    </row>
    <row r="29" spans="1:16" ht="17.25" customHeight="1">
      <c r="A29" s="15" t="s">
        <v>42</v>
      </c>
      <c r="B29" s="14">
        <v>1</v>
      </c>
      <c r="C29" s="14">
        <v>0</v>
      </c>
      <c r="D29" s="261"/>
      <c r="E29" s="14">
        <v>0</v>
      </c>
      <c r="F29" s="14">
        <v>0</v>
      </c>
      <c r="G29" s="14">
        <v>0</v>
      </c>
      <c r="H29" s="14">
        <v>0</v>
      </c>
      <c r="I29" s="14">
        <v>0</v>
      </c>
      <c r="J29" s="14">
        <v>0</v>
      </c>
      <c r="K29" s="14">
        <v>1</v>
      </c>
      <c r="L29" s="14">
        <v>0</v>
      </c>
      <c r="M29" s="14">
        <v>0</v>
      </c>
      <c r="N29" s="14">
        <v>0</v>
      </c>
      <c r="O29" s="14">
        <v>0</v>
      </c>
      <c r="P29" s="14">
        <v>0</v>
      </c>
    </row>
    <row r="30" spans="1:16" ht="17.25" customHeight="1">
      <c r="A30" s="18" t="s">
        <v>43</v>
      </c>
      <c r="B30" s="260">
        <f>B31+C31</f>
        <v>1452</v>
      </c>
      <c r="C30" s="260"/>
      <c r="D30" s="261">
        <f>B30/$B$8</f>
        <v>3.2575043747476107E-2</v>
      </c>
      <c r="E30" s="260">
        <f>IF(E31+F31=0,"-",E31+F31)</f>
        <v>254</v>
      </c>
      <c r="F30" s="260"/>
      <c r="G30" s="260">
        <f>IF(G31+H31=0,"-",G31+H31)</f>
        <v>271</v>
      </c>
      <c r="H30" s="260"/>
      <c r="I30" s="260" t="str">
        <f>IF(I31+J31=0,"-",I31+J31)</f>
        <v>-</v>
      </c>
      <c r="J30" s="260"/>
      <c r="K30" s="260">
        <f>IF(K31+L31=0,"-",K31+L31)</f>
        <v>412</v>
      </c>
      <c r="L30" s="260"/>
      <c r="M30" s="260">
        <f>IF(M31+N31=0,"-",M31+N31)</f>
        <v>505</v>
      </c>
      <c r="N30" s="260"/>
      <c r="O30" s="260">
        <f>IF(O31+P31=0,"-",O31+P31)</f>
        <v>10</v>
      </c>
      <c r="P30" s="260"/>
    </row>
    <row r="31" spans="1:16" ht="17.25" customHeight="1">
      <c r="A31" s="17" t="s">
        <v>44</v>
      </c>
      <c r="B31" s="14">
        <v>751</v>
      </c>
      <c r="C31" s="14">
        <v>701</v>
      </c>
      <c r="D31" s="261"/>
      <c r="E31" s="14">
        <v>48</v>
      </c>
      <c r="F31" s="14">
        <v>206</v>
      </c>
      <c r="G31" s="14">
        <v>170</v>
      </c>
      <c r="H31" s="14">
        <v>101</v>
      </c>
      <c r="I31" s="14">
        <v>0</v>
      </c>
      <c r="J31" s="14">
        <v>0</v>
      </c>
      <c r="K31" s="14">
        <v>320</v>
      </c>
      <c r="L31" s="14">
        <v>92</v>
      </c>
      <c r="M31" s="14">
        <v>208</v>
      </c>
      <c r="N31" s="14">
        <v>297</v>
      </c>
      <c r="O31" s="14">
        <v>5</v>
      </c>
      <c r="P31" s="14">
        <v>5</v>
      </c>
    </row>
    <row r="32" spans="1:16" ht="17.25" customHeight="1">
      <c r="A32" s="12" t="s">
        <v>45</v>
      </c>
      <c r="B32" s="260">
        <f>B33+C33</f>
        <v>860</v>
      </c>
      <c r="C32" s="260"/>
      <c r="D32" s="261">
        <f>B32/$B$8</f>
        <v>1.9293758693408714E-2</v>
      </c>
      <c r="E32" s="260">
        <f>IF(E33+F33=0,"-",E33+F33)</f>
        <v>60</v>
      </c>
      <c r="F32" s="260"/>
      <c r="G32" s="260">
        <f>IF(G33+H33=0,"-",G33+H33)</f>
        <v>1</v>
      </c>
      <c r="H32" s="260"/>
      <c r="I32" s="260" t="str">
        <f>IF(I33+J33=0,"-",I33+J33)</f>
        <v>-</v>
      </c>
      <c r="J32" s="260"/>
      <c r="K32" s="260">
        <f>IF(K33+L33=0,"-",K33+L33)</f>
        <v>799</v>
      </c>
      <c r="L32" s="260"/>
      <c r="M32" s="260" t="str">
        <f>IF(M33+N33=0,"-",M33+N33)</f>
        <v>-</v>
      </c>
      <c r="N32" s="260"/>
      <c r="O32" s="260" t="str">
        <f>IF(O33+P33=0,"-",O33+P33)</f>
        <v>-</v>
      </c>
      <c r="P32" s="260"/>
    </row>
    <row r="33" spans="1:16" ht="17.25" customHeight="1">
      <c r="A33" s="15" t="s">
        <v>46</v>
      </c>
      <c r="B33" s="14">
        <v>666</v>
      </c>
      <c r="C33" s="14">
        <v>194</v>
      </c>
      <c r="D33" s="261"/>
      <c r="E33" s="14">
        <v>29</v>
      </c>
      <c r="F33" s="14">
        <v>31</v>
      </c>
      <c r="G33" s="14">
        <v>1</v>
      </c>
      <c r="H33" s="14">
        <v>0</v>
      </c>
      <c r="I33" s="14">
        <v>0</v>
      </c>
      <c r="J33" s="14">
        <v>0</v>
      </c>
      <c r="K33" s="14">
        <v>636</v>
      </c>
      <c r="L33" s="14">
        <v>163</v>
      </c>
      <c r="M33" s="14">
        <v>0</v>
      </c>
      <c r="N33" s="14">
        <v>0</v>
      </c>
      <c r="O33" s="14">
        <v>0</v>
      </c>
      <c r="P33" s="14">
        <v>0</v>
      </c>
    </row>
    <row r="34" spans="1:16" ht="17.25" customHeight="1">
      <c r="A34" s="18" t="s">
        <v>47</v>
      </c>
      <c r="B34" s="260">
        <f>B35+C35</f>
        <v>65</v>
      </c>
      <c r="C34" s="260"/>
      <c r="D34" s="261">
        <f>B34/$B$8</f>
        <v>1.4582492035715888E-3</v>
      </c>
      <c r="E34" s="260" t="str">
        <f>IF(E35+F35=0,"-",E35+F35)</f>
        <v>-</v>
      </c>
      <c r="F34" s="260"/>
      <c r="G34" s="260" t="str">
        <f>IF(G35+H35=0,"-",G35+H35)</f>
        <v>-</v>
      </c>
      <c r="H34" s="260"/>
      <c r="I34" s="260" t="str">
        <f>IF(I35+J35=0,"-",I35+J35)</f>
        <v>-</v>
      </c>
      <c r="J34" s="260"/>
      <c r="K34" s="260" t="str">
        <f>IF(K35+L35=0,"-",K35+L35)</f>
        <v>-</v>
      </c>
      <c r="L34" s="260"/>
      <c r="M34" s="260">
        <f>IF(M35+N35=0,"-",M35+N35)</f>
        <v>55</v>
      </c>
      <c r="N34" s="260"/>
      <c r="O34" s="260">
        <f>IF(O35+P35=0,"-",O35+P35)</f>
        <v>10</v>
      </c>
      <c r="P34" s="260"/>
    </row>
    <row r="35" spans="1:16" ht="17.25" customHeight="1">
      <c r="A35" s="17" t="s">
        <v>48</v>
      </c>
      <c r="B35" s="14">
        <v>32</v>
      </c>
      <c r="C35" s="14">
        <v>33</v>
      </c>
      <c r="D35" s="261"/>
      <c r="E35" s="14">
        <v>0</v>
      </c>
      <c r="F35" s="14">
        <v>0</v>
      </c>
      <c r="G35" s="14">
        <v>0</v>
      </c>
      <c r="H35" s="14">
        <v>0</v>
      </c>
      <c r="I35" s="14">
        <v>0</v>
      </c>
      <c r="J35" s="14">
        <v>0</v>
      </c>
      <c r="K35" s="14">
        <v>0</v>
      </c>
      <c r="L35" s="14">
        <v>0</v>
      </c>
      <c r="M35" s="14">
        <v>30</v>
      </c>
      <c r="N35" s="14">
        <v>25</v>
      </c>
      <c r="O35" s="14">
        <v>2</v>
      </c>
      <c r="P35" s="14">
        <v>8</v>
      </c>
    </row>
    <row r="36" spans="1:16" ht="17.25" customHeight="1">
      <c r="A36" s="12" t="s">
        <v>49</v>
      </c>
      <c r="B36" s="260">
        <f>B37+C37</f>
        <v>1037</v>
      </c>
      <c r="C36" s="260"/>
      <c r="D36" s="261">
        <f>B36/$B$8</f>
        <v>2.3264683447749811E-2</v>
      </c>
      <c r="E36" s="260">
        <f>IF(E37+F37=0,"-",E37+F37)</f>
        <v>362</v>
      </c>
      <c r="F36" s="260"/>
      <c r="G36" s="260">
        <f>IF(G37+H37=0,"-",G37+H37)</f>
        <v>122</v>
      </c>
      <c r="H36" s="260"/>
      <c r="I36" s="260">
        <f>IF(I37+J37=0,"-",I37+J37)</f>
        <v>133</v>
      </c>
      <c r="J36" s="260"/>
      <c r="K36" s="260">
        <f>IF(K37+L37=0,"-",K37+L37)</f>
        <v>305</v>
      </c>
      <c r="L36" s="260"/>
      <c r="M36" s="260">
        <f>IF(M37+N37=0,"-",M37+N37)</f>
        <v>115</v>
      </c>
      <c r="N36" s="260"/>
      <c r="O36" s="260" t="str">
        <f>IF(O37+P37=0,"-",O37+P37)</f>
        <v>-</v>
      </c>
      <c r="P36" s="260"/>
    </row>
    <row r="37" spans="1:16" ht="17.25" customHeight="1">
      <c r="A37" s="15" t="s">
        <v>50</v>
      </c>
      <c r="B37" s="14">
        <v>581</v>
      </c>
      <c r="C37" s="14">
        <v>456</v>
      </c>
      <c r="D37" s="261"/>
      <c r="E37" s="14">
        <v>220</v>
      </c>
      <c r="F37" s="14">
        <v>142</v>
      </c>
      <c r="G37" s="14">
        <v>81</v>
      </c>
      <c r="H37" s="14">
        <v>41</v>
      </c>
      <c r="I37" s="14">
        <v>48</v>
      </c>
      <c r="J37" s="14">
        <v>85</v>
      </c>
      <c r="K37" s="14">
        <v>183</v>
      </c>
      <c r="L37" s="14">
        <v>122</v>
      </c>
      <c r="M37" s="14">
        <v>49</v>
      </c>
      <c r="N37" s="14">
        <v>66</v>
      </c>
      <c r="O37" s="14">
        <v>0</v>
      </c>
      <c r="P37" s="14">
        <v>0</v>
      </c>
    </row>
    <row r="38" spans="1:16" ht="17.25" customHeight="1">
      <c r="A38" s="18" t="s">
        <v>51</v>
      </c>
      <c r="B38" s="260">
        <f>B39+C39</f>
        <v>28661</v>
      </c>
      <c r="C38" s="260"/>
      <c r="D38" s="261">
        <f>B38/$B$8</f>
        <v>0.6429981603625432</v>
      </c>
      <c r="E38" s="260">
        <f>IF(E39+F39=0,"-",E39+F39)</f>
        <v>17018</v>
      </c>
      <c r="F38" s="260"/>
      <c r="G38" s="260">
        <f>IF(G39+H39=0,"-",G39+H39)</f>
        <v>6817</v>
      </c>
      <c r="H38" s="260"/>
      <c r="I38" s="260">
        <f>IF(I39+J39=0,"-",I39+J39)</f>
        <v>3608</v>
      </c>
      <c r="J38" s="260"/>
      <c r="K38" s="260">
        <f>IF(K39+L39=0,"-",K39+L39)</f>
        <v>663</v>
      </c>
      <c r="L38" s="260"/>
      <c r="M38" s="260">
        <f>IF(M39+N39=0,"-",M39+N39)</f>
        <v>70</v>
      </c>
      <c r="N38" s="260"/>
      <c r="O38" s="260">
        <f>IF(O39+P39=0,"-",O39+P39)</f>
        <v>485</v>
      </c>
      <c r="P38" s="260"/>
    </row>
    <row r="39" spans="1:16" ht="17.25" customHeight="1">
      <c r="A39" s="17" t="s">
        <v>52</v>
      </c>
      <c r="B39" s="14">
        <v>8076</v>
      </c>
      <c r="C39" s="14">
        <v>20585</v>
      </c>
      <c r="D39" s="261"/>
      <c r="E39" s="14">
        <v>4412</v>
      </c>
      <c r="F39" s="14">
        <v>12606</v>
      </c>
      <c r="G39" s="14">
        <v>1993</v>
      </c>
      <c r="H39" s="14">
        <v>4824</v>
      </c>
      <c r="I39" s="14">
        <v>944</v>
      </c>
      <c r="J39" s="14">
        <v>2664</v>
      </c>
      <c r="K39" s="14">
        <v>497</v>
      </c>
      <c r="L39" s="14">
        <v>166</v>
      </c>
      <c r="M39" s="14">
        <v>41</v>
      </c>
      <c r="N39" s="14">
        <v>29</v>
      </c>
      <c r="O39" s="14">
        <v>189</v>
      </c>
      <c r="P39" s="14">
        <v>296</v>
      </c>
    </row>
    <row r="40" spans="1:16" ht="17.25" customHeight="1">
      <c r="A40" s="12" t="s">
        <v>53</v>
      </c>
      <c r="B40" s="260">
        <f>B41+C41</f>
        <v>7442</v>
      </c>
      <c r="C40" s="260"/>
      <c r="D40" s="261">
        <f>B40/$B$8</f>
        <v>0.16695831650738099</v>
      </c>
      <c r="E40" s="260">
        <f>IF(E41+F41=0,"-",E41+F41)</f>
        <v>223</v>
      </c>
      <c r="F40" s="260"/>
      <c r="G40" s="260">
        <f>IF(G41+H41=0,"-",G41+H41)</f>
        <v>1053</v>
      </c>
      <c r="H40" s="260"/>
      <c r="I40" s="260">
        <f>IF(I41+J41=0,"-",I41+J41)</f>
        <v>5633</v>
      </c>
      <c r="J40" s="260"/>
      <c r="K40" s="260">
        <f>IF(K41+L41=0,"-",K41+L41)</f>
        <v>388</v>
      </c>
      <c r="L40" s="260"/>
      <c r="M40" s="260" t="str">
        <f>IF(M41+N41=0,"-",M41+N41)</f>
        <v>-</v>
      </c>
      <c r="N40" s="260"/>
      <c r="O40" s="260">
        <f>IF(O41+P41=0,"-",O41+P41)</f>
        <v>145</v>
      </c>
      <c r="P40" s="260"/>
    </row>
    <row r="41" spans="1:16" ht="17.25" customHeight="1">
      <c r="A41" s="15" t="s">
        <v>54</v>
      </c>
      <c r="B41" s="14">
        <v>2765</v>
      </c>
      <c r="C41" s="14">
        <v>4677</v>
      </c>
      <c r="D41" s="261"/>
      <c r="E41" s="14">
        <v>108</v>
      </c>
      <c r="F41" s="14">
        <v>115</v>
      </c>
      <c r="G41" s="14">
        <v>351</v>
      </c>
      <c r="H41" s="14">
        <v>702</v>
      </c>
      <c r="I41" s="14">
        <v>2089</v>
      </c>
      <c r="J41" s="14">
        <v>3544</v>
      </c>
      <c r="K41" s="14">
        <v>208</v>
      </c>
      <c r="L41" s="14">
        <v>180</v>
      </c>
      <c r="M41" s="14">
        <v>0</v>
      </c>
      <c r="N41" s="14">
        <v>0</v>
      </c>
      <c r="O41" s="14">
        <v>9</v>
      </c>
      <c r="P41" s="14">
        <v>136</v>
      </c>
    </row>
    <row r="42" spans="1:16" ht="17.25" customHeight="1">
      <c r="A42" s="12" t="s">
        <v>55</v>
      </c>
      <c r="B42" s="260">
        <f>B43+C43</f>
        <v>470</v>
      </c>
      <c r="C42" s="260"/>
      <c r="D42" s="261">
        <f>B42/$B$8</f>
        <v>1.0544263471979181E-2</v>
      </c>
      <c r="E42" s="260">
        <f>IF(E43+F43=0,"-",E43+F43)</f>
        <v>121</v>
      </c>
      <c r="F42" s="260"/>
      <c r="G42" s="260">
        <f>IF(G43+H43=0,"-",G43+H43)</f>
        <v>165</v>
      </c>
      <c r="H42" s="260"/>
      <c r="I42" s="260">
        <f>IF(I43+J43=0,"-",I43+J43)</f>
        <v>80</v>
      </c>
      <c r="J42" s="260"/>
      <c r="K42" s="260" t="str">
        <f>IF(K43+L43=0,"-",K43+L43)</f>
        <v>-</v>
      </c>
      <c r="L42" s="260"/>
      <c r="M42" s="260">
        <f>IF(M43+N43=0,"-",M43+N43)</f>
        <v>93</v>
      </c>
      <c r="N42" s="260"/>
      <c r="O42" s="260">
        <f>IF(O43+P43=0,"-",O43+P43)</f>
        <v>11</v>
      </c>
      <c r="P42" s="260"/>
    </row>
    <row r="43" spans="1:16" ht="17.25" customHeight="1">
      <c r="A43" s="15" t="s">
        <v>56</v>
      </c>
      <c r="B43" s="14">
        <v>171</v>
      </c>
      <c r="C43" s="14">
        <v>299</v>
      </c>
      <c r="D43" s="261"/>
      <c r="E43" s="14">
        <v>2</v>
      </c>
      <c r="F43" s="14">
        <v>119</v>
      </c>
      <c r="G43" s="14">
        <v>95</v>
      </c>
      <c r="H43" s="14">
        <v>70</v>
      </c>
      <c r="I43" s="14">
        <v>41</v>
      </c>
      <c r="J43" s="14">
        <v>39</v>
      </c>
      <c r="K43" s="14">
        <v>0</v>
      </c>
      <c r="L43" s="14">
        <v>0</v>
      </c>
      <c r="M43" s="14">
        <v>25</v>
      </c>
      <c r="N43" s="14">
        <v>68</v>
      </c>
      <c r="O43" s="14">
        <v>8</v>
      </c>
      <c r="P43" s="14">
        <v>3</v>
      </c>
    </row>
    <row r="44" spans="1:16" ht="18.75" customHeight="1">
      <c r="A44" s="18" t="s">
        <v>57</v>
      </c>
      <c r="B44" s="260">
        <f>B45+C45</f>
        <v>466</v>
      </c>
      <c r="C44" s="260"/>
      <c r="D44" s="261">
        <f>B44/$B$8</f>
        <v>1.0454525059451698E-2</v>
      </c>
      <c r="E44" s="260">
        <f>IF(E45+F45=0,"-",E45+F45)</f>
        <v>178</v>
      </c>
      <c r="F44" s="260"/>
      <c r="G44" s="260">
        <f>IF(G45+H45=0,"-",G45+H45)</f>
        <v>3</v>
      </c>
      <c r="H44" s="260"/>
      <c r="I44" s="260">
        <f>IF(I45+J45=0,"-",I45+J45)</f>
        <v>80</v>
      </c>
      <c r="J44" s="260"/>
      <c r="K44" s="260">
        <f>IF(K45+L45=0,"-",K45+L45)</f>
        <v>33</v>
      </c>
      <c r="L44" s="260"/>
      <c r="M44" s="260">
        <f>IF(M45+N45=0,"-",M45+N45)</f>
        <v>172</v>
      </c>
      <c r="N44" s="260"/>
      <c r="O44" s="260" t="str">
        <f>IF(O45+P45=0,"-",O45+P45)</f>
        <v>-</v>
      </c>
      <c r="P44" s="260"/>
    </row>
    <row r="45" spans="1:16" ht="18.75" customHeight="1">
      <c r="A45" s="15" t="s">
        <v>58</v>
      </c>
      <c r="B45" s="14">
        <v>239</v>
      </c>
      <c r="C45" s="14">
        <v>227</v>
      </c>
      <c r="D45" s="261"/>
      <c r="E45" s="14">
        <v>48</v>
      </c>
      <c r="F45" s="14">
        <v>130</v>
      </c>
      <c r="G45" s="14">
        <v>2</v>
      </c>
      <c r="H45" s="14">
        <v>1</v>
      </c>
      <c r="I45" s="14">
        <v>27</v>
      </c>
      <c r="J45" s="14">
        <v>53</v>
      </c>
      <c r="K45" s="14">
        <v>33</v>
      </c>
      <c r="L45" s="14">
        <v>0</v>
      </c>
      <c r="M45" s="14">
        <v>129</v>
      </c>
      <c r="N45" s="14">
        <v>43</v>
      </c>
      <c r="O45" s="14">
        <v>0</v>
      </c>
      <c r="P45" s="14">
        <v>0</v>
      </c>
    </row>
    <row r="46" spans="1:16" ht="18.75" customHeight="1">
      <c r="A46" s="18" t="s">
        <v>59</v>
      </c>
      <c r="B46" s="260">
        <f>B47+C47</f>
        <v>40</v>
      </c>
      <c r="C46" s="260"/>
      <c r="D46" s="261">
        <f>B46/$B$8</f>
        <v>8.9738412527482392E-4</v>
      </c>
      <c r="E46" s="260" t="str">
        <f>IF(E47+F47=0,"-",E47+F47)</f>
        <v>-</v>
      </c>
      <c r="F46" s="260"/>
      <c r="G46" s="260" t="str">
        <f>IF(G47+H47=0,"-",G47+H47)</f>
        <v>-</v>
      </c>
      <c r="H46" s="260"/>
      <c r="I46" s="260" t="str">
        <f>IF(I47+J47=0,"-",I47+J47)</f>
        <v>-</v>
      </c>
      <c r="J46" s="260"/>
      <c r="K46" s="260">
        <f>IF(K47+L47=0,"-",K47+L47)</f>
        <v>40</v>
      </c>
      <c r="L46" s="260"/>
      <c r="M46" s="260" t="str">
        <f>IF(M47+N47=0,"-",M47+N47)</f>
        <v>-</v>
      </c>
      <c r="N46" s="260"/>
      <c r="O46" s="260" t="str">
        <f>IF(O47+P47=0,"-",O47+P47)</f>
        <v>-</v>
      </c>
      <c r="P46" s="260"/>
    </row>
    <row r="47" spans="1:16" ht="18.75" customHeight="1">
      <c r="A47" s="15" t="s">
        <v>60</v>
      </c>
      <c r="B47" s="14">
        <v>18</v>
      </c>
      <c r="C47" s="14">
        <v>22</v>
      </c>
      <c r="D47" s="261"/>
      <c r="E47" s="14">
        <v>0</v>
      </c>
      <c r="F47" s="14">
        <v>0</v>
      </c>
      <c r="G47" s="14">
        <v>0</v>
      </c>
      <c r="H47" s="14">
        <v>0</v>
      </c>
      <c r="I47" s="14">
        <v>0</v>
      </c>
      <c r="J47" s="14">
        <v>0</v>
      </c>
      <c r="K47" s="14">
        <v>18</v>
      </c>
      <c r="L47" s="14">
        <v>22</v>
      </c>
      <c r="M47" s="14">
        <v>0</v>
      </c>
      <c r="N47" s="14">
        <v>0</v>
      </c>
      <c r="O47" s="14">
        <v>0</v>
      </c>
      <c r="P47" s="14">
        <v>0</v>
      </c>
    </row>
    <row r="48" spans="1:16" ht="18.75" customHeight="1">
      <c r="A48" s="18" t="s">
        <v>61</v>
      </c>
      <c r="B48" s="260">
        <f>B49+C49</f>
        <v>92</v>
      </c>
      <c r="C48" s="260"/>
      <c r="D48" s="261">
        <f>B48/$B$8</f>
        <v>2.0639834881320948E-3</v>
      </c>
      <c r="E48" s="260">
        <f>IF(E49+F49=0,"-",E49+F49)</f>
        <v>7</v>
      </c>
      <c r="F48" s="260"/>
      <c r="G48" s="260">
        <f>IF(G49+H49=0,"-",G49+H49)</f>
        <v>49</v>
      </c>
      <c r="H48" s="260"/>
      <c r="I48" s="260" t="str">
        <f>IF(I49+J49=0,"-",I49+J49)</f>
        <v>-</v>
      </c>
      <c r="J48" s="260"/>
      <c r="K48" s="260">
        <f>IF(K49+L49=0,"-",K49+L49)</f>
        <v>25</v>
      </c>
      <c r="L48" s="260"/>
      <c r="M48" s="260">
        <f>IF(M49+N49=0,"-",M49+N49)</f>
        <v>11</v>
      </c>
      <c r="N48" s="260"/>
      <c r="O48" s="260" t="str">
        <f>IF(O49+P49=0,"-",O49+P49)</f>
        <v>-</v>
      </c>
      <c r="P48" s="260"/>
    </row>
    <row r="49" spans="1:16" ht="18.75" customHeight="1">
      <c r="A49" s="15" t="s">
        <v>62</v>
      </c>
      <c r="B49" s="14">
        <v>50</v>
      </c>
      <c r="C49" s="14">
        <v>42</v>
      </c>
      <c r="D49" s="261"/>
      <c r="E49" s="14">
        <v>5</v>
      </c>
      <c r="F49" s="14">
        <v>2</v>
      </c>
      <c r="G49" s="14">
        <v>23</v>
      </c>
      <c r="H49" s="14">
        <v>26</v>
      </c>
      <c r="I49" s="14">
        <v>0</v>
      </c>
      <c r="J49" s="14">
        <v>0</v>
      </c>
      <c r="K49" s="14">
        <v>14</v>
      </c>
      <c r="L49" s="14">
        <v>11</v>
      </c>
      <c r="M49" s="14">
        <v>8</v>
      </c>
      <c r="N49" s="14">
        <v>3</v>
      </c>
      <c r="O49" s="14">
        <v>0</v>
      </c>
      <c r="P49" s="14">
        <v>0</v>
      </c>
    </row>
    <row r="50" spans="1:16" ht="18.75" customHeight="1">
      <c r="A50" s="18" t="s">
        <v>63</v>
      </c>
      <c r="B50" s="260">
        <f>B51+C51</f>
        <v>465</v>
      </c>
      <c r="C50" s="260"/>
      <c r="D50" s="261">
        <f>B50/$B$8</f>
        <v>1.0432090456319827E-2</v>
      </c>
      <c r="E50" s="260">
        <f>IF(E51+F51=0,"-",E51+F51)</f>
        <v>6</v>
      </c>
      <c r="F50" s="260"/>
      <c r="G50" s="260" t="str">
        <f>IF(G51+H51=0,"-",G51+H51)</f>
        <v>-</v>
      </c>
      <c r="H50" s="260"/>
      <c r="I50" s="260">
        <f>IF(I51+J51=0,"-",I51+J51)</f>
        <v>308</v>
      </c>
      <c r="J50" s="260"/>
      <c r="K50" s="260" t="str">
        <f>IF(K51+L51=0,"-",K51+L51)</f>
        <v>-</v>
      </c>
      <c r="L50" s="260"/>
      <c r="M50" s="260">
        <f>IF(M51+N51=0,"-",M51+N51)</f>
        <v>151</v>
      </c>
      <c r="N50" s="260"/>
      <c r="O50" s="260" t="str">
        <f>IF(O51+P51=0,"-",O51+P51)</f>
        <v>-</v>
      </c>
      <c r="P50" s="260"/>
    </row>
    <row r="51" spans="1:16" ht="18.75" customHeight="1">
      <c r="A51" s="15" t="s">
        <v>64</v>
      </c>
      <c r="B51" s="14">
        <v>172</v>
      </c>
      <c r="C51" s="14">
        <v>293</v>
      </c>
      <c r="D51" s="261"/>
      <c r="E51" s="14">
        <v>1</v>
      </c>
      <c r="F51" s="14">
        <v>5</v>
      </c>
      <c r="G51" s="14">
        <v>0</v>
      </c>
      <c r="H51" s="14">
        <v>0</v>
      </c>
      <c r="I51" s="14">
        <v>82</v>
      </c>
      <c r="J51" s="14">
        <v>226</v>
      </c>
      <c r="K51" s="14">
        <v>0</v>
      </c>
      <c r="L51" s="14">
        <v>0</v>
      </c>
      <c r="M51" s="14">
        <v>89</v>
      </c>
      <c r="N51" s="14">
        <v>62</v>
      </c>
      <c r="O51" s="14">
        <v>0</v>
      </c>
      <c r="P51" s="14">
        <v>0</v>
      </c>
    </row>
    <row r="52" spans="1:16" ht="18.75" customHeight="1">
      <c r="A52" s="18" t="s">
        <v>65</v>
      </c>
      <c r="B52" s="260">
        <f>B53+C53</f>
        <v>10</v>
      </c>
      <c r="C52" s="260"/>
      <c r="D52" s="261">
        <f>B52/$B$8</f>
        <v>2.2434603131870598E-4</v>
      </c>
      <c r="E52" s="260" t="str">
        <f>IF(E53+F53=0,"-",E53+F53)</f>
        <v>-</v>
      </c>
      <c r="F52" s="260"/>
      <c r="G52" s="260" t="str">
        <f>IF(G53+H53=0,"-",G53+H53)</f>
        <v>-</v>
      </c>
      <c r="H52" s="260"/>
      <c r="I52" s="260" t="str">
        <f>IF(I53+J53=0,"-",I53+J53)</f>
        <v>-</v>
      </c>
      <c r="J52" s="260"/>
      <c r="K52" s="260" t="str">
        <f>IF(K53+L53=0,"-",K53+L53)</f>
        <v>-</v>
      </c>
      <c r="L52" s="260"/>
      <c r="M52" s="260" t="str">
        <f>IF(M53+N53=0,"-",M53+N53)</f>
        <v>-</v>
      </c>
      <c r="N52" s="260"/>
      <c r="O52" s="260">
        <f>IF(O53+P53=0,"-",O53+P53)</f>
        <v>10</v>
      </c>
      <c r="P52" s="260"/>
    </row>
    <row r="53" spans="1:16" ht="18.75" customHeight="1">
      <c r="A53" s="15" t="s">
        <v>66</v>
      </c>
      <c r="B53" s="14">
        <v>3</v>
      </c>
      <c r="C53" s="14">
        <v>7</v>
      </c>
      <c r="D53" s="261"/>
      <c r="E53" s="14">
        <v>0</v>
      </c>
      <c r="F53" s="14">
        <v>0</v>
      </c>
      <c r="G53" s="14">
        <v>0</v>
      </c>
      <c r="H53" s="14">
        <v>0</v>
      </c>
      <c r="I53" s="14">
        <v>0</v>
      </c>
      <c r="J53" s="14">
        <v>0</v>
      </c>
      <c r="K53" s="14">
        <v>0</v>
      </c>
      <c r="L53" s="14">
        <v>0</v>
      </c>
      <c r="M53" s="14">
        <v>0</v>
      </c>
      <c r="N53" s="14">
        <v>0</v>
      </c>
      <c r="O53" s="14">
        <v>3</v>
      </c>
      <c r="P53" s="14">
        <v>7</v>
      </c>
    </row>
    <row r="54" spans="1:16" ht="18.75" customHeight="1">
      <c r="A54" s="18" t="s">
        <v>67</v>
      </c>
      <c r="B54" s="260">
        <f>B55+C55</f>
        <v>505</v>
      </c>
      <c r="C54" s="260"/>
      <c r="D54" s="261">
        <f>B54/$B$8</f>
        <v>1.1329474581594652E-2</v>
      </c>
      <c r="E54" s="260">
        <f>IF(E55+F55=0,"-",E55+F55)</f>
        <v>65</v>
      </c>
      <c r="F54" s="260"/>
      <c r="G54" s="260">
        <f>IF(G55+H55=0,"-",G55+H55)</f>
        <v>47</v>
      </c>
      <c r="H54" s="260"/>
      <c r="I54" s="260">
        <f>IF(I55+J55=0,"-",I55+J55)</f>
        <v>2</v>
      </c>
      <c r="J54" s="260"/>
      <c r="K54" s="260">
        <f>IF(K55+L55=0,"-",K55+L55)</f>
        <v>213</v>
      </c>
      <c r="L54" s="260"/>
      <c r="M54" s="260">
        <f>IF(M55+N55=0,"-",M55+N55)</f>
        <v>16</v>
      </c>
      <c r="N54" s="260"/>
      <c r="O54" s="260">
        <f>IF(O55+P55=0,"-",O55+P55)</f>
        <v>162</v>
      </c>
      <c r="P54" s="260"/>
    </row>
    <row r="55" spans="1:16" ht="18.75" customHeight="1">
      <c r="A55" s="15" t="s">
        <v>68</v>
      </c>
      <c r="B55" s="14">
        <v>320</v>
      </c>
      <c r="C55" s="14">
        <v>185</v>
      </c>
      <c r="D55" s="261"/>
      <c r="E55" s="14">
        <v>34</v>
      </c>
      <c r="F55" s="14">
        <v>31</v>
      </c>
      <c r="G55" s="14">
        <v>13</v>
      </c>
      <c r="H55" s="14">
        <v>34</v>
      </c>
      <c r="I55" s="14">
        <v>1</v>
      </c>
      <c r="J55" s="14">
        <v>1</v>
      </c>
      <c r="K55" s="14">
        <v>203</v>
      </c>
      <c r="L55" s="14">
        <v>10</v>
      </c>
      <c r="M55" s="14">
        <v>12</v>
      </c>
      <c r="N55" s="14">
        <v>4</v>
      </c>
      <c r="O55" s="14">
        <v>57</v>
      </c>
      <c r="P55" s="14">
        <v>105</v>
      </c>
    </row>
    <row r="56" spans="1:16" ht="18.75" customHeight="1">
      <c r="A56" s="18" t="s">
        <v>69</v>
      </c>
      <c r="B56" s="260">
        <f>B57+C57</f>
        <v>315</v>
      </c>
      <c r="C56" s="260"/>
      <c r="D56" s="261">
        <f>B56/$B$8</f>
        <v>7.0668999865392381E-3</v>
      </c>
      <c r="E56" s="260">
        <f>IF(E57+F57=0,"-",E57+F57)</f>
        <v>283</v>
      </c>
      <c r="F56" s="260"/>
      <c r="G56" s="260" t="str">
        <f>IF(G57+H57=0,"-",G57+H57)</f>
        <v>-</v>
      </c>
      <c r="H56" s="260"/>
      <c r="I56" s="260" t="str">
        <f>IF(I57+J57=0,"-",I57+J57)</f>
        <v>-</v>
      </c>
      <c r="J56" s="260"/>
      <c r="K56" s="260" t="str">
        <f>IF(K57+L57=0,"-",K57+L57)</f>
        <v>-</v>
      </c>
      <c r="L56" s="260"/>
      <c r="M56" s="260" t="str">
        <f>IF(M57+N57=0,"-",M57+N57)</f>
        <v>-</v>
      </c>
      <c r="N56" s="260"/>
      <c r="O56" s="260">
        <f>IF(O57+P57=0,"-",O57+P57)</f>
        <v>32</v>
      </c>
      <c r="P56" s="260"/>
    </row>
    <row r="57" spans="1:16" ht="18.75" customHeight="1">
      <c r="A57" s="15" t="s">
        <v>70</v>
      </c>
      <c r="B57" s="14">
        <v>268</v>
      </c>
      <c r="C57" s="14">
        <v>47</v>
      </c>
      <c r="D57" s="261"/>
      <c r="E57" s="14">
        <v>244</v>
      </c>
      <c r="F57" s="14">
        <v>39</v>
      </c>
      <c r="G57" s="14">
        <v>0</v>
      </c>
      <c r="H57" s="14">
        <v>0</v>
      </c>
      <c r="I57" s="14">
        <v>0</v>
      </c>
      <c r="J57" s="14">
        <v>0</v>
      </c>
      <c r="K57" s="14">
        <v>0</v>
      </c>
      <c r="L57" s="14">
        <v>0</v>
      </c>
      <c r="M57" s="14">
        <v>0</v>
      </c>
      <c r="N57" s="14">
        <v>0</v>
      </c>
      <c r="O57" s="14">
        <v>24</v>
      </c>
      <c r="P57" s="14">
        <v>8</v>
      </c>
    </row>
    <row r="58" spans="1:16" ht="18.75" customHeight="1">
      <c r="A58" s="18" t="s">
        <v>71</v>
      </c>
      <c r="B58" s="260">
        <f>B59+C59</f>
        <v>193</v>
      </c>
      <c r="C58" s="260"/>
      <c r="D58" s="261">
        <f>B58/$B$8</f>
        <v>4.3298784044510253E-3</v>
      </c>
      <c r="E58" s="260" t="str">
        <f>IF(E59+F59=0,"-",E59+F59)</f>
        <v>-</v>
      </c>
      <c r="F58" s="260"/>
      <c r="G58" s="260" t="str">
        <f>IF(G59+H59=0,"-",G59+H59)</f>
        <v>-</v>
      </c>
      <c r="H58" s="260"/>
      <c r="I58" s="260" t="str">
        <f>IF(I59+J59=0,"-",I59+J59)</f>
        <v>-</v>
      </c>
      <c r="J58" s="260"/>
      <c r="K58" s="260">
        <f>IF(K59+L59=0,"-",K59+L59)</f>
        <v>19</v>
      </c>
      <c r="L58" s="260"/>
      <c r="M58" s="260">
        <f>IF(M59+N59=0,"-",M59+N59)</f>
        <v>80</v>
      </c>
      <c r="N58" s="260"/>
      <c r="O58" s="260">
        <f>IF(O59+P59=0,"-",O59+P59)</f>
        <v>94</v>
      </c>
      <c r="P58" s="260"/>
    </row>
    <row r="59" spans="1:16" ht="18.75" customHeight="1">
      <c r="A59" s="15" t="s">
        <v>72</v>
      </c>
      <c r="B59" s="14">
        <v>132</v>
      </c>
      <c r="C59" s="14">
        <v>61</v>
      </c>
      <c r="D59" s="261"/>
      <c r="E59" s="14">
        <v>0</v>
      </c>
      <c r="F59" s="14">
        <v>0</v>
      </c>
      <c r="G59" s="14">
        <v>0</v>
      </c>
      <c r="H59" s="14">
        <v>0</v>
      </c>
      <c r="I59" s="14">
        <v>0</v>
      </c>
      <c r="J59" s="14">
        <v>0</v>
      </c>
      <c r="K59" s="14">
        <v>19</v>
      </c>
      <c r="L59" s="14">
        <v>0</v>
      </c>
      <c r="M59" s="14">
        <v>54</v>
      </c>
      <c r="N59" s="14">
        <v>26</v>
      </c>
      <c r="O59" s="14">
        <v>59</v>
      </c>
      <c r="P59" s="14">
        <v>35</v>
      </c>
    </row>
    <row r="60" spans="1:16" ht="18.75" customHeight="1">
      <c r="A60" s="18" t="s">
        <v>73</v>
      </c>
      <c r="B60" s="260">
        <f>B61+C61</f>
        <v>231</v>
      </c>
      <c r="C60" s="260"/>
      <c r="D60" s="261">
        <f>B60/$B$8</f>
        <v>5.1823933234621082E-3</v>
      </c>
      <c r="E60" s="260">
        <f>IF(E61+F61=0,"-",E61+F61)</f>
        <v>15</v>
      </c>
      <c r="F60" s="260"/>
      <c r="G60" s="260" t="str">
        <f>IF(G61+H61=0,"-",G61+H61)</f>
        <v>-</v>
      </c>
      <c r="H60" s="260"/>
      <c r="I60" s="260" t="str">
        <f>IF(I61+J61=0,"-",I61+J61)</f>
        <v>-</v>
      </c>
      <c r="J60" s="260"/>
      <c r="K60" s="260" t="str">
        <f>IF(K61+L61=0,"-",K61+L61)</f>
        <v>-</v>
      </c>
      <c r="L60" s="260"/>
      <c r="M60" s="260" t="str">
        <f>IF(M61+N61=0,"-",M61+N61)</f>
        <v>-</v>
      </c>
      <c r="N60" s="260"/>
      <c r="O60" s="260">
        <f>IF(O61+P61=0,"-",O61+P61)</f>
        <v>216</v>
      </c>
      <c r="P60" s="260"/>
    </row>
    <row r="61" spans="1:16" ht="18.75" customHeight="1">
      <c r="A61" s="15" t="s">
        <v>74</v>
      </c>
      <c r="B61" s="14">
        <v>123</v>
      </c>
      <c r="C61" s="14">
        <v>108</v>
      </c>
      <c r="D61" s="261"/>
      <c r="E61" s="14">
        <v>6</v>
      </c>
      <c r="F61" s="14">
        <v>9</v>
      </c>
      <c r="G61" s="14">
        <v>0</v>
      </c>
      <c r="H61" s="14">
        <v>0</v>
      </c>
      <c r="I61" s="14">
        <v>0</v>
      </c>
      <c r="J61" s="14">
        <v>0</v>
      </c>
      <c r="K61" s="14">
        <v>0</v>
      </c>
      <c r="L61" s="14">
        <v>0</v>
      </c>
      <c r="M61" s="14">
        <v>0</v>
      </c>
      <c r="N61" s="14">
        <v>0</v>
      </c>
      <c r="O61" s="14">
        <v>117</v>
      </c>
      <c r="P61" s="14">
        <v>99</v>
      </c>
    </row>
    <row r="62" spans="1:16" ht="18.75" customHeight="1">
      <c r="A62" s="18" t="s">
        <v>75</v>
      </c>
      <c r="B62" s="260">
        <f>B63+C63</f>
        <v>13</v>
      </c>
      <c r="C62" s="260"/>
      <c r="D62" s="261">
        <f>B62/$B$8</f>
        <v>2.9164984071431777E-4</v>
      </c>
      <c r="E62" s="260" t="str">
        <f>IF(E63+F63=0,"-",E63+F63)</f>
        <v>-</v>
      </c>
      <c r="F62" s="260"/>
      <c r="G62" s="260" t="str">
        <f>IF(G63+H63=0,"-",G63+H63)</f>
        <v>-</v>
      </c>
      <c r="H62" s="260"/>
      <c r="I62" s="260" t="str">
        <f>IF(I63+J63=0,"-",I63+J63)</f>
        <v>-</v>
      </c>
      <c r="J62" s="260"/>
      <c r="K62" s="260" t="str">
        <f>IF(K63+L63=0,"-",K63+L63)</f>
        <v>-</v>
      </c>
      <c r="L62" s="260"/>
      <c r="M62" s="260" t="str">
        <f>IF(M63+N63=0,"-",M63+N63)</f>
        <v>-</v>
      </c>
      <c r="N62" s="260"/>
      <c r="O62" s="260">
        <f>IF(O63+P63=0,"-",O63+P63)</f>
        <v>13</v>
      </c>
      <c r="P62" s="260"/>
    </row>
    <row r="63" spans="1:16" ht="18.75" customHeight="1">
      <c r="A63" s="15" t="s">
        <v>76</v>
      </c>
      <c r="B63" s="14">
        <v>2</v>
      </c>
      <c r="C63" s="14">
        <v>11</v>
      </c>
      <c r="D63" s="261"/>
      <c r="E63" s="14">
        <v>0</v>
      </c>
      <c r="F63" s="14">
        <v>0</v>
      </c>
      <c r="G63" s="14">
        <v>0</v>
      </c>
      <c r="H63" s="14">
        <v>0</v>
      </c>
      <c r="I63" s="14">
        <v>0</v>
      </c>
      <c r="J63" s="14">
        <v>0</v>
      </c>
      <c r="K63" s="14">
        <v>0</v>
      </c>
      <c r="L63" s="14">
        <v>0</v>
      </c>
      <c r="M63" s="14">
        <v>0</v>
      </c>
      <c r="N63" s="14">
        <v>0</v>
      </c>
      <c r="O63" s="14">
        <v>2</v>
      </c>
      <c r="P63" s="14">
        <v>11</v>
      </c>
    </row>
    <row r="64" spans="1:16" ht="18.75" customHeight="1">
      <c r="A64" s="18" t="s">
        <v>77</v>
      </c>
      <c r="B64" s="260">
        <f>B65+C65</f>
        <v>0</v>
      </c>
      <c r="C64" s="260"/>
      <c r="D64" s="261">
        <f>B64/$B$8</f>
        <v>0</v>
      </c>
      <c r="E64" s="260" t="str">
        <f>IF(E65+F65=0,"-",E65+F65)</f>
        <v>-</v>
      </c>
      <c r="F64" s="260"/>
      <c r="G64" s="260" t="str">
        <f>IF(G65+H65=0,"-",G65+H65)</f>
        <v>-</v>
      </c>
      <c r="H64" s="260"/>
      <c r="I64" s="260" t="str">
        <f>IF(I65+J65=0,"-",I65+J65)</f>
        <v>-</v>
      </c>
      <c r="J64" s="260"/>
      <c r="K64" s="260" t="str">
        <f>IF(K65+L65=0,"-",K65+L65)</f>
        <v>-</v>
      </c>
      <c r="L64" s="260"/>
      <c r="M64" s="260" t="str">
        <f>IF(M65+N65=0,"-",M65+N65)</f>
        <v>-</v>
      </c>
      <c r="N64" s="260"/>
      <c r="O64" s="260" t="str">
        <f>IF(O65+P65=0,"-",O65+P65)</f>
        <v>-</v>
      </c>
      <c r="P64" s="260"/>
    </row>
    <row r="65" spans="1:16" ht="18.75" customHeight="1">
      <c r="A65" s="15" t="s">
        <v>78</v>
      </c>
      <c r="B65" s="14">
        <v>0</v>
      </c>
      <c r="C65" s="14">
        <v>0</v>
      </c>
      <c r="D65" s="261"/>
      <c r="E65" s="14">
        <v>0</v>
      </c>
      <c r="F65" s="14">
        <v>0</v>
      </c>
      <c r="G65" s="14">
        <v>0</v>
      </c>
      <c r="H65" s="14">
        <v>0</v>
      </c>
      <c r="I65" s="14">
        <v>0</v>
      </c>
      <c r="J65" s="14">
        <v>0</v>
      </c>
      <c r="K65" s="14">
        <v>0</v>
      </c>
      <c r="L65" s="14">
        <v>0</v>
      </c>
      <c r="M65" s="14">
        <v>0</v>
      </c>
      <c r="N65" s="14">
        <v>0</v>
      </c>
      <c r="O65" s="14">
        <v>0</v>
      </c>
      <c r="P65" s="14">
        <v>0</v>
      </c>
    </row>
    <row r="66" spans="1:16" ht="18.75" customHeight="1">
      <c r="A66" s="18" t="s">
        <v>79</v>
      </c>
      <c r="B66" s="260">
        <f>B67+C67</f>
        <v>367</v>
      </c>
      <c r="C66" s="260"/>
      <c r="D66" s="261">
        <f>B66/$B$8</f>
        <v>8.23349934939651E-3</v>
      </c>
      <c r="E66" s="260">
        <f>IF(E67+F67=0,"-",E67+F67)</f>
        <v>339</v>
      </c>
      <c r="F66" s="260"/>
      <c r="G66" s="260" t="str">
        <f>IF(G67+H67=0,"-",G67+H67)</f>
        <v>-</v>
      </c>
      <c r="H66" s="260"/>
      <c r="I66" s="260" t="str">
        <f>IF(I67+J67=0,"-",I67+J67)</f>
        <v>-</v>
      </c>
      <c r="J66" s="260"/>
      <c r="K66" s="260" t="str">
        <f>IF(K67+L67=0,"-",K67+L67)</f>
        <v>-</v>
      </c>
      <c r="L66" s="260"/>
      <c r="M66" s="260" t="str">
        <f>IF(M67+N67=0,"-",M67+N67)</f>
        <v>-</v>
      </c>
      <c r="N66" s="260"/>
      <c r="O66" s="260">
        <f>IF(O67+P67=0,"-",O67+P67)</f>
        <v>28</v>
      </c>
      <c r="P66" s="260"/>
    </row>
    <row r="67" spans="1:16" ht="18.75" customHeight="1">
      <c r="A67" s="15" t="s">
        <v>80</v>
      </c>
      <c r="B67" s="14">
        <v>85</v>
      </c>
      <c r="C67" s="14">
        <v>282</v>
      </c>
      <c r="D67" s="261"/>
      <c r="E67" s="14">
        <v>78</v>
      </c>
      <c r="F67" s="14">
        <v>261</v>
      </c>
      <c r="G67" s="14">
        <v>0</v>
      </c>
      <c r="H67" s="14">
        <v>0</v>
      </c>
      <c r="I67" s="14">
        <v>0</v>
      </c>
      <c r="J67" s="14">
        <v>0</v>
      </c>
      <c r="K67" s="14">
        <v>0</v>
      </c>
      <c r="L67" s="14">
        <v>0</v>
      </c>
      <c r="M67" s="14">
        <v>0</v>
      </c>
      <c r="N67" s="14">
        <v>0</v>
      </c>
      <c r="O67" s="14">
        <v>7</v>
      </c>
      <c r="P67" s="14">
        <v>21</v>
      </c>
    </row>
    <row r="68" spans="1:16" ht="18.75" customHeight="1">
      <c r="A68" s="18" t="s">
        <v>81</v>
      </c>
      <c r="B68" s="260">
        <f>B69+C69</f>
        <v>639</v>
      </c>
      <c r="C68" s="260"/>
      <c r="D68" s="261">
        <f>B68/$B$8</f>
        <v>1.4335711401265312E-2</v>
      </c>
      <c r="E68" s="260">
        <f>IF(E69+F69=0,"-",E69+F69)</f>
        <v>116</v>
      </c>
      <c r="F68" s="260"/>
      <c r="G68" s="260">
        <f>IF(G69+H69=0,"-",G69+H69)</f>
        <v>61</v>
      </c>
      <c r="H68" s="260"/>
      <c r="I68" s="260">
        <f>IF(I69+J69=0,"-",I69+J69)</f>
        <v>3</v>
      </c>
      <c r="J68" s="260"/>
      <c r="K68" s="260">
        <f>IF(K69+L69=0,"-",K69+L69)</f>
        <v>419</v>
      </c>
      <c r="L68" s="260"/>
      <c r="M68" s="260" t="str">
        <f>IF(M69+N69=0,"-",M69+N69)</f>
        <v>-</v>
      </c>
      <c r="N68" s="260"/>
      <c r="O68" s="260">
        <f>IF(O69+P69=0,"-",O69+P69)</f>
        <v>40</v>
      </c>
      <c r="P68" s="260"/>
    </row>
    <row r="69" spans="1:16" ht="18.75" customHeight="1">
      <c r="A69" s="15" t="s">
        <v>82</v>
      </c>
      <c r="B69" s="14">
        <v>237</v>
      </c>
      <c r="C69" s="14">
        <v>402</v>
      </c>
      <c r="D69" s="261"/>
      <c r="E69" s="14">
        <v>27</v>
      </c>
      <c r="F69" s="14">
        <v>89</v>
      </c>
      <c r="G69" s="14">
        <v>17</v>
      </c>
      <c r="H69" s="14">
        <v>44</v>
      </c>
      <c r="I69" s="14">
        <v>2</v>
      </c>
      <c r="J69" s="14">
        <v>1</v>
      </c>
      <c r="K69" s="14">
        <v>173</v>
      </c>
      <c r="L69" s="14">
        <v>246</v>
      </c>
      <c r="M69" s="14">
        <v>0</v>
      </c>
      <c r="N69" s="14">
        <v>0</v>
      </c>
      <c r="O69" s="14">
        <v>18</v>
      </c>
      <c r="P69" s="14">
        <v>22</v>
      </c>
    </row>
    <row r="70" spans="1:16">
      <c r="A70" s="20" t="s">
        <v>83</v>
      </c>
      <c r="B70" s="20"/>
      <c r="C70" s="20"/>
      <c r="D70" s="20"/>
      <c r="E70" s="20"/>
      <c r="F70" s="20"/>
    </row>
    <row r="71" spans="1:16">
      <c r="A71" s="20" t="s">
        <v>84</v>
      </c>
      <c r="B71" s="20"/>
      <c r="C71" s="20"/>
      <c r="D71" s="20"/>
      <c r="E71" s="20"/>
      <c r="F71" s="20"/>
    </row>
  </sheetData>
  <sheetProtection selectLockedCells="1" selectUnlockedCells="1"/>
  <mergeCells count="264">
    <mergeCell ref="A1:N1"/>
    <mergeCell ref="A2:N2"/>
    <mergeCell ref="B3:K3"/>
    <mergeCell ref="M3:N3"/>
    <mergeCell ref="O3:P3"/>
    <mergeCell ref="B4:K4"/>
    <mergeCell ref="M4:N4"/>
    <mergeCell ref="O4:P4"/>
    <mergeCell ref="A5:A6"/>
    <mergeCell ref="B5:D5"/>
    <mergeCell ref="E5:F5"/>
    <mergeCell ref="G5:H5"/>
    <mergeCell ref="I5:J5"/>
    <mergeCell ref="K5:L5"/>
    <mergeCell ref="M5:N5"/>
    <mergeCell ref="O5:P5"/>
    <mergeCell ref="B8:C8"/>
    <mergeCell ref="D8:D9"/>
    <mergeCell ref="E8:F8"/>
    <mergeCell ref="G8:H8"/>
    <mergeCell ref="I8:J8"/>
    <mergeCell ref="K8:L8"/>
    <mergeCell ref="M8:N8"/>
    <mergeCell ref="O8:P8"/>
    <mergeCell ref="B10:C10"/>
    <mergeCell ref="D10:D11"/>
    <mergeCell ref="E10:F10"/>
    <mergeCell ref="G10:H10"/>
    <mergeCell ref="I10:J10"/>
    <mergeCell ref="K10:L10"/>
    <mergeCell ref="M10:N10"/>
    <mergeCell ref="O10:P10"/>
    <mergeCell ref="B12:C12"/>
    <mergeCell ref="D12:D13"/>
    <mergeCell ref="E12:F12"/>
    <mergeCell ref="G12:H12"/>
    <mergeCell ref="I12:J12"/>
    <mergeCell ref="K12:L12"/>
    <mergeCell ref="M12:N12"/>
    <mergeCell ref="O12:P12"/>
    <mergeCell ref="B14:C14"/>
    <mergeCell ref="D14:D15"/>
    <mergeCell ref="E14:F14"/>
    <mergeCell ref="G14:H14"/>
    <mergeCell ref="I14:J14"/>
    <mergeCell ref="K14:L14"/>
    <mergeCell ref="M14:N14"/>
    <mergeCell ref="O14:P14"/>
    <mergeCell ref="B16:C16"/>
    <mergeCell ref="D16:D17"/>
    <mergeCell ref="E16:F16"/>
    <mergeCell ref="G16:H16"/>
    <mergeCell ref="I16:J16"/>
    <mergeCell ref="K16:L16"/>
    <mergeCell ref="M16:N16"/>
    <mergeCell ref="O16:P16"/>
    <mergeCell ref="B18:C18"/>
    <mergeCell ref="D18:D19"/>
    <mergeCell ref="E18:F18"/>
    <mergeCell ref="G18:H18"/>
    <mergeCell ref="I18:J18"/>
    <mergeCell ref="K18:L18"/>
    <mergeCell ref="M18:N18"/>
    <mergeCell ref="O18:P18"/>
    <mergeCell ref="B20:C20"/>
    <mergeCell ref="D20:D21"/>
    <mergeCell ref="E20:F20"/>
    <mergeCell ref="G20:H20"/>
    <mergeCell ref="I20:J20"/>
    <mergeCell ref="K20:L20"/>
    <mergeCell ref="M20:N20"/>
    <mergeCell ref="O20:P20"/>
    <mergeCell ref="B22:C22"/>
    <mergeCell ref="D22:D23"/>
    <mergeCell ref="E22:F22"/>
    <mergeCell ref="G22:H22"/>
    <mergeCell ref="I22:J22"/>
    <mergeCell ref="K22:L22"/>
    <mergeCell ref="M22:N22"/>
    <mergeCell ref="O22:P22"/>
    <mergeCell ref="B24:C24"/>
    <mergeCell ref="D24:D25"/>
    <mergeCell ref="E24:F24"/>
    <mergeCell ref="G24:H24"/>
    <mergeCell ref="I24:J24"/>
    <mergeCell ref="K24:L24"/>
    <mergeCell ref="M24:N24"/>
    <mergeCell ref="O24:P24"/>
    <mergeCell ref="B26:C26"/>
    <mergeCell ref="D26:D27"/>
    <mergeCell ref="E26:F26"/>
    <mergeCell ref="G26:H26"/>
    <mergeCell ref="I26:J26"/>
    <mergeCell ref="K26:L26"/>
    <mergeCell ref="M26:N26"/>
    <mergeCell ref="O26:P26"/>
    <mergeCell ref="B28:C28"/>
    <mergeCell ref="D28:D29"/>
    <mergeCell ref="E28:F28"/>
    <mergeCell ref="G28:H28"/>
    <mergeCell ref="I28:J28"/>
    <mergeCell ref="K28:L28"/>
    <mergeCell ref="M28:N28"/>
    <mergeCell ref="O28:P28"/>
    <mergeCell ref="B30:C30"/>
    <mergeCell ref="D30:D31"/>
    <mergeCell ref="E30:F30"/>
    <mergeCell ref="G30:H30"/>
    <mergeCell ref="I30:J30"/>
    <mergeCell ref="K30:L30"/>
    <mergeCell ref="M30:N30"/>
    <mergeCell ref="O30:P30"/>
    <mergeCell ref="B32:C32"/>
    <mergeCell ref="D32:D33"/>
    <mergeCell ref="E32:F32"/>
    <mergeCell ref="G32:H32"/>
    <mergeCell ref="I32:J32"/>
    <mergeCell ref="K32:L32"/>
    <mergeCell ref="M32:N32"/>
    <mergeCell ref="O32:P32"/>
    <mergeCell ref="B34:C34"/>
    <mergeCell ref="D34:D35"/>
    <mergeCell ref="E34:F34"/>
    <mergeCell ref="G34:H34"/>
    <mergeCell ref="I34:J34"/>
    <mergeCell ref="K34:L34"/>
    <mergeCell ref="M34:N34"/>
    <mergeCell ref="O34:P34"/>
    <mergeCell ref="B36:C36"/>
    <mergeCell ref="D36:D37"/>
    <mergeCell ref="E36:F36"/>
    <mergeCell ref="G36:H36"/>
    <mergeCell ref="I36:J36"/>
    <mergeCell ref="K36:L36"/>
    <mergeCell ref="M36:N36"/>
    <mergeCell ref="O36:P36"/>
    <mergeCell ref="B38:C38"/>
    <mergeCell ref="D38:D39"/>
    <mergeCell ref="E38:F38"/>
    <mergeCell ref="G38:H38"/>
    <mergeCell ref="I38:J38"/>
    <mergeCell ref="K38:L38"/>
    <mergeCell ref="M38:N38"/>
    <mergeCell ref="O38:P38"/>
    <mergeCell ref="B40:C40"/>
    <mergeCell ref="D40:D41"/>
    <mergeCell ref="E40:F40"/>
    <mergeCell ref="G40:H40"/>
    <mergeCell ref="I40:J40"/>
    <mergeCell ref="K40:L40"/>
    <mergeCell ref="M40:N40"/>
    <mergeCell ref="O40:P40"/>
    <mergeCell ref="B42:C42"/>
    <mergeCell ref="D42:D43"/>
    <mergeCell ref="E42:F42"/>
    <mergeCell ref="G42:H42"/>
    <mergeCell ref="I42:J42"/>
    <mergeCell ref="K42:L42"/>
    <mergeCell ref="M42:N42"/>
    <mergeCell ref="O42:P42"/>
    <mergeCell ref="B44:C44"/>
    <mergeCell ref="D44:D45"/>
    <mergeCell ref="E44:F44"/>
    <mergeCell ref="G44:H44"/>
    <mergeCell ref="I44:J44"/>
    <mergeCell ref="K44:L44"/>
    <mergeCell ref="M44:N44"/>
    <mergeCell ref="O44:P44"/>
    <mergeCell ref="B46:C46"/>
    <mergeCell ref="D46:D47"/>
    <mergeCell ref="E46:F46"/>
    <mergeCell ref="G46:H46"/>
    <mergeCell ref="I46:J46"/>
    <mergeCell ref="K46:L46"/>
    <mergeCell ref="M46:N46"/>
    <mergeCell ref="O46:P46"/>
    <mergeCell ref="B48:C48"/>
    <mergeCell ref="D48:D49"/>
    <mergeCell ref="E48:F48"/>
    <mergeCell ref="G48:H48"/>
    <mergeCell ref="I48:J48"/>
    <mergeCell ref="K48:L48"/>
    <mergeCell ref="M48:N48"/>
    <mergeCell ref="O48:P48"/>
    <mergeCell ref="B50:C50"/>
    <mergeCell ref="D50:D51"/>
    <mergeCell ref="E50:F50"/>
    <mergeCell ref="G50:H50"/>
    <mergeCell ref="I50:J50"/>
    <mergeCell ref="K50:L50"/>
    <mergeCell ref="M50:N50"/>
    <mergeCell ref="O50:P50"/>
    <mergeCell ref="B52:C52"/>
    <mergeCell ref="D52:D53"/>
    <mergeCell ref="E52:F52"/>
    <mergeCell ref="G52:H52"/>
    <mergeCell ref="I52:J52"/>
    <mergeCell ref="K52:L52"/>
    <mergeCell ref="M52:N52"/>
    <mergeCell ref="O52:P52"/>
    <mergeCell ref="B54:C54"/>
    <mergeCell ref="D54:D55"/>
    <mergeCell ref="E54:F54"/>
    <mergeCell ref="G54:H54"/>
    <mergeCell ref="I54:J54"/>
    <mergeCell ref="K54:L54"/>
    <mergeCell ref="M54:N54"/>
    <mergeCell ref="O54:P54"/>
    <mergeCell ref="B56:C56"/>
    <mergeCell ref="D56:D57"/>
    <mergeCell ref="E56:F56"/>
    <mergeCell ref="G56:H56"/>
    <mergeCell ref="I56:J56"/>
    <mergeCell ref="K56:L56"/>
    <mergeCell ref="M56:N56"/>
    <mergeCell ref="O56:P56"/>
    <mergeCell ref="B58:C58"/>
    <mergeCell ref="D58:D59"/>
    <mergeCell ref="E58:F58"/>
    <mergeCell ref="G58:H58"/>
    <mergeCell ref="I58:J58"/>
    <mergeCell ref="K58:L58"/>
    <mergeCell ref="M58:N58"/>
    <mergeCell ref="O58:P58"/>
    <mergeCell ref="B60:C60"/>
    <mergeCell ref="D60:D61"/>
    <mergeCell ref="E60:F60"/>
    <mergeCell ref="G60:H60"/>
    <mergeCell ref="I60:J60"/>
    <mergeCell ref="K60:L60"/>
    <mergeCell ref="M60:N60"/>
    <mergeCell ref="O60:P60"/>
    <mergeCell ref="B62:C62"/>
    <mergeCell ref="D62:D63"/>
    <mergeCell ref="E62:F62"/>
    <mergeCell ref="G62:H62"/>
    <mergeCell ref="I62:J62"/>
    <mergeCell ref="K62:L62"/>
    <mergeCell ref="M62:N62"/>
    <mergeCell ref="O62:P62"/>
    <mergeCell ref="B68:C68"/>
    <mergeCell ref="D68:D69"/>
    <mergeCell ref="E68:F68"/>
    <mergeCell ref="G68:H68"/>
    <mergeCell ref="I68:J68"/>
    <mergeCell ref="K68:L68"/>
    <mergeCell ref="M68:N68"/>
    <mergeCell ref="O68:P68"/>
    <mergeCell ref="B64:C64"/>
    <mergeCell ref="D64:D65"/>
    <mergeCell ref="E64:F64"/>
    <mergeCell ref="G64:H64"/>
    <mergeCell ref="I64:J64"/>
    <mergeCell ref="K64:L64"/>
    <mergeCell ref="M64:N64"/>
    <mergeCell ref="O64:P64"/>
    <mergeCell ref="B66:C66"/>
    <mergeCell ref="D66:D67"/>
    <mergeCell ref="E66:F66"/>
    <mergeCell ref="G66:H66"/>
    <mergeCell ref="I66:J66"/>
    <mergeCell ref="K66:L66"/>
    <mergeCell ref="M66:N66"/>
    <mergeCell ref="O66:P66"/>
  </mergeCells>
  <phoneticPr fontId="17" type="noConversion"/>
  <pageMargins left="0.75" right="0.75" top="0.5" bottom="0.5" header="0.5" footer="0.5"/>
  <pageSetup paperSize="77" scale="59" firstPageNumber="0" orientation="landscape" horizontalDpi="300" verticalDpi="300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U68"/>
  <sheetViews>
    <sheetView workbookViewId="0">
      <selection sqref="A1:U1"/>
    </sheetView>
  </sheetViews>
  <sheetFormatPr defaultRowHeight="16.5"/>
  <cols>
    <col min="1" max="1" width="25.125" style="60" customWidth="1"/>
    <col min="2" max="14" width="12.5" style="60" customWidth="1"/>
    <col min="15" max="15" width="11.375" style="60" customWidth="1"/>
    <col min="16" max="16384" width="9" style="60"/>
  </cols>
  <sheetData>
    <row r="1" spans="1:21" ht="19.5">
      <c r="A1" s="245" t="s">
        <v>464</v>
      </c>
      <c r="B1" s="245"/>
      <c r="C1" s="245"/>
      <c r="D1" s="245"/>
      <c r="E1" s="245"/>
      <c r="F1" s="245"/>
      <c r="G1" s="245"/>
      <c r="H1" s="245"/>
      <c r="I1" s="245"/>
      <c r="J1" s="245"/>
      <c r="K1" s="245"/>
      <c r="L1" s="245"/>
      <c r="M1" s="245"/>
      <c r="N1" s="245"/>
      <c r="O1" s="245"/>
      <c r="P1" s="245"/>
      <c r="Q1" s="245"/>
      <c r="R1" s="245"/>
      <c r="S1" s="245"/>
      <c r="T1" s="245"/>
      <c r="U1" s="245"/>
    </row>
    <row r="2" spans="1:21" ht="19.5" customHeight="1">
      <c r="A2" s="246" t="s">
        <v>465</v>
      </c>
      <c r="B2" s="246"/>
      <c r="C2" s="246"/>
      <c r="D2" s="246"/>
      <c r="E2" s="246"/>
      <c r="F2" s="246"/>
      <c r="G2" s="246"/>
      <c r="H2" s="246"/>
      <c r="I2" s="246"/>
      <c r="J2" s="246"/>
      <c r="K2" s="246"/>
      <c r="L2" s="246"/>
      <c r="M2" s="246"/>
      <c r="N2" s="246"/>
      <c r="O2" s="246"/>
      <c r="P2" s="246"/>
      <c r="Q2" s="246"/>
      <c r="R2" s="246"/>
      <c r="S2" s="246"/>
      <c r="T2" s="246"/>
      <c r="U2" s="246"/>
    </row>
    <row r="3" spans="1:21" s="86" customFormat="1" ht="20.85" customHeight="1">
      <c r="A3" s="84"/>
      <c r="B3" s="247" t="s">
        <v>466</v>
      </c>
      <c r="C3" s="247"/>
      <c r="D3" s="247"/>
      <c r="E3" s="247"/>
      <c r="F3" s="247"/>
      <c r="G3" s="247"/>
      <c r="H3" s="247"/>
      <c r="I3" s="247"/>
      <c r="J3" s="247"/>
      <c r="K3" s="247"/>
      <c r="L3" s="247"/>
      <c r="M3" s="247"/>
      <c r="N3" s="247"/>
      <c r="O3" s="247"/>
      <c r="P3" s="247"/>
      <c r="Q3" s="247"/>
      <c r="R3" s="247"/>
      <c r="S3" s="247"/>
      <c r="T3" s="85" t="s">
        <v>467</v>
      </c>
    </row>
    <row r="4" spans="1:21" s="86" customFormat="1" ht="15.75">
      <c r="A4" s="87"/>
      <c r="B4" s="247" t="s">
        <v>468</v>
      </c>
      <c r="C4" s="247"/>
      <c r="D4" s="247"/>
      <c r="E4" s="247"/>
      <c r="F4" s="247"/>
      <c r="G4" s="247"/>
      <c r="H4" s="247"/>
      <c r="I4" s="247"/>
      <c r="J4" s="247"/>
      <c r="K4" s="247"/>
      <c r="L4" s="247"/>
      <c r="M4" s="247"/>
      <c r="N4" s="247"/>
      <c r="O4" s="247"/>
      <c r="P4" s="247"/>
      <c r="Q4" s="247"/>
      <c r="R4" s="247"/>
      <c r="S4" s="247"/>
      <c r="T4" s="88" t="s">
        <v>469</v>
      </c>
    </row>
    <row r="5" spans="1:21" s="86" customFormat="1" ht="30.6" customHeight="1">
      <c r="A5" s="244" t="s">
        <v>470</v>
      </c>
      <c r="B5" s="244" t="s">
        <v>471</v>
      </c>
      <c r="C5" s="244"/>
      <c r="D5" s="244" t="s">
        <v>472</v>
      </c>
      <c r="E5" s="244"/>
      <c r="F5" s="244" t="s">
        <v>473</v>
      </c>
      <c r="G5" s="244"/>
      <c r="H5" s="244" t="s">
        <v>474</v>
      </c>
      <c r="I5" s="244"/>
      <c r="J5" s="244" t="s">
        <v>475</v>
      </c>
      <c r="K5" s="244"/>
      <c r="L5" s="244" t="s">
        <v>476</v>
      </c>
      <c r="M5" s="244"/>
      <c r="N5" s="244" t="s">
        <v>477</v>
      </c>
      <c r="O5" s="244"/>
      <c r="P5" s="244" t="s">
        <v>478</v>
      </c>
      <c r="Q5" s="244"/>
      <c r="R5" s="244" t="s">
        <v>479</v>
      </c>
      <c r="S5" s="244"/>
      <c r="T5" s="244" t="s">
        <v>480</v>
      </c>
      <c r="U5" s="244"/>
    </row>
    <row r="6" spans="1:21" s="86" customFormat="1" ht="19.5" customHeight="1">
      <c r="A6" s="244"/>
      <c r="B6" s="89" t="s">
        <v>481</v>
      </c>
      <c r="C6" s="90" t="s">
        <v>482</v>
      </c>
      <c r="D6" s="89" t="s">
        <v>481</v>
      </c>
      <c r="E6" s="91"/>
      <c r="F6" s="89" t="s">
        <v>481</v>
      </c>
      <c r="G6" s="91"/>
      <c r="H6" s="89" t="s">
        <v>481</v>
      </c>
      <c r="I6" s="91"/>
      <c r="J6" s="89" t="s">
        <v>481</v>
      </c>
      <c r="K6" s="91"/>
      <c r="L6" s="89" t="s">
        <v>481</v>
      </c>
      <c r="M6" s="91"/>
      <c r="N6" s="89" t="s">
        <v>481</v>
      </c>
      <c r="O6" s="91"/>
      <c r="P6" s="89" t="s">
        <v>481</v>
      </c>
      <c r="Q6" s="91"/>
      <c r="R6" s="89" t="s">
        <v>481</v>
      </c>
      <c r="S6" s="91"/>
      <c r="T6" s="89" t="s">
        <v>481</v>
      </c>
      <c r="U6" s="91"/>
    </row>
    <row r="7" spans="1:21" s="86" customFormat="1" ht="18.399999999999999" customHeight="1">
      <c r="A7" s="244"/>
      <c r="B7" s="89" t="s">
        <v>483</v>
      </c>
      <c r="C7" s="89" t="s">
        <v>484</v>
      </c>
      <c r="D7" s="89" t="s">
        <v>483</v>
      </c>
      <c r="E7" s="89" t="s">
        <v>484</v>
      </c>
      <c r="F7" s="89" t="s">
        <v>483</v>
      </c>
      <c r="G7" s="89" t="s">
        <v>484</v>
      </c>
      <c r="H7" s="89" t="s">
        <v>483</v>
      </c>
      <c r="I7" s="89" t="s">
        <v>484</v>
      </c>
      <c r="J7" s="89" t="s">
        <v>483</v>
      </c>
      <c r="K7" s="89" t="s">
        <v>484</v>
      </c>
      <c r="L7" s="89" t="s">
        <v>483</v>
      </c>
      <c r="M7" s="89" t="s">
        <v>484</v>
      </c>
      <c r="N7" s="89" t="s">
        <v>483</v>
      </c>
      <c r="O7" s="89" t="s">
        <v>484</v>
      </c>
      <c r="P7" s="89" t="s">
        <v>483</v>
      </c>
      <c r="Q7" s="89" t="s">
        <v>484</v>
      </c>
      <c r="R7" s="89" t="s">
        <v>483</v>
      </c>
      <c r="S7" s="89" t="s">
        <v>484</v>
      </c>
      <c r="T7" s="89" t="s">
        <v>483</v>
      </c>
      <c r="U7" s="89" t="s">
        <v>484</v>
      </c>
    </row>
    <row r="8" spans="1:21" s="86" customFormat="1" ht="21.4" customHeight="1">
      <c r="A8" s="244" t="s">
        <v>485</v>
      </c>
      <c r="B8" s="90" t="s">
        <v>486</v>
      </c>
      <c r="C8" s="92" t="s">
        <v>487</v>
      </c>
      <c r="D8" s="90" t="s">
        <v>488</v>
      </c>
      <c r="E8" s="91"/>
      <c r="F8" s="90" t="s">
        <v>489</v>
      </c>
      <c r="G8" s="91"/>
      <c r="H8" s="90" t="s">
        <v>490</v>
      </c>
      <c r="I8" s="91"/>
      <c r="J8" s="90" t="s">
        <v>491</v>
      </c>
      <c r="K8" s="91"/>
      <c r="L8" s="90">
        <v>816</v>
      </c>
      <c r="M8" s="91"/>
      <c r="N8" s="90">
        <v>913</v>
      </c>
      <c r="O8" s="91"/>
      <c r="P8" s="90">
        <v>424</v>
      </c>
      <c r="Q8" s="91"/>
      <c r="R8" s="90">
        <v>133</v>
      </c>
      <c r="S8" s="91"/>
      <c r="T8" s="90">
        <v>46</v>
      </c>
      <c r="U8" s="91"/>
    </row>
    <row r="9" spans="1:21" s="86" customFormat="1" ht="23.1" customHeight="1">
      <c r="A9" s="244"/>
      <c r="B9" s="90" t="s">
        <v>492</v>
      </c>
      <c r="C9" s="90" t="s">
        <v>493</v>
      </c>
      <c r="D9" s="90" t="s">
        <v>494</v>
      </c>
      <c r="E9" s="90" t="s">
        <v>495</v>
      </c>
      <c r="F9" s="90" t="s">
        <v>496</v>
      </c>
      <c r="G9" s="90" t="s">
        <v>497</v>
      </c>
      <c r="H9" s="90" t="s">
        <v>498</v>
      </c>
      <c r="I9" s="90" t="s">
        <v>499</v>
      </c>
      <c r="J9" s="90" t="s">
        <v>500</v>
      </c>
      <c r="K9" s="90" t="s">
        <v>501</v>
      </c>
      <c r="L9" s="90">
        <v>542</v>
      </c>
      <c r="M9" s="90">
        <v>274</v>
      </c>
      <c r="N9" s="90">
        <v>336</v>
      </c>
      <c r="O9" s="90">
        <v>577</v>
      </c>
      <c r="P9" s="90">
        <v>166</v>
      </c>
      <c r="Q9" s="90">
        <v>258</v>
      </c>
      <c r="R9" s="90">
        <v>75</v>
      </c>
      <c r="S9" s="90">
        <v>58</v>
      </c>
      <c r="T9" s="90">
        <v>26</v>
      </c>
      <c r="U9" s="90">
        <v>20</v>
      </c>
    </row>
    <row r="10" spans="1:21" s="86" customFormat="1" ht="21.6" customHeight="1">
      <c r="A10" s="244" t="s">
        <v>502</v>
      </c>
      <c r="B10" s="90">
        <v>273</v>
      </c>
      <c r="C10" s="92" t="s">
        <v>503</v>
      </c>
      <c r="D10" s="91"/>
      <c r="E10" s="91"/>
      <c r="F10" s="90">
        <v>5</v>
      </c>
      <c r="G10" s="91"/>
      <c r="H10" s="90">
        <v>41</v>
      </c>
      <c r="I10" s="91"/>
      <c r="J10" s="90">
        <v>139</v>
      </c>
      <c r="K10" s="91"/>
      <c r="L10" s="90">
        <v>33</v>
      </c>
      <c r="M10" s="91"/>
      <c r="N10" s="90">
        <v>38</v>
      </c>
      <c r="O10" s="91"/>
      <c r="P10" s="90">
        <v>17</v>
      </c>
      <c r="Q10" s="91"/>
      <c r="R10" s="91"/>
      <c r="S10" s="91"/>
      <c r="T10" s="91"/>
      <c r="U10" s="91"/>
    </row>
    <row r="11" spans="1:21" s="86" customFormat="1" ht="23.1" customHeight="1">
      <c r="A11" s="244"/>
      <c r="B11" s="90">
        <v>131</v>
      </c>
      <c r="C11" s="90">
        <v>142</v>
      </c>
      <c r="D11" s="91"/>
      <c r="E11" s="91"/>
      <c r="F11" s="90">
        <v>2</v>
      </c>
      <c r="G11" s="90">
        <v>3</v>
      </c>
      <c r="H11" s="90">
        <v>10</v>
      </c>
      <c r="I11" s="90">
        <v>31</v>
      </c>
      <c r="J11" s="90">
        <v>80</v>
      </c>
      <c r="K11" s="90">
        <v>59</v>
      </c>
      <c r="L11" s="90">
        <v>17</v>
      </c>
      <c r="M11" s="90">
        <v>16</v>
      </c>
      <c r="N11" s="90">
        <v>14</v>
      </c>
      <c r="O11" s="90">
        <v>24</v>
      </c>
      <c r="P11" s="90">
        <v>8</v>
      </c>
      <c r="Q11" s="90">
        <v>9</v>
      </c>
      <c r="R11" s="91"/>
      <c r="S11" s="91"/>
      <c r="T11" s="91"/>
      <c r="U11" s="91"/>
    </row>
    <row r="12" spans="1:21" s="86" customFormat="1" ht="21.6" customHeight="1">
      <c r="A12" s="244" t="s">
        <v>504</v>
      </c>
      <c r="B12" s="90">
        <v>279</v>
      </c>
      <c r="C12" s="92" t="s">
        <v>505</v>
      </c>
      <c r="D12" s="91"/>
      <c r="E12" s="91"/>
      <c r="F12" s="91"/>
      <c r="G12" s="91"/>
      <c r="H12" s="91"/>
      <c r="I12" s="91"/>
      <c r="J12" s="90">
        <v>279</v>
      </c>
      <c r="K12" s="91"/>
      <c r="L12" s="91"/>
      <c r="M12" s="91"/>
      <c r="N12" s="91"/>
      <c r="O12" s="91"/>
      <c r="P12" s="91"/>
      <c r="Q12" s="91"/>
      <c r="R12" s="91"/>
      <c r="S12" s="91"/>
      <c r="T12" s="91"/>
      <c r="U12" s="91"/>
    </row>
    <row r="13" spans="1:21" s="86" customFormat="1" ht="23.1" customHeight="1">
      <c r="A13" s="244"/>
      <c r="B13" s="90">
        <v>244</v>
      </c>
      <c r="C13" s="90">
        <v>35</v>
      </c>
      <c r="D13" s="91"/>
      <c r="E13" s="91"/>
      <c r="F13" s="91"/>
      <c r="G13" s="91"/>
      <c r="H13" s="91"/>
      <c r="I13" s="91"/>
      <c r="J13" s="90">
        <v>244</v>
      </c>
      <c r="K13" s="90">
        <v>35</v>
      </c>
      <c r="L13" s="91"/>
      <c r="M13" s="91"/>
      <c r="N13" s="91"/>
      <c r="O13" s="91"/>
      <c r="P13" s="91"/>
      <c r="Q13" s="91"/>
      <c r="R13" s="91"/>
      <c r="S13" s="91"/>
      <c r="T13" s="91"/>
      <c r="U13" s="91"/>
    </row>
    <row r="14" spans="1:21" s="86" customFormat="1" ht="21.6" customHeight="1">
      <c r="A14" s="244" t="s">
        <v>506</v>
      </c>
      <c r="B14" s="90">
        <v>111</v>
      </c>
      <c r="C14" s="92" t="s">
        <v>507</v>
      </c>
      <c r="D14" s="91"/>
      <c r="E14" s="91"/>
      <c r="F14" s="90">
        <v>2</v>
      </c>
      <c r="G14" s="91"/>
      <c r="H14" s="91"/>
      <c r="I14" s="91"/>
      <c r="J14" s="90">
        <v>109</v>
      </c>
      <c r="K14" s="91"/>
      <c r="L14" s="91"/>
      <c r="M14" s="91"/>
      <c r="N14" s="91"/>
      <c r="O14" s="91"/>
      <c r="P14" s="91"/>
      <c r="Q14" s="91"/>
      <c r="R14" s="91"/>
      <c r="S14" s="91"/>
      <c r="T14" s="91"/>
      <c r="U14" s="91"/>
    </row>
    <row r="15" spans="1:21" s="86" customFormat="1" ht="23.1" customHeight="1">
      <c r="A15" s="244"/>
      <c r="B15" s="90">
        <v>88</v>
      </c>
      <c r="C15" s="90">
        <v>23</v>
      </c>
      <c r="D15" s="91"/>
      <c r="E15" s="91"/>
      <c r="F15" s="90">
        <v>0</v>
      </c>
      <c r="G15" s="90">
        <v>2</v>
      </c>
      <c r="H15" s="91"/>
      <c r="I15" s="91"/>
      <c r="J15" s="90">
        <v>88</v>
      </c>
      <c r="K15" s="90">
        <v>21</v>
      </c>
      <c r="L15" s="91"/>
      <c r="M15" s="91"/>
      <c r="N15" s="91"/>
      <c r="O15" s="91"/>
      <c r="P15" s="91"/>
      <c r="Q15" s="91"/>
      <c r="R15" s="91"/>
      <c r="S15" s="91"/>
      <c r="T15" s="91"/>
      <c r="U15" s="91"/>
    </row>
    <row r="16" spans="1:21" s="86" customFormat="1" ht="21.6" customHeight="1">
      <c r="A16" s="244" t="s">
        <v>508</v>
      </c>
      <c r="B16" s="90">
        <v>45</v>
      </c>
      <c r="C16" s="92" t="s">
        <v>509</v>
      </c>
      <c r="D16" s="90">
        <v>0</v>
      </c>
      <c r="E16" s="91"/>
      <c r="F16" s="90">
        <v>25</v>
      </c>
      <c r="G16" s="91"/>
      <c r="H16" s="91"/>
      <c r="I16" s="91"/>
      <c r="J16" s="90">
        <v>20</v>
      </c>
      <c r="K16" s="91"/>
      <c r="L16" s="91"/>
      <c r="M16" s="91"/>
      <c r="N16" s="91"/>
      <c r="O16" s="91"/>
      <c r="P16" s="91"/>
      <c r="Q16" s="91"/>
      <c r="R16" s="91"/>
      <c r="S16" s="91"/>
      <c r="T16" s="91"/>
      <c r="U16" s="91"/>
    </row>
    <row r="17" spans="1:21" s="86" customFormat="1" ht="23.1" customHeight="1">
      <c r="A17" s="244"/>
      <c r="B17" s="90">
        <v>10</v>
      </c>
      <c r="C17" s="90">
        <v>35</v>
      </c>
      <c r="D17" s="90">
        <v>0</v>
      </c>
      <c r="E17" s="91"/>
      <c r="F17" s="90">
        <v>1</v>
      </c>
      <c r="G17" s="90">
        <v>24</v>
      </c>
      <c r="H17" s="91"/>
      <c r="I17" s="91"/>
      <c r="J17" s="90">
        <v>9</v>
      </c>
      <c r="K17" s="90">
        <v>11</v>
      </c>
      <c r="L17" s="91"/>
      <c r="M17" s="91"/>
      <c r="N17" s="91"/>
      <c r="O17" s="91"/>
      <c r="P17" s="91"/>
      <c r="Q17" s="91"/>
      <c r="R17" s="91"/>
      <c r="S17" s="91"/>
      <c r="T17" s="91"/>
      <c r="U17" s="91"/>
    </row>
    <row r="18" spans="1:21" s="86" customFormat="1" ht="21.6" customHeight="1">
      <c r="A18" s="244" t="s">
        <v>510</v>
      </c>
      <c r="B18" s="90">
        <v>42</v>
      </c>
      <c r="C18" s="92" t="s">
        <v>509</v>
      </c>
      <c r="D18" s="91"/>
      <c r="E18" s="91"/>
      <c r="F18" s="90">
        <v>42</v>
      </c>
      <c r="G18" s="91"/>
      <c r="H18" s="91"/>
      <c r="I18" s="91"/>
      <c r="J18" s="90">
        <v>0</v>
      </c>
      <c r="K18" s="91"/>
      <c r="L18" s="91"/>
      <c r="M18" s="91"/>
      <c r="N18" s="91"/>
      <c r="O18" s="91"/>
      <c r="P18" s="91"/>
      <c r="Q18" s="91"/>
      <c r="R18" s="91"/>
      <c r="S18" s="91"/>
      <c r="T18" s="91"/>
      <c r="U18" s="91"/>
    </row>
    <row r="19" spans="1:21" s="86" customFormat="1" ht="23.1" customHeight="1">
      <c r="A19" s="244"/>
      <c r="B19" s="90">
        <v>37</v>
      </c>
      <c r="C19" s="90">
        <v>5</v>
      </c>
      <c r="D19" s="91"/>
      <c r="E19" s="91"/>
      <c r="F19" s="90">
        <v>37</v>
      </c>
      <c r="G19" s="90">
        <v>5</v>
      </c>
      <c r="H19" s="91"/>
      <c r="I19" s="91"/>
      <c r="J19" s="90">
        <v>0</v>
      </c>
      <c r="K19" s="91"/>
      <c r="L19" s="91"/>
      <c r="M19" s="91"/>
      <c r="N19" s="91"/>
      <c r="O19" s="91"/>
      <c r="P19" s="91"/>
      <c r="Q19" s="91"/>
      <c r="R19" s="91"/>
      <c r="S19" s="91"/>
      <c r="T19" s="91"/>
      <c r="U19" s="91"/>
    </row>
    <row r="20" spans="1:21" s="86" customFormat="1" ht="21.4" customHeight="1">
      <c r="A20" s="244" t="s">
        <v>511</v>
      </c>
      <c r="B20" s="90">
        <v>11</v>
      </c>
      <c r="C20" s="92" t="s">
        <v>512</v>
      </c>
      <c r="D20" s="91"/>
      <c r="E20" s="91"/>
      <c r="F20" s="91"/>
      <c r="G20" s="91"/>
      <c r="H20" s="91"/>
      <c r="I20" s="91"/>
      <c r="J20" s="91"/>
      <c r="K20" s="91"/>
      <c r="L20" s="90">
        <v>11</v>
      </c>
      <c r="M20" s="91"/>
      <c r="N20" s="91"/>
      <c r="O20" s="91"/>
      <c r="P20" s="91"/>
      <c r="Q20" s="91"/>
      <c r="R20" s="91"/>
      <c r="S20" s="91"/>
      <c r="T20" s="91"/>
      <c r="U20" s="91"/>
    </row>
    <row r="21" spans="1:21" s="86" customFormat="1" ht="23.1" customHeight="1">
      <c r="A21" s="244"/>
      <c r="B21" s="90">
        <v>4</v>
      </c>
      <c r="C21" s="90">
        <v>7</v>
      </c>
      <c r="D21" s="91"/>
      <c r="E21" s="91"/>
      <c r="F21" s="91"/>
      <c r="G21" s="91"/>
      <c r="H21" s="91"/>
      <c r="I21" s="91"/>
      <c r="J21" s="91"/>
      <c r="K21" s="91"/>
      <c r="L21" s="90">
        <v>4</v>
      </c>
      <c r="M21" s="90">
        <v>7</v>
      </c>
      <c r="N21" s="91"/>
      <c r="O21" s="91"/>
      <c r="P21" s="91"/>
      <c r="Q21" s="91"/>
      <c r="R21" s="91"/>
      <c r="S21" s="91"/>
      <c r="T21" s="91"/>
      <c r="U21" s="91"/>
    </row>
    <row r="22" spans="1:21" s="86" customFormat="1" ht="21.4" customHeight="1">
      <c r="A22" s="244" t="s">
        <v>513</v>
      </c>
      <c r="B22" s="90">
        <v>23</v>
      </c>
      <c r="C22" s="92" t="s">
        <v>514</v>
      </c>
      <c r="D22" s="91"/>
      <c r="E22" s="91"/>
      <c r="F22" s="91"/>
      <c r="G22" s="91"/>
      <c r="H22" s="91"/>
      <c r="I22" s="91"/>
      <c r="J22" s="90">
        <v>23</v>
      </c>
      <c r="K22" s="91"/>
      <c r="L22" s="91"/>
      <c r="M22" s="91"/>
      <c r="N22" s="91"/>
      <c r="O22" s="91"/>
      <c r="P22" s="91"/>
      <c r="Q22" s="91"/>
      <c r="R22" s="91"/>
      <c r="S22" s="91"/>
      <c r="T22" s="91"/>
      <c r="U22" s="91"/>
    </row>
    <row r="23" spans="1:21" s="86" customFormat="1" ht="23.1" customHeight="1">
      <c r="A23" s="244"/>
      <c r="B23" s="90">
        <v>19</v>
      </c>
      <c r="C23" s="90">
        <v>4</v>
      </c>
      <c r="D23" s="91"/>
      <c r="E23" s="91"/>
      <c r="F23" s="91"/>
      <c r="G23" s="91"/>
      <c r="H23" s="91"/>
      <c r="I23" s="91"/>
      <c r="J23" s="90">
        <v>19</v>
      </c>
      <c r="K23" s="90">
        <v>4</v>
      </c>
      <c r="L23" s="91"/>
      <c r="M23" s="91"/>
      <c r="N23" s="91"/>
      <c r="O23" s="91"/>
      <c r="P23" s="91"/>
      <c r="Q23" s="91"/>
      <c r="R23" s="91"/>
      <c r="S23" s="91"/>
      <c r="T23" s="91"/>
      <c r="U23" s="91"/>
    </row>
    <row r="24" spans="1:21" s="86" customFormat="1" ht="21.6" customHeight="1">
      <c r="A24" s="244" t="s">
        <v>515</v>
      </c>
      <c r="B24" s="90">
        <v>322</v>
      </c>
      <c r="C24" s="92" t="s">
        <v>516</v>
      </c>
      <c r="D24" s="90">
        <v>105</v>
      </c>
      <c r="E24" s="91"/>
      <c r="F24" s="90">
        <v>2</v>
      </c>
      <c r="G24" s="91"/>
      <c r="H24" s="91"/>
      <c r="I24" s="91"/>
      <c r="J24" s="90">
        <v>145</v>
      </c>
      <c r="K24" s="91"/>
      <c r="L24" s="90">
        <v>70</v>
      </c>
      <c r="M24" s="91"/>
      <c r="N24" s="91"/>
      <c r="O24" s="91"/>
      <c r="P24" s="91"/>
      <c r="Q24" s="91"/>
      <c r="R24" s="91"/>
      <c r="S24" s="91"/>
      <c r="T24" s="91"/>
      <c r="U24" s="91"/>
    </row>
    <row r="25" spans="1:21" s="86" customFormat="1" ht="23.1" customHeight="1">
      <c r="A25" s="244"/>
      <c r="B25" s="90">
        <v>282</v>
      </c>
      <c r="C25" s="90">
        <v>40</v>
      </c>
      <c r="D25" s="90">
        <v>78</v>
      </c>
      <c r="E25" s="90">
        <v>27</v>
      </c>
      <c r="F25" s="90">
        <v>0</v>
      </c>
      <c r="G25" s="90">
        <v>2</v>
      </c>
      <c r="H25" s="91"/>
      <c r="I25" s="91"/>
      <c r="J25" s="90">
        <v>141</v>
      </c>
      <c r="K25" s="90">
        <v>4</v>
      </c>
      <c r="L25" s="90">
        <v>63</v>
      </c>
      <c r="M25" s="90">
        <v>7</v>
      </c>
      <c r="N25" s="91"/>
      <c r="O25" s="91"/>
      <c r="P25" s="91"/>
      <c r="Q25" s="91"/>
      <c r="R25" s="91"/>
      <c r="S25" s="91"/>
      <c r="T25" s="91"/>
      <c r="U25" s="91"/>
    </row>
    <row r="26" spans="1:21" s="86" customFormat="1" ht="21.6" customHeight="1">
      <c r="A26" s="244" t="s">
        <v>517</v>
      </c>
      <c r="B26" s="90">
        <v>117</v>
      </c>
      <c r="C26" s="92" t="s">
        <v>518</v>
      </c>
      <c r="D26" s="90">
        <v>101</v>
      </c>
      <c r="E26" s="91"/>
      <c r="F26" s="90">
        <v>7</v>
      </c>
      <c r="G26" s="91"/>
      <c r="H26" s="91"/>
      <c r="I26" s="91"/>
      <c r="J26" s="90">
        <v>1</v>
      </c>
      <c r="K26" s="91"/>
      <c r="L26" s="90">
        <v>8</v>
      </c>
      <c r="M26" s="91"/>
      <c r="N26" s="90">
        <v>0</v>
      </c>
      <c r="O26" s="91"/>
      <c r="P26" s="91"/>
      <c r="Q26" s="91"/>
      <c r="R26" s="91"/>
      <c r="S26" s="91"/>
      <c r="T26" s="91"/>
      <c r="U26" s="91"/>
    </row>
    <row r="27" spans="1:21" s="86" customFormat="1" ht="23.1" customHeight="1">
      <c r="A27" s="244"/>
      <c r="B27" s="90">
        <v>104</v>
      </c>
      <c r="C27" s="90">
        <v>13</v>
      </c>
      <c r="D27" s="90">
        <v>89</v>
      </c>
      <c r="E27" s="90">
        <v>12</v>
      </c>
      <c r="F27" s="90">
        <v>7</v>
      </c>
      <c r="G27" s="91"/>
      <c r="H27" s="91"/>
      <c r="I27" s="91"/>
      <c r="J27" s="90">
        <v>0</v>
      </c>
      <c r="K27" s="90">
        <v>1</v>
      </c>
      <c r="L27" s="90">
        <v>8</v>
      </c>
      <c r="M27" s="90">
        <v>0</v>
      </c>
      <c r="N27" s="90">
        <v>0</v>
      </c>
      <c r="O27" s="91"/>
      <c r="P27" s="91"/>
      <c r="Q27" s="91"/>
      <c r="R27" s="91"/>
      <c r="S27" s="91"/>
      <c r="T27" s="91"/>
      <c r="U27" s="91"/>
    </row>
    <row r="28" spans="1:21" s="86" customFormat="1" ht="21.6" customHeight="1">
      <c r="A28" s="244" t="s">
        <v>519</v>
      </c>
      <c r="B28" s="90">
        <v>16</v>
      </c>
      <c r="C28" s="92" t="s">
        <v>520</v>
      </c>
      <c r="D28" s="90">
        <v>0</v>
      </c>
      <c r="E28" s="91"/>
      <c r="F28" s="90">
        <v>0</v>
      </c>
      <c r="G28" s="91"/>
      <c r="H28" s="91"/>
      <c r="I28" s="91"/>
      <c r="J28" s="90">
        <v>16</v>
      </c>
      <c r="K28" s="91"/>
      <c r="L28" s="91"/>
      <c r="M28" s="91"/>
      <c r="N28" s="91"/>
      <c r="O28" s="91"/>
      <c r="P28" s="90">
        <v>0</v>
      </c>
      <c r="Q28" s="91"/>
      <c r="R28" s="91"/>
      <c r="S28" s="91"/>
      <c r="T28" s="91"/>
      <c r="U28" s="91"/>
    </row>
    <row r="29" spans="1:21" s="86" customFormat="1" ht="23.1" customHeight="1">
      <c r="A29" s="244"/>
      <c r="B29" s="90">
        <v>7</v>
      </c>
      <c r="C29" s="90">
        <v>9</v>
      </c>
      <c r="D29" s="90">
        <v>0</v>
      </c>
      <c r="E29" s="91"/>
      <c r="F29" s="90">
        <v>0</v>
      </c>
      <c r="G29" s="91"/>
      <c r="H29" s="91"/>
      <c r="I29" s="91"/>
      <c r="J29" s="90">
        <v>7</v>
      </c>
      <c r="K29" s="90">
        <v>9</v>
      </c>
      <c r="L29" s="91"/>
      <c r="M29" s="91"/>
      <c r="N29" s="91"/>
      <c r="O29" s="91"/>
      <c r="P29" s="90">
        <v>0</v>
      </c>
      <c r="Q29" s="91"/>
      <c r="R29" s="91"/>
      <c r="S29" s="91"/>
      <c r="T29" s="91"/>
      <c r="U29" s="91"/>
    </row>
    <row r="30" spans="1:21" s="86" customFormat="1" ht="21.6" customHeight="1">
      <c r="A30" s="244" t="s">
        <v>521</v>
      </c>
      <c r="B30" s="90">
        <v>47</v>
      </c>
      <c r="C30" s="92" t="s">
        <v>522</v>
      </c>
      <c r="D30" s="90">
        <v>44</v>
      </c>
      <c r="E30" s="91"/>
      <c r="F30" s="91"/>
      <c r="G30" s="91"/>
      <c r="H30" s="91"/>
      <c r="I30" s="91"/>
      <c r="J30" s="90">
        <v>3</v>
      </c>
      <c r="K30" s="91"/>
      <c r="L30" s="91"/>
      <c r="M30" s="91"/>
      <c r="N30" s="91"/>
      <c r="O30" s="91"/>
      <c r="P30" s="91"/>
      <c r="Q30" s="91"/>
      <c r="R30" s="91"/>
      <c r="S30" s="91"/>
      <c r="T30" s="91"/>
      <c r="U30" s="91"/>
    </row>
    <row r="31" spans="1:21" s="86" customFormat="1" ht="23.1" customHeight="1">
      <c r="A31" s="244"/>
      <c r="B31" s="90">
        <v>18</v>
      </c>
      <c r="C31" s="90">
        <v>29</v>
      </c>
      <c r="D31" s="90">
        <v>15</v>
      </c>
      <c r="E31" s="90">
        <v>29</v>
      </c>
      <c r="F31" s="91"/>
      <c r="G31" s="91"/>
      <c r="H31" s="91"/>
      <c r="I31" s="91"/>
      <c r="J31" s="90">
        <v>3</v>
      </c>
      <c r="K31" s="91"/>
      <c r="L31" s="91"/>
      <c r="M31" s="91"/>
      <c r="N31" s="91"/>
      <c r="O31" s="91"/>
      <c r="P31" s="91"/>
      <c r="Q31" s="91"/>
      <c r="R31" s="91"/>
      <c r="S31" s="91"/>
      <c r="T31" s="91"/>
      <c r="U31" s="91"/>
    </row>
    <row r="32" spans="1:21" s="86" customFormat="1" ht="21.4" customHeight="1">
      <c r="A32" s="244" t="s">
        <v>523</v>
      </c>
      <c r="B32" s="90" t="s">
        <v>524</v>
      </c>
      <c r="C32" s="92" t="s">
        <v>525</v>
      </c>
      <c r="D32" s="90">
        <v>43</v>
      </c>
      <c r="E32" s="91"/>
      <c r="F32" s="90">
        <v>346</v>
      </c>
      <c r="G32" s="91"/>
      <c r="H32" s="91"/>
      <c r="I32" s="91"/>
      <c r="J32" s="90">
        <v>715</v>
      </c>
      <c r="K32" s="91"/>
      <c r="L32" s="90">
        <v>32</v>
      </c>
      <c r="M32" s="91"/>
      <c r="N32" s="91"/>
      <c r="O32" s="91"/>
      <c r="P32" s="91"/>
      <c r="Q32" s="91"/>
      <c r="R32" s="91"/>
      <c r="S32" s="91"/>
      <c r="T32" s="91"/>
      <c r="U32" s="91"/>
    </row>
    <row r="33" spans="1:21" s="86" customFormat="1" ht="23.1" customHeight="1">
      <c r="A33" s="244"/>
      <c r="B33" s="90">
        <v>824</v>
      </c>
      <c r="C33" s="90">
        <v>312</v>
      </c>
      <c r="D33" s="90">
        <v>21</v>
      </c>
      <c r="E33" s="90">
        <v>22</v>
      </c>
      <c r="F33" s="90">
        <v>259</v>
      </c>
      <c r="G33" s="90">
        <v>87</v>
      </c>
      <c r="H33" s="91"/>
      <c r="I33" s="91"/>
      <c r="J33" s="90">
        <v>512</v>
      </c>
      <c r="K33" s="90">
        <v>203</v>
      </c>
      <c r="L33" s="90">
        <v>32</v>
      </c>
      <c r="M33" s="91"/>
      <c r="N33" s="91"/>
      <c r="O33" s="91"/>
      <c r="P33" s="91"/>
      <c r="Q33" s="91"/>
      <c r="R33" s="91"/>
      <c r="S33" s="91"/>
      <c r="T33" s="91"/>
      <c r="U33" s="91"/>
    </row>
    <row r="34" spans="1:21" s="86" customFormat="1" ht="21.4" customHeight="1">
      <c r="A34" s="244" t="s">
        <v>526</v>
      </c>
      <c r="B34" s="90">
        <v>254</v>
      </c>
      <c r="C34" s="92" t="s">
        <v>527</v>
      </c>
      <c r="D34" s="90">
        <v>46</v>
      </c>
      <c r="E34" s="91"/>
      <c r="F34" s="90">
        <v>3</v>
      </c>
      <c r="G34" s="91"/>
      <c r="H34" s="91"/>
      <c r="I34" s="91"/>
      <c r="J34" s="90">
        <v>205</v>
      </c>
      <c r="K34" s="91"/>
      <c r="L34" s="91"/>
      <c r="M34" s="91"/>
      <c r="N34" s="90">
        <v>0</v>
      </c>
      <c r="O34" s="91"/>
      <c r="P34" s="91"/>
      <c r="Q34" s="91"/>
      <c r="R34" s="91"/>
      <c r="S34" s="91"/>
      <c r="T34" s="91"/>
      <c r="U34" s="91"/>
    </row>
    <row r="35" spans="1:21" s="86" customFormat="1" ht="23.1" customHeight="1">
      <c r="A35" s="244"/>
      <c r="B35" s="90">
        <v>188</v>
      </c>
      <c r="C35" s="90">
        <v>66</v>
      </c>
      <c r="D35" s="90">
        <v>26</v>
      </c>
      <c r="E35" s="90">
        <v>20</v>
      </c>
      <c r="F35" s="90">
        <v>3</v>
      </c>
      <c r="G35" s="90">
        <v>0</v>
      </c>
      <c r="H35" s="91"/>
      <c r="I35" s="91"/>
      <c r="J35" s="90">
        <v>159</v>
      </c>
      <c r="K35" s="90">
        <v>46</v>
      </c>
      <c r="L35" s="91"/>
      <c r="M35" s="91"/>
      <c r="N35" s="90">
        <v>0</v>
      </c>
      <c r="O35" s="91"/>
      <c r="P35" s="91"/>
      <c r="Q35" s="91"/>
      <c r="R35" s="91"/>
      <c r="S35" s="91"/>
      <c r="T35" s="91"/>
      <c r="U35" s="91"/>
    </row>
    <row r="36" spans="1:21" s="86" customFormat="1" ht="21.6" customHeight="1">
      <c r="A36" s="244" t="s">
        <v>528</v>
      </c>
      <c r="B36" s="90">
        <v>962</v>
      </c>
      <c r="C36" s="92" t="s">
        <v>529</v>
      </c>
      <c r="D36" s="90">
        <v>151</v>
      </c>
      <c r="E36" s="91"/>
      <c r="F36" s="90">
        <v>149</v>
      </c>
      <c r="G36" s="91"/>
      <c r="H36" s="90">
        <v>0</v>
      </c>
      <c r="I36" s="91"/>
      <c r="J36" s="90">
        <v>505</v>
      </c>
      <c r="K36" s="91"/>
      <c r="L36" s="90">
        <v>144</v>
      </c>
      <c r="M36" s="91"/>
      <c r="N36" s="90">
        <v>13</v>
      </c>
      <c r="O36" s="91"/>
      <c r="P36" s="91"/>
      <c r="Q36" s="91"/>
      <c r="R36" s="91"/>
      <c r="S36" s="91"/>
      <c r="T36" s="91"/>
      <c r="U36" s="91"/>
    </row>
    <row r="37" spans="1:21" s="86" customFormat="1" ht="23.1" customHeight="1">
      <c r="A37" s="244"/>
      <c r="B37" s="90">
        <v>617</v>
      </c>
      <c r="C37" s="90">
        <v>345</v>
      </c>
      <c r="D37" s="90">
        <v>84</v>
      </c>
      <c r="E37" s="90">
        <v>67</v>
      </c>
      <c r="F37" s="90">
        <v>73</v>
      </c>
      <c r="G37" s="90">
        <v>76</v>
      </c>
      <c r="H37" s="90">
        <v>0</v>
      </c>
      <c r="I37" s="91"/>
      <c r="J37" s="90">
        <v>401</v>
      </c>
      <c r="K37" s="90">
        <v>104</v>
      </c>
      <c r="L37" s="90">
        <v>46</v>
      </c>
      <c r="M37" s="90">
        <v>98</v>
      </c>
      <c r="N37" s="90">
        <v>13</v>
      </c>
      <c r="O37" s="91"/>
      <c r="P37" s="91"/>
      <c r="Q37" s="91"/>
      <c r="R37" s="91"/>
      <c r="S37" s="91"/>
      <c r="T37" s="91"/>
      <c r="U37" s="91"/>
    </row>
    <row r="38" spans="1:21" s="86" customFormat="1" ht="21.6" customHeight="1">
      <c r="A38" s="244" t="s">
        <v>530</v>
      </c>
      <c r="B38" s="90" t="s">
        <v>531</v>
      </c>
      <c r="C38" s="92" t="s">
        <v>532</v>
      </c>
      <c r="D38" s="90" t="s">
        <v>533</v>
      </c>
      <c r="E38" s="91"/>
      <c r="F38" s="90" t="s">
        <v>534</v>
      </c>
      <c r="G38" s="91"/>
      <c r="H38" s="90" t="s">
        <v>535</v>
      </c>
      <c r="I38" s="91"/>
      <c r="J38" s="90" t="s">
        <v>536</v>
      </c>
      <c r="K38" s="91"/>
      <c r="L38" s="91"/>
      <c r="M38" s="91"/>
      <c r="N38" s="90">
        <v>440</v>
      </c>
      <c r="O38" s="91"/>
      <c r="P38" s="90">
        <v>16</v>
      </c>
      <c r="Q38" s="91"/>
      <c r="R38" s="91"/>
      <c r="S38" s="91"/>
      <c r="T38" s="91"/>
      <c r="U38" s="91"/>
    </row>
    <row r="39" spans="1:21" s="86" customFormat="1" ht="23.1" customHeight="1">
      <c r="A39" s="244"/>
      <c r="B39" s="90" t="s">
        <v>537</v>
      </c>
      <c r="C39" s="90" t="s">
        <v>538</v>
      </c>
      <c r="D39" s="90" t="s">
        <v>539</v>
      </c>
      <c r="E39" s="90" t="s">
        <v>540</v>
      </c>
      <c r="F39" s="90" t="s">
        <v>541</v>
      </c>
      <c r="G39" s="90" t="s">
        <v>542</v>
      </c>
      <c r="H39" s="90">
        <v>540</v>
      </c>
      <c r="I39" s="90" t="s">
        <v>543</v>
      </c>
      <c r="J39" s="90">
        <v>889</v>
      </c>
      <c r="K39" s="90">
        <v>419</v>
      </c>
      <c r="L39" s="91"/>
      <c r="M39" s="91"/>
      <c r="N39" s="90">
        <v>209</v>
      </c>
      <c r="O39" s="90">
        <v>231</v>
      </c>
      <c r="P39" s="90">
        <v>0</v>
      </c>
      <c r="Q39" s="90">
        <v>16</v>
      </c>
      <c r="R39" s="91"/>
      <c r="S39" s="91"/>
      <c r="T39" s="91"/>
      <c r="U39" s="91"/>
    </row>
    <row r="40" spans="1:21" s="86" customFormat="1" ht="21.6" customHeight="1">
      <c r="A40" s="244" t="s">
        <v>544</v>
      </c>
      <c r="B40" s="90" t="s">
        <v>545</v>
      </c>
      <c r="C40" s="92" t="s">
        <v>546</v>
      </c>
      <c r="D40" s="90">
        <v>122</v>
      </c>
      <c r="E40" s="91"/>
      <c r="F40" s="90">
        <v>21</v>
      </c>
      <c r="G40" s="91"/>
      <c r="H40" s="90" t="s">
        <v>547</v>
      </c>
      <c r="I40" s="91"/>
      <c r="J40" s="90">
        <v>676</v>
      </c>
      <c r="K40" s="91"/>
      <c r="L40" s="91"/>
      <c r="M40" s="91"/>
      <c r="N40" s="90">
        <v>220</v>
      </c>
      <c r="O40" s="91"/>
      <c r="P40" s="90">
        <v>0</v>
      </c>
      <c r="Q40" s="91"/>
      <c r="R40" s="91"/>
      <c r="S40" s="91"/>
      <c r="T40" s="91"/>
      <c r="U40" s="91"/>
    </row>
    <row r="41" spans="1:21" s="86" customFormat="1" ht="23.1" customHeight="1">
      <c r="A41" s="244"/>
      <c r="B41" s="90" t="s">
        <v>548</v>
      </c>
      <c r="C41" s="90" t="s">
        <v>549</v>
      </c>
      <c r="D41" s="90">
        <v>12</v>
      </c>
      <c r="E41" s="90">
        <v>110</v>
      </c>
      <c r="F41" s="90">
        <v>0</v>
      </c>
      <c r="G41" s="90">
        <v>21</v>
      </c>
      <c r="H41" s="90" t="s">
        <v>550</v>
      </c>
      <c r="I41" s="90" t="s">
        <v>551</v>
      </c>
      <c r="J41" s="90">
        <v>271</v>
      </c>
      <c r="K41" s="90">
        <v>405</v>
      </c>
      <c r="L41" s="91"/>
      <c r="M41" s="91"/>
      <c r="N41" s="90">
        <v>19</v>
      </c>
      <c r="O41" s="90">
        <v>201</v>
      </c>
      <c r="P41" s="90">
        <v>0</v>
      </c>
      <c r="Q41" s="91"/>
      <c r="R41" s="91"/>
      <c r="S41" s="91"/>
      <c r="T41" s="91"/>
      <c r="U41" s="91"/>
    </row>
    <row r="42" spans="1:21" s="86" customFormat="1" ht="21.6" customHeight="1">
      <c r="A42" s="244" t="s">
        <v>552</v>
      </c>
      <c r="B42" s="90">
        <v>634</v>
      </c>
      <c r="C42" s="92" t="s">
        <v>553</v>
      </c>
      <c r="D42" s="90">
        <v>53</v>
      </c>
      <c r="E42" s="91"/>
      <c r="F42" s="90">
        <v>420</v>
      </c>
      <c r="G42" s="91"/>
      <c r="H42" s="90">
        <v>68</v>
      </c>
      <c r="I42" s="91"/>
      <c r="J42" s="91"/>
      <c r="K42" s="91"/>
      <c r="L42" s="90">
        <v>51</v>
      </c>
      <c r="M42" s="91"/>
      <c r="N42" s="90">
        <v>42</v>
      </c>
      <c r="O42" s="91"/>
      <c r="P42" s="90">
        <v>0</v>
      </c>
      <c r="Q42" s="91"/>
      <c r="R42" s="91"/>
      <c r="S42" s="91"/>
      <c r="T42" s="91"/>
      <c r="U42" s="91"/>
    </row>
    <row r="43" spans="1:21" s="86" customFormat="1" ht="23.1" customHeight="1">
      <c r="A43" s="244"/>
      <c r="B43" s="90">
        <v>185</v>
      </c>
      <c r="C43" s="90">
        <v>449</v>
      </c>
      <c r="D43" s="90">
        <v>6</v>
      </c>
      <c r="E43" s="90">
        <v>47</v>
      </c>
      <c r="F43" s="90">
        <v>119</v>
      </c>
      <c r="G43" s="90">
        <v>301</v>
      </c>
      <c r="H43" s="90">
        <v>28</v>
      </c>
      <c r="I43" s="90">
        <v>40</v>
      </c>
      <c r="J43" s="91"/>
      <c r="K43" s="91"/>
      <c r="L43" s="90">
        <v>24</v>
      </c>
      <c r="M43" s="90">
        <v>27</v>
      </c>
      <c r="N43" s="90">
        <v>8</v>
      </c>
      <c r="O43" s="90">
        <v>34</v>
      </c>
      <c r="P43" s="90">
        <v>0</v>
      </c>
      <c r="Q43" s="91"/>
      <c r="R43" s="91"/>
      <c r="S43" s="91"/>
      <c r="T43" s="91"/>
      <c r="U43" s="91"/>
    </row>
    <row r="44" spans="1:21" s="86" customFormat="1" ht="21.4" customHeight="1">
      <c r="A44" s="244" t="s">
        <v>554</v>
      </c>
      <c r="B44" s="90">
        <v>837</v>
      </c>
      <c r="C44" s="92" t="s">
        <v>555</v>
      </c>
      <c r="D44" s="90">
        <v>343</v>
      </c>
      <c r="E44" s="91"/>
      <c r="F44" s="90">
        <v>0</v>
      </c>
      <c r="G44" s="91"/>
      <c r="H44" s="90">
        <v>81</v>
      </c>
      <c r="I44" s="91"/>
      <c r="J44" s="90">
        <v>270</v>
      </c>
      <c r="K44" s="91"/>
      <c r="L44" s="90">
        <v>10</v>
      </c>
      <c r="M44" s="91"/>
      <c r="N44" s="91"/>
      <c r="O44" s="91"/>
      <c r="P44" s="91"/>
      <c r="Q44" s="91"/>
      <c r="R44" s="90">
        <v>133</v>
      </c>
      <c r="S44" s="91"/>
      <c r="T44" s="91"/>
      <c r="U44" s="91"/>
    </row>
    <row r="45" spans="1:21" s="86" customFormat="1" ht="23.25" customHeight="1">
      <c r="A45" s="244"/>
      <c r="B45" s="90">
        <v>414</v>
      </c>
      <c r="C45" s="90">
        <v>423</v>
      </c>
      <c r="D45" s="90">
        <v>66</v>
      </c>
      <c r="E45" s="90">
        <v>277</v>
      </c>
      <c r="F45" s="90">
        <v>0</v>
      </c>
      <c r="G45" s="91"/>
      <c r="H45" s="90">
        <v>19</v>
      </c>
      <c r="I45" s="90">
        <v>62</v>
      </c>
      <c r="J45" s="90">
        <v>244</v>
      </c>
      <c r="K45" s="90">
        <v>26</v>
      </c>
      <c r="L45" s="90">
        <v>10</v>
      </c>
      <c r="M45" s="90">
        <v>0</v>
      </c>
      <c r="N45" s="91"/>
      <c r="O45" s="91"/>
      <c r="P45" s="91"/>
      <c r="Q45" s="91"/>
      <c r="R45" s="90">
        <v>75</v>
      </c>
      <c r="S45" s="90">
        <v>58</v>
      </c>
      <c r="T45" s="91"/>
      <c r="U45" s="91"/>
    </row>
    <row r="46" spans="1:21" s="86" customFormat="1" ht="21.4" customHeight="1">
      <c r="A46" s="244" t="s">
        <v>556</v>
      </c>
      <c r="B46" s="90">
        <v>170</v>
      </c>
      <c r="C46" s="92" t="s">
        <v>557</v>
      </c>
      <c r="D46" s="90">
        <v>80</v>
      </c>
      <c r="E46" s="91"/>
      <c r="F46" s="90">
        <v>40</v>
      </c>
      <c r="G46" s="91"/>
      <c r="H46" s="91"/>
      <c r="I46" s="91"/>
      <c r="J46" s="90">
        <v>50</v>
      </c>
      <c r="K46" s="91"/>
      <c r="L46" s="90">
        <v>0</v>
      </c>
      <c r="M46" s="91"/>
      <c r="N46" s="91"/>
      <c r="O46" s="91"/>
      <c r="P46" s="91"/>
      <c r="Q46" s="91"/>
      <c r="R46" s="91"/>
      <c r="S46" s="91"/>
      <c r="T46" s="91"/>
      <c r="U46" s="91"/>
    </row>
    <row r="47" spans="1:21" s="86" customFormat="1" ht="23.1" customHeight="1">
      <c r="A47" s="244"/>
      <c r="B47" s="90">
        <v>67</v>
      </c>
      <c r="C47" s="90">
        <v>103</v>
      </c>
      <c r="D47" s="90">
        <v>10</v>
      </c>
      <c r="E47" s="90">
        <v>70</v>
      </c>
      <c r="F47" s="90">
        <v>26</v>
      </c>
      <c r="G47" s="90">
        <v>14</v>
      </c>
      <c r="H47" s="91"/>
      <c r="I47" s="91"/>
      <c r="J47" s="90">
        <v>31</v>
      </c>
      <c r="K47" s="90">
        <v>19</v>
      </c>
      <c r="L47" s="90">
        <v>0</v>
      </c>
      <c r="M47" s="91"/>
      <c r="N47" s="91"/>
      <c r="O47" s="91"/>
      <c r="P47" s="91"/>
      <c r="Q47" s="91"/>
      <c r="R47" s="91"/>
      <c r="S47" s="91"/>
      <c r="T47" s="91"/>
      <c r="U47" s="91"/>
    </row>
    <row r="48" spans="1:21" s="86" customFormat="1" ht="21.6" customHeight="1">
      <c r="A48" s="244" t="s">
        <v>558</v>
      </c>
      <c r="B48" s="90">
        <v>15</v>
      </c>
      <c r="C48" s="92" t="s">
        <v>512</v>
      </c>
      <c r="D48" s="90">
        <v>7</v>
      </c>
      <c r="E48" s="91"/>
      <c r="F48" s="91"/>
      <c r="G48" s="91"/>
      <c r="H48" s="91"/>
      <c r="I48" s="91"/>
      <c r="J48" s="91"/>
      <c r="K48" s="91"/>
      <c r="L48" s="90">
        <v>8</v>
      </c>
      <c r="M48" s="91"/>
      <c r="N48" s="90">
        <v>0</v>
      </c>
      <c r="O48" s="91"/>
      <c r="P48" s="91"/>
      <c r="Q48" s="91"/>
      <c r="R48" s="91"/>
      <c r="S48" s="91"/>
      <c r="T48" s="91"/>
      <c r="U48" s="91"/>
    </row>
    <row r="49" spans="1:21" s="86" customFormat="1" ht="23.1" customHeight="1">
      <c r="A49" s="244"/>
      <c r="B49" s="90">
        <v>11</v>
      </c>
      <c r="C49" s="90">
        <v>4</v>
      </c>
      <c r="D49" s="90">
        <v>5</v>
      </c>
      <c r="E49" s="90">
        <v>2</v>
      </c>
      <c r="F49" s="91"/>
      <c r="G49" s="91"/>
      <c r="H49" s="91"/>
      <c r="I49" s="91"/>
      <c r="J49" s="91"/>
      <c r="K49" s="91"/>
      <c r="L49" s="90">
        <v>6</v>
      </c>
      <c r="M49" s="90">
        <v>2</v>
      </c>
      <c r="N49" s="90">
        <v>0</v>
      </c>
      <c r="O49" s="91"/>
      <c r="P49" s="91"/>
      <c r="Q49" s="91"/>
      <c r="R49" s="91"/>
      <c r="S49" s="91"/>
      <c r="T49" s="91"/>
      <c r="U49" s="91"/>
    </row>
    <row r="50" spans="1:21" s="86" customFormat="1" ht="21.6" customHeight="1">
      <c r="A50" s="244" t="s">
        <v>559</v>
      </c>
      <c r="B50" s="90">
        <v>909</v>
      </c>
      <c r="C50" s="92" t="s">
        <v>560</v>
      </c>
      <c r="D50" s="90">
        <v>34</v>
      </c>
      <c r="E50" s="91"/>
      <c r="F50" s="90">
        <v>138</v>
      </c>
      <c r="G50" s="91"/>
      <c r="H50" s="90">
        <v>184</v>
      </c>
      <c r="I50" s="91"/>
      <c r="J50" s="90">
        <v>207</v>
      </c>
      <c r="K50" s="91"/>
      <c r="L50" s="90">
        <v>346</v>
      </c>
      <c r="M50" s="91"/>
      <c r="N50" s="91"/>
      <c r="O50" s="91"/>
      <c r="P50" s="91"/>
      <c r="Q50" s="91"/>
      <c r="R50" s="91"/>
      <c r="S50" s="91"/>
      <c r="T50" s="91"/>
      <c r="U50" s="91"/>
    </row>
    <row r="51" spans="1:21" s="86" customFormat="1" ht="23.1" customHeight="1">
      <c r="A51" s="244"/>
      <c r="B51" s="90">
        <v>530</v>
      </c>
      <c r="C51" s="90">
        <v>379</v>
      </c>
      <c r="D51" s="90">
        <v>17</v>
      </c>
      <c r="E51" s="90">
        <v>17</v>
      </c>
      <c r="F51" s="90">
        <v>65</v>
      </c>
      <c r="G51" s="90">
        <v>73</v>
      </c>
      <c r="H51" s="90">
        <v>72</v>
      </c>
      <c r="I51" s="90">
        <v>112</v>
      </c>
      <c r="J51" s="90">
        <v>122</v>
      </c>
      <c r="K51" s="90">
        <v>85</v>
      </c>
      <c r="L51" s="90">
        <v>254</v>
      </c>
      <c r="M51" s="90">
        <v>92</v>
      </c>
      <c r="N51" s="91"/>
      <c r="O51" s="91"/>
      <c r="P51" s="91"/>
      <c r="Q51" s="91"/>
      <c r="R51" s="91"/>
      <c r="S51" s="91"/>
      <c r="T51" s="91"/>
      <c r="U51" s="91"/>
    </row>
    <row r="52" spans="1:21" s="86" customFormat="1" ht="21.6" customHeight="1">
      <c r="A52" s="244" t="s">
        <v>561</v>
      </c>
      <c r="B52" s="90">
        <v>523</v>
      </c>
      <c r="C52" s="92" t="s">
        <v>562</v>
      </c>
      <c r="D52" s="90">
        <v>194</v>
      </c>
      <c r="E52" s="91"/>
      <c r="F52" s="90">
        <v>80</v>
      </c>
      <c r="G52" s="91"/>
      <c r="H52" s="90">
        <v>0</v>
      </c>
      <c r="I52" s="91"/>
      <c r="J52" s="90">
        <v>87</v>
      </c>
      <c r="K52" s="91"/>
      <c r="L52" s="91"/>
      <c r="M52" s="91"/>
      <c r="N52" s="90">
        <v>46</v>
      </c>
      <c r="O52" s="91"/>
      <c r="P52" s="90">
        <v>116</v>
      </c>
      <c r="Q52" s="91"/>
      <c r="R52" s="91"/>
      <c r="S52" s="91"/>
      <c r="T52" s="91"/>
      <c r="U52" s="91"/>
    </row>
    <row r="53" spans="1:21" s="86" customFormat="1" ht="23.1" customHeight="1">
      <c r="A53" s="244"/>
      <c r="B53" s="90">
        <v>275</v>
      </c>
      <c r="C53" s="90">
        <v>248</v>
      </c>
      <c r="D53" s="90">
        <v>129</v>
      </c>
      <c r="E53" s="90">
        <v>65</v>
      </c>
      <c r="F53" s="90">
        <v>27</v>
      </c>
      <c r="G53" s="90">
        <v>53</v>
      </c>
      <c r="H53" s="90">
        <v>0</v>
      </c>
      <c r="I53" s="91"/>
      <c r="J53" s="90">
        <v>57</v>
      </c>
      <c r="K53" s="90">
        <v>30</v>
      </c>
      <c r="L53" s="91"/>
      <c r="M53" s="91"/>
      <c r="N53" s="90">
        <v>15</v>
      </c>
      <c r="O53" s="90">
        <v>31</v>
      </c>
      <c r="P53" s="90">
        <v>47</v>
      </c>
      <c r="Q53" s="90">
        <v>69</v>
      </c>
      <c r="R53" s="91"/>
      <c r="S53" s="91"/>
      <c r="T53" s="91"/>
      <c r="U53" s="91"/>
    </row>
    <row r="54" spans="1:21" s="86" customFormat="1" ht="21.6" customHeight="1">
      <c r="A54" s="244" t="s">
        <v>563</v>
      </c>
      <c r="B54" s="90">
        <v>351</v>
      </c>
      <c r="C54" s="92" t="s">
        <v>564</v>
      </c>
      <c r="D54" s="90">
        <v>140</v>
      </c>
      <c r="E54" s="91"/>
      <c r="F54" s="91"/>
      <c r="G54" s="91"/>
      <c r="H54" s="91"/>
      <c r="I54" s="91"/>
      <c r="J54" s="90">
        <v>18</v>
      </c>
      <c r="K54" s="91"/>
      <c r="L54" s="90">
        <v>103</v>
      </c>
      <c r="M54" s="91"/>
      <c r="N54" s="90">
        <v>44</v>
      </c>
      <c r="O54" s="91"/>
      <c r="P54" s="91"/>
      <c r="Q54" s="91"/>
      <c r="R54" s="91"/>
      <c r="S54" s="91"/>
      <c r="T54" s="90">
        <v>46</v>
      </c>
      <c r="U54" s="91"/>
    </row>
    <row r="55" spans="1:21" s="86" customFormat="1" ht="23.1" customHeight="1">
      <c r="A55" s="244"/>
      <c r="B55" s="90">
        <v>273</v>
      </c>
      <c r="C55" s="90">
        <v>78</v>
      </c>
      <c r="D55" s="90">
        <v>127</v>
      </c>
      <c r="E55" s="90">
        <v>13</v>
      </c>
      <c r="F55" s="91"/>
      <c r="G55" s="91"/>
      <c r="H55" s="91"/>
      <c r="I55" s="91"/>
      <c r="J55" s="90">
        <v>18</v>
      </c>
      <c r="K55" s="91"/>
      <c r="L55" s="90">
        <v>78</v>
      </c>
      <c r="M55" s="90">
        <v>25</v>
      </c>
      <c r="N55" s="90">
        <v>24</v>
      </c>
      <c r="O55" s="90">
        <v>20</v>
      </c>
      <c r="P55" s="91"/>
      <c r="Q55" s="91"/>
      <c r="R55" s="91"/>
      <c r="S55" s="91"/>
      <c r="T55" s="90">
        <v>26</v>
      </c>
      <c r="U55" s="90">
        <v>20</v>
      </c>
    </row>
    <row r="56" spans="1:21" s="86" customFormat="1" ht="21.6" customHeight="1">
      <c r="A56" s="244" t="s">
        <v>565</v>
      </c>
      <c r="B56" s="90">
        <v>200</v>
      </c>
      <c r="C56" s="92" t="s">
        <v>566</v>
      </c>
      <c r="D56" s="90">
        <v>22</v>
      </c>
      <c r="E56" s="91"/>
      <c r="F56" s="91"/>
      <c r="G56" s="91"/>
      <c r="H56" s="91"/>
      <c r="I56" s="91"/>
      <c r="J56" s="91"/>
      <c r="K56" s="91"/>
      <c r="L56" s="91"/>
      <c r="M56" s="91"/>
      <c r="N56" s="91"/>
      <c r="O56" s="91"/>
      <c r="P56" s="90">
        <v>178</v>
      </c>
      <c r="Q56" s="91"/>
      <c r="R56" s="91"/>
      <c r="S56" s="91"/>
      <c r="T56" s="91"/>
      <c r="U56" s="91"/>
    </row>
    <row r="57" spans="1:21" s="86" customFormat="1" ht="23.1" customHeight="1">
      <c r="A57" s="244"/>
      <c r="B57" s="90">
        <v>73</v>
      </c>
      <c r="C57" s="90">
        <v>127</v>
      </c>
      <c r="D57" s="90">
        <v>5</v>
      </c>
      <c r="E57" s="90">
        <v>17</v>
      </c>
      <c r="F57" s="91"/>
      <c r="G57" s="91"/>
      <c r="H57" s="91"/>
      <c r="I57" s="91"/>
      <c r="J57" s="91"/>
      <c r="K57" s="91"/>
      <c r="L57" s="91"/>
      <c r="M57" s="91"/>
      <c r="N57" s="91"/>
      <c r="O57" s="91"/>
      <c r="P57" s="90">
        <v>68</v>
      </c>
      <c r="Q57" s="90">
        <v>110</v>
      </c>
      <c r="R57" s="91"/>
      <c r="S57" s="91"/>
      <c r="T57" s="91"/>
      <c r="U57" s="91"/>
    </row>
    <row r="58" spans="1:21" s="86" customFormat="1" ht="21.4" customHeight="1">
      <c r="A58" s="244" t="s">
        <v>567</v>
      </c>
      <c r="B58" s="90">
        <v>69</v>
      </c>
      <c r="C58" s="92" t="s">
        <v>568</v>
      </c>
      <c r="D58" s="91"/>
      <c r="E58" s="91"/>
      <c r="F58" s="91"/>
      <c r="G58" s="91"/>
      <c r="H58" s="91"/>
      <c r="I58" s="91"/>
      <c r="J58" s="91"/>
      <c r="K58" s="91"/>
      <c r="L58" s="91"/>
      <c r="M58" s="91"/>
      <c r="N58" s="91"/>
      <c r="O58" s="91"/>
      <c r="P58" s="90">
        <v>69</v>
      </c>
      <c r="Q58" s="91"/>
      <c r="R58" s="91"/>
      <c r="S58" s="91"/>
      <c r="T58" s="91"/>
      <c r="U58" s="91"/>
    </row>
    <row r="59" spans="1:21" s="86" customFormat="1" ht="23.1" customHeight="1">
      <c r="A59" s="244"/>
      <c r="B59" s="90">
        <v>34</v>
      </c>
      <c r="C59" s="90">
        <v>35</v>
      </c>
      <c r="D59" s="91"/>
      <c r="E59" s="91"/>
      <c r="F59" s="91"/>
      <c r="G59" s="91"/>
      <c r="H59" s="91"/>
      <c r="I59" s="91"/>
      <c r="J59" s="91"/>
      <c r="K59" s="91"/>
      <c r="L59" s="91"/>
      <c r="M59" s="91"/>
      <c r="N59" s="91"/>
      <c r="O59" s="91"/>
      <c r="P59" s="90">
        <v>34</v>
      </c>
      <c r="Q59" s="90">
        <v>35</v>
      </c>
      <c r="R59" s="91"/>
      <c r="S59" s="91"/>
      <c r="T59" s="91"/>
      <c r="U59" s="91"/>
    </row>
    <row r="60" spans="1:21" s="86" customFormat="1" ht="21.4" customHeight="1">
      <c r="A60" s="244" t="s">
        <v>569</v>
      </c>
      <c r="B60" s="90">
        <v>0</v>
      </c>
      <c r="C60" s="92" t="s">
        <v>570</v>
      </c>
      <c r="D60" s="90">
        <v>0</v>
      </c>
      <c r="E60" s="91"/>
      <c r="F60" s="91"/>
      <c r="G60" s="91"/>
      <c r="H60" s="91"/>
      <c r="I60" s="91"/>
      <c r="J60" s="91"/>
      <c r="K60" s="91"/>
      <c r="L60" s="91"/>
      <c r="M60" s="91"/>
      <c r="N60" s="91"/>
      <c r="O60" s="91"/>
      <c r="P60" s="91"/>
      <c r="Q60" s="91"/>
      <c r="R60" s="91"/>
      <c r="S60" s="91"/>
      <c r="T60" s="91"/>
      <c r="U60" s="91"/>
    </row>
    <row r="61" spans="1:21" s="86" customFormat="1" ht="23.1" customHeight="1">
      <c r="A61" s="244"/>
      <c r="B61" s="90">
        <v>0</v>
      </c>
      <c r="C61" s="90">
        <v>0</v>
      </c>
      <c r="D61" s="90">
        <v>0</v>
      </c>
      <c r="E61" s="90">
        <v>0</v>
      </c>
      <c r="F61" s="91"/>
      <c r="G61" s="91"/>
      <c r="H61" s="91"/>
      <c r="I61" s="91"/>
      <c r="J61" s="91"/>
      <c r="K61" s="91"/>
      <c r="L61" s="91"/>
      <c r="M61" s="91"/>
      <c r="N61" s="91"/>
      <c r="O61" s="91"/>
      <c r="P61" s="91"/>
      <c r="Q61" s="91"/>
      <c r="R61" s="91"/>
      <c r="S61" s="91"/>
      <c r="T61" s="91"/>
      <c r="U61" s="91"/>
    </row>
    <row r="62" spans="1:21" s="86" customFormat="1" ht="21.6" customHeight="1">
      <c r="A62" s="244" t="s">
        <v>571</v>
      </c>
      <c r="B62" s="90">
        <v>35</v>
      </c>
      <c r="C62" s="92" t="s">
        <v>572</v>
      </c>
      <c r="D62" s="90">
        <v>35</v>
      </c>
      <c r="E62" s="91"/>
      <c r="F62" s="91"/>
      <c r="G62" s="91"/>
      <c r="H62" s="91"/>
      <c r="I62" s="91"/>
      <c r="J62" s="91"/>
      <c r="K62" s="91"/>
      <c r="L62" s="91"/>
      <c r="M62" s="91"/>
      <c r="N62" s="91"/>
      <c r="O62" s="91"/>
      <c r="P62" s="91"/>
      <c r="Q62" s="91"/>
      <c r="R62" s="91"/>
      <c r="S62" s="91"/>
      <c r="T62" s="91"/>
      <c r="U62" s="91"/>
    </row>
    <row r="63" spans="1:21" s="86" customFormat="1" ht="23.1" customHeight="1">
      <c r="A63" s="244"/>
      <c r="B63" s="90">
        <v>2</v>
      </c>
      <c r="C63" s="90">
        <v>33</v>
      </c>
      <c r="D63" s="90">
        <v>2</v>
      </c>
      <c r="E63" s="90">
        <v>33</v>
      </c>
      <c r="F63" s="91"/>
      <c r="G63" s="91"/>
      <c r="H63" s="91"/>
      <c r="I63" s="91"/>
      <c r="J63" s="91"/>
      <c r="K63" s="91"/>
      <c r="L63" s="91"/>
      <c r="M63" s="91"/>
      <c r="N63" s="91"/>
      <c r="O63" s="91"/>
      <c r="P63" s="91"/>
      <c r="Q63" s="91"/>
      <c r="R63" s="91"/>
      <c r="S63" s="91"/>
      <c r="T63" s="91"/>
      <c r="U63" s="91"/>
    </row>
    <row r="64" spans="1:21" s="86" customFormat="1" ht="21.6" customHeight="1">
      <c r="A64" s="244" t="s">
        <v>573</v>
      </c>
      <c r="B64" s="90">
        <v>338</v>
      </c>
      <c r="C64" s="92" t="s">
        <v>574</v>
      </c>
      <c r="D64" s="90">
        <v>213</v>
      </c>
      <c r="E64" s="91"/>
      <c r="F64" s="90">
        <v>22</v>
      </c>
      <c r="G64" s="91"/>
      <c r="H64" s="90">
        <v>3</v>
      </c>
      <c r="I64" s="91"/>
      <c r="J64" s="90">
        <v>2</v>
      </c>
      <c r="K64" s="91"/>
      <c r="L64" s="91"/>
      <c r="M64" s="91"/>
      <c r="N64" s="90">
        <v>70</v>
      </c>
      <c r="O64" s="91"/>
      <c r="P64" s="90">
        <v>28</v>
      </c>
      <c r="Q64" s="91"/>
      <c r="R64" s="90">
        <v>0</v>
      </c>
      <c r="S64" s="91"/>
      <c r="T64" s="91"/>
      <c r="U64" s="91"/>
    </row>
    <row r="65" spans="1:21" s="86" customFormat="1" ht="23.1" customHeight="1">
      <c r="A65" s="244"/>
      <c r="B65" s="90">
        <v>88</v>
      </c>
      <c r="C65" s="90">
        <v>250</v>
      </c>
      <c r="D65" s="90">
        <v>35</v>
      </c>
      <c r="E65" s="90">
        <v>178</v>
      </c>
      <c r="F65" s="90">
        <v>8</v>
      </c>
      <c r="G65" s="90">
        <v>14</v>
      </c>
      <c r="H65" s="90">
        <v>2</v>
      </c>
      <c r="I65" s="90">
        <v>1</v>
      </c>
      <c r="J65" s="90">
        <v>0</v>
      </c>
      <c r="K65" s="90">
        <v>2</v>
      </c>
      <c r="L65" s="91"/>
      <c r="M65" s="91"/>
      <c r="N65" s="90">
        <v>34</v>
      </c>
      <c r="O65" s="90">
        <v>36</v>
      </c>
      <c r="P65" s="90">
        <v>9</v>
      </c>
      <c r="Q65" s="90">
        <v>19</v>
      </c>
      <c r="R65" s="90">
        <v>0</v>
      </c>
      <c r="S65" s="91"/>
      <c r="T65" s="91"/>
      <c r="U65" s="91"/>
    </row>
    <row r="66" spans="1:21" s="86" customFormat="1" ht="21.6" customHeight="1">
      <c r="A66" s="244" t="s">
        <v>575</v>
      </c>
      <c r="B66" s="90">
        <v>43</v>
      </c>
      <c r="C66" s="92" t="s">
        <v>509</v>
      </c>
      <c r="D66" s="90">
        <v>2</v>
      </c>
      <c r="E66" s="91"/>
      <c r="F66" s="90">
        <v>17</v>
      </c>
      <c r="G66" s="91"/>
      <c r="H66" s="91"/>
      <c r="I66" s="91"/>
      <c r="J66" s="90">
        <v>24</v>
      </c>
      <c r="K66" s="91"/>
      <c r="L66" s="91"/>
      <c r="M66" s="91"/>
      <c r="N66" s="91"/>
      <c r="O66" s="91"/>
      <c r="P66" s="91"/>
      <c r="Q66" s="91"/>
      <c r="R66" s="91"/>
      <c r="S66" s="91"/>
      <c r="T66" s="91"/>
      <c r="U66" s="91"/>
    </row>
    <row r="67" spans="1:21" s="86" customFormat="1" ht="23.65" customHeight="1">
      <c r="A67" s="244"/>
      <c r="B67" s="90">
        <v>19</v>
      </c>
      <c r="C67" s="90">
        <v>24</v>
      </c>
      <c r="D67" s="90">
        <v>0</v>
      </c>
      <c r="E67" s="90">
        <v>2</v>
      </c>
      <c r="F67" s="90">
        <v>3</v>
      </c>
      <c r="G67" s="90">
        <v>14</v>
      </c>
      <c r="H67" s="91"/>
      <c r="I67" s="91"/>
      <c r="J67" s="90">
        <v>16</v>
      </c>
      <c r="K67" s="90">
        <v>8</v>
      </c>
      <c r="L67" s="91"/>
      <c r="M67" s="91"/>
      <c r="N67" s="91"/>
      <c r="O67" s="91"/>
      <c r="P67" s="91"/>
      <c r="Q67" s="91"/>
      <c r="R67" s="91"/>
      <c r="S67" s="91"/>
      <c r="T67" s="91"/>
      <c r="U67" s="91"/>
    </row>
    <row r="68" spans="1:21">
      <c r="A68" s="93" t="s">
        <v>576</v>
      </c>
    </row>
  </sheetData>
  <mergeCells count="45">
    <mergeCell ref="A58:A59"/>
    <mergeCell ref="A60:A61"/>
    <mergeCell ref="A62:A63"/>
    <mergeCell ref="A64:A65"/>
    <mergeCell ref="A66:A67"/>
    <mergeCell ref="A56:A57"/>
    <mergeCell ref="A34:A35"/>
    <mergeCell ref="A36:A37"/>
    <mergeCell ref="A38:A39"/>
    <mergeCell ref="A40:A41"/>
    <mergeCell ref="A42:A43"/>
    <mergeCell ref="A44:A45"/>
    <mergeCell ref="A46:A47"/>
    <mergeCell ref="A48:A49"/>
    <mergeCell ref="A50:A51"/>
    <mergeCell ref="A52:A53"/>
    <mergeCell ref="A54:A55"/>
    <mergeCell ref="A32:A33"/>
    <mergeCell ref="A10:A11"/>
    <mergeCell ref="A12:A13"/>
    <mergeCell ref="A14:A15"/>
    <mergeCell ref="A16:A17"/>
    <mergeCell ref="A18:A19"/>
    <mergeCell ref="A20:A21"/>
    <mergeCell ref="A22:A23"/>
    <mergeCell ref="A24:A25"/>
    <mergeCell ref="A26:A27"/>
    <mergeCell ref="A28:A29"/>
    <mergeCell ref="A30:A31"/>
    <mergeCell ref="A8:A9"/>
    <mergeCell ref="A1:U1"/>
    <mergeCell ref="A2:U2"/>
    <mergeCell ref="B3:S3"/>
    <mergeCell ref="B4:S4"/>
    <mergeCell ref="A5:A7"/>
    <mergeCell ref="B5:C5"/>
    <mergeCell ref="D5:E5"/>
    <mergeCell ref="F5:G5"/>
    <mergeCell ref="H5:I5"/>
    <mergeCell ref="J5:K5"/>
    <mergeCell ref="L5:M5"/>
    <mergeCell ref="N5:O5"/>
    <mergeCell ref="P5:Q5"/>
    <mergeCell ref="R5:S5"/>
    <mergeCell ref="T5:U5"/>
  </mergeCells>
  <phoneticPr fontId="17" type="noConversion"/>
  <pageMargins left="0.7" right="0.7" top="0.75" bottom="0.75" header="0.3" footer="0.3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dimension ref="A1:P71"/>
  <sheetViews>
    <sheetView zoomScaleNormal="100" workbookViewId="0"/>
  </sheetViews>
  <sheetFormatPr defaultColWidth="9.5" defaultRowHeight="16.5"/>
  <cols>
    <col min="1" max="1" width="26.625" style="1" customWidth="1"/>
    <col min="2" max="14" width="13.25" style="1" customWidth="1"/>
    <col min="15" max="15" width="12.125" style="1" customWidth="1"/>
    <col min="16" max="16384" width="9.5" style="1"/>
  </cols>
  <sheetData>
    <row r="1" spans="1:16" ht="19.5">
      <c r="A1" s="262" t="s">
        <v>0</v>
      </c>
      <c r="B1" s="262"/>
      <c r="C1" s="262"/>
      <c r="D1" s="262"/>
      <c r="E1" s="262"/>
      <c r="F1" s="262"/>
      <c r="G1" s="262"/>
      <c r="H1" s="262"/>
      <c r="I1" s="262"/>
      <c r="J1" s="262"/>
      <c r="K1" s="262"/>
      <c r="L1" s="262"/>
      <c r="M1" s="262"/>
      <c r="N1" s="262"/>
    </row>
    <row r="2" spans="1:16" ht="18.75">
      <c r="A2" s="263" t="s">
        <v>1</v>
      </c>
      <c r="B2" s="263"/>
      <c r="C2" s="263"/>
      <c r="D2" s="263"/>
      <c r="E2" s="263"/>
      <c r="F2" s="263"/>
      <c r="G2" s="263"/>
      <c r="H2" s="263"/>
      <c r="I2" s="263"/>
      <c r="J2" s="263"/>
      <c r="K2" s="263"/>
      <c r="L2" s="263"/>
      <c r="M2" s="263"/>
      <c r="N2" s="263"/>
    </row>
    <row r="3" spans="1:16" ht="19.5" customHeight="1">
      <c r="A3" s="2"/>
      <c r="B3" s="251" t="s">
        <v>220</v>
      </c>
      <c r="C3" s="251"/>
      <c r="D3" s="251"/>
      <c r="E3" s="251"/>
      <c r="F3" s="251"/>
      <c r="G3" s="251"/>
      <c r="H3" s="251"/>
      <c r="I3" s="251"/>
      <c r="J3" s="251"/>
      <c r="K3" s="251"/>
      <c r="L3" s="4"/>
      <c r="M3" s="264"/>
      <c r="N3" s="264"/>
      <c r="O3" s="264" t="s">
        <v>3</v>
      </c>
      <c r="P3" s="264"/>
    </row>
    <row r="4" spans="1:16" ht="16.5" customHeight="1">
      <c r="B4" s="265" t="s">
        <v>221</v>
      </c>
      <c r="C4" s="265"/>
      <c r="D4" s="265"/>
      <c r="E4" s="265"/>
      <c r="F4" s="265"/>
      <c r="G4" s="265"/>
      <c r="H4" s="265"/>
      <c r="I4" s="265"/>
      <c r="J4" s="265"/>
      <c r="K4" s="265"/>
      <c r="L4" s="5"/>
      <c r="M4" s="266"/>
      <c r="N4" s="266"/>
      <c r="O4" s="267" t="s">
        <v>5</v>
      </c>
      <c r="P4" s="267"/>
    </row>
    <row r="5" spans="1:16">
      <c r="A5" s="268" t="s">
        <v>6</v>
      </c>
      <c r="B5" s="269" t="s">
        <v>7</v>
      </c>
      <c r="C5" s="269"/>
      <c r="D5" s="269"/>
      <c r="E5" s="269" t="s">
        <v>8</v>
      </c>
      <c r="F5" s="269"/>
      <c r="G5" s="269" t="s">
        <v>9</v>
      </c>
      <c r="H5" s="269"/>
      <c r="I5" s="269" t="s">
        <v>10</v>
      </c>
      <c r="J5" s="269"/>
      <c r="K5" s="269" t="s">
        <v>11</v>
      </c>
      <c r="L5" s="269"/>
      <c r="M5" s="269" t="s">
        <v>12</v>
      </c>
      <c r="N5" s="269"/>
      <c r="O5" s="269" t="s">
        <v>13</v>
      </c>
      <c r="P5" s="269"/>
    </row>
    <row r="6" spans="1:16" ht="17.25" customHeight="1">
      <c r="A6" s="268"/>
      <c r="B6" s="6" t="s">
        <v>14</v>
      </c>
      <c r="C6" s="6" t="s">
        <v>15</v>
      </c>
      <c r="D6" s="8" t="s">
        <v>16</v>
      </c>
      <c r="E6" s="6" t="s">
        <v>14</v>
      </c>
      <c r="F6" s="6" t="s">
        <v>15</v>
      </c>
      <c r="G6" s="6" t="s">
        <v>14</v>
      </c>
      <c r="H6" s="6" t="s">
        <v>15</v>
      </c>
      <c r="I6" s="6" t="s">
        <v>14</v>
      </c>
      <c r="J6" s="6" t="s">
        <v>15</v>
      </c>
      <c r="K6" s="6" t="s">
        <v>14</v>
      </c>
      <c r="L6" s="6" t="s">
        <v>15</v>
      </c>
      <c r="M6" s="6" t="s">
        <v>14</v>
      </c>
      <c r="N6" s="6" t="s">
        <v>15</v>
      </c>
      <c r="O6" s="6" t="s">
        <v>14</v>
      </c>
      <c r="P6" s="6" t="s">
        <v>15</v>
      </c>
    </row>
    <row r="7" spans="1:16" ht="17.25" customHeight="1">
      <c r="A7" s="9" t="s">
        <v>17</v>
      </c>
      <c r="B7" s="10" t="s">
        <v>18</v>
      </c>
      <c r="C7" s="11" t="s">
        <v>19</v>
      </c>
      <c r="D7" s="11" t="s">
        <v>20</v>
      </c>
      <c r="E7" s="10" t="s">
        <v>18</v>
      </c>
      <c r="F7" s="11" t="s">
        <v>19</v>
      </c>
      <c r="G7" s="10" t="s">
        <v>18</v>
      </c>
      <c r="H7" s="11" t="s">
        <v>19</v>
      </c>
      <c r="I7" s="10" t="s">
        <v>18</v>
      </c>
      <c r="J7" s="11" t="s">
        <v>19</v>
      </c>
      <c r="K7" s="10" t="s">
        <v>18</v>
      </c>
      <c r="L7" s="11" t="s">
        <v>19</v>
      </c>
      <c r="M7" s="10" t="s">
        <v>18</v>
      </c>
      <c r="N7" s="11" t="s">
        <v>19</v>
      </c>
      <c r="O7" s="10" t="s">
        <v>18</v>
      </c>
      <c r="P7" s="11" t="s">
        <v>19</v>
      </c>
    </row>
    <row r="8" spans="1:16" ht="17.25" customHeight="1">
      <c r="A8" s="12" t="s">
        <v>21</v>
      </c>
      <c r="B8" s="260">
        <f>B9+C9</f>
        <v>44522</v>
      </c>
      <c r="C8" s="260"/>
      <c r="D8" s="261">
        <f>B8/$B$8</f>
        <v>1</v>
      </c>
      <c r="E8" s="260">
        <f>IF(E9+F9=0,"-",E9+F9)</f>
        <v>19236</v>
      </c>
      <c r="F8" s="260"/>
      <c r="G8" s="260">
        <f>IF(G9+H9=0,"-",G9+H9)</f>
        <v>8696</v>
      </c>
      <c r="H8" s="260"/>
      <c r="I8" s="260">
        <f>IF(I9+J9=0,"-",I9+J9)</f>
        <v>9774</v>
      </c>
      <c r="J8" s="260"/>
      <c r="K8" s="260">
        <f>IF(K9+L9=0,"-",K9+L9)</f>
        <v>3965</v>
      </c>
      <c r="L8" s="260"/>
      <c r="M8" s="260">
        <f>IF(M9+N9=0,"-",M9+N9)</f>
        <v>1593</v>
      </c>
      <c r="N8" s="260"/>
      <c r="O8" s="260">
        <f>IF(O9+P9=0,"-",O9+P9)</f>
        <v>1258</v>
      </c>
      <c r="P8" s="260"/>
    </row>
    <row r="9" spans="1:16" ht="17.25" customHeight="1">
      <c r="A9" s="13" t="s">
        <v>22</v>
      </c>
      <c r="B9" s="14">
        <v>15579</v>
      </c>
      <c r="C9" s="14">
        <v>28943</v>
      </c>
      <c r="D9" s="261"/>
      <c r="E9" s="14">
        <v>5383</v>
      </c>
      <c r="F9" s="14">
        <v>13853</v>
      </c>
      <c r="G9" s="14">
        <v>2769</v>
      </c>
      <c r="H9" s="14">
        <v>5927</v>
      </c>
      <c r="I9" s="14">
        <v>3208</v>
      </c>
      <c r="J9" s="14">
        <v>6566</v>
      </c>
      <c r="K9" s="14">
        <v>2763</v>
      </c>
      <c r="L9" s="14">
        <v>1202</v>
      </c>
      <c r="M9" s="14">
        <v>956</v>
      </c>
      <c r="N9" s="14">
        <v>637</v>
      </c>
      <c r="O9" s="14">
        <v>500</v>
      </c>
      <c r="P9" s="14">
        <v>758</v>
      </c>
    </row>
    <row r="10" spans="1:16" ht="17.25" customHeight="1">
      <c r="A10" s="12" t="s">
        <v>23</v>
      </c>
      <c r="B10" s="260">
        <f>B11+C11</f>
        <v>109</v>
      </c>
      <c r="C10" s="260"/>
      <c r="D10" s="261">
        <f>B10/$B$8</f>
        <v>2.4482278424149857E-3</v>
      </c>
      <c r="E10" s="260" t="str">
        <f>IF(E11+F11=0,"-",E11+F11)</f>
        <v>-</v>
      </c>
      <c r="F10" s="260"/>
      <c r="G10" s="260" t="str">
        <f>IF(G11+H11=0,"-",G11+H11)</f>
        <v>-</v>
      </c>
      <c r="H10" s="260"/>
      <c r="I10" s="260">
        <f>IF(I11+J11=0,"-",I11+J11)</f>
        <v>37</v>
      </c>
      <c r="J10" s="260"/>
      <c r="K10" s="260">
        <f>IF(K11+L11=0,"-",K11+L11)</f>
        <v>69</v>
      </c>
      <c r="L10" s="260"/>
      <c r="M10" s="260" t="str">
        <f>IF(M11+N11=0,"-",M11+N11)</f>
        <v>-</v>
      </c>
      <c r="N10" s="260"/>
      <c r="O10" s="260">
        <f>IF(O11+P11=0,"-",O11+P11)</f>
        <v>3</v>
      </c>
      <c r="P10" s="260"/>
    </row>
    <row r="11" spans="1:16" ht="17.25" customHeight="1">
      <c r="A11" s="15" t="s">
        <v>24</v>
      </c>
      <c r="B11" s="14">
        <v>39</v>
      </c>
      <c r="C11" s="14">
        <v>70</v>
      </c>
      <c r="D11" s="261"/>
      <c r="E11" s="14">
        <v>0</v>
      </c>
      <c r="F11" s="14">
        <v>0</v>
      </c>
      <c r="G11" s="14">
        <v>0</v>
      </c>
      <c r="H11" s="14">
        <v>0</v>
      </c>
      <c r="I11" s="14">
        <v>8</v>
      </c>
      <c r="J11" s="14">
        <v>29</v>
      </c>
      <c r="K11" s="14">
        <v>31</v>
      </c>
      <c r="L11" s="14">
        <v>38</v>
      </c>
      <c r="M11" s="14">
        <v>0</v>
      </c>
      <c r="N11" s="14">
        <v>0</v>
      </c>
      <c r="O11" s="14">
        <v>0</v>
      </c>
      <c r="P11" s="14">
        <v>3</v>
      </c>
    </row>
    <row r="12" spans="1:16" ht="17.25" customHeight="1">
      <c r="A12" s="12" t="s">
        <v>25</v>
      </c>
      <c r="B12" s="260">
        <f>B13+C13</f>
        <v>192</v>
      </c>
      <c r="C12" s="260"/>
      <c r="D12" s="261">
        <f>B12/$B$8</f>
        <v>4.3124747315933694E-3</v>
      </c>
      <c r="E12" s="260" t="str">
        <f>IF(E13+F13=0,"-",E13+F13)</f>
        <v>-</v>
      </c>
      <c r="F12" s="260"/>
      <c r="G12" s="260" t="str">
        <f>IF(G13+H13=0,"-",G13+H13)</f>
        <v>-</v>
      </c>
      <c r="H12" s="260"/>
      <c r="I12" s="260" t="str">
        <f>IF(I13+J13=0,"-",I13+J13)</f>
        <v>-</v>
      </c>
      <c r="J12" s="260"/>
      <c r="K12" s="260">
        <f>IF(K13+L13=0,"-",K13+L13)</f>
        <v>192</v>
      </c>
      <c r="L12" s="260"/>
      <c r="M12" s="260" t="str">
        <f>IF(M13+N13=0,"-",M13+N13)</f>
        <v>-</v>
      </c>
      <c r="N12" s="260"/>
      <c r="O12" s="260" t="str">
        <f>IF(O13+P13=0,"-",O13+P13)</f>
        <v>-</v>
      </c>
      <c r="P12" s="260"/>
    </row>
    <row r="13" spans="1:16" ht="21.2" customHeight="1">
      <c r="A13" s="15" t="s">
        <v>26</v>
      </c>
      <c r="B13" s="14">
        <v>168</v>
      </c>
      <c r="C13" s="14">
        <v>24</v>
      </c>
      <c r="D13" s="261"/>
      <c r="E13" s="14">
        <v>0</v>
      </c>
      <c r="F13" s="14">
        <v>0</v>
      </c>
      <c r="G13" s="14">
        <v>0</v>
      </c>
      <c r="H13" s="14">
        <v>0</v>
      </c>
      <c r="I13" s="14">
        <v>0</v>
      </c>
      <c r="J13" s="14">
        <v>0</v>
      </c>
      <c r="K13" s="14">
        <v>168</v>
      </c>
      <c r="L13" s="14">
        <v>24</v>
      </c>
      <c r="M13" s="14">
        <v>0</v>
      </c>
      <c r="N13" s="14">
        <v>0</v>
      </c>
      <c r="O13" s="14">
        <v>0</v>
      </c>
      <c r="P13" s="14">
        <v>0</v>
      </c>
    </row>
    <row r="14" spans="1:16" ht="17.25" customHeight="1">
      <c r="A14" s="12" t="s">
        <v>27</v>
      </c>
      <c r="B14" s="260">
        <f>B15+C15</f>
        <v>46</v>
      </c>
      <c r="C14" s="260"/>
      <c r="D14" s="261">
        <f>B14/$B$8</f>
        <v>1.0331970711109115E-3</v>
      </c>
      <c r="E14" s="260" t="str">
        <f>IF(E15+F15=0,"-",E15+F15)</f>
        <v>-</v>
      </c>
      <c r="F14" s="260"/>
      <c r="G14" s="260">
        <f>IF(G15+H15=0,"-",G15+H15)</f>
        <v>20</v>
      </c>
      <c r="H14" s="260"/>
      <c r="I14" s="260" t="str">
        <f>IF(I15+J15=0,"-",I15+J15)</f>
        <v>-</v>
      </c>
      <c r="J14" s="260"/>
      <c r="K14" s="260">
        <f>IF(K15+L15=0,"-",K15+L15)</f>
        <v>26</v>
      </c>
      <c r="L14" s="260"/>
      <c r="M14" s="260" t="str">
        <f>IF(M15+N15=0,"-",M15+N15)</f>
        <v>-</v>
      </c>
      <c r="N14" s="260"/>
      <c r="O14" s="260" t="str">
        <f>IF(O15+P15=0,"-",O15+P15)</f>
        <v>-</v>
      </c>
      <c r="P14" s="260"/>
    </row>
    <row r="15" spans="1:16" ht="17.25" customHeight="1">
      <c r="A15" s="15" t="s">
        <v>28</v>
      </c>
      <c r="B15" s="14">
        <v>10</v>
      </c>
      <c r="C15" s="14">
        <v>36</v>
      </c>
      <c r="D15" s="261"/>
      <c r="E15" s="14">
        <v>0</v>
      </c>
      <c r="F15" s="14">
        <v>0</v>
      </c>
      <c r="G15" s="14">
        <v>0</v>
      </c>
      <c r="H15" s="14">
        <v>20</v>
      </c>
      <c r="I15" s="14">
        <v>0</v>
      </c>
      <c r="J15" s="14">
        <v>0</v>
      </c>
      <c r="K15" s="14">
        <v>10</v>
      </c>
      <c r="L15" s="14">
        <v>16</v>
      </c>
      <c r="M15" s="14">
        <v>0</v>
      </c>
      <c r="N15" s="14">
        <v>0</v>
      </c>
      <c r="O15" s="14">
        <v>0</v>
      </c>
      <c r="P15" s="14">
        <v>0</v>
      </c>
    </row>
    <row r="16" spans="1:16" ht="17.25" customHeight="1">
      <c r="A16" s="16" t="s">
        <v>29</v>
      </c>
      <c r="B16" s="260">
        <f>B17+C17</f>
        <v>56</v>
      </c>
      <c r="C16" s="260"/>
      <c r="D16" s="261">
        <f>B16/$B$8</f>
        <v>1.2578051300480661E-3</v>
      </c>
      <c r="E16" s="260" t="str">
        <f>IF(E17+F17=0,"-",E17+F17)</f>
        <v>-</v>
      </c>
      <c r="F16" s="260"/>
      <c r="G16" s="260">
        <f>IF(G17+H17=0,"-",G17+H17)</f>
        <v>19</v>
      </c>
      <c r="H16" s="260"/>
      <c r="I16" s="260" t="str">
        <f>IF(I17+J17=0,"-",I17+J17)</f>
        <v>-</v>
      </c>
      <c r="J16" s="260"/>
      <c r="K16" s="260">
        <f>IF(K17+L17=0,"-",K17+L17)</f>
        <v>21</v>
      </c>
      <c r="L16" s="260"/>
      <c r="M16" s="260">
        <f>IF(M17+N17=0,"-",M17+N17)</f>
        <v>16</v>
      </c>
      <c r="N16" s="260"/>
      <c r="O16" s="260" t="str">
        <f>IF(O17+P17=0,"-",O17+P17)</f>
        <v>-</v>
      </c>
      <c r="P16" s="260"/>
    </row>
    <row r="17" spans="1:16" ht="17.25" customHeight="1">
      <c r="A17" s="17" t="s">
        <v>30</v>
      </c>
      <c r="B17" s="14">
        <v>51</v>
      </c>
      <c r="C17" s="14">
        <v>5</v>
      </c>
      <c r="D17" s="261"/>
      <c r="E17" s="14">
        <v>0</v>
      </c>
      <c r="F17" s="14">
        <v>0</v>
      </c>
      <c r="G17" s="14">
        <v>19</v>
      </c>
      <c r="H17" s="14">
        <v>0</v>
      </c>
      <c r="I17" s="14">
        <v>0</v>
      </c>
      <c r="J17" s="14">
        <v>0</v>
      </c>
      <c r="K17" s="14">
        <v>21</v>
      </c>
      <c r="L17" s="14">
        <v>0</v>
      </c>
      <c r="M17" s="14">
        <v>11</v>
      </c>
      <c r="N17" s="14">
        <v>5</v>
      </c>
      <c r="O17" s="14">
        <v>0</v>
      </c>
      <c r="P17" s="14">
        <v>0</v>
      </c>
    </row>
    <row r="18" spans="1:16" ht="17.25" customHeight="1">
      <c r="A18" s="12" t="s">
        <v>31</v>
      </c>
      <c r="B18" s="260">
        <f>B19+C19</f>
        <v>12</v>
      </c>
      <c r="C18" s="260"/>
      <c r="D18" s="261">
        <f>B18/$B$8</f>
        <v>2.6952967072458559E-4</v>
      </c>
      <c r="E18" s="260" t="str">
        <f>IF(E19+F19=0,"-",E19+F19)</f>
        <v>-</v>
      </c>
      <c r="F18" s="260"/>
      <c r="G18" s="260">
        <f>IF(G19+H19=0,"-",G19+H19)</f>
        <v>12</v>
      </c>
      <c r="H18" s="260"/>
      <c r="I18" s="260" t="str">
        <f>IF(I19+J19=0,"-",I19+J19)</f>
        <v>-</v>
      </c>
      <c r="J18" s="260"/>
      <c r="K18" s="260" t="str">
        <f>IF(K19+L19=0,"-",K19+L19)</f>
        <v>-</v>
      </c>
      <c r="L18" s="260"/>
      <c r="M18" s="260" t="str">
        <f>IF(M19+N19=0,"-",M19+N19)</f>
        <v>-</v>
      </c>
      <c r="N18" s="260"/>
      <c r="O18" s="260" t="str">
        <f>IF(O19+P19=0,"-",O19+P19)</f>
        <v>-</v>
      </c>
      <c r="P18" s="260"/>
    </row>
    <row r="19" spans="1:16" ht="17.25" customHeight="1">
      <c r="A19" s="15" t="s">
        <v>32</v>
      </c>
      <c r="B19" s="14">
        <v>6</v>
      </c>
      <c r="C19" s="14">
        <v>6</v>
      </c>
      <c r="D19" s="261"/>
      <c r="E19" s="14">
        <v>0</v>
      </c>
      <c r="F19" s="14">
        <v>0</v>
      </c>
      <c r="G19" s="14">
        <v>6</v>
      </c>
      <c r="H19" s="14">
        <v>6</v>
      </c>
      <c r="I19" s="14">
        <v>0</v>
      </c>
      <c r="J19" s="14">
        <v>0</v>
      </c>
      <c r="K19" s="14">
        <v>0</v>
      </c>
      <c r="L19" s="14">
        <v>0</v>
      </c>
      <c r="M19" s="14">
        <v>0</v>
      </c>
      <c r="N19" s="14">
        <v>0</v>
      </c>
      <c r="O19" s="14">
        <v>0</v>
      </c>
      <c r="P19" s="14">
        <v>0</v>
      </c>
    </row>
    <row r="20" spans="1:16" ht="17.25" customHeight="1">
      <c r="A20" s="12" t="s">
        <v>33</v>
      </c>
      <c r="B20" s="260">
        <f>B21+C21</f>
        <v>290</v>
      </c>
      <c r="C20" s="260"/>
      <c r="D20" s="261">
        <f>B20/$B$8</f>
        <v>6.5136337091774854E-3</v>
      </c>
      <c r="E20" s="260">
        <f>IF(E21+F21=0,"-",E21+F21)</f>
        <v>26</v>
      </c>
      <c r="F20" s="260"/>
      <c r="G20" s="260" t="str">
        <f>IF(G21+H21=0,"-",G21+H21)</f>
        <v>-</v>
      </c>
      <c r="H20" s="260"/>
      <c r="I20" s="260" t="str">
        <f>IF(I21+J21=0,"-",I21+J21)</f>
        <v>-</v>
      </c>
      <c r="J20" s="260"/>
      <c r="K20" s="260">
        <f>IF(K21+L21=0,"-",K21+L21)</f>
        <v>264</v>
      </c>
      <c r="L20" s="260"/>
      <c r="M20" s="260" t="str">
        <f>IF(M21+N21=0,"-",M21+N21)</f>
        <v>-</v>
      </c>
      <c r="N20" s="260"/>
      <c r="O20" s="260" t="str">
        <f>IF(O21+P21=0,"-",O21+P21)</f>
        <v>-</v>
      </c>
      <c r="P20" s="260"/>
    </row>
    <row r="21" spans="1:16" ht="17.25" customHeight="1">
      <c r="A21" s="15" t="s">
        <v>34</v>
      </c>
      <c r="B21" s="14">
        <v>194</v>
      </c>
      <c r="C21" s="14">
        <v>96</v>
      </c>
      <c r="D21" s="261"/>
      <c r="E21" s="14">
        <v>11</v>
      </c>
      <c r="F21" s="14">
        <v>15</v>
      </c>
      <c r="G21" s="14">
        <v>0</v>
      </c>
      <c r="H21" s="14">
        <v>0</v>
      </c>
      <c r="I21" s="14">
        <v>0</v>
      </c>
      <c r="J21" s="14">
        <v>0</v>
      </c>
      <c r="K21" s="14">
        <v>183</v>
      </c>
      <c r="L21" s="14">
        <v>81</v>
      </c>
      <c r="M21" s="14">
        <v>0</v>
      </c>
      <c r="N21" s="14">
        <v>0</v>
      </c>
      <c r="O21" s="14">
        <v>0</v>
      </c>
      <c r="P21" s="14">
        <v>0</v>
      </c>
    </row>
    <row r="22" spans="1:16" ht="17.25" customHeight="1">
      <c r="A22" s="18" t="s">
        <v>35</v>
      </c>
      <c r="B22" s="260">
        <f>B23+C23</f>
        <v>510</v>
      </c>
      <c r="C22" s="260"/>
      <c r="D22" s="261">
        <f>B22/$B$8</f>
        <v>1.1455011005794888E-2</v>
      </c>
      <c r="E22" s="260">
        <f>IF(E23+F23=0,"-",E23+F23)</f>
        <v>102</v>
      </c>
      <c r="F22" s="260"/>
      <c r="G22" s="260" t="str">
        <f>IF(G23+H23=0,"-",G23+H23)</f>
        <v>-</v>
      </c>
      <c r="H22" s="260"/>
      <c r="I22" s="260" t="str">
        <f>IF(I23+J23=0,"-",I23+J23)</f>
        <v>-</v>
      </c>
      <c r="J22" s="260"/>
      <c r="K22" s="260">
        <f>IF(K23+L23=0,"-",K23+L23)</f>
        <v>100</v>
      </c>
      <c r="L22" s="260"/>
      <c r="M22" s="260">
        <f>IF(M23+N23=0,"-",M23+N23)</f>
        <v>308</v>
      </c>
      <c r="N22" s="260"/>
      <c r="O22" s="260" t="str">
        <f>IF(O23+P23=0,"-",O23+P23)</f>
        <v>-</v>
      </c>
      <c r="P22" s="260"/>
    </row>
    <row r="23" spans="1:16" ht="17.25" customHeight="1">
      <c r="A23" s="17" t="s">
        <v>36</v>
      </c>
      <c r="B23" s="14">
        <v>465</v>
      </c>
      <c r="C23" s="14">
        <v>45</v>
      </c>
      <c r="D23" s="261"/>
      <c r="E23" s="14">
        <v>71</v>
      </c>
      <c r="F23" s="14">
        <v>31</v>
      </c>
      <c r="G23" s="14">
        <v>0</v>
      </c>
      <c r="H23" s="14">
        <v>0</v>
      </c>
      <c r="I23" s="14">
        <v>0</v>
      </c>
      <c r="J23" s="14">
        <v>0</v>
      </c>
      <c r="K23" s="14">
        <v>97</v>
      </c>
      <c r="L23" s="14">
        <v>3</v>
      </c>
      <c r="M23" s="14">
        <v>297</v>
      </c>
      <c r="N23" s="14">
        <v>11</v>
      </c>
      <c r="O23" s="14">
        <v>0</v>
      </c>
      <c r="P23" s="14">
        <v>0</v>
      </c>
    </row>
    <row r="24" spans="1:16" ht="17.25" customHeight="1">
      <c r="A24" s="19" t="s">
        <v>37</v>
      </c>
      <c r="B24" s="260">
        <f>B25+C25</f>
        <v>38</v>
      </c>
      <c r="C24" s="260"/>
      <c r="D24" s="261">
        <f>B24/$B$8</f>
        <v>8.5351062396118776E-4</v>
      </c>
      <c r="E24" s="260">
        <f>IF(E25+F25=0,"-",E25+F25)</f>
        <v>11</v>
      </c>
      <c r="F24" s="260"/>
      <c r="G24" s="260">
        <f>IF(G25+H25=0,"-",G25+H25)</f>
        <v>12</v>
      </c>
      <c r="H24" s="260"/>
      <c r="I24" s="260" t="str">
        <f>IF(I25+J25=0,"-",I25+J25)</f>
        <v>-</v>
      </c>
      <c r="J24" s="260"/>
      <c r="K24" s="260" t="str">
        <f>IF(K25+L25=0,"-",K25+L25)</f>
        <v>-</v>
      </c>
      <c r="L24" s="260"/>
      <c r="M24" s="260">
        <f>IF(M25+N25=0,"-",M25+N25)</f>
        <v>15</v>
      </c>
      <c r="N24" s="260"/>
      <c r="O24" s="260" t="str">
        <f>IF(O25+P25=0,"-",O25+P25)</f>
        <v>-</v>
      </c>
      <c r="P24" s="260"/>
    </row>
    <row r="25" spans="1:16" ht="17.25" customHeight="1">
      <c r="A25" s="15" t="s">
        <v>38</v>
      </c>
      <c r="B25" s="14">
        <v>32</v>
      </c>
      <c r="C25" s="14">
        <v>6</v>
      </c>
      <c r="D25" s="261"/>
      <c r="E25" s="14">
        <v>10</v>
      </c>
      <c r="F25" s="14">
        <v>1</v>
      </c>
      <c r="G25" s="14">
        <v>7</v>
      </c>
      <c r="H25" s="14">
        <v>5</v>
      </c>
      <c r="I25" s="14">
        <v>0</v>
      </c>
      <c r="J25" s="14">
        <v>0</v>
      </c>
      <c r="K25" s="14">
        <v>0</v>
      </c>
      <c r="L25" s="14">
        <v>0</v>
      </c>
      <c r="M25" s="14">
        <v>15</v>
      </c>
      <c r="N25" s="14">
        <v>0</v>
      </c>
      <c r="O25" s="14">
        <v>0</v>
      </c>
      <c r="P25" s="14">
        <v>0</v>
      </c>
    </row>
    <row r="26" spans="1:16" ht="17.25" customHeight="1">
      <c r="A26" s="18" t="s">
        <v>39</v>
      </c>
      <c r="B26" s="260">
        <f>B27+C27</f>
        <v>0</v>
      </c>
      <c r="C26" s="260"/>
      <c r="D26" s="261">
        <f>B26/$B$8</f>
        <v>0</v>
      </c>
      <c r="E26" s="260" t="str">
        <f>IF(E27+F27=0,"-",E27+F27)</f>
        <v>-</v>
      </c>
      <c r="F26" s="260"/>
      <c r="G26" s="260" t="str">
        <f>IF(G27+H27=0,"-",G27+H27)</f>
        <v>-</v>
      </c>
      <c r="H26" s="260"/>
      <c r="I26" s="260" t="str">
        <f>IF(I27+J27=0,"-",I27+J27)</f>
        <v>-</v>
      </c>
      <c r="J26" s="260"/>
      <c r="K26" s="260" t="str">
        <f>IF(K27+L27=0,"-",K27+L27)</f>
        <v>-</v>
      </c>
      <c r="L26" s="260"/>
      <c r="M26" s="260" t="str">
        <f>IF(M27+N27=0,"-",M27+N27)</f>
        <v>-</v>
      </c>
      <c r="N26" s="260"/>
      <c r="O26" s="260" t="str">
        <f>IF(O27+P27=0,"-",O27+P27)</f>
        <v>-</v>
      </c>
      <c r="P26" s="260"/>
    </row>
    <row r="27" spans="1:16" ht="21.2" customHeight="1">
      <c r="A27" s="17" t="s">
        <v>40</v>
      </c>
      <c r="B27" s="14">
        <v>0</v>
      </c>
      <c r="C27" s="14">
        <v>0</v>
      </c>
      <c r="D27" s="261"/>
      <c r="E27" s="14">
        <v>0</v>
      </c>
      <c r="F27" s="14">
        <v>0</v>
      </c>
      <c r="G27" s="14">
        <v>0</v>
      </c>
      <c r="H27" s="14">
        <v>0</v>
      </c>
      <c r="I27" s="14">
        <v>0</v>
      </c>
      <c r="J27" s="14">
        <v>0</v>
      </c>
      <c r="K27" s="14">
        <v>0</v>
      </c>
      <c r="L27" s="14">
        <v>0</v>
      </c>
      <c r="M27" s="14">
        <v>0</v>
      </c>
      <c r="N27" s="14">
        <v>0</v>
      </c>
      <c r="O27" s="14">
        <v>0</v>
      </c>
      <c r="P27" s="14">
        <v>0</v>
      </c>
    </row>
    <row r="28" spans="1:16" ht="17.25" customHeight="1">
      <c r="A28" s="12" t="s">
        <v>41</v>
      </c>
      <c r="B28" s="260">
        <f>B29+C29</f>
        <v>1</v>
      </c>
      <c r="C28" s="260"/>
      <c r="D28" s="261">
        <f>B28/$B$8</f>
        <v>2.2460805893715468E-5</v>
      </c>
      <c r="E28" s="260" t="str">
        <f>IF(E29+F29=0,"-",E29+F29)</f>
        <v>-</v>
      </c>
      <c r="F28" s="260"/>
      <c r="G28" s="260" t="str">
        <f>IF(G29+H29=0,"-",G29+H29)</f>
        <v>-</v>
      </c>
      <c r="H28" s="260"/>
      <c r="I28" s="260" t="str">
        <f>IF(I29+J29=0,"-",I29+J29)</f>
        <v>-</v>
      </c>
      <c r="J28" s="260"/>
      <c r="K28" s="260">
        <f>IF(K29+L29=0,"-",K29+L29)</f>
        <v>1</v>
      </c>
      <c r="L28" s="260"/>
      <c r="M28" s="260" t="str">
        <f>IF(M29+N29=0,"-",M29+N29)</f>
        <v>-</v>
      </c>
      <c r="N28" s="260"/>
      <c r="O28" s="260" t="str">
        <f>IF(O29+P29=0,"-",O29+P29)</f>
        <v>-</v>
      </c>
      <c r="P28" s="260"/>
    </row>
    <row r="29" spans="1:16" ht="17.25" customHeight="1">
      <c r="A29" s="15" t="s">
        <v>42</v>
      </c>
      <c r="B29" s="14">
        <v>1</v>
      </c>
      <c r="C29" s="14">
        <v>0</v>
      </c>
      <c r="D29" s="261"/>
      <c r="E29" s="14">
        <v>0</v>
      </c>
      <c r="F29" s="14">
        <v>0</v>
      </c>
      <c r="G29" s="14">
        <v>0</v>
      </c>
      <c r="H29" s="14">
        <v>0</v>
      </c>
      <c r="I29" s="14">
        <v>0</v>
      </c>
      <c r="J29" s="14">
        <v>0</v>
      </c>
      <c r="K29" s="14">
        <v>1</v>
      </c>
      <c r="L29" s="14">
        <v>0</v>
      </c>
      <c r="M29" s="14">
        <v>0</v>
      </c>
      <c r="N29" s="14">
        <v>0</v>
      </c>
      <c r="O29" s="14">
        <v>0</v>
      </c>
      <c r="P29" s="14">
        <v>0</v>
      </c>
    </row>
    <row r="30" spans="1:16" ht="17.25" customHeight="1">
      <c r="A30" s="18" t="s">
        <v>43</v>
      </c>
      <c r="B30" s="260">
        <f>B31+C31</f>
        <v>1398</v>
      </c>
      <c r="C30" s="260"/>
      <c r="D30" s="261">
        <f>B30/$B$8</f>
        <v>3.1400206639414223E-2</v>
      </c>
      <c r="E30" s="260">
        <f>IF(E31+F31=0,"-",E31+F31)</f>
        <v>255</v>
      </c>
      <c r="F30" s="260"/>
      <c r="G30" s="260">
        <f>IF(G31+H31=0,"-",G31+H31)</f>
        <v>269</v>
      </c>
      <c r="H30" s="260"/>
      <c r="I30" s="260" t="str">
        <f>IF(I31+J31=0,"-",I31+J31)</f>
        <v>-</v>
      </c>
      <c r="J30" s="260"/>
      <c r="K30" s="260">
        <f>IF(K31+L31=0,"-",K31+L31)</f>
        <v>370</v>
      </c>
      <c r="L30" s="260"/>
      <c r="M30" s="260">
        <f>IF(M31+N31=0,"-",M31+N31)</f>
        <v>495</v>
      </c>
      <c r="N30" s="260"/>
      <c r="O30" s="260">
        <f>IF(O31+P31=0,"-",O31+P31)</f>
        <v>9</v>
      </c>
      <c r="P30" s="260"/>
    </row>
    <row r="31" spans="1:16" ht="17.25" customHeight="1">
      <c r="A31" s="17" t="s">
        <v>44</v>
      </c>
      <c r="B31" s="14">
        <v>717</v>
      </c>
      <c r="C31" s="14">
        <v>681</v>
      </c>
      <c r="D31" s="261"/>
      <c r="E31" s="14">
        <v>50</v>
      </c>
      <c r="F31" s="14">
        <v>205</v>
      </c>
      <c r="G31" s="14">
        <v>168</v>
      </c>
      <c r="H31" s="14">
        <v>101</v>
      </c>
      <c r="I31" s="14">
        <v>0</v>
      </c>
      <c r="J31" s="14">
        <v>0</v>
      </c>
      <c r="K31" s="14">
        <v>294</v>
      </c>
      <c r="L31" s="14">
        <v>76</v>
      </c>
      <c r="M31" s="14">
        <v>201</v>
      </c>
      <c r="N31" s="14">
        <v>294</v>
      </c>
      <c r="O31" s="14">
        <v>4</v>
      </c>
      <c r="P31" s="14">
        <v>5</v>
      </c>
    </row>
    <row r="32" spans="1:16" ht="17.25" customHeight="1">
      <c r="A32" s="12" t="s">
        <v>45</v>
      </c>
      <c r="B32" s="260">
        <f>B33+C33</f>
        <v>815</v>
      </c>
      <c r="C32" s="260"/>
      <c r="D32" s="261">
        <f>B32/$B$8</f>
        <v>1.8305556803378104E-2</v>
      </c>
      <c r="E32" s="260">
        <f>IF(E33+F33=0,"-",E33+F33)</f>
        <v>56</v>
      </c>
      <c r="F32" s="260"/>
      <c r="G32" s="260">
        <f>IF(G33+H33=0,"-",G33+H33)</f>
        <v>1</v>
      </c>
      <c r="H32" s="260"/>
      <c r="I32" s="260" t="str">
        <f>IF(I33+J33=0,"-",I33+J33)</f>
        <v>-</v>
      </c>
      <c r="J32" s="260"/>
      <c r="K32" s="260">
        <f>IF(K33+L33=0,"-",K33+L33)</f>
        <v>758</v>
      </c>
      <c r="L32" s="260"/>
      <c r="M32" s="260" t="str">
        <f>IF(M33+N33=0,"-",M33+N33)</f>
        <v>-</v>
      </c>
      <c r="N32" s="260"/>
      <c r="O32" s="260" t="str">
        <f>IF(O33+P33=0,"-",O33+P33)</f>
        <v>-</v>
      </c>
      <c r="P32" s="260"/>
    </row>
    <row r="33" spans="1:16" ht="17.25" customHeight="1">
      <c r="A33" s="15" t="s">
        <v>46</v>
      </c>
      <c r="B33" s="14">
        <v>629</v>
      </c>
      <c r="C33" s="14">
        <v>186</v>
      </c>
      <c r="D33" s="261"/>
      <c r="E33" s="14">
        <v>26</v>
      </c>
      <c r="F33" s="14">
        <v>30</v>
      </c>
      <c r="G33" s="14">
        <v>1</v>
      </c>
      <c r="H33" s="14">
        <v>0</v>
      </c>
      <c r="I33" s="14">
        <v>0</v>
      </c>
      <c r="J33" s="14">
        <v>0</v>
      </c>
      <c r="K33" s="14">
        <v>602</v>
      </c>
      <c r="L33" s="14">
        <v>156</v>
      </c>
      <c r="M33" s="14">
        <v>0</v>
      </c>
      <c r="N33" s="14">
        <v>0</v>
      </c>
      <c r="O33" s="14">
        <v>0</v>
      </c>
      <c r="P33" s="14">
        <v>0</v>
      </c>
    </row>
    <row r="34" spans="1:16" ht="17.25" customHeight="1">
      <c r="A34" s="18" t="s">
        <v>47</v>
      </c>
      <c r="B34" s="260">
        <f>B35+C35</f>
        <v>66</v>
      </c>
      <c r="C34" s="260"/>
      <c r="D34" s="261">
        <f>B34/$B$8</f>
        <v>1.4824131889852208E-3</v>
      </c>
      <c r="E34" s="260" t="str">
        <f>IF(E35+F35=0,"-",E35+F35)</f>
        <v>-</v>
      </c>
      <c r="F34" s="260"/>
      <c r="G34" s="260" t="str">
        <f>IF(G35+H35=0,"-",G35+H35)</f>
        <v>-</v>
      </c>
      <c r="H34" s="260"/>
      <c r="I34" s="260" t="str">
        <f>IF(I35+J35=0,"-",I35+J35)</f>
        <v>-</v>
      </c>
      <c r="J34" s="260"/>
      <c r="K34" s="260" t="str">
        <f>IF(K35+L35=0,"-",K35+L35)</f>
        <v>-</v>
      </c>
      <c r="L34" s="260"/>
      <c r="M34" s="260">
        <f>IF(M35+N35=0,"-",M35+N35)</f>
        <v>56</v>
      </c>
      <c r="N34" s="260"/>
      <c r="O34" s="260">
        <f>IF(O35+P35=0,"-",O35+P35)</f>
        <v>10</v>
      </c>
      <c r="P34" s="260"/>
    </row>
    <row r="35" spans="1:16" ht="17.25" customHeight="1">
      <c r="A35" s="17" t="s">
        <v>48</v>
      </c>
      <c r="B35" s="14">
        <v>33</v>
      </c>
      <c r="C35" s="14">
        <v>33</v>
      </c>
      <c r="D35" s="261"/>
      <c r="E35" s="14">
        <v>0</v>
      </c>
      <c r="F35" s="14">
        <v>0</v>
      </c>
      <c r="G35" s="14">
        <v>0</v>
      </c>
      <c r="H35" s="14">
        <v>0</v>
      </c>
      <c r="I35" s="14">
        <v>0</v>
      </c>
      <c r="J35" s="14">
        <v>0</v>
      </c>
      <c r="K35" s="14">
        <v>0</v>
      </c>
      <c r="L35" s="14">
        <v>0</v>
      </c>
      <c r="M35" s="14">
        <v>31</v>
      </c>
      <c r="N35" s="14">
        <v>25</v>
      </c>
      <c r="O35" s="14">
        <v>2</v>
      </c>
      <c r="P35" s="14">
        <v>8</v>
      </c>
    </row>
    <row r="36" spans="1:16" ht="17.25" customHeight="1">
      <c r="A36" s="12" t="s">
        <v>49</v>
      </c>
      <c r="B36" s="260">
        <f>B37+C37</f>
        <v>1067</v>
      </c>
      <c r="C36" s="260"/>
      <c r="D36" s="261">
        <f>B36/$B$8</f>
        <v>2.3965679888594403E-2</v>
      </c>
      <c r="E36" s="260">
        <f>IF(E37+F37=0,"-",E37+F37)</f>
        <v>373</v>
      </c>
      <c r="F36" s="260"/>
      <c r="G36" s="260">
        <f>IF(G37+H37=0,"-",G37+H37)</f>
        <v>120</v>
      </c>
      <c r="H36" s="260"/>
      <c r="I36" s="260">
        <f>IF(I37+J37=0,"-",I37+J37)</f>
        <v>128</v>
      </c>
      <c r="J36" s="260"/>
      <c r="K36" s="260">
        <f>IF(K37+L37=0,"-",K37+L37)</f>
        <v>326</v>
      </c>
      <c r="L36" s="260"/>
      <c r="M36" s="260">
        <f>IF(M37+N37=0,"-",M37+N37)</f>
        <v>120</v>
      </c>
      <c r="N36" s="260"/>
      <c r="O36" s="260" t="str">
        <f>IF(O37+P37=0,"-",O37+P37)</f>
        <v>-</v>
      </c>
      <c r="P36" s="260"/>
    </row>
    <row r="37" spans="1:16" ht="17.25" customHeight="1">
      <c r="A37" s="15" t="s">
        <v>50</v>
      </c>
      <c r="B37" s="14">
        <v>592</v>
      </c>
      <c r="C37" s="14">
        <v>475</v>
      </c>
      <c r="D37" s="261"/>
      <c r="E37" s="14">
        <v>227</v>
      </c>
      <c r="F37" s="14">
        <v>146</v>
      </c>
      <c r="G37" s="14">
        <v>80</v>
      </c>
      <c r="H37" s="14">
        <v>40</v>
      </c>
      <c r="I37" s="14">
        <v>47</v>
      </c>
      <c r="J37" s="14">
        <v>81</v>
      </c>
      <c r="K37" s="14">
        <v>189</v>
      </c>
      <c r="L37" s="14">
        <v>137</v>
      </c>
      <c r="M37" s="14">
        <v>49</v>
      </c>
      <c r="N37" s="14">
        <v>71</v>
      </c>
      <c r="O37" s="14">
        <v>0</v>
      </c>
      <c r="P37" s="14">
        <v>0</v>
      </c>
    </row>
    <row r="38" spans="1:16" ht="17.25" customHeight="1">
      <c r="A38" s="18" t="s">
        <v>51</v>
      </c>
      <c r="B38" s="260">
        <f>B39+C39</f>
        <v>28700</v>
      </c>
      <c r="C38" s="260"/>
      <c r="D38" s="261">
        <f>B38/$B$8</f>
        <v>0.64462512914963388</v>
      </c>
      <c r="E38" s="260">
        <f>IF(E39+F39=0,"-",E39+F39)</f>
        <v>17052</v>
      </c>
      <c r="F38" s="260"/>
      <c r="G38" s="260">
        <f>IF(G39+H39=0,"-",G39+H39)</f>
        <v>6844</v>
      </c>
      <c r="H38" s="260"/>
      <c r="I38" s="260">
        <f>IF(I39+J39=0,"-",I39+J39)</f>
        <v>3562</v>
      </c>
      <c r="J38" s="260"/>
      <c r="K38" s="260">
        <f>IF(K39+L39=0,"-",K39+L39)</f>
        <v>687</v>
      </c>
      <c r="L38" s="260"/>
      <c r="M38" s="260">
        <f>IF(M39+N39=0,"-",M39+N39)</f>
        <v>70</v>
      </c>
      <c r="N38" s="260"/>
      <c r="O38" s="260">
        <f>IF(O39+P39=0,"-",O39+P39)</f>
        <v>485</v>
      </c>
      <c r="P38" s="260"/>
    </row>
    <row r="39" spans="1:16" ht="17.25" customHeight="1">
      <c r="A39" s="17" t="s">
        <v>52</v>
      </c>
      <c r="B39" s="14">
        <v>8036</v>
      </c>
      <c r="C39" s="14">
        <v>20664</v>
      </c>
      <c r="D39" s="261"/>
      <c r="E39" s="14">
        <v>4431</v>
      </c>
      <c r="F39" s="14">
        <v>12621</v>
      </c>
      <c r="G39" s="14">
        <v>1983</v>
      </c>
      <c r="H39" s="14">
        <v>4861</v>
      </c>
      <c r="I39" s="14">
        <v>899</v>
      </c>
      <c r="J39" s="14">
        <v>2663</v>
      </c>
      <c r="K39" s="14">
        <v>492</v>
      </c>
      <c r="L39" s="14">
        <v>195</v>
      </c>
      <c r="M39" s="14">
        <v>41</v>
      </c>
      <c r="N39" s="14">
        <v>29</v>
      </c>
      <c r="O39" s="14">
        <v>190</v>
      </c>
      <c r="P39" s="14">
        <v>295</v>
      </c>
    </row>
    <row r="40" spans="1:16" ht="17.25" customHeight="1">
      <c r="A40" s="12" t="s">
        <v>53</v>
      </c>
      <c r="B40" s="260">
        <f>B41+C41</f>
        <v>7422</v>
      </c>
      <c r="C40" s="260"/>
      <c r="D40" s="261">
        <f>B40/$B$8</f>
        <v>0.16670410134315619</v>
      </c>
      <c r="E40" s="260">
        <f>IF(E41+F41=0,"-",E41+F41)</f>
        <v>221</v>
      </c>
      <c r="F40" s="260"/>
      <c r="G40" s="260">
        <f>IF(G41+H41=0,"-",G41+H41)</f>
        <v>1070</v>
      </c>
      <c r="H40" s="260"/>
      <c r="I40" s="260">
        <f>IF(I41+J41=0,"-",I41+J41)</f>
        <v>5597</v>
      </c>
      <c r="J40" s="260"/>
      <c r="K40" s="260">
        <f>IF(K41+L41=0,"-",K41+L41)</f>
        <v>390</v>
      </c>
      <c r="L40" s="260"/>
      <c r="M40" s="260" t="str">
        <f>IF(M41+N41=0,"-",M41+N41)</f>
        <v>-</v>
      </c>
      <c r="N40" s="260"/>
      <c r="O40" s="260">
        <f>IF(O41+P41=0,"-",O41+P41)</f>
        <v>144</v>
      </c>
      <c r="P40" s="260"/>
    </row>
    <row r="41" spans="1:16" ht="17.25" customHeight="1">
      <c r="A41" s="15" t="s">
        <v>54</v>
      </c>
      <c r="B41" s="14">
        <v>2785</v>
      </c>
      <c r="C41" s="14">
        <v>4637</v>
      </c>
      <c r="D41" s="261"/>
      <c r="E41" s="14">
        <v>108</v>
      </c>
      <c r="F41" s="14">
        <v>113</v>
      </c>
      <c r="G41" s="14">
        <v>354</v>
      </c>
      <c r="H41" s="14">
        <v>716</v>
      </c>
      <c r="I41" s="14">
        <v>2107</v>
      </c>
      <c r="J41" s="14">
        <v>3490</v>
      </c>
      <c r="K41" s="14">
        <v>206</v>
      </c>
      <c r="L41" s="14">
        <v>184</v>
      </c>
      <c r="M41" s="14">
        <v>0</v>
      </c>
      <c r="N41" s="14">
        <v>0</v>
      </c>
      <c r="O41" s="14">
        <v>10</v>
      </c>
      <c r="P41" s="14">
        <v>134</v>
      </c>
    </row>
    <row r="42" spans="1:16" ht="17.25" customHeight="1">
      <c r="A42" s="12" t="s">
        <v>55</v>
      </c>
      <c r="B42" s="260">
        <f>B43+C43</f>
        <v>474</v>
      </c>
      <c r="C42" s="260"/>
      <c r="D42" s="261">
        <f>B42/$B$8</f>
        <v>1.0646421993621131E-2</v>
      </c>
      <c r="E42" s="260">
        <f>IF(E43+F43=0,"-",E43+F43)</f>
        <v>126</v>
      </c>
      <c r="F42" s="260"/>
      <c r="G42" s="260">
        <f>IF(G43+H43=0,"-",G43+H43)</f>
        <v>165</v>
      </c>
      <c r="H42" s="260"/>
      <c r="I42" s="260">
        <f>IF(I43+J43=0,"-",I43+J43)</f>
        <v>79</v>
      </c>
      <c r="J42" s="260"/>
      <c r="K42" s="260" t="str">
        <f>IF(K43+L43=0,"-",K43+L43)</f>
        <v>-</v>
      </c>
      <c r="L42" s="260"/>
      <c r="M42" s="260">
        <f>IF(M43+N43=0,"-",M43+N43)</f>
        <v>93</v>
      </c>
      <c r="N42" s="260"/>
      <c r="O42" s="260">
        <f>IF(O43+P43=0,"-",O43+P43)</f>
        <v>11</v>
      </c>
      <c r="P42" s="260"/>
    </row>
    <row r="43" spans="1:16" ht="17.25" customHeight="1">
      <c r="A43" s="15" t="s">
        <v>56</v>
      </c>
      <c r="B43" s="14">
        <v>172</v>
      </c>
      <c r="C43" s="14">
        <v>302</v>
      </c>
      <c r="D43" s="261"/>
      <c r="E43" s="14">
        <v>5</v>
      </c>
      <c r="F43" s="14">
        <v>121</v>
      </c>
      <c r="G43" s="14">
        <v>94</v>
      </c>
      <c r="H43" s="14">
        <v>71</v>
      </c>
      <c r="I43" s="14">
        <v>40</v>
      </c>
      <c r="J43" s="14">
        <v>39</v>
      </c>
      <c r="K43" s="14">
        <v>0</v>
      </c>
      <c r="L43" s="14">
        <v>0</v>
      </c>
      <c r="M43" s="14">
        <v>25</v>
      </c>
      <c r="N43" s="14">
        <v>68</v>
      </c>
      <c r="O43" s="14">
        <v>8</v>
      </c>
      <c r="P43" s="14">
        <v>3</v>
      </c>
    </row>
    <row r="44" spans="1:16" ht="18.75" customHeight="1">
      <c r="A44" s="18" t="s">
        <v>57</v>
      </c>
      <c r="B44" s="260">
        <f>B45+C45</f>
        <v>449</v>
      </c>
      <c r="C44" s="260"/>
      <c r="D44" s="261">
        <f>B44/$B$8</f>
        <v>1.0084901846278244E-2</v>
      </c>
      <c r="E44" s="260">
        <f>IF(E45+F45=0,"-",E45+F45)</f>
        <v>178</v>
      </c>
      <c r="F44" s="260"/>
      <c r="G44" s="260">
        <f>IF(G45+H45=0,"-",G45+H45)</f>
        <v>3</v>
      </c>
      <c r="H44" s="260"/>
      <c r="I44" s="260">
        <f>IF(I45+J45=0,"-",I45+J45)</f>
        <v>72</v>
      </c>
      <c r="J44" s="260"/>
      <c r="K44" s="260">
        <f>IF(K45+L45=0,"-",K45+L45)</f>
        <v>33</v>
      </c>
      <c r="L44" s="260"/>
      <c r="M44" s="260">
        <f>IF(M45+N45=0,"-",M45+N45)</f>
        <v>163</v>
      </c>
      <c r="N44" s="260"/>
      <c r="O44" s="260" t="str">
        <f>IF(O45+P45=0,"-",O45+P45)</f>
        <v>-</v>
      </c>
      <c r="P44" s="260"/>
    </row>
    <row r="45" spans="1:16" ht="18.75" customHeight="1">
      <c r="A45" s="15" t="s">
        <v>58</v>
      </c>
      <c r="B45" s="14">
        <v>228</v>
      </c>
      <c r="C45" s="14">
        <v>221</v>
      </c>
      <c r="D45" s="261"/>
      <c r="E45" s="14">
        <v>48</v>
      </c>
      <c r="F45" s="14">
        <v>130</v>
      </c>
      <c r="G45" s="14">
        <v>2</v>
      </c>
      <c r="H45" s="14">
        <v>1</v>
      </c>
      <c r="I45" s="14">
        <v>23</v>
      </c>
      <c r="J45" s="14">
        <v>49</v>
      </c>
      <c r="K45" s="14">
        <v>33</v>
      </c>
      <c r="L45" s="14">
        <v>0</v>
      </c>
      <c r="M45" s="14">
        <v>122</v>
      </c>
      <c r="N45" s="14">
        <v>41</v>
      </c>
      <c r="O45" s="14">
        <v>0</v>
      </c>
      <c r="P45" s="14">
        <v>0</v>
      </c>
    </row>
    <row r="46" spans="1:16" ht="18.75" customHeight="1">
      <c r="A46" s="18" t="s">
        <v>59</v>
      </c>
      <c r="B46" s="260">
        <f>B47+C47</f>
        <v>39</v>
      </c>
      <c r="C46" s="260"/>
      <c r="D46" s="261">
        <f>B46/$B$8</f>
        <v>8.7597142985490321E-4</v>
      </c>
      <c r="E46" s="260" t="str">
        <f>IF(E47+F47=0,"-",E47+F47)</f>
        <v>-</v>
      </c>
      <c r="F46" s="260"/>
      <c r="G46" s="260" t="str">
        <f>IF(G47+H47=0,"-",G47+H47)</f>
        <v>-</v>
      </c>
      <c r="H46" s="260"/>
      <c r="I46" s="260" t="str">
        <f>IF(I47+J47=0,"-",I47+J47)</f>
        <v>-</v>
      </c>
      <c r="J46" s="260"/>
      <c r="K46" s="260">
        <f>IF(K47+L47=0,"-",K47+L47)</f>
        <v>39</v>
      </c>
      <c r="L46" s="260"/>
      <c r="M46" s="260" t="str">
        <f>IF(M47+N47=0,"-",M47+N47)</f>
        <v>-</v>
      </c>
      <c r="N46" s="260"/>
      <c r="O46" s="260" t="str">
        <f>IF(O47+P47=0,"-",O47+P47)</f>
        <v>-</v>
      </c>
      <c r="P46" s="260"/>
    </row>
    <row r="47" spans="1:16" ht="18.75" customHeight="1">
      <c r="A47" s="15" t="s">
        <v>60</v>
      </c>
      <c r="B47" s="14">
        <v>17</v>
      </c>
      <c r="C47" s="14">
        <v>22</v>
      </c>
      <c r="D47" s="261"/>
      <c r="E47" s="14">
        <v>0</v>
      </c>
      <c r="F47" s="14">
        <v>0</v>
      </c>
      <c r="G47" s="14">
        <v>0</v>
      </c>
      <c r="H47" s="14">
        <v>0</v>
      </c>
      <c r="I47" s="14">
        <v>0</v>
      </c>
      <c r="J47" s="14">
        <v>0</v>
      </c>
      <c r="K47" s="14">
        <v>17</v>
      </c>
      <c r="L47" s="14">
        <v>22</v>
      </c>
      <c r="M47" s="14">
        <v>0</v>
      </c>
      <c r="N47" s="14">
        <v>0</v>
      </c>
      <c r="O47" s="14">
        <v>0</v>
      </c>
      <c r="P47" s="14">
        <v>0</v>
      </c>
    </row>
    <row r="48" spans="1:16" ht="18.75" customHeight="1">
      <c r="A48" s="18" t="s">
        <v>61</v>
      </c>
      <c r="B48" s="260">
        <f>B49+C49</f>
        <v>91</v>
      </c>
      <c r="C48" s="260"/>
      <c r="D48" s="261">
        <f>B48/$B$8</f>
        <v>2.0439333363281072E-3</v>
      </c>
      <c r="E48" s="260">
        <f>IF(E49+F49=0,"-",E49+F49)</f>
        <v>7</v>
      </c>
      <c r="F48" s="260"/>
      <c r="G48" s="260">
        <f>IF(G49+H49=0,"-",G49+H49)</f>
        <v>50</v>
      </c>
      <c r="H48" s="260"/>
      <c r="I48" s="260" t="str">
        <f>IF(I49+J49=0,"-",I49+J49)</f>
        <v>-</v>
      </c>
      <c r="J48" s="260"/>
      <c r="K48" s="260">
        <f>IF(K49+L49=0,"-",K49+L49)</f>
        <v>23</v>
      </c>
      <c r="L48" s="260"/>
      <c r="M48" s="260">
        <f>IF(M49+N49=0,"-",M49+N49)</f>
        <v>11</v>
      </c>
      <c r="N48" s="260"/>
      <c r="O48" s="260" t="str">
        <f>IF(O49+P49=0,"-",O49+P49)</f>
        <v>-</v>
      </c>
      <c r="P48" s="260"/>
    </row>
    <row r="49" spans="1:16" ht="18.75" customHeight="1">
      <c r="A49" s="15" t="s">
        <v>62</v>
      </c>
      <c r="B49" s="14">
        <v>52</v>
      </c>
      <c r="C49" s="14">
        <v>39</v>
      </c>
      <c r="D49" s="261"/>
      <c r="E49" s="14">
        <v>5</v>
      </c>
      <c r="F49" s="14">
        <v>2</v>
      </c>
      <c r="G49" s="14">
        <v>25</v>
      </c>
      <c r="H49" s="14">
        <v>25</v>
      </c>
      <c r="I49" s="14">
        <v>0</v>
      </c>
      <c r="J49" s="14">
        <v>0</v>
      </c>
      <c r="K49" s="14">
        <v>14</v>
      </c>
      <c r="L49" s="14">
        <v>9</v>
      </c>
      <c r="M49" s="14">
        <v>8</v>
      </c>
      <c r="N49" s="14">
        <v>3</v>
      </c>
      <c r="O49" s="14">
        <v>0</v>
      </c>
      <c r="P49" s="14">
        <v>0</v>
      </c>
    </row>
    <row r="50" spans="1:16" ht="18.75" customHeight="1">
      <c r="A50" s="18" t="s">
        <v>63</v>
      </c>
      <c r="B50" s="260">
        <f>B51+C51</f>
        <v>453</v>
      </c>
      <c r="C50" s="260"/>
      <c r="D50" s="261">
        <f>B50/$B$8</f>
        <v>1.0174745069853107E-2</v>
      </c>
      <c r="E50" s="260">
        <f>IF(E51+F51=0,"-",E51+F51)</f>
        <v>6</v>
      </c>
      <c r="F50" s="260"/>
      <c r="G50" s="260" t="str">
        <f>IF(G51+H51=0,"-",G51+H51)</f>
        <v>-</v>
      </c>
      <c r="H50" s="260"/>
      <c r="I50" s="260">
        <f>IF(I51+J51=0,"-",I51+J51)</f>
        <v>296</v>
      </c>
      <c r="J50" s="260"/>
      <c r="K50" s="260" t="str">
        <f>IF(K51+L51=0,"-",K51+L51)</f>
        <v>-</v>
      </c>
      <c r="L50" s="260"/>
      <c r="M50" s="260">
        <f>IF(M51+N51=0,"-",M51+N51)</f>
        <v>151</v>
      </c>
      <c r="N50" s="260"/>
      <c r="O50" s="260" t="str">
        <f>IF(O51+P51=0,"-",O51+P51)</f>
        <v>-</v>
      </c>
      <c r="P50" s="260"/>
    </row>
    <row r="51" spans="1:16" ht="18.75" customHeight="1">
      <c r="A51" s="15" t="s">
        <v>64</v>
      </c>
      <c r="B51" s="14">
        <v>174</v>
      </c>
      <c r="C51" s="14">
        <v>279</v>
      </c>
      <c r="D51" s="261"/>
      <c r="E51" s="14">
        <v>1</v>
      </c>
      <c r="F51" s="14">
        <v>5</v>
      </c>
      <c r="G51" s="14">
        <v>0</v>
      </c>
      <c r="H51" s="14">
        <v>0</v>
      </c>
      <c r="I51" s="14">
        <v>82</v>
      </c>
      <c r="J51" s="14">
        <v>214</v>
      </c>
      <c r="K51" s="14">
        <v>0</v>
      </c>
      <c r="L51" s="14">
        <v>0</v>
      </c>
      <c r="M51" s="14">
        <v>91</v>
      </c>
      <c r="N51" s="14">
        <v>60</v>
      </c>
      <c r="O51" s="14">
        <v>0</v>
      </c>
      <c r="P51" s="14">
        <v>0</v>
      </c>
    </row>
    <row r="52" spans="1:16" ht="18.75" customHeight="1">
      <c r="A52" s="18" t="s">
        <v>65</v>
      </c>
      <c r="B52" s="260">
        <f>B53+C53</f>
        <v>10</v>
      </c>
      <c r="C52" s="260"/>
      <c r="D52" s="261">
        <f>B52/$B$8</f>
        <v>2.2460805893715466E-4</v>
      </c>
      <c r="E52" s="260" t="str">
        <f>IF(E53+F53=0,"-",E53+F53)</f>
        <v>-</v>
      </c>
      <c r="F52" s="260"/>
      <c r="G52" s="260" t="str">
        <f>IF(G53+H53=0,"-",G53+H53)</f>
        <v>-</v>
      </c>
      <c r="H52" s="260"/>
      <c r="I52" s="260" t="str">
        <f>IF(I53+J53=0,"-",I53+J53)</f>
        <v>-</v>
      </c>
      <c r="J52" s="260"/>
      <c r="K52" s="260" t="str">
        <f>IF(K53+L53=0,"-",K53+L53)</f>
        <v>-</v>
      </c>
      <c r="L52" s="260"/>
      <c r="M52" s="260" t="str">
        <f>IF(M53+N53=0,"-",M53+N53)</f>
        <v>-</v>
      </c>
      <c r="N52" s="260"/>
      <c r="O52" s="260">
        <f>IF(O53+P53=0,"-",O53+P53)</f>
        <v>10</v>
      </c>
      <c r="P52" s="260"/>
    </row>
    <row r="53" spans="1:16" ht="18.75" customHeight="1">
      <c r="A53" s="15" t="s">
        <v>66</v>
      </c>
      <c r="B53" s="14">
        <v>3</v>
      </c>
      <c r="C53" s="14">
        <v>7</v>
      </c>
      <c r="D53" s="261"/>
      <c r="E53" s="14">
        <v>0</v>
      </c>
      <c r="F53" s="14">
        <v>0</v>
      </c>
      <c r="G53" s="14">
        <v>0</v>
      </c>
      <c r="H53" s="14">
        <v>0</v>
      </c>
      <c r="I53" s="14">
        <v>0</v>
      </c>
      <c r="J53" s="14">
        <v>0</v>
      </c>
      <c r="K53" s="14">
        <v>0</v>
      </c>
      <c r="L53" s="14">
        <v>0</v>
      </c>
      <c r="M53" s="14">
        <v>0</v>
      </c>
      <c r="N53" s="14">
        <v>0</v>
      </c>
      <c r="O53" s="14">
        <v>3</v>
      </c>
      <c r="P53" s="14">
        <v>7</v>
      </c>
    </row>
    <row r="54" spans="1:16" ht="18.75" customHeight="1">
      <c r="A54" s="18" t="s">
        <v>67</v>
      </c>
      <c r="B54" s="260">
        <f>B55+C55</f>
        <v>508</v>
      </c>
      <c r="C54" s="260"/>
      <c r="D54" s="261">
        <f>B54/$B$8</f>
        <v>1.1410089394007457E-2</v>
      </c>
      <c r="E54" s="260">
        <f>IF(E55+F55=0,"-",E55+F55)</f>
        <v>69</v>
      </c>
      <c r="F54" s="260"/>
      <c r="G54" s="260">
        <f>IF(G55+H55=0,"-",G55+H55)</f>
        <v>50</v>
      </c>
      <c r="H54" s="260"/>
      <c r="I54" s="260" t="str">
        <f>IF(I55+J55=0,"-",I55+J55)</f>
        <v>-</v>
      </c>
      <c r="J54" s="260"/>
      <c r="K54" s="260">
        <f>IF(K55+L55=0,"-",K55+L55)</f>
        <v>213</v>
      </c>
      <c r="L54" s="260"/>
      <c r="M54" s="260">
        <f>IF(M55+N55=0,"-",M55+N55)</f>
        <v>18</v>
      </c>
      <c r="N54" s="260"/>
      <c r="O54" s="260">
        <f>IF(O55+P55=0,"-",O55+P55)</f>
        <v>158</v>
      </c>
      <c r="P54" s="260"/>
    </row>
    <row r="55" spans="1:16" ht="18.75" customHeight="1">
      <c r="A55" s="15" t="s">
        <v>68</v>
      </c>
      <c r="B55" s="14">
        <v>323</v>
      </c>
      <c r="C55" s="14">
        <v>185</v>
      </c>
      <c r="D55" s="261"/>
      <c r="E55" s="14">
        <v>35</v>
      </c>
      <c r="F55" s="14">
        <v>34</v>
      </c>
      <c r="G55" s="14">
        <v>13</v>
      </c>
      <c r="H55" s="14">
        <v>37</v>
      </c>
      <c r="I55" s="14">
        <v>0</v>
      </c>
      <c r="J55" s="14">
        <v>0</v>
      </c>
      <c r="K55" s="14">
        <v>203</v>
      </c>
      <c r="L55" s="14">
        <v>10</v>
      </c>
      <c r="M55" s="14">
        <v>14</v>
      </c>
      <c r="N55" s="14">
        <v>4</v>
      </c>
      <c r="O55" s="14">
        <v>58</v>
      </c>
      <c r="P55" s="14">
        <v>100</v>
      </c>
    </row>
    <row r="56" spans="1:16" ht="18.75" customHeight="1">
      <c r="A56" s="18" t="s">
        <v>69</v>
      </c>
      <c r="B56" s="260">
        <f>B57+C57</f>
        <v>317</v>
      </c>
      <c r="C56" s="260"/>
      <c r="D56" s="261">
        <f>B56/$B$8</f>
        <v>7.1200754683078031E-3</v>
      </c>
      <c r="E56" s="260">
        <f>IF(E57+F57=0,"-",E57+F57)</f>
        <v>285</v>
      </c>
      <c r="F56" s="260"/>
      <c r="G56" s="260" t="str">
        <f>IF(G57+H57=0,"-",G57+H57)</f>
        <v>-</v>
      </c>
      <c r="H56" s="260"/>
      <c r="I56" s="260" t="str">
        <f>IF(I57+J57=0,"-",I57+J57)</f>
        <v>-</v>
      </c>
      <c r="J56" s="260"/>
      <c r="K56" s="260" t="str">
        <f>IF(K57+L57=0,"-",K57+L57)</f>
        <v>-</v>
      </c>
      <c r="L56" s="260"/>
      <c r="M56" s="260" t="str">
        <f>IF(M57+N57=0,"-",M57+N57)</f>
        <v>-</v>
      </c>
      <c r="N56" s="260"/>
      <c r="O56" s="260">
        <f>IF(O57+P57=0,"-",O57+P57)</f>
        <v>32</v>
      </c>
      <c r="P56" s="260"/>
    </row>
    <row r="57" spans="1:16" ht="18.75" customHeight="1">
      <c r="A57" s="15" t="s">
        <v>70</v>
      </c>
      <c r="B57" s="14">
        <v>270</v>
      </c>
      <c r="C57" s="14">
        <v>47</v>
      </c>
      <c r="D57" s="261"/>
      <c r="E57" s="14">
        <v>246</v>
      </c>
      <c r="F57" s="14">
        <v>39</v>
      </c>
      <c r="G57" s="14">
        <v>0</v>
      </c>
      <c r="H57" s="14">
        <v>0</v>
      </c>
      <c r="I57" s="14">
        <v>0</v>
      </c>
      <c r="J57" s="14">
        <v>0</v>
      </c>
      <c r="K57" s="14">
        <v>0</v>
      </c>
      <c r="L57" s="14">
        <v>0</v>
      </c>
      <c r="M57" s="14">
        <v>0</v>
      </c>
      <c r="N57" s="14">
        <v>0</v>
      </c>
      <c r="O57" s="14">
        <v>24</v>
      </c>
      <c r="P57" s="14">
        <v>8</v>
      </c>
    </row>
    <row r="58" spans="1:16" ht="18.75" customHeight="1">
      <c r="A58" s="18" t="s">
        <v>71</v>
      </c>
      <c r="B58" s="260">
        <f>B59+C59</f>
        <v>202</v>
      </c>
      <c r="C58" s="260"/>
      <c r="D58" s="261">
        <f>B58/$B$8</f>
        <v>4.5370827905305243E-3</v>
      </c>
      <c r="E58" s="260" t="str">
        <f>IF(E59+F59=0,"-",E59+F59)</f>
        <v>-</v>
      </c>
      <c r="F58" s="260"/>
      <c r="G58" s="260" t="str">
        <f>IF(G59+H59=0,"-",G59+H59)</f>
        <v>-</v>
      </c>
      <c r="H58" s="260"/>
      <c r="I58" s="260" t="str">
        <f>IF(I59+J59=0,"-",I59+J59)</f>
        <v>-</v>
      </c>
      <c r="J58" s="260"/>
      <c r="K58" s="260">
        <f>IF(K59+L59=0,"-",K59+L59)</f>
        <v>19</v>
      </c>
      <c r="L58" s="260"/>
      <c r="M58" s="260">
        <f>IF(M59+N59=0,"-",M59+N59)</f>
        <v>77</v>
      </c>
      <c r="N58" s="260"/>
      <c r="O58" s="260">
        <f>IF(O59+P59=0,"-",O59+P59)</f>
        <v>106</v>
      </c>
      <c r="P58" s="260"/>
    </row>
    <row r="59" spans="1:16" ht="18.75" customHeight="1">
      <c r="A59" s="15" t="s">
        <v>72</v>
      </c>
      <c r="B59" s="14">
        <v>136</v>
      </c>
      <c r="C59" s="14">
        <v>66</v>
      </c>
      <c r="D59" s="261"/>
      <c r="E59" s="14">
        <v>0</v>
      </c>
      <c r="F59" s="14">
        <v>0</v>
      </c>
      <c r="G59" s="14">
        <v>0</v>
      </c>
      <c r="H59" s="14">
        <v>0</v>
      </c>
      <c r="I59" s="14">
        <v>0</v>
      </c>
      <c r="J59" s="14">
        <v>0</v>
      </c>
      <c r="K59" s="14">
        <v>19</v>
      </c>
      <c r="L59" s="14">
        <v>0</v>
      </c>
      <c r="M59" s="14">
        <v>51</v>
      </c>
      <c r="N59" s="14">
        <v>26</v>
      </c>
      <c r="O59" s="14">
        <v>66</v>
      </c>
      <c r="P59" s="14">
        <v>40</v>
      </c>
    </row>
    <row r="60" spans="1:16" ht="18.75" customHeight="1">
      <c r="A60" s="18" t="s">
        <v>73</v>
      </c>
      <c r="B60" s="260">
        <f>B61+C61</f>
        <v>227</v>
      </c>
      <c r="C60" s="260"/>
      <c r="D60" s="261">
        <f>B60/$B$8</f>
        <v>5.0986029378734107E-3</v>
      </c>
      <c r="E60" s="260">
        <f>IF(E61+F61=0,"-",E61+F61)</f>
        <v>15</v>
      </c>
      <c r="F60" s="260"/>
      <c r="G60" s="260" t="str">
        <f>IF(G61+H61=0,"-",G61+H61)</f>
        <v>-</v>
      </c>
      <c r="H60" s="260"/>
      <c r="I60" s="260" t="str">
        <f>IF(I61+J61=0,"-",I61+J61)</f>
        <v>-</v>
      </c>
      <c r="J60" s="260"/>
      <c r="K60" s="260" t="str">
        <f>IF(K61+L61=0,"-",K61+L61)</f>
        <v>-</v>
      </c>
      <c r="L60" s="260"/>
      <c r="M60" s="260" t="str">
        <f>IF(M61+N61=0,"-",M61+N61)</f>
        <v>-</v>
      </c>
      <c r="N60" s="260"/>
      <c r="O60" s="260">
        <f>IF(O61+P61=0,"-",O61+P61)</f>
        <v>212</v>
      </c>
      <c r="P60" s="260"/>
    </row>
    <row r="61" spans="1:16" ht="18.75" customHeight="1">
      <c r="A61" s="15" t="s">
        <v>74</v>
      </c>
      <c r="B61" s="14">
        <v>118</v>
      </c>
      <c r="C61" s="14">
        <v>109</v>
      </c>
      <c r="D61" s="261"/>
      <c r="E61" s="14">
        <v>6</v>
      </c>
      <c r="F61" s="14">
        <v>9</v>
      </c>
      <c r="G61" s="14">
        <v>0</v>
      </c>
      <c r="H61" s="14">
        <v>0</v>
      </c>
      <c r="I61" s="14">
        <v>0</v>
      </c>
      <c r="J61" s="14">
        <v>0</v>
      </c>
      <c r="K61" s="14">
        <v>0</v>
      </c>
      <c r="L61" s="14">
        <v>0</v>
      </c>
      <c r="M61" s="14">
        <v>0</v>
      </c>
      <c r="N61" s="14">
        <v>0</v>
      </c>
      <c r="O61" s="14">
        <v>112</v>
      </c>
      <c r="P61" s="14">
        <v>100</v>
      </c>
    </row>
    <row r="62" spans="1:16" ht="18.75" customHeight="1">
      <c r="A62" s="18" t="s">
        <v>75</v>
      </c>
      <c r="B62" s="260">
        <f>B63+C63</f>
        <v>12</v>
      </c>
      <c r="C62" s="260"/>
      <c r="D62" s="261">
        <f>B62/$B$8</f>
        <v>2.6952967072458559E-4</v>
      </c>
      <c r="E62" s="260" t="str">
        <f>IF(E63+F63=0,"-",E63+F63)</f>
        <v>-</v>
      </c>
      <c r="F62" s="260"/>
      <c r="G62" s="260" t="str">
        <f>IF(G63+H63=0,"-",G63+H63)</f>
        <v>-</v>
      </c>
      <c r="H62" s="260"/>
      <c r="I62" s="260" t="str">
        <f>IF(I63+J63=0,"-",I63+J63)</f>
        <v>-</v>
      </c>
      <c r="J62" s="260"/>
      <c r="K62" s="260" t="str">
        <f>IF(K63+L63=0,"-",K63+L63)</f>
        <v>-</v>
      </c>
      <c r="L62" s="260"/>
      <c r="M62" s="260" t="str">
        <f>IF(M63+N63=0,"-",M63+N63)</f>
        <v>-</v>
      </c>
      <c r="N62" s="260"/>
      <c r="O62" s="260">
        <f>IF(O63+P63=0,"-",O63+P63)</f>
        <v>12</v>
      </c>
      <c r="P62" s="260"/>
    </row>
    <row r="63" spans="1:16" ht="18.75" customHeight="1">
      <c r="A63" s="15" t="s">
        <v>76</v>
      </c>
      <c r="B63" s="14">
        <v>1</v>
      </c>
      <c r="C63" s="14">
        <v>11</v>
      </c>
      <c r="D63" s="261"/>
      <c r="E63" s="14">
        <v>0</v>
      </c>
      <c r="F63" s="14">
        <v>0</v>
      </c>
      <c r="G63" s="14">
        <v>0</v>
      </c>
      <c r="H63" s="14">
        <v>0</v>
      </c>
      <c r="I63" s="14">
        <v>0</v>
      </c>
      <c r="J63" s="14">
        <v>0</v>
      </c>
      <c r="K63" s="14">
        <v>0</v>
      </c>
      <c r="L63" s="14">
        <v>0</v>
      </c>
      <c r="M63" s="14">
        <v>0</v>
      </c>
      <c r="N63" s="14">
        <v>0</v>
      </c>
      <c r="O63" s="14">
        <v>1</v>
      </c>
      <c r="P63" s="14">
        <v>11</v>
      </c>
    </row>
    <row r="64" spans="1:16" ht="18.75" customHeight="1">
      <c r="A64" s="18" t="s">
        <v>77</v>
      </c>
      <c r="B64" s="260">
        <f>B65+C65</f>
        <v>0</v>
      </c>
      <c r="C64" s="260"/>
      <c r="D64" s="261">
        <f>B64/$B$8</f>
        <v>0</v>
      </c>
      <c r="E64" s="260" t="str">
        <f>IF(E65+F65=0,"-",E65+F65)</f>
        <v>-</v>
      </c>
      <c r="F64" s="260"/>
      <c r="G64" s="260" t="str">
        <f>IF(G65+H65=0,"-",G65+H65)</f>
        <v>-</v>
      </c>
      <c r="H64" s="260"/>
      <c r="I64" s="260" t="str">
        <f>IF(I65+J65=0,"-",I65+J65)</f>
        <v>-</v>
      </c>
      <c r="J64" s="260"/>
      <c r="K64" s="260" t="str">
        <f>IF(K65+L65=0,"-",K65+L65)</f>
        <v>-</v>
      </c>
      <c r="L64" s="260"/>
      <c r="M64" s="260" t="str">
        <f>IF(M65+N65=0,"-",M65+N65)</f>
        <v>-</v>
      </c>
      <c r="N64" s="260"/>
      <c r="O64" s="260" t="str">
        <f>IF(O65+P65=0,"-",O65+P65)</f>
        <v>-</v>
      </c>
      <c r="P64" s="260"/>
    </row>
    <row r="65" spans="1:16" ht="18.75" customHeight="1">
      <c r="A65" s="15" t="s">
        <v>78</v>
      </c>
      <c r="B65" s="14">
        <v>0</v>
      </c>
      <c r="C65" s="14">
        <v>0</v>
      </c>
      <c r="D65" s="261"/>
      <c r="E65" s="14">
        <v>0</v>
      </c>
      <c r="F65" s="14">
        <v>0</v>
      </c>
      <c r="G65" s="14">
        <v>0</v>
      </c>
      <c r="H65" s="14">
        <v>0</v>
      </c>
      <c r="I65" s="14">
        <v>0</v>
      </c>
      <c r="J65" s="14">
        <v>0</v>
      </c>
      <c r="K65" s="14">
        <v>0</v>
      </c>
      <c r="L65" s="14">
        <v>0</v>
      </c>
      <c r="M65" s="14">
        <v>0</v>
      </c>
      <c r="N65" s="14">
        <v>0</v>
      </c>
      <c r="O65" s="14">
        <v>0</v>
      </c>
      <c r="P65" s="14">
        <v>0</v>
      </c>
    </row>
    <row r="66" spans="1:16" ht="18.75" customHeight="1">
      <c r="A66" s="18" t="s">
        <v>79</v>
      </c>
      <c r="B66" s="260">
        <f>B67+C67</f>
        <v>366</v>
      </c>
      <c r="C66" s="260"/>
      <c r="D66" s="261">
        <f>B66/$B$8</f>
        <v>8.2206549570998603E-3</v>
      </c>
      <c r="E66" s="260">
        <f>IF(E67+F67=0,"-",E67+F67)</f>
        <v>338</v>
      </c>
      <c r="F66" s="260"/>
      <c r="G66" s="260" t="str">
        <f>IF(G67+H67=0,"-",G67+H67)</f>
        <v>-</v>
      </c>
      <c r="H66" s="260"/>
      <c r="I66" s="260" t="str">
        <f>IF(I67+J67=0,"-",I67+J67)</f>
        <v>-</v>
      </c>
      <c r="J66" s="260"/>
      <c r="K66" s="260" t="str">
        <f>IF(K67+L67=0,"-",K67+L67)</f>
        <v>-</v>
      </c>
      <c r="L66" s="260"/>
      <c r="M66" s="260" t="str">
        <f>IF(M67+N67=0,"-",M67+N67)</f>
        <v>-</v>
      </c>
      <c r="N66" s="260"/>
      <c r="O66" s="260">
        <f>IF(O67+P67=0,"-",O67+P67)</f>
        <v>28</v>
      </c>
      <c r="P66" s="260"/>
    </row>
    <row r="67" spans="1:16" ht="18.75" customHeight="1">
      <c r="A67" s="15" t="s">
        <v>80</v>
      </c>
      <c r="B67" s="14">
        <v>82</v>
      </c>
      <c r="C67" s="14">
        <v>284</v>
      </c>
      <c r="D67" s="261"/>
      <c r="E67" s="14">
        <v>76</v>
      </c>
      <c r="F67" s="14">
        <v>262</v>
      </c>
      <c r="G67" s="14">
        <v>0</v>
      </c>
      <c r="H67" s="14">
        <v>0</v>
      </c>
      <c r="I67" s="14">
        <v>0</v>
      </c>
      <c r="J67" s="14">
        <v>0</v>
      </c>
      <c r="K67" s="14">
        <v>0</v>
      </c>
      <c r="L67" s="14">
        <v>0</v>
      </c>
      <c r="M67" s="14">
        <v>0</v>
      </c>
      <c r="N67" s="14">
        <v>0</v>
      </c>
      <c r="O67" s="14">
        <v>6</v>
      </c>
      <c r="P67" s="14">
        <v>22</v>
      </c>
    </row>
    <row r="68" spans="1:16" ht="18.75" customHeight="1">
      <c r="A68" s="18" t="s">
        <v>81</v>
      </c>
      <c r="B68" s="260">
        <f>B69+C69</f>
        <v>652</v>
      </c>
      <c r="C68" s="260"/>
      <c r="D68" s="261">
        <f>B68/$B$8</f>
        <v>1.4644445442702485E-2</v>
      </c>
      <c r="E68" s="260">
        <f>IF(E69+F69=0,"-",E69+F69)</f>
        <v>116</v>
      </c>
      <c r="F68" s="260"/>
      <c r="G68" s="260">
        <f>IF(G69+H69=0,"-",G69+H69)</f>
        <v>61</v>
      </c>
      <c r="H68" s="260"/>
      <c r="I68" s="260">
        <f>IF(I69+J69=0,"-",I69+J69)</f>
        <v>3</v>
      </c>
      <c r="J68" s="260"/>
      <c r="K68" s="260">
        <f>IF(K69+L69=0,"-",K69+L69)</f>
        <v>434</v>
      </c>
      <c r="L68" s="260"/>
      <c r="M68" s="260" t="str">
        <f>IF(M69+N69=0,"-",M69+N69)</f>
        <v>-</v>
      </c>
      <c r="N68" s="260"/>
      <c r="O68" s="260">
        <f>IF(O69+P69=0,"-",O69+P69)</f>
        <v>38</v>
      </c>
      <c r="P68" s="260"/>
    </row>
    <row r="69" spans="1:16" ht="18.75" customHeight="1">
      <c r="A69" s="15" t="s">
        <v>82</v>
      </c>
      <c r="B69" s="14">
        <v>245</v>
      </c>
      <c r="C69" s="14">
        <v>407</v>
      </c>
      <c r="D69" s="261"/>
      <c r="E69" s="14">
        <v>27</v>
      </c>
      <c r="F69" s="14">
        <v>89</v>
      </c>
      <c r="G69" s="14">
        <v>17</v>
      </c>
      <c r="H69" s="14">
        <v>44</v>
      </c>
      <c r="I69" s="14">
        <v>2</v>
      </c>
      <c r="J69" s="14">
        <v>1</v>
      </c>
      <c r="K69" s="14">
        <v>183</v>
      </c>
      <c r="L69" s="14">
        <v>251</v>
      </c>
      <c r="M69" s="14">
        <v>0</v>
      </c>
      <c r="N69" s="14">
        <v>0</v>
      </c>
      <c r="O69" s="14">
        <v>16</v>
      </c>
      <c r="P69" s="14">
        <v>22</v>
      </c>
    </row>
    <row r="70" spans="1:16">
      <c r="A70" s="20" t="s">
        <v>83</v>
      </c>
      <c r="B70" s="20"/>
      <c r="C70" s="20"/>
      <c r="D70" s="20"/>
      <c r="E70" s="20"/>
      <c r="F70" s="20"/>
    </row>
    <row r="71" spans="1:16">
      <c r="A71" s="20" t="s">
        <v>84</v>
      </c>
      <c r="B71" s="20"/>
      <c r="C71" s="20"/>
      <c r="D71" s="20"/>
      <c r="E71" s="20"/>
      <c r="F71" s="20"/>
    </row>
  </sheetData>
  <sheetProtection selectLockedCells="1" selectUnlockedCells="1"/>
  <mergeCells count="264">
    <mergeCell ref="A1:N1"/>
    <mergeCell ref="A2:N2"/>
    <mergeCell ref="B3:K3"/>
    <mergeCell ref="M3:N3"/>
    <mergeCell ref="O3:P3"/>
    <mergeCell ref="B4:K4"/>
    <mergeCell ref="M4:N4"/>
    <mergeCell ref="O4:P4"/>
    <mergeCell ref="A5:A6"/>
    <mergeCell ref="B5:D5"/>
    <mergeCell ref="E5:F5"/>
    <mergeCell ref="G5:H5"/>
    <mergeCell ref="I5:J5"/>
    <mergeCell ref="K5:L5"/>
    <mergeCell ref="M5:N5"/>
    <mergeCell ref="O5:P5"/>
    <mergeCell ref="B8:C8"/>
    <mergeCell ref="D8:D9"/>
    <mergeCell ref="E8:F8"/>
    <mergeCell ref="G8:H8"/>
    <mergeCell ref="I8:J8"/>
    <mergeCell ref="K8:L8"/>
    <mergeCell ref="M8:N8"/>
    <mergeCell ref="O8:P8"/>
    <mergeCell ref="B10:C10"/>
    <mergeCell ref="D10:D11"/>
    <mergeCell ref="E10:F10"/>
    <mergeCell ref="G10:H10"/>
    <mergeCell ref="I10:J10"/>
    <mergeCell ref="K10:L10"/>
    <mergeCell ref="M10:N10"/>
    <mergeCell ref="O10:P10"/>
    <mergeCell ref="B12:C12"/>
    <mergeCell ref="D12:D13"/>
    <mergeCell ref="E12:F12"/>
    <mergeCell ref="G12:H12"/>
    <mergeCell ref="I12:J12"/>
    <mergeCell ref="K12:L12"/>
    <mergeCell ref="M12:N12"/>
    <mergeCell ref="O12:P12"/>
    <mergeCell ref="B14:C14"/>
    <mergeCell ref="D14:D15"/>
    <mergeCell ref="E14:F14"/>
    <mergeCell ref="G14:H14"/>
    <mergeCell ref="I14:J14"/>
    <mergeCell ref="K14:L14"/>
    <mergeCell ref="M14:N14"/>
    <mergeCell ref="O14:P14"/>
    <mergeCell ref="B16:C16"/>
    <mergeCell ref="D16:D17"/>
    <mergeCell ref="E16:F16"/>
    <mergeCell ref="G16:H16"/>
    <mergeCell ref="I16:J16"/>
    <mergeCell ref="K16:L16"/>
    <mergeCell ref="M16:N16"/>
    <mergeCell ref="O16:P16"/>
    <mergeCell ref="B18:C18"/>
    <mergeCell ref="D18:D19"/>
    <mergeCell ref="E18:F18"/>
    <mergeCell ref="G18:H18"/>
    <mergeCell ref="I18:J18"/>
    <mergeCell ref="K18:L18"/>
    <mergeCell ref="M18:N18"/>
    <mergeCell ref="O18:P18"/>
    <mergeCell ref="B20:C20"/>
    <mergeCell ref="D20:D21"/>
    <mergeCell ref="E20:F20"/>
    <mergeCell ref="G20:H20"/>
    <mergeCell ref="I20:J20"/>
    <mergeCell ref="K20:L20"/>
    <mergeCell ref="M20:N20"/>
    <mergeCell ref="O20:P20"/>
    <mergeCell ref="B22:C22"/>
    <mergeCell ref="D22:D23"/>
    <mergeCell ref="E22:F22"/>
    <mergeCell ref="G22:H22"/>
    <mergeCell ref="I22:J22"/>
    <mergeCell ref="K22:L22"/>
    <mergeCell ref="M22:N22"/>
    <mergeCell ref="O22:P22"/>
    <mergeCell ref="B24:C24"/>
    <mergeCell ref="D24:D25"/>
    <mergeCell ref="E24:F24"/>
    <mergeCell ref="G24:H24"/>
    <mergeCell ref="I24:J24"/>
    <mergeCell ref="K24:L24"/>
    <mergeCell ref="M24:N24"/>
    <mergeCell ref="O24:P24"/>
    <mergeCell ref="B26:C26"/>
    <mergeCell ref="D26:D27"/>
    <mergeCell ref="E26:F26"/>
    <mergeCell ref="G26:H26"/>
    <mergeCell ref="I26:J26"/>
    <mergeCell ref="K26:L26"/>
    <mergeCell ref="M26:N26"/>
    <mergeCell ref="O26:P26"/>
    <mergeCell ref="B28:C28"/>
    <mergeCell ref="D28:D29"/>
    <mergeCell ref="E28:F28"/>
    <mergeCell ref="G28:H28"/>
    <mergeCell ref="I28:J28"/>
    <mergeCell ref="K28:L28"/>
    <mergeCell ref="M28:N28"/>
    <mergeCell ref="O28:P28"/>
    <mergeCell ref="B30:C30"/>
    <mergeCell ref="D30:D31"/>
    <mergeCell ref="E30:F30"/>
    <mergeCell ref="G30:H30"/>
    <mergeCell ref="I30:J30"/>
    <mergeCell ref="K30:L30"/>
    <mergeCell ref="M30:N30"/>
    <mergeCell ref="O30:P30"/>
    <mergeCell ref="B32:C32"/>
    <mergeCell ref="D32:D33"/>
    <mergeCell ref="E32:F32"/>
    <mergeCell ref="G32:H32"/>
    <mergeCell ref="I32:J32"/>
    <mergeCell ref="K32:L32"/>
    <mergeCell ref="M32:N32"/>
    <mergeCell ref="O32:P32"/>
    <mergeCell ref="B34:C34"/>
    <mergeCell ref="D34:D35"/>
    <mergeCell ref="E34:F34"/>
    <mergeCell ref="G34:H34"/>
    <mergeCell ref="I34:J34"/>
    <mergeCell ref="K34:L34"/>
    <mergeCell ref="M34:N34"/>
    <mergeCell ref="O34:P34"/>
    <mergeCell ref="B36:C36"/>
    <mergeCell ref="D36:D37"/>
    <mergeCell ref="E36:F36"/>
    <mergeCell ref="G36:H36"/>
    <mergeCell ref="I36:J36"/>
    <mergeCell ref="K36:L36"/>
    <mergeCell ref="M36:N36"/>
    <mergeCell ref="O36:P36"/>
    <mergeCell ref="B38:C38"/>
    <mergeCell ref="D38:D39"/>
    <mergeCell ref="E38:F38"/>
    <mergeCell ref="G38:H38"/>
    <mergeCell ref="I38:J38"/>
    <mergeCell ref="K38:L38"/>
    <mergeCell ref="M38:N38"/>
    <mergeCell ref="O38:P38"/>
    <mergeCell ref="B40:C40"/>
    <mergeCell ref="D40:D41"/>
    <mergeCell ref="E40:F40"/>
    <mergeCell ref="G40:H40"/>
    <mergeCell ref="I40:J40"/>
    <mergeCell ref="K40:L40"/>
    <mergeCell ref="M40:N40"/>
    <mergeCell ref="O40:P40"/>
    <mergeCell ref="B42:C42"/>
    <mergeCell ref="D42:D43"/>
    <mergeCell ref="E42:F42"/>
    <mergeCell ref="G42:H42"/>
    <mergeCell ref="I42:J42"/>
    <mergeCell ref="K42:L42"/>
    <mergeCell ref="M42:N42"/>
    <mergeCell ref="O42:P42"/>
    <mergeCell ref="B44:C44"/>
    <mergeCell ref="D44:D45"/>
    <mergeCell ref="E44:F44"/>
    <mergeCell ref="G44:H44"/>
    <mergeCell ref="I44:J44"/>
    <mergeCell ref="K44:L44"/>
    <mergeCell ref="M44:N44"/>
    <mergeCell ref="O44:P44"/>
    <mergeCell ref="B46:C46"/>
    <mergeCell ref="D46:D47"/>
    <mergeCell ref="E46:F46"/>
    <mergeCell ref="G46:H46"/>
    <mergeCell ref="I46:J46"/>
    <mergeCell ref="K46:L46"/>
    <mergeCell ref="M46:N46"/>
    <mergeCell ref="O46:P46"/>
    <mergeCell ref="B48:C48"/>
    <mergeCell ref="D48:D49"/>
    <mergeCell ref="E48:F48"/>
    <mergeCell ref="G48:H48"/>
    <mergeCell ref="I48:J48"/>
    <mergeCell ref="K48:L48"/>
    <mergeCell ref="M48:N48"/>
    <mergeCell ref="O48:P48"/>
    <mergeCell ref="B50:C50"/>
    <mergeCell ref="D50:D51"/>
    <mergeCell ref="E50:F50"/>
    <mergeCell ref="G50:H50"/>
    <mergeCell ref="I50:J50"/>
    <mergeCell ref="K50:L50"/>
    <mergeCell ref="M50:N50"/>
    <mergeCell ref="O50:P50"/>
    <mergeCell ref="B52:C52"/>
    <mergeCell ref="D52:D53"/>
    <mergeCell ref="E52:F52"/>
    <mergeCell ref="G52:H52"/>
    <mergeCell ref="I52:J52"/>
    <mergeCell ref="K52:L52"/>
    <mergeCell ref="M52:N52"/>
    <mergeCell ref="O52:P52"/>
    <mergeCell ref="B54:C54"/>
    <mergeCell ref="D54:D55"/>
    <mergeCell ref="E54:F54"/>
    <mergeCell ref="G54:H54"/>
    <mergeCell ref="I54:J54"/>
    <mergeCell ref="K54:L54"/>
    <mergeCell ref="M54:N54"/>
    <mergeCell ref="O54:P54"/>
    <mergeCell ref="B56:C56"/>
    <mergeCell ref="D56:D57"/>
    <mergeCell ref="E56:F56"/>
    <mergeCell ref="G56:H56"/>
    <mergeCell ref="I56:J56"/>
    <mergeCell ref="K56:L56"/>
    <mergeCell ref="M56:N56"/>
    <mergeCell ref="O56:P56"/>
    <mergeCell ref="B58:C58"/>
    <mergeCell ref="D58:D59"/>
    <mergeCell ref="E58:F58"/>
    <mergeCell ref="G58:H58"/>
    <mergeCell ref="I58:J58"/>
    <mergeCell ref="K58:L58"/>
    <mergeCell ref="M58:N58"/>
    <mergeCell ref="O58:P58"/>
    <mergeCell ref="B60:C60"/>
    <mergeCell ref="D60:D61"/>
    <mergeCell ref="E60:F60"/>
    <mergeCell ref="G60:H60"/>
    <mergeCell ref="I60:J60"/>
    <mergeCell ref="K60:L60"/>
    <mergeCell ref="M60:N60"/>
    <mergeCell ref="O60:P60"/>
    <mergeCell ref="B62:C62"/>
    <mergeCell ref="D62:D63"/>
    <mergeCell ref="E62:F62"/>
    <mergeCell ref="G62:H62"/>
    <mergeCell ref="I62:J62"/>
    <mergeCell ref="K62:L62"/>
    <mergeCell ref="M62:N62"/>
    <mergeCell ref="O62:P62"/>
    <mergeCell ref="B68:C68"/>
    <mergeCell ref="D68:D69"/>
    <mergeCell ref="E68:F68"/>
    <mergeCell ref="G68:H68"/>
    <mergeCell ref="I68:J68"/>
    <mergeCell ref="K68:L68"/>
    <mergeCell ref="M68:N68"/>
    <mergeCell ref="O68:P68"/>
    <mergeCell ref="B64:C64"/>
    <mergeCell ref="D64:D65"/>
    <mergeCell ref="E64:F64"/>
    <mergeCell ref="G64:H64"/>
    <mergeCell ref="I64:J64"/>
    <mergeCell ref="K64:L64"/>
    <mergeCell ref="M64:N64"/>
    <mergeCell ref="O64:P64"/>
    <mergeCell ref="B66:C66"/>
    <mergeCell ref="D66:D67"/>
    <mergeCell ref="E66:F66"/>
    <mergeCell ref="G66:H66"/>
    <mergeCell ref="I66:J66"/>
    <mergeCell ref="K66:L66"/>
    <mergeCell ref="M66:N66"/>
    <mergeCell ref="O66:P66"/>
  </mergeCells>
  <phoneticPr fontId="17" type="noConversion"/>
  <pageMargins left="0.75" right="0.75" top="0.5" bottom="0.5" header="0.5" footer="0.5"/>
  <pageSetup paperSize="77" scale="59" firstPageNumber="0" orientation="landscape" horizontalDpi="300" verticalDpi="300"/>
  <headerFooter alignWithMargins="0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dimension ref="A1:P71"/>
  <sheetViews>
    <sheetView zoomScaleNormal="100" workbookViewId="0"/>
  </sheetViews>
  <sheetFormatPr defaultColWidth="9.5" defaultRowHeight="16.5"/>
  <cols>
    <col min="1" max="1" width="26.625" style="1" customWidth="1"/>
    <col min="2" max="14" width="13.25" style="1" customWidth="1"/>
    <col min="15" max="15" width="12.125" style="1" customWidth="1"/>
    <col min="16" max="16384" width="9.5" style="1"/>
  </cols>
  <sheetData>
    <row r="1" spans="1:16" ht="19.5">
      <c r="A1" s="262" t="s">
        <v>0</v>
      </c>
      <c r="B1" s="262"/>
      <c r="C1" s="262"/>
      <c r="D1" s="262"/>
      <c r="E1" s="262"/>
      <c r="F1" s="262"/>
      <c r="G1" s="262"/>
      <c r="H1" s="262"/>
      <c r="I1" s="262"/>
      <c r="J1" s="262"/>
      <c r="K1" s="262"/>
      <c r="L1" s="262"/>
      <c r="M1" s="262"/>
      <c r="N1" s="262"/>
    </row>
    <row r="2" spans="1:16" ht="18.75">
      <c r="A2" s="263" t="s">
        <v>1</v>
      </c>
      <c r="B2" s="263"/>
      <c r="C2" s="263"/>
      <c r="D2" s="263"/>
      <c r="E2" s="263"/>
      <c r="F2" s="263"/>
      <c r="G2" s="263"/>
      <c r="H2" s="263"/>
      <c r="I2" s="263"/>
      <c r="J2" s="263"/>
      <c r="K2" s="263"/>
      <c r="L2" s="263"/>
      <c r="M2" s="263"/>
      <c r="N2" s="263"/>
    </row>
    <row r="3" spans="1:16" ht="19.5" customHeight="1">
      <c r="A3" s="2"/>
      <c r="B3" s="251" t="s">
        <v>222</v>
      </c>
      <c r="C3" s="251"/>
      <c r="D3" s="251"/>
      <c r="E3" s="251"/>
      <c r="F3" s="251"/>
      <c r="G3" s="251"/>
      <c r="H3" s="251"/>
      <c r="I3" s="251"/>
      <c r="J3" s="251"/>
      <c r="K3" s="251"/>
      <c r="L3" s="4"/>
      <c r="M3" s="264"/>
      <c r="N3" s="264"/>
      <c r="O3" s="264" t="s">
        <v>3</v>
      </c>
      <c r="P3" s="264"/>
    </row>
    <row r="4" spans="1:16" ht="16.5" customHeight="1">
      <c r="B4" s="265" t="s">
        <v>223</v>
      </c>
      <c r="C4" s="265"/>
      <c r="D4" s="265"/>
      <c r="E4" s="265"/>
      <c r="F4" s="265"/>
      <c r="G4" s="265"/>
      <c r="H4" s="265"/>
      <c r="I4" s="265"/>
      <c r="J4" s="265"/>
      <c r="K4" s="265"/>
      <c r="L4" s="5"/>
      <c r="M4" s="266"/>
      <c r="N4" s="266"/>
      <c r="O4" s="267" t="s">
        <v>5</v>
      </c>
      <c r="P4" s="267"/>
    </row>
    <row r="5" spans="1:16">
      <c r="A5" s="268" t="s">
        <v>6</v>
      </c>
      <c r="B5" s="269" t="s">
        <v>7</v>
      </c>
      <c r="C5" s="269"/>
      <c r="D5" s="269"/>
      <c r="E5" s="269" t="s">
        <v>8</v>
      </c>
      <c r="F5" s="269"/>
      <c r="G5" s="269" t="s">
        <v>9</v>
      </c>
      <c r="H5" s="269"/>
      <c r="I5" s="269" t="s">
        <v>10</v>
      </c>
      <c r="J5" s="269"/>
      <c r="K5" s="269" t="s">
        <v>11</v>
      </c>
      <c r="L5" s="269"/>
      <c r="M5" s="269" t="s">
        <v>12</v>
      </c>
      <c r="N5" s="269"/>
      <c r="O5" s="269" t="s">
        <v>13</v>
      </c>
      <c r="P5" s="269"/>
    </row>
    <row r="6" spans="1:16" ht="17.25" customHeight="1">
      <c r="A6" s="268"/>
      <c r="B6" s="6" t="s">
        <v>14</v>
      </c>
      <c r="C6" s="6" t="s">
        <v>15</v>
      </c>
      <c r="D6" s="8" t="s">
        <v>16</v>
      </c>
      <c r="E6" s="6" t="s">
        <v>14</v>
      </c>
      <c r="F6" s="6" t="s">
        <v>15</v>
      </c>
      <c r="G6" s="6" t="s">
        <v>14</v>
      </c>
      <c r="H6" s="6" t="s">
        <v>15</v>
      </c>
      <c r="I6" s="6" t="s">
        <v>14</v>
      </c>
      <c r="J6" s="6" t="s">
        <v>15</v>
      </c>
      <c r="K6" s="6" t="s">
        <v>14</v>
      </c>
      <c r="L6" s="6" t="s">
        <v>15</v>
      </c>
      <c r="M6" s="6" t="s">
        <v>14</v>
      </c>
      <c r="N6" s="6" t="s">
        <v>15</v>
      </c>
      <c r="O6" s="6" t="s">
        <v>14</v>
      </c>
      <c r="P6" s="6" t="s">
        <v>15</v>
      </c>
    </row>
    <row r="7" spans="1:16" ht="17.25" customHeight="1">
      <c r="A7" s="9" t="s">
        <v>17</v>
      </c>
      <c r="B7" s="10" t="s">
        <v>18</v>
      </c>
      <c r="C7" s="11" t="s">
        <v>19</v>
      </c>
      <c r="D7" s="11" t="s">
        <v>20</v>
      </c>
      <c r="E7" s="10" t="s">
        <v>18</v>
      </c>
      <c r="F7" s="11" t="s">
        <v>19</v>
      </c>
      <c r="G7" s="10" t="s">
        <v>18</v>
      </c>
      <c r="H7" s="11" t="s">
        <v>19</v>
      </c>
      <c r="I7" s="10" t="s">
        <v>18</v>
      </c>
      <c r="J7" s="11" t="s">
        <v>19</v>
      </c>
      <c r="K7" s="10" t="s">
        <v>18</v>
      </c>
      <c r="L7" s="11" t="s">
        <v>19</v>
      </c>
      <c r="M7" s="10" t="s">
        <v>18</v>
      </c>
      <c r="N7" s="11" t="s">
        <v>19</v>
      </c>
      <c r="O7" s="10" t="s">
        <v>18</v>
      </c>
      <c r="P7" s="11" t="s">
        <v>19</v>
      </c>
    </row>
    <row r="8" spans="1:16" ht="17.25" customHeight="1">
      <c r="A8" s="12" t="s">
        <v>21</v>
      </c>
      <c r="B8" s="260">
        <f>B9+C9</f>
        <v>44029</v>
      </c>
      <c r="C8" s="260"/>
      <c r="D8" s="261">
        <f>B8/$B$8</f>
        <v>1</v>
      </c>
      <c r="E8" s="260">
        <f>IF(E9+F9=0,"-",E9+F9)</f>
        <v>19253</v>
      </c>
      <c r="F8" s="260"/>
      <c r="G8" s="260">
        <f>IF(G9+H9=0,"-",G9+H9)</f>
        <v>8559</v>
      </c>
      <c r="H8" s="260"/>
      <c r="I8" s="260">
        <f>IF(I9+J9=0,"-",I9+J9)</f>
        <v>9474</v>
      </c>
      <c r="J8" s="260"/>
      <c r="K8" s="260">
        <f>IF(K9+L9=0,"-",K9+L9)</f>
        <v>3897</v>
      </c>
      <c r="L8" s="260"/>
      <c r="M8" s="260">
        <f>IF(M9+N9=0,"-",M9+N9)</f>
        <v>1564</v>
      </c>
      <c r="N8" s="260"/>
      <c r="O8" s="260">
        <f>IF(O9+P9=0,"-",O9+P9)</f>
        <v>1282</v>
      </c>
      <c r="P8" s="260"/>
    </row>
    <row r="9" spans="1:16" ht="17.25" customHeight="1">
      <c r="A9" s="13" t="s">
        <v>22</v>
      </c>
      <c r="B9" s="14">
        <v>15418</v>
      </c>
      <c r="C9" s="14">
        <v>28611</v>
      </c>
      <c r="D9" s="261"/>
      <c r="E9" s="14">
        <v>5392</v>
      </c>
      <c r="F9" s="14">
        <v>13861</v>
      </c>
      <c r="G9" s="14">
        <v>2744</v>
      </c>
      <c r="H9" s="14">
        <v>5815</v>
      </c>
      <c r="I9" s="14">
        <v>3152</v>
      </c>
      <c r="J9" s="14">
        <v>6322</v>
      </c>
      <c r="K9" s="14">
        <v>2705</v>
      </c>
      <c r="L9" s="14">
        <v>1192</v>
      </c>
      <c r="M9" s="14">
        <v>920</v>
      </c>
      <c r="N9" s="14">
        <v>644</v>
      </c>
      <c r="O9" s="14">
        <v>505</v>
      </c>
      <c r="P9" s="14">
        <v>777</v>
      </c>
    </row>
    <row r="10" spans="1:16" ht="17.25" customHeight="1">
      <c r="A10" s="12" t="s">
        <v>23</v>
      </c>
      <c r="B10" s="260">
        <f>B11+C11</f>
        <v>110</v>
      </c>
      <c r="C10" s="260"/>
      <c r="D10" s="261">
        <f>B10/$B$8</f>
        <v>2.4983533580140364E-3</v>
      </c>
      <c r="E10" s="260" t="str">
        <f>IF(E11+F11=0,"-",E11+F11)</f>
        <v>-</v>
      </c>
      <c r="F10" s="260"/>
      <c r="G10" s="260" t="str">
        <f>IF(G11+H11=0,"-",G11+H11)</f>
        <v>-</v>
      </c>
      <c r="H10" s="260"/>
      <c r="I10" s="260">
        <f>IF(I11+J11=0,"-",I11+J11)</f>
        <v>37</v>
      </c>
      <c r="J10" s="260"/>
      <c r="K10" s="260">
        <f>IF(K11+L11=0,"-",K11+L11)</f>
        <v>70</v>
      </c>
      <c r="L10" s="260"/>
      <c r="M10" s="260" t="str">
        <f>IF(M11+N11=0,"-",M11+N11)</f>
        <v>-</v>
      </c>
      <c r="N10" s="260"/>
      <c r="O10" s="260">
        <f>IF(O11+P11=0,"-",O11+P11)</f>
        <v>3</v>
      </c>
      <c r="P10" s="260"/>
    </row>
    <row r="11" spans="1:16" ht="17.25" customHeight="1">
      <c r="A11" s="15" t="s">
        <v>24</v>
      </c>
      <c r="B11" s="14">
        <v>37</v>
      </c>
      <c r="C11" s="14">
        <v>73</v>
      </c>
      <c r="D11" s="261"/>
      <c r="E11" s="14">
        <v>0</v>
      </c>
      <c r="F11" s="14">
        <v>0</v>
      </c>
      <c r="G11" s="14">
        <v>0</v>
      </c>
      <c r="H11" s="14">
        <v>0</v>
      </c>
      <c r="I11" s="14">
        <v>8</v>
      </c>
      <c r="J11" s="14">
        <v>29</v>
      </c>
      <c r="K11" s="14">
        <v>29</v>
      </c>
      <c r="L11" s="14">
        <v>41</v>
      </c>
      <c r="M11" s="14">
        <v>0</v>
      </c>
      <c r="N11" s="14">
        <v>0</v>
      </c>
      <c r="O11" s="14">
        <v>0</v>
      </c>
      <c r="P11" s="14">
        <v>3</v>
      </c>
    </row>
    <row r="12" spans="1:16" ht="17.25" customHeight="1">
      <c r="A12" s="12" t="s">
        <v>25</v>
      </c>
      <c r="B12" s="260">
        <f>B13+C13</f>
        <v>164</v>
      </c>
      <c r="C12" s="260"/>
      <c r="D12" s="261">
        <f>B12/$B$8</f>
        <v>3.724817733766381E-3</v>
      </c>
      <c r="E12" s="260" t="str">
        <f>IF(E13+F13=0,"-",E13+F13)</f>
        <v>-</v>
      </c>
      <c r="F12" s="260"/>
      <c r="G12" s="260" t="str">
        <f>IF(G13+H13=0,"-",G13+H13)</f>
        <v>-</v>
      </c>
      <c r="H12" s="260"/>
      <c r="I12" s="260" t="str">
        <f>IF(I13+J13=0,"-",I13+J13)</f>
        <v>-</v>
      </c>
      <c r="J12" s="260"/>
      <c r="K12" s="260">
        <f>IF(K13+L13=0,"-",K13+L13)</f>
        <v>164</v>
      </c>
      <c r="L12" s="260"/>
      <c r="M12" s="260" t="str">
        <f>IF(M13+N13=0,"-",M13+N13)</f>
        <v>-</v>
      </c>
      <c r="N12" s="260"/>
      <c r="O12" s="260" t="str">
        <f>IF(O13+P13=0,"-",O13+P13)</f>
        <v>-</v>
      </c>
      <c r="P12" s="260"/>
    </row>
    <row r="13" spans="1:16" ht="21.2" customHeight="1">
      <c r="A13" s="15" t="s">
        <v>26</v>
      </c>
      <c r="B13" s="14">
        <v>143</v>
      </c>
      <c r="C13" s="14">
        <v>21</v>
      </c>
      <c r="D13" s="261"/>
      <c r="E13" s="14">
        <v>0</v>
      </c>
      <c r="F13" s="14">
        <v>0</v>
      </c>
      <c r="G13" s="14">
        <v>0</v>
      </c>
      <c r="H13" s="14">
        <v>0</v>
      </c>
      <c r="I13" s="14">
        <v>0</v>
      </c>
      <c r="J13" s="14">
        <v>0</v>
      </c>
      <c r="K13" s="14">
        <v>143</v>
      </c>
      <c r="L13" s="14">
        <v>21</v>
      </c>
      <c r="M13" s="14">
        <v>0</v>
      </c>
      <c r="N13" s="14">
        <v>0</v>
      </c>
      <c r="O13" s="14">
        <v>0</v>
      </c>
      <c r="P13" s="14">
        <v>0</v>
      </c>
    </row>
    <row r="14" spans="1:16" ht="17.25" customHeight="1">
      <c r="A14" s="12" t="s">
        <v>27</v>
      </c>
      <c r="B14" s="260">
        <f>B15+C15</f>
        <v>38</v>
      </c>
      <c r="C14" s="260"/>
      <c r="D14" s="261">
        <f>B14/$B$8</f>
        <v>8.6306752367757615E-4</v>
      </c>
      <c r="E14" s="260" t="str">
        <f>IF(E15+F15=0,"-",E15+F15)</f>
        <v>-</v>
      </c>
      <c r="F14" s="260"/>
      <c r="G14" s="260">
        <f>IF(G15+H15=0,"-",G15+H15)</f>
        <v>20</v>
      </c>
      <c r="H14" s="260"/>
      <c r="I14" s="260" t="str">
        <f>IF(I15+J15=0,"-",I15+J15)</f>
        <v>-</v>
      </c>
      <c r="J14" s="260"/>
      <c r="K14" s="260">
        <f>IF(K15+L15=0,"-",K15+L15)</f>
        <v>18</v>
      </c>
      <c r="L14" s="260"/>
      <c r="M14" s="260" t="str">
        <f>IF(M15+N15=0,"-",M15+N15)</f>
        <v>-</v>
      </c>
      <c r="N14" s="260"/>
      <c r="O14" s="260" t="str">
        <f>IF(O15+P15=0,"-",O15+P15)</f>
        <v>-</v>
      </c>
      <c r="P14" s="260"/>
    </row>
    <row r="15" spans="1:16" ht="17.25" customHeight="1">
      <c r="A15" s="15" t="s">
        <v>28</v>
      </c>
      <c r="B15" s="14">
        <v>6</v>
      </c>
      <c r="C15" s="14">
        <v>32</v>
      </c>
      <c r="D15" s="261"/>
      <c r="E15" s="14">
        <v>0</v>
      </c>
      <c r="F15" s="14">
        <v>0</v>
      </c>
      <c r="G15" s="14">
        <v>0</v>
      </c>
      <c r="H15" s="14">
        <v>20</v>
      </c>
      <c r="I15" s="14">
        <v>0</v>
      </c>
      <c r="J15" s="14">
        <v>0</v>
      </c>
      <c r="K15" s="14">
        <v>6</v>
      </c>
      <c r="L15" s="14">
        <v>12</v>
      </c>
      <c r="M15" s="14">
        <v>0</v>
      </c>
      <c r="N15" s="14">
        <v>0</v>
      </c>
      <c r="O15" s="14">
        <v>0</v>
      </c>
      <c r="P15" s="14">
        <v>0</v>
      </c>
    </row>
    <row r="16" spans="1:16" ht="17.25" customHeight="1">
      <c r="A16" s="16" t="s">
        <v>29</v>
      </c>
      <c r="B16" s="260">
        <f>B17+C17</f>
        <v>55</v>
      </c>
      <c r="C16" s="260"/>
      <c r="D16" s="261">
        <f>B16/$B$8</f>
        <v>1.2491766790070182E-3</v>
      </c>
      <c r="E16" s="260" t="str">
        <f>IF(E17+F17=0,"-",E17+F17)</f>
        <v>-</v>
      </c>
      <c r="F16" s="260"/>
      <c r="G16" s="260">
        <f>IF(G17+H17=0,"-",G17+H17)</f>
        <v>19</v>
      </c>
      <c r="H16" s="260"/>
      <c r="I16" s="260" t="str">
        <f>IF(I17+J17=0,"-",I17+J17)</f>
        <v>-</v>
      </c>
      <c r="J16" s="260"/>
      <c r="K16" s="260">
        <f>IF(K17+L17=0,"-",K17+L17)</f>
        <v>21</v>
      </c>
      <c r="L16" s="260"/>
      <c r="M16" s="260">
        <f>IF(M17+N17=0,"-",M17+N17)</f>
        <v>15</v>
      </c>
      <c r="N16" s="260"/>
      <c r="O16" s="260" t="str">
        <f>IF(O17+P17=0,"-",O17+P17)</f>
        <v>-</v>
      </c>
      <c r="P16" s="260"/>
    </row>
    <row r="17" spans="1:16" ht="17.25" customHeight="1">
      <c r="A17" s="17" t="s">
        <v>30</v>
      </c>
      <c r="B17" s="14">
        <v>49</v>
      </c>
      <c r="C17" s="14">
        <v>6</v>
      </c>
      <c r="D17" s="261"/>
      <c r="E17" s="14">
        <v>0</v>
      </c>
      <c r="F17" s="14">
        <v>0</v>
      </c>
      <c r="G17" s="14">
        <v>19</v>
      </c>
      <c r="H17" s="14">
        <v>0</v>
      </c>
      <c r="I17" s="14">
        <v>0</v>
      </c>
      <c r="J17" s="14">
        <v>0</v>
      </c>
      <c r="K17" s="14">
        <v>21</v>
      </c>
      <c r="L17" s="14">
        <v>0</v>
      </c>
      <c r="M17" s="14">
        <v>9</v>
      </c>
      <c r="N17" s="14">
        <v>6</v>
      </c>
      <c r="O17" s="14">
        <v>0</v>
      </c>
      <c r="P17" s="14">
        <v>0</v>
      </c>
    </row>
    <row r="18" spans="1:16" ht="17.25" customHeight="1">
      <c r="A18" s="12" t="s">
        <v>31</v>
      </c>
      <c r="B18" s="260">
        <f>B19+C19</f>
        <v>12</v>
      </c>
      <c r="C18" s="260"/>
      <c r="D18" s="261">
        <f>B18/$B$8</f>
        <v>2.7254763905607666E-4</v>
      </c>
      <c r="E18" s="260" t="str">
        <f>IF(E19+F19=0,"-",E19+F19)</f>
        <v>-</v>
      </c>
      <c r="F18" s="260"/>
      <c r="G18" s="260">
        <f>IF(G19+H19=0,"-",G19+H19)</f>
        <v>12</v>
      </c>
      <c r="H18" s="260"/>
      <c r="I18" s="260" t="str">
        <f>IF(I19+J19=0,"-",I19+J19)</f>
        <v>-</v>
      </c>
      <c r="J18" s="260"/>
      <c r="K18" s="260" t="str">
        <f>IF(K19+L19=0,"-",K19+L19)</f>
        <v>-</v>
      </c>
      <c r="L18" s="260"/>
      <c r="M18" s="260" t="str">
        <f>IF(M19+N19=0,"-",M19+N19)</f>
        <v>-</v>
      </c>
      <c r="N18" s="260"/>
      <c r="O18" s="260" t="str">
        <f>IF(O19+P19=0,"-",O19+P19)</f>
        <v>-</v>
      </c>
      <c r="P18" s="260"/>
    </row>
    <row r="19" spans="1:16" ht="17.25" customHeight="1">
      <c r="A19" s="15" t="s">
        <v>32</v>
      </c>
      <c r="B19" s="14">
        <v>6</v>
      </c>
      <c r="C19" s="14">
        <v>6</v>
      </c>
      <c r="D19" s="261"/>
      <c r="E19" s="14">
        <v>0</v>
      </c>
      <c r="F19" s="14">
        <v>0</v>
      </c>
      <c r="G19" s="14">
        <v>6</v>
      </c>
      <c r="H19" s="14">
        <v>6</v>
      </c>
      <c r="I19" s="14">
        <v>0</v>
      </c>
      <c r="J19" s="14">
        <v>0</v>
      </c>
      <c r="K19" s="14">
        <v>0</v>
      </c>
      <c r="L19" s="14">
        <v>0</v>
      </c>
      <c r="M19" s="14">
        <v>0</v>
      </c>
      <c r="N19" s="14">
        <v>0</v>
      </c>
      <c r="O19" s="14">
        <v>0</v>
      </c>
      <c r="P19" s="14">
        <v>0</v>
      </c>
    </row>
    <row r="20" spans="1:16" ht="17.25" customHeight="1">
      <c r="A20" s="12" t="s">
        <v>33</v>
      </c>
      <c r="B20" s="260">
        <f>B21+C21</f>
        <v>286</v>
      </c>
      <c r="C20" s="260"/>
      <c r="D20" s="261">
        <f>B20/$B$8</f>
        <v>6.4957187308364939E-3</v>
      </c>
      <c r="E20" s="260">
        <f>IF(E21+F21=0,"-",E21+F21)</f>
        <v>26</v>
      </c>
      <c r="F20" s="260"/>
      <c r="G20" s="260" t="str">
        <f>IF(G21+H21=0,"-",G21+H21)</f>
        <v>-</v>
      </c>
      <c r="H20" s="260"/>
      <c r="I20" s="260" t="str">
        <f>IF(I21+J21=0,"-",I21+J21)</f>
        <v>-</v>
      </c>
      <c r="J20" s="260"/>
      <c r="K20" s="260">
        <f>IF(K21+L21=0,"-",K21+L21)</f>
        <v>260</v>
      </c>
      <c r="L20" s="260"/>
      <c r="M20" s="260" t="str">
        <f>IF(M21+N21=0,"-",M21+N21)</f>
        <v>-</v>
      </c>
      <c r="N20" s="260"/>
      <c r="O20" s="260" t="str">
        <f>IF(O21+P21=0,"-",O21+P21)</f>
        <v>-</v>
      </c>
      <c r="P20" s="260"/>
    </row>
    <row r="21" spans="1:16" ht="17.25" customHeight="1">
      <c r="A21" s="15" t="s">
        <v>34</v>
      </c>
      <c r="B21" s="14">
        <v>191</v>
      </c>
      <c r="C21" s="14">
        <v>95</v>
      </c>
      <c r="D21" s="261"/>
      <c r="E21" s="14">
        <v>11</v>
      </c>
      <c r="F21" s="14">
        <v>15</v>
      </c>
      <c r="G21" s="14">
        <v>0</v>
      </c>
      <c r="H21" s="14">
        <v>0</v>
      </c>
      <c r="I21" s="14">
        <v>0</v>
      </c>
      <c r="J21" s="14">
        <v>0</v>
      </c>
      <c r="K21" s="14">
        <v>180</v>
      </c>
      <c r="L21" s="14">
        <v>80</v>
      </c>
      <c r="M21" s="14">
        <v>0</v>
      </c>
      <c r="N21" s="14">
        <v>0</v>
      </c>
      <c r="O21" s="14">
        <v>0</v>
      </c>
      <c r="P21" s="14">
        <v>0</v>
      </c>
    </row>
    <row r="22" spans="1:16" ht="17.25" customHeight="1">
      <c r="A22" s="18" t="s">
        <v>35</v>
      </c>
      <c r="B22" s="260">
        <f>B23+C23</f>
        <v>513</v>
      </c>
      <c r="C22" s="260"/>
      <c r="D22" s="261">
        <f>B22/$B$8</f>
        <v>1.1651411569647278E-2</v>
      </c>
      <c r="E22" s="260">
        <f>IF(E23+F23=0,"-",E23+F23)</f>
        <v>103</v>
      </c>
      <c r="F22" s="260"/>
      <c r="G22" s="260" t="str">
        <f>IF(G23+H23=0,"-",G23+H23)</f>
        <v>-</v>
      </c>
      <c r="H22" s="260"/>
      <c r="I22" s="260" t="str">
        <f>IF(I23+J23=0,"-",I23+J23)</f>
        <v>-</v>
      </c>
      <c r="J22" s="260"/>
      <c r="K22" s="260">
        <f>IF(K23+L23=0,"-",K23+L23)</f>
        <v>98</v>
      </c>
      <c r="L22" s="260"/>
      <c r="M22" s="260">
        <f>IF(M23+N23=0,"-",M23+N23)</f>
        <v>312</v>
      </c>
      <c r="N22" s="260"/>
      <c r="O22" s="260" t="str">
        <f>IF(O23+P23=0,"-",O23+P23)</f>
        <v>-</v>
      </c>
      <c r="P22" s="260"/>
    </row>
    <row r="23" spans="1:16" ht="17.25" customHeight="1">
      <c r="A23" s="17" t="s">
        <v>36</v>
      </c>
      <c r="B23" s="14">
        <v>469</v>
      </c>
      <c r="C23" s="14">
        <v>44</v>
      </c>
      <c r="D23" s="261"/>
      <c r="E23" s="14">
        <v>73</v>
      </c>
      <c r="F23" s="14">
        <v>30</v>
      </c>
      <c r="G23" s="14">
        <v>0</v>
      </c>
      <c r="H23" s="14">
        <v>0</v>
      </c>
      <c r="I23" s="14">
        <v>0</v>
      </c>
      <c r="J23" s="14">
        <v>0</v>
      </c>
      <c r="K23" s="14">
        <v>95</v>
      </c>
      <c r="L23" s="14">
        <v>3</v>
      </c>
      <c r="M23" s="14">
        <v>301</v>
      </c>
      <c r="N23" s="14">
        <v>11</v>
      </c>
      <c r="O23" s="14">
        <v>0</v>
      </c>
      <c r="P23" s="14">
        <v>0</v>
      </c>
    </row>
    <row r="24" spans="1:16" ht="17.25" customHeight="1">
      <c r="A24" s="19" t="s">
        <v>37</v>
      </c>
      <c r="B24" s="260">
        <f>B25+C25</f>
        <v>21</v>
      </c>
      <c r="C24" s="260"/>
      <c r="D24" s="261">
        <f>B24/$B$8</f>
        <v>4.769583683481342E-4</v>
      </c>
      <c r="E24" s="260">
        <f>IF(E25+F25=0,"-",E25+F25)</f>
        <v>7</v>
      </c>
      <c r="F24" s="260"/>
      <c r="G24" s="260">
        <f>IF(G25+H25=0,"-",G25+H25)</f>
        <v>12</v>
      </c>
      <c r="H24" s="260"/>
      <c r="I24" s="260" t="str">
        <f>IF(I25+J25=0,"-",I25+J25)</f>
        <v>-</v>
      </c>
      <c r="J24" s="260"/>
      <c r="K24" s="260" t="str">
        <f>IF(K25+L25=0,"-",K25+L25)</f>
        <v>-</v>
      </c>
      <c r="L24" s="260"/>
      <c r="M24" s="260">
        <f>IF(M25+N25=0,"-",M25+N25)</f>
        <v>2</v>
      </c>
      <c r="N24" s="260"/>
      <c r="O24" s="260" t="str">
        <f>IF(O25+P25=0,"-",O25+P25)</f>
        <v>-</v>
      </c>
      <c r="P24" s="260"/>
    </row>
    <row r="25" spans="1:16" ht="17.25" customHeight="1">
      <c r="A25" s="15" t="s">
        <v>38</v>
      </c>
      <c r="B25" s="14">
        <v>16</v>
      </c>
      <c r="C25" s="14">
        <v>5</v>
      </c>
      <c r="D25" s="261"/>
      <c r="E25" s="14">
        <v>7</v>
      </c>
      <c r="F25" s="14">
        <v>0</v>
      </c>
      <c r="G25" s="14">
        <v>7</v>
      </c>
      <c r="H25" s="14">
        <v>5</v>
      </c>
      <c r="I25" s="14">
        <v>0</v>
      </c>
      <c r="J25" s="14">
        <v>0</v>
      </c>
      <c r="K25" s="14">
        <v>0</v>
      </c>
      <c r="L25" s="14">
        <v>0</v>
      </c>
      <c r="M25" s="14">
        <v>2</v>
      </c>
      <c r="N25" s="14">
        <v>0</v>
      </c>
      <c r="O25" s="14">
        <v>0</v>
      </c>
      <c r="P25" s="14">
        <v>0</v>
      </c>
    </row>
    <row r="26" spans="1:16" ht="17.25" customHeight="1">
      <c r="A26" s="18" t="s">
        <v>39</v>
      </c>
      <c r="B26" s="260">
        <f>B27+C27</f>
        <v>0</v>
      </c>
      <c r="C26" s="260"/>
      <c r="D26" s="261">
        <f>B26/$B$8</f>
        <v>0</v>
      </c>
      <c r="E26" s="260" t="str">
        <f>IF(E27+F27=0,"-",E27+F27)</f>
        <v>-</v>
      </c>
      <c r="F26" s="260"/>
      <c r="G26" s="260" t="str">
        <f>IF(G27+H27=0,"-",G27+H27)</f>
        <v>-</v>
      </c>
      <c r="H26" s="260"/>
      <c r="I26" s="260" t="str">
        <f>IF(I27+J27=0,"-",I27+J27)</f>
        <v>-</v>
      </c>
      <c r="J26" s="260"/>
      <c r="K26" s="260" t="str">
        <f>IF(K27+L27=0,"-",K27+L27)</f>
        <v>-</v>
      </c>
      <c r="L26" s="260"/>
      <c r="M26" s="260" t="str">
        <f>IF(M27+N27=0,"-",M27+N27)</f>
        <v>-</v>
      </c>
      <c r="N26" s="260"/>
      <c r="O26" s="260" t="str">
        <f>IF(O27+P27=0,"-",O27+P27)</f>
        <v>-</v>
      </c>
      <c r="P26" s="260"/>
    </row>
    <row r="27" spans="1:16" ht="21.2" customHeight="1">
      <c r="A27" s="17" t="s">
        <v>40</v>
      </c>
      <c r="B27" s="14">
        <v>0</v>
      </c>
      <c r="C27" s="14">
        <v>0</v>
      </c>
      <c r="D27" s="261"/>
      <c r="E27" s="14">
        <v>0</v>
      </c>
      <c r="F27" s="14">
        <v>0</v>
      </c>
      <c r="G27" s="14">
        <v>0</v>
      </c>
      <c r="H27" s="14">
        <v>0</v>
      </c>
      <c r="I27" s="14">
        <v>0</v>
      </c>
      <c r="J27" s="14">
        <v>0</v>
      </c>
      <c r="K27" s="14">
        <v>0</v>
      </c>
      <c r="L27" s="14">
        <v>0</v>
      </c>
      <c r="M27" s="14">
        <v>0</v>
      </c>
      <c r="N27" s="14">
        <v>0</v>
      </c>
      <c r="O27" s="14">
        <v>0</v>
      </c>
      <c r="P27" s="14">
        <v>0</v>
      </c>
    </row>
    <row r="28" spans="1:16" ht="17.25" customHeight="1">
      <c r="A28" s="12" t="s">
        <v>41</v>
      </c>
      <c r="B28" s="260">
        <f>B29+C29</f>
        <v>1</v>
      </c>
      <c r="C28" s="260"/>
      <c r="D28" s="261">
        <f>B28/$B$8</f>
        <v>2.2712303254673057E-5</v>
      </c>
      <c r="E28" s="260" t="str">
        <f>IF(E29+F29=0,"-",E29+F29)</f>
        <v>-</v>
      </c>
      <c r="F28" s="260"/>
      <c r="G28" s="260" t="str">
        <f>IF(G29+H29=0,"-",G29+H29)</f>
        <v>-</v>
      </c>
      <c r="H28" s="260"/>
      <c r="I28" s="260" t="str">
        <f>IF(I29+J29=0,"-",I29+J29)</f>
        <v>-</v>
      </c>
      <c r="J28" s="260"/>
      <c r="K28" s="260">
        <f>IF(K29+L29=0,"-",K29+L29)</f>
        <v>1</v>
      </c>
      <c r="L28" s="260"/>
      <c r="M28" s="260" t="str">
        <f>IF(M29+N29=0,"-",M29+N29)</f>
        <v>-</v>
      </c>
      <c r="N28" s="260"/>
      <c r="O28" s="260" t="str">
        <f>IF(O29+P29=0,"-",O29+P29)</f>
        <v>-</v>
      </c>
      <c r="P28" s="260"/>
    </row>
    <row r="29" spans="1:16" ht="17.25" customHeight="1">
      <c r="A29" s="15" t="s">
        <v>42</v>
      </c>
      <c r="B29" s="14">
        <v>1</v>
      </c>
      <c r="C29" s="14">
        <v>0</v>
      </c>
      <c r="D29" s="261"/>
      <c r="E29" s="14">
        <v>0</v>
      </c>
      <c r="F29" s="14">
        <v>0</v>
      </c>
      <c r="G29" s="14">
        <v>0</v>
      </c>
      <c r="H29" s="14">
        <v>0</v>
      </c>
      <c r="I29" s="14">
        <v>0</v>
      </c>
      <c r="J29" s="14">
        <v>0</v>
      </c>
      <c r="K29" s="14">
        <v>1</v>
      </c>
      <c r="L29" s="14">
        <v>0</v>
      </c>
      <c r="M29" s="14">
        <v>0</v>
      </c>
      <c r="N29" s="14">
        <v>0</v>
      </c>
      <c r="O29" s="14">
        <v>0</v>
      </c>
      <c r="P29" s="14">
        <v>0</v>
      </c>
    </row>
    <row r="30" spans="1:16" ht="17.25" customHeight="1">
      <c r="A30" s="18" t="s">
        <v>43</v>
      </c>
      <c r="B30" s="260">
        <f>B31+C31</f>
        <v>1364</v>
      </c>
      <c r="C30" s="260"/>
      <c r="D30" s="261">
        <f>B30/$B$8</f>
        <v>3.0979581639374049E-2</v>
      </c>
      <c r="E30" s="260">
        <f>IF(E31+F31=0,"-",E31+F31)</f>
        <v>258</v>
      </c>
      <c r="F30" s="260"/>
      <c r="G30" s="260">
        <f>IF(G31+H31=0,"-",G31+H31)</f>
        <v>271</v>
      </c>
      <c r="H30" s="260"/>
      <c r="I30" s="260" t="str">
        <f>IF(I31+J31=0,"-",I31+J31)</f>
        <v>-</v>
      </c>
      <c r="J30" s="260"/>
      <c r="K30" s="260">
        <f>IF(K31+L31=0,"-",K31+L31)</f>
        <v>359</v>
      </c>
      <c r="L30" s="260"/>
      <c r="M30" s="260">
        <f>IF(M31+N31=0,"-",M31+N31)</f>
        <v>467</v>
      </c>
      <c r="N30" s="260"/>
      <c r="O30" s="260">
        <f>IF(O31+P31=0,"-",O31+P31)</f>
        <v>9</v>
      </c>
      <c r="P30" s="260"/>
    </row>
    <row r="31" spans="1:16" ht="17.25" customHeight="1">
      <c r="A31" s="17" t="s">
        <v>44</v>
      </c>
      <c r="B31" s="14">
        <v>680</v>
      </c>
      <c r="C31" s="14">
        <v>684</v>
      </c>
      <c r="D31" s="261"/>
      <c r="E31" s="14">
        <v>50</v>
      </c>
      <c r="F31" s="14">
        <v>208</v>
      </c>
      <c r="G31" s="14">
        <v>168</v>
      </c>
      <c r="H31" s="14">
        <v>103</v>
      </c>
      <c r="I31" s="14">
        <v>0</v>
      </c>
      <c r="J31" s="14">
        <v>0</v>
      </c>
      <c r="K31" s="14">
        <v>285</v>
      </c>
      <c r="L31" s="14">
        <v>74</v>
      </c>
      <c r="M31" s="14">
        <v>173</v>
      </c>
      <c r="N31" s="14">
        <v>294</v>
      </c>
      <c r="O31" s="14">
        <v>4</v>
      </c>
      <c r="P31" s="14">
        <v>5</v>
      </c>
    </row>
    <row r="32" spans="1:16" ht="17.25" customHeight="1">
      <c r="A32" s="12" t="s">
        <v>45</v>
      </c>
      <c r="B32" s="260">
        <f>B33+C33</f>
        <v>817</v>
      </c>
      <c r="C32" s="260"/>
      <c r="D32" s="261">
        <f>B32/$B$8</f>
        <v>1.8555951759067886E-2</v>
      </c>
      <c r="E32" s="260">
        <f>IF(E33+F33=0,"-",E33+F33)</f>
        <v>57</v>
      </c>
      <c r="F32" s="260"/>
      <c r="G32" s="260">
        <f>IF(G33+H33=0,"-",G33+H33)</f>
        <v>1</v>
      </c>
      <c r="H32" s="260"/>
      <c r="I32" s="260" t="str">
        <f>IF(I33+J33=0,"-",I33+J33)</f>
        <v>-</v>
      </c>
      <c r="J32" s="260"/>
      <c r="K32" s="260">
        <f>IF(K33+L33=0,"-",K33+L33)</f>
        <v>759</v>
      </c>
      <c r="L32" s="260"/>
      <c r="M32" s="260" t="str">
        <f>IF(M33+N33=0,"-",M33+N33)</f>
        <v>-</v>
      </c>
      <c r="N32" s="260"/>
      <c r="O32" s="260" t="str">
        <f>IF(O33+P33=0,"-",O33+P33)</f>
        <v>-</v>
      </c>
      <c r="P32" s="260"/>
    </row>
    <row r="33" spans="1:16" ht="17.25" customHeight="1">
      <c r="A33" s="15" t="s">
        <v>46</v>
      </c>
      <c r="B33" s="14">
        <v>627</v>
      </c>
      <c r="C33" s="14">
        <v>190</v>
      </c>
      <c r="D33" s="261"/>
      <c r="E33" s="14">
        <v>26</v>
      </c>
      <c r="F33" s="14">
        <v>31</v>
      </c>
      <c r="G33" s="14">
        <v>1</v>
      </c>
      <c r="H33" s="14">
        <v>0</v>
      </c>
      <c r="I33" s="14">
        <v>0</v>
      </c>
      <c r="J33" s="14">
        <v>0</v>
      </c>
      <c r="K33" s="14">
        <v>600</v>
      </c>
      <c r="L33" s="14">
        <v>159</v>
      </c>
      <c r="M33" s="14">
        <v>0</v>
      </c>
      <c r="N33" s="14">
        <v>0</v>
      </c>
      <c r="O33" s="14">
        <v>0</v>
      </c>
      <c r="P33" s="14">
        <v>0</v>
      </c>
    </row>
    <row r="34" spans="1:16" ht="17.25" customHeight="1">
      <c r="A34" s="18" t="s">
        <v>47</v>
      </c>
      <c r="B34" s="260">
        <f>B35+C35</f>
        <v>68</v>
      </c>
      <c r="C34" s="260"/>
      <c r="D34" s="261">
        <f>B34/$B$8</f>
        <v>1.5444366213177678E-3</v>
      </c>
      <c r="E34" s="260" t="str">
        <f>IF(E35+F35=0,"-",E35+F35)</f>
        <v>-</v>
      </c>
      <c r="F34" s="260"/>
      <c r="G34" s="260" t="str">
        <f>IF(G35+H35=0,"-",G35+H35)</f>
        <v>-</v>
      </c>
      <c r="H34" s="260"/>
      <c r="I34" s="260" t="str">
        <f>IF(I35+J35=0,"-",I35+J35)</f>
        <v>-</v>
      </c>
      <c r="J34" s="260"/>
      <c r="K34" s="260" t="str">
        <f>IF(K35+L35=0,"-",K35+L35)</f>
        <v>-</v>
      </c>
      <c r="L34" s="260"/>
      <c r="M34" s="260">
        <f>IF(M35+N35=0,"-",M35+N35)</f>
        <v>59</v>
      </c>
      <c r="N34" s="260"/>
      <c r="O34" s="260">
        <f>IF(O35+P35=0,"-",O35+P35)</f>
        <v>9</v>
      </c>
      <c r="P34" s="260"/>
    </row>
    <row r="35" spans="1:16" ht="17.25" customHeight="1">
      <c r="A35" s="17" t="s">
        <v>48</v>
      </c>
      <c r="B35" s="14">
        <v>34</v>
      </c>
      <c r="C35" s="14">
        <v>34</v>
      </c>
      <c r="D35" s="261"/>
      <c r="E35" s="14">
        <v>0</v>
      </c>
      <c r="F35" s="14">
        <v>0</v>
      </c>
      <c r="G35" s="14">
        <v>0</v>
      </c>
      <c r="H35" s="14">
        <v>0</v>
      </c>
      <c r="I35" s="14">
        <v>0</v>
      </c>
      <c r="J35" s="14">
        <v>0</v>
      </c>
      <c r="K35" s="14">
        <v>0</v>
      </c>
      <c r="L35" s="14">
        <v>0</v>
      </c>
      <c r="M35" s="14">
        <v>32</v>
      </c>
      <c r="N35" s="14">
        <v>27</v>
      </c>
      <c r="O35" s="14">
        <v>2</v>
      </c>
      <c r="P35" s="14">
        <v>7</v>
      </c>
    </row>
    <row r="36" spans="1:16" ht="17.25" customHeight="1">
      <c r="A36" s="12" t="s">
        <v>49</v>
      </c>
      <c r="B36" s="260">
        <f>B37+C37</f>
        <v>1063</v>
      </c>
      <c r="C36" s="260"/>
      <c r="D36" s="261">
        <f>B36/$B$8</f>
        <v>2.4143178359717458E-2</v>
      </c>
      <c r="E36" s="260">
        <f>IF(E37+F37=0,"-",E37+F37)</f>
        <v>372</v>
      </c>
      <c r="F36" s="260"/>
      <c r="G36" s="260">
        <f>IF(G37+H37=0,"-",G37+H37)</f>
        <v>115</v>
      </c>
      <c r="H36" s="260"/>
      <c r="I36" s="260">
        <f>IF(I37+J37=0,"-",I37+J37)</f>
        <v>131</v>
      </c>
      <c r="J36" s="260"/>
      <c r="K36" s="260">
        <f>IF(K37+L37=0,"-",K37+L37)</f>
        <v>322</v>
      </c>
      <c r="L36" s="260"/>
      <c r="M36" s="260">
        <f>IF(M37+N37=0,"-",M37+N37)</f>
        <v>123</v>
      </c>
      <c r="N36" s="260"/>
      <c r="O36" s="260" t="str">
        <f>IF(O37+P37=0,"-",O37+P37)</f>
        <v>-</v>
      </c>
      <c r="P36" s="260"/>
    </row>
    <row r="37" spans="1:16" ht="17.25" customHeight="1">
      <c r="A37" s="15" t="s">
        <v>50</v>
      </c>
      <c r="B37" s="14">
        <v>594</v>
      </c>
      <c r="C37" s="14">
        <v>469</v>
      </c>
      <c r="D37" s="261"/>
      <c r="E37" s="14">
        <v>227</v>
      </c>
      <c r="F37" s="14">
        <v>145</v>
      </c>
      <c r="G37" s="14">
        <v>78</v>
      </c>
      <c r="H37" s="14">
        <v>37</v>
      </c>
      <c r="I37" s="14">
        <v>50</v>
      </c>
      <c r="J37" s="14">
        <v>81</v>
      </c>
      <c r="K37" s="14">
        <v>188</v>
      </c>
      <c r="L37" s="14">
        <v>134</v>
      </c>
      <c r="M37" s="14">
        <v>51</v>
      </c>
      <c r="N37" s="14">
        <v>72</v>
      </c>
      <c r="O37" s="14">
        <v>0</v>
      </c>
      <c r="P37" s="14">
        <v>0</v>
      </c>
    </row>
    <row r="38" spans="1:16" ht="17.25" customHeight="1">
      <c r="A38" s="18" t="s">
        <v>51</v>
      </c>
      <c r="B38" s="260">
        <f>B39+C39</f>
        <v>28579</v>
      </c>
      <c r="C38" s="260"/>
      <c r="D38" s="261">
        <f>B38/$B$8</f>
        <v>0.64909491471530123</v>
      </c>
      <c r="E38" s="260">
        <f>IF(E39+F39=0,"-",E39+F39)</f>
        <v>17070</v>
      </c>
      <c r="F38" s="260"/>
      <c r="G38" s="260">
        <f>IF(G39+H39=0,"-",G39+H39)</f>
        <v>6726</v>
      </c>
      <c r="H38" s="260"/>
      <c r="I38" s="260">
        <f>IF(I39+J39=0,"-",I39+J39)</f>
        <v>3535</v>
      </c>
      <c r="J38" s="260"/>
      <c r="K38" s="260">
        <f>IF(K39+L39=0,"-",K39+L39)</f>
        <v>678</v>
      </c>
      <c r="L38" s="260"/>
      <c r="M38" s="260">
        <f>IF(M39+N39=0,"-",M39+N39)</f>
        <v>69</v>
      </c>
      <c r="N38" s="260"/>
      <c r="O38" s="260">
        <f>IF(O39+P39=0,"-",O39+P39)</f>
        <v>501</v>
      </c>
      <c r="P38" s="260"/>
    </row>
    <row r="39" spans="1:16" ht="17.25" customHeight="1">
      <c r="A39" s="17" t="s">
        <v>52</v>
      </c>
      <c r="B39" s="14">
        <v>8024</v>
      </c>
      <c r="C39" s="14">
        <v>20555</v>
      </c>
      <c r="D39" s="261"/>
      <c r="E39" s="14">
        <v>4444</v>
      </c>
      <c r="F39" s="14">
        <v>12626</v>
      </c>
      <c r="G39" s="14">
        <v>1980</v>
      </c>
      <c r="H39" s="14">
        <v>4746</v>
      </c>
      <c r="I39" s="14">
        <v>883</v>
      </c>
      <c r="J39" s="14">
        <v>2652</v>
      </c>
      <c r="K39" s="14">
        <v>487</v>
      </c>
      <c r="L39" s="14">
        <v>191</v>
      </c>
      <c r="M39" s="14">
        <v>40</v>
      </c>
      <c r="N39" s="14">
        <v>29</v>
      </c>
      <c r="O39" s="14">
        <v>190</v>
      </c>
      <c r="P39" s="14">
        <v>311</v>
      </c>
    </row>
    <row r="40" spans="1:16" ht="17.25" customHeight="1">
      <c r="A40" s="12" t="s">
        <v>53</v>
      </c>
      <c r="B40" s="260">
        <f>B41+C41</f>
        <v>7152</v>
      </c>
      <c r="C40" s="260"/>
      <c r="D40" s="261">
        <f>B40/$B$8</f>
        <v>0.16243839287742171</v>
      </c>
      <c r="E40" s="260">
        <f>IF(E41+F41=0,"-",E41+F41)</f>
        <v>222</v>
      </c>
      <c r="F40" s="260"/>
      <c r="G40" s="260">
        <f>IF(G41+H41=0,"-",G41+H41)</f>
        <v>1062</v>
      </c>
      <c r="H40" s="260"/>
      <c r="I40" s="260">
        <f>IF(I41+J41=0,"-",I41+J41)</f>
        <v>5339</v>
      </c>
      <c r="J40" s="260"/>
      <c r="K40" s="260">
        <f>IF(K41+L41=0,"-",K41+L41)</f>
        <v>386</v>
      </c>
      <c r="L40" s="260"/>
      <c r="M40" s="260" t="str">
        <f>IF(M41+N41=0,"-",M41+N41)</f>
        <v>-</v>
      </c>
      <c r="N40" s="260"/>
      <c r="O40" s="260">
        <f>IF(O41+P41=0,"-",O41+P41)</f>
        <v>143</v>
      </c>
      <c r="P40" s="260"/>
    </row>
    <row r="41" spans="1:16" ht="17.25" customHeight="1">
      <c r="A41" s="15" t="s">
        <v>54</v>
      </c>
      <c r="B41" s="14">
        <v>2731</v>
      </c>
      <c r="C41" s="14">
        <v>4421</v>
      </c>
      <c r="D41" s="261"/>
      <c r="E41" s="14">
        <v>107</v>
      </c>
      <c r="F41" s="14">
        <v>115</v>
      </c>
      <c r="G41" s="14">
        <v>342</v>
      </c>
      <c r="H41" s="14">
        <v>720</v>
      </c>
      <c r="I41" s="14">
        <v>2065</v>
      </c>
      <c r="J41" s="14">
        <v>3274</v>
      </c>
      <c r="K41" s="14">
        <v>208</v>
      </c>
      <c r="L41" s="14">
        <v>178</v>
      </c>
      <c r="M41" s="14">
        <v>0</v>
      </c>
      <c r="N41" s="14">
        <v>0</v>
      </c>
      <c r="O41" s="14">
        <v>9</v>
      </c>
      <c r="P41" s="14">
        <v>134</v>
      </c>
    </row>
    <row r="42" spans="1:16" ht="17.25" customHeight="1">
      <c r="A42" s="12" t="s">
        <v>55</v>
      </c>
      <c r="B42" s="260">
        <f>B43+C43</f>
        <v>470</v>
      </c>
      <c r="C42" s="260"/>
      <c r="D42" s="261">
        <f>B42/$B$8</f>
        <v>1.0674782529696336E-2</v>
      </c>
      <c r="E42" s="260">
        <f>IF(E43+F43=0,"-",E43+F43)</f>
        <v>131</v>
      </c>
      <c r="F42" s="260"/>
      <c r="G42" s="260">
        <f>IF(G43+H43=0,"-",G43+H43)</f>
        <v>156</v>
      </c>
      <c r="H42" s="260"/>
      <c r="I42" s="260">
        <f>IF(I43+J43=0,"-",I43+J43)</f>
        <v>79</v>
      </c>
      <c r="J42" s="260"/>
      <c r="K42" s="260" t="str">
        <f>IF(K43+L43=0,"-",K43+L43)</f>
        <v>-</v>
      </c>
      <c r="L42" s="260"/>
      <c r="M42" s="260">
        <f>IF(M43+N43=0,"-",M43+N43)</f>
        <v>93</v>
      </c>
      <c r="N42" s="260"/>
      <c r="O42" s="260">
        <f>IF(O43+P43=0,"-",O43+P43)</f>
        <v>11</v>
      </c>
      <c r="P42" s="260"/>
    </row>
    <row r="43" spans="1:16" ht="17.25" customHeight="1">
      <c r="A43" s="15" t="s">
        <v>56</v>
      </c>
      <c r="B43" s="14">
        <v>165</v>
      </c>
      <c r="C43" s="14">
        <v>305</v>
      </c>
      <c r="D43" s="261"/>
      <c r="E43" s="14">
        <v>7</v>
      </c>
      <c r="F43" s="14">
        <v>124</v>
      </c>
      <c r="G43" s="14">
        <v>85</v>
      </c>
      <c r="H43" s="14">
        <v>71</v>
      </c>
      <c r="I43" s="14">
        <v>40</v>
      </c>
      <c r="J43" s="14">
        <v>39</v>
      </c>
      <c r="K43" s="14">
        <v>0</v>
      </c>
      <c r="L43" s="14">
        <v>0</v>
      </c>
      <c r="M43" s="14">
        <v>25</v>
      </c>
      <c r="N43" s="14">
        <v>68</v>
      </c>
      <c r="O43" s="14">
        <v>8</v>
      </c>
      <c r="P43" s="14">
        <v>3</v>
      </c>
    </row>
    <row r="44" spans="1:16" ht="18.75" customHeight="1">
      <c r="A44" s="18" t="s">
        <v>57</v>
      </c>
      <c r="B44" s="260">
        <f>B45+C45</f>
        <v>452</v>
      </c>
      <c r="C44" s="260"/>
      <c r="D44" s="261">
        <f>B44/$B$8</f>
        <v>1.0265961071112221E-2</v>
      </c>
      <c r="E44" s="260">
        <f>IF(E45+F45=0,"-",E45+F45)</f>
        <v>179</v>
      </c>
      <c r="F44" s="260"/>
      <c r="G44" s="260">
        <f>IF(G45+H45=0,"-",G45+H45)</f>
        <v>3</v>
      </c>
      <c r="H44" s="260"/>
      <c r="I44" s="260">
        <f>IF(I45+J45=0,"-",I45+J45)</f>
        <v>74</v>
      </c>
      <c r="J44" s="260"/>
      <c r="K44" s="260">
        <f>IF(K45+L45=0,"-",K45+L45)</f>
        <v>33</v>
      </c>
      <c r="L44" s="260"/>
      <c r="M44" s="260">
        <f>IF(M45+N45=0,"-",M45+N45)</f>
        <v>163</v>
      </c>
      <c r="N44" s="260"/>
      <c r="O44" s="260" t="str">
        <f>IF(O45+P45=0,"-",O45+P45)</f>
        <v>-</v>
      </c>
      <c r="P44" s="260"/>
    </row>
    <row r="45" spans="1:16" ht="18.75" customHeight="1">
      <c r="A45" s="15" t="s">
        <v>58</v>
      </c>
      <c r="B45" s="14">
        <v>228</v>
      </c>
      <c r="C45" s="14">
        <v>224</v>
      </c>
      <c r="D45" s="261"/>
      <c r="E45" s="14">
        <v>49</v>
      </c>
      <c r="F45" s="14">
        <v>130</v>
      </c>
      <c r="G45" s="14">
        <v>2</v>
      </c>
      <c r="H45" s="14">
        <v>1</v>
      </c>
      <c r="I45" s="14">
        <v>23</v>
      </c>
      <c r="J45" s="14">
        <v>51</v>
      </c>
      <c r="K45" s="14">
        <v>33</v>
      </c>
      <c r="L45" s="14">
        <v>0</v>
      </c>
      <c r="M45" s="14">
        <v>121</v>
      </c>
      <c r="N45" s="14">
        <v>42</v>
      </c>
      <c r="O45" s="14">
        <v>0</v>
      </c>
      <c r="P45" s="14">
        <v>0</v>
      </c>
    </row>
    <row r="46" spans="1:16" ht="18.75" customHeight="1">
      <c r="A46" s="18" t="s">
        <v>59</v>
      </c>
      <c r="B46" s="260">
        <f>B47+C47</f>
        <v>39</v>
      </c>
      <c r="C46" s="260"/>
      <c r="D46" s="261">
        <f>B46/$B$8</f>
        <v>8.8577982693224919E-4</v>
      </c>
      <c r="E46" s="260" t="str">
        <f>IF(E47+F47=0,"-",E47+F47)</f>
        <v>-</v>
      </c>
      <c r="F46" s="260"/>
      <c r="G46" s="260" t="str">
        <f>IF(G47+H47=0,"-",G47+H47)</f>
        <v>-</v>
      </c>
      <c r="H46" s="260"/>
      <c r="I46" s="260" t="str">
        <f>IF(I47+J47=0,"-",I47+J47)</f>
        <v>-</v>
      </c>
      <c r="J46" s="260"/>
      <c r="K46" s="260">
        <f>IF(K47+L47=0,"-",K47+L47)</f>
        <v>39</v>
      </c>
      <c r="L46" s="260"/>
      <c r="M46" s="260" t="str">
        <f>IF(M47+N47=0,"-",M47+N47)</f>
        <v>-</v>
      </c>
      <c r="N46" s="260"/>
      <c r="O46" s="260" t="str">
        <f>IF(O47+P47=0,"-",O47+P47)</f>
        <v>-</v>
      </c>
      <c r="P46" s="260"/>
    </row>
    <row r="47" spans="1:16" ht="18.75" customHeight="1">
      <c r="A47" s="15" t="s">
        <v>60</v>
      </c>
      <c r="B47" s="14">
        <v>17</v>
      </c>
      <c r="C47" s="14">
        <v>22</v>
      </c>
      <c r="D47" s="261"/>
      <c r="E47" s="14">
        <v>0</v>
      </c>
      <c r="F47" s="14">
        <v>0</v>
      </c>
      <c r="G47" s="14">
        <v>0</v>
      </c>
      <c r="H47" s="14">
        <v>0</v>
      </c>
      <c r="I47" s="14">
        <v>0</v>
      </c>
      <c r="J47" s="14">
        <v>0</v>
      </c>
      <c r="K47" s="14">
        <v>17</v>
      </c>
      <c r="L47" s="14">
        <v>22</v>
      </c>
      <c r="M47" s="14">
        <v>0</v>
      </c>
      <c r="N47" s="14">
        <v>0</v>
      </c>
      <c r="O47" s="14">
        <v>0</v>
      </c>
      <c r="P47" s="14">
        <v>0</v>
      </c>
    </row>
    <row r="48" spans="1:16" ht="18.75" customHeight="1">
      <c r="A48" s="18" t="s">
        <v>61</v>
      </c>
      <c r="B48" s="260">
        <f>B49+C49</f>
        <v>92</v>
      </c>
      <c r="C48" s="260"/>
      <c r="D48" s="261">
        <f>B48/$B$8</f>
        <v>2.0895318994299211E-3</v>
      </c>
      <c r="E48" s="260">
        <f>IF(E49+F49=0,"-",E49+F49)</f>
        <v>7</v>
      </c>
      <c r="F48" s="260"/>
      <c r="G48" s="260">
        <f>IF(G49+H49=0,"-",G49+H49)</f>
        <v>51</v>
      </c>
      <c r="H48" s="260"/>
      <c r="I48" s="260" t="str">
        <f>IF(I49+J49=0,"-",I49+J49)</f>
        <v>-</v>
      </c>
      <c r="J48" s="260"/>
      <c r="K48" s="260">
        <f>IF(K49+L49=0,"-",K49+L49)</f>
        <v>23</v>
      </c>
      <c r="L48" s="260"/>
      <c r="M48" s="260">
        <f>IF(M49+N49=0,"-",M49+N49)</f>
        <v>11</v>
      </c>
      <c r="N48" s="260"/>
      <c r="O48" s="260" t="str">
        <f>IF(O49+P49=0,"-",O49+P49)</f>
        <v>-</v>
      </c>
      <c r="P48" s="260"/>
    </row>
    <row r="49" spans="1:16" ht="18.75" customHeight="1">
      <c r="A49" s="15" t="s">
        <v>62</v>
      </c>
      <c r="B49" s="14">
        <v>53</v>
      </c>
      <c r="C49" s="14">
        <v>39</v>
      </c>
      <c r="D49" s="261"/>
      <c r="E49" s="14">
        <v>5</v>
      </c>
      <c r="F49" s="14">
        <v>2</v>
      </c>
      <c r="G49" s="14">
        <v>26</v>
      </c>
      <c r="H49" s="14">
        <v>25</v>
      </c>
      <c r="I49" s="14">
        <v>0</v>
      </c>
      <c r="J49" s="14">
        <v>0</v>
      </c>
      <c r="K49" s="14">
        <v>14</v>
      </c>
      <c r="L49" s="14">
        <v>9</v>
      </c>
      <c r="M49" s="14">
        <v>8</v>
      </c>
      <c r="N49" s="14">
        <v>3</v>
      </c>
      <c r="O49" s="14">
        <v>0</v>
      </c>
      <c r="P49" s="14">
        <v>0</v>
      </c>
    </row>
    <row r="50" spans="1:16" ht="18.75" customHeight="1">
      <c r="A50" s="18" t="s">
        <v>63</v>
      </c>
      <c r="B50" s="260">
        <f>B51+C51</f>
        <v>436</v>
      </c>
      <c r="C50" s="260"/>
      <c r="D50" s="261">
        <f>B50/$B$8</f>
        <v>9.9025642190374522E-3</v>
      </c>
      <c r="E50" s="260">
        <f>IF(E51+F51=0,"-",E51+F51)</f>
        <v>6</v>
      </c>
      <c r="F50" s="260"/>
      <c r="G50" s="260" t="str">
        <f>IF(G51+H51=0,"-",G51+H51)</f>
        <v>-</v>
      </c>
      <c r="H50" s="260"/>
      <c r="I50" s="260">
        <f>IF(I51+J51=0,"-",I51+J51)</f>
        <v>276</v>
      </c>
      <c r="J50" s="260"/>
      <c r="K50" s="260" t="str">
        <f>IF(K51+L51=0,"-",K51+L51)</f>
        <v>-</v>
      </c>
      <c r="L50" s="260"/>
      <c r="M50" s="260">
        <f>IF(M51+N51=0,"-",M51+N51)</f>
        <v>154</v>
      </c>
      <c r="N50" s="260"/>
      <c r="O50" s="260" t="str">
        <f>IF(O51+P51=0,"-",O51+P51)</f>
        <v>-</v>
      </c>
      <c r="P50" s="260"/>
    </row>
    <row r="51" spans="1:16" ht="18.75" customHeight="1">
      <c r="A51" s="15" t="s">
        <v>64</v>
      </c>
      <c r="B51" s="14">
        <v>174</v>
      </c>
      <c r="C51" s="14">
        <v>262</v>
      </c>
      <c r="D51" s="261"/>
      <c r="E51" s="14">
        <v>1</v>
      </c>
      <c r="F51" s="14">
        <v>5</v>
      </c>
      <c r="G51" s="14">
        <v>0</v>
      </c>
      <c r="H51" s="14">
        <v>0</v>
      </c>
      <c r="I51" s="14">
        <v>81</v>
      </c>
      <c r="J51" s="14">
        <v>195</v>
      </c>
      <c r="K51" s="14">
        <v>0</v>
      </c>
      <c r="L51" s="14">
        <v>0</v>
      </c>
      <c r="M51" s="14">
        <v>92</v>
      </c>
      <c r="N51" s="14">
        <v>62</v>
      </c>
      <c r="O51" s="14">
        <v>0</v>
      </c>
      <c r="P51" s="14">
        <v>0</v>
      </c>
    </row>
    <row r="52" spans="1:16" ht="18.75" customHeight="1">
      <c r="A52" s="18" t="s">
        <v>65</v>
      </c>
      <c r="B52" s="260">
        <f>B53+C53</f>
        <v>10</v>
      </c>
      <c r="C52" s="260"/>
      <c r="D52" s="261">
        <f>B52/$B$8</f>
        <v>2.2712303254673056E-4</v>
      </c>
      <c r="E52" s="260" t="str">
        <f>IF(E53+F53=0,"-",E53+F53)</f>
        <v>-</v>
      </c>
      <c r="F52" s="260"/>
      <c r="G52" s="260" t="str">
        <f>IF(G53+H53=0,"-",G53+H53)</f>
        <v>-</v>
      </c>
      <c r="H52" s="260"/>
      <c r="I52" s="260" t="str">
        <f>IF(I53+J53=0,"-",I53+J53)</f>
        <v>-</v>
      </c>
      <c r="J52" s="260"/>
      <c r="K52" s="260" t="str">
        <f>IF(K53+L53=0,"-",K53+L53)</f>
        <v>-</v>
      </c>
      <c r="L52" s="260"/>
      <c r="M52" s="260" t="str">
        <f>IF(M53+N53=0,"-",M53+N53)</f>
        <v>-</v>
      </c>
      <c r="N52" s="260"/>
      <c r="O52" s="260">
        <f>IF(O53+P53=0,"-",O53+P53)</f>
        <v>10</v>
      </c>
      <c r="P52" s="260"/>
    </row>
    <row r="53" spans="1:16" ht="18.75" customHeight="1">
      <c r="A53" s="15" t="s">
        <v>66</v>
      </c>
      <c r="B53" s="14">
        <v>3</v>
      </c>
      <c r="C53" s="14">
        <v>7</v>
      </c>
      <c r="D53" s="261"/>
      <c r="E53" s="14">
        <v>0</v>
      </c>
      <c r="F53" s="14">
        <v>0</v>
      </c>
      <c r="G53" s="14">
        <v>0</v>
      </c>
      <c r="H53" s="14">
        <v>0</v>
      </c>
      <c r="I53" s="14">
        <v>0</v>
      </c>
      <c r="J53" s="14">
        <v>0</v>
      </c>
      <c r="K53" s="14">
        <v>0</v>
      </c>
      <c r="L53" s="14">
        <v>0</v>
      </c>
      <c r="M53" s="14">
        <v>0</v>
      </c>
      <c r="N53" s="14">
        <v>0</v>
      </c>
      <c r="O53" s="14">
        <v>3</v>
      </c>
      <c r="P53" s="14">
        <v>7</v>
      </c>
    </row>
    <row r="54" spans="1:16" ht="18.75" customHeight="1">
      <c r="A54" s="18" t="s">
        <v>67</v>
      </c>
      <c r="B54" s="260">
        <f>B55+C55</f>
        <v>505</v>
      </c>
      <c r="C54" s="260"/>
      <c r="D54" s="261">
        <f>B54/$B$8</f>
        <v>1.1469713143609894E-2</v>
      </c>
      <c r="E54" s="260">
        <f>IF(E55+F55=0,"-",E55+F55)</f>
        <v>68</v>
      </c>
      <c r="F54" s="260"/>
      <c r="G54" s="260">
        <f>IF(G55+H55=0,"-",G55+H55)</f>
        <v>50</v>
      </c>
      <c r="H54" s="260"/>
      <c r="I54" s="260" t="str">
        <f>IF(I55+J55=0,"-",I55+J55)</f>
        <v>-</v>
      </c>
      <c r="J54" s="260"/>
      <c r="K54" s="260">
        <f>IF(K55+L55=0,"-",K55+L55)</f>
        <v>202</v>
      </c>
      <c r="L54" s="260"/>
      <c r="M54" s="260">
        <f>IF(M55+N55=0,"-",M55+N55)</f>
        <v>19</v>
      </c>
      <c r="N54" s="260"/>
      <c r="O54" s="260">
        <f>IF(O55+P55=0,"-",O55+P55)</f>
        <v>166</v>
      </c>
      <c r="P54" s="260"/>
    </row>
    <row r="55" spans="1:16" ht="18.75" customHeight="1">
      <c r="A55" s="15" t="s">
        <v>68</v>
      </c>
      <c r="B55" s="14">
        <v>313</v>
      </c>
      <c r="C55" s="14">
        <v>192</v>
      </c>
      <c r="D55" s="261"/>
      <c r="E55" s="14">
        <v>34</v>
      </c>
      <c r="F55" s="14">
        <v>34</v>
      </c>
      <c r="G55" s="14">
        <v>13</v>
      </c>
      <c r="H55" s="14">
        <v>37</v>
      </c>
      <c r="I55" s="14">
        <v>0</v>
      </c>
      <c r="J55" s="14">
        <v>0</v>
      </c>
      <c r="K55" s="14">
        <v>192</v>
      </c>
      <c r="L55" s="14">
        <v>10</v>
      </c>
      <c r="M55" s="14">
        <v>15</v>
      </c>
      <c r="N55" s="14">
        <v>4</v>
      </c>
      <c r="O55" s="14">
        <v>59</v>
      </c>
      <c r="P55" s="14">
        <v>107</v>
      </c>
    </row>
    <row r="56" spans="1:16" ht="18.75" customHeight="1">
      <c r="A56" s="18" t="s">
        <v>69</v>
      </c>
      <c r="B56" s="260">
        <f>B57+C57</f>
        <v>310</v>
      </c>
      <c r="C56" s="260"/>
      <c r="D56" s="261">
        <f>B56/$B$8</f>
        <v>7.0408140089486477E-3</v>
      </c>
      <c r="E56" s="260">
        <f>IF(E57+F57=0,"-",E57+F57)</f>
        <v>278</v>
      </c>
      <c r="F56" s="260"/>
      <c r="G56" s="260" t="str">
        <f>IF(G57+H57=0,"-",G57+H57)</f>
        <v>-</v>
      </c>
      <c r="H56" s="260"/>
      <c r="I56" s="260" t="str">
        <f>IF(I57+J57=0,"-",I57+J57)</f>
        <v>-</v>
      </c>
      <c r="J56" s="260"/>
      <c r="K56" s="260" t="str">
        <f>IF(K57+L57=0,"-",K57+L57)</f>
        <v>-</v>
      </c>
      <c r="L56" s="260"/>
      <c r="M56" s="260" t="str">
        <f>IF(M57+N57=0,"-",M57+N57)</f>
        <v>-</v>
      </c>
      <c r="N56" s="260"/>
      <c r="O56" s="260">
        <f>IF(O57+P57=0,"-",O57+P57)</f>
        <v>32</v>
      </c>
      <c r="P56" s="260"/>
    </row>
    <row r="57" spans="1:16" ht="18.75" customHeight="1">
      <c r="A57" s="15" t="s">
        <v>70</v>
      </c>
      <c r="B57" s="14">
        <v>263</v>
      </c>
      <c r="C57" s="14">
        <v>47</v>
      </c>
      <c r="D57" s="261"/>
      <c r="E57" s="14">
        <v>239</v>
      </c>
      <c r="F57" s="14">
        <v>39</v>
      </c>
      <c r="G57" s="14">
        <v>0</v>
      </c>
      <c r="H57" s="14">
        <v>0</v>
      </c>
      <c r="I57" s="14">
        <v>0</v>
      </c>
      <c r="J57" s="14">
        <v>0</v>
      </c>
      <c r="K57" s="14">
        <v>0</v>
      </c>
      <c r="L57" s="14">
        <v>0</v>
      </c>
      <c r="M57" s="14">
        <v>0</v>
      </c>
      <c r="N57" s="14">
        <v>0</v>
      </c>
      <c r="O57" s="14">
        <v>24</v>
      </c>
      <c r="P57" s="14">
        <v>8</v>
      </c>
    </row>
    <row r="58" spans="1:16" ht="18.75" customHeight="1">
      <c r="A58" s="18" t="s">
        <v>71</v>
      </c>
      <c r="B58" s="260">
        <f>B59+C59</f>
        <v>203</v>
      </c>
      <c r="C58" s="260"/>
      <c r="D58" s="261">
        <f>B58/$B$8</f>
        <v>4.61059756069863E-3</v>
      </c>
      <c r="E58" s="260" t="str">
        <f>IF(E59+F59=0,"-",E59+F59)</f>
        <v>-</v>
      </c>
      <c r="F58" s="260"/>
      <c r="G58" s="260" t="str">
        <f>IF(G59+H59=0,"-",G59+H59)</f>
        <v>-</v>
      </c>
      <c r="H58" s="260"/>
      <c r="I58" s="260" t="str">
        <f>IF(I59+J59=0,"-",I59+J59)</f>
        <v>-</v>
      </c>
      <c r="J58" s="260"/>
      <c r="K58" s="260">
        <f>IF(K59+L59=0,"-",K59+L59)</f>
        <v>20</v>
      </c>
      <c r="L58" s="260"/>
      <c r="M58" s="260">
        <f>IF(M59+N59=0,"-",M59+N59)</f>
        <v>77</v>
      </c>
      <c r="N58" s="260"/>
      <c r="O58" s="260">
        <f>IF(O59+P59=0,"-",O59+P59)</f>
        <v>106</v>
      </c>
      <c r="P58" s="260"/>
    </row>
    <row r="59" spans="1:16" ht="18.75" customHeight="1">
      <c r="A59" s="15" t="s">
        <v>72</v>
      </c>
      <c r="B59" s="14">
        <v>137</v>
      </c>
      <c r="C59" s="14">
        <v>66</v>
      </c>
      <c r="D59" s="261"/>
      <c r="E59" s="14">
        <v>0</v>
      </c>
      <c r="F59" s="14">
        <v>0</v>
      </c>
      <c r="G59" s="14">
        <v>0</v>
      </c>
      <c r="H59" s="14">
        <v>0</v>
      </c>
      <c r="I59" s="14">
        <v>0</v>
      </c>
      <c r="J59" s="14">
        <v>0</v>
      </c>
      <c r="K59" s="14">
        <v>20</v>
      </c>
      <c r="L59" s="14">
        <v>0</v>
      </c>
      <c r="M59" s="14">
        <v>51</v>
      </c>
      <c r="N59" s="14">
        <v>26</v>
      </c>
      <c r="O59" s="14">
        <v>66</v>
      </c>
      <c r="P59" s="14">
        <v>40</v>
      </c>
    </row>
    <row r="60" spans="1:16" ht="18.75" customHeight="1">
      <c r="A60" s="18" t="s">
        <v>73</v>
      </c>
      <c r="B60" s="260">
        <f>B61+C61</f>
        <v>227</v>
      </c>
      <c r="C60" s="260"/>
      <c r="D60" s="261">
        <f>B60/$B$8</f>
        <v>5.1556928388107838E-3</v>
      </c>
      <c r="E60" s="260">
        <f>IF(E61+F61=0,"-",E61+F61)</f>
        <v>15</v>
      </c>
      <c r="F60" s="260"/>
      <c r="G60" s="260" t="str">
        <f>IF(G61+H61=0,"-",G61+H61)</f>
        <v>-</v>
      </c>
      <c r="H60" s="260"/>
      <c r="I60" s="260" t="str">
        <f>IF(I61+J61=0,"-",I61+J61)</f>
        <v>-</v>
      </c>
      <c r="J60" s="260"/>
      <c r="K60" s="260" t="str">
        <f>IF(K61+L61=0,"-",K61+L61)</f>
        <v>-</v>
      </c>
      <c r="L60" s="260"/>
      <c r="M60" s="260" t="str">
        <f>IF(M61+N61=0,"-",M61+N61)</f>
        <v>-</v>
      </c>
      <c r="N60" s="260"/>
      <c r="O60" s="260">
        <f>IF(O61+P61=0,"-",O61+P61)</f>
        <v>212</v>
      </c>
      <c r="P60" s="260"/>
    </row>
    <row r="61" spans="1:16" ht="18.75" customHeight="1">
      <c r="A61" s="15" t="s">
        <v>74</v>
      </c>
      <c r="B61" s="14">
        <v>121</v>
      </c>
      <c r="C61" s="14">
        <v>106</v>
      </c>
      <c r="D61" s="261"/>
      <c r="E61" s="14">
        <v>6</v>
      </c>
      <c r="F61" s="14">
        <v>9</v>
      </c>
      <c r="G61" s="14">
        <v>0</v>
      </c>
      <c r="H61" s="14">
        <v>0</v>
      </c>
      <c r="I61" s="14">
        <v>0</v>
      </c>
      <c r="J61" s="14">
        <v>0</v>
      </c>
      <c r="K61" s="14">
        <v>0</v>
      </c>
      <c r="L61" s="14">
        <v>0</v>
      </c>
      <c r="M61" s="14">
        <v>0</v>
      </c>
      <c r="N61" s="14">
        <v>0</v>
      </c>
      <c r="O61" s="14">
        <v>115</v>
      </c>
      <c r="P61" s="14">
        <v>97</v>
      </c>
    </row>
    <row r="62" spans="1:16" ht="18.75" customHeight="1">
      <c r="A62" s="18" t="s">
        <v>75</v>
      </c>
      <c r="B62" s="260">
        <f>B63+C63</f>
        <v>13</v>
      </c>
      <c r="C62" s="260"/>
      <c r="D62" s="261">
        <f>B62/$B$8</f>
        <v>2.9525994231074975E-4</v>
      </c>
      <c r="E62" s="260" t="str">
        <f>IF(E63+F63=0,"-",E63+F63)</f>
        <v>-</v>
      </c>
      <c r="F62" s="260"/>
      <c r="G62" s="260" t="str">
        <f>IF(G63+H63=0,"-",G63+H63)</f>
        <v>-</v>
      </c>
      <c r="H62" s="260"/>
      <c r="I62" s="260" t="str">
        <f>IF(I63+J63=0,"-",I63+J63)</f>
        <v>-</v>
      </c>
      <c r="J62" s="260"/>
      <c r="K62" s="260" t="str">
        <f>IF(K63+L63=0,"-",K63+L63)</f>
        <v>-</v>
      </c>
      <c r="L62" s="260"/>
      <c r="M62" s="260" t="str">
        <f>IF(M63+N63=0,"-",M63+N63)</f>
        <v>-</v>
      </c>
      <c r="N62" s="260"/>
      <c r="O62" s="260">
        <f>IF(O63+P63=0,"-",O63+P63)</f>
        <v>13</v>
      </c>
      <c r="P62" s="260"/>
    </row>
    <row r="63" spans="1:16" ht="18.75" customHeight="1">
      <c r="A63" s="15" t="s">
        <v>76</v>
      </c>
      <c r="B63" s="14">
        <v>2</v>
      </c>
      <c r="C63" s="14">
        <v>11</v>
      </c>
      <c r="D63" s="261"/>
      <c r="E63" s="14">
        <v>0</v>
      </c>
      <c r="F63" s="14">
        <v>0</v>
      </c>
      <c r="G63" s="14">
        <v>0</v>
      </c>
      <c r="H63" s="14">
        <v>0</v>
      </c>
      <c r="I63" s="14">
        <v>0</v>
      </c>
      <c r="J63" s="14">
        <v>0</v>
      </c>
      <c r="K63" s="14">
        <v>0</v>
      </c>
      <c r="L63" s="14">
        <v>0</v>
      </c>
      <c r="M63" s="14">
        <v>0</v>
      </c>
      <c r="N63" s="14">
        <v>0</v>
      </c>
      <c r="O63" s="14">
        <v>2</v>
      </c>
      <c r="P63" s="14">
        <v>11</v>
      </c>
    </row>
    <row r="64" spans="1:16" ht="18.75" customHeight="1">
      <c r="A64" s="18" t="s">
        <v>77</v>
      </c>
      <c r="B64" s="260">
        <f>B65+C65</f>
        <v>0</v>
      </c>
      <c r="C64" s="260"/>
      <c r="D64" s="261">
        <f>B64/$B$8</f>
        <v>0</v>
      </c>
      <c r="E64" s="260" t="str">
        <f>IF(E65+F65=0,"-",E65+F65)</f>
        <v>-</v>
      </c>
      <c r="F64" s="260"/>
      <c r="G64" s="260" t="str">
        <f>IF(G65+H65=0,"-",G65+H65)</f>
        <v>-</v>
      </c>
      <c r="H64" s="260"/>
      <c r="I64" s="260" t="str">
        <f>IF(I65+J65=0,"-",I65+J65)</f>
        <v>-</v>
      </c>
      <c r="J64" s="260"/>
      <c r="K64" s="260" t="str">
        <f>IF(K65+L65=0,"-",K65+L65)</f>
        <v>-</v>
      </c>
      <c r="L64" s="260"/>
      <c r="M64" s="260" t="str">
        <f>IF(M65+N65=0,"-",M65+N65)</f>
        <v>-</v>
      </c>
      <c r="N64" s="260"/>
      <c r="O64" s="260" t="str">
        <f>IF(O65+P65=0,"-",O65+P65)</f>
        <v>-</v>
      </c>
      <c r="P64" s="260"/>
    </row>
    <row r="65" spans="1:16" ht="18.75" customHeight="1">
      <c r="A65" s="15" t="s">
        <v>78</v>
      </c>
      <c r="B65" s="14">
        <v>0</v>
      </c>
      <c r="C65" s="14">
        <v>0</v>
      </c>
      <c r="D65" s="261"/>
      <c r="E65" s="14">
        <v>0</v>
      </c>
      <c r="F65" s="14">
        <v>0</v>
      </c>
      <c r="G65" s="14">
        <v>0</v>
      </c>
      <c r="H65" s="14">
        <v>0</v>
      </c>
      <c r="I65" s="14">
        <v>0</v>
      </c>
      <c r="J65" s="14">
        <v>0</v>
      </c>
      <c r="K65" s="14">
        <v>0</v>
      </c>
      <c r="L65" s="14">
        <v>0</v>
      </c>
      <c r="M65" s="14">
        <v>0</v>
      </c>
      <c r="N65" s="14">
        <v>0</v>
      </c>
      <c r="O65" s="14">
        <v>0</v>
      </c>
      <c r="P65" s="14">
        <v>0</v>
      </c>
    </row>
    <row r="66" spans="1:16" ht="18.75" customHeight="1">
      <c r="A66" s="18" t="s">
        <v>79</v>
      </c>
      <c r="B66" s="260">
        <f>B67+C67</f>
        <v>366</v>
      </c>
      <c r="C66" s="260"/>
      <c r="D66" s="261">
        <f>B66/$B$8</f>
        <v>8.3127029912103394E-3</v>
      </c>
      <c r="E66" s="260">
        <f>IF(E67+F67=0,"-",E67+F67)</f>
        <v>338</v>
      </c>
      <c r="F66" s="260"/>
      <c r="G66" s="260" t="str">
        <f>IF(G67+H67=0,"-",G67+H67)</f>
        <v>-</v>
      </c>
      <c r="H66" s="260"/>
      <c r="I66" s="260" t="str">
        <f>IF(I67+J67=0,"-",I67+J67)</f>
        <v>-</v>
      </c>
      <c r="J66" s="260"/>
      <c r="K66" s="260" t="str">
        <f>IF(K67+L67=0,"-",K67+L67)</f>
        <v>-</v>
      </c>
      <c r="L66" s="260"/>
      <c r="M66" s="260" t="str">
        <f>IF(M67+N67=0,"-",M67+N67)</f>
        <v>-</v>
      </c>
      <c r="N66" s="260"/>
      <c r="O66" s="260">
        <f>IF(O67+P67=0,"-",O67+P67)</f>
        <v>28</v>
      </c>
      <c r="P66" s="260"/>
    </row>
    <row r="67" spans="1:16" ht="18.75" customHeight="1">
      <c r="A67" s="15" t="s">
        <v>80</v>
      </c>
      <c r="B67" s="14">
        <v>85</v>
      </c>
      <c r="C67" s="14">
        <v>281</v>
      </c>
      <c r="D67" s="261"/>
      <c r="E67" s="14">
        <v>79</v>
      </c>
      <c r="F67" s="14">
        <v>259</v>
      </c>
      <c r="G67" s="14">
        <v>0</v>
      </c>
      <c r="H67" s="14">
        <v>0</v>
      </c>
      <c r="I67" s="14">
        <v>0</v>
      </c>
      <c r="J67" s="14">
        <v>0</v>
      </c>
      <c r="K67" s="14">
        <v>0</v>
      </c>
      <c r="L67" s="14">
        <v>0</v>
      </c>
      <c r="M67" s="14">
        <v>0</v>
      </c>
      <c r="N67" s="14">
        <v>0</v>
      </c>
      <c r="O67" s="14">
        <v>6</v>
      </c>
      <c r="P67" s="14">
        <v>22</v>
      </c>
    </row>
    <row r="68" spans="1:16" ht="18.75" customHeight="1">
      <c r="A68" s="18" t="s">
        <v>81</v>
      </c>
      <c r="B68" s="260">
        <f>B69+C69</f>
        <v>663</v>
      </c>
      <c r="C68" s="260"/>
      <c r="D68" s="261">
        <f>B68/$B$8</f>
        <v>1.5058257057848237E-2</v>
      </c>
      <c r="E68" s="260">
        <f>IF(E69+F69=0,"-",E69+F69)</f>
        <v>116</v>
      </c>
      <c r="F68" s="260"/>
      <c r="G68" s="260">
        <f>IF(G69+H69=0,"-",G69+H69)</f>
        <v>61</v>
      </c>
      <c r="H68" s="260"/>
      <c r="I68" s="260">
        <f>IF(I69+J69=0,"-",I69+J69)</f>
        <v>3</v>
      </c>
      <c r="J68" s="260"/>
      <c r="K68" s="260">
        <f>IF(K69+L69=0,"-",K69+L69)</f>
        <v>444</v>
      </c>
      <c r="L68" s="260"/>
      <c r="M68" s="260" t="str">
        <f>IF(M69+N69=0,"-",M69+N69)</f>
        <v>-</v>
      </c>
      <c r="N68" s="260"/>
      <c r="O68" s="260">
        <f>IF(O69+P69=0,"-",O69+P69)</f>
        <v>39</v>
      </c>
      <c r="P68" s="260"/>
    </row>
    <row r="69" spans="1:16" ht="18.75" customHeight="1">
      <c r="A69" s="15" t="s">
        <v>82</v>
      </c>
      <c r="B69" s="14">
        <v>249</v>
      </c>
      <c r="C69" s="14">
        <v>414</v>
      </c>
      <c r="D69" s="261"/>
      <c r="E69" s="14">
        <v>27</v>
      </c>
      <c r="F69" s="14">
        <v>89</v>
      </c>
      <c r="G69" s="14">
        <v>17</v>
      </c>
      <c r="H69" s="14">
        <v>44</v>
      </c>
      <c r="I69" s="14">
        <v>2</v>
      </c>
      <c r="J69" s="14">
        <v>1</v>
      </c>
      <c r="K69" s="14">
        <v>186</v>
      </c>
      <c r="L69" s="14">
        <v>258</v>
      </c>
      <c r="M69" s="14">
        <v>0</v>
      </c>
      <c r="N69" s="14">
        <v>0</v>
      </c>
      <c r="O69" s="14">
        <v>17</v>
      </c>
      <c r="P69" s="14">
        <v>22</v>
      </c>
    </row>
    <row r="70" spans="1:16">
      <c r="A70" s="20" t="s">
        <v>83</v>
      </c>
      <c r="B70" s="20"/>
      <c r="C70" s="20"/>
      <c r="D70" s="20"/>
      <c r="E70" s="20"/>
      <c r="F70" s="20"/>
    </row>
    <row r="71" spans="1:16">
      <c r="A71" s="20" t="s">
        <v>84</v>
      </c>
      <c r="B71" s="20"/>
      <c r="C71" s="20"/>
      <c r="D71" s="20"/>
      <c r="E71" s="20"/>
      <c r="F71" s="20"/>
    </row>
  </sheetData>
  <sheetProtection selectLockedCells="1" selectUnlockedCells="1"/>
  <mergeCells count="264">
    <mergeCell ref="A1:N1"/>
    <mergeCell ref="A2:N2"/>
    <mergeCell ref="B3:K3"/>
    <mergeCell ref="M3:N3"/>
    <mergeCell ref="O3:P3"/>
    <mergeCell ref="B4:K4"/>
    <mergeCell ref="M4:N4"/>
    <mergeCell ref="O4:P4"/>
    <mergeCell ref="A5:A6"/>
    <mergeCell ref="B5:D5"/>
    <mergeCell ref="E5:F5"/>
    <mergeCell ref="G5:H5"/>
    <mergeCell ref="I5:J5"/>
    <mergeCell ref="K5:L5"/>
    <mergeCell ref="M5:N5"/>
    <mergeCell ref="O5:P5"/>
    <mergeCell ref="B8:C8"/>
    <mergeCell ref="D8:D9"/>
    <mergeCell ref="E8:F8"/>
    <mergeCell ref="G8:H8"/>
    <mergeCell ref="I8:J8"/>
    <mergeCell ref="K8:L8"/>
    <mergeCell ref="M8:N8"/>
    <mergeCell ref="O8:P8"/>
    <mergeCell ref="B10:C10"/>
    <mergeCell ref="D10:D11"/>
    <mergeCell ref="E10:F10"/>
    <mergeCell ref="G10:H10"/>
    <mergeCell ref="I10:J10"/>
    <mergeCell ref="K10:L10"/>
    <mergeCell ref="M10:N10"/>
    <mergeCell ref="O10:P10"/>
    <mergeCell ref="B12:C12"/>
    <mergeCell ref="D12:D13"/>
    <mergeCell ref="E12:F12"/>
    <mergeCell ref="G12:H12"/>
    <mergeCell ref="I12:J12"/>
    <mergeCell ref="K12:L12"/>
    <mergeCell ref="M12:N12"/>
    <mergeCell ref="O12:P12"/>
    <mergeCell ref="B14:C14"/>
    <mergeCell ref="D14:D15"/>
    <mergeCell ref="E14:F14"/>
    <mergeCell ref="G14:H14"/>
    <mergeCell ref="I14:J14"/>
    <mergeCell ref="K14:L14"/>
    <mergeCell ref="M14:N14"/>
    <mergeCell ref="O14:P14"/>
    <mergeCell ref="B16:C16"/>
    <mergeCell ref="D16:D17"/>
    <mergeCell ref="E16:F16"/>
    <mergeCell ref="G16:H16"/>
    <mergeCell ref="I16:J16"/>
    <mergeCell ref="K16:L16"/>
    <mergeCell ref="M16:N16"/>
    <mergeCell ref="O16:P16"/>
    <mergeCell ref="B18:C18"/>
    <mergeCell ref="D18:D19"/>
    <mergeCell ref="E18:F18"/>
    <mergeCell ref="G18:H18"/>
    <mergeCell ref="I18:J18"/>
    <mergeCell ref="K18:L18"/>
    <mergeCell ref="M18:N18"/>
    <mergeCell ref="O18:P18"/>
    <mergeCell ref="B20:C20"/>
    <mergeCell ref="D20:D21"/>
    <mergeCell ref="E20:F20"/>
    <mergeCell ref="G20:H20"/>
    <mergeCell ref="I20:J20"/>
    <mergeCell ref="K20:L20"/>
    <mergeCell ref="M20:N20"/>
    <mergeCell ref="O20:P20"/>
    <mergeCell ref="B22:C22"/>
    <mergeCell ref="D22:D23"/>
    <mergeCell ref="E22:F22"/>
    <mergeCell ref="G22:H22"/>
    <mergeCell ref="I22:J22"/>
    <mergeCell ref="K22:L22"/>
    <mergeCell ref="M22:N22"/>
    <mergeCell ref="O22:P22"/>
    <mergeCell ref="B24:C24"/>
    <mergeCell ref="D24:D25"/>
    <mergeCell ref="E24:F24"/>
    <mergeCell ref="G24:H24"/>
    <mergeCell ref="I24:J24"/>
    <mergeCell ref="K24:L24"/>
    <mergeCell ref="M24:N24"/>
    <mergeCell ref="O24:P24"/>
    <mergeCell ref="B26:C26"/>
    <mergeCell ref="D26:D27"/>
    <mergeCell ref="E26:F26"/>
    <mergeCell ref="G26:H26"/>
    <mergeCell ref="I26:J26"/>
    <mergeCell ref="K26:L26"/>
    <mergeCell ref="M26:N26"/>
    <mergeCell ref="O26:P26"/>
    <mergeCell ref="B28:C28"/>
    <mergeCell ref="D28:D29"/>
    <mergeCell ref="E28:F28"/>
    <mergeCell ref="G28:H28"/>
    <mergeCell ref="I28:J28"/>
    <mergeCell ref="K28:L28"/>
    <mergeCell ref="M28:N28"/>
    <mergeCell ref="O28:P28"/>
    <mergeCell ref="B30:C30"/>
    <mergeCell ref="D30:D31"/>
    <mergeCell ref="E30:F30"/>
    <mergeCell ref="G30:H30"/>
    <mergeCell ref="I30:J30"/>
    <mergeCell ref="K30:L30"/>
    <mergeCell ref="M30:N30"/>
    <mergeCell ref="O30:P30"/>
    <mergeCell ref="B32:C32"/>
    <mergeCell ref="D32:D33"/>
    <mergeCell ref="E32:F32"/>
    <mergeCell ref="G32:H32"/>
    <mergeCell ref="I32:J32"/>
    <mergeCell ref="K32:L32"/>
    <mergeCell ref="M32:N32"/>
    <mergeCell ref="O32:P32"/>
    <mergeCell ref="B34:C34"/>
    <mergeCell ref="D34:D35"/>
    <mergeCell ref="E34:F34"/>
    <mergeCell ref="G34:H34"/>
    <mergeCell ref="I34:J34"/>
    <mergeCell ref="K34:L34"/>
    <mergeCell ref="M34:N34"/>
    <mergeCell ref="O34:P34"/>
    <mergeCell ref="B36:C36"/>
    <mergeCell ref="D36:D37"/>
    <mergeCell ref="E36:F36"/>
    <mergeCell ref="G36:H36"/>
    <mergeCell ref="I36:J36"/>
    <mergeCell ref="K36:L36"/>
    <mergeCell ref="M36:N36"/>
    <mergeCell ref="O36:P36"/>
    <mergeCell ref="B38:C38"/>
    <mergeCell ref="D38:D39"/>
    <mergeCell ref="E38:F38"/>
    <mergeCell ref="G38:H38"/>
    <mergeCell ref="I38:J38"/>
    <mergeCell ref="K38:L38"/>
    <mergeCell ref="M38:N38"/>
    <mergeCell ref="O38:P38"/>
    <mergeCell ref="B40:C40"/>
    <mergeCell ref="D40:D41"/>
    <mergeCell ref="E40:F40"/>
    <mergeCell ref="G40:H40"/>
    <mergeCell ref="I40:J40"/>
    <mergeCell ref="K40:L40"/>
    <mergeCell ref="M40:N40"/>
    <mergeCell ref="O40:P40"/>
    <mergeCell ref="B42:C42"/>
    <mergeCell ref="D42:D43"/>
    <mergeCell ref="E42:F42"/>
    <mergeCell ref="G42:H42"/>
    <mergeCell ref="I42:J42"/>
    <mergeCell ref="K42:L42"/>
    <mergeCell ref="M42:N42"/>
    <mergeCell ref="O42:P42"/>
    <mergeCell ref="B44:C44"/>
    <mergeCell ref="D44:D45"/>
    <mergeCell ref="E44:F44"/>
    <mergeCell ref="G44:H44"/>
    <mergeCell ref="I44:J44"/>
    <mergeCell ref="K44:L44"/>
    <mergeCell ref="M44:N44"/>
    <mergeCell ref="O44:P44"/>
    <mergeCell ref="B46:C46"/>
    <mergeCell ref="D46:D47"/>
    <mergeCell ref="E46:F46"/>
    <mergeCell ref="G46:H46"/>
    <mergeCell ref="I46:J46"/>
    <mergeCell ref="K46:L46"/>
    <mergeCell ref="M46:N46"/>
    <mergeCell ref="O46:P46"/>
    <mergeCell ref="B48:C48"/>
    <mergeCell ref="D48:D49"/>
    <mergeCell ref="E48:F48"/>
    <mergeCell ref="G48:H48"/>
    <mergeCell ref="I48:J48"/>
    <mergeCell ref="K48:L48"/>
    <mergeCell ref="M48:N48"/>
    <mergeCell ref="O48:P48"/>
    <mergeCell ref="B50:C50"/>
    <mergeCell ref="D50:D51"/>
    <mergeCell ref="E50:F50"/>
    <mergeCell ref="G50:H50"/>
    <mergeCell ref="I50:J50"/>
    <mergeCell ref="K50:L50"/>
    <mergeCell ref="M50:N50"/>
    <mergeCell ref="O50:P50"/>
    <mergeCell ref="B52:C52"/>
    <mergeCell ref="D52:D53"/>
    <mergeCell ref="E52:F52"/>
    <mergeCell ref="G52:H52"/>
    <mergeCell ref="I52:J52"/>
    <mergeCell ref="K52:L52"/>
    <mergeCell ref="M52:N52"/>
    <mergeCell ref="O52:P52"/>
    <mergeCell ref="B54:C54"/>
    <mergeCell ref="D54:D55"/>
    <mergeCell ref="E54:F54"/>
    <mergeCell ref="G54:H54"/>
    <mergeCell ref="I54:J54"/>
    <mergeCell ref="K54:L54"/>
    <mergeCell ref="M54:N54"/>
    <mergeCell ref="O54:P54"/>
    <mergeCell ref="B56:C56"/>
    <mergeCell ref="D56:D57"/>
    <mergeCell ref="E56:F56"/>
    <mergeCell ref="G56:H56"/>
    <mergeCell ref="I56:J56"/>
    <mergeCell ref="K56:L56"/>
    <mergeCell ref="M56:N56"/>
    <mergeCell ref="O56:P56"/>
    <mergeCell ref="B58:C58"/>
    <mergeCell ref="D58:D59"/>
    <mergeCell ref="E58:F58"/>
    <mergeCell ref="G58:H58"/>
    <mergeCell ref="I58:J58"/>
    <mergeCell ref="K58:L58"/>
    <mergeCell ref="M58:N58"/>
    <mergeCell ref="O58:P58"/>
    <mergeCell ref="B60:C60"/>
    <mergeCell ref="D60:D61"/>
    <mergeCell ref="E60:F60"/>
    <mergeCell ref="G60:H60"/>
    <mergeCell ref="I60:J60"/>
    <mergeCell ref="K60:L60"/>
    <mergeCell ref="M60:N60"/>
    <mergeCell ref="O60:P60"/>
    <mergeCell ref="B62:C62"/>
    <mergeCell ref="D62:D63"/>
    <mergeCell ref="E62:F62"/>
    <mergeCell ref="G62:H62"/>
    <mergeCell ref="I62:J62"/>
    <mergeCell ref="K62:L62"/>
    <mergeCell ref="M62:N62"/>
    <mergeCell ref="O62:P62"/>
    <mergeCell ref="B68:C68"/>
    <mergeCell ref="D68:D69"/>
    <mergeCell ref="E68:F68"/>
    <mergeCell ref="G68:H68"/>
    <mergeCell ref="I68:J68"/>
    <mergeCell ref="K68:L68"/>
    <mergeCell ref="M68:N68"/>
    <mergeCell ref="O68:P68"/>
    <mergeCell ref="B64:C64"/>
    <mergeCell ref="D64:D65"/>
    <mergeCell ref="E64:F64"/>
    <mergeCell ref="G64:H64"/>
    <mergeCell ref="I64:J64"/>
    <mergeCell ref="K64:L64"/>
    <mergeCell ref="M64:N64"/>
    <mergeCell ref="O64:P64"/>
    <mergeCell ref="B66:C66"/>
    <mergeCell ref="D66:D67"/>
    <mergeCell ref="E66:F66"/>
    <mergeCell ref="G66:H66"/>
    <mergeCell ref="I66:J66"/>
    <mergeCell ref="K66:L66"/>
    <mergeCell ref="M66:N66"/>
    <mergeCell ref="O66:P66"/>
  </mergeCells>
  <phoneticPr fontId="17" type="noConversion"/>
  <pageMargins left="0.75" right="0.75" top="0.5" bottom="0.5" header="0.5" footer="0.5"/>
  <pageSetup paperSize="77" scale="59" firstPageNumber="0" orientation="landscape" horizontalDpi="300" verticalDpi="300"/>
  <headerFooter alignWithMargins="0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dimension ref="A1:P71"/>
  <sheetViews>
    <sheetView zoomScaleNormal="100" workbookViewId="0"/>
  </sheetViews>
  <sheetFormatPr defaultColWidth="9.5" defaultRowHeight="16.5"/>
  <cols>
    <col min="1" max="1" width="26.625" style="1" customWidth="1"/>
    <col min="2" max="14" width="13.25" style="1" customWidth="1"/>
    <col min="15" max="15" width="12.125" style="1" customWidth="1"/>
    <col min="16" max="16384" width="9.5" style="1"/>
  </cols>
  <sheetData>
    <row r="1" spans="1:16" ht="19.5">
      <c r="A1" s="262" t="s">
        <v>0</v>
      </c>
      <c r="B1" s="262"/>
      <c r="C1" s="262"/>
      <c r="D1" s="262"/>
      <c r="E1" s="262"/>
      <c r="F1" s="262"/>
      <c r="G1" s="262"/>
      <c r="H1" s="262"/>
      <c r="I1" s="262"/>
      <c r="J1" s="262"/>
      <c r="K1" s="262"/>
      <c r="L1" s="262"/>
      <c r="M1" s="262"/>
      <c r="N1" s="262"/>
    </row>
    <row r="2" spans="1:16" ht="18.75">
      <c r="A2" s="263" t="s">
        <v>1</v>
      </c>
      <c r="B2" s="263"/>
      <c r="C2" s="263"/>
      <c r="D2" s="263"/>
      <c r="E2" s="263"/>
      <c r="F2" s="263"/>
      <c r="G2" s="263"/>
      <c r="H2" s="263"/>
      <c r="I2" s="263"/>
      <c r="J2" s="263"/>
      <c r="K2" s="263"/>
      <c r="L2" s="263"/>
      <c r="M2" s="263"/>
      <c r="N2" s="263"/>
    </row>
    <row r="3" spans="1:16" ht="19.5" customHeight="1">
      <c r="A3" s="2"/>
      <c r="B3" s="251" t="s">
        <v>224</v>
      </c>
      <c r="C3" s="251"/>
      <c r="D3" s="251"/>
      <c r="E3" s="251"/>
      <c r="F3" s="251"/>
      <c r="G3" s="251"/>
      <c r="H3" s="251"/>
      <c r="I3" s="251"/>
      <c r="J3" s="251"/>
      <c r="K3" s="251"/>
      <c r="L3" s="4"/>
      <c r="M3" s="264"/>
      <c r="N3" s="264"/>
      <c r="O3" s="264" t="s">
        <v>3</v>
      </c>
      <c r="P3" s="264"/>
    </row>
    <row r="4" spans="1:16" ht="16.5" customHeight="1">
      <c r="B4" s="265" t="s">
        <v>225</v>
      </c>
      <c r="C4" s="265"/>
      <c r="D4" s="265"/>
      <c r="E4" s="265"/>
      <c r="F4" s="265"/>
      <c r="G4" s="265"/>
      <c r="H4" s="265"/>
      <c r="I4" s="265"/>
      <c r="J4" s="265"/>
      <c r="K4" s="265"/>
      <c r="L4" s="5"/>
      <c r="M4" s="266"/>
      <c r="N4" s="266"/>
      <c r="O4" s="267" t="s">
        <v>5</v>
      </c>
      <c r="P4" s="267"/>
    </row>
    <row r="5" spans="1:16">
      <c r="A5" s="268" t="s">
        <v>6</v>
      </c>
      <c r="B5" s="269" t="s">
        <v>7</v>
      </c>
      <c r="C5" s="269"/>
      <c r="D5" s="269"/>
      <c r="E5" s="269" t="s">
        <v>8</v>
      </c>
      <c r="F5" s="269"/>
      <c r="G5" s="269" t="s">
        <v>9</v>
      </c>
      <c r="H5" s="269"/>
      <c r="I5" s="269" t="s">
        <v>10</v>
      </c>
      <c r="J5" s="269"/>
      <c r="K5" s="269" t="s">
        <v>11</v>
      </c>
      <c r="L5" s="269"/>
      <c r="M5" s="269" t="s">
        <v>12</v>
      </c>
      <c r="N5" s="269"/>
      <c r="O5" s="269" t="s">
        <v>13</v>
      </c>
      <c r="P5" s="269"/>
    </row>
    <row r="6" spans="1:16" ht="17.25" customHeight="1">
      <c r="A6" s="268"/>
      <c r="B6" s="6" t="s">
        <v>14</v>
      </c>
      <c r="C6" s="6" t="s">
        <v>15</v>
      </c>
      <c r="D6" s="8" t="s">
        <v>16</v>
      </c>
      <c r="E6" s="6" t="s">
        <v>14</v>
      </c>
      <c r="F6" s="6" t="s">
        <v>15</v>
      </c>
      <c r="G6" s="6" t="s">
        <v>14</v>
      </c>
      <c r="H6" s="6" t="s">
        <v>15</v>
      </c>
      <c r="I6" s="6" t="s">
        <v>14</v>
      </c>
      <c r="J6" s="6" t="s">
        <v>15</v>
      </c>
      <c r="K6" s="6" t="s">
        <v>14</v>
      </c>
      <c r="L6" s="6" t="s">
        <v>15</v>
      </c>
      <c r="M6" s="6" t="s">
        <v>14</v>
      </c>
      <c r="N6" s="6" t="s">
        <v>15</v>
      </c>
      <c r="O6" s="6" t="s">
        <v>14</v>
      </c>
      <c r="P6" s="6" t="s">
        <v>15</v>
      </c>
    </row>
    <row r="7" spans="1:16" ht="17.25" customHeight="1">
      <c r="A7" s="9" t="s">
        <v>17</v>
      </c>
      <c r="B7" s="10" t="s">
        <v>18</v>
      </c>
      <c r="C7" s="11" t="s">
        <v>19</v>
      </c>
      <c r="D7" s="11" t="s">
        <v>20</v>
      </c>
      <c r="E7" s="10" t="s">
        <v>18</v>
      </c>
      <c r="F7" s="11" t="s">
        <v>19</v>
      </c>
      <c r="G7" s="10" t="s">
        <v>18</v>
      </c>
      <c r="H7" s="11" t="s">
        <v>19</v>
      </c>
      <c r="I7" s="10" t="s">
        <v>18</v>
      </c>
      <c r="J7" s="11" t="s">
        <v>19</v>
      </c>
      <c r="K7" s="10" t="s">
        <v>18</v>
      </c>
      <c r="L7" s="11" t="s">
        <v>19</v>
      </c>
      <c r="M7" s="10" t="s">
        <v>18</v>
      </c>
      <c r="N7" s="11" t="s">
        <v>19</v>
      </c>
      <c r="O7" s="10" t="s">
        <v>18</v>
      </c>
      <c r="P7" s="11" t="s">
        <v>19</v>
      </c>
    </row>
    <row r="8" spans="1:16" ht="17.25" customHeight="1">
      <c r="A8" s="12" t="s">
        <v>21</v>
      </c>
      <c r="B8" s="260">
        <f>B9+C9</f>
        <v>43242</v>
      </c>
      <c r="C8" s="260"/>
      <c r="D8" s="261">
        <f>B8/$B$8</f>
        <v>1</v>
      </c>
      <c r="E8" s="260">
        <f>IF(E9+F9=0,"-",E9+F9)</f>
        <v>19045</v>
      </c>
      <c r="F8" s="260"/>
      <c r="G8" s="260">
        <f>IF(G9+H9=0,"-",G9+H9)</f>
        <v>8221</v>
      </c>
      <c r="H8" s="260"/>
      <c r="I8" s="260">
        <f>IF(I9+J9=0,"-",I9+J9)</f>
        <v>9334</v>
      </c>
      <c r="J8" s="260"/>
      <c r="K8" s="260">
        <f>IF(K9+L9=0,"-",K9+L9)</f>
        <v>3873</v>
      </c>
      <c r="L8" s="260"/>
      <c r="M8" s="260">
        <f>IF(M9+N9=0,"-",M9+N9)</f>
        <v>1491</v>
      </c>
      <c r="N8" s="260"/>
      <c r="O8" s="260">
        <f>IF(O9+P9=0,"-",O9+P9)</f>
        <v>1278</v>
      </c>
      <c r="P8" s="260"/>
    </row>
    <row r="9" spans="1:16" ht="17.25" customHeight="1">
      <c r="A9" s="13" t="s">
        <v>22</v>
      </c>
      <c r="B9" s="14">
        <v>15057</v>
      </c>
      <c r="C9" s="14">
        <v>28185</v>
      </c>
      <c r="D9" s="261"/>
      <c r="E9" s="14">
        <v>5309</v>
      </c>
      <c r="F9" s="14">
        <v>13736</v>
      </c>
      <c r="G9" s="14">
        <v>2591</v>
      </c>
      <c r="H9" s="14">
        <v>5630</v>
      </c>
      <c r="I9" s="14">
        <v>3137</v>
      </c>
      <c r="J9" s="14">
        <v>6197</v>
      </c>
      <c r="K9" s="14">
        <v>2649</v>
      </c>
      <c r="L9" s="14">
        <v>1224</v>
      </c>
      <c r="M9" s="14">
        <v>853</v>
      </c>
      <c r="N9" s="14">
        <v>638</v>
      </c>
      <c r="O9" s="14">
        <v>518</v>
      </c>
      <c r="P9" s="14">
        <v>760</v>
      </c>
    </row>
    <row r="10" spans="1:16" ht="17.25" customHeight="1">
      <c r="A10" s="12" t="s">
        <v>23</v>
      </c>
      <c r="B10" s="260">
        <f>B11+C11</f>
        <v>112</v>
      </c>
      <c r="C10" s="260"/>
      <c r="D10" s="261">
        <f>B10/$B$8</f>
        <v>2.5900744646408583E-3</v>
      </c>
      <c r="E10" s="260" t="str">
        <f>IF(E11+F11=0,"-",E11+F11)</f>
        <v>-</v>
      </c>
      <c r="F10" s="260"/>
      <c r="G10" s="260" t="str">
        <f>IF(G11+H11=0,"-",G11+H11)</f>
        <v>-</v>
      </c>
      <c r="H10" s="260"/>
      <c r="I10" s="260">
        <f>IF(I11+J11=0,"-",I11+J11)</f>
        <v>37</v>
      </c>
      <c r="J10" s="260"/>
      <c r="K10" s="260">
        <f>IF(K11+L11=0,"-",K11+L11)</f>
        <v>72</v>
      </c>
      <c r="L10" s="260"/>
      <c r="M10" s="260" t="str">
        <f>IF(M11+N11=0,"-",M11+N11)</f>
        <v>-</v>
      </c>
      <c r="N10" s="260"/>
      <c r="O10" s="260">
        <f>IF(O11+P11=0,"-",O11+P11)</f>
        <v>3</v>
      </c>
      <c r="P10" s="260"/>
    </row>
    <row r="11" spans="1:16" ht="17.25" customHeight="1">
      <c r="A11" s="15" t="s">
        <v>24</v>
      </c>
      <c r="B11" s="14">
        <v>37</v>
      </c>
      <c r="C11" s="14">
        <v>75</v>
      </c>
      <c r="D11" s="261"/>
      <c r="E11" s="14">
        <v>0</v>
      </c>
      <c r="F11" s="14">
        <v>0</v>
      </c>
      <c r="G11" s="14">
        <v>0</v>
      </c>
      <c r="H11" s="14">
        <v>0</v>
      </c>
      <c r="I11" s="14">
        <v>8</v>
      </c>
      <c r="J11" s="14">
        <v>29</v>
      </c>
      <c r="K11" s="14">
        <v>29</v>
      </c>
      <c r="L11" s="14">
        <v>43</v>
      </c>
      <c r="M11" s="14">
        <v>0</v>
      </c>
      <c r="N11" s="14">
        <v>0</v>
      </c>
      <c r="O11" s="14">
        <v>0</v>
      </c>
      <c r="P11" s="14">
        <v>3</v>
      </c>
    </row>
    <row r="12" spans="1:16" ht="17.25" customHeight="1">
      <c r="A12" s="12" t="s">
        <v>25</v>
      </c>
      <c r="B12" s="260">
        <f>B13+C13</f>
        <v>144</v>
      </c>
      <c r="C12" s="260"/>
      <c r="D12" s="261">
        <f>B12/$B$8</f>
        <v>3.3300957402525324E-3</v>
      </c>
      <c r="E12" s="260" t="str">
        <f>IF(E13+F13=0,"-",E13+F13)</f>
        <v>-</v>
      </c>
      <c r="F12" s="260"/>
      <c r="G12" s="260" t="str">
        <f>IF(G13+H13=0,"-",G13+H13)</f>
        <v>-</v>
      </c>
      <c r="H12" s="260"/>
      <c r="I12" s="260" t="str">
        <f>IF(I13+J13=0,"-",I13+J13)</f>
        <v>-</v>
      </c>
      <c r="J12" s="260"/>
      <c r="K12" s="260">
        <f>IF(K13+L13=0,"-",K13+L13)</f>
        <v>144</v>
      </c>
      <c r="L12" s="260"/>
      <c r="M12" s="260" t="str">
        <f>IF(M13+N13=0,"-",M13+N13)</f>
        <v>-</v>
      </c>
      <c r="N12" s="260"/>
      <c r="O12" s="260" t="str">
        <f>IF(O13+P13=0,"-",O13+P13)</f>
        <v>-</v>
      </c>
      <c r="P12" s="260"/>
    </row>
    <row r="13" spans="1:16" ht="21.2" customHeight="1">
      <c r="A13" s="15" t="s">
        <v>26</v>
      </c>
      <c r="B13" s="14">
        <v>124</v>
      </c>
      <c r="C13" s="14">
        <v>20</v>
      </c>
      <c r="D13" s="261"/>
      <c r="E13" s="14">
        <v>0</v>
      </c>
      <c r="F13" s="14">
        <v>0</v>
      </c>
      <c r="G13" s="14">
        <v>0</v>
      </c>
      <c r="H13" s="14">
        <v>0</v>
      </c>
      <c r="I13" s="14">
        <v>0</v>
      </c>
      <c r="J13" s="14">
        <v>0</v>
      </c>
      <c r="K13" s="14">
        <v>124</v>
      </c>
      <c r="L13" s="14">
        <v>20</v>
      </c>
      <c r="M13" s="14">
        <v>0</v>
      </c>
      <c r="N13" s="14">
        <v>0</v>
      </c>
      <c r="O13" s="14">
        <v>0</v>
      </c>
      <c r="P13" s="14">
        <v>0</v>
      </c>
    </row>
    <row r="14" spans="1:16" ht="17.25" customHeight="1">
      <c r="A14" s="12" t="s">
        <v>27</v>
      </c>
      <c r="B14" s="260">
        <f>B15+C15</f>
        <v>44</v>
      </c>
      <c r="C14" s="260"/>
      <c r="D14" s="261">
        <f>B14/$B$8</f>
        <v>1.0175292539660516E-3</v>
      </c>
      <c r="E14" s="260" t="str">
        <f>IF(E15+F15=0,"-",E15+F15)</f>
        <v>-</v>
      </c>
      <c r="F14" s="260"/>
      <c r="G14" s="260">
        <f>IF(G15+H15=0,"-",G15+H15)</f>
        <v>21</v>
      </c>
      <c r="H14" s="260"/>
      <c r="I14" s="260" t="str">
        <f>IF(I15+J15=0,"-",I15+J15)</f>
        <v>-</v>
      </c>
      <c r="J14" s="260"/>
      <c r="K14" s="260">
        <f>IF(K15+L15=0,"-",K15+L15)</f>
        <v>23</v>
      </c>
      <c r="L14" s="260"/>
      <c r="M14" s="260" t="str">
        <f>IF(M15+N15=0,"-",M15+N15)</f>
        <v>-</v>
      </c>
      <c r="N14" s="260"/>
      <c r="O14" s="260" t="str">
        <f>IF(O15+P15=0,"-",O15+P15)</f>
        <v>-</v>
      </c>
      <c r="P14" s="260"/>
    </row>
    <row r="15" spans="1:16" ht="17.25" customHeight="1">
      <c r="A15" s="15" t="s">
        <v>28</v>
      </c>
      <c r="B15" s="14">
        <v>8</v>
      </c>
      <c r="C15" s="14">
        <v>36</v>
      </c>
      <c r="D15" s="261"/>
      <c r="E15" s="14">
        <v>0</v>
      </c>
      <c r="F15" s="14">
        <v>0</v>
      </c>
      <c r="G15" s="14">
        <v>0</v>
      </c>
      <c r="H15" s="14">
        <v>21</v>
      </c>
      <c r="I15" s="14">
        <v>0</v>
      </c>
      <c r="J15" s="14">
        <v>0</v>
      </c>
      <c r="K15" s="14">
        <v>8</v>
      </c>
      <c r="L15" s="14">
        <v>15</v>
      </c>
      <c r="M15" s="14">
        <v>0</v>
      </c>
      <c r="N15" s="14">
        <v>0</v>
      </c>
      <c r="O15" s="14">
        <v>0</v>
      </c>
      <c r="P15" s="14">
        <v>0</v>
      </c>
    </row>
    <row r="16" spans="1:16" ht="17.25" customHeight="1">
      <c r="A16" s="16" t="s">
        <v>29</v>
      </c>
      <c r="B16" s="260">
        <f>B17+C17</f>
        <v>53</v>
      </c>
      <c r="C16" s="260"/>
      <c r="D16" s="261">
        <f>B16/$B$8</f>
        <v>1.2256602377318348E-3</v>
      </c>
      <c r="E16" s="260" t="str">
        <f>IF(E17+F17=0,"-",E17+F17)</f>
        <v>-</v>
      </c>
      <c r="F16" s="260"/>
      <c r="G16" s="260">
        <f>IF(G17+H17=0,"-",G17+H17)</f>
        <v>19</v>
      </c>
      <c r="H16" s="260"/>
      <c r="I16" s="260" t="str">
        <f>IF(I17+J17=0,"-",I17+J17)</f>
        <v>-</v>
      </c>
      <c r="J16" s="260"/>
      <c r="K16" s="260">
        <f>IF(K17+L17=0,"-",K17+L17)</f>
        <v>21</v>
      </c>
      <c r="L16" s="260"/>
      <c r="M16" s="260">
        <f>IF(M17+N17=0,"-",M17+N17)</f>
        <v>13</v>
      </c>
      <c r="N16" s="260"/>
      <c r="O16" s="260" t="str">
        <f>IF(O17+P17=0,"-",O17+P17)</f>
        <v>-</v>
      </c>
      <c r="P16" s="260"/>
    </row>
    <row r="17" spans="1:16" ht="17.25" customHeight="1">
      <c r="A17" s="17" t="s">
        <v>30</v>
      </c>
      <c r="B17" s="14">
        <v>47</v>
      </c>
      <c r="C17" s="14">
        <v>6</v>
      </c>
      <c r="D17" s="261"/>
      <c r="E17" s="14">
        <v>0</v>
      </c>
      <c r="F17" s="14">
        <v>0</v>
      </c>
      <c r="G17" s="14">
        <v>19</v>
      </c>
      <c r="H17" s="14">
        <v>0</v>
      </c>
      <c r="I17" s="14">
        <v>0</v>
      </c>
      <c r="J17" s="14">
        <v>0</v>
      </c>
      <c r="K17" s="14">
        <v>21</v>
      </c>
      <c r="L17" s="14">
        <v>0</v>
      </c>
      <c r="M17" s="14">
        <v>7</v>
      </c>
      <c r="N17" s="14">
        <v>6</v>
      </c>
      <c r="O17" s="14">
        <v>0</v>
      </c>
      <c r="P17" s="14">
        <v>0</v>
      </c>
    </row>
    <row r="18" spans="1:16" ht="17.25" customHeight="1">
      <c r="A18" s="12" t="s">
        <v>31</v>
      </c>
      <c r="B18" s="260">
        <f>B19+C19</f>
        <v>11</v>
      </c>
      <c r="C18" s="260"/>
      <c r="D18" s="261">
        <f>B18/$B$8</f>
        <v>2.5438231349151291E-4</v>
      </c>
      <c r="E18" s="260" t="str">
        <f>IF(E19+F19=0,"-",E19+F19)</f>
        <v>-</v>
      </c>
      <c r="F18" s="260"/>
      <c r="G18" s="260">
        <f>IF(G19+H19=0,"-",G19+H19)</f>
        <v>11</v>
      </c>
      <c r="H18" s="260"/>
      <c r="I18" s="260" t="str">
        <f>IF(I19+J19=0,"-",I19+J19)</f>
        <v>-</v>
      </c>
      <c r="J18" s="260"/>
      <c r="K18" s="260" t="str">
        <f>IF(K19+L19=0,"-",K19+L19)</f>
        <v>-</v>
      </c>
      <c r="L18" s="260"/>
      <c r="M18" s="260" t="str">
        <f>IF(M19+N19=0,"-",M19+N19)</f>
        <v>-</v>
      </c>
      <c r="N18" s="260"/>
      <c r="O18" s="260" t="str">
        <f>IF(O19+P19=0,"-",O19+P19)</f>
        <v>-</v>
      </c>
      <c r="P18" s="260"/>
    </row>
    <row r="19" spans="1:16" ht="17.25" customHeight="1">
      <c r="A19" s="15" t="s">
        <v>32</v>
      </c>
      <c r="B19" s="14">
        <v>6</v>
      </c>
      <c r="C19" s="14">
        <v>5</v>
      </c>
      <c r="D19" s="261"/>
      <c r="E19" s="14">
        <v>0</v>
      </c>
      <c r="F19" s="14">
        <v>0</v>
      </c>
      <c r="G19" s="14">
        <v>6</v>
      </c>
      <c r="H19" s="14">
        <v>5</v>
      </c>
      <c r="I19" s="14">
        <v>0</v>
      </c>
      <c r="J19" s="14">
        <v>0</v>
      </c>
      <c r="K19" s="14">
        <v>0</v>
      </c>
      <c r="L19" s="14">
        <v>0</v>
      </c>
      <c r="M19" s="14">
        <v>0</v>
      </c>
      <c r="N19" s="14">
        <v>0</v>
      </c>
      <c r="O19" s="14">
        <v>0</v>
      </c>
      <c r="P19" s="14">
        <v>0</v>
      </c>
    </row>
    <row r="20" spans="1:16" ht="17.25" customHeight="1">
      <c r="A20" s="12" t="s">
        <v>33</v>
      </c>
      <c r="B20" s="260">
        <f>B21+C21</f>
        <v>288</v>
      </c>
      <c r="C20" s="260"/>
      <c r="D20" s="261">
        <f>B20/$B$8</f>
        <v>6.6601914805050648E-3</v>
      </c>
      <c r="E20" s="260">
        <f>IF(E21+F21=0,"-",E21+F21)</f>
        <v>26</v>
      </c>
      <c r="F20" s="260"/>
      <c r="G20" s="260" t="str">
        <f>IF(G21+H21=0,"-",G21+H21)</f>
        <v>-</v>
      </c>
      <c r="H20" s="260"/>
      <c r="I20" s="260" t="str">
        <f>IF(I21+J21=0,"-",I21+J21)</f>
        <v>-</v>
      </c>
      <c r="J20" s="260"/>
      <c r="K20" s="260">
        <f>IF(K21+L21=0,"-",K21+L21)</f>
        <v>262</v>
      </c>
      <c r="L20" s="260"/>
      <c r="M20" s="260" t="str">
        <f>IF(M21+N21=0,"-",M21+N21)</f>
        <v>-</v>
      </c>
      <c r="N20" s="260"/>
      <c r="O20" s="260" t="str">
        <f>IF(O21+P21=0,"-",O21+P21)</f>
        <v>-</v>
      </c>
      <c r="P20" s="260"/>
    </row>
    <row r="21" spans="1:16" ht="17.25" customHeight="1">
      <c r="A21" s="15" t="s">
        <v>34</v>
      </c>
      <c r="B21" s="14">
        <v>195</v>
      </c>
      <c r="C21" s="14">
        <v>93</v>
      </c>
      <c r="D21" s="261"/>
      <c r="E21" s="14">
        <v>11</v>
      </c>
      <c r="F21" s="14">
        <v>15</v>
      </c>
      <c r="G21" s="14">
        <v>0</v>
      </c>
      <c r="H21" s="14">
        <v>0</v>
      </c>
      <c r="I21" s="14">
        <v>0</v>
      </c>
      <c r="J21" s="14">
        <v>0</v>
      </c>
      <c r="K21" s="14">
        <v>184</v>
      </c>
      <c r="L21" s="14">
        <v>78</v>
      </c>
      <c r="M21" s="14">
        <v>0</v>
      </c>
      <c r="N21" s="14">
        <v>0</v>
      </c>
      <c r="O21" s="14">
        <v>0</v>
      </c>
      <c r="P21" s="14">
        <v>0</v>
      </c>
    </row>
    <row r="22" spans="1:16" ht="17.25" customHeight="1">
      <c r="A22" s="18" t="s">
        <v>35</v>
      </c>
      <c r="B22" s="260">
        <f>B23+C23</f>
        <v>458</v>
      </c>
      <c r="C22" s="260"/>
      <c r="D22" s="261">
        <f>B22/$B$8</f>
        <v>1.0591554507192081E-2</v>
      </c>
      <c r="E22" s="260">
        <f>IF(E23+F23=0,"-",E23+F23)</f>
        <v>105</v>
      </c>
      <c r="F22" s="260"/>
      <c r="G22" s="260" t="str">
        <f>IF(G23+H23=0,"-",G23+H23)</f>
        <v>-</v>
      </c>
      <c r="H22" s="260"/>
      <c r="I22" s="260" t="str">
        <f>IF(I23+J23=0,"-",I23+J23)</f>
        <v>-</v>
      </c>
      <c r="J22" s="260"/>
      <c r="K22" s="260">
        <f>IF(K23+L23=0,"-",K23+L23)</f>
        <v>91</v>
      </c>
      <c r="L22" s="260"/>
      <c r="M22" s="260">
        <f>IF(M23+N23=0,"-",M23+N23)</f>
        <v>262</v>
      </c>
      <c r="N22" s="260"/>
      <c r="O22" s="260" t="str">
        <f>IF(O23+P23=0,"-",O23+P23)</f>
        <v>-</v>
      </c>
      <c r="P22" s="260"/>
    </row>
    <row r="23" spans="1:16" ht="17.25" customHeight="1">
      <c r="A23" s="17" t="s">
        <v>36</v>
      </c>
      <c r="B23" s="14">
        <v>418</v>
      </c>
      <c r="C23" s="14">
        <v>40</v>
      </c>
      <c r="D23" s="261"/>
      <c r="E23" s="14">
        <v>76</v>
      </c>
      <c r="F23" s="14">
        <v>29</v>
      </c>
      <c r="G23" s="14">
        <v>0</v>
      </c>
      <c r="H23" s="14">
        <v>0</v>
      </c>
      <c r="I23" s="14">
        <v>0</v>
      </c>
      <c r="J23" s="14">
        <v>0</v>
      </c>
      <c r="K23" s="14">
        <v>90</v>
      </c>
      <c r="L23" s="14">
        <v>1</v>
      </c>
      <c r="M23" s="14">
        <v>252</v>
      </c>
      <c r="N23" s="14">
        <v>10</v>
      </c>
      <c r="O23" s="14">
        <v>0</v>
      </c>
      <c r="P23" s="14">
        <v>0</v>
      </c>
    </row>
    <row r="24" spans="1:16" ht="17.25" customHeight="1">
      <c r="A24" s="19" t="s">
        <v>37</v>
      </c>
      <c r="B24" s="260">
        <f>B25+C25</f>
        <v>20</v>
      </c>
      <c r="C24" s="260"/>
      <c r="D24" s="261">
        <f>B24/$B$8</f>
        <v>4.6251329725729615E-4</v>
      </c>
      <c r="E24" s="260">
        <f>IF(E25+F25=0,"-",E25+F25)</f>
        <v>7</v>
      </c>
      <c r="F24" s="260"/>
      <c r="G24" s="260">
        <f>IF(G25+H25=0,"-",G25+H25)</f>
        <v>11</v>
      </c>
      <c r="H24" s="260"/>
      <c r="I24" s="260" t="str">
        <f>IF(I25+J25=0,"-",I25+J25)</f>
        <v>-</v>
      </c>
      <c r="J24" s="260"/>
      <c r="K24" s="260" t="str">
        <f>IF(K25+L25=0,"-",K25+L25)</f>
        <v>-</v>
      </c>
      <c r="L24" s="260"/>
      <c r="M24" s="260">
        <f>IF(M25+N25=0,"-",M25+N25)</f>
        <v>2</v>
      </c>
      <c r="N24" s="260"/>
      <c r="O24" s="260" t="str">
        <f>IF(O25+P25=0,"-",O25+P25)</f>
        <v>-</v>
      </c>
      <c r="P24" s="260"/>
    </row>
    <row r="25" spans="1:16" ht="17.25" customHeight="1">
      <c r="A25" s="15" t="s">
        <v>38</v>
      </c>
      <c r="B25" s="14">
        <v>16</v>
      </c>
      <c r="C25" s="14">
        <v>4</v>
      </c>
      <c r="D25" s="261"/>
      <c r="E25" s="14">
        <v>7</v>
      </c>
      <c r="F25" s="14">
        <v>0</v>
      </c>
      <c r="G25" s="14">
        <v>7</v>
      </c>
      <c r="H25" s="14">
        <v>4</v>
      </c>
      <c r="I25" s="14">
        <v>0</v>
      </c>
      <c r="J25" s="14">
        <v>0</v>
      </c>
      <c r="K25" s="14">
        <v>0</v>
      </c>
      <c r="L25" s="14">
        <v>0</v>
      </c>
      <c r="M25" s="14">
        <v>2</v>
      </c>
      <c r="N25" s="14">
        <v>0</v>
      </c>
      <c r="O25" s="14">
        <v>0</v>
      </c>
      <c r="P25" s="14">
        <v>0</v>
      </c>
    </row>
    <row r="26" spans="1:16" ht="17.25" customHeight="1">
      <c r="A26" s="18" t="s">
        <v>39</v>
      </c>
      <c r="B26" s="260">
        <f>B27+C27</f>
        <v>0</v>
      </c>
      <c r="C26" s="260"/>
      <c r="D26" s="261">
        <f>B26/$B$8</f>
        <v>0</v>
      </c>
      <c r="E26" s="260" t="str">
        <f>IF(E27+F27=0,"-",E27+F27)</f>
        <v>-</v>
      </c>
      <c r="F26" s="260"/>
      <c r="G26" s="260" t="str">
        <f>IF(G27+H27=0,"-",G27+H27)</f>
        <v>-</v>
      </c>
      <c r="H26" s="260"/>
      <c r="I26" s="260" t="str">
        <f>IF(I27+J27=0,"-",I27+J27)</f>
        <v>-</v>
      </c>
      <c r="J26" s="260"/>
      <c r="K26" s="260" t="str">
        <f>IF(K27+L27=0,"-",K27+L27)</f>
        <v>-</v>
      </c>
      <c r="L26" s="260"/>
      <c r="M26" s="260" t="str">
        <f>IF(M27+N27=0,"-",M27+N27)</f>
        <v>-</v>
      </c>
      <c r="N26" s="260"/>
      <c r="O26" s="260" t="str">
        <f>IF(O27+P27=0,"-",O27+P27)</f>
        <v>-</v>
      </c>
      <c r="P26" s="260"/>
    </row>
    <row r="27" spans="1:16" ht="21.2" customHeight="1">
      <c r="A27" s="17" t="s">
        <v>40</v>
      </c>
      <c r="B27" s="14">
        <v>0</v>
      </c>
      <c r="C27" s="14">
        <v>0</v>
      </c>
      <c r="D27" s="261"/>
      <c r="E27" s="14">
        <v>0</v>
      </c>
      <c r="F27" s="14">
        <v>0</v>
      </c>
      <c r="G27" s="14">
        <v>0</v>
      </c>
      <c r="H27" s="14">
        <v>0</v>
      </c>
      <c r="I27" s="14">
        <v>0</v>
      </c>
      <c r="J27" s="14">
        <v>0</v>
      </c>
      <c r="K27" s="14">
        <v>0</v>
      </c>
      <c r="L27" s="14">
        <v>0</v>
      </c>
      <c r="M27" s="14">
        <v>0</v>
      </c>
      <c r="N27" s="14">
        <v>0</v>
      </c>
      <c r="O27" s="14">
        <v>0</v>
      </c>
      <c r="P27" s="14">
        <v>0</v>
      </c>
    </row>
    <row r="28" spans="1:16" ht="17.25" customHeight="1">
      <c r="A28" s="12" t="s">
        <v>41</v>
      </c>
      <c r="B28" s="260">
        <f>B29+C29</f>
        <v>1</v>
      </c>
      <c r="C28" s="260"/>
      <c r="D28" s="261">
        <f>B28/$B$8</f>
        <v>2.3125664862864809E-5</v>
      </c>
      <c r="E28" s="260" t="str">
        <f>IF(E29+F29=0,"-",E29+F29)</f>
        <v>-</v>
      </c>
      <c r="F28" s="260"/>
      <c r="G28" s="260" t="str">
        <f>IF(G29+H29=0,"-",G29+H29)</f>
        <v>-</v>
      </c>
      <c r="H28" s="260"/>
      <c r="I28" s="260" t="str">
        <f>IF(I29+J29=0,"-",I29+J29)</f>
        <v>-</v>
      </c>
      <c r="J28" s="260"/>
      <c r="K28" s="260">
        <f>IF(K29+L29=0,"-",K29+L29)</f>
        <v>1</v>
      </c>
      <c r="L28" s="260"/>
      <c r="M28" s="260" t="str">
        <f>IF(M29+N29=0,"-",M29+N29)</f>
        <v>-</v>
      </c>
      <c r="N28" s="260"/>
      <c r="O28" s="260" t="str">
        <f>IF(O29+P29=0,"-",O29+P29)</f>
        <v>-</v>
      </c>
      <c r="P28" s="260"/>
    </row>
    <row r="29" spans="1:16" ht="17.25" customHeight="1">
      <c r="A29" s="15" t="s">
        <v>42</v>
      </c>
      <c r="B29" s="14">
        <v>1</v>
      </c>
      <c r="C29" s="14">
        <v>0</v>
      </c>
      <c r="D29" s="261"/>
      <c r="E29" s="14">
        <v>0</v>
      </c>
      <c r="F29" s="14">
        <v>0</v>
      </c>
      <c r="G29" s="14">
        <v>0</v>
      </c>
      <c r="H29" s="14">
        <v>0</v>
      </c>
      <c r="I29" s="14">
        <v>0</v>
      </c>
      <c r="J29" s="14">
        <v>0</v>
      </c>
      <c r="K29" s="14">
        <v>1</v>
      </c>
      <c r="L29" s="14">
        <v>0</v>
      </c>
      <c r="M29" s="14">
        <v>0</v>
      </c>
      <c r="N29" s="14">
        <v>0</v>
      </c>
      <c r="O29" s="14">
        <v>0</v>
      </c>
      <c r="P29" s="14">
        <v>0</v>
      </c>
    </row>
    <row r="30" spans="1:16" ht="17.25" customHeight="1">
      <c r="A30" s="18" t="s">
        <v>43</v>
      </c>
      <c r="B30" s="260">
        <f>B31+C31</f>
        <v>1377</v>
      </c>
      <c r="C30" s="260"/>
      <c r="D30" s="261">
        <f>B30/$B$8</f>
        <v>3.1844040516164837E-2</v>
      </c>
      <c r="E30" s="260">
        <f>IF(E31+F31=0,"-",E31+F31)</f>
        <v>255</v>
      </c>
      <c r="F30" s="260"/>
      <c r="G30" s="260">
        <f>IF(G31+H31=0,"-",G31+H31)</f>
        <v>292</v>
      </c>
      <c r="H30" s="260"/>
      <c r="I30" s="260" t="str">
        <f>IF(I31+J31=0,"-",I31+J31)</f>
        <v>-</v>
      </c>
      <c r="J30" s="260"/>
      <c r="K30" s="260">
        <f>IF(K31+L31=0,"-",K31+L31)</f>
        <v>356</v>
      </c>
      <c r="L30" s="260"/>
      <c r="M30" s="260">
        <f>IF(M31+N31=0,"-",M31+N31)</f>
        <v>464</v>
      </c>
      <c r="N30" s="260"/>
      <c r="O30" s="260">
        <f>IF(O31+P31=0,"-",O31+P31)</f>
        <v>10</v>
      </c>
      <c r="P30" s="260"/>
    </row>
    <row r="31" spans="1:16" ht="17.25" customHeight="1">
      <c r="A31" s="17" t="s">
        <v>44</v>
      </c>
      <c r="B31" s="14">
        <v>690</v>
      </c>
      <c r="C31" s="14">
        <v>687</v>
      </c>
      <c r="D31" s="261"/>
      <c r="E31" s="14">
        <v>52</v>
      </c>
      <c r="F31" s="14">
        <v>203</v>
      </c>
      <c r="G31" s="14">
        <v>181</v>
      </c>
      <c r="H31" s="14">
        <v>111</v>
      </c>
      <c r="I31" s="14">
        <v>0</v>
      </c>
      <c r="J31" s="14">
        <v>0</v>
      </c>
      <c r="K31" s="14">
        <v>282</v>
      </c>
      <c r="L31" s="14">
        <v>74</v>
      </c>
      <c r="M31" s="14">
        <v>170</v>
      </c>
      <c r="N31" s="14">
        <v>294</v>
      </c>
      <c r="O31" s="14">
        <v>5</v>
      </c>
      <c r="P31" s="14">
        <v>5</v>
      </c>
    </row>
    <row r="32" spans="1:16" ht="17.25" customHeight="1">
      <c r="A32" s="12" t="s">
        <v>45</v>
      </c>
      <c r="B32" s="260">
        <f>B33+C33</f>
        <v>814</v>
      </c>
      <c r="C32" s="260"/>
      <c r="D32" s="261">
        <f>B32/$B$8</f>
        <v>1.8824291198371954E-2</v>
      </c>
      <c r="E32" s="260">
        <f>IF(E33+F33=0,"-",E33+F33)</f>
        <v>54</v>
      </c>
      <c r="F32" s="260"/>
      <c r="G32" s="260">
        <f>IF(G33+H33=0,"-",G33+H33)</f>
        <v>1</v>
      </c>
      <c r="H32" s="260"/>
      <c r="I32" s="260" t="str">
        <f>IF(I33+J33=0,"-",I33+J33)</f>
        <v>-</v>
      </c>
      <c r="J32" s="260"/>
      <c r="K32" s="260">
        <f>IF(K33+L33=0,"-",K33+L33)</f>
        <v>759</v>
      </c>
      <c r="L32" s="260"/>
      <c r="M32" s="260" t="str">
        <f>IF(M33+N33=0,"-",M33+N33)</f>
        <v>-</v>
      </c>
      <c r="N32" s="260"/>
      <c r="O32" s="260" t="str">
        <f>IF(O33+P33=0,"-",O33+P33)</f>
        <v>-</v>
      </c>
      <c r="P32" s="260"/>
    </row>
    <row r="33" spans="1:16" ht="17.25" customHeight="1">
      <c r="A33" s="15" t="s">
        <v>46</v>
      </c>
      <c r="B33" s="14">
        <v>626</v>
      </c>
      <c r="C33" s="14">
        <v>188</v>
      </c>
      <c r="D33" s="261"/>
      <c r="E33" s="14">
        <v>25</v>
      </c>
      <c r="F33" s="14">
        <v>29</v>
      </c>
      <c r="G33" s="14">
        <v>1</v>
      </c>
      <c r="H33" s="14">
        <v>0</v>
      </c>
      <c r="I33" s="14">
        <v>0</v>
      </c>
      <c r="J33" s="14">
        <v>0</v>
      </c>
      <c r="K33" s="14">
        <v>600</v>
      </c>
      <c r="L33" s="14">
        <v>159</v>
      </c>
      <c r="M33" s="14">
        <v>0</v>
      </c>
      <c r="N33" s="14">
        <v>0</v>
      </c>
      <c r="O33" s="14">
        <v>0</v>
      </c>
      <c r="P33" s="14">
        <v>0</v>
      </c>
    </row>
    <row r="34" spans="1:16" ht="17.25" customHeight="1">
      <c r="A34" s="18" t="s">
        <v>47</v>
      </c>
      <c r="B34" s="260">
        <f>B35+C35</f>
        <v>63</v>
      </c>
      <c r="C34" s="260"/>
      <c r="D34" s="261">
        <f>B34/$B$8</f>
        <v>1.4569168863604828E-3</v>
      </c>
      <c r="E34" s="260" t="str">
        <f>IF(E35+F35=0,"-",E35+F35)</f>
        <v>-</v>
      </c>
      <c r="F34" s="260"/>
      <c r="G34" s="260" t="str">
        <f>IF(G35+H35=0,"-",G35+H35)</f>
        <v>-</v>
      </c>
      <c r="H34" s="260"/>
      <c r="I34" s="260" t="str">
        <f>IF(I35+J35=0,"-",I35+J35)</f>
        <v>-</v>
      </c>
      <c r="J34" s="260"/>
      <c r="K34" s="260" t="str">
        <f>IF(K35+L35=0,"-",K35+L35)</f>
        <v>-</v>
      </c>
      <c r="L34" s="260"/>
      <c r="M34" s="260">
        <f>IF(M35+N35=0,"-",M35+N35)</f>
        <v>55</v>
      </c>
      <c r="N34" s="260"/>
      <c r="O34" s="260">
        <f>IF(O35+P35=0,"-",O35+P35)</f>
        <v>8</v>
      </c>
      <c r="P34" s="260"/>
    </row>
    <row r="35" spans="1:16" ht="17.25" customHeight="1">
      <c r="A35" s="17" t="s">
        <v>48</v>
      </c>
      <c r="B35" s="14">
        <v>30</v>
      </c>
      <c r="C35" s="14">
        <v>33</v>
      </c>
      <c r="D35" s="261"/>
      <c r="E35" s="14">
        <v>0</v>
      </c>
      <c r="F35" s="14">
        <v>0</v>
      </c>
      <c r="G35" s="14">
        <v>0</v>
      </c>
      <c r="H35" s="14">
        <v>0</v>
      </c>
      <c r="I35" s="14">
        <v>0</v>
      </c>
      <c r="J35" s="14">
        <v>0</v>
      </c>
      <c r="K35" s="14">
        <v>0</v>
      </c>
      <c r="L35" s="14">
        <v>0</v>
      </c>
      <c r="M35" s="14">
        <v>30</v>
      </c>
      <c r="N35" s="14">
        <v>25</v>
      </c>
      <c r="O35" s="14">
        <v>0</v>
      </c>
      <c r="P35" s="14">
        <v>8</v>
      </c>
    </row>
    <row r="36" spans="1:16" ht="17.25" customHeight="1">
      <c r="A36" s="12" t="s">
        <v>49</v>
      </c>
      <c r="B36" s="260">
        <f>B37+C37</f>
        <v>1070</v>
      </c>
      <c r="C36" s="260"/>
      <c r="D36" s="261">
        <f>B36/$B$8</f>
        <v>2.4744461403265344E-2</v>
      </c>
      <c r="E36" s="260">
        <f>IF(E37+F37=0,"-",E37+F37)</f>
        <v>366</v>
      </c>
      <c r="F36" s="260"/>
      <c r="G36" s="260">
        <f>IF(G37+H37=0,"-",G37+H37)</f>
        <v>118</v>
      </c>
      <c r="H36" s="260"/>
      <c r="I36" s="260">
        <f>IF(I37+J37=0,"-",I37+J37)</f>
        <v>129</v>
      </c>
      <c r="J36" s="260"/>
      <c r="K36" s="260">
        <f>IF(K37+L37=0,"-",K37+L37)</f>
        <v>330</v>
      </c>
      <c r="L36" s="260"/>
      <c r="M36" s="260">
        <f>IF(M37+N37=0,"-",M37+N37)</f>
        <v>127</v>
      </c>
      <c r="N36" s="260"/>
      <c r="O36" s="260" t="str">
        <f>IF(O37+P37=0,"-",O37+P37)</f>
        <v>-</v>
      </c>
      <c r="P36" s="260"/>
    </row>
    <row r="37" spans="1:16" ht="17.25" customHeight="1">
      <c r="A37" s="15" t="s">
        <v>50</v>
      </c>
      <c r="B37" s="14">
        <v>594</v>
      </c>
      <c r="C37" s="14">
        <v>476</v>
      </c>
      <c r="D37" s="261"/>
      <c r="E37" s="14">
        <v>220</v>
      </c>
      <c r="F37" s="14">
        <v>146</v>
      </c>
      <c r="G37" s="14">
        <v>79</v>
      </c>
      <c r="H37" s="14">
        <v>39</v>
      </c>
      <c r="I37" s="14">
        <v>53</v>
      </c>
      <c r="J37" s="14">
        <v>76</v>
      </c>
      <c r="K37" s="14">
        <v>190</v>
      </c>
      <c r="L37" s="14">
        <v>140</v>
      </c>
      <c r="M37" s="14">
        <v>52</v>
      </c>
      <c r="N37" s="14">
        <v>75</v>
      </c>
      <c r="O37" s="14">
        <v>0</v>
      </c>
      <c r="P37" s="14">
        <v>0</v>
      </c>
    </row>
    <row r="38" spans="1:16" ht="17.25" customHeight="1">
      <c r="A38" s="18" t="s">
        <v>51</v>
      </c>
      <c r="B38" s="260">
        <f>B39+C39</f>
        <v>27958</v>
      </c>
      <c r="C38" s="260"/>
      <c r="D38" s="261">
        <f>B38/$B$8</f>
        <v>0.64654733823597432</v>
      </c>
      <c r="E38" s="260">
        <f>IF(E39+F39=0,"-",E39+F39)</f>
        <v>16873</v>
      </c>
      <c r="F38" s="260"/>
      <c r="G38" s="260">
        <f>IF(G39+H39=0,"-",G39+H39)</f>
        <v>6359</v>
      </c>
      <c r="H38" s="260"/>
      <c r="I38" s="260">
        <f>IF(I39+J39=0,"-",I39+J39)</f>
        <v>3492</v>
      </c>
      <c r="J38" s="260"/>
      <c r="K38" s="260">
        <f>IF(K39+L39=0,"-",K39+L39)</f>
        <v>676</v>
      </c>
      <c r="L38" s="260"/>
      <c r="M38" s="260">
        <f>IF(M39+N39=0,"-",M39+N39)</f>
        <v>65</v>
      </c>
      <c r="N38" s="260"/>
      <c r="O38" s="260">
        <f>IF(O39+P39=0,"-",O39+P39)</f>
        <v>493</v>
      </c>
      <c r="P38" s="260"/>
    </row>
    <row r="39" spans="1:16" ht="17.25" customHeight="1">
      <c r="A39" s="17" t="s">
        <v>52</v>
      </c>
      <c r="B39" s="14">
        <v>7755</v>
      </c>
      <c r="C39" s="14">
        <v>20203</v>
      </c>
      <c r="D39" s="261"/>
      <c r="E39" s="14">
        <v>4361</v>
      </c>
      <c r="F39" s="14">
        <v>12512</v>
      </c>
      <c r="G39" s="14">
        <v>1811</v>
      </c>
      <c r="H39" s="14">
        <v>4548</v>
      </c>
      <c r="I39" s="14">
        <v>878</v>
      </c>
      <c r="J39" s="14">
        <v>2614</v>
      </c>
      <c r="K39" s="14">
        <v>472</v>
      </c>
      <c r="L39" s="14">
        <v>204</v>
      </c>
      <c r="M39" s="14">
        <v>39</v>
      </c>
      <c r="N39" s="14">
        <v>26</v>
      </c>
      <c r="O39" s="14">
        <v>194</v>
      </c>
      <c r="P39" s="14">
        <v>299</v>
      </c>
    </row>
    <row r="40" spans="1:16" ht="17.25" customHeight="1">
      <c r="A40" s="12" t="s">
        <v>53</v>
      </c>
      <c r="B40" s="260">
        <f>B41+C41</f>
        <v>7048</v>
      </c>
      <c r="C40" s="260"/>
      <c r="D40" s="261">
        <f>B40/$B$8</f>
        <v>0.16298968595347116</v>
      </c>
      <c r="E40" s="260">
        <f>IF(E41+F41=0,"-",E41+F41)</f>
        <v>220</v>
      </c>
      <c r="F40" s="260"/>
      <c r="G40" s="260">
        <f>IF(G41+H41=0,"-",G41+H41)</f>
        <v>1058</v>
      </c>
      <c r="H40" s="260"/>
      <c r="I40" s="260">
        <f>IF(I41+J41=0,"-",I41+J41)</f>
        <v>5261</v>
      </c>
      <c r="J40" s="260"/>
      <c r="K40" s="260">
        <f>IF(K41+L41=0,"-",K41+L41)</f>
        <v>367</v>
      </c>
      <c r="L40" s="260"/>
      <c r="M40" s="260" t="str">
        <f>IF(M41+N41=0,"-",M41+N41)</f>
        <v>-</v>
      </c>
      <c r="N40" s="260"/>
      <c r="O40" s="260">
        <f>IF(O41+P41=0,"-",O41+P41)</f>
        <v>142</v>
      </c>
      <c r="P40" s="260"/>
    </row>
    <row r="41" spans="1:16" ht="17.25" customHeight="1">
      <c r="A41" s="15" t="s">
        <v>54</v>
      </c>
      <c r="B41" s="14">
        <v>2697</v>
      </c>
      <c r="C41" s="14">
        <v>4351</v>
      </c>
      <c r="D41" s="261"/>
      <c r="E41" s="14">
        <v>108</v>
      </c>
      <c r="F41" s="14">
        <v>112</v>
      </c>
      <c r="G41" s="14">
        <v>333</v>
      </c>
      <c r="H41" s="14">
        <v>725</v>
      </c>
      <c r="I41" s="14">
        <v>2052</v>
      </c>
      <c r="J41" s="14">
        <v>3209</v>
      </c>
      <c r="K41" s="14">
        <v>195</v>
      </c>
      <c r="L41" s="14">
        <v>172</v>
      </c>
      <c r="M41" s="14">
        <v>0</v>
      </c>
      <c r="N41" s="14">
        <v>0</v>
      </c>
      <c r="O41" s="14">
        <v>9</v>
      </c>
      <c r="P41" s="14">
        <v>133</v>
      </c>
    </row>
    <row r="42" spans="1:16" ht="17.25" customHeight="1">
      <c r="A42" s="12" t="s">
        <v>55</v>
      </c>
      <c r="B42" s="260">
        <f>B43+C43</f>
        <v>482</v>
      </c>
      <c r="C42" s="260"/>
      <c r="D42" s="261">
        <f>B42/$B$8</f>
        <v>1.1146570463900838E-2</v>
      </c>
      <c r="E42" s="260">
        <f>IF(E43+F43=0,"-",E43+F43)</f>
        <v>134</v>
      </c>
      <c r="F42" s="260"/>
      <c r="G42" s="260">
        <f>IF(G43+H43=0,"-",G43+H43)</f>
        <v>163</v>
      </c>
      <c r="H42" s="260"/>
      <c r="I42" s="260">
        <f>IF(I43+J43=0,"-",I43+J43)</f>
        <v>81</v>
      </c>
      <c r="J42" s="260"/>
      <c r="K42" s="260" t="str">
        <f>IF(K43+L43=0,"-",K43+L43)</f>
        <v>-</v>
      </c>
      <c r="L42" s="260"/>
      <c r="M42" s="260">
        <f>IF(M43+N43=0,"-",M43+N43)</f>
        <v>93</v>
      </c>
      <c r="N42" s="260"/>
      <c r="O42" s="260">
        <f>IF(O43+P43=0,"-",O43+P43)</f>
        <v>11</v>
      </c>
      <c r="P42" s="260"/>
    </row>
    <row r="43" spans="1:16" ht="17.25" customHeight="1">
      <c r="A43" s="15" t="s">
        <v>56</v>
      </c>
      <c r="B43" s="14">
        <v>177</v>
      </c>
      <c r="C43" s="14">
        <v>305</v>
      </c>
      <c r="D43" s="261"/>
      <c r="E43" s="14">
        <v>10</v>
      </c>
      <c r="F43" s="14">
        <v>124</v>
      </c>
      <c r="G43" s="14">
        <v>94</v>
      </c>
      <c r="H43" s="14">
        <v>69</v>
      </c>
      <c r="I43" s="14">
        <v>40</v>
      </c>
      <c r="J43" s="14">
        <v>41</v>
      </c>
      <c r="K43" s="14">
        <v>0</v>
      </c>
      <c r="L43" s="14">
        <v>0</v>
      </c>
      <c r="M43" s="14">
        <v>25</v>
      </c>
      <c r="N43" s="14">
        <v>68</v>
      </c>
      <c r="O43" s="14">
        <v>8</v>
      </c>
      <c r="P43" s="14">
        <v>3</v>
      </c>
    </row>
    <row r="44" spans="1:16" ht="18.75" customHeight="1">
      <c r="A44" s="18" t="s">
        <v>57</v>
      </c>
      <c r="B44" s="260">
        <f>B45+C45</f>
        <v>442</v>
      </c>
      <c r="C44" s="260"/>
      <c r="D44" s="261">
        <f>B44/$B$8</f>
        <v>1.0221543869386245E-2</v>
      </c>
      <c r="E44" s="260">
        <f>IF(E45+F45=0,"-",E45+F45)</f>
        <v>178</v>
      </c>
      <c r="F44" s="260"/>
      <c r="G44" s="260">
        <f>IF(G45+H45=0,"-",G45+H45)</f>
        <v>3</v>
      </c>
      <c r="H44" s="260"/>
      <c r="I44" s="260">
        <f>IF(I45+J45=0,"-",I45+J45)</f>
        <v>64</v>
      </c>
      <c r="J44" s="260"/>
      <c r="K44" s="260">
        <f>IF(K45+L45=0,"-",K45+L45)</f>
        <v>32</v>
      </c>
      <c r="L44" s="260"/>
      <c r="M44" s="260">
        <f>IF(M45+N45=0,"-",M45+N45)</f>
        <v>165</v>
      </c>
      <c r="N44" s="260"/>
      <c r="O44" s="260" t="str">
        <f>IF(O45+P45=0,"-",O45+P45)</f>
        <v>-</v>
      </c>
      <c r="P44" s="260"/>
    </row>
    <row r="45" spans="1:16" ht="18.75" customHeight="1">
      <c r="A45" s="15" t="s">
        <v>58</v>
      </c>
      <c r="B45" s="14">
        <v>227</v>
      </c>
      <c r="C45" s="14">
        <v>215</v>
      </c>
      <c r="D45" s="261"/>
      <c r="E45" s="14">
        <v>48</v>
      </c>
      <c r="F45" s="14">
        <v>130</v>
      </c>
      <c r="G45" s="14">
        <v>2</v>
      </c>
      <c r="H45" s="14">
        <v>1</v>
      </c>
      <c r="I45" s="14">
        <v>25</v>
      </c>
      <c r="J45" s="14">
        <v>39</v>
      </c>
      <c r="K45" s="14">
        <v>32</v>
      </c>
      <c r="L45" s="14">
        <v>0</v>
      </c>
      <c r="M45" s="14">
        <v>120</v>
      </c>
      <c r="N45" s="14">
        <v>45</v>
      </c>
      <c r="O45" s="14">
        <v>0</v>
      </c>
      <c r="P45" s="14">
        <v>0</v>
      </c>
    </row>
    <row r="46" spans="1:16" ht="18.75" customHeight="1">
      <c r="A46" s="18" t="s">
        <v>59</v>
      </c>
      <c r="B46" s="260">
        <f>B47+C47</f>
        <v>41</v>
      </c>
      <c r="C46" s="260"/>
      <c r="D46" s="261">
        <f>B46/$B$8</f>
        <v>9.4815225937745708E-4</v>
      </c>
      <c r="E46" s="260" t="str">
        <f>IF(E47+F47=0,"-",E47+F47)</f>
        <v>-</v>
      </c>
      <c r="F46" s="260"/>
      <c r="G46" s="260" t="str">
        <f>IF(G47+H47=0,"-",G47+H47)</f>
        <v>-</v>
      </c>
      <c r="H46" s="260"/>
      <c r="I46" s="260" t="str">
        <f>IF(I47+J47=0,"-",I47+J47)</f>
        <v>-</v>
      </c>
      <c r="J46" s="260"/>
      <c r="K46" s="260">
        <f>IF(K47+L47=0,"-",K47+L47)</f>
        <v>41</v>
      </c>
      <c r="L46" s="260"/>
      <c r="M46" s="260" t="str">
        <f>IF(M47+N47=0,"-",M47+N47)</f>
        <v>-</v>
      </c>
      <c r="N46" s="260"/>
      <c r="O46" s="260" t="str">
        <f>IF(O47+P47=0,"-",O47+P47)</f>
        <v>-</v>
      </c>
      <c r="P46" s="260"/>
    </row>
    <row r="47" spans="1:16" ht="18.75" customHeight="1">
      <c r="A47" s="15" t="s">
        <v>60</v>
      </c>
      <c r="B47" s="14">
        <v>19</v>
      </c>
      <c r="C47" s="14">
        <v>22</v>
      </c>
      <c r="D47" s="261"/>
      <c r="E47" s="14">
        <v>0</v>
      </c>
      <c r="F47" s="14">
        <v>0</v>
      </c>
      <c r="G47" s="14">
        <v>0</v>
      </c>
      <c r="H47" s="14">
        <v>0</v>
      </c>
      <c r="I47" s="14">
        <v>0</v>
      </c>
      <c r="J47" s="14">
        <v>0</v>
      </c>
      <c r="K47" s="14">
        <v>19</v>
      </c>
      <c r="L47" s="14">
        <v>22</v>
      </c>
      <c r="M47" s="14">
        <v>0</v>
      </c>
      <c r="N47" s="14">
        <v>0</v>
      </c>
      <c r="O47" s="14">
        <v>0</v>
      </c>
      <c r="P47" s="14">
        <v>0</v>
      </c>
    </row>
    <row r="48" spans="1:16" ht="18.75" customHeight="1">
      <c r="A48" s="18" t="s">
        <v>61</v>
      </c>
      <c r="B48" s="260">
        <f>B49+C49</f>
        <v>91</v>
      </c>
      <c r="C48" s="260"/>
      <c r="D48" s="261">
        <f>B48/$B$8</f>
        <v>2.1044355025206973E-3</v>
      </c>
      <c r="E48" s="260">
        <f>IF(E49+F49=0,"-",E49+F49)</f>
        <v>7</v>
      </c>
      <c r="F48" s="260"/>
      <c r="G48" s="260">
        <f>IF(G49+H49=0,"-",G49+H49)</f>
        <v>52</v>
      </c>
      <c r="H48" s="260"/>
      <c r="I48" s="260" t="str">
        <f>IF(I49+J49=0,"-",I49+J49)</f>
        <v>-</v>
      </c>
      <c r="J48" s="260"/>
      <c r="K48" s="260">
        <f>IF(K49+L49=0,"-",K49+L49)</f>
        <v>20</v>
      </c>
      <c r="L48" s="260"/>
      <c r="M48" s="260">
        <f>IF(M49+N49=0,"-",M49+N49)</f>
        <v>12</v>
      </c>
      <c r="N48" s="260"/>
      <c r="O48" s="260" t="str">
        <f>IF(O49+P49=0,"-",O49+P49)</f>
        <v>-</v>
      </c>
      <c r="P48" s="260"/>
    </row>
    <row r="49" spans="1:16" ht="18.75" customHeight="1">
      <c r="A49" s="15" t="s">
        <v>62</v>
      </c>
      <c r="B49" s="14">
        <v>53</v>
      </c>
      <c r="C49" s="14">
        <v>38</v>
      </c>
      <c r="D49" s="261"/>
      <c r="E49" s="14">
        <v>5</v>
      </c>
      <c r="F49" s="14">
        <v>2</v>
      </c>
      <c r="G49" s="14">
        <v>26</v>
      </c>
      <c r="H49" s="14">
        <v>26</v>
      </c>
      <c r="I49" s="14">
        <v>0</v>
      </c>
      <c r="J49" s="14">
        <v>0</v>
      </c>
      <c r="K49" s="14">
        <v>13</v>
      </c>
      <c r="L49" s="14">
        <v>7</v>
      </c>
      <c r="M49" s="14">
        <v>9</v>
      </c>
      <c r="N49" s="14">
        <v>3</v>
      </c>
      <c r="O49" s="14">
        <v>0</v>
      </c>
      <c r="P49" s="14">
        <v>0</v>
      </c>
    </row>
    <row r="50" spans="1:16" ht="18.75" customHeight="1">
      <c r="A50" s="18" t="s">
        <v>63</v>
      </c>
      <c r="B50" s="260">
        <f>B51+C51</f>
        <v>415</v>
      </c>
      <c r="C50" s="260"/>
      <c r="D50" s="261">
        <f>B50/$B$8</f>
        <v>9.5971509180888953E-3</v>
      </c>
      <c r="E50" s="260">
        <f>IF(E51+F51=0,"-",E51+F51)</f>
        <v>7</v>
      </c>
      <c r="F50" s="260"/>
      <c r="G50" s="260" t="str">
        <f>IF(G51+H51=0,"-",G51+H51)</f>
        <v>-</v>
      </c>
      <c r="H50" s="260"/>
      <c r="I50" s="260">
        <f>IF(I51+J51=0,"-",I51+J51)</f>
        <v>267</v>
      </c>
      <c r="J50" s="260"/>
      <c r="K50" s="260" t="str">
        <f>IF(K51+L51=0,"-",K51+L51)</f>
        <v>-</v>
      </c>
      <c r="L50" s="260"/>
      <c r="M50" s="260">
        <f>IF(M51+N51=0,"-",M51+N51)</f>
        <v>141</v>
      </c>
      <c r="N50" s="260"/>
      <c r="O50" s="260" t="str">
        <f>IF(O51+P51=0,"-",O51+P51)</f>
        <v>-</v>
      </c>
      <c r="P50" s="260"/>
    </row>
    <row r="51" spans="1:16" ht="18.75" customHeight="1">
      <c r="A51" s="15" t="s">
        <v>64</v>
      </c>
      <c r="B51" s="14">
        <v>164</v>
      </c>
      <c r="C51" s="14">
        <v>251</v>
      </c>
      <c r="D51" s="261"/>
      <c r="E51" s="14">
        <v>1</v>
      </c>
      <c r="F51" s="14">
        <v>6</v>
      </c>
      <c r="G51" s="14">
        <v>0</v>
      </c>
      <c r="H51" s="14">
        <v>0</v>
      </c>
      <c r="I51" s="14">
        <v>79</v>
      </c>
      <c r="J51" s="14">
        <v>188</v>
      </c>
      <c r="K51" s="14">
        <v>0</v>
      </c>
      <c r="L51" s="14">
        <v>0</v>
      </c>
      <c r="M51" s="14">
        <v>84</v>
      </c>
      <c r="N51" s="14">
        <v>57</v>
      </c>
      <c r="O51" s="14">
        <v>0</v>
      </c>
      <c r="P51" s="14">
        <v>0</v>
      </c>
    </row>
    <row r="52" spans="1:16" ht="18.75" customHeight="1">
      <c r="A52" s="18" t="s">
        <v>65</v>
      </c>
      <c r="B52" s="260">
        <f>B53+C53</f>
        <v>10</v>
      </c>
      <c r="C52" s="260"/>
      <c r="D52" s="261">
        <f>B52/$B$8</f>
        <v>2.3125664862864808E-4</v>
      </c>
      <c r="E52" s="260" t="str">
        <f>IF(E53+F53=0,"-",E53+F53)</f>
        <v>-</v>
      </c>
      <c r="F52" s="260"/>
      <c r="G52" s="260" t="str">
        <f>IF(G53+H53=0,"-",G53+H53)</f>
        <v>-</v>
      </c>
      <c r="H52" s="260"/>
      <c r="I52" s="260" t="str">
        <f>IF(I53+J53=0,"-",I53+J53)</f>
        <v>-</v>
      </c>
      <c r="J52" s="260"/>
      <c r="K52" s="260" t="str">
        <f>IF(K53+L53=0,"-",K53+L53)</f>
        <v>-</v>
      </c>
      <c r="L52" s="260"/>
      <c r="M52" s="260" t="str">
        <f>IF(M53+N53=0,"-",M53+N53)</f>
        <v>-</v>
      </c>
      <c r="N52" s="260"/>
      <c r="O52" s="260">
        <f>IF(O53+P53=0,"-",O53+P53)</f>
        <v>10</v>
      </c>
      <c r="P52" s="260"/>
    </row>
    <row r="53" spans="1:16" ht="18.75" customHeight="1">
      <c r="A53" s="15" t="s">
        <v>66</v>
      </c>
      <c r="B53" s="14">
        <v>3</v>
      </c>
      <c r="C53" s="14">
        <v>7</v>
      </c>
      <c r="D53" s="261"/>
      <c r="E53" s="14">
        <v>0</v>
      </c>
      <c r="F53" s="14">
        <v>0</v>
      </c>
      <c r="G53" s="14">
        <v>0</v>
      </c>
      <c r="H53" s="14">
        <v>0</v>
      </c>
      <c r="I53" s="14">
        <v>0</v>
      </c>
      <c r="J53" s="14">
        <v>0</v>
      </c>
      <c r="K53" s="14">
        <v>0</v>
      </c>
      <c r="L53" s="14">
        <v>0</v>
      </c>
      <c r="M53" s="14">
        <v>0</v>
      </c>
      <c r="N53" s="14">
        <v>0</v>
      </c>
      <c r="O53" s="14">
        <v>3</v>
      </c>
      <c r="P53" s="14">
        <v>7</v>
      </c>
    </row>
    <row r="54" spans="1:16" ht="18.75" customHeight="1">
      <c r="A54" s="18" t="s">
        <v>67</v>
      </c>
      <c r="B54" s="260">
        <f>B55+C55</f>
        <v>489</v>
      </c>
      <c r="C54" s="260"/>
      <c r="D54" s="261">
        <f>B54/$B$8</f>
        <v>1.1308450117940891E-2</v>
      </c>
      <c r="E54" s="260">
        <f>IF(E55+F55=0,"-",E55+F55)</f>
        <v>65</v>
      </c>
      <c r="F54" s="260"/>
      <c r="G54" s="260">
        <f>IF(G55+H55=0,"-",G55+H55)</f>
        <v>52</v>
      </c>
      <c r="H54" s="260"/>
      <c r="I54" s="260" t="str">
        <f>IF(I55+J55=0,"-",I55+J55)</f>
        <v>-</v>
      </c>
      <c r="J54" s="260"/>
      <c r="K54" s="260">
        <f>IF(K55+L55=0,"-",K55+L55)</f>
        <v>190</v>
      </c>
      <c r="L54" s="260"/>
      <c r="M54" s="260">
        <f>IF(M55+N55=0,"-",M55+N55)</f>
        <v>19</v>
      </c>
      <c r="N54" s="260"/>
      <c r="O54" s="260">
        <f>IF(O55+P55=0,"-",O55+P55)</f>
        <v>163</v>
      </c>
      <c r="P54" s="260"/>
    </row>
    <row r="55" spans="1:16" ht="18.75" customHeight="1">
      <c r="A55" s="15" t="s">
        <v>68</v>
      </c>
      <c r="B55" s="14">
        <v>302</v>
      </c>
      <c r="C55" s="14">
        <v>187</v>
      </c>
      <c r="D55" s="261"/>
      <c r="E55" s="14">
        <v>34</v>
      </c>
      <c r="F55" s="14">
        <v>31</v>
      </c>
      <c r="G55" s="14">
        <v>15</v>
      </c>
      <c r="H55" s="14">
        <v>37</v>
      </c>
      <c r="I55" s="14">
        <v>0</v>
      </c>
      <c r="J55" s="14">
        <v>0</v>
      </c>
      <c r="K55" s="14">
        <v>180</v>
      </c>
      <c r="L55" s="14">
        <v>10</v>
      </c>
      <c r="M55" s="14">
        <v>15</v>
      </c>
      <c r="N55" s="14">
        <v>4</v>
      </c>
      <c r="O55" s="14">
        <v>58</v>
      </c>
      <c r="P55" s="14">
        <v>105</v>
      </c>
    </row>
    <row r="56" spans="1:16" ht="18.75" customHeight="1">
      <c r="A56" s="18" t="s">
        <v>69</v>
      </c>
      <c r="B56" s="260">
        <f>B57+C57</f>
        <v>308</v>
      </c>
      <c r="C56" s="260"/>
      <c r="D56" s="261">
        <f>B56/$B$8</f>
        <v>7.1227047777623603E-3</v>
      </c>
      <c r="E56" s="260">
        <f>IF(E57+F57=0,"-",E57+F57)</f>
        <v>276</v>
      </c>
      <c r="F56" s="260"/>
      <c r="G56" s="260" t="str">
        <f>IF(G57+H57=0,"-",G57+H57)</f>
        <v>-</v>
      </c>
      <c r="H56" s="260"/>
      <c r="I56" s="260" t="str">
        <f>IF(I57+J57=0,"-",I57+J57)</f>
        <v>-</v>
      </c>
      <c r="J56" s="260"/>
      <c r="K56" s="260" t="str">
        <f>IF(K57+L57=0,"-",K57+L57)</f>
        <v>-</v>
      </c>
      <c r="L56" s="260"/>
      <c r="M56" s="260" t="str">
        <f>IF(M57+N57=0,"-",M57+N57)</f>
        <v>-</v>
      </c>
      <c r="N56" s="260"/>
      <c r="O56" s="260">
        <f>IF(O57+P57=0,"-",O57+P57)</f>
        <v>32</v>
      </c>
      <c r="P56" s="260"/>
    </row>
    <row r="57" spans="1:16" ht="18.75" customHeight="1">
      <c r="A57" s="15" t="s">
        <v>70</v>
      </c>
      <c r="B57" s="14">
        <v>263</v>
      </c>
      <c r="C57" s="14">
        <v>45</v>
      </c>
      <c r="D57" s="261"/>
      <c r="E57" s="14">
        <v>237</v>
      </c>
      <c r="F57" s="14">
        <v>39</v>
      </c>
      <c r="G57" s="14">
        <v>0</v>
      </c>
      <c r="H57" s="14">
        <v>0</v>
      </c>
      <c r="I57" s="14">
        <v>0</v>
      </c>
      <c r="J57" s="14">
        <v>0</v>
      </c>
      <c r="K57" s="14">
        <v>0</v>
      </c>
      <c r="L57" s="14">
        <v>0</v>
      </c>
      <c r="M57" s="14">
        <v>0</v>
      </c>
      <c r="N57" s="14">
        <v>0</v>
      </c>
      <c r="O57" s="14">
        <v>26</v>
      </c>
      <c r="P57" s="14">
        <v>6</v>
      </c>
    </row>
    <row r="58" spans="1:16" ht="18.75" customHeight="1">
      <c r="A58" s="18" t="s">
        <v>71</v>
      </c>
      <c r="B58" s="260">
        <f>B59+C59</f>
        <v>195</v>
      </c>
      <c r="C58" s="260"/>
      <c r="D58" s="261">
        <f>B58/$B$8</f>
        <v>4.5095046482586379E-3</v>
      </c>
      <c r="E58" s="260" t="str">
        <f>IF(E59+F59=0,"-",E59+F59)</f>
        <v>-</v>
      </c>
      <c r="F58" s="260"/>
      <c r="G58" s="260" t="str">
        <f>IF(G59+H59=0,"-",G59+H59)</f>
        <v>-</v>
      </c>
      <c r="H58" s="260"/>
      <c r="I58" s="260" t="str">
        <f>IF(I59+J59=0,"-",I59+J59)</f>
        <v>-</v>
      </c>
      <c r="J58" s="260"/>
      <c r="K58" s="260">
        <f>IF(K59+L59=0,"-",K59+L59)</f>
        <v>20</v>
      </c>
      <c r="L58" s="260"/>
      <c r="M58" s="260">
        <f>IF(M59+N59=0,"-",M59+N59)</f>
        <v>73</v>
      </c>
      <c r="N58" s="260"/>
      <c r="O58" s="260">
        <f>IF(O59+P59=0,"-",O59+P59)</f>
        <v>102</v>
      </c>
      <c r="P58" s="260"/>
    </row>
    <row r="59" spans="1:16" ht="18.75" customHeight="1">
      <c r="A59" s="15" t="s">
        <v>72</v>
      </c>
      <c r="B59" s="14">
        <v>132</v>
      </c>
      <c r="C59" s="14">
        <v>63</v>
      </c>
      <c r="D59" s="261"/>
      <c r="E59" s="14">
        <v>0</v>
      </c>
      <c r="F59" s="14">
        <v>0</v>
      </c>
      <c r="G59" s="14">
        <v>0</v>
      </c>
      <c r="H59" s="14">
        <v>0</v>
      </c>
      <c r="I59" s="14">
        <v>0</v>
      </c>
      <c r="J59" s="14">
        <v>0</v>
      </c>
      <c r="K59" s="14">
        <v>20</v>
      </c>
      <c r="L59" s="14">
        <v>0</v>
      </c>
      <c r="M59" s="14">
        <v>48</v>
      </c>
      <c r="N59" s="14">
        <v>25</v>
      </c>
      <c r="O59" s="14">
        <v>64</v>
      </c>
      <c r="P59" s="14">
        <v>38</v>
      </c>
    </row>
    <row r="60" spans="1:16" ht="18.75" customHeight="1">
      <c r="A60" s="18" t="s">
        <v>73</v>
      </c>
      <c r="B60" s="260">
        <f>B61+C61</f>
        <v>226</v>
      </c>
      <c r="C60" s="260"/>
      <c r="D60" s="261">
        <f>B60/$B$8</f>
        <v>5.2264002590074465E-3</v>
      </c>
      <c r="E60" s="260">
        <f>IF(E61+F61=0,"-",E61+F61)</f>
        <v>16</v>
      </c>
      <c r="F60" s="260"/>
      <c r="G60" s="260" t="str">
        <f>IF(G61+H61=0,"-",G61+H61)</f>
        <v>-</v>
      </c>
      <c r="H60" s="260"/>
      <c r="I60" s="260" t="str">
        <f>IF(I61+J61=0,"-",I61+J61)</f>
        <v>-</v>
      </c>
      <c r="J60" s="260"/>
      <c r="K60" s="260" t="str">
        <f>IF(K61+L61=0,"-",K61+L61)</f>
        <v>-</v>
      </c>
      <c r="L60" s="260"/>
      <c r="M60" s="260" t="str">
        <f>IF(M61+N61=0,"-",M61+N61)</f>
        <v>-</v>
      </c>
      <c r="N60" s="260"/>
      <c r="O60" s="260">
        <f>IF(O61+P61=0,"-",O61+P61)</f>
        <v>210</v>
      </c>
      <c r="P60" s="260"/>
    </row>
    <row r="61" spans="1:16" ht="18.75" customHeight="1">
      <c r="A61" s="15" t="s">
        <v>74</v>
      </c>
      <c r="B61" s="14">
        <v>120</v>
      </c>
      <c r="C61" s="14">
        <v>106</v>
      </c>
      <c r="D61" s="261"/>
      <c r="E61" s="14">
        <v>6</v>
      </c>
      <c r="F61" s="14">
        <v>10</v>
      </c>
      <c r="G61" s="14">
        <v>0</v>
      </c>
      <c r="H61" s="14">
        <v>0</v>
      </c>
      <c r="I61" s="14">
        <v>0</v>
      </c>
      <c r="J61" s="14">
        <v>0</v>
      </c>
      <c r="K61" s="14">
        <v>0</v>
      </c>
      <c r="L61" s="14">
        <v>0</v>
      </c>
      <c r="M61" s="14">
        <v>0</v>
      </c>
      <c r="N61" s="14">
        <v>0</v>
      </c>
      <c r="O61" s="14">
        <v>114</v>
      </c>
      <c r="P61" s="14">
        <v>96</v>
      </c>
    </row>
    <row r="62" spans="1:16" ht="18.75" customHeight="1">
      <c r="A62" s="18" t="s">
        <v>75</v>
      </c>
      <c r="B62" s="260">
        <f>B63+C63</f>
        <v>13</v>
      </c>
      <c r="C62" s="260"/>
      <c r="D62" s="261">
        <f>B62/$B$8</f>
        <v>3.0063364321724251E-4</v>
      </c>
      <c r="E62" s="260" t="str">
        <f>IF(E63+F63=0,"-",E63+F63)</f>
        <v>-</v>
      </c>
      <c r="F62" s="260"/>
      <c r="G62" s="260" t="str">
        <f>IF(G63+H63=0,"-",G63+H63)</f>
        <v>-</v>
      </c>
      <c r="H62" s="260"/>
      <c r="I62" s="260" t="str">
        <f>IF(I63+J63=0,"-",I63+J63)</f>
        <v>-</v>
      </c>
      <c r="J62" s="260"/>
      <c r="K62" s="260" t="str">
        <f>IF(K63+L63=0,"-",K63+L63)</f>
        <v>-</v>
      </c>
      <c r="L62" s="260"/>
      <c r="M62" s="260" t="str">
        <f>IF(M63+N63=0,"-",M63+N63)</f>
        <v>-</v>
      </c>
      <c r="N62" s="260"/>
      <c r="O62" s="260">
        <f>IF(O63+P63=0,"-",O63+P63)</f>
        <v>13</v>
      </c>
      <c r="P62" s="260"/>
    </row>
    <row r="63" spans="1:16" ht="18.75" customHeight="1">
      <c r="A63" s="15" t="s">
        <v>76</v>
      </c>
      <c r="B63" s="14">
        <v>2</v>
      </c>
      <c r="C63" s="14">
        <v>11</v>
      </c>
      <c r="D63" s="261"/>
      <c r="E63" s="14">
        <v>0</v>
      </c>
      <c r="F63" s="14">
        <v>0</v>
      </c>
      <c r="G63" s="14">
        <v>0</v>
      </c>
      <c r="H63" s="14">
        <v>0</v>
      </c>
      <c r="I63" s="14">
        <v>0</v>
      </c>
      <c r="J63" s="14">
        <v>0</v>
      </c>
      <c r="K63" s="14">
        <v>0</v>
      </c>
      <c r="L63" s="14">
        <v>0</v>
      </c>
      <c r="M63" s="14">
        <v>0</v>
      </c>
      <c r="N63" s="14">
        <v>0</v>
      </c>
      <c r="O63" s="14">
        <v>2</v>
      </c>
      <c r="P63" s="14">
        <v>11</v>
      </c>
    </row>
    <row r="64" spans="1:16" ht="18.75" customHeight="1">
      <c r="A64" s="18" t="s">
        <v>77</v>
      </c>
      <c r="B64" s="260">
        <f>B65+C65</f>
        <v>0</v>
      </c>
      <c r="C64" s="260"/>
      <c r="D64" s="261">
        <f>B64/$B$8</f>
        <v>0</v>
      </c>
      <c r="E64" s="260" t="str">
        <f>IF(E65+F65=0,"-",E65+F65)</f>
        <v>-</v>
      </c>
      <c r="F64" s="260"/>
      <c r="G64" s="260" t="str">
        <f>IF(G65+H65=0,"-",G65+H65)</f>
        <v>-</v>
      </c>
      <c r="H64" s="260"/>
      <c r="I64" s="260" t="str">
        <f>IF(I65+J65=0,"-",I65+J65)</f>
        <v>-</v>
      </c>
      <c r="J64" s="260"/>
      <c r="K64" s="260" t="str">
        <f>IF(K65+L65=0,"-",K65+L65)</f>
        <v>-</v>
      </c>
      <c r="L64" s="260"/>
      <c r="M64" s="260" t="str">
        <f>IF(M65+N65=0,"-",M65+N65)</f>
        <v>-</v>
      </c>
      <c r="N64" s="260"/>
      <c r="O64" s="260" t="str">
        <f>IF(O65+P65=0,"-",O65+P65)</f>
        <v>-</v>
      </c>
      <c r="P64" s="260"/>
    </row>
    <row r="65" spans="1:16" ht="18.75" customHeight="1">
      <c r="A65" s="15" t="s">
        <v>78</v>
      </c>
      <c r="B65" s="14">
        <v>0</v>
      </c>
      <c r="C65" s="14">
        <v>0</v>
      </c>
      <c r="D65" s="261"/>
      <c r="E65" s="14">
        <v>0</v>
      </c>
      <c r="F65" s="14">
        <v>0</v>
      </c>
      <c r="G65" s="14">
        <v>0</v>
      </c>
      <c r="H65" s="14">
        <v>0</v>
      </c>
      <c r="I65" s="14">
        <v>0</v>
      </c>
      <c r="J65" s="14">
        <v>0</v>
      </c>
      <c r="K65" s="14">
        <v>0</v>
      </c>
      <c r="L65" s="14">
        <v>0</v>
      </c>
      <c r="M65" s="14">
        <v>0</v>
      </c>
      <c r="N65" s="14">
        <v>0</v>
      </c>
      <c r="O65" s="14">
        <v>0</v>
      </c>
      <c r="P65" s="14">
        <v>0</v>
      </c>
    </row>
    <row r="66" spans="1:16" ht="18.75" customHeight="1">
      <c r="A66" s="18" t="s">
        <v>79</v>
      </c>
      <c r="B66" s="260">
        <f>B67+C67</f>
        <v>383</v>
      </c>
      <c r="C66" s="260"/>
      <c r="D66" s="261">
        <f>B66/$B$8</f>
        <v>8.8571296424772208E-3</v>
      </c>
      <c r="E66" s="260">
        <f>IF(E67+F67=0,"-",E67+F67)</f>
        <v>340</v>
      </c>
      <c r="F66" s="260"/>
      <c r="G66" s="260" t="str">
        <f>IF(G67+H67=0,"-",G67+H67)</f>
        <v>-</v>
      </c>
      <c r="H66" s="260"/>
      <c r="I66" s="260" t="str">
        <f>IF(I67+J67=0,"-",I67+J67)</f>
        <v>-</v>
      </c>
      <c r="J66" s="260"/>
      <c r="K66" s="260" t="str">
        <f>IF(K67+L67=0,"-",K67+L67)</f>
        <v>-</v>
      </c>
      <c r="L66" s="260"/>
      <c r="M66" s="260" t="str">
        <f>IF(M67+N67=0,"-",M67+N67)</f>
        <v>-</v>
      </c>
      <c r="N66" s="260"/>
      <c r="O66" s="260">
        <f>IF(O67+P67=0,"-",O67+P67)</f>
        <v>43</v>
      </c>
      <c r="P66" s="260"/>
    </row>
    <row r="67" spans="1:16" ht="18.75" customHeight="1">
      <c r="A67" s="15" t="s">
        <v>80</v>
      </c>
      <c r="B67" s="14">
        <v>100</v>
      </c>
      <c r="C67" s="14">
        <v>283</v>
      </c>
      <c r="D67" s="261"/>
      <c r="E67" s="14">
        <v>81</v>
      </c>
      <c r="F67" s="14">
        <v>259</v>
      </c>
      <c r="G67" s="14">
        <v>0</v>
      </c>
      <c r="H67" s="14">
        <v>0</v>
      </c>
      <c r="I67" s="14">
        <v>0</v>
      </c>
      <c r="J67" s="14">
        <v>0</v>
      </c>
      <c r="K67" s="14">
        <v>0</v>
      </c>
      <c r="L67" s="14">
        <v>0</v>
      </c>
      <c r="M67" s="14">
        <v>0</v>
      </c>
      <c r="N67" s="14">
        <v>0</v>
      </c>
      <c r="O67" s="14">
        <v>19</v>
      </c>
      <c r="P67" s="14">
        <v>24</v>
      </c>
    </row>
    <row r="68" spans="1:16" ht="18.75" customHeight="1">
      <c r="A68" s="18" t="s">
        <v>81</v>
      </c>
      <c r="B68" s="260">
        <f>B69+C69</f>
        <v>686</v>
      </c>
      <c r="C68" s="260"/>
      <c r="D68" s="261">
        <f>B68/$B$8</f>
        <v>1.586420609592526E-2</v>
      </c>
      <c r="E68" s="260">
        <f>IF(E69+F69=0,"-",E69+F69)</f>
        <v>116</v>
      </c>
      <c r="F68" s="260"/>
      <c r="G68" s="260">
        <f>IF(G69+H69=0,"-",G69+H69)</f>
        <v>61</v>
      </c>
      <c r="H68" s="260"/>
      <c r="I68" s="260">
        <f>IF(I69+J69=0,"-",I69+J69)</f>
        <v>3</v>
      </c>
      <c r="J68" s="260"/>
      <c r="K68" s="260">
        <f>IF(K69+L69=0,"-",K69+L69)</f>
        <v>468</v>
      </c>
      <c r="L68" s="260"/>
      <c r="M68" s="260" t="str">
        <f>IF(M69+N69=0,"-",M69+N69)</f>
        <v>-</v>
      </c>
      <c r="N68" s="260"/>
      <c r="O68" s="260">
        <f>IF(O69+P69=0,"-",O69+P69)</f>
        <v>38</v>
      </c>
      <c r="P68" s="260"/>
    </row>
    <row r="69" spans="1:16" ht="18.75" customHeight="1">
      <c r="A69" s="15" t="s">
        <v>82</v>
      </c>
      <c r="B69" s="14">
        <v>251</v>
      </c>
      <c r="C69" s="14">
        <v>435</v>
      </c>
      <c r="D69" s="261"/>
      <c r="E69" s="14">
        <v>27</v>
      </c>
      <c r="F69" s="14">
        <v>89</v>
      </c>
      <c r="G69" s="14">
        <v>17</v>
      </c>
      <c r="H69" s="14">
        <v>44</v>
      </c>
      <c r="I69" s="14">
        <v>2</v>
      </c>
      <c r="J69" s="14">
        <v>1</v>
      </c>
      <c r="K69" s="14">
        <v>189</v>
      </c>
      <c r="L69" s="14">
        <v>279</v>
      </c>
      <c r="M69" s="14">
        <v>0</v>
      </c>
      <c r="N69" s="14">
        <v>0</v>
      </c>
      <c r="O69" s="14">
        <v>16</v>
      </c>
      <c r="P69" s="14">
        <v>22</v>
      </c>
    </row>
    <row r="70" spans="1:16">
      <c r="A70" s="20" t="s">
        <v>83</v>
      </c>
      <c r="B70" s="20"/>
      <c r="C70" s="20"/>
      <c r="D70" s="20"/>
      <c r="E70" s="20"/>
      <c r="F70" s="20"/>
    </row>
    <row r="71" spans="1:16">
      <c r="A71" s="20" t="s">
        <v>84</v>
      </c>
      <c r="B71" s="20"/>
      <c r="C71" s="20"/>
      <c r="D71" s="20"/>
      <c r="E71" s="20"/>
      <c r="F71" s="20"/>
    </row>
  </sheetData>
  <sheetProtection selectLockedCells="1" selectUnlockedCells="1"/>
  <mergeCells count="264">
    <mergeCell ref="A1:N1"/>
    <mergeCell ref="A2:N2"/>
    <mergeCell ref="B3:K3"/>
    <mergeCell ref="M3:N3"/>
    <mergeCell ref="O3:P3"/>
    <mergeCell ref="B4:K4"/>
    <mergeCell ref="M4:N4"/>
    <mergeCell ref="O4:P4"/>
    <mergeCell ref="A5:A6"/>
    <mergeCell ref="B5:D5"/>
    <mergeCell ref="E5:F5"/>
    <mergeCell ref="G5:H5"/>
    <mergeCell ref="I5:J5"/>
    <mergeCell ref="K5:L5"/>
    <mergeCell ref="M5:N5"/>
    <mergeCell ref="O5:P5"/>
    <mergeCell ref="B8:C8"/>
    <mergeCell ref="D8:D9"/>
    <mergeCell ref="E8:F8"/>
    <mergeCell ref="G8:H8"/>
    <mergeCell ref="I8:J8"/>
    <mergeCell ref="K8:L8"/>
    <mergeCell ref="M8:N8"/>
    <mergeCell ref="O8:P8"/>
    <mergeCell ref="B10:C10"/>
    <mergeCell ref="D10:D11"/>
    <mergeCell ref="E10:F10"/>
    <mergeCell ref="G10:H10"/>
    <mergeCell ref="I10:J10"/>
    <mergeCell ref="K10:L10"/>
    <mergeCell ref="M10:N10"/>
    <mergeCell ref="O10:P10"/>
    <mergeCell ref="B12:C12"/>
    <mergeCell ref="D12:D13"/>
    <mergeCell ref="E12:F12"/>
    <mergeCell ref="G12:H12"/>
    <mergeCell ref="I12:J12"/>
    <mergeCell ref="K12:L12"/>
    <mergeCell ref="M12:N12"/>
    <mergeCell ref="O12:P12"/>
    <mergeCell ref="B14:C14"/>
    <mergeCell ref="D14:D15"/>
    <mergeCell ref="E14:F14"/>
    <mergeCell ref="G14:H14"/>
    <mergeCell ref="I14:J14"/>
    <mergeCell ref="K14:L14"/>
    <mergeCell ref="M14:N14"/>
    <mergeCell ref="O14:P14"/>
    <mergeCell ref="B16:C16"/>
    <mergeCell ref="D16:D17"/>
    <mergeCell ref="E16:F16"/>
    <mergeCell ref="G16:H16"/>
    <mergeCell ref="I16:J16"/>
    <mergeCell ref="K16:L16"/>
    <mergeCell ref="M16:N16"/>
    <mergeCell ref="O16:P16"/>
    <mergeCell ref="B18:C18"/>
    <mergeCell ref="D18:D19"/>
    <mergeCell ref="E18:F18"/>
    <mergeCell ref="G18:H18"/>
    <mergeCell ref="I18:J18"/>
    <mergeCell ref="K18:L18"/>
    <mergeCell ref="M18:N18"/>
    <mergeCell ref="O18:P18"/>
    <mergeCell ref="B20:C20"/>
    <mergeCell ref="D20:D21"/>
    <mergeCell ref="E20:F20"/>
    <mergeCell ref="G20:H20"/>
    <mergeCell ref="I20:J20"/>
    <mergeCell ref="K20:L20"/>
    <mergeCell ref="M20:N20"/>
    <mergeCell ref="O20:P20"/>
    <mergeCell ref="B22:C22"/>
    <mergeCell ref="D22:D23"/>
    <mergeCell ref="E22:F22"/>
    <mergeCell ref="G22:H22"/>
    <mergeCell ref="I22:J22"/>
    <mergeCell ref="K22:L22"/>
    <mergeCell ref="M22:N22"/>
    <mergeCell ref="O22:P22"/>
    <mergeCell ref="B24:C24"/>
    <mergeCell ref="D24:D25"/>
    <mergeCell ref="E24:F24"/>
    <mergeCell ref="G24:H24"/>
    <mergeCell ref="I24:J24"/>
    <mergeCell ref="K24:L24"/>
    <mergeCell ref="M24:N24"/>
    <mergeCell ref="O24:P24"/>
    <mergeCell ref="B26:C26"/>
    <mergeCell ref="D26:D27"/>
    <mergeCell ref="E26:F26"/>
    <mergeCell ref="G26:H26"/>
    <mergeCell ref="I26:J26"/>
    <mergeCell ref="K26:L26"/>
    <mergeCell ref="M26:N26"/>
    <mergeCell ref="O26:P26"/>
    <mergeCell ref="B28:C28"/>
    <mergeCell ref="D28:D29"/>
    <mergeCell ref="E28:F28"/>
    <mergeCell ref="G28:H28"/>
    <mergeCell ref="I28:J28"/>
    <mergeCell ref="K28:L28"/>
    <mergeCell ref="M28:N28"/>
    <mergeCell ref="O28:P28"/>
    <mergeCell ref="B30:C30"/>
    <mergeCell ref="D30:D31"/>
    <mergeCell ref="E30:F30"/>
    <mergeCell ref="G30:H30"/>
    <mergeCell ref="I30:J30"/>
    <mergeCell ref="K30:L30"/>
    <mergeCell ref="M30:N30"/>
    <mergeCell ref="O30:P30"/>
    <mergeCell ref="B32:C32"/>
    <mergeCell ref="D32:D33"/>
    <mergeCell ref="E32:F32"/>
    <mergeCell ref="G32:H32"/>
    <mergeCell ref="I32:J32"/>
    <mergeCell ref="K32:L32"/>
    <mergeCell ref="M32:N32"/>
    <mergeCell ref="O32:P32"/>
    <mergeCell ref="B34:C34"/>
    <mergeCell ref="D34:D35"/>
    <mergeCell ref="E34:F34"/>
    <mergeCell ref="G34:H34"/>
    <mergeCell ref="I34:J34"/>
    <mergeCell ref="K34:L34"/>
    <mergeCell ref="M34:N34"/>
    <mergeCell ref="O34:P34"/>
    <mergeCell ref="B36:C36"/>
    <mergeCell ref="D36:D37"/>
    <mergeCell ref="E36:F36"/>
    <mergeCell ref="G36:H36"/>
    <mergeCell ref="I36:J36"/>
    <mergeCell ref="K36:L36"/>
    <mergeCell ref="M36:N36"/>
    <mergeCell ref="O36:P36"/>
    <mergeCell ref="B38:C38"/>
    <mergeCell ref="D38:D39"/>
    <mergeCell ref="E38:F38"/>
    <mergeCell ref="G38:H38"/>
    <mergeCell ref="I38:J38"/>
    <mergeCell ref="K38:L38"/>
    <mergeCell ref="M38:N38"/>
    <mergeCell ref="O38:P38"/>
    <mergeCell ref="B40:C40"/>
    <mergeCell ref="D40:D41"/>
    <mergeCell ref="E40:F40"/>
    <mergeCell ref="G40:H40"/>
    <mergeCell ref="I40:J40"/>
    <mergeCell ref="K40:L40"/>
    <mergeCell ref="M40:N40"/>
    <mergeCell ref="O40:P40"/>
    <mergeCell ref="B42:C42"/>
    <mergeCell ref="D42:D43"/>
    <mergeCell ref="E42:F42"/>
    <mergeCell ref="G42:H42"/>
    <mergeCell ref="I42:J42"/>
    <mergeCell ref="K42:L42"/>
    <mergeCell ref="M42:N42"/>
    <mergeCell ref="O42:P42"/>
    <mergeCell ref="B44:C44"/>
    <mergeCell ref="D44:D45"/>
    <mergeCell ref="E44:F44"/>
    <mergeCell ref="G44:H44"/>
    <mergeCell ref="I44:J44"/>
    <mergeCell ref="K44:L44"/>
    <mergeCell ref="M44:N44"/>
    <mergeCell ref="O44:P44"/>
    <mergeCell ref="B46:C46"/>
    <mergeCell ref="D46:D47"/>
    <mergeCell ref="E46:F46"/>
    <mergeCell ref="G46:H46"/>
    <mergeCell ref="I46:J46"/>
    <mergeCell ref="K46:L46"/>
    <mergeCell ref="M46:N46"/>
    <mergeCell ref="O46:P46"/>
    <mergeCell ref="B48:C48"/>
    <mergeCell ref="D48:D49"/>
    <mergeCell ref="E48:F48"/>
    <mergeCell ref="G48:H48"/>
    <mergeCell ref="I48:J48"/>
    <mergeCell ref="K48:L48"/>
    <mergeCell ref="M48:N48"/>
    <mergeCell ref="O48:P48"/>
    <mergeCell ref="B50:C50"/>
    <mergeCell ref="D50:D51"/>
    <mergeCell ref="E50:F50"/>
    <mergeCell ref="G50:H50"/>
    <mergeCell ref="I50:J50"/>
    <mergeCell ref="K50:L50"/>
    <mergeCell ref="M50:N50"/>
    <mergeCell ref="O50:P50"/>
    <mergeCell ref="B52:C52"/>
    <mergeCell ref="D52:D53"/>
    <mergeCell ref="E52:F52"/>
    <mergeCell ref="G52:H52"/>
    <mergeCell ref="I52:J52"/>
    <mergeCell ref="K52:L52"/>
    <mergeCell ref="M52:N52"/>
    <mergeCell ref="O52:P52"/>
    <mergeCell ref="B54:C54"/>
    <mergeCell ref="D54:D55"/>
    <mergeCell ref="E54:F54"/>
    <mergeCell ref="G54:H54"/>
    <mergeCell ref="I54:J54"/>
    <mergeCell ref="K54:L54"/>
    <mergeCell ref="M54:N54"/>
    <mergeCell ref="O54:P54"/>
    <mergeCell ref="B56:C56"/>
    <mergeCell ref="D56:D57"/>
    <mergeCell ref="E56:F56"/>
    <mergeCell ref="G56:H56"/>
    <mergeCell ref="I56:J56"/>
    <mergeCell ref="K56:L56"/>
    <mergeCell ref="M56:N56"/>
    <mergeCell ref="O56:P56"/>
    <mergeCell ref="B58:C58"/>
    <mergeCell ref="D58:D59"/>
    <mergeCell ref="E58:F58"/>
    <mergeCell ref="G58:H58"/>
    <mergeCell ref="I58:J58"/>
    <mergeCell ref="K58:L58"/>
    <mergeCell ref="M58:N58"/>
    <mergeCell ref="O58:P58"/>
    <mergeCell ref="B60:C60"/>
    <mergeCell ref="D60:D61"/>
    <mergeCell ref="E60:F60"/>
    <mergeCell ref="G60:H60"/>
    <mergeCell ref="I60:J60"/>
    <mergeCell ref="K60:L60"/>
    <mergeCell ref="M60:N60"/>
    <mergeCell ref="O60:P60"/>
    <mergeCell ref="B62:C62"/>
    <mergeCell ref="D62:D63"/>
    <mergeCell ref="E62:F62"/>
    <mergeCell ref="G62:H62"/>
    <mergeCell ref="I62:J62"/>
    <mergeCell ref="K62:L62"/>
    <mergeCell ref="M62:N62"/>
    <mergeCell ref="O62:P62"/>
    <mergeCell ref="B68:C68"/>
    <mergeCell ref="D68:D69"/>
    <mergeCell ref="E68:F68"/>
    <mergeCell ref="G68:H68"/>
    <mergeCell ref="I68:J68"/>
    <mergeCell ref="K68:L68"/>
    <mergeCell ref="M68:N68"/>
    <mergeCell ref="O68:P68"/>
    <mergeCell ref="B64:C64"/>
    <mergeCell ref="D64:D65"/>
    <mergeCell ref="E64:F64"/>
    <mergeCell ref="G64:H64"/>
    <mergeCell ref="I64:J64"/>
    <mergeCell ref="K64:L64"/>
    <mergeCell ref="M64:N64"/>
    <mergeCell ref="O64:P64"/>
    <mergeCell ref="B66:C66"/>
    <mergeCell ref="D66:D67"/>
    <mergeCell ref="E66:F66"/>
    <mergeCell ref="G66:H66"/>
    <mergeCell ref="I66:J66"/>
    <mergeCell ref="K66:L66"/>
    <mergeCell ref="M66:N66"/>
    <mergeCell ref="O66:P66"/>
  </mergeCells>
  <phoneticPr fontId="17" type="noConversion"/>
  <pageMargins left="0.75" right="0.75" top="0.5" bottom="0.5" header="0.5" footer="0.5"/>
  <pageSetup paperSize="77" scale="59" firstPageNumber="0" orientation="landscape" horizontalDpi="300" verticalDpi="300"/>
  <headerFooter alignWithMargins="0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dimension ref="A1:P71"/>
  <sheetViews>
    <sheetView zoomScaleNormal="100" workbookViewId="0"/>
  </sheetViews>
  <sheetFormatPr defaultColWidth="9.5" defaultRowHeight="16.5"/>
  <cols>
    <col min="1" max="1" width="26.625" style="1" customWidth="1"/>
    <col min="2" max="14" width="13.25" style="1" customWidth="1"/>
    <col min="15" max="15" width="12.125" style="1" customWidth="1"/>
    <col min="16" max="16384" width="9.5" style="1"/>
  </cols>
  <sheetData>
    <row r="1" spans="1:16" ht="19.5">
      <c r="A1" s="262" t="s">
        <v>0</v>
      </c>
      <c r="B1" s="262"/>
      <c r="C1" s="262"/>
      <c r="D1" s="262"/>
      <c r="E1" s="262"/>
      <c r="F1" s="262"/>
      <c r="G1" s="262"/>
      <c r="H1" s="262"/>
      <c r="I1" s="262"/>
      <c r="J1" s="262"/>
      <c r="K1" s="262"/>
      <c r="L1" s="262"/>
      <c r="M1" s="262"/>
      <c r="N1" s="262"/>
    </row>
    <row r="2" spans="1:16" ht="18.75">
      <c r="A2" s="263" t="s">
        <v>1</v>
      </c>
      <c r="B2" s="263"/>
      <c r="C2" s="263"/>
      <c r="D2" s="263"/>
      <c r="E2" s="263"/>
      <c r="F2" s="263"/>
      <c r="G2" s="263"/>
      <c r="H2" s="263"/>
      <c r="I2" s="263"/>
      <c r="J2" s="263"/>
      <c r="K2" s="263"/>
      <c r="L2" s="263"/>
      <c r="M2" s="263"/>
      <c r="N2" s="263"/>
    </row>
    <row r="3" spans="1:16" ht="19.5" customHeight="1">
      <c r="A3" s="2"/>
      <c r="B3" s="251" t="s">
        <v>226</v>
      </c>
      <c r="C3" s="251"/>
      <c r="D3" s="251"/>
      <c r="E3" s="251"/>
      <c r="F3" s="251"/>
      <c r="G3" s="251"/>
      <c r="H3" s="251"/>
      <c r="I3" s="251"/>
      <c r="J3" s="251"/>
      <c r="K3" s="251"/>
      <c r="L3" s="4"/>
      <c r="M3" s="264"/>
      <c r="N3" s="264"/>
      <c r="O3" s="264" t="s">
        <v>3</v>
      </c>
      <c r="P3" s="264"/>
    </row>
    <row r="4" spans="1:16" ht="16.5" customHeight="1">
      <c r="B4" s="265" t="s">
        <v>227</v>
      </c>
      <c r="C4" s="265"/>
      <c r="D4" s="265"/>
      <c r="E4" s="265"/>
      <c r="F4" s="265"/>
      <c r="G4" s="265"/>
      <c r="H4" s="265"/>
      <c r="I4" s="265"/>
      <c r="J4" s="265"/>
      <c r="K4" s="265"/>
      <c r="L4" s="5"/>
      <c r="M4" s="266"/>
      <c r="N4" s="266"/>
      <c r="O4" s="267" t="s">
        <v>5</v>
      </c>
      <c r="P4" s="267"/>
    </row>
    <row r="5" spans="1:16">
      <c r="A5" s="268" t="s">
        <v>6</v>
      </c>
      <c r="B5" s="269" t="s">
        <v>7</v>
      </c>
      <c r="C5" s="269"/>
      <c r="D5" s="269"/>
      <c r="E5" s="269" t="s">
        <v>8</v>
      </c>
      <c r="F5" s="269"/>
      <c r="G5" s="269" t="s">
        <v>9</v>
      </c>
      <c r="H5" s="269"/>
      <c r="I5" s="269" t="s">
        <v>10</v>
      </c>
      <c r="J5" s="269"/>
      <c r="K5" s="269" t="s">
        <v>11</v>
      </c>
      <c r="L5" s="269"/>
      <c r="M5" s="269" t="s">
        <v>12</v>
      </c>
      <c r="N5" s="269"/>
      <c r="O5" s="269" t="s">
        <v>13</v>
      </c>
      <c r="P5" s="269"/>
    </row>
    <row r="6" spans="1:16" ht="17.25" customHeight="1">
      <c r="A6" s="268"/>
      <c r="B6" s="6" t="s">
        <v>14</v>
      </c>
      <c r="C6" s="6" t="s">
        <v>15</v>
      </c>
      <c r="D6" s="8" t="s">
        <v>16</v>
      </c>
      <c r="E6" s="6" t="s">
        <v>14</v>
      </c>
      <c r="F6" s="6" t="s">
        <v>15</v>
      </c>
      <c r="G6" s="6" t="s">
        <v>14</v>
      </c>
      <c r="H6" s="6" t="s">
        <v>15</v>
      </c>
      <c r="I6" s="6" t="s">
        <v>14</v>
      </c>
      <c r="J6" s="6" t="s">
        <v>15</v>
      </c>
      <c r="K6" s="6" t="s">
        <v>14</v>
      </c>
      <c r="L6" s="6" t="s">
        <v>15</v>
      </c>
      <c r="M6" s="6" t="s">
        <v>14</v>
      </c>
      <c r="N6" s="6" t="s">
        <v>15</v>
      </c>
      <c r="O6" s="6" t="s">
        <v>14</v>
      </c>
      <c r="P6" s="6" t="s">
        <v>15</v>
      </c>
    </row>
    <row r="7" spans="1:16" ht="17.25" customHeight="1">
      <c r="A7" s="9" t="s">
        <v>17</v>
      </c>
      <c r="B7" s="10" t="s">
        <v>18</v>
      </c>
      <c r="C7" s="11" t="s">
        <v>19</v>
      </c>
      <c r="D7" s="11" t="s">
        <v>20</v>
      </c>
      <c r="E7" s="10" t="s">
        <v>18</v>
      </c>
      <c r="F7" s="11" t="s">
        <v>19</v>
      </c>
      <c r="G7" s="10" t="s">
        <v>18</v>
      </c>
      <c r="H7" s="11" t="s">
        <v>19</v>
      </c>
      <c r="I7" s="10" t="s">
        <v>18</v>
      </c>
      <c r="J7" s="11" t="s">
        <v>19</v>
      </c>
      <c r="K7" s="10" t="s">
        <v>18</v>
      </c>
      <c r="L7" s="11" t="s">
        <v>19</v>
      </c>
      <c r="M7" s="10" t="s">
        <v>18</v>
      </c>
      <c r="N7" s="11" t="s">
        <v>19</v>
      </c>
      <c r="O7" s="10" t="s">
        <v>18</v>
      </c>
      <c r="P7" s="11" t="s">
        <v>19</v>
      </c>
    </row>
    <row r="8" spans="1:16" ht="17.25" customHeight="1">
      <c r="A8" s="12" t="s">
        <v>21</v>
      </c>
      <c r="B8" s="260">
        <f>B9+C9</f>
        <v>43115</v>
      </c>
      <c r="C8" s="260"/>
      <c r="D8" s="261">
        <f>B8/$B$8</f>
        <v>1</v>
      </c>
      <c r="E8" s="260">
        <f>IF(E9+F9=0,"-",E9+F9)</f>
        <v>18969</v>
      </c>
      <c r="F8" s="260"/>
      <c r="G8" s="260">
        <f>IF(G9+H9=0,"-",G9+H9)</f>
        <v>8129</v>
      </c>
      <c r="H8" s="260"/>
      <c r="I8" s="260">
        <f>IF(I9+J9=0,"-",I9+J9)</f>
        <v>9333</v>
      </c>
      <c r="J8" s="260"/>
      <c r="K8" s="260">
        <f>IF(K9+L9=0,"-",K9+L9)</f>
        <v>3910</v>
      </c>
      <c r="L8" s="260"/>
      <c r="M8" s="260">
        <f>IF(M9+N9=0,"-",M9+N9)</f>
        <v>1509</v>
      </c>
      <c r="N8" s="260"/>
      <c r="O8" s="260">
        <f>IF(O9+P9=0,"-",O9+P9)</f>
        <v>1265</v>
      </c>
      <c r="P8" s="260"/>
    </row>
    <row r="9" spans="1:16" ht="17.25" customHeight="1">
      <c r="A9" s="13" t="s">
        <v>22</v>
      </c>
      <c r="B9" s="14">
        <v>14910</v>
      </c>
      <c r="C9" s="14">
        <v>28205</v>
      </c>
      <c r="D9" s="261"/>
      <c r="E9" s="14">
        <v>5178</v>
      </c>
      <c r="F9" s="14">
        <v>13791</v>
      </c>
      <c r="G9" s="14">
        <v>2542</v>
      </c>
      <c r="H9" s="14">
        <v>5587</v>
      </c>
      <c r="I9" s="14">
        <v>3149</v>
      </c>
      <c r="J9" s="14">
        <v>6184</v>
      </c>
      <c r="K9" s="14">
        <v>2658</v>
      </c>
      <c r="L9" s="14">
        <v>1252</v>
      </c>
      <c r="M9" s="14">
        <v>875</v>
      </c>
      <c r="N9" s="14">
        <v>634</v>
      </c>
      <c r="O9" s="14">
        <v>508</v>
      </c>
      <c r="P9" s="14">
        <v>757</v>
      </c>
    </row>
    <row r="10" spans="1:16" ht="17.25" customHeight="1">
      <c r="A10" s="12" t="s">
        <v>23</v>
      </c>
      <c r="B10" s="260">
        <f>B11+C11</f>
        <v>108</v>
      </c>
      <c r="C10" s="260"/>
      <c r="D10" s="261">
        <f>B10/$B$8</f>
        <v>2.5049286791139973E-3</v>
      </c>
      <c r="E10" s="260" t="str">
        <f>IF(E11+F11=0,"-",E11+F11)</f>
        <v>-</v>
      </c>
      <c r="F10" s="260"/>
      <c r="G10" s="260" t="str">
        <f>IF(G11+H11=0,"-",G11+H11)</f>
        <v>-</v>
      </c>
      <c r="H10" s="260"/>
      <c r="I10" s="260">
        <f>IF(I11+J11=0,"-",I11+J11)</f>
        <v>37</v>
      </c>
      <c r="J10" s="260"/>
      <c r="K10" s="260">
        <f>IF(K11+L11=0,"-",K11+L11)</f>
        <v>68</v>
      </c>
      <c r="L10" s="260"/>
      <c r="M10" s="260" t="str">
        <f>IF(M11+N11=0,"-",M11+N11)</f>
        <v>-</v>
      </c>
      <c r="N10" s="260"/>
      <c r="O10" s="260">
        <f>IF(O11+P11=0,"-",O11+P11)</f>
        <v>3</v>
      </c>
      <c r="P10" s="260"/>
    </row>
    <row r="11" spans="1:16" ht="17.25" customHeight="1">
      <c r="A11" s="15" t="s">
        <v>24</v>
      </c>
      <c r="B11" s="14">
        <v>36</v>
      </c>
      <c r="C11" s="14">
        <v>72</v>
      </c>
      <c r="D11" s="261"/>
      <c r="E11" s="14">
        <v>0</v>
      </c>
      <c r="F11" s="14">
        <v>0</v>
      </c>
      <c r="G11" s="14">
        <v>0</v>
      </c>
      <c r="H11" s="14">
        <v>0</v>
      </c>
      <c r="I11" s="14">
        <v>8</v>
      </c>
      <c r="J11" s="14">
        <v>29</v>
      </c>
      <c r="K11" s="14">
        <v>28</v>
      </c>
      <c r="L11" s="14">
        <v>40</v>
      </c>
      <c r="M11" s="14">
        <v>0</v>
      </c>
      <c r="N11" s="14">
        <v>0</v>
      </c>
      <c r="O11" s="14">
        <v>0</v>
      </c>
      <c r="P11" s="14">
        <v>3</v>
      </c>
    </row>
    <row r="12" spans="1:16" ht="17.25" customHeight="1">
      <c r="A12" s="12" t="s">
        <v>25</v>
      </c>
      <c r="B12" s="260">
        <f>B13+C13</f>
        <v>144</v>
      </c>
      <c r="C12" s="260"/>
      <c r="D12" s="261">
        <f>B12/$B$8</f>
        <v>3.3399049054853298E-3</v>
      </c>
      <c r="E12" s="260" t="str">
        <f>IF(E13+F13=0,"-",E13+F13)</f>
        <v>-</v>
      </c>
      <c r="F12" s="260"/>
      <c r="G12" s="260" t="str">
        <f>IF(G13+H13=0,"-",G13+H13)</f>
        <v>-</v>
      </c>
      <c r="H12" s="260"/>
      <c r="I12" s="260" t="str">
        <f>IF(I13+J13=0,"-",I13+J13)</f>
        <v>-</v>
      </c>
      <c r="J12" s="260"/>
      <c r="K12" s="260">
        <f>IF(K13+L13=0,"-",K13+L13)</f>
        <v>144</v>
      </c>
      <c r="L12" s="260"/>
      <c r="M12" s="260" t="str">
        <f>IF(M13+N13=0,"-",M13+N13)</f>
        <v>-</v>
      </c>
      <c r="N12" s="260"/>
      <c r="O12" s="260" t="str">
        <f>IF(O13+P13=0,"-",O13+P13)</f>
        <v>-</v>
      </c>
      <c r="P12" s="260"/>
    </row>
    <row r="13" spans="1:16" ht="21.2" customHeight="1">
      <c r="A13" s="15" t="s">
        <v>26</v>
      </c>
      <c r="B13" s="14">
        <v>124</v>
      </c>
      <c r="C13" s="14">
        <v>20</v>
      </c>
      <c r="D13" s="261"/>
      <c r="E13" s="14">
        <v>0</v>
      </c>
      <c r="F13" s="14">
        <v>0</v>
      </c>
      <c r="G13" s="14">
        <v>0</v>
      </c>
      <c r="H13" s="14">
        <v>0</v>
      </c>
      <c r="I13" s="14">
        <v>0</v>
      </c>
      <c r="J13" s="14">
        <v>0</v>
      </c>
      <c r="K13" s="14">
        <v>124</v>
      </c>
      <c r="L13" s="14">
        <v>20</v>
      </c>
      <c r="M13" s="14">
        <v>0</v>
      </c>
      <c r="N13" s="14">
        <v>0</v>
      </c>
      <c r="O13" s="14">
        <v>0</v>
      </c>
      <c r="P13" s="14">
        <v>0</v>
      </c>
    </row>
    <row r="14" spans="1:16" ht="17.25" customHeight="1">
      <c r="A14" s="12" t="s">
        <v>27</v>
      </c>
      <c r="B14" s="260">
        <f>B15+C15</f>
        <v>43</v>
      </c>
      <c r="C14" s="260"/>
      <c r="D14" s="261">
        <f>B14/$B$8</f>
        <v>9.9733271483242489E-4</v>
      </c>
      <c r="E14" s="260" t="str">
        <f>IF(E15+F15=0,"-",E15+F15)</f>
        <v>-</v>
      </c>
      <c r="F14" s="260"/>
      <c r="G14" s="260">
        <f>IF(G15+H15=0,"-",G15+H15)</f>
        <v>21</v>
      </c>
      <c r="H14" s="260"/>
      <c r="I14" s="260" t="str">
        <f>IF(I15+J15=0,"-",I15+J15)</f>
        <v>-</v>
      </c>
      <c r="J14" s="260"/>
      <c r="K14" s="260">
        <f>IF(K15+L15=0,"-",K15+L15)</f>
        <v>22</v>
      </c>
      <c r="L14" s="260"/>
      <c r="M14" s="260" t="str">
        <f>IF(M15+N15=0,"-",M15+N15)</f>
        <v>-</v>
      </c>
      <c r="N14" s="260"/>
      <c r="O14" s="260" t="str">
        <f>IF(O15+P15=0,"-",O15+P15)</f>
        <v>-</v>
      </c>
      <c r="P14" s="260"/>
    </row>
    <row r="15" spans="1:16" ht="17.25" customHeight="1">
      <c r="A15" s="15" t="s">
        <v>28</v>
      </c>
      <c r="B15" s="14">
        <v>8</v>
      </c>
      <c r="C15" s="14">
        <v>35</v>
      </c>
      <c r="D15" s="261"/>
      <c r="E15" s="14">
        <v>0</v>
      </c>
      <c r="F15" s="14">
        <v>0</v>
      </c>
      <c r="G15" s="14">
        <v>0</v>
      </c>
      <c r="H15" s="14">
        <v>21</v>
      </c>
      <c r="I15" s="14">
        <v>0</v>
      </c>
      <c r="J15" s="14">
        <v>0</v>
      </c>
      <c r="K15" s="14">
        <v>8</v>
      </c>
      <c r="L15" s="14">
        <v>14</v>
      </c>
      <c r="M15" s="14">
        <v>0</v>
      </c>
      <c r="N15" s="14">
        <v>0</v>
      </c>
      <c r="O15" s="14">
        <v>0</v>
      </c>
      <c r="P15" s="14">
        <v>0</v>
      </c>
    </row>
    <row r="16" spans="1:16" ht="17.25" customHeight="1">
      <c r="A16" s="16" t="s">
        <v>29</v>
      </c>
      <c r="B16" s="260">
        <f>B17+C17</f>
        <v>53</v>
      </c>
      <c r="C16" s="260"/>
      <c r="D16" s="261">
        <f>B16/$B$8</f>
        <v>1.2292705554911283E-3</v>
      </c>
      <c r="E16" s="260" t="str">
        <f>IF(E17+F17=0,"-",E17+F17)</f>
        <v>-</v>
      </c>
      <c r="F16" s="260"/>
      <c r="G16" s="260">
        <f>IF(G17+H17=0,"-",G17+H17)</f>
        <v>19</v>
      </c>
      <c r="H16" s="260"/>
      <c r="I16" s="260" t="str">
        <f>IF(I17+J17=0,"-",I17+J17)</f>
        <v>-</v>
      </c>
      <c r="J16" s="260"/>
      <c r="K16" s="260">
        <f>IF(K17+L17=0,"-",K17+L17)</f>
        <v>21</v>
      </c>
      <c r="L16" s="260"/>
      <c r="M16" s="260">
        <f>IF(M17+N17=0,"-",M17+N17)</f>
        <v>13</v>
      </c>
      <c r="N16" s="260"/>
      <c r="O16" s="260" t="str">
        <f>IF(O17+P17=0,"-",O17+P17)</f>
        <v>-</v>
      </c>
      <c r="P16" s="260"/>
    </row>
    <row r="17" spans="1:16" ht="17.25" customHeight="1">
      <c r="A17" s="17" t="s">
        <v>30</v>
      </c>
      <c r="B17" s="14">
        <v>47</v>
      </c>
      <c r="C17" s="14">
        <v>6</v>
      </c>
      <c r="D17" s="261"/>
      <c r="E17" s="14">
        <v>0</v>
      </c>
      <c r="F17" s="14">
        <v>0</v>
      </c>
      <c r="G17" s="14">
        <v>19</v>
      </c>
      <c r="H17" s="14">
        <v>0</v>
      </c>
      <c r="I17" s="14">
        <v>0</v>
      </c>
      <c r="J17" s="14">
        <v>0</v>
      </c>
      <c r="K17" s="14">
        <v>21</v>
      </c>
      <c r="L17" s="14">
        <v>0</v>
      </c>
      <c r="M17" s="14">
        <v>7</v>
      </c>
      <c r="N17" s="14">
        <v>6</v>
      </c>
      <c r="O17" s="14">
        <v>0</v>
      </c>
      <c r="P17" s="14">
        <v>0</v>
      </c>
    </row>
    <row r="18" spans="1:16" ht="17.25" customHeight="1">
      <c r="A18" s="12" t="s">
        <v>31</v>
      </c>
      <c r="B18" s="260">
        <f>B19+C19</f>
        <v>11</v>
      </c>
      <c r="C18" s="260"/>
      <c r="D18" s="261">
        <f>B18/$B$8</f>
        <v>2.551316247245738E-4</v>
      </c>
      <c r="E18" s="260" t="str">
        <f>IF(E19+F19=0,"-",E19+F19)</f>
        <v>-</v>
      </c>
      <c r="F18" s="260"/>
      <c r="G18" s="260">
        <f>IF(G19+H19=0,"-",G19+H19)</f>
        <v>11</v>
      </c>
      <c r="H18" s="260"/>
      <c r="I18" s="260" t="str">
        <f>IF(I19+J19=0,"-",I19+J19)</f>
        <v>-</v>
      </c>
      <c r="J18" s="260"/>
      <c r="K18" s="260" t="str">
        <f>IF(K19+L19=0,"-",K19+L19)</f>
        <v>-</v>
      </c>
      <c r="L18" s="260"/>
      <c r="M18" s="260" t="str">
        <f>IF(M19+N19=0,"-",M19+N19)</f>
        <v>-</v>
      </c>
      <c r="N18" s="260"/>
      <c r="O18" s="260" t="str">
        <f>IF(O19+P19=0,"-",O19+P19)</f>
        <v>-</v>
      </c>
      <c r="P18" s="260"/>
    </row>
    <row r="19" spans="1:16" ht="17.25" customHeight="1">
      <c r="A19" s="15" t="s">
        <v>32</v>
      </c>
      <c r="B19" s="14">
        <v>6</v>
      </c>
      <c r="C19" s="14">
        <v>5</v>
      </c>
      <c r="D19" s="261"/>
      <c r="E19" s="14">
        <v>0</v>
      </c>
      <c r="F19" s="14">
        <v>0</v>
      </c>
      <c r="G19" s="14">
        <v>6</v>
      </c>
      <c r="H19" s="14">
        <v>5</v>
      </c>
      <c r="I19" s="14">
        <v>0</v>
      </c>
      <c r="J19" s="14">
        <v>0</v>
      </c>
      <c r="K19" s="14">
        <v>0</v>
      </c>
      <c r="L19" s="14">
        <v>0</v>
      </c>
      <c r="M19" s="14">
        <v>0</v>
      </c>
      <c r="N19" s="14">
        <v>0</v>
      </c>
      <c r="O19" s="14">
        <v>0</v>
      </c>
      <c r="P19" s="14">
        <v>0</v>
      </c>
    </row>
    <row r="20" spans="1:16" ht="17.25" customHeight="1">
      <c r="A20" s="12" t="s">
        <v>33</v>
      </c>
      <c r="B20" s="260">
        <f>B21+C21</f>
        <v>283</v>
      </c>
      <c r="C20" s="260"/>
      <c r="D20" s="261">
        <f>B20/$B$8</f>
        <v>6.5638408906413077E-3</v>
      </c>
      <c r="E20" s="260">
        <f>IF(E21+F21=0,"-",E21+F21)</f>
        <v>25</v>
      </c>
      <c r="F20" s="260"/>
      <c r="G20" s="260" t="str">
        <f>IF(G21+H21=0,"-",G21+H21)</f>
        <v>-</v>
      </c>
      <c r="H20" s="260"/>
      <c r="I20" s="260" t="str">
        <f>IF(I21+J21=0,"-",I21+J21)</f>
        <v>-</v>
      </c>
      <c r="J20" s="260"/>
      <c r="K20" s="260">
        <f>IF(K21+L21=0,"-",K21+L21)</f>
        <v>258</v>
      </c>
      <c r="L20" s="260"/>
      <c r="M20" s="260" t="str">
        <f>IF(M21+N21=0,"-",M21+N21)</f>
        <v>-</v>
      </c>
      <c r="N20" s="260"/>
      <c r="O20" s="260" t="str">
        <f>IF(O21+P21=0,"-",O21+P21)</f>
        <v>-</v>
      </c>
      <c r="P20" s="260"/>
    </row>
    <row r="21" spans="1:16" ht="17.25" customHeight="1">
      <c r="A21" s="15" t="s">
        <v>34</v>
      </c>
      <c r="B21" s="14">
        <v>189</v>
      </c>
      <c r="C21" s="14">
        <v>94</v>
      </c>
      <c r="D21" s="261"/>
      <c r="E21" s="14">
        <v>10</v>
      </c>
      <c r="F21" s="14">
        <v>15</v>
      </c>
      <c r="G21" s="14">
        <v>0</v>
      </c>
      <c r="H21" s="14">
        <v>0</v>
      </c>
      <c r="I21" s="14">
        <v>0</v>
      </c>
      <c r="J21" s="14">
        <v>0</v>
      </c>
      <c r="K21" s="14">
        <v>179</v>
      </c>
      <c r="L21" s="14">
        <v>79</v>
      </c>
      <c r="M21" s="14">
        <v>0</v>
      </c>
      <c r="N21" s="14">
        <v>0</v>
      </c>
      <c r="O21" s="14">
        <v>0</v>
      </c>
      <c r="P21" s="14">
        <v>0</v>
      </c>
    </row>
    <row r="22" spans="1:16" ht="17.25" customHeight="1">
      <c r="A22" s="18" t="s">
        <v>35</v>
      </c>
      <c r="B22" s="260">
        <f>B23+C23</f>
        <v>457</v>
      </c>
      <c r="C22" s="260"/>
      <c r="D22" s="261">
        <f>B22/$B$8</f>
        <v>1.0599559318102749E-2</v>
      </c>
      <c r="E22" s="260">
        <f>IF(E23+F23=0,"-",E23+F23)</f>
        <v>100</v>
      </c>
      <c r="F22" s="260"/>
      <c r="G22" s="260" t="str">
        <f>IF(G23+H23=0,"-",G23+H23)</f>
        <v>-</v>
      </c>
      <c r="H22" s="260"/>
      <c r="I22" s="260" t="str">
        <f>IF(I23+J23=0,"-",I23+J23)</f>
        <v>-</v>
      </c>
      <c r="J22" s="260"/>
      <c r="K22" s="260">
        <f>IF(K23+L23=0,"-",K23+L23)</f>
        <v>96</v>
      </c>
      <c r="L22" s="260"/>
      <c r="M22" s="260">
        <f>IF(M23+N23=0,"-",M23+N23)</f>
        <v>261</v>
      </c>
      <c r="N22" s="260"/>
      <c r="O22" s="260" t="str">
        <f>IF(O23+P23=0,"-",O23+P23)</f>
        <v>-</v>
      </c>
      <c r="P22" s="260"/>
    </row>
    <row r="23" spans="1:16" ht="17.25" customHeight="1">
      <c r="A23" s="17" t="s">
        <v>36</v>
      </c>
      <c r="B23" s="14">
        <v>419</v>
      </c>
      <c r="C23" s="14">
        <v>38</v>
      </c>
      <c r="D23" s="261"/>
      <c r="E23" s="14">
        <v>71</v>
      </c>
      <c r="F23" s="14">
        <v>29</v>
      </c>
      <c r="G23" s="14">
        <v>0</v>
      </c>
      <c r="H23" s="14">
        <v>0</v>
      </c>
      <c r="I23" s="14">
        <v>0</v>
      </c>
      <c r="J23" s="14">
        <v>0</v>
      </c>
      <c r="K23" s="14">
        <v>95</v>
      </c>
      <c r="L23" s="14">
        <v>1</v>
      </c>
      <c r="M23" s="14">
        <v>253</v>
      </c>
      <c r="N23" s="14">
        <v>8</v>
      </c>
      <c r="O23" s="14">
        <v>0</v>
      </c>
      <c r="P23" s="14">
        <v>0</v>
      </c>
    </row>
    <row r="24" spans="1:16" ht="17.25" customHeight="1">
      <c r="A24" s="19" t="s">
        <v>37</v>
      </c>
      <c r="B24" s="260">
        <f>B25+C25</f>
        <v>19</v>
      </c>
      <c r="C24" s="260"/>
      <c r="D24" s="261">
        <f>B24/$B$8</f>
        <v>4.4068189725153658E-4</v>
      </c>
      <c r="E24" s="260">
        <f>IF(E25+F25=0,"-",E25+F25)</f>
        <v>7</v>
      </c>
      <c r="F24" s="260"/>
      <c r="G24" s="260">
        <f>IF(G25+H25=0,"-",G25+H25)</f>
        <v>11</v>
      </c>
      <c r="H24" s="260"/>
      <c r="I24" s="260" t="str">
        <f>IF(I25+J25=0,"-",I25+J25)</f>
        <v>-</v>
      </c>
      <c r="J24" s="260"/>
      <c r="K24" s="260" t="str">
        <f>IF(K25+L25=0,"-",K25+L25)</f>
        <v>-</v>
      </c>
      <c r="L24" s="260"/>
      <c r="M24" s="260">
        <f>IF(M25+N25=0,"-",M25+N25)</f>
        <v>1</v>
      </c>
      <c r="N24" s="260"/>
      <c r="O24" s="260" t="str">
        <f>IF(O25+P25=0,"-",O25+P25)</f>
        <v>-</v>
      </c>
      <c r="P24" s="260"/>
    </row>
    <row r="25" spans="1:16" ht="17.25" customHeight="1">
      <c r="A25" s="15" t="s">
        <v>38</v>
      </c>
      <c r="B25" s="14">
        <v>15</v>
      </c>
      <c r="C25" s="14">
        <v>4</v>
      </c>
      <c r="D25" s="261"/>
      <c r="E25" s="14">
        <v>7</v>
      </c>
      <c r="F25" s="14">
        <v>0</v>
      </c>
      <c r="G25" s="14">
        <v>7</v>
      </c>
      <c r="H25" s="14">
        <v>4</v>
      </c>
      <c r="I25" s="14">
        <v>0</v>
      </c>
      <c r="J25" s="14">
        <v>0</v>
      </c>
      <c r="K25" s="14">
        <v>0</v>
      </c>
      <c r="L25" s="14">
        <v>0</v>
      </c>
      <c r="M25" s="14">
        <v>1</v>
      </c>
      <c r="N25" s="14">
        <v>0</v>
      </c>
      <c r="O25" s="14">
        <v>0</v>
      </c>
      <c r="P25" s="14">
        <v>0</v>
      </c>
    </row>
    <row r="26" spans="1:16" ht="17.25" customHeight="1">
      <c r="A26" s="18" t="s">
        <v>39</v>
      </c>
      <c r="B26" s="260">
        <f>B27+C27</f>
        <v>0</v>
      </c>
      <c r="C26" s="260"/>
      <c r="D26" s="261">
        <f>B26/$B$8</f>
        <v>0</v>
      </c>
      <c r="E26" s="260" t="str">
        <f>IF(E27+F27=0,"-",E27+F27)</f>
        <v>-</v>
      </c>
      <c r="F26" s="260"/>
      <c r="G26" s="260" t="str">
        <f>IF(G27+H27=0,"-",G27+H27)</f>
        <v>-</v>
      </c>
      <c r="H26" s="260"/>
      <c r="I26" s="260" t="str">
        <f>IF(I27+J27=0,"-",I27+J27)</f>
        <v>-</v>
      </c>
      <c r="J26" s="260"/>
      <c r="K26" s="260" t="str">
        <f>IF(K27+L27=0,"-",K27+L27)</f>
        <v>-</v>
      </c>
      <c r="L26" s="260"/>
      <c r="M26" s="260" t="str">
        <f>IF(M27+N27=0,"-",M27+N27)</f>
        <v>-</v>
      </c>
      <c r="N26" s="260"/>
      <c r="O26" s="260" t="str">
        <f>IF(O27+P27=0,"-",O27+P27)</f>
        <v>-</v>
      </c>
      <c r="P26" s="260"/>
    </row>
    <row r="27" spans="1:16" ht="21.2" customHeight="1">
      <c r="A27" s="17" t="s">
        <v>40</v>
      </c>
      <c r="B27" s="14">
        <v>0</v>
      </c>
      <c r="C27" s="14">
        <v>0</v>
      </c>
      <c r="D27" s="261"/>
      <c r="E27" s="14">
        <v>0</v>
      </c>
      <c r="F27" s="14">
        <v>0</v>
      </c>
      <c r="G27" s="14">
        <v>0</v>
      </c>
      <c r="H27" s="14">
        <v>0</v>
      </c>
      <c r="I27" s="14">
        <v>0</v>
      </c>
      <c r="J27" s="14">
        <v>0</v>
      </c>
      <c r="K27" s="14">
        <v>0</v>
      </c>
      <c r="L27" s="14">
        <v>0</v>
      </c>
      <c r="M27" s="14">
        <v>0</v>
      </c>
      <c r="N27" s="14">
        <v>0</v>
      </c>
      <c r="O27" s="14">
        <v>0</v>
      </c>
      <c r="P27" s="14">
        <v>0</v>
      </c>
    </row>
    <row r="28" spans="1:16" ht="17.25" customHeight="1">
      <c r="A28" s="12" t="s">
        <v>41</v>
      </c>
      <c r="B28" s="260">
        <f>B29+C29</f>
        <v>1</v>
      </c>
      <c r="C28" s="260"/>
      <c r="D28" s="261">
        <f>B28/$B$8</f>
        <v>2.3193784065870348E-5</v>
      </c>
      <c r="E28" s="260" t="str">
        <f>IF(E29+F29=0,"-",E29+F29)</f>
        <v>-</v>
      </c>
      <c r="F28" s="260"/>
      <c r="G28" s="260" t="str">
        <f>IF(G29+H29=0,"-",G29+H29)</f>
        <v>-</v>
      </c>
      <c r="H28" s="260"/>
      <c r="I28" s="260" t="str">
        <f>IF(I29+J29=0,"-",I29+J29)</f>
        <v>-</v>
      </c>
      <c r="J28" s="260"/>
      <c r="K28" s="260">
        <f>IF(K29+L29=0,"-",K29+L29)</f>
        <v>1</v>
      </c>
      <c r="L28" s="260"/>
      <c r="M28" s="260" t="str">
        <f>IF(M29+N29=0,"-",M29+N29)</f>
        <v>-</v>
      </c>
      <c r="N28" s="260"/>
      <c r="O28" s="260" t="str">
        <f>IF(O29+P29=0,"-",O29+P29)</f>
        <v>-</v>
      </c>
      <c r="P28" s="260"/>
    </row>
    <row r="29" spans="1:16" ht="17.25" customHeight="1">
      <c r="A29" s="15" t="s">
        <v>42</v>
      </c>
      <c r="B29" s="14">
        <v>1</v>
      </c>
      <c r="C29" s="14">
        <v>0</v>
      </c>
      <c r="D29" s="261"/>
      <c r="E29" s="14">
        <v>0</v>
      </c>
      <c r="F29" s="14">
        <v>0</v>
      </c>
      <c r="G29" s="14">
        <v>0</v>
      </c>
      <c r="H29" s="14">
        <v>0</v>
      </c>
      <c r="I29" s="14">
        <v>0</v>
      </c>
      <c r="J29" s="14">
        <v>0</v>
      </c>
      <c r="K29" s="14">
        <v>1</v>
      </c>
      <c r="L29" s="14">
        <v>0</v>
      </c>
      <c r="M29" s="14">
        <v>0</v>
      </c>
      <c r="N29" s="14">
        <v>0</v>
      </c>
      <c r="O29" s="14">
        <v>0</v>
      </c>
      <c r="P29" s="14">
        <v>0</v>
      </c>
    </row>
    <row r="30" spans="1:16" ht="17.25" customHeight="1">
      <c r="A30" s="18" t="s">
        <v>43</v>
      </c>
      <c r="B30" s="260">
        <f>B31+C31</f>
        <v>1371</v>
      </c>
      <c r="C30" s="260"/>
      <c r="D30" s="261">
        <f>B30/$B$8</f>
        <v>3.1798677954308248E-2</v>
      </c>
      <c r="E30" s="260">
        <f>IF(E31+F31=0,"-",E31+F31)</f>
        <v>249</v>
      </c>
      <c r="F30" s="260"/>
      <c r="G30" s="260">
        <f>IF(G31+H31=0,"-",G31+H31)</f>
        <v>294</v>
      </c>
      <c r="H30" s="260"/>
      <c r="I30" s="260" t="str">
        <f>IF(I31+J31=0,"-",I31+J31)</f>
        <v>-</v>
      </c>
      <c r="J30" s="260"/>
      <c r="K30" s="260">
        <f>IF(K31+L31=0,"-",K31+L31)</f>
        <v>357</v>
      </c>
      <c r="L30" s="260"/>
      <c r="M30" s="260">
        <f>IF(M31+N31=0,"-",M31+N31)</f>
        <v>461</v>
      </c>
      <c r="N30" s="260"/>
      <c r="O30" s="260">
        <f>IF(O31+P31=0,"-",O31+P31)</f>
        <v>10</v>
      </c>
      <c r="P30" s="260"/>
    </row>
    <row r="31" spans="1:16" ht="17.25" customHeight="1">
      <c r="A31" s="17" t="s">
        <v>44</v>
      </c>
      <c r="B31" s="14">
        <v>688</v>
      </c>
      <c r="C31" s="14">
        <v>683</v>
      </c>
      <c r="D31" s="261"/>
      <c r="E31" s="14">
        <v>53</v>
      </c>
      <c r="F31" s="14">
        <v>196</v>
      </c>
      <c r="G31" s="14">
        <v>181</v>
      </c>
      <c r="H31" s="14">
        <v>113</v>
      </c>
      <c r="I31" s="14">
        <v>0</v>
      </c>
      <c r="J31" s="14">
        <v>0</v>
      </c>
      <c r="K31" s="14">
        <v>282</v>
      </c>
      <c r="L31" s="14">
        <v>75</v>
      </c>
      <c r="M31" s="14">
        <v>168</v>
      </c>
      <c r="N31" s="14">
        <v>293</v>
      </c>
      <c r="O31" s="14">
        <v>4</v>
      </c>
      <c r="P31" s="14">
        <v>6</v>
      </c>
    </row>
    <row r="32" spans="1:16" ht="17.25" customHeight="1">
      <c r="A32" s="12" t="s">
        <v>45</v>
      </c>
      <c r="B32" s="260">
        <f>B33+C33</f>
        <v>812</v>
      </c>
      <c r="C32" s="260"/>
      <c r="D32" s="261">
        <f>B32/$B$8</f>
        <v>1.8833352661486721E-2</v>
      </c>
      <c r="E32" s="260">
        <f>IF(E33+F33=0,"-",E33+F33)</f>
        <v>56</v>
      </c>
      <c r="F32" s="260"/>
      <c r="G32" s="260">
        <f>IF(G33+H33=0,"-",G33+H33)</f>
        <v>1</v>
      </c>
      <c r="H32" s="260"/>
      <c r="I32" s="260" t="str">
        <f>IF(I33+J33=0,"-",I33+J33)</f>
        <v>-</v>
      </c>
      <c r="J32" s="260"/>
      <c r="K32" s="260">
        <f>IF(K33+L33=0,"-",K33+L33)</f>
        <v>755</v>
      </c>
      <c r="L32" s="260"/>
      <c r="M32" s="260" t="str">
        <f>IF(M33+N33=0,"-",M33+N33)</f>
        <v>-</v>
      </c>
      <c r="N32" s="260"/>
      <c r="O32" s="260" t="str">
        <f>IF(O33+P33=0,"-",O33+P33)</f>
        <v>-</v>
      </c>
      <c r="P32" s="260"/>
    </row>
    <row r="33" spans="1:16" ht="17.25" customHeight="1">
      <c r="A33" s="15" t="s">
        <v>46</v>
      </c>
      <c r="B33" s="14">
        <v>624</v>
      </c>
      <c r="C33" s="14">
        <v>188</v>
      </c>
      <c r="D33" s="261"/>
      <c r="E33" s="14">
        <v>27</v>
      </c>
      <c r="F33" s="14">
        <v>29</v>
      </c>
      <c r="G33" s="14">
        <v>1</v>
      </c>
      <c r="H33" s="14">
        <v>0</v>
      </c>
      <c r="I33" s="14">
        <v>0</v>
      </c>
      <c r="J33" s="14">
        <v>0</v>
      </c>
      <c r="K33" s="14">
        <v>596</v>
      </c>
      <c r="L33" s="14">
        <v>159</v>
      </c>
      <c r="M33" s="14">
        <v>0</v>
      </c>
      <c r="N33" s="14">
        <v>0</v>
      </c>
      <c r="O33" s="14">
        <v>0</v>
      </c>
      <c r="P33" s="14">
        <v>0</v>
      </c>
    </row>
    <row r="34" spans="1:16" ht="17.25" customHeight="1">
      <c r="A34" s="18" t="s">
        <v>47</v>
      </c>
      <c r="B34" s="260">
        <f>B35+C35</f>
        <v>75</v>
      </c>
      <c r="C34" s="260"/>
      <c r="D34" s="261">
        <f>B34/$B$8</f>
        <v>1.739533804940276E-3</v>
      </c>
      <c r="E34" s="260" t="str">
        <f>IF(E35+F35=0,"-",E35+F35)</f>
        <v>-</v>
      </c>
      <c r="F34" s="260"/>
      <c r="G34" s="260" t="str">
        <f>IF(G35+H35=0,"-",G35+H35)</f>
        <v>-</v>
      </c>
      <c r="H34" s="260"/>
      <c r="I34" s="260" t="str">
        <f>IF(I35+J35=0,"-",I35+J35)</f>
        <v>-</v>
      </c>
      <c r="J34" s="260"/>
      <c r="K34" s="260" t="str">
        <f>IF(K35+L35=0,"-",K35+L35)</f>
        <v>-</v>
      </c>
      <c r="L34" s="260"/>
      <c r="M34" s="260">
        <f>IF(M35+N35=0,"-",M35+N35)</f>
        <v>67</v>
      </c>
      <c r="N34" s="260"/>
      <c r="O34" s="260">
        <f>IF(O35+P35=0,"-",O35+P35)</f>
        <v>8</v>
      </c>
      <c r="P34" s="260"/>
    </row>
    <row r="35" spans="1:16" ht="17.25" customHeight="1">
      <c r="A35" s="17" t="s">
        <v>48</v>
      </c>
      <c r="B35" s="14">
        <v>47</v>
      </c>
      <c r="C35" s="14">
        <v>28</v>
      </c>
      <c r="D35" s="261"/>
      <c r="E35" s="14">
        <v>0</v>
      </c>
      <c r="F35" s="14">
        <v>0</v>
      </c>
      <c r="G35" s="14">
        <v>0</v>
      </c>
      <c r="H35" s="14">
        <v>0</v>
      </c>
      <c r="I35" s="14">
        <v>0</v>
      </c>
      <c r="J35" s="14">
        <v>0</v>
      </c>
      <c r="K35" s="14">
        <v>0</v>
      </c>
      <c r="L35" s="14">
        <v>0</v>
      </c>
      <c r="M35" s="14">
        <v>47</v>
      </c>
      <c r="N35" s="14">
        <v>20</v>
      </c>
      <c r="O35" s="14">
        <v>0</v>
      </c>
      <c r="P35" s="14">
        <v>8</v>
      </c>
    </row>
    <row r="36" spans="1:16" ht="17.25" customHeight="1">
      <c r="A36" s="12" t="s">
        <v>49</v>
      </c>
      <c r="B36" s="260">
        <f>B37+C37</f>
        <v>1035</v>
      </c>
      <c r="C36" s="260"/>
      <c r="D36" s="261">
        <f>B36/$B$8</f>
        <v>2.4005566508175809E-2</v>
      </c>
      <c r="E36" s="260">
        <f>IF(E37+F37=0,"-",E37+F37)</f>
        <v>351</v>
      </c>
      <c r="F36" s="260"/>
      <c r="G36" s="260">
        <f>IF(G37+H37=0,"-",G37+H37)</f>
        <v>108</v>
      </c>
      <c r="H36" s="260"/>
      <c r="I36" s="260">
        <f>IF(I37+J37=0,"-",I37+J37)</f>
        <v>111</v>
      </c>
      <c r="J36" s="260"/>
      <c r="K36" s="260">
        <f>IF(K37+L37=0,"-",K37+L37)</f>
        <v>333</v>
      </c>
      <c r="L36" s="260"/>
      <c r="M36" s="260">
        <f>IF(M37+N37=0,"-",M37+N37)</f>
        <v>132</v>
      </c>
      <c r="N36" s="260"/>
      <c r="O36" s="260" t="str">
        <f>IF(O37+P37=0,"-",O37+P37)</f>
        <v>-</v>
      </c>
      <c r="P36" s="260"/>
    </row>
    <row r="37" spans="1:16" ht="17.25" customHeight="1">
      <c r="A37" s="15" t="s">
        <v>50</v>
      </c>
      <c r="B37" s="14">
        <v>569</v>
      </c>
      <c r="C37" s="14">
        <v>466</v>
      </c>
      <c r="D37" s="261"/>
      <c r="E37" s="14">
        <v>209</v>
      </c>
      <c r="F37" s="14">
        <v>142</v>
      </c>
      <c r="G37" s="14">
        <v>68</v>
      </c>
      <c r="H37" s="14">
        <v>40</v>
      </c>
      <c r="I37" s="14">
        <v>50</v>
      </c>
      <c r="J37" s="14">
        <v>61</v>
      </c>
      <c r="K37" s="14">
        <v>187</v>
      </c>
      <c r="L37" s="14">
        <v>146</v>
      </c>
      <c r="M37" s="14">
        <v>55</v>
      </c>
      <c r="N37" s="14">
        <v>77</v>
      </c>
      <c r="O37" s="14">
        <v>0</v>
      </c>
      <c r="P37" s="14">
        <v>0</v>
      </c>
    </row>
    <row r="38" spans="1:16" ht="17.25" customHeight="1">
      <c r="A38" s="18" t="s">
        <v>51</v>
      </c>
      <c r="B38" s="260">
        <f>B39+C39</f>
        <v>27806</v>
      </c>
      <c r="C38" s="260"/>
      <c r="D38" s="261">
        <f>B38/$B$8</f>
        <v>0.64492635973559087</v>
      </c>
      <c r="E38" s="260">
        <f>IF(E39+F39=0,"-",E39+F39)</f>
        <v>16847</v>
      </c>
      <c r="F38" s="260"/>
      <c r="G38" s="260">
        <f>IF(G39+H39=0,"-",G39+H39)</f>
        <v>6284</v>
      </c>
      <c r="H38" s="260"/>
      <c r="I38" s="260">
        <f>IF(I39+J39=0,"-",I39+J39)</f>
        <v>3428</v>
      </c>
      <c r="J38" s="260"/>
      <c r="K38" s="260">
        <f>IF(K39+L39=0,"-",K39+L39)</f>
        <v>695</v>
      </c>
      <c r="L38" s="260"/>
      <c r="M38" s="260">
        <f>IF(M39+N39=0,"-",M39+N39)</f>
        <v>65</v>
      </c>
      <c r="N38" s="260"/>
      <c r="O38" s="260">
        <f>IF(O39+P39=0,"-",O39+P39)</f>
        <v>487</v>
      </c>
      <c r="P38" s="260"/>
    </row>
    <row r="39" spans="1:16" ht="17.25" customHeight="1">
      <c r="A39" s="17" t="s">
        <v>52</v>
      </c>
      <c r="B39" s="14">
        <v>7608</v>
      </c>
      <c r="C39" s="14">
        <v>20198</v>
      </c>
      <c r="D39" s="261"/>
      <c r="E39" s="14">
        <v>4265</v>
      </c>
      <c r="F39" s="14">
        <v>12582</v>
      </c>
      <c r="G39" s="14">
        <v>1783</v>
      </c>
      <c r="H39" s="14">
        <v>4501</v>
      </c>
      <c r="I39" s="14">
        <v>847</v>
      </c>
      <c r="J39" s="14">
        <v>2581</v>
      </c>
      <c r="K39" s="14">
        <v>480</v>
      </c>
      <c r="L39" s="14">
        <v>215</v>
      </c>
      <c r="M39" s="14">
        <v>39</v>
      </c>
      <c r="N39" s="14">
        <v>26</v>
      </c>
      <c r="O39" s="14">
        <v>194</v>
      </c>
      <c r="P39" s="14">
        <v>293</v>
      </c>
    </row>
    <row r="40" spans="1:16" ht="17.25" customHeight="1">
      <c r="A40" s="12" t="s">
        <v>53</v>
      </c>
      <c r="B40" s="260">
        <f>B41+C41</f>
        <v>7120</v>
      </c>
      <c r="C40" s="260"/>
      <c r="D40" s="261">
        <f>B40/$B$8</f>
        <v>0.16513974254899688</v>
      </c>
      <c r="E40" s="260">
        <f>IF(E41+F41=0,"-",E41+F41)</f>
        <v>219</v>
      </c>
      <c r="F40" s="260"/>
      <c r="G40" s="260">
        <f>IF(G41+H41=0,"-",G41+H41)</f>
        <v>1054</v>
      </c>
      <c r="H40" s="260"/>
      <c r="I40" s="260">
        <f>IF(I41+J41=0,"-",I41+J41)</f>
        <v>5323</v>
      </c>
      <c r="J40" s="260"/>
      <c r="K40" s="260">
        <f>IF(K41+L41=0,"-",K41+L41)</f>
        <v>381</v>
      </c>
      <c r="L40" s="260"/>
      <c r="M40" s="260" t="str">
        <f>IF(M41+N41=0,"-",M41+N41)</f>
        <v>-</v>
      </c>
      <c r="N40" s="260"/>
      <c r="O40" s="260">
        <f>IF(O41+P41=0,"-",O41+P41)</f>
        <v>143</v>
      </c>
      <c r="P40" s="260"/>
    </row>
    <row r="41" spans="1:16" ht="17.25" customHeight="1">
      <c r="A41" s="15" t="s">
        <v>54</v>
      </c>
      <c r="B41" s="14">
        <v>2729</v>
      </c>
      <c r="C41" s="14">
        <v>4391</v>
      </c>
      <c r="D41" s="261"/>
      <c r="E41" s="14">
        <v>108</v>
      </c>
      <c r="F41" s="14">
        <v>111</v>
      </c>
      <c r="G41" s="14">
        <v>328</v>
      </c>
      <c r="H41" s="14">
        <v>726</v>
      </c>
      <c r="I41" s="14">
        <v>2086</v>
      </c>
      <c r="J41" s="14">
        <v>3237</v>
      </c>
      <c r="K41" s="14">
        <v>198</v>
      </c>
      <c r="L41" s="14">
        <v>183</v>
      </c>
      <c r="M41" s="14">
        <v>0</v>
      </c>
      <c r="N41" s="14">
        <v>0</v>
      </c>
      <c r="O41" s="14">
        <v>9</v>
      </c>
      <c r="P41" s="14">
        <v>134</v>
      </c>
    </row>
    <row r="42" spans="1:16" ht="17.25" customHeight="1">
      <c r="A42" s="12" t="s">
        <v>55</v>
      </c>
      <c r="B42" s="260">
        <f>B43+C43</f>
        <v>467</v>
      </c>
      <c r="C42" s="260"/>
      <c r="D42" s="261">
        <f>B42/$B$8</f>
        <v>1.0831497158761453E-2</v>
      </c>
      <c r="E42" s="260">
        <f>IF(E43+F43=0,"-",E43+F43)</f>
        <v>123</v>
      </c>
      <c r="F42" s="260"/>
      <c r="G42" s="260">
        <f>IF(G43+H43=0,"-",G43+H43)</f>
        <v>160</v>
      </c>
      <c r="H42" s="260"/>
      <c r="I42" s="260">
        <f>IF(I43+J43=0,"-",I43+J43)</f>
        <v>80</v>
      </c>
      <c r="J42" s="260"/>
      <c r="K42" s="260" t="str">
        <f>IF(K43+L43=0,"-",K43+L43)</f>
        <v>-</v>
      </c>
      <c r="L42" s="260"/>
      <c r="M42" s="260">
        <f>IF(M43+N43=0,"-",M43+N43)</f>
        <v>93</v>
      </c>
      <c r="N42" s="260"/>
      <c r="O42" s="260">
        <f>IF(O43+P43=0,"-",O43+P43)</f>
        <v>11</v>
      </c>
      <c r="P42" s="260"/>
    </row>
    <row r="43" spans="1:16" ht="17.25" customHeight="1">
      <c r="A43" s="15" t="s">
        <v>56</v>
      </c>
      <c r="B43" s="14">
        <v>165</v>
      </c>
      <c r="C43" s="14">
        <v>302</v>
      </c>
      <c r="D43" s="261"/>
      <c r="E43" s="14">
        <v>2</v>
      </c>
      <c r="F43" s="14">
        <v>121</v>
      </c>
      <c r="G43" s="14">
        <v>89</v>
      </c>
      <c r="H43" s="14">
        <v>71</v>
      </c>
      <c r="I43" s="14">
        <v>41</v>
      </c>
      <c r="J43" s="14">
        <v>39</v>
      </c>
      <c r="K43" s="14">
        <v>0</v>
      </c>
      <c r="L43" s="14">
        <v>0</v>
      </c>
      <c r="M43" s="14">
        <v>25</v>
      </c>
      <c r="N43" s="14">
        <v>68</v>
      </c>
      <c r="O43" s="14">
        <v>8</v>
      </c>
      <c r="P43" s="14">
        <v>3</v>
      </c>
    </row>
    <row r="44" spans="1:16" ht="18.75" customHeight="1">
      <c r="A44" s="18" t="s">
        <v>57</v>
      </c>
      <c r="B44" s="260">
        <f>B45+C45</f>
        <v>457</v>
      </c>
      <c r="C44" s="260"/>
      <c r="D44" s="261">
        <f>B44/$B$8</f>
        <v>1.0599559318102749E-2</v>
      </c>
      <c r="E44" s="260">
        <f>IF(E45+F45=0,"-",E45+F45)</f>
        <v>178</v>
      </c>
      <c r="F44" s="260"/>
      <c r="G44" s="260">
        <f>IF(G45+H45=0,"-",G45+H45)</f>
        <v>3</v>
      </c>
      <c r="H44" s="260"/>
      <c r="I44" s="260">
        <f>IF(I45+J45=0,"-",I45+J45)</f>
        <v>79</v>
      </c>
      <c r="J44" s="260"/>
      <c r="K44" s="260">
        <f>IF(K45+L45=0,"-",K45+L45)</f>
        <v>29</v>
      </c>
      <c r="L44" s="260"/>
      <c r="M44" s="260">
        <f>IF(M45+N45=0,"-",M45+N45)</f>
        <v>168</v>
      </c>
      <c r="N44" s="260"/>
      <c r="O44" s="260" t="str">
        <f>IF(O45+P45=0,"-",O45+P45)</f>
        <v>-</v>
      </c>
      <c r="P44" s="260"/>
    </row>
    <row r="45" spans="1:16" ht="18.75" customHeight="1">
      <c r="A45" s="15" t="s">
        <v>58</v>
      </c>
      <c r="B45" s="14">
        <v>236</v>
      </c>
      <c r="C45" s="14">
        <v>221</v>
      </c>
      <c r="D45" s="261"/>
      <c r="E45" s="14">
        <v>48</v>
      </c>
      <c r="F45" s="14">
        <v>130</v>
      </c>
      <c r="G45" s="14">
        <v>2</v>
      </c>
      <c r="H45" s="14">
        <v>1</v>
      </c>
      <c r="I45" s="14">
        <v>35</v>
      </c>
      <c r="J45" s="14">
        <v>44</v>
      </c>
      <c r="K45" s="14">
        <v>29</v>
      </c>
      <c r="L45" s="14">
        <v>0</v>
      </c>
      <c r="M45" s="14">
        <v>122</v>
      </c>
      <c r="N45" s="14">
        <v>46</v>
      </c>
      <c r="O45" s="14">
        <v>0</v>
      </c>
      <c r="P45" s="14">
        <v>0</v>
      </c>
    </row>
    <row r="46" spans="1:16" ht="18.75" customHeight="1">
      <c r="A46" s="18" t="s">
        <v>59</v>
      </c>
      <c r="B46" s="260">
        <f>B47+C47</f>
        <v>39</v>
      </c>
      <c r="C46" s="260"/>
      <c r="D46" s="261">
        <f>B46/$B$8</f>
        <v>9.0455757856894357E-4</v>
      </c>
      <c r="E46" s="260" t="str">
        <f>IF(E47+F47=0,"-",E47+F47)</f>
        <v>-</v>
      </c>
      <c r="F46" s="260"/>
      <c r="G46" s="260" t="str">
        <f>IF(G47+H47=0,"-",G47+H47)</f>
        <v>-</v>
      </c>
      <c r="H46" s="260"/>
      <c r="I46" s="260" t="str">
        <f>IF(I47+J47=0,"-",I47+J47)</f>
        <v>-</v>
      </c>
      <c r="J46" s="260"/>
      <c r="K46" s="260">
        <f>IF(K47+L47=0,"-",K47+L47)</f>
        <v>39</v>
      </c>
      <c r="L46" s="260"/>
      <c r="M46" s="260" t="str">
        <f>IF(M47+N47=0,"-",M47+N47)</f>
        <v>-</v>
      </c>
      <c r="N46" s="260"/>
      <c r="O46" s="260" t="str">
        <f>IF(O47+P47=0,"-",O47+P47)</f>
        <v>-</v>
      </c>
      <c r="P46" s="260"/>
    </row>
    <row r="47" spans="1:16" ht="18.75" customHeight="1">
      <c r="A47" s="15" t="s">
        <v>60</v>
      </c>
      <c r="B47" s="14">
        <v>18</v>
      </c>
      <c r="C47" s="14">
        <v>21</v>
      </c>
      <c r="D47" s="261"/>
      <c r="E47" s="14">
        <v>0</v>
      </c>
      <c r="F47" s="14">
        <v>0</v>
      </c>
      <c r="G47" s="14">
        <v>0</v>
      </c>
      <c r="H47" s="14">
        <v>0</v>
      </c>
      <c r="I47" s="14">
        <v>0</v>
      </c>
      <c r="J47" s="14">
        <v>0</v>
      </c>
      <c r="K47" s="14">
        <v>18</v>
      </c>
      <c r="L47" s="14">
        <v>21</v>
      </c>
      <c r="M47" s="14">
        <v>0</v>
      </c>
      <c r="N47" s="14">
        <v>0</v>
      </c>
      <c r="O47" s="14">
        <v>0</v>
      </c>
      <c r="P47" s="14">
        <v>0</v>
      </c>
    </row>
    <row r="48" spans="1:16" ht="18.75" customHeight="1">
      <c r="A48" s="18" t="s">
        <v>61</v>
      </c>
      <c r="B48" s="260">
        <f>B49+C49</f>
        <v>90</v>
      </c>
      <c r="C48" s="260"/>
      <c r="D48" s="261">
        <f>B48/$B$8</f>
        <v>2.0874405659283314E-3</v>
      </c>
      <c r="E48" s="260">
        <f>IF(E49+F49=0,"-",E49+F49)</f>
        <v>7</v>
      </c>
      <c r="F48" s="260"/>
      <c r="G48" s="260">
        <f>IF(G49+H49=0,"-",G49+H49)</f>
        <v>51</v>
      </c>
      <c r="H48" s="260"/>
      <c r="I48" s="260" t="str">
        <f>IF(I49+J49=0,"-",I49+J49)</f>
        <v>-</v>
      </c>
      <c r="J48" s="260"/>
      <c r="K48" s="260">
        <f>IF(K49+L49=0,"-",K49+L49)</f>
        <v>20</v>
      </c>
      <c r="L48" s="260"/>
      <c r="M48" s="260">
        <f>IF(M49+N49=0,"-",M49+N49)</f>
        <v>12</v>
      </c>
      <c r="N48" s="260"/>
      <c r="O48" s="260" t="str">
        <f>IF(O49+P49=0,"-",O49+P49)</f>
        <v>-</v>
      </c>
      <c r="P48" s="260"/>
    </row>
    <row r="49" spans="1:16" ht="18.75" customHeight="1">
      <c r="A49" s="15" t="s">
        <v>62</v>
      </c>
      <c r="B49" s="14">
        <v>53</v>
      </c>
      <c r="C49" s="14">
        <v>37</v>
      </c>
      <c r="D49" s="261"/>
      <c r="E49" s="14">
        <v>5</v>
      </c>
      <c r="F49" s="14">
        <v>2</v>
      </c>
      <c r="G49" s="14">
        <v>26</v>
      </c>
      <c r="H49" s="14">
        <v>25</v>
      </c>
      <c r="I49" s="14">
        <v>0</v>
      </c>
      <c r="J49" s="14">
        <v>0</v>
      </c>
      <c r="K49" s="14">
        <v>13</v>
      </c>
      <c r="L49" s="14">
        <v>7</v>
      </c>
      <c r="M49" s="14">
        <v>9</v>
      </c>
      <c r="N49" s="14">
        <v>3</v>
      </c>
      <c r="O49" s="14">
        <v>0</v>
      </c>
      <c r="P49" s="14">
        <v>0</v>
      </c>
    </row>
    <row r="50" spans="1:16" ht="18.75" customHeight="1">
      <c r="A50" s="18" t="s">
        <v>63</v>
      </c>
      <c r="B50" s="260">
        <f>B51+C51</f>
        <v>418</v>
      </c>
      <c r="C50" s="260"/>
      <c r="D50" s="261">
        <f>B50/$B$8</f>
        <v>9.6950017395338057E-3</v>
      </c>
      <c r="E50" s="260">
        <f>IF(E51+F51=0,"-",E51+F51)</f>
        <v>6</v>
      </c>
      <c r="F50" s="260"/>
      <c r="G50" s="260" t="str">
        <f>IF(G51+H51=0,"-",G51+H51)</f>
        <v>-</v>
      </c>
      <c r="H50" s="260"/>
      <c r="I50" s="260">
        <f>IF(I51+J51=0,"-",I51+J51)</f>
        <v>272</v>
      </c>
      <c r="J50" s="260"/>
      <c r="K50" s="260" t="str">
        <f>IF(K51+L51=0,"-",K51+L51)</f>
        <v>-</v>
      </c>
      <c r="L50" s="260"/>
      <c r="M50" s="260">
        <f>IF(M51+N51=0,"-",M51+N51)</f>
        <v>140</v>
      </c>
      <c r="N50" s="260"/>
      <c r="O50" s="260" t="str">
        <f>IF(O51+P51=0,"-",O51+P51)</f>
        <v>-</v>
      </c>
      <c r="P50" s="260"/>
    </row>
    <row r="51" spans="1:16" ht="18.75" customHeight="1">
      <c r="A51" s="15" t="s">
        <v>64</v>
      </c>
      <c r="B51" s="14">
        <v>165</v>
      </c>
      <c r="C51" s="14">
        <v>253</v>
      </c>
      <c r="D51" s="261"/>
      <c r="E51" s="14">
        <v>0</v>
      </c>
      <c r="F51" s="14">
        <v>6</v>
      </c>
      <c r="G51" s="14">
        <v>0</v>
      </c>
      <c r="H51" s="14">
        <v>0</v>
      </c>
      <c r="I51" s="14">
        <v>80</v>
      </c>
      <c r="J51" s="14">
        <v>192</v>
      </c>
      <c r="K51" s="14">
        <v>0</v>
      </c>
      <c r="L51" s="14">
        <v>0</v>
      </c>
      <c r="M51" s="14">
        <v>85</v>
      </c>
      <c r="N51" s="14">
        <v>55</v>
      </c>
      <c r="O51" s="14">
        <v>0</v>
      </c>
      <c r="P51" s="14">
        <v>0</v>
      </c>
    </row>
    <row r="52" spans="1:16" ht="18.75" customHeight="1">
      <c r="A52" s="18" t="s">
        <v>65</v>
      </c>
      <c r="B52" s="260">
        <f>B53+C53</f>
        <v>10</v>
      </c>
      <c r="C52" s="260"/>
      <c r="D52" s="261">
        <f>B52/$B$8</f>
        <v>2.3193784065870347E-4</v>
      </c>
      <c r="E52" s="260" t="str">
        <f>IF(E53+F53=0,"-",E53+F53)</f>
        <v>-</v>
      </c>
      <c r="F52" s="260"/>
      <c r="G52" s="260" t="str">
        <f>IF(G53+H53=0,"-",G53+H53)</f>
        <v>-</v>
      </c>
      <c r="H52" s="260"/>
      <c r="I52" s="260" t="str">
        <f>IF(I53+J53=0,"-",I53+J53)</f>
        <v>-</v>
      </c>
      <c r="J52" s="260"/>
      <c r="K52" s="260" t="str">
        <f>IF(K53+L53=0,"-",K53+L53)</f>
        <v>-</v>
      </c>
      <c r="L52" s="260"/>
      <c r="M52" s="260" t="str">
        <f>IF(M53+N53=0,"-",M53+N53)</f>
        <v>-</v>
      </c>
      <c r="N52" s="260"/>
      <c r="O52" s="260">
        <f>IF(O53+P53=0,"-",O53+P53)</f>
        <v>10</v>
      </c>
      <c r="P52" s="260"/>
    </row>
    <row r="53" spans="1:16" ht="18.75" customHeight="1">
      <c r="A53" s="15" t="s">
        <v>66</v>
      </c>
      <c r="B53" s="14">
        <v>3</v>
      </c>
      <c r="C53" s="14">
        <v>7</v>
      </c>
      <c r="D53" s="261"/>
      <c r="E53" s="14">
        <v>0</v>
      </c>
      <c r="F53" s="14">
        <v>0</v>
      </c>
      <c r="G53" s="14">
        <v>0</v>
      </c>
      <c r="H53" s="14">
        <v>0</v>
      </c>
      <c r="I53" s="14">
        <v>0</v>
      </c>
      <c r="J53" s="14">
        <v>0</v>
      </c>
      <c r="K53" s="14">
        <v>0</v>
      </c>
      <c r="L53" s="14">
        <v>0</v>
      </c>
      <c r="M53" s="14">
        <v>0</v>
      </c>
      <c r="N53" s="14">
        <v>0</v>
      </c>
      <c r="O53" s="14">
        <v>3</v>
      </c>
      <c r="P53" s="14">
        <v>7</v>
      </c>
    </row>
    <row r="54" spans="1:16" ht="18.75" customHeight="1">
      <c r="A54" s="18" t="s">
        <v>67</v>
      </c>
      <c r="B54" s="260">
        <f>B55+C55</f>
        <v>488</v>
      </c>
      <c r="C54" s="260"/>
      <c r="D54" s="261">
        <f>B54/$B$8</f>
        <v>1.1318566624144729E-2</v>
      </c>
      <c r="E54" s="260">
        <f>IF(E55+F55=0,"-",E55+F55)</f>
        <v>64</v>
      </c>
      <c r="F54" s="260"/>
      <c r="G54" s="260">
        <f>IF(G55+H55=0,"-",G55+H55)</f>
        <v>51</v>
      </c>
      <c r="H54" s="260"/>
      <c r="I54" s="260" t="str">
        <f>IF(I55+J55=0,"-",I55+J55)</f>
        <v>-</v>
      </c>
      <c r="J54" s="260"/>
      <c r="K54" s="260">
        <f>IF(K55+L55=0,"-",K55+L55)</f>
        <v>192</v>
      </c>
      <c r="L54" s="260"/>
      <c r="M54" s="260">
        <f>IF(M55+N55=0,"-",M55+N55)</f>
        <v>21</v>
      </c>
      <c r="N54" s="260"/>
      <c r="O54" s="260">
        <f>IF(O55+P55=0,"-",O55+P55)</f>
        <v>160</v>
      </c>
      <c r="P54" s="260"/>
    </row>
    <row r="55" spans="1:16" ht="18.75" customHeight="1">
      <c r="A55" s="15" t="s">
        <v>68</v>
      </c>
      <c r="B55" s="14">
        <v>298</v>
      </c>
      <c r="C55" s="14">
        <v>190</v>
      </c>
      <c r="D55" s="261"/>
      <c r="E55" s="14">
        <v>33</v>
      </c>
      <c r="F55" s="14">
        <v>31</v>
      </c>
      <c r="G55" s="14">
        <v>15</v>
      </c>
      <c r="H55" s="14">
        <v>36</v>
      </c>
      <c r="I55" s="14">
        <v>0</v>
      </c>
      <c r="J55" s="14">
        <v>0</v>
      </c>
      <c r="K55" s="14">
        <v>180</v>
      </c>
      <c r="L55" s="14">
        <v>12</v>
      </c>
      <c r="M55" s="14">
        <v>17</v>
      </c>
      <c r="N55" s="14">
        <v>4</v>
      </c>
      <c r="O55" s="14">
        <v>53</v>
      </c>
      <c r="P55" s="14">
        <v>107</v>
      </c>
    </row>
    <row r="56" spans="1:16" ht="18.75" customHeight="1">
      <c r="A56" s="18" t="s">
        <v>69</v>
      </c>
      <c r="B56" s="260">
        <f>B57+C57</f>
        <v>296</v>
      </c>
      <c r="C56" s="260"/>
      <c r="D56" s="261">
        <f>B56/$B$8</f>
        <v>6.8653600834976229E-3</v>
      </c>
      <c r="E56" s="260">
        <f>IF(E57+F57=0,"-",E57+F57)</f>
        <v>264</v>
      </c>
      <c r="F56" s="260"/>
      <c r="G56" s="260" t="str">
        <f>IF(G57+H57=0,"-",G57+H57)</f>
        <v>-</v>
      </c>
      <c r="H56" s="260"/>
      <c r="I56" s="260" t="str">
        <f>IF(I57+J57=0,"-",I57+J57)</f>
        <v>-</v>
      </c>
      <c r="J56" s="260"/>
      <c r="K56" s="260" t="str">
        <f>IF(K57+L57=0,"-",K57+L57)</f>
        <v>-</v>
      </c>
      <c r="L56" s="260"/>
      <c r="M56" s="260" t="str">
        <f>IF(M57+N57=0,"-",M57+N57)</f>
        <v>-</v>
      </c>
      <c r="N56" s="260"/>
      <c r="O56" s="260">
        <f>IF(O57+P57=0,"-",O57+P57)</f>
        <v>32</v>
      </c>
      <c r="P56" s="260"/>
    </row>
    <row r="57" spans="1:16" ht="18.75" customHeight="1">
      <c r="A57" s="15" t="s">
        <v>70</v>
      </c>
      <c r="B57" s="14">
        <v>253</v>
      </c>
      <c r="C57" s="14">
        <v>43</v>
      </c>
      <c r="D57" s="261"/>
      <c r="E57" s="14">
        <v>227</v>
      </c>
      <c r="F57" s="14">
        <v>37</v>
      </c>
      <c r="G57" s="14">
        <v>0</v>
      </c>
      <c r="H57" s="14">
        <v>0</v>
      </c>
      <c r="I57" s="14">
        <v>0</v>
      </c>
      <c r="J57" s="14">
        <v>0</v>
      </c>
      <c r="K57" s="14">
        <v>0</v>
      </c>
      <c r="L57" s="14">
        <v>0</v>
      </c>
      <c r="M57" s="14">
        <v>0</v>
      </c>
      <c r="N57" s="14">
        <v>0</v>
      </c>
      <c r="O57" s="14">
        <v>26</v>
      </c>
      <c r="P57" s="14">
        <v>6</v>
      </c>
    </row>
    <row r="58" spans="1:16" ht="18.75" customHeight="1">
      <c r="A58" s="18" t="s">
        <v>71</v>
      </c>
      <c r="B58" s="260">
        <f>B59+C59</f>
        <v>194</v>
      </c>
      <c r="C58" s="260"/>
      <c r="D58" s="261">
        <f>B58/$B$8</f>
        <v>4.499594108778847E-3</v>
      </c>
      <c r="E58" s="260" t="str">
        <f>IF(E59+F59=0,"-",E59+F59)</f>
        <v>-</v>
      </c>
      <c r="F58" s="260"/>
      <c r="G58" s="260" t="str">
        <f>IF(G59+H59=0,"-",G59+H59)</f>
        <v>-</v>
      </c>
      <c r="H58" s="260"/>
      <c r="I58" s="260" t="str">
        <f>IF(I59+J59=0,"-",I59+J59)</f>
        <v>-</v>
      </c>
      <c r="J58" s="260"/>
      <c r="K58" s="260">
        <f>IF(K59+L59=0,"-",K59+L59)</f>
        <v>19</v>
      </c>
      <c r="L58" s="260"/>
      <c r="M58" s="260">
        <f>IF(M59+N59=0,"-",M59+N59)</f>
        <v>75</v>
      </c>
      <c r="N58" s="260"/>
      <c r="O58" s="260">
        <f>IF(O59+P59=0,"-",O59+P59)</f>
        <v>100</v>
      </c>
      <c r="P58" s="260"/>
    </row>
    <row r="59" spans="1:16" ht="18.75" customHeight="1">
      <c r="A59" s="15" t="s">
        <v>72</v>
      </c>
      <c r="B59" s="14">
        <v>129</v>
      </c>
      <c r="C59" s="14">
        <v>65</v>
      </c>
      <c r="D59" s="261"/>
      <c r="E59" s="14">
        <v>0</v>
      </c>
      <c r="F59" s="14">
        <v>0</v>
      </c>
      <c r="G59" s="14">
        <v>0</v>
      </c>
      <c r="H59" s="14">
        <v>0</v>
      </c>
      <c r="I59" s="14">
        <v>0</v>
      </c>
      <c r="J59" s="14">
        <v>0</v>
      </c>
      <c r="K59" s="14">
        <v>19</v>
      </c>
      <c r="L59" s="14">
        <v>0</v>
      </c>
      <c r="M59" s="14">
        <v>47</v>
      </c>
      <c r="N59" s="14">
        <v>28</v>
      </c>
      <c r="O59" s="14">
        <v>63</v>
      </c>
      <c r="P59" s="14">
        <v>37</v>
      </c>
    </row>
    <row r="60" spans="1:16" ht="18.75" customHeight="1">
      <c r="A60" s="18" t="s">
        <v>73</v>
      </c>
      <c r="B60" s="260">
        <f>B61+C61</f>
        <v>226</v>
      </c>
      <c r="C60" s="260"/>
      <c r="D60" s="261">
        <f>B60/$B$8</f>
        <v>5.2417951988866984E-3</v>
      </c>
      <c r="E60" s="260">
        <f>IF(E61+F61=0,"-",E61+F61)</f>
        <v>16</v>
      </c>
      <c r="F60" s="260"/>
      <c r="G60" s="260" t="str">
        <f>IF(G61+H61=0,"-",G61+H61)</f>
        <v>-</v>
      </c>
      <c r="H60" s="260"/>
      <c r="I60" s="260" t="str">
        <f>IF(I61+J61=0,"-",I61+J61)</f>
        <v>-</v>
      </c>
      <c r="J60" s="260"/>
      <c r="K60" s="260" t="str">
        <f>IF(K61+L61=0,"-",K61+L61)</f>
        <v>-</v>
      </c>
      <c r="L60" s="260"/>
      <c r="M60" s="260" t="str">
        <f>IF(M61+N61=0,"-",M61+N61)</f>
        <v>-</v>
      </c>
      <c r="N60" s="260"/>
      <c r="O60" s="260">
        <f>IF(O61+P61=0,"-",O61+P61)</f>
        <v>210</v>
      </c>
      <c r="P60" s="260"/>
    </row>
    <row r="61" spans="1:16" ht="18.75" customHeight="1">
      <c r="A61" s="15" t="s">
        <v>74</v>
      </c>
      <c r="B61" s="14">
        <v>119</v>
      </c>
      <c r="C61" s="14">
        <v>107</v>
      </c>
      <c r="D61" s="261"/>
      <c r="E61" s="14">
        <v>6</v>
      </c>
      <c r="F61" s="14">
        <v>10</v>
      </c>
      <c r="G61" s="14">
        <v>0</v>
      </c>
      <c r="H61" s="14">
        <v>0</v>
      </c>
      <c r="I61" s="14">
        <v>0</v>
      </c>
      <c r="J61" s="14">
        <v>0</v>
      </c>
      <c r="K61" s="14">
        <v>0</v>
      </c>
      <c r="L61" s="14">
        <v>0</v>
      </c>
      <c r="M61" s="14">
        <v>0</v>
      </c>
      <c r="N61" s="14">
        <v>0</v>
      </c>
      <c r="O61" s="14">
        <v>113</v>
      </c>
      <c r="P61" s="14">
        <v>97</v>
      </c>
    </row>
    <row r="62" spans="1:16" ht="18.75" customHeight="1">
      <c r="A62" s="18" t="s">
        <v>75</v>
      </c>
      <c r="B62" s="260">
        <f>B63+C63</f>
        <v>12</v>
      </c>
      <c r="C62" s="260"/>
      <c r="D62" s="261">
        <f>B62/$B$8</f>
        <v>2.7832540879044415E-4</v>
      </c>
      <c r="E62" s="260" t="str">
        <f>IF(E63+F63=0,"-",E63+F63)</f>
        <v>-</v>
      </c>
      <c r="F62" s="260"/>
      <c r="G62" s="260" t="str">
        <f>IF(G63+H63=0,"-",G63+H63)</f>
        <v>-</v>
      </c>
      <c r="H62" s="260"/>
      <c r="I62" s="260" t="str">
        <f>IF(I63+J63=0,"-",I63+J63)</f>
        <v>-</v>
      </c>
      <c r="J62" s="260"/>
      <c r="K62" s="260" t="str">
        <f>IF(K63+L63=0,"-",K63+L63)</f>
        <v>-</v>
      </c>
      <c r="L62" s="260"/>
      <c r="M62" s="260" t="str">
        <f>IF(M63+N63=0,"-",M63+N63)</f>
        <v>-</v>
      </c>
      <c r="N62" s="260"/>
      <c r="O62" s="260">
        <f>IF(O63+P63=0,"-",O63+P63)</f>
        <v>12</v>
      </c>
      <c r="P62" s="260"/>
    </row>
    <row r="63" spans="1:16" ht="18.75" customHeight="1">
      <c r="A63" s="15" t="s">
        <v>76</v>
      </c>
      <c r="B63" s="14">
        <v>1</v>
      </c>
      <c r="C63" s="14">
        <v>11</v>
      </c>
      <c r="D63" s="261"/>
      <c r="E63" s="14">
        <v>0</v>
      </c>
      <c r="F63" s="14">
        <v>0</v>
      </c>
      <c r="G63" s="14">
        <v>0</v>
      </c>
      <c r="H63" s="14">
        <v>0</v>
      </c>
      <c r="I63" s="14">
        <v>0</v>
      </c>
      <c r="J63" s="14">
        <v>0</v>
      </c>
      <c r="K63" s="14">
        <v>0</v>
      </c>
      <c r="L63" s="14">
        <v>0</v>
      </c>
      <c r="M63" s="14">
        <v>0</v>
      </c>
      <c r="N63" s="14">
        <v>0</v>
      </c>
      <c r="O63" s="14">
        <v>1</v>
      </c>
      <c r="P63" s="14">
        <v>11</v>
      </c>
    </row>
    <row r="64" spans="1:16" ht="18.75" customHeight="1">
      <c r="A64" s="18" t="s">
        <v>77</v>
      </c>
      <c r="B64" s="260">
        <f>B65+C65</f>
        <v>0</v>
      </c>
      <c r="C64" s="260"/>
      <c r="D64" s="261">
        <f>B64/$B$8</f>
        <v>0</v>
      </c>
      <c r="E64" s="260" t="str">
        <f>IF(E65+F65=0,"-",E65+F65)</f>
        <v>-</v>
      </c>
      <c r="F64" s="260"/>
      <c r="G64" s="260" t="str">
        <f>IF(G65+H65=0,"-",G65+H65)</f>
        <v>-</v>
      </c>
      <c r="H64" s="260"/>
      <c r="I64" s="260" t="str">
        <f>IF(I65+J65=0,"-",I65+J65)</f>
        <v>-</v>
      </c>
      <c r="J64" s="260"/>
      <c r="K64" s="260" t="str">
        <f>IF(K65+L65=0,"-",K65+L65)</f>
        <v>-</v>
      </c>
      <c r="L64" s="260"/>
      <c r="M64" s="260" t="str">
        <f>IF(M65+N65=0,"-",M65+N65)</f>
        <v>-</v>
      </c>
      <c r="N64" s="260"/>
      <c r="O64" s="260" t="str">
        <f>IF(O65+P65=0,"-",O65+P65)</f>
        <v>-</v>
      </c>
      <c r="P64" s="260"/>
    </row>
    <row r="65" spans="1:16" ht="18.75" customHeight="1">
      <c r="A65" s="15" t="s">
        <v>78</v>
      </c>
      <c r="B65" s="14">
        <v>0</v>
      </c>
      <c r="C65" s="14">
        <v>0</v>
      </c>
      <c r="D65" s="261"/>
      <c r="E65" s="14">
        <v>0</v>
      </c>
      <c r="F65" s="14">
        <v>0</v>
      </c>
      <c r="G65" s="14">
        <v>0</v>
      </c>
      <c r="H65" s="14">
        <v>0</v>
      </c>
      <c r="I65" s="14">
        <v>0</v>
      </c>
      <c r="J65" s="14">
        <v>0</v>
      </c>
      <c r="K65" s="14">
        <v>0</v>
      </c>
      <c r="L65" s="14">
        <v>0</v>
      </c>
      <c r="M65" s="14">
        <v>0</v>
      </c>
      <c r="N65" s="14">
        <v>0</v>
      </c>
      <c r="O65" s="14">
        <v>0</v>
      </c>
      <c r="P65" s="14">
        <v>0</v>
      </c>
    </row>
    <row r="66" spans="1:16" ht="18.75" customHeight="1">
      <c r="A66" s="18" t="s">
        <v>79</v>
      </c>
      <c r="B66" s="260">
        <f>B67+C67</f>
        <v>384</v>
      </c>
      <c r="C66" s="260"/>
      <c r="D66" s="261">
        <f>B66/$B$8</f>
        <v>8.9064130812942129E-3</v>
      </c>
      <c r="E66" s="260">
        <f>IF(E67+F67=0,"-",E67+F67)</f>
        <v>341</v>
      </c>
      <c r="F66" s="260"/>
      <c r="G66" s="260" t="str">
        <f>IF(G67+H67=0,"-",G67+H67)</f>
        <v>-</v>
      </c>
      <c r="H66" s="260"/>
      <c r="I66" s="260" t="str">
        <f>IF(I67+J67=0,"-",I67+J67)</f>
        <v>-</v>
      </c>
      <c r="J66" s="260"/>
      <c r="K66" s="260" t="str">
        <f>IF(K67+L67=0,"-",K67+L67)</f>
        <v>-</v>
      </c>
      <c r="L66" s="260"/>
      <c r="M66" s="260" t="str">
        <f>IF(M67+N67=0,"-",M67+N67)</f>
        <v>-</v>
      </c>
      <c r="N66" s="260"/>
      <c r="O66" s="260">
        <f>IF(O67+P67=0,"-",O67+P67)</f>
        <v>43</v>
      </c>
      <c r="P66" s="260"/>
    </row>
    <row r="67" spans="1:16" ht="18.75" customHeight="1">
      <c r="A67" s="15" t="s">
        <v>80</v>
      </c>
      <c r="B67" s="14">
        <v>99</v>
      </c>
      <c r="C67" s="14">
        <v>285</v>
      </c>
      <c r="D67" s="261"/>
      <c r="E67" s="14">
        <v>80</v>
      </c>
      <c r="F67" s="14">
        <v>261</v>
      </c>
      <c r="G67" s="14">
        <v>0</v>
      </c>
      <c r="H67" s="14">
        <v>0</v>
      </c>
      <c r="I67" s="14">
        <v>0</v>
      </c>
      <c r="J67" s="14">
        <v>0</v>
      </c>
      <c r="K67" s="14">
        <v>0</v>
      </c>
      <c r="L67" s="14">
        <v>0</v>
      </c>
      <c r="M67" s="14">
        <v>0</v>
      </c>
      <c r="N67" s="14">
        <v>0</v>
      </c>
      <c r="O67" s="14">
        <v>19</v>
      </c>
      <c r="P67" s="14">
        <v>24</v>
      </c>
    </row>
    <row r="68" spans="1:16" ht="18.75" customHeight="1">
      <c r="A68" s="18" t="s">
        <v>81</v>
      </c>
      <c r="B68" s="260">
        <f>B69+C69</f>
        <v>696</v>
      </c>
      <c r="C68" s="260"/>
      <c r="D68" s="261">
        <f>B68/$B$8</f>
        <v>1.6142873709845761E-2</v>
      </c>
      <c r="E68" s="260">
        <f>IF(E69+F69=0,"-",E69+F69)</f>
        <v>116</v>
      </c>
      <c r="F68" s="260"/>
      <c r="G68" s="260">
        <f>IF(G69+H69=0,"-",G69+H69)</f>
        <v>61</v>
      </c>
      <c r="H68" s="260"/>
      <c r="I68" s="260">
        <f>IF(I69+J69=0,"-",I69+J69)</f>
        <v>3</v>
      </c>
      <c r="J68" s="260"/>
      <c r="K68" s="260">
        <f>IF(K69+L69=0,"-",K69+L69)</f>
        <v>480</v>
      </c>
      <c r="L68" s="260"/>
      <c r="M68" s="260" t="str">
        <f>IF(M69+N69=0,"-",M69+N69)</f>
        <v>-</v>
      </c>
      <c r="N68" s="260"/>
      <c r="O68" s="260">
        <f>IF(O69+P69=0,"-",O69+P69)</f>
        <v>36</v>
      </c>
      <c r="P68" s="260"/>
    </row>
    <row r="69" spans="1:16" ht="18.75" customHeight="1">
      <c r="A69" s="15" t="s">
        <v>82</v>
      </c>
      <c r="B69" s="14">
        <v>261</v>
      </c>
      <c r="C69" s="14">
        <v>435</v>
      </c>
      <c r="D69" s="261"/>
      <c r="E69" s="14">
        <v>27</v>
      </c>
      <c r="F69" s="14">
        <v>89</v>
      </c>
      <c r="G69" s="14">
        <v>17</v>
      </c>
      <c r="H69" s="14">
        <v>44</v>
      </c>
      <c r="I69" s="14">
        <v>2</v>
      </c>
      <c r="J69" s="14">
        <v>1</v>
      </c>
      <c r="K69" s="14">
        <v>200</v>
      </c>
      <c r="L69" s="14">
        <v>280</v>
      </c>
      <c r="M69" s="14">
        <v>0</v>
      </c>
      <c r="N69" s="14">
        <v>0</v>
      </c>
      <c r="O69" s="14">
        <v>15</v>
      </c>
      <c r="P69" s="14">
        <v>21</v>
      </c>
    </row>
    <row r="70" spans="1:16">
      <c r="A70" s="20" t="s">
        <v>83</v>
      </c>
      <c r="B70" s="20"/>
      <c r="C70" s="20"/>
      <c r="D70" s="20"/>
      <c r="E70" s="20"/>
      <c r="F70" s="20"/>
    </row>
    <row r="71" spans="1:16">
      <c r="A71" s="20" t="s">
        <v>84</v>
      </c>
      <c r="B71" s="20"/>
      <c r="C71" s="20"/>
      <c r="D71" s="20"/>
      <c r="E71" s="20"/>
      <c r="F71" s="20"/>
    </row>
  </sheetData>
  <sheetProtection selectLockedCells="1" selectUnlockedCells="1"/>
  <mergeCells count="264">
    <mergeCell ref="A1:N1"/>
    <mergeCell ref="A2:N2"/>
    <mergeCell ref="B3:K3"/>
    <mergeCell ref="M3:N3"/>
    <mergeCell ref="O3:P3"/>
    <mergeCell ref="B4:K4"/>
    <mergeCell ref="M4:N4"/>
    <mergeCell ref="O4:P4"/>
    <mergeCell ref="A5:A6"/>
    <mergeCell ref="B5:D5"/>
    <mergeCell ref="E5:F5"/>
    <mergeCell ref="G5:H5"/>
    <mergeCell ref="I5:J5"/>
    <mergeCell ref="K5:L5"/>
    <mergeCell ref="M5:N5"/>
    <mergeCell ref="O5:P5"/>
    <mergeCell ref="B8:C8"/>
    <mergeCell ref="D8:D9"/>
    <mergeCell ref="E8:F8"/>
    <mergeCell ref="G8:H8"/>
    <mergeCell ref="I8:J8"/>
    <mergeCell ref="K8:L8"/>
    <mergeCell ref="M8:N8"/>
    <mergeCell ref="O8:P8"/>
    <mergeCell ref="B10:C10"/>
    <mergeCell ref="D10:D11"/>
    <mergeCell ref="E10:F10"/>
    <mergeCell ref="G10:H10"/>
    <mergeCell ref="I10:J10"/>
    <mergeCell ref="K10:L10"/>
    <mergeCell ref="M10:N10"/>
    <mergeCell ref="O10:P10"/>
    <mergeCell ref="B12:C12"/>
    <mergeCell ref="D12:D13"/>
    <mergeCell ref="E12:F12"/>
    <mergeCell ref="G12:H12"/>
    <mergeCell ref="I12:J12"/>
    <mergeCell ref="K12:L12"/>
    <mergeCell ref="M12:N12"/>
    <mergeCell ref="O12:P12"/>
    <mergeCell ref="B14:C14"/>
    <mergeCell ref="D14:D15"/>
    <mergeCell ref="E14:F14"/>
    <mergeCell ref="G14:H14"/>
    <mergeCell ref="I14:J14"/>
    <mergeCell ref="K14:L14"/>
    <mergeCell ref="M14:N14"/>
    <mergeCell ref="O14:P14"/>
    <mergeCell ref="B16:C16"/>
    <mergeCell ref="D16:D17"/>
    <mergeCell ref="E16:F16"/>
    <mergeCell ref="G16:H16"/>
    <mergeCell ref="I16:J16"/>
    <mergeCell ref="K16:L16"/>
    <mergeCell ref="M16:N16"/>
    <mergeCell ref="O16:P16"/>
    <mergeCell ref="B18:C18"/>
    <mergeCell ref="D18:D19"/>
    <mergeCell ref="E18:F18"/>
    <mergeCell ref="G18:H18"/>
    <mergeCell ref="I18:J18"/>
    <mergeCell ref="K18:L18"/>
    <mergeCell ref="M18:N18"/>
    <mergeCell ref="O18:P18"/>
    <mergeCell ref="B20:C20"/>
    <mergeCell ref="D20:D21"/>
    <mergeCell ref="E20:F20"/>
    <mergeCell ref="G20:H20"/>
    <mergeCell ref="I20:J20"/>
    <mergeCell ref="K20:L20"/>
    <mergeCell ref="M20:N20"/>
    <mergeCell ref="O20:P20"/>
    <mergeCell ref="B22:C22"/>
    <mergeCell ref="D22:D23"/>
    <mergeCell ref="E22:F22"/>
    <mergeCell ref="G22:H22"/>
    <mergeCell ref="I22:J22"/>
    <mergeCell ref="K22:L22"/>
    <mergeCell ref="M22:N22"/>
    <mergeCell ref="O22:P22"/>
    <mergeCell ref="B24:C24"/>
    <mergeCell ref="D24:D25"/>
    <mergeCell ref="E24:F24"/>
    <mergeCell ref="G24:H24"/>
    <mergeCell ref="I24:J24"/>
    <mergeCell ref="K24:L24"/>
    <mergeCell ref="M24:N24"/>
    <mergeCell ref="O24:P24"/>
    <mergeCell ref="B26:C26"/>
    <mergeCell ref="D26:D27"/>
    <mergeCell ref="E26:F26"/>
    <mergeCell ref="G26:H26"/>
    <mergeCell ref="I26:J26"/>
    <mergeCell ref="K26:L26"/>
    <mergeCell ref="M26:N26"/>
    <mergeCell ref="O26:P26"/>
    <mergeCell ref="B28:C28"/>
    <mergeCell ref="D28:D29"/>
    <mergeCell ref="E28:F28"/>
    <mergeCell ref="G28:H28"/>
    <mergeCell ref="I28:J28"/>
    <mergeCell ref="K28:L28"/>
    <mergeCell ref="M28:N28"/>
    <mergeCell ref="O28:P28"/>
    <mergeCell ref="B30:C30"/>
    <mergeCell ref="D30:D31"/>
    <mergeCell ref="E30:F30"/>
    <mergeCell ref="G30:H30"/>
    <mergeCell ref="I30:J30"/>
    <mergeCell ref="K30:L30"/>
    <mergeCell ref="M30:N30"/>
    <mergeCell ref="O30:P30"/>
    <mergeCell ref="B32:C32"/>
    <mergeCell ref="D32:D33"/>
    <mergeCell ref="E32:F32"/>
    <mergeCell ref="G32:H32"/>
    <mergeCell ref="I32:J32"/>
    <mergeCell ref="K32:L32"/>
    <mergeCell ref="M32:N32"/>
    <mergeCell ref="O32:P32"/>
    <mergeCell ref="B34:C34"/>
    <mergeCell ref="D34:D35"/>
    <mergeCell ref="E34:F34"/>
    <mergeCell ref="G34:H34"/>
    <mergeCell ref="I34:J34"/>
    <mergeCell ref="K34:L34"/>
    <mergeCell ref="M34:N34"/>
    <mergeCell ref="O34:P34"/>
    <mergeCell ref="B36:C36"/>
    <mergeCell ref="D36:D37"/>
    <mergeCell ref="E36:F36"/>
    <mergeCell ref="G36:H36"/>
    <mergeCell ref="I36:J36"/>
    <mergeCell ref="K36:L36"/>
    <mergeCell ref="M36:N36"/>
    <mergeCell ref="O36:P36"/>
    <mergeCell ref="B38:C38"/>
    <mergeCell ref="D38:D39"/>
    <mergeCell ref="E38:F38"/>
    <mergeCell ref="G38:H38"/>
    <mergeCell ref="I38:J38"/>
    <mergeCell ref="K38:L38"/>
    <mergeCell ref="M38:N38"/>
    <mergeCell ref="O38:P38"/>
    <mergeCell ref="B40:C40"/>
    <mergeCell ref="D40:D41"/>
    <mergeCell ref="E40:F40"/>
    <mergeCell ref="G40:H40"/>
    <mergeCell ref="I40:J40"/>
    <mergeCell ref="K40:L40"/>
    <mergeCell ref="M40:N40"/>
    <mergeCell ref="O40:P40"/>
    <mergeCell ref="B42:C42"/>
    <mergeCell ref="D42:D43"/>
    <mergeCell ref="E42:F42"/>
    <mergeCell ref="G42:H42"/>
    <mergeCell ref="I42:J42"/>
    <mergeCell ref="K42:L42"/>
    <mergeCell ref="M42:N42"/>
    <mergeCell ref="O42:P42"/>
    <mergeCell ref="B44:C44"/>
    <mergeCell ref="D44:D45"/>
    <mergeCell ref="E44:F44"/>
    <mergeCell ref="G44:H44"/>
    <mergeCell ref="I44:J44"/>
    <mergeCell ref="K44:L44"/>
    <mergeCell ref="M44:N44"/>
    <mergeCell ref="O44:P44"/>
    <mergeCell ref="B46:C46"/>
    <mergeCell ref="D46:D47"/>
    <mergeCell ref="E46:F46"/>
    <mergeCell ref="G46:H46"/>
    <mergeCell ref="I46:J46"/>
    <mergeCell ref="K46:L46"/>
    <mergeCell ref="M46:N46"/>
    <mergeCell ref="O46:P46"/>
    <mergeCell ref="B48:C48"/>
    <mergeCell ref="D48:D49"/>
    <mergeCell ref="E48:F48"/>
    <mergeCell ref="G48:H48"/>
    <mergeCell ref="I48:J48"/>
    <mergeCell ref="K48:L48"/>
    <mergeCell ref="M48:N48"/>
    <mergeCell ref="O48:P48"/>
    <mergeCell ref="B50:C50"/>
    <mergeCell ref="D50:D51"/>
    <mergeCell ref="E50:F50"/>
    <mergeCell ref="G50:H50"/>
    <mergeCell ref="I50:J50"/>
    <mergeCell ref="K50:L50"/>
    <mergeCell ref="M50:N50"/>
    <mergeCell ref="O50:P50"/>
    <mergeCell ref="B52:C52"/>
    <mergeCell ref="D52:D53"/>
    <mergeCell ref="E52:F52"/>
    <mergeCell ref="G52:H52"/>
    <mergeCell ref="I52:J52"/>
    <mergeCell ref="K52:L52"/>
    <mergeCell ref="M52:N52"/>
    <mergeCell ref="O52:P52"/>
    <mergeCell ref="B54:C54"/>
    <mergeCell ref="D54:D55"/>
    <mergeCell ref="E54:F54"/>
    <mergeCell ref="G54:H54"/>
    <mergeCell ref="I54:J54"/>
    <mergeCell ref="K54:L54"/>
    <mergeCell ref="M54:N54"/>
    <mergeCell ref="O54:P54"/>
    <mergeCell ref="B56:C56"/>
    <mergeCell ref="D56:D57"/>
    <mergeCell ref="E56:F56"/>
    <mergeCell ref="G56:H56"/>
    <mergeCell ref="I56:J56"/>
    <mergeCell ref="K56:L56"/>
    <mergeCell ref="M56:N56"/>
    <mergeCell ref="O56:P56"/>
    <mergeCell ref="B58:C58"/>
    <mergeCell ref="D58:D59"/>
    <mergeCell ref="E58:F58"/>
    <mergeCell ref="G58:H58"/>
    <mergeCell ref="I58:J58"/>
    <mergeCell ref="K58:L58"/>
    <mergeCell ref="M58:N58"/>
    <mergeCell ref="O58:P58"/>
    <mergeCell ref="B60:C60"/>
    <mergeCell ref="D60:D61"/>
    <mergeCell ref="E60:F60"/>
    <mergeCell ref="G60:H60"/>
    <mergeCell ref="I60:J60"/>
    <mergeCell ref="K60:L60"/>
    <mergeCell ref="M60:N60"/>
    <mergeCell ref="O60:P60"/>
    <mergeCell ref="B62:C62"/>
    <mergeCell ref="D62:D63"/>
    <mergeCell ref="E62:F62"/>
    <mergeCell ref="G62:H62"/>
    <mergeCell ref="I62:J62"/>
    <mergeCell ref="K62:L62"/>
    <mergeCell ref="M62:N62"/>
    <mergeCell ref="O62:P62"/>
    <mergeCell ref="B68:C68"/>
    <mergeCell ref="D68:D69"/>
    <mergeCell ref="E68:F68"/>
    <mergeCell ref="G68:H68"/>
    <mergeCell ref="I68:J68"/>
    <mergeCell ref="K68:L68"/>
    <mergeCell ref="M68:N68"/>
    <mergeCell ref="O68:P68"/>
    <mergeCell ref="B64:C64"/>
    <mergeCell ref="D64:D65"/>
    <mergeCell ref="E64:F64"/>
    <mergeCell ref="G64:H64"/>
    <mergeCell ref="I64:J64"/>
    <mergeCell ref="K64:L64"/>
    <mergeCell ref="M64:N64"/>
    <mergeCell ref="O64:P64"/>
    <mergeCell ref="B66:C66"/>
    <mergeCell ref="D66:D67"/>
    <mergeCell ref="E66:F66"/>
    <mergeCell ref="G66:H66"/>
    <mergeCell ref="I66:J66"/>
    <mergeCell ref="K66:L66"/>
    <mergeCell ref="M66:N66"/>
    <mergeCell ref="O66:P66"/>
  </mergeCells>
  <phoneticPr fontId="17" type="noConversion"/>
  <pageMargins left="0.75" right="0.75" top="0.5" bottom="0.5" header="0.5" footer="0.5"/>
  <pageSetup paperSize="77" scale="59" firstPageNumber="0" orientation="landscape" horizontalDpi="300" verticalDpi="300"/>
  <headerFooter alignWithMargins="0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dimension ref="A1:P71"/>
  <sheetViews>
    <sheetView zoomScaleNormal="100" workbookViewId="0"/>
  </sheetViews>
  <sheetFormatPr defaultColWidth="9.5" defaultRowHeight="16.5"/>
  <cols>
    <col min="1" max="1" width="26.625" style="1" customWidth="1"/>
    <col min="2" max="14" width="13.25" style="1" customWidth="1"/>
    <col min="15" max="15" width="12.125" style="1" customWidth="1"/>
    <col min="16" max="16384" width="9.5" style="1"/>
  </cols>
  <sheetData>
    <row r="1" spans="1:16" ht="19.5">
      <c r="A1" s="262" t="s">
        <v>0</v>
      </c>
      <c r="B1" s="262"/>
      <c r="C1" s="262"/>
      <c r="D1" s="262"/>
      <c r="E1" s="262"/>
      <c r="F1" s="262"/>
      <c r="G1" s="262"/>
      <c r="H1" s="262"/>
      <c r="I1" s="262"/>
      <c r="J1" s="262"/>
      <c r="K1" s="262"/>
      <c r="L1" s="262"/>
      <c r="M1" s="262"/>
      <c r="N1" s="262"/>
    </row>
    <row r="2" spans="1:16" ht="18.75">
      <c r="A2" s="263" t="s">
        <v>1</v>
      </c>
      <c r="B2" s="263"/>
      <c r="C2" s="263"/>
      <c r="D2" s="263"/>
      <c r="E2" s="263"/>
      <c r="F2" s="263"/>
      <c r="G2" s="263"/>
      <c r="H2" s="263"/>
      <c r="I2" s="263"/>
      <c r="J2" s="263"/>
      <c r="K2" s="263"/>
      <c r="L2" s="263"/>
      <c r="M2" s="263"/>
      <c r="N2" s="263"/>
    </row>
    <row r="3" spans="1:16" ht="19.5" customHeight="1">
      <c r="A3" s="2"/>
      <c r="B3" s="251" t="s">
        <v>228</v>
      </c>
      <c r="C3" s="251"/>
      <c r="D3" s="251"/>
      <c r="E3" s="251"/>
      <c r="F3" s="251"/>
      <c r="G3" s="251"/>
      <c r="H3" s="251"/>
      <c r="I3" s="251"/>
      <c r="J3" s="251"/>
      <c r="K3" s="251"/>
      <c r="L3" s="4"/>
      <c r="M3" s="264"/>
      <c r="N3" s="264"/>
      <c r="O3" s="264" t="s">
        <v>3</v>
      </c>
      <c r="P3" s="264"/>
    </row>
    <row r="4" spans="1:16" ht="16.5" customHeight="1">
      <c r="B4" s="265" t="s">
        <v>229</v>
      </c>
      <c r="C4" s="265"/>
      <c r="D4" s="265"/>
      <c r="E4" s="265"/>
      <c r="F4" s="265"/>
      <c r="G4" s="265"/>
      <c r="H4" s="265"/>
      <c r="I4" s="265"/>
      <c r="J4" s="265"/>
      <c r="K4" s="265"/>
      <c r="L4" s="5"/>
      <c r="M4" s="266"/>
      <c r="N4" s="266"/>
      <c r="O4" s="267" t="s">
        <v>5</v>
      </c>
      <c r="P4" s="267"/>
    </row>
    <row r="5" spans="1:16">
      <c r="A5" s="268" t="s">
        <v>6</v>
      </c>
      <c r="B5" s="269" t="s">
        <v>7</v>
      </c>
      <c r="C5" s="269"/>
      <c r="D5" s="269"/>
      <c r="E5" s="269" t="s">
        <v>8</v>
      </c>
      <c r="F5" s="269"/>
      <c r="G5" s="269" t="s">
        <v>9</v>
      </c>
      <c r="H5" s="269"/>
      <c r="I5" s="269" t="s">
        <v>10</v>
      </c>
      <c r="J5" s="269"/>
      <c r="K5" s="269" t="s">
        <v>11</v>
      </c>
      <c r="L5" s="269"/>
      <c r="M5" s="269" t="s">
        <v>12</v>
      </c>
      <c r="N5" s="269"/>
      <c r="O5" s="269" t="s">
        <v>13</v>
      </c>
      <c r="P5" s="269"/>
    </row>
    <row r="6" spans="1:16" ht="17.25" customHeight="1">
      <c r="A6" s="268"/>
      <c r="B6" s="6" t="s">
        <v>14</v>
      </c>
      <c r="C6" s="6" t="s">
        <v>15</v>
      </c>
      <c r="D6" s="8" t="s">
        <v>16</v>
      </c>
      <c r="E6" s="6" t="s">
        <v>14</v>
      </c>
      <c r="F6" s="6" t="s">
        <v>15</v>
      </c>
      <c r="G6" s="6" t="s">
        <v>14</v>
      </c>
      <c r="H6" s="6" t="s">
        <v>15</v>
      </c>
      <c r="I6" s="6" t="s">
        <v>14</v>
      </c>
      <c r="J6" s="6" t="s">
        <v>15</v>
      </c>
      <c r="K6" s="6" t="s">
        <v>14</v>
      </c>
      <c r="L6" s="6" t="s">
        <v>15</v>
      </c>
      <c r="M6" s="6" t="s">
        <v>14</v>
      </c>
      <c r="N6" s="6" t="s">
        <v>15</v>
      </c>
      <c r="O6" s="6" t="s">
        <v>14</v>
      </c>
      <c r="P6" s="6" t="s">
        <v>15</v>
      </c>
    </row>
    <row r="7" spans="1:16" ht="17.25" customHeight="1">
      <c r="A7" s="9" t="s">
        <v>17</v>
      </c>
      <c r="B7" s="10" t="s">
        <v>18</v>
      </c>
      <c r="C7" s="11" t="s">
        <v>19</v>
      </c>
      <c r="D7" s="11" t="s">
        <v>20</v>
      </c>
      <c r="E7" s="10" t="s">
        <v>18</v>
      </c>
      <c r="F7" s="11" t="s">
        <v>19</v>
      </c>
      <c r="G7" s="10" t="s">
        <v>18</v>
      </c>
      <c r="H7" s="11" t="s">
        <v>19</v>
      </c>
      <c r="I7" s="10" t="s">
        <v>18</v>
      </c>
      <c r="J7" s="11" t="s">
        <v>19</v>
      </c>
      <c r="K7" s="10" t="s">
        <v>18</v>
      </c>
      <c r="L7" s="11" t="s">
        <v>19</v>
      </c>
      <c r="M7" s="10" t="s">
        <v>18</v>
      </c>
      <c r="N7" s="11" t="s">
        <v>19</v>
      </c>
      <c r="O7" s="10" t="s">
        <v>18</v>
      </c>
      <c r="P7" s="11" t="s">
        <v>19</v>
      </c>
    </row>
    <row r="8" spans="1:16" ht="17.25" customHeight="1">
      <c r="A8" s="12" t="s">
        <v>21</v>
      </c>
      <c r="B8" s="260">
        <f>B9+C9</f>
        <v>42732</v>
      </c>
      <c r="C8" s="260"/>
      <c r="D8" s="261">
        <f>B8/$B$8</f>
        <v>1</v>
      </c>
      <c r="E8" s="260">
        <f>IF(E9+F9=0,"-",E9+F9)</f>
        <v>18601</v>
      </c>
      <c r="F8" s="260"/>
      <c r="G8" s="260">
        <f>IF(G9+H9=0,"-",G9+H9)</f>
        <v>7924</v>
      </c>
      <c r="H8" s="260"/>
      <c r="I8" s="260">
        <f>IF(I9+J9=0,"-",I9+J9)</f>
        <v>9539</v>
      </c>
      <c r="J8" s="260"/>
      <c r="K8" s="260">
        <f>IF(K9+L9=0,"-",K9+L9)</f>
        <v>3916</v>
      </c>
      <c r="L8" s="260"/>
      <c r="M8" s="260">
        <f>IF(M9+N9=0,"-",M9+N9)</f>
        <v>1526</v>
      </c>
      <c r="N8" s="260"/>
      <c r="O8" s="260">
        <f>IF(O9+P9=0,"-",O9+P9)</f>
        <v>1226</v>
      </c>
      <c r="P8" s="260"/>
    </row>
    <row r="9" spans="1:16" ht="17.25" customHeight="1">
      <c r="A9" s="13" t="s">
        <v>22</v>
      </c>
      <c r="B9" s="14">
        <v>14802</v>
      </c>
      <c r="C9" s="14">
        <v>27930</v>
      </c>
      <c r="D9" s="261"/>
      <c r="E9" s="14">
        <v>5136</v>
      </c>
      <c r="F9" s="14">
        <v>13465</v>
      </c>
      <c r="G9" s="14">
        <v>2392</v>
      </c>
      <c r="H9" s="14">
        <v>5532</v>
      </c>
      <c r="I9" s="14">
        <v>3246</v>
      </c>
      <c r="J9" s="14">
        <v>6293</v>
      </c>
      <c r="K9" s="14">
        <v>2653</v>
      </c>
      <c r="L9" s="14">
        <v>1263</v>
      </c>
      <c r="M9" s="14">
        <v>883</v>
      </c>
      <c r="N9" s="14">
        <v>643</v>
      </c>
      <c r="O9" s="14">
        <v>492</v>
      </c>
      <c r="P9" s="14">
        <v>734</v>
      </c>
    </row>
    <row r="10" spans="1:16" ht="17.25" customHeight="1">
      <c r="A10" s="12" t="s">
        <v>23</v>
      </c>
      <c r="B10" s="260">
        <f>B11+C11</f>
        <v>108</v>
      </c>
      <c r="C10" s="260"/>
      <c r="D10" s="261">
        <f>B10/$B$8</f>
        <v>2.527379949452401E-3</v>
      </c>
      <c r="E10" s="260" t="str">
        <f>IF(E11+F11=0,"-",E11+F11)</f>
        <v>-</v>
      </c>
      <c r="F10" s="260"/>
      <c r="G10" s="260" t="str">
        <f>IF(G11+H11=0,"-",G11+H11)</f>
        <v>-</v>
      </c>
      <c r="H10" s="260"/>
      <c r="I10" s="260">
        <f>IF(I11+J11=0,"-",I11+J11)</f>
        <v>38</v>
      </c>
      <c r="J10" s="260"/>
      <c r="K10" s="260">
        <f>IF(K11+L11=0,"-",K11+L11)</f>
        <v>70</v>
      </c>
      <c r="L10" s="260"/>
      <c r="M10" s="260" t="str">
        <f>IF(M11+N11=0,"-",M11+N11)</f>
        <v>-</v>
      </c>
      <c r="N10" s="260"/>
      <c r="O10" s="260" t="str">
        <f>IF(O11+P11=0,"-",O11+P11)</f>
        <v>-</v>
      </c>
      <c r="P10" s="260"/>
    </row>
    <row r="11" spans="1:16" ht="17.25" customHeight="1">
      <c r="A11" s="15" t="s">
        <v>24</v>
      </c>
      <c r="B11" s="14">
        <v>38</v>
      </c>
      <c r="C11" s="14">
        <v>70</v>
      </c>
      <c r="D11" s="261"/>
      <c r="E11" s="14">
        <v>0</v>
      </c>
      <c r="F11" s="14">
        <v>0</v>
      </c>
      <c r="G11" s="14">
        <v>0</v>
      </c>
      <c r="H11" s="14">
        <v>0</v>
      </c>
      <c r="I11" s="14">
        <v>9</v>
      </c>
      <c r="J11" s="14">
        <v>29</v>
      </c>
      <c r="K11" s="14">
        <v>29</v>
      </c>
      <c r="L11" s="14">
        <v>41</v>
      </c>
      <c r="M11" s="14">
        <v>0</v>
      </c>
      <c r="N11" s="14">
        <v>0</v>
      </c>
      <c r="O11" s="14">
        <v>0</v>
      </c>
      <c r="P11" s="14">
        <v>0</v>
      </c>
    </row>
    <row r="12" spans="1:16" ht="17.25" customHeight="1">
      <c r="A12" s="12" t="s">
        <v>25</v>
      </c>
      <c r="B12" s="260">
        <f>B13+C13</f>
        <v>142</v>
      </c>
      <c r="C12" s="260"/>
      <c r="D12" s="261">
        <f>B12/$B$8</f>
        <v>3.3230366002059346E-3</v>
      </c>
      <c r="E12" s="260" t="str">
        <f>IF(E13+F13=0,"-",E13+F13)</f>
        <v>-</v>
      </c>
      <c r="F12" s="260"/>
      <c r="G12" s="260" t="str">
        <f>IF(G13+H13=0,"-",G13+H13)</f>
        <v>-</v>
      </c>
      <c r="H12" s="260"/>
      <c r="I12" s="260" t="str">
        <f>IF(I13+J13=0,"-",I13+J13)</f>
        <v>-</v>
      </c>
      <c r="J12" s="260"/>
      <c r="K12" s="260">
        <f>IF(K13+L13=0,"-",K13+L13)</f>
        <v>142</v>
      </c>
      <c r="L12" s="260"/>
      <c r="M12" s="260" t="str">
        <f>IF(M13+N13=0,"-",M13+N13)</f>
        <v>-</v>
      </c>
      <c r="N12" s="260"/>
      <c r="O12" s="260" t="str">
        <f>IF(O13+P13=0,"-",O13+P13)</f>
        <v>-</v>
      </c>
      <c r="P12" s="260"/>
    </row>
    <row r="13" spans="1:16" ht="21.2" customHeight="1">
      <c r="A13" s="15" t="s">
        <v>26</v>
      </c>
      <c r="B13" s="14">
        <v>122</v>
      </c>
      <c r="C13" s="14">
        <v>20</v>
      </c>
      <c r="D13" s="261"/>
      <c r="E13" s="14">
        <v>0</v>
      </c>
      <c r="F13" s="14">
        <v>0</v>
      </c>
      <c r="G13" s="14">
        <v>0</v>
      </c>
      <c r="H13" s="14">
        <v>0</v>
      </c>
      <c r="I13" s="14">
        <v>0</v>
      </c>
      <c r="J13" s="14">
        <v>0</v>
      </c>
      <c r="K13" s="14">
        <v>122</v>
      </c>
      <c r="L13" s="14">
        <v>20</v>
      </c>
      <c r="M13" s="14">
        <v>0</v>
      </c>
      <c r="N13" s="14">
        <v>0</v>
      </c>
      <c r="O13" s="14">
        <v>0</v>
      </c>
      <c r="P13" s="14">
        <v>0</v>
      </c>
    </row>
    <row r="14" spans="1:16" ht="17.25" customHeight="1">
      <c r="A14" s="12" t="s">
        <v>27</v>
      </c>
      <c r="B14" s="260">
        <f>B15+C15</f>
        <v>39</v>
      </c>
      <c r="C14" s="260"/>
      <c r="D14" s="261">
        <f>B14/$B$8</f>
        <v>9.1266498174670042E-4</v>
      </c>
      <c r="E14" s="260" t="str">
        <f>IF(E15+F15=0,"-",E15+F15)</f>
        <v>-</v>
      </c>
      <c r="F14" s="260"/>
      <c r="G14" s="260">
        <f>IF(G15+H15=0,"-",G15+H15)</f>
        <v>21</v>
      </c>
      <c r="H14" s="260"/>
      <c r="I14" s="260" t="str">
        <f>IF(I15+J15=0,"-",I15+J15)</f>
        <v>-</v>
      </c>
      <c r="J14" s="260"/>
      <c r="K14" s="260">
        <f>IF(K15+L15=0,"-",K15+L15)</f>
        <v>18</v>
      </c>
      <c r="L14" s="260"/>
      <c r="M14" s="260" t="str">
        <f>IF(M15+N15=0,"-",M15+N15)</f>
        <v>-</v>
      </c>
      <c r="N14" s="260"/>
      <c r="O14" s="260" t="str">
        <f>IF(O15+P15=0,"-",O15+P15)</f>
        <v>-</v>
      </c>
      <c r="P14" s="260"/>
    </row>
    <row r="15" spans="1:16" ht="17.25" customHeight="1">
      <c r="A15" s="15" t="s">
        <v>28</v>
      </c>
      <c r="B15" s="14">
        <v>6</v>
      </c>
      <c r="C15" s="14">
        <v>33</v>
      </c>
      <c r="D15" s="261"/>
      <c r="E15" s="14">
        <v>0</v>
      </c>
      <c r="F15" s="14">
        <v>0</v>
      </c>
      <c r="G15" s="14">
        <v>0</v>
      </c>
      <c r="H15" s="14">
        <v>21</v>
      </c>
      <c r="I15" s="14">
        <v>0</v>
      </c>
      <c r="J15" s="14">
        <v>0</v>
      </c>
      <c r="K15" s="14">
        <v>6</v>
      </c>
      <c r="L15" s="14">
        <v>12</v>
      </c>
      <c r="M15" s="14">
        <v>0</v>
      </c>
      <c r="N15" s="14">
        <v>0</v>
      </c>
      <c r="O15" s="14">
        <v>0</v>
      </c>
      <c r="P15" s="14">
        <v>0</v>
      </c>
    </row>
    <row r="16" spans="1:16" ht="17.25" customHeight="1">
      <c r="A16" s="16" t="s">
        <v>29</v>
      </c>
      <c r="B16" s="260">
        <f>B17+C17</f>
        <v>54</v>
      </c>
      <c r="C16" s="260"/>
      <c r="D16" s="261">
        <f>B16/$B$8</f>
        <v>1.2636899747262005E-3</v>
      </c>
      <c r="E16" s="260" t="str">
        <f>IF(E17+F17=0,"-",E17+F17)</f>
        <v>-</v>
      </c>
      <c r="F16" s="260"/>
      <c r="G16" s="260">
        <f>IF(G17+H17=0,"-",G17+H17)</f>
        <v>20</v>
      </c>
      <c r="H16" s="260"/>
      <c r="I16" s="260" t="str">
        <f>IF(I17+J17=0,"-",I17+J17)</f>
        <v>-</v>
      </c>
      <c r="J16" s="260"/>
      <c r="K16" s="260">
        <f>IF(K17+L17=0,"-",K17+L17)</f>
        <v>21</v>
      </c>
      <c r="L16" s="260"/>
      <c r="M16" s="260">
        <f>IF(M17+N17=0,"-",M17+N17)</f>
        <v>13</v>
      </c>
      <c r="N16" s="260"/>
      <c r="O16" s="260" t="str">
        <f>IF(O17+P17=0,"-",O17+P17)</f>
        <v>-</v>
      </c>
      <c r="P16" s="260"/>
    </row>
    <row r="17" spans="1:16" ht="17.25" customHeight="1">
      <c r="A17" s="17" t="s">
        <v>30</v>
      </c>
      <c r="B17" s="14">
        <v>48</v>
      </c>
      <c r="C17" s="14">
        <v>6</v>
      </c>
      <c r="D17" s="261"/>
      <c r="E17" s="14">
        <v>0</v>
      </c>
      <c r="F17" s="14">
        <v>0</v>
      </c>
      <c r="G17" s="14">
        <v>20</v>
      </c>
      <c r="H17" s="14">
        <v>0</v>
      </c>
      <c r="I17" s="14">
        <v>0</v>
      </c>
      <c r="J17" s="14">
        <v>0</v>
      </c>
      <c r="K17" s="14">
        <v>21</v>
      </c>
      <c r="L17" s="14">
        <v>0</v>
      </c>
      <c r="M17" s="14">
        <v>7</v>
      </c>
      <c r="N17" s="14">
        <v>6</v>
      </c>
      <c r="O17" s="14">
        <v>0</v>
      </c>
      <c r="P17" s="14">
        <v>0</v>
      </c>
    </row>
    <row r="18" spans="1:16" ht="17.25" customHeight="1">
      <c r="A18" s="12" t="s">
        <v>31</v>
      </c>
      <c r="B18" s="260">
        <f>B19+C19</f>
        <v>11</v>
      </c>
      <c r="C18" s="260"/>
      <c r="D18" s="261">
        <f>B18/$B$8</f>
        <v>2.5741832818496676E-4</v>
      </c>
      <c r="E18" s="260" t="str">
        <f>IF(E19+F19=0,"-",E19+F19)</f>
        <v>-</v>
      </c>
      <c r="F18" s="260"/>
      <c r="G18" s="260">
        <f>IF(G19+H19=0,"-",G19+H19)</f>
        <v>11</v>
      </c>
      <c r="H18" s="260"/>
      <c r="I18" s="260" t="str">
        <f>IF(I19+J19=0,"-",I19+J19)</f>
        <v>-</v>
      </c>
      <c r="J18" s="260"/>
      <c r="K18" s="260" t="str">
        <f>IF(K19+L19=0,"-",K19+L19)</f>
        <v>-</v>
      </c>
      <c r="L18" s="260"/>
      <c r="M18" s="260" t="str">
        <f>IF(M19+N19=0,"-",M19+N19)</f>
        <v>-</v>
      </c>
      <c r="N18" s="260"/>
      <c r="O18" s="260" t="str">
        <f>IF(O19+P19=0,"-",O19+P19)</f>
        <v>-</v>
      </c>
      <c r="P18" s="260"/>
    </row>
    <row r="19" spans="1:16" ht="17.25" customHeight="1">
      <c r="A19" s="15" t="s">
        <v>32</v>
      </c>
      <c r="B19" s="14">
        <v>6</v>
      </c>
      <c r="C19" s="14">
        <v>5</v>
      </c>
      <c r="D19" s="261"/>
      <c r="E19" s="14">
        <v>0</v>
      </c>
      <c r="F19" s="14">
        <v>0</v>
      </c>
      <c r="G19" s="14">
        <v>6</v>
      </c>
      <c r="H19" s="14">
        <v>5</v>
      </c>
      <c r="I19" s="14">
        <v>0</v>
      </c>
      <c r="J19" s="14">
        <v>0</v>
      </c>
      <c r="K19" s="14">
        <v>0</v>
      </c>
      <c r="L19" s="14">
        <v>0</v>
      </c>
      <c r="M19" s="14">
        <v>0</v>
      </c>
      <c r="N19" s="14">
        <v>0</v>
      </c>
      <c r="O19" s="14">
        <v>0</v>
      </c>
      <c r="P19" s="14">
        <v>0</v>
      </c>
    </row>
    <row r="20" spans="1:16" ht="17.25" customHeight="1">
      <c r="A20" s="12" t="s">
        <v>33</v>
      </c>
      <c r="B20" s="260">
        <f>B21+C21</f>
        <v>287</v>
      </c>
      <c r="C20" s="260"/>
      <c r="D20" s="261">
        <f>B20/$B$8</f>
        <v>6.7162781990077695E-3</v>
      </c>
      <c r="E20" s="260">
        <f>IF(E21+F21=0,"-",E21+F21)</f>
        <v>26</v>
      </c>
      <c r="F20" s="260"/>
      <c r="G20" s="260" t="str">
        <f>IF(G21+H21=0,"-",G21+H21)</f>
        <v>-</v>
      </c>
      <c r="H20" s="260"/>
      <c r="I20" s="260" t="str">
        <f>IF(I21+J21=0,"-",I21+J21)</f>
        <v>-</v>
      </c>
      <c r="J20" s="260"/>
      <c r="K20" s="260">
        <f>IF(K21+L21=0,"-",K21+L21)</f>
        <v>261</v>
      </c>
      <c r="L20" s="260"/>
      <c r="M20" s="260" t="str">
        <f>IF(M21+N21=0,"-",M21+N21)</f>
        <v>-</v>
      </c>
      <c r="N20" s="260"/>
      <c r="O20" s="260" t="str">
        <f>IF(O21+P21=0,"-",O21+P21)</f>
        <v>-</v>
      </c>
      <c r="P20" s="260"/>
    </row>
    <row r="21" spans="1:16" ht="17.25" customHeight="1">
      <c r="A21" s="15" t="s">
        <v>34</v>
      </c>
      <c r="B21" s="14">
        <v>192</v>
      </c>
      <c r="C21" s="14">
        <v>95</v>
      </c>
      <c r="D21" s="261"/>
      <c r="E21" s="14">
        <v>10</v>
      </c>
      <c r="F21" s="14">
        <v>16</v>
      </c>
      <c r="G21" s="14">
        <v>0</v>
      </c>
      <c r="H21" s="14">
        <v>0</v>
      </c>
      <c r="I21" s="14">
        <v>0</v>
      </c>
      <c r="J21" s="14">
        <v>0</v>
      </c>
      <c r="K21" s="14">
        <v>182</v>
      </c>
      <c r="L21" s="14">
        <v>79</v>
      </c>
      <c r="M21" s="14">
        <v>0</v>
      </c>
      <c r="N21" s="14">
        <v>0</v>
      </c>
      <c r="O21" s="14">
        <v>0</v>
      </c>
      <c r="P21" s="14">
        <v>0</v>
      </c>
    </row>
    <row r="22" spans="1:16" ht="17.25" customHeight="1">
      <c r="A22" s="18" t="s">
        <v>35</v>
      </c>
      <c r="B22" s="260">
        <f>B23+C23</f>
        <v>449</v>
      </c>
      <c r="C22" s="260"/>
      <c r="D22" s="261">
        <f>B22/$B$8</f>
        <v>1.0507348123186371E-2</v>
      </c>
      <c r="E22" s="260">
        <f>IF(E23+F23=0,"-",E23+F23)</f>
        <v>104</v>
      </c>
      <c r="F22" s="260"/>
      <c r="G22" s="260" t="str">
        <f>IF(G23+H23=0,"-",G23+H23)</f>
        <v>-</v>
      </c>
      <c r="H22" s="260"/>
      <c r="I22" s="260" t="str">
        <f>IF(I23+J23=0,"-",I23+J23)</f>
        <v>-</v>
      </c>
      <c r="J22" s="260"/>
      <c r="K22" s="260">
        <f>IF(K23+L23=0,"-",K23+L23)</f>
        <v>84</v>
      </c>
      <c r="L22" s="260"/>
      <c r="M22" s="260">
        <f>IF(M23+N23=0,"-",M23+N23)</f>
        <v>261</v>
      </c>
      <c r="N22" s="260"/>
      <c r="O22" s="260" t="str">
        <f>IF(O23+P23=0,"-",O23+P23)</f>
        <v>-</v>
      </c>
      <c r="P22" s="260"/>
    </row>
    <row r="23" spans="1:16" ht="17.25" customHeight="1">
      <c r="A23" s="17" t="s">
        <v>36</v>
      </c>
      <c r="B23" s="14">
        <v>411</v>
      </c>
      <c r="C23" s="14">
        <v>38</v>
      </c>
      <c r="D23" s="261"/>
      <c r="E23" s="14">
        <v>75</v>
      </c>
      <c r="F23" s="14">
        <v>29</v>
      </c>
      <c r="G23" s="14">
        <v>0</v>
      </c>
      <c r="H23" s="14">
        <v>0</v>
      </c>
      <c r="I23" s="14">
        <v>0</v>
      </c>
      <c r="J23" s="14">
        <v>0</v>
      </c>
      <c r="K23" s="14">
        <v>83</v>
      </c>
      <c r="L23" s="14">
        <v>1</v>
      </c>
      <c r="M23" s="14">
        <v>253</v>
      </c>
      <c r="N23" s="14">
        <v>8</v>
      </c>
      <c r="O23" s="14">
        <v>0</v>
      </c>
      <c r="P23" s="14">
        <v>0</v>
      </c>
    </row>
    <row r="24" spans="1:16" ht="17.25" customHeight="1">
      <c r="A24" s="19" t="s">
        <v>37</v>
      </c>
      <c r="B24" s="260">
        <f>B25+C25</f>
        <v>19</v>
      </c>
      <c r="C24" s="260"/>
      <c r="D24" s="261">
        <f>B24/$B$8</f>
        <v>4.446316577740335E-4</v>
      </c>
      <c r="E24" s="260">
        <f>IF(E25+F25=0,"-",E25+F25)</f>
        <v>7</v>
      </c>
      <c r="F24" s="260"/>
      <c r="G24" s="260">
        <f>IF(G25+H25=0,"-",G25+H25)</f>
        <v>10</v>
      </c>
      <c r="H24" s="260"/>
      <c r="I24" s="260" t="str">
        <f>IF(I25+J25=0,"-",I25+J25)</f>
        <v>-</v>
      </c>
      <c r="J24" s="260"/>
      <c r="K24" s="260" t="str">
        <f>IF(K25+L25=0,"-",K25+L25)</f>
        <v>-</v>
      </c>
      <c r="L24" s="260"/>
      <c r="M24" s="260">
        <f>IF(M25+N25=0,"-",M25+N25)</f>
        <v>2</v>
      </c>
      <c r="N24" s="260"/>
      <c r="O24" s="260" t="str">
        <f>IF(O25+P25=0,"-",O25+P25)</f>
        <v>-</v>
      </c>
      <c r="P24" s="260"/>
    </row>
    <row r="25" spans="1:16" ht="17.25" customHeight="1">
      <c r="A25" s="15" t="s">
        <v>38</v>
      </c>
      <c r="B25" s="14">
        <v>16</v>
      </c>
      <c r="C25" s="14">
        <v>3</v>
      </c>
      <c r="D25" s="261"/>
      <c r="E25" s="14">
        <v>7</v>
      </c>
      <c r="F25" s="14">
        <v>0</v>
      </c>
      <c r="G25" s="14">
        <v>7</v>
      </c>
      <c r="H25" s="14">
        <v>3</v>
      </c>
      <c r="I25" s="14">
        <v>0</v>
      </c>
      <c r="J25" s="14">
        <v>0</v>
      </c>
      <c r="K25" s="14">
        <v>0</v>
      </c>
      <c r="L25" s="14">
        <v>0</v>
      </c>
      <c r="M25" s="14">
        <v>2</v>
      </c>
      <c r="N25" s="14">
        <v>0</v>
      </c>
      <c r="O25" s="14">
        <v>0</v>
      </c>
      <c r="P25" s="14">
        <v>0</v>
      </c>
    </row>
    <row r="26" spans="1:16" ht="17.25" customHeight="1">
      <c r="A26" s="18" t="s">
        <v>39</v>
      </c>
      <c r="B26" s="260">
        <f>B27+C27</f>
        <v>0</v>
      </c>
      <c r="C26" s="260"/>
      <c r="D26" s="261">
        <f>B26/$B$8</f>
        <v>0</v>
      </c>
      <c r="E26" s="260" t="str">
        <f>IF(E27+F27=0,"-",E27+F27)</f>
        <v>-</v>
      </c>
      <c r="F26" s="260"/>
      <c r="G26" s="260" t="str">
        <f>IF(G27+H27=0,"-",G27+H27)</f>
        <v>-</v>
      </c>
      <c r="H26" s="260"/>
      <c r="I26" s="260" t="str">
        <f>IF(I27+J27=0,"-",I27+J27)</f>
        <v>-</v>
      </c>
      <c r="J26" s="260"/>
      <c r="K26" s="260" t="str">
        <f>IF(K27+L27=0,"-",K27+L27)</f>
        <v>-</v>
      </c>
      <c r="L26" s="260"/>
      <c r="M26" s="260" t="str">
        <f>IF(M27+N27=0,"-",M27+N27)</f>
        <v>-</v>
      </c>
      <c r="N26" s="260"/>
      <c r="O26" s="260" t="str">
        <f>IF(O27+P27=0,"-",O27+P27)</f>
        <v>-</v>
      </c>
      <c r="P26" s="260"/>
    </row>
    <row r="27" spans="1:16" ht="21.2" customHeight="1">
      <c r="A27" s="17" t="s">
        <v>40</v>
      </c>
      <c r="B27" s="14">
        <v>0</v>
      </c>
      <c r="C27" s="14">
        <v>0</v>
      </c>
      <c r="D27" s="261"/>
      <c r="E27" s="14">
        <v>0</v>
      </c>
      <c r="F27" s="14">
        <v>0</v>
      </c>
      <c r="G27" s="14">
        <v>0</v>
      </c>
      <c r="H27" s="14">
        <v>0</v>
      </c>
      <c r="I27" s="14">
        <v>0</v>
      </c>
      <c r="J27" s="14">
        <v>0</v>
      </c>
      <c r="K27" s="14">
        <v>0</v>
      </c>
      <c r="L27" s="14">
        <v>0</v>
      </c>
      <c r="M27" s="14">
        <v>0</v>
      </c>
      <c r="N27" s="14">
        <v>0</v>
      </c>
      <c r="O27" s="14">
        <v>0</v>
      </c>
      <c r="P27" s="14">
        <v>0</v>
      </c>
    </row>
    <row r="28" spans="1:16" ht="17.25" customHeight="1">
      <c r="A28" s="12" t="s">
        <v>41</v>
      </c>
      <c r="B28" s="260">
        <f>B29+C29</f>
        <v>1</v>
      </c>
      <c r="C28" s="260"/>
      <c r="D28" s="261">
        <f>B28/$B$8</f>
        <v>2.3401666198633343E-5</v>
      </c>
      <c r="E28" s="260" t="str">
        <f>IF(E29+F29=0,"-",E29+F29)</f>
        <v>-</v>
      </c>
      <c r="F28" s="260"/>
      <c r="G28" s="260" t="str">
        <f>IF(G29+H29=0,"-",G29+H29)</f>
        <v>-</v>
      </c>
      <c r="H28" s="260"/>
      <c r="I28" s="260" t="str">
        <f>IF(I29+J29=0,"-",I29+J29)</f>
        <v>-</v>
      </c>
      <c r="J28" s="260"/>
      <c r="K28" s="260">
        <f>IF(K29+L29=0,"-",K29+L29)</f>
        <v>1</v>
      </c>
      <c r="L28" s="260"/>
      <c r="M28" s="260" t="str">
        <f>IF(M29+N29=0,"-",M29+N29)</f>
        <v>-</v>
      </c>
      <c r="N28" s="260"/>
      <c r="O28" s="260" t="str">
        <f>IF(O29+P29=0,"-",O29+P29)</f>
        <v>-</v>
      </c>
      <c r="P28" s="260"/>
    </row>
    <row r="29" spans="1:16" ht="17.25" customHeight="1">
      <c r="A29" s="15" t="s">
        <v>42</v>
      </c>
      <c r="B29" s="14">
        <v>1</v>
      </c>
      <c r="C29" s="14">
        <v>0</v>
      </c>
      <c r="D29" s="261"/>
      <c r="E29" s="14">
        <v>0</v>
      </c>
      <c r="F29" s="14">
        <v>0</v>
      </c>
      <c r="G29" s="14">
        <v>0</v>
      </c>
      <c r="H29" s="14">
        <v>0</v>
      </c>
      <c r="I29" s="14">
        <v>0</v>
      </c>
      <c r="J29" s="14">
        <v>0</v>
      </c>
      <c r="K29" s="14">
        <v>1</v>
      </c>
      <c r="L29" s="14">
        <v>0</v>
      </c>
      <c r="M29" s="14">
        <v>0</v>
      </c>
      <c r="N29" s="14">
        <v>0</v>
      </c>
      <c r="O29" s="14">
        <v>0</v>
      </c>
      <c r="P29" s="14">
        <v>0</v>
      </c>
    </row>
    <row r="30" spans="1:16" ht="17.25" customHeight="1">
      <c r="A30" s="18" t="s">
        <v>43</v>
      </c>
      <c r="B30" s="260">
        <f>B31+C31</f>
        <v>1392</v>
      </c>
      <c r="C30" s="260"/>
      <c r="D30" s="261">
        <f>B30/$B$8</f>
        <v>3.2575119348497612E-2</v>
      </c>
      <c r="E30" s="260">
        <f>IF(E31+F31=0,"-",E31+F31)</f>
        <v>247</v>
      </c>
      <c r="F30" s="260"/>
      <c r="G30" s="260">
        <f>IF(G31+H31=0,"-",G31+H31)</f>
        <v>302</v>
      </c>
      <c r="H30" s="260"/>
      <c r="I30" s="260" t="str">
        <f>IF(I31+J31=0,"-",I31+J31)</f>
        <v>-</v>
      </c>
      <c r="J30" s="260"/>
      <c r="K30" s="260">
        <f>IF(K31+L31=0,"-",K31+L31)</f>
        <v>365</v>
      </c>
      <c r="L30" s="260"/>
      <c r="M30" s="260">
        <f>IF(M31+N31=0,"-",M31+N31)</f>
        <v>467</v>
      </c>
      <c r="N30" s="260"/>
      <c r="O30" s="260">
        <f>IF(O31+P31=0,"-",O31+P31)</f>
        <v>11</v>
      </c>
      <c r="P30" s="260"/>
    </row>
    <row r="31" spans="1:16" ht="17.25" customHeight="1">
      <c r="A31" s="17" t="s">
        <v>44</v>
      </c>
      <c r="B31" s="14">
        <v>704</v>
      </c>
      <c r="C31" s="14">
        <v>688</v>
      </c>
      <c r="D31" s="261"/>
      <c r="E31" s="14">
        <v>58</v>
      </c>
      <c r="F31" s="14">
        <v>189</v>
      </c>
      <c r="G31" s="14">
        <v>185</v>
      </c>
      <c r="H31" s="14">
        <v>117</v>
      </c>
      <c r="I31" s="14">
        <v>0</v>
      </c>
      <c r="J31" s="14">
        <v>0</v>
      </c>
      <c r="K31" s="14">
        <v>288</v>
      </c>
      <c r="L31" s="14">
        <v>77</v>
      </c>
      <c r="M31" s="14">
        <v>168</v>
      </c>
      <c r="N31" s="14">
        <v>299</v>
      </c>
      <c r="O31" s="14">
        <v>5</v>
      </c>
      <c r="P31" s="14">
        <v>6</v>
      </c>
    </row>
    <row r="32" spans="1:16" ht="17.25" customHeight="1">
      <c r="A32" s="12" t="s">
        <v>45</v>
      </c>
      <c r="B32" s="260">
        <f>B33+C33</f>
        <v>820</v>
      </c>
      <c r="C32" s="260"/>
      <c r="D32" s="261">
        <f>B32/$B$8</f>
        <v>1.9189366282879341E-2</v>
      </c>
      <c r="E32" s="260">
        <f>IF(E33+F33=0,"-",E33+F33)</f>
        <v>56</v>
      </c>
      <c r="F32" s="260"/>
      <c r="G32" s="260">
        <f>IF(G33+H33=0,"-",G33+H33)</f>
        <v>1</v>
      </c>
      <c r="H32" s="260"/>
      <c r="I32" s="260" t="str">
        <f>IF(I33+J33=0,"-",I33+J33)</f>
        <v>-</v>
      </c>
      <c r="J32" s="260"/>
      <c r="K32" s="260">
        <f>IF(K33+L33=0,"-",K33+L33)</f>
        <v>763</v>
      </c>
      <c r="L32" s="260"/>
      <c r="M32" s="260" t="str">
        <f>IF(M33+N33=0,"-",M33+N33)</f>
        <v>-</v>
      </c>
      <c r="N32" s="260"/>
      <c r="O32" s="260" t="str">
        <f>IF(O33+P33=0,"-",O33+P33)</f>
        <v>-</v>
      </c>
      <c r="P32" s="260"/>
    </row>
    <row r="33" spans="1:16" ht="17.25" customHeight="1">
      <c r="A33" s="15" t="s">
        <v>46</v>
      </c>
      <c r="B33" s="14">
        <v>629</v>
      </c>
      <c r="C33" s="14">
        <v>191</v>
      </c>
      <c r="D33" s="261"/>
      <c r="E33" s="14">
        <v>27</v>
      </c>
      <c r="F33" s="14">
        <v>29</v>
      </c>
      <c r="G33" s="14">
        <v>1</v>
      </c>
      <c r="H33" s="14">
        <v>0</v>
      </c>
      <c r="I33" s="14">
        <v>0</v>
      </c>
      <c r="J33" s="14">
        <v>0</v>
      </c>
      <c r="K33" s="14">
        <v>601</v>
      </c>
      <c r="L33" s="14">
        <v>162</v>
      </c>
      <c r="M33" s="14">
        <v>0</v>
      </c>
      <c r="N33" s="14">
        <v>0</v>
      </c>
      <c r="O33" s="14">
        <v>0</v>
      </c>
      <c r="P33" s="14">
        <v>0</v>
      </c>
    </row>
    <row r="34" spans="1:16" ht="17.25" customHeight="1">
      <c r="A34" s="18" t="s">
        <v>47</v>
      </c>
      <c r="B34" s="260">
        <f>B35+C35</f>
        <v>75</v>
      </c>
      <c r="C34" s="260"/>
      <c r="D34" s="261">
        <f>B34/$B$8</f>
        <v>1.7551249648975007E-3</v>
      </c>
      <c r="E34" s="260" t="str">
        <f>IF(E35+F35=0,"-",E35+F35)</f>
        <v>-</v>
      </c>
      <c r="F34" s="260"/>
      <c r="G34" s="260" t="str">
        <f>IF(G35+H35=0,"-",G35+H35)</f>
        <v>-</v>
      </c>
      <c r="H34" s="260"/>
      <c r="I34" s="260" t="str">
        <f>IF(I35+J35=0,"-",I35+J35)</f>
        <v>-</v>
      </c>
      <c r="J34" s="260"/>
      <c r="K34" s="260" t="str">
        <f>IF(K35+L35=0,"-",K35+L35)</f>
        <v>-</v>
      </c>
      <c r="L34" s="260"/>
      <c r="M34" s="260">
        <f>IF(M35+N35=0,"-",M35+N35)</f>
        <v>67</v>
      </c>
      <c r="N34" s="260"/>
      <c r="O34" s="260">
        <f>IF(O35+P35=0,"-",O35+P35)</f>
        <v>8</v>
      </c>
      <c r="P34" s="260"/>
    </row>
    <row r="35" spans="1:16" ht="17.25" customHeight="1">
      <c r="A35" s="17" t="s">
        <v>48</v>
      </c>
      <c r="B35" s="14">
        <v>47</v>
      </c>
      <c r="C35" s="14">
        <v>28</v>
      </c>
      <c r="D35" s="261"/>
      <c r="E35" s="14">
        <v>0</v>
      </c>
      <c r="F35" s="14">
        <v>0</v>
      </c>
      <c r="G35" s="14">
        <v>0</v>
      </c>
      <c r="H35" s="14">
        <v>0</v>
      </c>
      <c r="I35" s="14">
        <v>0</v>
      </c>
      <c r="J35" s="14">
        <v>0</v>
      </c>
      <c r="K35" s="14">
        <v>0</v>
      </c>
      <c r="L35" s="14">
        <v>0</v>
      </c>
      <c r="M35" s="14">
        <v>47</v>
      </c>
      <c r="N35" s="14">
        <v>20</v>
      </c>
      <c r="O35" s="14">
        <v>0</v>
      </c>
      <c r="P35" s="14">
        <v>8</v>
      </c>
    </row>
    <row r="36" spans="1:16" ht="17.25" customHeight="1">
      <c r="A36" s="12" t="s">
        <v>49</v>
      </c>
      <c r="B36" s="260">
        <f>B37+C37</f>
        <v>1038</v>
      </c>
      <c r="C36" s="260"/>
      <c r="D36" s="261">
        <f>B36/$B$8</f>
        <v>2.4290929514181409E-2</v>
      </c>
      <c r="E36" s="260">
        <f>IF(E37+F37=0,"-",E37+F37)</f>
        <v>346</v>
      </c>
      <c r="F36" s="260"/>
      <c r="G36" s="260">
        <f>IF(G37+H37=0,"-",G37+H37)</f>
        <v>108</v>
      </c>
      <c r="H36" s="260"/>
      <c r="I36" s="260">
        <f>IF(I37+J37=0,"-",I37+J37)</f>
        <v>105</v>
      </c>
      <c r="J36" s="260"/>
      <c r="K36" s="260">
        <f>IF(K37+L37=0,"-",K37+L37)</f>
        <v>344</v>
      </c>
      <c r="L36" s="260"/>
      <c r="M36" s="260">
        <f>IF(M37+N37=0,"-",M37+N37)</f>
        <v>135</v>
      </c>
      <c r="N36" s="260"/>
      <c r="O36" s="260" t="str">
        <f>IF(O37+P37=0,"-",O37+P37)</f>
        <v>-</v>
      </c>
      <c r="P36" s="260"/>
    </row>
    <row r="37" spans="1:16" ht="17.25" customHeight="1">
      <c r="A37" s="15" t="s">
        <v>50</v>
      </c>
      <c r="B37" s="14">
        <v>573</v>
      </c>
      <c r="C37" s="14">
        <v>465</v>
      </c>
      <c r="D37" s="261"/>
      <c r="E37" s="14">
        <v>206</v>
      </c>
      <c r="F37" s="14">
        <v>140</v>
      </c>
      <c r="G37" s="14">
        <v>68</v>
      </c>
      <c r="H37" s="14">
        <v>40</v>
      </c>
      <c r="I37" s="14">
        <v>52</v>
      </c>
      <c r="J37" s="14">
        <v>53</v>
      </c>
      <c r="K37" s="14">
        <v>191</v>
      </c>
      <c r="L37" s="14">
        <v>153</v>
      </c>
      <c r="M37" s="14">
        <v>56</v>
      </c>
      <c r="N37" s="14">
        <v>79</v>
      </c>
      <c r="O37" s="14">
        <v>0</v>
      </c>
      <c r="P37" s="14">
        <v>0</v>
      </c>
    </row>
    <row r="38" spans="1:16" ht="17.25" customHeight="1">
      <c r="A38" s="18" t="s">
        <v>51</v>
      </c>
      <c r="B38" s="260">
        <f>B39+C39</f>
        <v>27139</v>
      </c>
      <c r="C38" s="260"/>
      <c r="D38" s="261">
        <f>B38/$B$8</f>
        <v>0.63509781896471029</v>
      </c>
      <c r="E38" s="260">
        <f>IF(E39+F39=0,"-",E39+F39)</f>
        <v>16480</v>
      </c>
      <c r="F38" s="260"/>
      <c r="G38" s="260">
        <f>IF(G39+H39=0,"-",G39+H39)</f>
        <v>6085</v>
      </c>
      <c r="H38" s="260"/>
      <c r="I38" s="260">
        <f>IF(I39+J39=0,"-",I39+J39)</f>
        <v>3359</v>
      </c>
      <c r="J38" s="260"/>
      <c r="K38" s="260">
        <f>IF(K39+L39=0,"-",K39+L39)</f>
        <v>682</v>
      </c>
      <c r="L38" s="260"/>
      <c r="M38" s="260">
        <f>IF(M39+N39=0,"-",M39+N39)</f>
        <v>66</v>
      </c>
      <c r="N38" s="260"/>
      <c r="O38" s="260">
        <f>IF(O39+P39=0,"-",O39+P39)</f>
        <v>467</v>
      </c>
      <c r="P38" s="260"/>
    </row>
    <row r="39" spans="1:16" ht="17.25" customHeight="1">
      <c r="A39" s="17" t="s">
        <v>52</v>
      </c>
      <c r="B39" s="14">
        <v>7371</v>
      </c>
      <c r="C39" s="14">
        <v>19768</v>
      </c>
      <c r="D39" s="261"/>
      <c r="E39" s="14">
        <v>4214</v>
      </c>
      <c r="F39" s="14">
        <v>12266</v>
      </c>
      <c r="G39" s="14">
        <v>1633</v>
      </c>
      <c r="H39" s="14">
        <v>4452</v>
      </c>
      <c r="I39" s="14">
        <v>819</v>
      </c>
      <c r="J39" s="14">
        <v>2540</v>
      </c>
      <c r="K39" s="14">
        <v>472</v>
      </c>
      <c r="L39" s="14">
        <v>210</v>
      </c>
      <c r="M39" s="14">
        <v>40</v>
      </c>
      <c r="N39" s="14">
        <v>26</v>
      </c>
      <c r="O39" s="14">
        <v>193</v>
      </c>
      <c r="P39" s="14">
        <v>274</v>
      </c>
    </row>
    <row r="40" spans="1:16" ht="17.25" customHeight="1">
      <c r="A40" s="12" t="s">
        <v>53</v>
      </c>
      <c r="B40" s="260">
        <f>B41+C41</f>
        <v>7399</v>
      </c>
      <c r="C40" s="260"/>
      <c r="D40" s="261">
        <f>B40/$B$8</f>
        <v>0.1731489282036881</v>
      </c>
      <c r="E40" s="260">
        <f>IF(E41+F41=0,"-",E41+F41)</f>
        <v>221</v>
      </c>
      <c r="F40" s="260"/>
      <c r="G40" s="260">
        <f>IF(G41+H41=0,"-",G41+H41)</f>
        <v>1059</v>
      </c>
      <c r="H40" s="260"/>
      <c r="I40" s="260">
        <f>IF(I41+J41=0,"-",I41+J41)</f>
        <v>5608</v>
      </c>
      <c r="J40" s="260"/>
      <c r="K40" s="260">
        <f>IF(K41+L41=0,"-",K41+L41)</f>
        <v>369</v>
      </c>
      <c r="L40" s="260"/>
      <c r="M40" s="260" t="str">
        <f>IF(M41+N41=0,"-",M41+N41)</f>
        <v>-</v>
      </c>
      <c r="N40" s="260"/>
      <c r="O40" s="260">
        <f>IF(O41+P41=0,"-",O41+P41)</f>
        <v>142</v>
      </c>
      <c r="P40" s="260"/>
    </row>
    <row r="41" spans="1:16" ht="17.25" customHeight="1">
      <c r="A41" s="15" t="s">
        <v>54</v>
      </c>
      <c r="B41" s="14">
        <v>2858</v>
      </c>
      <c r="C41" s="14">
        <v>4541</v>
      </c>
      <c r="D41" s="261"/>
      <c r="E41" s="14">
        <v>112</v>
      </c>
      <c r="F41" s="14">
        <v>109</v>
      </c>
      <c r="G41" s="14">
        <v>332</v>
      </c>
      <c r="H41" s="14">
        <v>727</v>
      </c>
      <c r="I41" s="14">
        <v>2213</v>
      </c>
      <c r="J41" s="14">
        <v>3395</v>
      </c>
      <c r="K41" s="14">
        <v>193</v>
      </c>
      <c r="L41" s="14">
        <v>176</v>
      </c>
      <c r="M41" s="14">
        <v>0</v>
      </c>
      <c r="N41" s="14">
        <v>0</v>
      </c>
      <c r="O41" s="14">
        <v>8</v>
      </c>
      <c r="P41" s="14">
        <v>134</v>
      </c>
    </row>
    <row r="42" spans="1:16" ht="17.25" customHeight="1">
      <c r="A42" s="12" t="s">
        <v>55</v>
      </c>
      <c r="B42" s="260">
        <f>B43+C43</f>
        <v>448</v>
      </c>
      <c r="C42" s="260"/>
      <c r="D42" s="261">
        <f>B42/$B$8</f>
        <v>1.0483946456987737E-2</v>
      </c>
      <c r="E42" s="260">
        <f>IF(E43+F43=0,"-",E43+F43)</f>
        <v>123</v>
      </c>
      <c r="F42" s="260"/>
      <c r="G42" s="260">
        <f>IF(G43+H43=0,"-",G43+H43)</f>
        <v>143</v>
      </c>
      <c r="H42" s="260"/>
      <c r="I42" s="260">
        <f>IF(I43+J43=0,"-",I43+J43)</f>
        <v>80</v>
      </c>
      <c r="J42" s="260"/>
      <c r="K42" s="260" t="str">
        <f>IF(K43+L43=0,"-",K43+L43)</f>
        <v>-</v>
      </c>
      <c r="L42" s="260"/>
      <c r="M42" s="260">
        <f>IF(M43+N43=0,"-",M43+N43)</f>
        <v>91</v>
      </c>
      <c r="N42" s="260"/>
      <c r="O42" s="260">
        <f>IF(O43+P43=0,"-",O43+P43)</f>
        <v>11</v>
      </c>
      <c r="P42" s="260"/>
    </row>
    <row r="43" spans="1:16" ht="17.25" customHeight="1">
      <c r="A43" s="15" t="s">
        <v>56</v>
      </c>
      <c r="B43" s="14">
        <v>155</v>
      </c>
      <c r="C43" s="14">
        <v>293</v>
      </c>
      <c r="D43" s="261"/>
      <c r="E43" s="14">
        <v>2</v>
      </c>
      <c r="F43" s="14">
        <v>121</v>
      </c>
      <c r="G43" s="14">
        <v>79</v>
      </c>
      <c r="H43" s="14">
        <v>64</v>
      </c>
      <c r="I43" s="14">
        <v>41</v>
      </c>
      <c r="J43" s="14">
        <v>39</v>
      </c>
      <c r="K43" s="14">
        <v>0</v>
      </c>
      <c r="L43" s="14">
        <v>0</v>
      </c>
      <c r="M43" s="14">
        <v>25</v>
      </c>
      <c r="N43" s="14">
        <v>66</v>
      </c>
      <c r="O43" s="14">
        <v>8</v>
      </c>
      <c r="P43" s="14">
        <v>3</v>
      </c>
    </row>
    <row r="44" spans="1:16" ht="18.75" customHeight="1">
      <c r="A44" s="18" t="s">
        <v>57</v>
      </c>
      <c r="B44" s="260">
        <f>B45+C45</f>
        <v>448</v>
      </c>
      <c r="C44" s="260"/>
      <c r="D44" s="261">
        <f>B44/$B$8</f>
        <v>1.0483946456987737E-2</v>
      </c>
      <c r="E44" s="260">
        <f>IF(E45+F45=0,"-",E45+F45)</f>
        <v>178</v>
      </c>
      <c r="F44" s="260"/>
      <c r="G44" s="260">
        <f>IF(G45+H45=0,"-",G45+H45)</f>
        <v>3</v>
      </c>
      <c r="H44" s="260"/>
      <c r="I44" s="260">
        <f>IF(I45+J45=0,"-",I45+J45)</f>
        <v>66</v>
      </c>
      <c r="J44" s="260"/>
      <c r="K44" s="260">
        <f>IF(K45+L45=0,"-",K45+L45)</f>
        <v>29</v>
      </c>
      <c r="L44" s="260"/>
      <c r="M44" s="260">
        <f>IF(M45+N45=0,"-",M45+N45)</f>
        <v>172</v>
      </c>
      <c r="N44" s="260"/>
      <c r="O44" s="260" t="str">
        <f>IF(O45+P45=0,"-",O45+P45)</f>
        <v>-</v>
      </c>
      <c r="P44" s="260"/>
    </row>
    <row r="45" spans="1:16" ht="18.75" customHeight="1">
      <c r="A45" s="15" t="s">
        <v>58</v>
      </c>
      <c r="B45" s="14">
        <v>232</v>
      </c>
      <c r="C45" s="14">
        <v>216</v>
      </c>
      <c r="D45" s="261"/>
      <c r="E45" s="14">
        <v>48</v>
      </c>
      <c r="F45" s="14">
        <v>130</v>
      </c>
      <c r="G45" s="14">
        <v>2</v>
      </c>
      <c r="H45" s="14">
        <v>1</v>
      </c>
      <c r="I45" s="14">
        <v>29</v>
      </c>
      <c r="J45" s="14">
        <v>37</v>
      </c>
      <c r="K45" s="14">
        <v>29</v>
      </c>
      <c r="L45" s="14">
        <v>0</v>
      </c>
      <c r="M45" s="14">
        <v>124</v>
      </c>
      <c r="N45" s="14">
        <v>48</v>
      </c>
      <c r="O45" s="14">
        <v>0</v>
      </c>
      <c r="P45" s="14">
        <v>0</v>
      </c>
    </row>
    <row r="46" spans="1:16" ht="18.75" customHeight="1">
      <c r="A46" s="18" t="s">
        <v>59</v>
      </c>
      <c r="B46" s="260">
        <f>B47+C47</f>
        <v>39</v>
      </c>
      <c r="C46" s="260"/>
      <c r="D46" s="261">
        <f>B46/$B$8</f>
        <v>9.1266498174670042E-4</v>
      </c>
      <c r="E46" s="260" t="str">
        <f>IF(E47+F47=0,"-",E47+F47)</f>
        <v>-</v>
      </c>
      <c r="F46" s="260"/>
      <c r="G46" s="260" t="str">
        <f>IF(G47+H47=0,"-",G47+H47)</f>
        <v>-</v>
      </c>
      <c r="H46" s="260"/>
      <c r="I46" s="260" t="str">
        <f>IF(I47+J47=0,"-",I47+J47)</f>
        <v>-</v>
      </c>
      <c r="J46" s="260"/>
      <c r="K46" s="260">
        <f>IF(K47+L47=0,"-",K47+L47)</f>
        <v>39</v>
      </c>
      <c r="L46" s="260"/>
      <c r="M46" s="260" t="str">
        <f>IF(M47+N47=0,"-",M47+N47)</f>
        <v>-</v>
      </c>
      <c r="N46" s="260"/>
      <c r="O46" s="260" t="str">
        <f>IF(O47+P47=0,"-",O47+P47)</f>
        <v>-</v>
      </c>
      <c r="P46" s="260"/>
    </row>
    <row r="47" spans="1:16" ht="18.75" customHeight="1">
      <c r="A47" s="15" t="s">
        <v>60</v>
      </c>
      <c r="B47" s="14">
        <v>18</v>
      </c>
      <c r="C47" s="14">
        <v>21</v>
      </c>
      <c r="D47" s="261"/>
      <c r="E47" s="14">
        <v>0</v>
      </c>
      <c r="F47" s="14">
        <v>0</v>
      </c>
      <c r="G47" s="14">
        <v>0</v>
      </c>
      <c r="H47" s="14">
        <v>0</v>
      </c>
      <c r="I47" s="14">
        <v>0</v>
      </c>
      <c r="J47" s="14">
        <v>0</v>
      </c>
      <c r="K47" s="14">
        <v>18</v>
      </c>
      <c r="L47" s="14">
        <v>21</v>
      </c>
      <c r="M47" s="14">
        <v>0</v>
      </c>
      <c r="N47" s="14">
        <v>0</v>
      </c>
      <c r="O47" s="14">
        <v>0</v>
      </c>
      <c r="P47" s="14">
        <v>0</v>
      </c>
    </row>
    <row r="48" spans="1:16" ht="18.75" customHeight="1">
      <c r="A48" s="18" t="s">
        <v>61</v>
      </c>
      <c r="B48" s="260">
        <f>B49+C49</f>
        <v>90</v>
      </c>
      <c r="C48" s="260"/>
      <c r="D48" s="261">
        <f>B48/$B$8</f>
        <v>2.1061499578770007E-3</v>
      </c>
      <c r="E48" s="260">
        <f>IF(E49+F49=0,"-",E49+F49)</f>
        <v>7</v>
      </c>
      <c r="F48" s="260"/>
      <c r="G48" s="260">
        <f>IF(G49+H49=0,"-",G49+H49)</f>
        <v>49</v>
      </c>
      <c r="H48" s="260"/>
      <c r="I48" s="260" t="str">
        <f>IF(I49+J49=0,"-",I49+J49)</f>
        <v>-</v>
      </c>
      <c r="J48" s="260"/>
      <c r="K48" s="260">
        <f>IF(K49+L49=0,"-",K49+L49)</f>
        <v>20</v>
      </c>
      <c r="L48" s="260"/>
      <c r="M48" s="260">
        <f>IF(M49+N49=0,"-",M49+N49)</f>
        <v>14</v>
      </c>
      <c r="N48" s="260"/>
      <c r="O48" s="260" t="str">
        <f>IF(O49+P49=0,"-",O49+P49)</f>
        <v>-</v>
      </c>
      <c r="P48" s="260"/>
    </row>
    <row r="49" spans="1:16" ht="18.75" customHeight="1">
      <c r="A49" s="15" t="s">
        <v>62</v>
      </c>
      <c r="B49" s="14">
        <v>54</v>
      </c>
      <c r="C49" s="14">
        <v>36</v>
      </c>
      <c r="D49" s="261"/>
      <c r="E49" s="14">
        <v>5</v>
      </c>
      <c r="F49" s="14">
        <v>2</v>
      </c>
      <c r="G49" s="14">
        <v>26</v>
      </c>
      <c r="H49" s="14">
        <v>23</v>
      </c>
      <c r="I49" s="14">
        <v>0</v>
      </c>
      <c r="J49" s="14">
        <v>0</v>
      </c>
      <c r="K49" s="14">
        <v>13</v>
      </c>
      <c r="L49" s="14">
        <v>7</v>
      </c>
      <c r="M49" s="14">
        <v>10</v>
      </c>
      <c r="N49" s="14">
        <v>4</v>
      </c>
      <c r="O49" s="14">
        <v>0</v>
      </c>
      <c r="P49" s="14">
        <v>0</v>
      </c>
    </row>
    <row r="50" spans="1:16" ht="18.75" customHeight="1">
      <c r="A50" s="18" t="s">
        <v>63</v>
      </c>
      <c r="B50" s="260">
        <f>B51+C51</f>
        <v>426</v>
      </c>
      <c r="C50" s="260"/>
      <c r="D50" s="261">
        <f>B50/$B$8</f>
        <v>9.9691098006178033E-3</v>
      </c>
      <c r="E50" s="260">
        <f>IF(E51+F51=0,"-",E51+F51)</f>
        <v>6</v>
      </c>
      <c r="F50" s="260"/>
      <c r="G50" s="260" t="str">
        <f>IF(G51+H51=0,"-",G51+H51)</f>
        <v>-</v>
      </c>
      <c r="H50" s="260"/>
      <c r="I50" s="260">
        <f>IF(I51+J51=0,"-",I51+J51)</f>
        <v>280</v>
      </c>
      <c r="J50" s="260"/>
      <c r="K50" s="260" t="str">
        <f>IF(K51+L51=0,"-",K51+L51)</f>
        <v>-</v>
      </c>
      <c r="L50" s="260"/>
      <c r="M50" s="260">
        <f>IF(M51+N51=0,"-",M51+N51)</f>
        <v>140</v>
      </c>
      <c r="N50" s="260"/>
      <c r="O50" s="260" t="str">
        <f>IF(O51+P51=0,"-",O51+P51)</f>
        <v>-</v>
      </c>
      <c r="P50" s="260"/>
    </row>
    <row r="51" spans="1:16" ht="18.75" customHeight="1">
      <c r="A51" s="15" t="s">
        <v>64</v>
      </c>
      <c r="B51" s="14">
        <v>166</v>
      </c>
      <c r="C51" s="14">
        <v>260</v>
      </c>
      <c r="D51" s="261"/>
      <c r="E51" s="14">
        <v>0</v>
      </c>
      <c r="F51" s="14">
        <v>6</v>
      </c>
      <c r="G51" s="14">
        <v>0</v>
      </c>
      <c r="H51" s="14">
        <v>0</v>
      </c>
      <c r="I51" s="14">
        <v>81</v>
      </c>
      <c r="J51" s="14">
        <v>199</v>
      </c>
      <c r="K51" s="14">
        <v>0</v>
      </c>
      <c r="L51" s="14">
        <v>0</v>
      </c>
      <c r="M51" s="14">
        <v>85</v>
      </c>
      <c r="N51" s="14">
        <v>55</v>
      </c>
      <c r="O51" s="14">
        <v>0</v>
      </c>
      <c r="P51" s="14">
        <v>0</v>
      </c>
    </row>
    <row r="52" spans="1:16" ht="18.75" customHeight="1">
      <c r="A52" s="18" t="s">
        <v>65</v>
      </c>
      <c r="B52" s="260">
        <f>B53+C53</f>
        <v>10</v>
      </c>
      <c r="C52" s="260"/>
      <c r="D52" s="261">
        <f>B52/$B$8</f>
        <v>2.3401666198633343E-4</v>
      </c>
      <c r="E52" s="260" t="str">
        <f>IF(E53+F53=0,"-",E53+F53)</f>
        <v>-</v>
      </c>
      <c r="F52" s="260"/>
      <c r="G52" s="260" t="str">
        <f>IF(G53+H53=0,"-",G53+H53)</f>
        <v>-</v>
      </c>
      <c r="H52" s="260"/>
      <c r="I52" s="260" t="str">
        <f>IF(I53+J53=0,"-",I53+J53)</f>
        <v>-</v>
      </c>
      <c r="J52" s="260"/>
      <c r="K52" s="260" t="str">
        <f>IF(K53+L53=0,"-",K53+L53)</f>
        <v>-</v>
      </c>
      <c r="L52" s="260"/>
      <c r="M52" s="260" t="str">
        <f>IF(M53+N53=0,"-",M53+N53)</f>
        <v>-</v>
      </c>
      <c r="N52" s="260"/>
      <c r="O52" s="260">
        <f>IF(O53+P53=0,"-",O53+P53)</f>
        <v>10</v>
      </c>
      <c r="P52" s="260"/>
    </row>
    <row r="53" spans="1:16" ht="18.75" customHeight="1">
      <c r="A53" s="15" t="s">
        <v>66</v>
      </c>
      <c r="B53" s="14">
        <v>3</v>
      </c>
      <c r="C53" s="14">
        <v>7</v>
      </c>
      <c r="D53" s="261"/>
      <c r="E53" s="14">
        <v>0</v>
      </c>
      <c r="F53" s="14">
        <v>0</v>
      </c>
      <c r="G53" s="14">
        <v>0</v>
      </c>
      <c r="H53" s="14">
        <v>0</v>
      </c>
      <c r="I53" s="14">
        <v>0</v>
      </c>
      <c r="J53" s="14">
        <v>0</v>
      </c>
      <c r="K53" s="14">
        <v>0</v>
      </c>
      <c r="L53" s="14">
        <v>0</v>
      </c>
      <c r="M53" s="14">
        <v>0</v>
      </c>
      <c r="N53" s="14">
        <v>0</v>
      </c>
      <c r="O53" s="14">
        <v>3</v>
      </c>
      <c r="P53" s="14">
        <v>7</v>
      </c>
    </row>
    <row r="54" spans="1:16" ht="18.75" customHeight="1">
      <c r="A54" s="18" t="s">
        <v>67</v>
      </c>
      <c r="B54" s="260">
        <f>B55+C55</f>
        <v>487</v>
      </c>
      <c r="C54" s="260"/>
      <c r="D54" s="261">
        <f>B54/$B$8</f>
        <v>1.1396611438734439E-2</v>
      </c>
      <c r="E54" s="260">
        <f>IF(E55+F55=0,"-",E55+F55)</f>
        <v>63</v>
      </c>
      <c r="F54" s="260"/>
      <c r="G54" s="260">
        <f>IF(G55+H55=0,"-",G55+H55)</f>
        <v>51</v>
      </c>
      <c r="H54" s="260"/>
      <c r="I54" s="260" t="str">
        <f>IF(I55+J55=0,"-",I55+J55)</f>
        <v>-</v>
      </c>
      <c r="J54" s="260"/>
      <c r="K54" s="260">
        <f>IF(K55+L55=0,"-",K55+L55)</f>
        <v>191</v>
      </c>
      <c r="L54" s="260"/>
      <c r="M54" s="260">
        <f>IF(M55+N55=0,"-",M55+N55)</f>
        <v>21</v>
      </c>
      <c r="N54" s="260"/>
      <c r="O54" s="260">
        <f>IF(O55+P55=0,"-",O55+P55)</f>
        <v>161</v>
      </c>
      <c r="P54" s="260"/>
    </row>
    <row r="55" spans="1:16" ht="18.75" customHeight="1">
      <c r="A55" s="15" t="s">
        <v>68</v>
      </c>
      <c r="B55" s="14">
        <v>297</v>
      </c>
      <c r="C55" s="14">
        <v>190</v>
      </c>
      <c r="D55" s="261"/>
      <c r="E55" s="14">
        <v>32</v>
      </c>
      <c r="F55" s="14">
        <v>31</v>
      </c>
      <c r="G55" s="14">
        <v>16</v>
      </c>
      <c r="H55" s="14">
        <v>35</v>
      </c>
      <c r="I55" s="14">
        <v>0</v>
      </c>
      <c r="J55" s="14">
        <v>0</v>
      </c>
      <c r="K55" s="14">
        <v>179</v>
      </c>
      <c r="L55" s="14">
        <v>12</v>
      </c>
      <c r="M55" s="14">
        <v>17</v>
      </c>
      <c r="N55" s="14">
        <v>4</v>
      </c>
      <c r="O55" s="14">
        <v>53</v>
      </c>
      <c r="P55" s="14">
        <v>108</v>
      </c>
    </row>
    <row r="56" spans="1:16" ht="18.75" customHeight="1">
      <c r="A56" s="18" t="s">
        <v>69</v>
      </c>
      <c r="B56" s="260">
        <f>B57+C57</f>
        <v>294</v>
      </c>
      <c r="C56" s="260"/>
      <c r="D56" s="261">
        <f>B56/$B$8</f>
        <v>6.880089862398203E-3</v>
      </c>
      <c r="E56" s="260">
        <f>IF(E57+F57=0,"-",E57+F57)</f>
        <v>262</v>
      </c>
      <c r="F56" s="260"/>
      <c r="G56" s="260" t="str">
        <f>IF(G57+H57=0,"-",G57+H57)</f>
        <v>-</v>
      </c>
      <c r="H56" s="260"/>
      <c r="I56" s="260" t="str">
        <f>IF(I57+J57=0,"-",I57+J57)</f>
        <v>-</v>
      </c>
      <c r="J56" s="260"/>
      <c r="K56" s="260" t="str">
        <f>IF(K57+L57=0,"-",K57+L57)</f>
        <v>-</v>
      </c>
      <c r="L56" s="260"/>
      <c r="M56" s="260" t="str">
        <f>IF(M57+N57=0,"-",M57+N57)</f>
        <v>-</v>
      </c>
      <c r="N56" s="260"/>
      <c r="O56" s="260">
        <f>IF(O57+P57=0,"-",O57+P57)</f>
        <v>32</v>
      </c>
      <c r="P56" s="260"/>
    </row>
    <row r="57" spans="1:16" ht="18.75" customHeight="1">
      <c r="A57" s="15" t="s">
        <v>70</v>
      </c>
      <c r="B57" s="14">
        <v>251</v>
      </c>
      <c r="C57" s="14">
        <v>43</v>
      </c>
      <c r="D57" s="261"/>
      <c r="E57" s="14">
        <v>225</v>
      </c>
      <c r="F57" s="14">
        <v>37</v>
      </c>
      <c r="G57" s="14">
        <v>0</v>
      </c>
      <c r="H57" s="14">
        <v>0</v>
      </c>
      <c r="I57" s="14">
        <v>0</v>
      </c>
      <c r="J57" s="14">
        <v>0</v>
      </c>
      <c r="K57" s="14">
        <v>0</v>
      </c>
      <c r="L57" s="14">
        <v>0</v>
      </c>
      <c r="M57" s="14">
        <v>0</v>
      </c>
      <c r="N57" s="14">
        <v>0</v>
      </c>
      <c r="O57" s="14">
        <v>26</v>
      </c>
      <c r="P57" s="14">
        <v>6</v>
      </c>
    </row>
    <row r="58" spans="1:16" ht="18.75" customHeight="1">
      <c r="A58" s="18" t="s">
        <v>71</v>
      </c>
      <c r="B58" s="260">
        <f>B59+C59</f>
        <v>195</v>
      </c>
      <c r="C58" s="260"/>
      <c r="D58" s="261">
        <f>B58/$B$8</f>
        <v>4.5633249087335022E-3</v>
      </c>
      <c r="E58" s="260" t="str">
        <f>IF(E59+F59=0,"-",E59+F59)</f>
        <v>-</v>
      </c>
      <c r="F58" s="260"/>
      <c r="G58" s="260" t="str">
        <f>IF(G59+H59=0,"-",G59+H59)</f>
        <v>-</v>
      </c>
      <c r="H58" s="260"/>
      <c r="I58" s="260" t="str">
        <f>IF(I59+J59=0,"-",I59+J59)</f>
        <v>-</v>
      </c>
      <c r="J58" s="260"/>
      <c r="K58" s="260">
        <f>IF(K59+L59=0,"-",K59+L59)</f>
        <v>21</v>
      </c>
      <c r="L58" s="260"/>
      <c r="M58" s="260">
        <f>IF(M59+N59=0,"-",M59+N59)</f>
        <v>77</v>
      </c>
      <c r="N58" s="260"/>
      <c r="O58" s="260">
        <f>IF(O59+P59=0,"-",O59+P59)</f>
        <v>97</v>
      </c>
      <c r="P58" s="260"/>
    </row>
    <row r="59" spans="1:16" ht="18.75" customHeight="1">
      <c r="A59" s="15" t="s">
        <v>72</v>
      </c>
      <c r="B59" s="14">
        <v>130</v>
      </c>
      <c r="C59" s="14">
        <v>65</v>
      </c>
      <c r="D59" s="261"/>
      <c r="E59" s="14">
        <v>0</v>
      </c>
      <c r="F59" s="14">
        <v>0</v>
      </c>
      <c r="G59" s="14">
        <v>0</v>
      </c>
      <c r="H59" s="14">
        <v>0</v>
      </c>
      <c r="I59" s="14">
        <v>0</v>
      </c>
      <c r="J59" s="14">
        <v>0</v>
      </c>
      <c r="K59" s="14">
        <v>21</v>
      </c>
      <c r="L59" s="14">
        <v>0</v>
      </c>
      <c r="M59" s="14">
        <v>49</v>
      </c>
      <c r="N59" s="14">
        <v>28</v>
      </c>
      <c r="O59" s="14">
        <v>60</v>
      </c>
      <c r="P59" s="14">
        <v>37</v>
      </c>
    </row>
    <row r="60" spans="1:16" ht="18.75" customHeight="1">
      <c r="A60" s="18" t="s">
        <v>73</v>
      </c>
      <c r="B60" s="260">
        <f>B61+C61</f>
        <v>213</v>
      </c>
      <c r="C60" s="260"/>
      <c r="D60" s="261">
        <f>B60/$B$8</f>
        <v>4.9845549003089016E-3</v>
      </c>
      <c r="E60" s="260">
        <f>IF(E61+F61=0,"-",E61+F61)</f>
        <v>16</v>
      </c>
      <c r="F60" s="260"/>
      <c r="G60" s="260" t="str">
        <f>IF(G61+H61=0,"-",G61+H61)</f>
        <v>-</v>
      </c>
      <c r="H60" s="260"/>
      <c r="I60" s="260" t="str">
        <f>IF(I61+J61=0,"-",I61+J61)</f>
        <v>-</v>
      </c>
      <c r="J60" s="260"/>
      <c r="K60" s="260" t="str">
        <f>IF(K61+L61=0,"-",K61+L61)</f>
        <v>-</v>
      </c>
      <c r="L60" s="260"/>
      <c r="M60" s="260" t="str">
        <f>IF(M61+N61=0,"-",M61+N61)</f>
        <v>-</v>
      </c>
      <c r="N60" s="260"/>
      <c r="O60" s="260">
        <f>IF(O61+P61=0,"-",O61+P61)</f>
        <v>197</v>
      </c>
      <c r="P60" s="260"/>
    </row>
    <row r="61" spans="1:16" ht="18.75" customHeight="1">
      <c r="A61" s="15" t="s">
        <v>74</v>
      </c>
      <c r="B61" s="14">
        <v>109</v>
      </c>
      <c r="C61" s="14">
        <v>104</v>
      </c>
      <c r="D61" s="261"/>
      <c r="E61" s="14">
        <v>6</v>
      </c>
      <c r="F61" s="14">
        <v>10</v>
      </c>
      <c r="G61" s="14">
        <v>0</v>
      </c>
      <c r="H61" s="14">
        <v>0</v>
      </c>
      <c r="I61" s="14">
        <v>0</v>
      </c>
      <c r="J61" s="14">
        <v>0</v>
      </c>
      <c r="K61" s="14">
        <v>0</v>
      </c>
      <c r="L61" s="14">
        <v>0</v>
      </c>
      <c r="M61" s="14">
        <v>0</v>
      </c>
      <c r="N61" s="14">
        <v>0</v>
      </c>
      <c r="O61" s="14">
        <v>103</v>
      </c>
      <c r="P61" s="14">
        <v>94</v>
      </c>
    </row>
    <row r="62" spans="1:16" ht="18.75" customHeight="1">
      <c r="A62" s="18" t="s">
        <v>75</v>
      </c>
      <c r="B62" s="260">
        <f>B63+C63</f>
        <v>12</v>
      </c>
      <c r="C62" s="260"/>
      <c r="D62" s="261">
        <f>B62/$B$8</f>
        <v>2.8081999438360012E-4</v>
      </c>
      <c r="E62" s="260" t="str">
        <f>IF(E63+F63=0,"-",E63+F63)</f>
        <v>-</v>
      </c>
      <c r="F62" s="260"/>
      <c r="G62" s="260" t="str">
        <f>IF(G63+H63=0,"-",G63+H63)</f>
        <v>-</v>
      </c>
      <c r="H62" s="260"/>
      <c r="I62" s="260" t="str">
        <f>IF(I63+J63=0,"-",I63+J63)</f>
        <v>-</v>
      </c>
      <c r="J62" s="260"/>
      <c r="K62" s="260" t="str">
        <f>IF(K63+L63=0,"-",K63+L63)</f>
        <v>-</v>
      </c>
      <c r="L62" s="260"/>
      <c r="M62" s="260" t="str">
        <f>IF(M63+N63=0,"-",M63+N63)</f>
        <v>-</v>
      </c>
      <c r="N62" s="260"/>
      <c r="O62" s="260">
        <f>IF(O63+P63=0,"-",O63+P63)</f>
        <v>12</v>
      </c>
      <c r="P62" s="260"/>
    </row>
    <row r="63" spans="1:16" ht="18.75" customHeight="1">
      <c r="A63" s="15" t="s">
        <v>76</v>
      </c>
      <c r="B63" s="14">
        <v>1</v>
      </c>
      <c r="C63" s="14">
        <v>11</v>
      </c>
      <c r="D63" s="261"/>
      <c r="E63" s="14">
        <v>0</v>
      </c>
      <c r="F63" s="14">
        <v>0</v>
      </c>
      <c r="G63" s="14">
        <v>0</v>
      </c>
      <c r="H63" s="14">
        <v>0</v>
      </c>
      <c r="I63" s="14">
        <v>0</v>
      </c>
      <c r="J63" s="14">
        <v>0</v>
      </c>
      <c r="K63" s="14">
        <v>0</v>
      </c>
      <c r="L63" s="14">
        <v>0</v>
      </c>
      <c r="M63" s="14">
        <v>0</v>
      </c>
      <c r="N63" s="14">
        <v>0</v>
      </c>
      <c r="O63" s="14">
        <v>1</v>
      </c>
      <c r="P63" s="14">
        <v>11</v>
      </c>
    </row>
    <row r="64" spans="1:16" ht="18.75" customHeight="1">
      <c r="A64" s="18" t="s">
        <v>77</v>
      </c>
      <c r="B64" s="260">
        <f>B65+C65</f>
        <v>0</v>
      </c>
      <c r="C64" s="260"/>
      <c r="D64" s="261">
        <f>B64/$B$8</f>
        <v>0</v>
      </c>
      <c r="E64" s="260" t="str">
        <f>IF(E65+F65=0,"-",E65+F65)</f>
        <v>-</v>
      </c>
      <c r="F64" s="260"/>
      <c r="G64" s="260" t="str">
        <f>IF(G65+H65=0,"-",G65+H65)</f>
        <v>-</v>
      </c>
      <c r="H64" s="260"/>
      <c r="I64" s="260" t="str">
        <f>IF(I65+J65=0,"-",I65+J65)</f>
        <v>-</v>
      </c>
      <c r="J64" s="260"/>
      <c r="K64" s="260" t="str">
        <f>IF(K65+L65=0,"-",K65+L65)</f>
        <v>-</v>
      </c>
      <c r="L64" s="260"/>
      <c r="M64" s="260" t="str">
        <f>IF(M65+N65=0,"-",M65+N65)</f>
        <v>-</v>
      </c>
      <c r="N64" s="260"/>
      <c r="O64" s="260" t="str">
        <f>IF(O65+P65=0,"-",O65+P65)</f>
        <v>-</v>
      </c>
      <c r="P64" s="260"/>
    </row>
    <row r="65" spans="1:16" ht="18.75" customHeight="1">
      <c r="A65" s="15" t="s">
        <v>78</v>
      </c>
      <c r="B65" s="14">
        <v>0</v>
      </c>
      <c r="C65" s="14">
        <v>0</v>
      </c>
      <c r="D65" s="261"/>
      <c r="E65" s="14">
        <v>0</v>
      </c>
      <c r="F65" s="14">
        <v>0</v>
      </c>
      <c r="G65" s="14">
        <v>0</v>
      </c>
      <c r="H65" s="14">
        <v>0</v>
      </c>
      <c r="I65" s="14">
        <v>0</v>
      </c>
      <c r="J65" s="14">
        <v>0</v>
      </c>
      <c r="K65" s="14">
        <v>0</v>
      </c>
      <c r="L65" s="14">
        <v>0</v>
      </c>
      <c r="M65" s="14">
        <v>0</v>
      </c>
      <c r="N65" s="14">
        <v>0</v>
      </c>
      <c r="O65" s="14">
        <v>0</v>
      </c>
      <c r="P65" s="14">
        <v>0</v>
      </c>
    </row>
    <row r="66" spans="1:16" ht="18.75" customHeight="1">
      <c r="A66" s="18" t="s">
        <v>79</v>
      </c>
      <c r="B66" s="260">
        <f>B67+C67</f>
        <v>386</v>
      </c>
      <c r="C66" s="260"/>
      <c r="D66" s="261">
        <f>B66/$B$8</f>
        <v>9.0330431526724694E-3</v>
      </c>
      <c r="E66" s="260">
        <f>IF(E67+F67=0,"-",E67+F67)</f>
        <v>343</v>
      </c>
      <c r="F66" s="260"/>
      <c r="G66" s="260" t="str">
        <f>IF(G67+H67=0,"-",G67+H67)</f>
        <v>-</v>
      </c>
      <c r="H66" s="260"/>
      <c r="I66" s="260" t="str">
        <f>IF(I67+J67=0,"-",I67+J67)</f>
        <v>-</v>
      </c>
      <c r="J66" s="260"/>
      <c r="K66" s="260" t="str">
        <f>IF(K67+L67=0,"-",K67+L67)</f>
        <v>-</v>
      </c>
      <c r="L66" s="260"/>
      <c r="M66" s="260" t="str">
        <f>IF(M67+N67=0,"-",M67+N67)</f>
        <v>-</v>
      </c>
      <c r="N66" s="260"/>
      <c r="O66" s="260">
        <f>IF(O67+P67=0,"-",O67+P67)</f>
        <v>43</v>
      </c>
      <c r="P66" s="260"/>
    </row>
    <row r="67" spans="1:16" ht="18.75" customHeight="1">
      <c r="A67" s="15" t="s">
        <v>80</v>
      </c>
      <c r="B67" s="14">
        <v>101</v>
      </c>
      <c r="C67" s="14">
        <v>285</v>
      </c>
      <c r="D67" s="261"/>
      <c r="E67" s="14">
        <v>82</v>
      </c>
      <c r="F67" s="14">
        <v>261</v>
      </c>
      <c r="G67" s="14">
        <v>0</v>
      </c>
      <c r="H67" s="14">
        <v>0</v>
      </c>
      <c r="I67" s="14">
        <v>0</v>
      </c>
      <c r="J67" s="14">
        <v>0</v>
      </c>
      <c r="K67" s="14">
        <v>0</v>
      </c>
      <c r="L67" s="14">
        <v>0</v>
      </c>
      <c r="M67" s="14">
        <v>0</v>
      </c>
      <c r="N67" s="14">
        <v>0</v>
      </c>
      <c r="O67" s="14">
        <v>19</v>
      </c>
      <c r="P67" s="14">
        <v>24</v>
      </c>
    </row>
    <row r="68" spans="1:16" ht="18.75" customHeight="1">
      <c r="A68" s="18" t="s">
        <v>81</v>
      </c>
      <c r="B68" s="260">
        <f>B69+C69</f>
        <v>711</v>
      </c>
      <c r="C68" s="260"/>
      <c r="D68" s="261">
        <f>B68/$B$8</f>
        <v>1.6638584667228305E-2</v>
      </c>
      <c r="E68" s="260">
        <f>IF(E69+F69=0,"-",E69+F69)</f>
        <v>116</v>
      </c>
      <c r="F68" s="260"/>
      <c r="G68" s="260">
        <f>IF(G69+H69=0,"-",G69+H69)</f>
        <v>61</v>
      </c>
      <c r="H68" s="260"/>
      <c r="I68" s="260">
        <f>IF(I69+J69=0,"-",I69+J69)</f>
        <v>3</v>
      </c>
      <c r="J68" s="260"/>
      <c r="K68" s="260">
        <f>IF(K69+L69=0,"-",K69+L69)</f>
        <v>496</v>
      </c>
      <c r="L68" s="260"/>
      <c r="M68" s="260" t="str">
        <f>IF(M69+N69=0,"-",M69+N69)</f>
        <v>-</v>
      </c>
      <c r="N68" s="260"/>
      <c r="O68" s="260">
        <f>IF(O69+P69=0,"-",O69+P69)</f>
        <v>35</v>
      </c>
      <c r="P68" s="260"/>
    </row>
    <row r="69" spans="1:16" ht="18.75" customHeight="1">
      <c r="A69" s="15" t="s">
        <v>82</v>
      </c>
      <c r="B69" s="14">
        <v>263</v>
      </c>
      <c r="C69" s="14">
        <v>448</v>
      </c>
      <c r="D69" s="261"/>
      <c r="E69" s="14">
        <v>27</v>
      </c>
      <c r="F69" s="14">
        <v>89</v>
      </c>
      <c r="G69" s="14">
        <v>17</v>
      </c>
      <c r="H69" s="14">
        <v>44</v>
      </c>
      <c r="I69" s="14">
        <v>2</v>
      </c>
      <c r="J69" s="14">
        <v>1</v>
      </c>
      <c r="K69" s="14">
        <v>204</v>
      </c>
      <c r="L69" s="14">
        <v>292</v>
      </c>
      <c r="M69" s="14">
        <v>0</v>
      </c>
      <c r="N69" s="14">
        <v>0</v>
      </c>
      <c r="O69" s="14">
        <v>13</v>
      </c>
      <c r="P69" s="14">
        <v>22</v>
      </c>
    </row>
    <row r="70" spans="1:16">
      <c r="A70" s="20" t="s">
        <v>83</v>
      </c>
      <c r="B70" s="20"/>
      <c r="C70" s="20"/>
      <c r="D70" s="20"/>
      <c r="E70" s="20"/>
      <c r="F70" s="20"/>
    </row>
    <row r="71" spans="1:16">
      <c r="A71" s="20" t="s">
        <v>84</v>
      </c>
      <c r="B71" s="20"/>
      <c r="C71" s="20"/>
      <c r="D71" s="20"/>
      <c r="E71" s="20"/>
      <c r="F71" s="20"/>
    </row>
  </sheetData>
  <sheetProtection selectLockedCells="1" selectUnlockedCells="1"/>
  <mergeCells count="264">
    <mergeCell ref="A1:N1"/>
    <mergeCell ref="A2:N2"/>
    <mergeCell ref="B3:K3"/>
    <mergeCell ref="M3:N3"/>
    <mergeCell ref="O3:P3"/>
    <mergeCell ref="B4:K4"/>
    <mergeCell ref="M4:N4"/>
    <mergeCell ref="O4:P4"/>
    <mergeCell ref="A5:A6"/>
    <mergeCell ref="B5:D5"/>
    <mergeCell ref="E5:F5"/>
    <mergeCell ref="G5:H5"/>
    <mergeCell ref="I5:J5"/>
    <mergeCell ref="K5:L5"/>
    <mergeCell ref="M5:N5"/>
    <mergeCell ref="O5:P5"/>
    <mergeCell ref="B8:C8"/>
    <mergeCell ref="D8:D9"/>
    <mergeCell ref="E8:F8"/>
    <mergeCell ref="G8:H8"/>
    <mergeCell ref="I8:J8"/>
    <mergeCell ref="K8:L8"/>
    <mergeCell ref="M8:N8"/>
    <mergeCell ref="O8:P8"/>
    <mergeCell ref="B10:C10"/>
    <mergeCell ref="D10:D11"/>
    <mergeCell ref="E10:F10"/>
    <mergeCell ref="G10:H10"/>
    <mergeCell ref="I10:J10"/>
    <mergeCell ref="K10:L10"/>
    <mergeCell ref="M10:N10"/>
    <mergeCell ref="O10:P10"/>
    <mergeCell ref="B12:C12"/>
    <mergeCell ref="D12:D13"/>
    <mergeCell ref="E12:F12"/>
    <mergeCell ref="G12:H12"/>
    <mergeCell ref="I12:J12"/>
    <mergeCell ref="K12:L12"/>
    <mergeCell ref="M12:N12"/>
    <mergeCell ref="O12:P12"/>
    <mergeCell ref="B14:C14"/>
    <mergeCell ref="D14:D15"/>
    <mergeCell ref="E14:F14"/>
    <mergeCell ref="G14:H14"/>
    <mergeCell ref="I14:J14"/>
    <mergeCell ref="K14:L14"/>
    <mergeCell ref="M14:N14"/>
    <mergeCell ref="O14:P14"/>
    <mergeCell ref="B16:C16"/>
    <mergeCell ref="D16:D17"/>
    <mergeCell ref="E16:F16"/>
    <mergeCell ref="G16:H16"/>
    <mergeCell ref="I16:J16"/>
    <mergeCell ref="K16:L16"/>
    <mergeCell ref="M16:N16"/>
    <mergeCell ref="O16:P16"/>
    <mergeCell ref="B18:C18"/>
    <mergeCell ref="D18:D19"/>
    <mergeCell ref="E18:F18"/>
    <mergeCell ref="G18:H18"/>
    <mergeCell ref="I18:J18"/>
    <mergeCell ref="K18:L18"/>
    <mergeCell ref="M18:N18"/>
    <mergeCell ref="O18:P18"/>
    <mergeCell ref="B20:C20"/>
    <mergeCell ref="D20:D21"/>
    <mergeCell ref="E20:F20"/>
    <mergeCell ref="G20:H20"/>
    <mergeCell ref="I20:J20"/>
    <mergeCell ref="K20:L20"/>
    <mergeCell ref="M20:N20"/>
    <mergeCell ref="O20:P20"/>
    <mergeCell ref="B22:C22"/>
    <mergeCell ref="D22:D23"/>
    <mergeCell ref="E22:F22"/>
    <mergeCell ref="G22:H22"/>
    <mergeCell ref="I22:J22"/>
    <mergeCell ref="K22:L22"/>
    <mergeCell ref="M22:N22"/>
    <mergeCell ref="O22:P22"/>
    <mergeCell ref="B24:C24"/>
    <mergeCell ref="D24:D25"/>
    <mergeCell ref="E24:F24"/>
    <mergeCell ref="G24:H24"/>
    <mergeCell ref="I24:J24"/>
    <mergeCell ref="K24:L24"/>
    <mergeCell ref="M24:N24"/>
    <mergeCell ref="O24:P24"/>
    <mergeCell ref="B26:C26"/>
    <mergeCell ref="D26:D27"/>
    <mergeCell ref="E26:F26"/>
    <mergeCell ref="G26:H26"/>
    <mergeCell ref="I26:J26"/>
    <mergeCell ref="K26:L26"/>
    <mergeCell ref="M26:N26"/>
    <mergeCell ref="O26:P26"/>
    <mergeCell ref="B28:C28"/>
    <mergeCell ref="D28:D29"/>
    <mergeCell ref="E28:F28"/>
    <mergeCell ref="G28:H28"/>
    <mergeCell ref="I28:J28"/>
    <mergeCell ref="K28:L28"/>
    <mergeCell ref="M28:N28"/>
    <mergeCell ref="O28:P28"/>
    <mergeCell ref="B30:C30"/>
    <mergeCell ref="D30:D31"/>
    <mergeCell ref="E30:F30"/>
    <mergeCell ref="G30:H30"/>
    <mergeCell ref="I30:J30"/>
    <mergeCell ref="K30:L30"/>
    <mergeCell ref="M30:N30"/>
    <mergeCell ref="O30:P30"/>
    <mergeCell ref="B32:C32"/>
    <mergeCell ref="D32:D33"/>
    <mergeCell ref="E32:F32"/>
    <mergeCell ref="G32:H32"/>
    <mergeCell ref="I32:J32"/>
    <mergeCell ref="K32:L32"/>
    <mergeCell ref="M32:N32"/>
    <mergeCell ref="O32:P32"/>
    <mergeCell ref="B34:C34"/>
    <mergeCell ref="D34:D35"/>
    <mergeCell ref="E34:F34"/>
    <mergeCell ref="G34:H34"/>
    <mergeCell ref="I34:J34"/>
    <mergeCell ref="K34:L34"/>
    <mergeCell ref="M34:N34"/>
    <mergeCell ref="O34:P34"/>
    <mergeCell ref="B36:C36"/>
    <mergeCell ref="D36:D37"/>
    <mergeCell ref="E36:F36"/>
    <mergeCell ref="G36:H36"/>
    <mergeCell ref="I36:J36"/>
    <mergeCell ref="K36:L36"/>
    <mergeCell ref="M36:N36"/>
    <mergeCell ref="O36:P36"/>
    <mergeCell ref="B38:C38"/>
    <mergeCell ref="D38:D39"/>
    <mergeCell ref="E38:F38"/>
    <mergeCell ref="G38:H38"/>
    <mergeCell ref="I38:J38"/>
    <mergeCell ref="K38:L38"/>
    <mergeCell ref="M38:N38"/>
    <mergeCell ref="O38:P38"/>
    <mergeCell ref="B40:C40"/>
    <mergeCell ref="D40:D41"/>
    <mergeCell ref="E40:F40"/>
    <mergeCell ref="G40:H40"/>
    <mergeCell ref="I40:J40"/>
    <mergeCell ref="K40:L40"/>
    <mergeCell ref="M40:N40"/>
    <mergeCell ref="O40:P40"/>
    <mergeCell ref="B42:C42"/>
    <mergeCell ref="D42:D43"/>
    <mergeCell ref="E42:F42"/>
    <mergeCell ref="G42:H42"/>
    <mergeCell ref="I42:J42"/>
    <mergeCell ref="K42:L42"/>
    <mergeCell ref="M42:N42"/>
    <mergeCell ref="O42:P42"/>
    <mergeCell ref="B44:C44"/>
    <mergeCell ref="D44:D45"/>
    <mergeCell ref="E44:F44"/>
    <mergeCell ref="G44:H44"/>
    <mergeCell ref="I44:J44"/>
    <mergeCell ref="K44:L44"/>
    <mergeCell ref="M44:N44"/>
    <mergeCell ref="O44:P44"/>
    <mergeCell ref="B46:C46"/>
    <mergeCell ref="D46:D47"/>
    <mergeCell ref="E46:F46"/>
    <mergeCell ref="G46:H46"/>
    <mergeCell ref="I46:J46"/>
    <mergeCell ref="K46:L46"/>
    <mergeCell ref="M46:N46"/>
    <mergeCell ref="O46:P46"/>
    <mergeCell ref="B48:C48"/>
    <mergeCell ref="D48:D49"/>
    <mergeCell ref="E48:F48"/>
    <mergeCell ref="G48:H48"/>
    <mergeCell ref="I48:J48"/>
    <mergeCell ref="K48:L48"/>
    <mergeCell ref="M48:N48"/>
    <mergeCell ref="O48:P48"/>
    <mergeCell ref="B50:C50"/>
    <mergeCell ref="D50:D51"/>
    <mergeCell ref="E50:F50"/>
    <mergeCell ref="G50:H50"/>
    <mergeCell ref="I50:J50"/>
    <mergeCell ref="K50:L50"/>
    <mergeCell ref="M50:N50"/>
    <mergeCell ref="O50:P50"/>
    <mergeCell ref="B52:C52"/>
    <mergeCell ref="D52:D53"/>
    <mergeCell ref="E52:F52"/>
    <mergeCell ref="G52:H52"/>
    <mergeCell ref="I52:J52"/>
    <mergeCell ref="K52:L52"/>
    <mergeCell ref="M52:N52"/>
    <mergeCell ref="O52:P52"/>
    <mergeCell ref="B54:C54"/>
    <mergeCell ref="D54:D55"/>
    <mergeCell ref="E54:F54"/>
    <mergeCell ref="G54:H54"/>
    <mergeCell ref="I54:J54"/>
    <mergeCell ref="K54:L54"/>
    <mergeCell ref="M54:N54"/>
    <mergeCell ref="O54:P54"/>
    <mergeCell ref="B56:C56"/>
    <mergeCell ref="D56:D57"/>
    <mergeCell ref="E56:F56"/>
    <mergeCell ref="G56:H56"/>
    <mergeCell ref="I56:J56"/>
    <mergeCell ref="K56:L56"/>
    <mergeCell ref="M56:N56"/>
    <mergeCell ref="O56:P56"/>
    <mergeCell ref="B58:C58"/>
    <mergeCell ref="D58:D59"/>
    <mergeCell ref="E58:F58"/>
    <mergeCell ref="G58:H58"/>
    <mergeCell ref="I58:J58"/>
    <mergeCell ref="K58:L58"/>
    <mergeCell ref="M58:N58"/>
    <mergeCell ref="O58:P58"/>
    <mergeCell ref="B60:C60"/>
    <mergeCell ref="D60:D61"/>
    <mergeCell ref="E60:F60"/>
    <mergeCell ref="G60:H60"/>
    <mergeCell ref="I60:J60"/>
    <mergeCell ref="K60:L60"/>
    <mergeCell ref="M60:N60"/>
    <mergeCell ref="O60:P60"/>
    <mergeCell ref="B62:C62"/>
    <mergeCell ref="D62:D63"/>
    <mergeCell ref="E62:F62"/>
    <mergeCell ref="G62:H62"/>
    <mergeCell ref="I62:J62"/>
    <mergeCell ref="K62:L62"/>
    <mergeCell ref="M62:N62"/>
    <mergeCell ref="O62:P62"/>
    <mergeCell ref="B68:C68"/>
    <mergeCell ref="D68:D69"/>
    <mergeCell ref="E68:F68"/>
    <mergeCell ref="G68:H68"/>
    <mergeCell ref="I68:J68"/>
    <mergeCell ref="K68:L68"/>
    <mergeCell ref="M68:N68"/>
    <mergeCell ref="O68:P68"/>
    <mergeCell ref="B64:C64"/>
    <mergeCell ref="D64:D65"/>
    <mergeCell ref="E64:F64"/>
    <mergeCell ref="G64:H64"/>
    <mergeCell ref="I64:J64"/>
    <mergeCell ref="K64:L64"/>
    <mergeCell ref="M64:N64"/>
    <mergeCell ref="O64:P64"/>
    <mergeCell ref="B66:C66"/>
    <mergeCell ref="D66:D67"/>
    <mergeCell ref="E66:F66"/>
    <mergeCell ref="G66:H66"/>
    <mergeCell ref="I66:J66"/>
    <mergeCell ref="K66:L66"/>
    <mergeCell ref="M66:N66"/>
    <mergeCell ref="O66:P66"/>
  </mergeCells>
  <phoneticPr fontId="17" type="noConversion"/>
  <pageMargins left="0.75" right="0.75" top="0.5" bottom="0.5" header="0.5" footer="0.5"/>
  <pageSetup paperSize="77" scale="59" firstPageNumber="0" orientation="landscape" horizontalDpi="300" verticalDpi="300"/>
  <headerFooter alignWithMargins="0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dimension ref="A1:P71"/>
  <sheetViews>
    <sheetView zoomScaleNormal="100" workbookViewId="0"/>
  </sheetViews>
  <sheetFormatPr defaultColWidth="9.5" defaultRowHeight="16.5"/>
  <cols>
    <col min="1" max="1" width="26.625" style="1" customWidth="1"/>
    <col min="2" max="14" width="13.25" style="1" customWidth="1"/>
    <col min="15" max="15" width="12.125" style="1" customWidth="1"/>
    <col min="16" max="16384" width="9.5" style="1"/>
  </cols>
  <sheetData>
    <row r="1" spans="1:16" ht="19.5">
      <c r="A1" s="262" t="s">
        <v>0</v>
      </c>
      <c r="B1" s="262"/>
      <c r="C1" s="262"/>
      <c r="D1" s="262"/>
      <c r="E1" s="262"/>
      <c r="F1" s="262"/>
      <c r="G1" s="262"/>
      <c r="H1" s="262"/>
      <c r="I1" s="262"/>
      <c r="J1" s="262"/>
      <c r="K1" s="262"/>
      <c r="L1" s="262"/>
      <c r="M1" s="262"/>
      <c r="N1" s="262"/>
    </row>
    <row r="2" spans="1:16" ht="18.75">
      <c r="A2" s="263" t="s">
        <v>1</v>
      </c>
      <c r="B2" s="263"/>
      <c r="C2" s="263"/>
      <c r="D2" s="263"/>
      <c r="E2" s="263"/>
      <c r="F2" s="263"/>
      <c r="G2" s="263"/>
      <c r="H2" s="263"/>
      <c r="I2" s="263"/>
      <c r="J2" s="263"/>
      <c r="K2" s="263"/>
      <c r="L2" s="263"/>
      <c r="M2" s="263"/>
      <c r="N2" s="263"/>
    </row>
    <row r="3" spans="1:16" ht="19.5" customHeight="1">
      <c r="A3" s="2"/>
      <c r="B3" s="251" t="s">
        <v>230</v>
      </c>
      <c r="C3" s="251"/>
      <c r="D3" s="251"/>
      <c r="E3" s="251"/>
      <c r="F3" s="251"/>
      <c r="G3" s="251"/>
      <c r="H3" s="251"/>
      <c r="I3" s="251"/>
      <c r="J3" s="251"/>
      <c r="K3" s="251"/>
      <c r="L3" s="4"/>
      <c r="M3" s="264"/>
      <c r="N3" s="264"/>
      <c r="O3" s="264" t="s">
        <v>3</v>
      </c>
      <c r="P3" s="264"/>
    </row>
    <row r="4" spans="1:16" ht="16.5" customHeight="1">
      <c r="B4" s="265" t="s">
        <v>231</v>
      </c>
      <c r="C4" s="265"/>
      <c r="D4" s="265"/>
      <c r="E4" s="265"/>
      <c r="F4" s="265"/>
      <c r="G4" s="265"/>
      <c r="H4" s="265"/>
      <c r="I4" s="265"/>
      <c r="J4" s="265"/>
      <c r="K4" s="265"/>
      <c r="L4" s="5"/>
      <c r="M4" s="266"/>
      <c r="N4" s="266"/>
      <c r="O4" s="267" t="s">
        <v>5</v>
      </c>
      <c r="P4" s="267"/>
    </row>
    <row r="5" spans="1:16">
      <c r="A5" s="268" t="s">
        <v>6</v>
      </c>
      <c r="B5" s="269" t="s">
        <v>7</v>
      </c>
      <c r="C5" s="269"/>
      <c r="D5" s="269"/>
      <c r="E5" s="269" t="s">
        <v>8</v>
      </c>
      <c r="F5" s="269"/>
      <c r="G5" s="269" t="s">
        <v>9</v>
      </c>
      <c r="H5" s="269"/>
      <c r="I5" s="269" t="s">
        <v>10</v>
      </c>
      <c r="J5" s="269"/>
      <c r="K5" s="269" t="s">
        <v>11</v>
      </c>
      <c r="L5" s="269"/>
      <c r="M5" s="269" t="s">
        <v>12</v>
      </c>
      <c r="N5" s="269"/>
      <c r="O5" s="269" t="s">
        <v>13</v>
      </c>
      <c r="P5" s="269"/>
    </row>
    <row r="6" spans="1:16" ht="17.25" customHeight="1">
      <c r="A6" s="268"/>
      <c r="B6" s="6" t="s">
        <v>14</v>
      </c>
      <c r="C6" s="6" t="s">
        <v>15</v>
      </c>
      <c r="D6" s="8" t="s">
        <v>16</v>
      </c>
      <c r="E6" s="6" t="s">
        <v>14</v>
      </c>
      <c r="F6" s="6" t="s">
        <v>15</v>
      </c>
      <c r="G6" s="6" t="s">
        <v>14</v>
      </c>
      <c r="H6" s="6" t="s">
        <v>15</v>
      </c>
      <c r="I6" s="6" t="s">
        <v>14</v>
      </c>
      <c r="J6" s="6" t="s">
        <v>15</v>
      </c>
      <c r="K6" s="6" t="s">
        <v>14</v>
      </c>
      <c r="L6" s="6" t="s">
        <v>15</v>
      </c>
      <c r="M6" s="6" t="s">
        <v>14</v>
      </c>
      <c r="N6" s="6" t="s">
        <v>15</v>
      </c>
      <c r="O6" s="6" t="s">
        <v>14</v>
      </c>
      <c r="P6" s="6" t="s">
        <v>15</v>
      </c>
    </row>
    <row r="7" spans="1:16" ht="17.25" customHeight="1">
      <c r="A7" s="9" t="s">
        <v>17</v>
      </c>
      <c r="B7" s="10" t="s">
        <v>18</v>
      </c>
      <c r="C7" s="11" t="s">
        <v>19</v>
      </c>
      <c r="D7" s="11" t="s">
        <v>20</v>
      </c>
      <c r="E7" s="10" t="s">
        <v>18</v>
      </c>
      <c r="F7" s="11" t="s">
        <v>19</v>
      </c>
      <c r="G7" s="10" t="s">
        <v>18</v>
      </c>
      <c r="H7" s="11" t="s">
        <v>19</v>
      </c>
      <c r="I7" s="10" t="s">
        <v>18</v>
      </c>
      <c r="J7" s="11" t="s">
        <v>19</v>
      </c>
      <c r="K7" s="10" t="s">
        <v>18</v>
      </c>
      <c r="L7" s="11" t="s">
        <v>19</v>
      </c>
      <c r="M7" s="10" t="s">
        <v>18</v>
      </c>
      <c r="N7" s="11" t="s">
        <v>19</v>
      </c>
      <c r="O7" s="10" t="s">
        <v>18</v>
      </c>
      <c r="P7" s="11" t="s">
        <v>19</v>
      </c>
    </row>
    <row r="8" spans="1:16" ht="17.25" customHeight="1">
      <c r="A8" s="12" t="s">
        <v>21</v>
      </c>
      <c r="B8" s="260">
        <f>B9+C9</f>
        <v>42547</v>
      </c>
      <c r="C8" s="260"/>
      <c r="D8" s="261">
        <f>B8/$B$8</f>
        <v>1</v>
      </c>
      <c r="E8" s="260">
        <f>IF(E9+F9=0,"-",E9+F9)</f>
        <v>18484</v>
      </c>
      <c r="F8" s="260"/>
      <c r="G8" s="260">
        <f>IF(G9+H9=0,"-",G9+H9)</f>
        <v>7877</v>
      </c>
      <c r="H8" s="260"/>
      <c r="I8" s="260">
        <f>IF(I9+J9=0,"-",I9+J9)</f>
        <v>9736</v>
      </c>
      <c r="J8" s="260"/>
      <c r="K8" s="260">
        <f>IF(K9+L9=0,"-",K9+L9)</f>
        <v>3679</v>
      </c>
      <c r="L8" s="260"/>
      <c r="M8" s="260">
        <f>IF(M9+N9=0,"-",M9+N9)</f>
        <v>1530</v>
      </c>
      <c r="N8" s="260"/>
      <c r="O8" s="260">
        <f>IF(O9+P9=0,"-",O9+P9)</f>
        <v>1241</v>
      </c>
      <c r="P8" s="260"/>
    </row>
    <row r="9" spans="1:16" ht="17.25" customHeight="1">
      <c r="A9" s="13" t="s">
        <v>22</v>
      </c>
      <c r="B9" s="14">
        <v>14575</v>
      </c>
      <c r="C9" s="14">
        <v>27972</v>
      </c>
      <c r="D9" s="261"/>
      <c r="E9" s="14">
        <v>5067</v>
      </c>
      <c r="F9" s="14">
        <v>13417</v>
      </c>
      <c r="G9" s="14">
        <v>2377</v>
      </c>
      <c r="H9" s="14">
        <v>5500</v>
      </c>
      <c r="I9" s="14">
        <v>3272</v>
      </c>
      <c r="J9" s="14">
        <v>6464</v>
      </c>
      <c r="K9" s="14">
        <v>2481</v>
      </c>
      <c r="L9" s="14">
        <v>1198</v>
      </c>
      <c r="M9" s="14">
        <v>878</v>
      </c>
      <c r="N9" s="14">
        <v>652</v>
      </c>
      <c r="O9" s="14">
        <v>500</v>
      </c>
      <c r="P9" s="14">
        <v>741</v>
      </c>
    </row>
    <row r="10" spans="1:16" ht="17.25" customHeight="1">
      <c r="A10" s="12" t="s">
        <v>23</v>
      </c>
      <c r="B10" s="260">
        <f>B11+C11</f>
        <v>109</v>
      </c>
      <c r="C10" s="260"/>
      <c r="D10" s="261">
        <f>B10/$B$8</f>
        <v>2.5618727524854864E-3</v>
      </c>
      <c r="E10" s="260" t="str">
        <f>IF(E11+F11=0,"-",E11+F11)</f>
        <v>-</v>
      </c>
      <c r="F10" s="260"/>
      <c r="G10" s="260" t="str">
        <f>IF(G11+H11=0,"-",G11+H11)</f>
        <v>-</v>
      </c>
      <c r="H10" s="260"/>
      <c r="I10" s="260">
        <f>IF(I11+J11=0,"-",I11+J11)</f>
        <v>38</v>
      </c>
      <c r="J10" s="260"/>
      <c r="K10" s="260">
        <f>IF(K11+L11=0,"-",K11+L11)</f>
        <v>71</v>
      </c>
      <c r="L10" s="260"/>
      <c r="M10" s="260" t="str">
        <f>IF(M11+N11=0,"-",M11+N11)</f>
        <v>-</v>
      </c>
      <c r="N10" s="260"/>
      <c r="O10" s="260" t="str">
        <f>IF(O11+P11=0,"-",O11+P11)</f>
        <v>-</v>
      </c>
      <c r="P10" s="260"/>
    </row>
    <row r="11" spans="1:16" ht="17.25" customHeight="1">
      <c r="A11" s="15" t="s">
        <v>24</v>
      </c>
      <c r="B11" s="14">
        <v>37</v>
      </c>
      <c r="C11" s="14">
        <v>72</v>
      </c>
      <c r="D11" s="261"/>
      <c r="E11" s="14">
        <v>0</v>
      </c>
      <c r="F11" s="14">
        <v>0</v>
      </c>
      <c r="G11" s="14">
        <v>0</v>
      </c>
      <c r="H11" s="14">
        <v>0</v>
      </c>
      <c r="I11" s="14">
        <v>9</v>
      </c>
      <c r="J11" s="14">
        <v>29</v>
      </c>
      <c r="K11" s="14">
        <v>28</v>
      </c>
      <c r="L11" s="14">
        <v>43</v>
      </c>
      <c r="M11" s="14">
        <v>0</v>
      </c>
      <c r="N11" s="14">
        <v>0</v>
      </c>
      <c r="O11" s="14">
        <v>0</v>
      </c>
      <c r="P11" s="14">
        <v>0</v>
      </c>
    </row>
    <row r="12" spans="1:16" ht="17.25" customHeight="1">
      <c r="A12" s="12" t="s">
        <v>25</v>
      </c>
      <c r="B12" s="260">
        <f>B13+C13</f>
        <v>142</v>
      </c>
      <c r="C12" s="260"/>
      <c r="D12" s="261">
        <f>B12/$B$8</f>
        <v>3.3374856041554048E-3</v>
      </c>
      <c r="E12" s="260" t="str">
        <f>IF(E13+F13=0,"-",E13+F13)</f>
        <v>-</v>
      </c>
      <c r="F12" s="260"/>
      <c r="G12" s="260" t="str">
        <f>IF(G13+H13=0,"-",G13+H13)</f>
        <v>-</v>
      </c>
      <c r="H12" s="260"/>
      <c r="I12" s="260" t="str">
        <f>IF(I13+J13=0,"-",I13+J13)</f>
        <v>-</v>
      </c>
      <c r="J12" s="260"/>
      <c r="K12" s="260">
        <f>IF(K13+L13=0,"-",K13+L13)</f>
        <v>142</v>
      </c>
      <c r="L12" s="260"/>
      <c r="M12" s="260" t="str">
        <f>IF(M13+N13=0,"-",M13+N13)</f>
        <v>-</v>
      </c>
      <c r="N12" s="260"/>
      <c r="O12" s="260" t="str">
        <f>IF(O13+P13=0,"-",O13+P13)</f>
        <v>-</v>
      </c>
      <c r="P12" s="260"/>
    </row>
    <row r="13" spans="1:16" ht="21.2" customHeight="1">
      <c r="A13" s="15" t="s">
        <v>26</v>
      </c>
      <c r="B13" s="14">
        <v>122</v>
      </c>
      <c r="C13" s="14">
        <v>20</v>
      </c>
      <c r="D13" s="261"/>
      <c r="E13" s="14">
        <v>0</v>
      </c>
      <c r="F13" s="14">
        <v>0</v>
      </c>
      <c r="G13" s="14">
        <v>0</v>
      </c>
      <c r="H13" s="14">
        <v>0</v>
      </c>
      <c r="I13" s="14">
        <v>0</v>
      </c>
      <c r="J13" s="14">
        <v>0</v>
      </c>
      <c r="K13" s="14">
        <v>122</v>
      </c>
      <c r="L13" s="14">
        <v>20</v>
      </c>
      <c r="M13" s="14">
        <v>0</v>
      </c>
      <c r="N13" s="14">
        <v>0</v>
      </c>
      <c r="O13" s="14">
        <v>0</v>
      </c>
      <c r="P13" s="14">
        <v>0</v>
      </c>
    </row>
    <row r="14" spans="1:16" ht="17.25" customHeight="1">
      <c r="A14" s="12" t="s">
        <v>27</v>
      </c>
      <c r="B14" s="260">
        <f>B15+C15</f>
        <v>40</v>
      </c>
      <c r="C14" s="260"/>
      <c r="D14" s="261">
        <f>B14/$B$8</f>
        <v>9.4013678990293088E-4</v>
      </c>
      <c r="E14" s="260" t="str">
        <f>IF(E15+F15=0,"-",E15+F15)</f>
        <v>-</v>
      </c>
      <c r="F14" s="260"/>
      <c r="G14" s="260">
        <f>IF(G15+H15=0,"-",G15+H15)</f>
        <v>21</v>
      </c>
      <c r="H14" s="260"/>
      <c r="I14" s="260" t="str">
        <f>IF(I15+J15=0,"-",I15+J15)</f>
        <v>-</v>
      </c>
      <c r="J14" s="260"/>
      <c r="K14" s="260">
        <f>IF(K15+L15=0,"-",K15+L15)</f>
        <v>19</v>
      </c>
      <c r="L14" s="260"/>
      <c r="M14" s="260" t="str">
        <f>IF(M15+N15=0,"-",M15+N15)</f>
        <v>-</v>
      </c>
      <c r="N14" s="260"/>
      <c r="O14" s="260" t="str">
        <f>IF(O15+P15=0,"-",O15+P15)</f>
        <v>-</v>
      </c>
      <c r="P14" s="260"/>
    </row>
    <row r="15" spans="1:16" ht="17.25" customHeight="1">
      <c r="A15" s="15" t="s">
        <v>28</v>
      </c>
      <c r="B15" s="14">
        <v>6</v>
      </c>
      <c r="C15" s="14">
        <v>34</v>
      </c>
      <c r="D15" s="261"/>
      <c r="E15" s="14">
        <v>0</v>
      </c>
      <c r="F15" s="14">
        <v>0</v>
      </c>
      <c r="G15" s="14">
        <v>0</v>
      </c>
      <c r="H15" s="14">
        <v>21</v>
      </c>
      <c r="I15" s="14">
        <v>0</v>
      </c>
      <c r="J15" s="14">
        <v>0</v>
      </c>
      <c r="K15" s="14">
        <v>6</v>
      </c>
      <c r="L15" s="14">
        <v>13</v>
      </c>
      <c r="M15" s="14">
        <v>0</v>
      </c>
      <c r="N15" s="14">
        <v>0</v>
      </c>
      <c r="O15" s="14">
        <v>0</v>
      </c>
      <c r="P15" s="14">
        <v>0</v>
      </c>
    </row>
    <row r="16" spans="1:16" ht="17.25" customHeight="1">
      <c r="A16" s="16" t="s">
        <v>29</v>
      </c>
      <c r="B16" s="260">
        <f>B17+C17</f>
        <v>54</v>
      </c>
      <c r="C16" s="260"/>
      <c r="D16" s="261">
        <f>B16/$B$8</f>
        <v>1.2691846663689568E-3</v>
      </c>
      <c r="E16" s="260" t="str">
        <f>IF(E17+F17=0,"-",E17+F17)</f>
        <v>-</v>
      </c>
      <c r="F16" s="260"/>
      <c r="G16" s="260">
        <f>IF(G17+H17=0,"-",G17+H17)</f>
        <v>20</v>
      </c>
      <c r="H16" s="260"/>
      <c r="I16" s="260" t="str">
        <f>IF(I17+J17=0,"-",I17+J17)</f>
        <v>-</v>
      </c>
      <c r="J16" s="260"/>
      <c r="K16" s="260">
        <f>IF(K17+L17=0,"-",K17+L17)</f>
        <v>21</v>
      </c>
      <c r="L16" s="260"/>
      <c r="M16" s="260">
        <f>IF(M17+N17=0,"-",M17+N17)</f>
        <v>13</v>
      </c>
      <c r="N16" s="260"/>
      <c r="O16" s="260" t="str">
        <f>IF(O17+P17=0,"-",O17+P17)</f>
        <v>-</v>
      </c>
      <c r="P16" s="260"/>
    </row>
    <row r="17" spans="1:16" ht="17.25" customHeight="1">
      <c r="A17" s="17" t="s">
        <v>30</v>
      </c>
      <c r="B17" s="14">
        <v>48</v>
      </c>
      <c r="C17" s="14">
        <v>6</v>
      </c>
      <c r="D17" s="261"/>
      <c r="E17" s="14">
        <v>0</v>
      </c>
      <c r="F17" s="14">
        <v>0</v>
      </c>
      <c r="G17" s="14">
        <v>20</v>
      </c>
      <c r="H17" s="14">
        <v>0</v>
      </c>
      <c r="I17" s="14">
        <v>0</v>
      </c>
      <c r="J17" s="14">
        <v>0</v>
      </c>
      <c r="K17" s="14">
        <v>21</v>
      </c>
      <c r="L17" s="14">
        <v>0</v>
      </c>
      <c r="M17" s="14">
        <v>7</v>
      </c>
      <c r="N17" s="14">
        <v>6</v>
      </c>
      <c r="O17" s="14">
        <v>0</v>
      </c>
      <c r="P17" s="14">
        <v>0</v>
      </c>
    </row>
    <row r="18" spans="1:16" ht="17.25" customHeight="1">
      <c r="A18" s="12" t="s">
        <v>31</v>
      </c>
      <c r="B18" s="260">
        <f>B19+C19</f>
        <v>11</v>
      </c>
      <c r="C18" s="260"/>
      <c r="D18" s="261">
        <f>B18/$B$8</f>
        <v>2.5853761722330598E-4</v>
      </c>
      <c r="E18" s="260" t="str">
        <f>IF(E19+F19=0,"-",E19+F19)</f>
        <v>-</v>
      </c>
      <c r="F18" s="260"/>
      <c r="G18" s="260">
        <f>IF(G19+H19=0,"-",G19+H19)</f>
        <v>11</v>
      </c>
      <c r="H18" s="260"/>
      <c r="I18" s="260" t="str">
        <f>IF(I19+J19=0,"-",I19+J19)</f>
        <v>-</v>
      </c>
      <c r="J18" s="260"/>
      <c r="K18" s="260" t="str">
        <f>IF(K19+L19=0,"-",K19+L19)</f>
        <v>-</v>
      </c>
      <c r="L18" s="260"/>
      <c r="M18" s="260" t="str">
        <f>IF(M19+N19=0,"-",M19+N19)</f>
        <v>-</v>
      </c>
      <c r="N18" s="260"/>
      <c r="O18" s="260" t="str">
        <f>IF(O19+P19=0,"-",O19+P19)</f>
        <v>-</v>
      </c>
      <c r="P18" s="260"/>
    </row>
    <row r="19" spans="1:16" ht="17.25" customHeight="1">
      <c r="A19" s="15" t="s">
        <v>32</v>
      </c>
      <c r="B19" s="14">
        <v>6</v>
      </c>
      <c r="C19" s="14">
        <v>5</v>
      </c>
      <c r="D19" s="261"/>
      <c r="E19" s="14">
        <v>0</v>
      </c>
      <c r="F19" s="14">
        <v>0</v>
      </c>
      <c r="G19" s="14">
        <v>6</v>
      </c>
      <c r="H19" s="14">
        <v>5</v>
      </c>
      <c r="I19" s="14">
        <v>0</v>
      </c>
      <c r="J19" s="14">
        <v>0</v>
      </c>
      <c r="K19" s="14">
        <v>0</v>
      </c>
      <c r="L19" s="14">
        <v>0</v>
      </c>
      <c r="M19" s="14">
        <v>0</v>
      </c>
      <c r="N19" s="14">
        <v>0</v>
      </c>
      <c r="O19" s="14">
        <v>0</v>
      </c>
      <c r="P19" s="14">
        <v>0</v>
      </c>
    </row>
    <row r="20" spans="1:16" ht="17.25" customHeight="1">
      <c r="A20" s="12" t="s">
        <v>33</v>
      </c>
      <c r="B20" s="260">
        <f>B21+C21</f>
        <v>286</v>
      </c>
      <c r="C20" s="260"/>
      <c r="D20" s="261">
        <f>B20/$B$8</f>
        <v>6.7219780478059554E-3</v>
      </c>
      <c r="E20" s="260">
        <f>IF(E21+F21=0,"-",E21+F21)</f>
        <v>26</v>
      </c>
      <c r="F20" s="260"/>
      <c r="G20" s="260" t="str">
        <f>IF(G21+H21=0,"-",G21+H21)</f>
        <v>-</v>
      </c>
      <c r="H20" s="260"/>
      <c r="I20" s="260" t="str">
        <f>IF(I21+J21=0,"-",I21+J21)</f>
        <v>-</v>
      </c>
      <c r="J20" s="260"/>
      <c r="K20" s="260">
        <f>IF(K21+L21=0,"-",K21+L21)</f>
        <v>260</v>
      </c>
      <c r="L20" s="260"/>
      <c r="M20" s="260" t="str">
        <f>IF(M21+N21=0,"-",M21+N21)</f>
        <v>-</v>
      </c>
      <c r="N20" s="260"/>
      <c r="O20" s="260" t="str">
        <f>IF(O21+P21=0,"-",O21+P21)</f>
        <v>-</v>
      </c>
      <c r="P20" s="260"/>
    </row>
    <row r="21" spans="1:16" ht="17.25" customHeight="1">
      <c r="A21" s="15" t="s">
        <v>34</v>
      </c>
      <c r="B21" s="14">
        <v>190</v>
      </c>
      <c r="C21" s="14">
        <v>96</v>
      </c>
      <c r="D21" s="261"/>
      <c r="E21" s="14">
        <v>10</v>
      </c>
      <c r="F21" s="14">
        <v>16</v>
      </c>
      <c r="G21" s="14">
        <v>0</v>
      </c>
      <c r="H21" s="14">
        <v>0</v>
      </c>
      <c r="I21" s="14">
        <v>0</v>
      </c>
      <c r="J21" s="14">
        <v>0</v>
      </c>
      <c r="K21" s="14">
        <v>180</v>
      </c>
      <c r="L21" s="14">
        <v>80</v>
      </c>
      <c r="M21" s="14">
        <v>0</v>
      </c>
      <c r="N21" s="14">
        <v>0</v>
      </c>
      <c r="O21" s="14">
        <v>0</v>
      </c>
      <c r="P21" s="14">
        <v>0</v>
      </c>
    </row>
    <row r="22" spans="1:16" ht="17.25" customHeight="1">
      <c r="A22" s="18" t="s">
        <v>35</v>
      </c>
      <c r="B22" s="260">
        <f>B23+C23</f>
        <v>451</v>
      </c>
      <c r="C22" s="260"/>
      <c r="D22" s="261">
        <f>B22/$B$8</f>
        <v>1.0600042306155546E-2</v>
      </c>
      <c r="E22" s="260">
        <f>IF(E23+F23=0,"-",E23+F23)</f>
        <v>105</v>
      </c>
      <c r="F22" s="260"/>
      <c r="G22" s="260" t="str">
        <f>IF(G23+H23=0,"-",G23+H23)</f>
        <v>-</v>
      </c>
      <c r="H22" s="260"/>
      <c r="I22" s="260" t="str">
        <f>IF(I23+J23=0,"-",I23+J23)</f>
        <v>-</v>
      </c>
      <c r="J22" s="260"/>
      <c r="K22" s="260">
        <f>IF(K23+L23=0,"-",K23+L23)</f>
        <v>84</v>
      </c>
      <c r="L22" s="260"/>
      <c r="M22" s="260">
        <f>IF(M23+N23=0,"-",M23+N23)</f>
        <v>262</v>
      </c>
      <c r="N22" s="260"/>
      <c r="O22" s="260" t="str">
        <f>IF(O23+P23=0,"-",O23+P23)</f>
        <v>-</v>
      </c>
      <c r="P22" s="260"/>
    </row>
    <row r="23" spans="1:16" ht="17.25" customHeight="1">
      <c r="A23" s="17" t="s">
        <v>36</v>
      </c>
      <c r="B23" s="14">
        <v>413</v>
      </c>
      <c r="C23" s="14">
        <v>38</v>
      </c>
      <c r="D23" s="261"/>
      <c r="E23" s="14">
        <v>76</v>
      </c>
      <c r="F23" s="14">
        <v>29</v>
      </c>
      <c r="G23" s="14">
        <v>0</v>
      </c>
      <c r="H23" s="14">
        <v>0</v>
      </c>
      <c r="I23" s="14">
        <v>0</v>
      </c>
      <c r="J23" s="14">
        <v>0</v>
      </c>
      <c r="K23" s="14">
        <v>83</v>
      </c>
      <c r="L23" s="14">
        <v>1</v>
      </c>
      <c r="M23" s="14">
        <v>254</v>
      </c>
      <c r="N23" s="14">
        <v>8</v>
      </c>
      <c r="O23" s="14">
        <v>0</v>
      </c>
      <c r="P23" s="14">
        <v>0</v>
      </c>
    </row>
    <row r="24" spans="1:16" ht="17.25" customHeight="1">
      <c r="A24" s="19" t="s">
        <v>37</v>
      </c>
      <c r="B24" s="260">
        <f>B25+C25</f>
        <v>20</v>
      </c>
      <c r="C24" s="260"/>
      <c r="D24" s="261">
        <f>B24/$B$8</f>
        <v>4.7006839495146544E-4</v>
      </c>
      <c r="E24" s="260">
        <f>IF(E25+F25=0,"-",E25+F25)</f>
        <v>7</v>
      </c>
      <c r="F24" s="260"/>
      <c r="G24" s="260">
        <f>IF(G25+H25=0,"-",G25+H25)</f>
        <v>11</v>
      </c>
      <c r="H24" s="260"/>
      <c r="I24" s="260" t="str">
        <f>IF(I25+J25=0,"-",I25+J25)</f>
        <v>-</v>
      </c>
      <c r="J24" s="260"/>
      <c r="K24" s="260" t="str">
        <f>IF(K25+L25=0,"-",K25+L25)</f>
        <v>-</v>
      </c>
      <c r="L24" s="260"/>
      <c r="M24" s="260">
        <f>IF(M25+N25=0,"-",M25+N25)</f>
        <v>2</v>
      </c>
      <c r="N24" s="260"/>
      <c r="O24" s="260" t="str">
        <f>IF(O25+P25=0,"-",O25+P25)</f>
        <v>-</v>
      </c>
      <c r="P24" s="260"/>
    </row>
    <row r="25" spans="1:16" ht="17.25" customHeight="1">
      <c r="A25" s="15" t="s">
        <v>38</v>
      </c>
      <c r="B25" s="14">
        <v>16</v>
      </c>
      <c r="C25" s="14">
        <v>4</v>
      </c>
      <c r="D25" s="261"/>
      <c r="E25" s="14">
        <v>7</v>
      </c>
      <c r="F25" s="14">
        <v>0</v>
      </c>
      <c r="G25" s="14">
        <v>7</v>
      </c>
      <c r="H25" s="14">
        <v>4</v>
      </c>
      <c r="I25" s="14">
        <v>0</v>
      </c>
      <c r="J25" s="14">
        <v>0</v>
      </c>
      <c r="K25" s="14">
        <v>0</v>
      </c>
      <c r="L25" s="14">
        <v>0</v>
      </c>
      <c r="M25" s="14">
        <v>2</v>
      </c>
      <c r="N25" s="14">
        <v>0</v>
      </c>
      <c r="O25" s="14">
        <v>0</v>
      </c>
      <c r="P25" s="14">
        <v>0</v>
      </c>
    </row>
    <row r="26" spans="1:16" ht="17.25" customHeight="1">
      <c r="A26" s="18" t="s">
        <v>39</v>
      </c>
      <c r="B26" s="260">
        <f>B27+C27</f>
        <v>0</v>
      </c>
      <c r="C26" s="260"/>
      <c r="D26" s="261">
        <f>B26/$B$8</f>
        <v>0</v>
      </c>
      <c r="E26" s="260" t="str">
        <f>IF(E27+F27=0,"-",E27+F27)</f>
        <v>-</v>
      </c>
      <c r="F26" s="260"/>
      <c r="G26" s="260" t="str">
        <f>IF(G27+H27=0,"-",G27+H27)</f>
        <v>-</v>
      </c>
      <c r="H26" s="260"/>
      <c r="I26" s="260" t="str">
        <f>IF(I27+J27=0,"-",I27+J27)</f>
        <v>-</v>
      </c>
      <c r="J26" s="260"/>
      <c r="K26" s="260" t="str">
        <f>IF(K27+L27=0,"-",K27+L27)</f>
        <v>-</v>
      </c>
      <c r="L26" s="260"/>
      <c r="M26" s="260" t="str">
        <f>IF(M27+N27=0,"-",M27+N27)</f>
        <v>-</v>
      </c>
      <c r="N26" s="260"/>
      <c r="O26" s="260" t="str">
        <f>IF(O27+P27=0,"-",O27+P27)</f>
        <v>-</v>
      </c>
      <c r="P26" s="260"/>
    </row>
    <row r="27" spans="1:16" ht="21.2" customHeight="1">
      <c r="A27" s="17" t="s">
        <v>40</v>
      </c>
      <c r="B27" s="14">
        <v>0</v>
      </c>
      <c r="C27" s="14">
        <v>0</v>
      </c>
      <c r="D27" s="261"/>
      <c r="E27" s="14">
        <v>0</v>
      </c>
      <c r="F27" s="14">
        <v>0</v>
      </c>
      <c r="G27" s="14">
        <v>0</v>
      </c>
      <c r="H27" s="14">
        <v>0</v>
      </c>
      <c r="I27" s="14">
        <v>0</v>
      </c>
      <c r="J27" s="14">
        <v>0</v>
      </c>
      <c r="K27" s="14">
        <v>0</v>
      </c>
      <c r="L27" s="14">
        <v>0</v>
      </c>
      <c r="M27" s="14">
        <v>0</v>
      </c>
      <c r="N27" s="14">
        <v>0</v>
      </c>
      <c r="O27" s="14">
        <v>0</v>
      </c>
      <c r="P27" s="14">
        <v>0</v>
      </c>
    </row>
    <row r="28" spans="1:16" ht="17.25" customHeight="1">
      <c r="A28" s="12" t="s">
        <v>41</v>
      </c>
      <c r="B28" s="260">
        <f>B29+C29</f>
        <v>1</v>
      </c>
      <c r="C28" s="260"/>
      <c r="D28" s="261">
        <f>B28/$B$8</f>
        <v>2.3503419747573273E-5</v>
      </c>
      <c r="E28" s="260" t="str">
        <f>IF(E29+F29=0,"-",E29+F29)</f>
        <v>-</v>
      </c>
      <c r="F28" s="260"/>
      <c r="G28" s="260" t="str">
        <f>IF(G29+H29=0,"-",G29+H29)</f>
        <v>-</v>
      </c>
      <c r="H28" s="260"/>
      <c r="I28" s="260" t="str">
        <f>IF(I29+J29=0,"-",I29+J29)</f>
        <v>-</v>
      </c>
      <c r="J28" s="260"/>
      <c r="K28" s="260">
        <f>IF(K29+L29=0,"-",K29+L29)</f>
        <v>1</v>
      </c>
      <c r="L28" s="260"/>
      <c r="M28" s="260" t="str">
        <f>IF(M29+N29=0,"-",M29+N29)</f>
        <v>-</v>
      </c>
      <c r="N28" s="260"/>
      <c r="O28" s="260" t="str">
        <f>IF(O29+P29=0,"-",O29+P29)</f>
        <v>-</v>
      </c>
      <c r="P28" s="260"/>
    </row>
    <row r="29" spans="1:16" ht="17.25" customHeight="1">
      <c r="A29" s="15" t="s">
        <v>42</v>
      </c>
      <c r="B29" s="14">
        <v>1</v>
      </c>
      <c r="C29" s="14">
        <v>0</v>
      </c>
      <c r="D29" s="261"/>
      <c r="E29" s="14">
        <v>0</v>
      </c>
      <c r="F29" s="14">
        <v>0</v>
      </c>
      <c r="G29" s="14">
        <v>0</v>
      </c>
      <c r="H29" s="14">
        <v>0</v>
      </c>
      <c r="I29" s="14">
        <v>0</v>
      </c>
      <c r="J29" s="14">
        <v>0</v>
      </c>
      <c r="K29" s="14">
        <v>1</v>
      </c>
      <c r="L29" s="14">
        <v>0</v>
      </c>
      <c r="M29" s="14">
        <v>0</v>
      </c>
      <c r="N29" s="14">
        <v>0</v>
      </c>
      <c r="O29" s="14">
        <v>0</v>
      </c>
      <c r="P29" s="14">
        <v>0</v>
      </c>
    </row>
    <row r="30" spans="1:16" ht="17.25" customHeight="1">
      <c r="A30" s="18" t="s">
        <v>43</v>
      </c>
      <c r="B30" s="260">
        <f>B31+C31</f>
        <v>1384</v>
      </c>
      <c r="C30" s="260"/>
      <c r="D30" s="261">
        <f>B30/$B$8</f>
        <v>3.2528732930641409E-2</v>
      </c>
      <c r="E30" s="260">
        <f>IF(E31+F31=0,"-",E31+F31)</f>
        <v>246</v>
      </c>
      <c r="F30" s="260"/>
      <c r="G30" s="260">
        <f>IF(G31+H31=0,"-",G31+H31)</f>
        <v>300</v>
      </c>
      <c r="H30" s="260"/>
      <c r="I30" s="260" t="str">
        <f>IF(I31+J31=0,"-",I31+J31)</f>
        <v>-</v>
      </c>
      <c r="J30" s="260"/>
      <c r="K30" s="260">
        <f>IF(K31+L31=0,"-",K31+L31)</f>
        <v>364</v>
      </c>
      <c r="L30" s="260"/>
      <c r="M30" s="260">
        <f>IF(M31+N31=0,"-",M31+N31)</f>
        <v>463</v>
      </c>
      <c r="N30" s="260"/>
      <c r="O30" s="260">
        <f>IF(O31+P31=0,"-",O31+P31)</f>
        <v>11</v>
      </c>
      <c r="P30" s="260"/>
    </row>
    <row r="31" spans="1:16" ht="17.25" customHeight="1">
      <c r="A31" s="17" t="s">
        <v>44</v>
      </c>
      <c r="B31" s="14">
        <v>694</v>
      </c>
      <c r="C31" s="14">
        <v>690</v>
      </c>
      <c r="D31" s="261"/>
      <c r="E31" s="14">
        <v>58</v>
      </c>
      <c r="F31" s="14">
        <v>188</v>
      </c>
      <c r="G31" s="14">
        <v>183</v>
      </c>
      <c r="H31" s="14">
        <v>117</v>
      </c>
      <c r="I31" s="14">
        <v>0</v>
      </c>
      <c r="J31" s="14">
        <v>0</v>
      </c>
      <c r="K31" s="14">
        <v>286</v>
      </c>
      <c r="L31" s="14">
        <v>78</v>
      </c>
      <c r="M31" s="14">
        <v>162</v>
      </c>
      <c r="N31" s="14">
        <v>301</v>
      </c>
      <c r="O31" s="14">
        <v>5</v>
      </c>
      <c r="P31" s="14">
        <v>6</v>
      </c>
    </row>
    <row r="32" spans="1:16" ht="17.25" customHeight="1">
      <c r="A32" s="12" t="s">
        <v>45</v>
      </c>
      <c r="B32" s="260">
        <f>B33+C33</f>
        <v>830</v>
      </c>
      <c r="C32" s="260"/>
      <c r="D32" s="261">
        <f>B32/$B$8</f>
        <v>1.9507838390485817E-2</v>
      </c>
      <c r="E32" s="260">
        <f>IF(E33+F33=0,"-",E33+F33)</f>
        <v>52</v>
      </c>
      <c r="F32" s="260"/>
      <c r="G32" s="260">
        <f>IF(G33+H33=0,"-",G33+H33)</f>
        <v>1</v>
      </c>
      <c r="H32" s="260"/>
      <c r="I32" s="260" t="str">
        <f>IF(I33+J33=0,"-",I33+J33)</f>
        <v>-</v>
      </c>
      <c r="J32" s="260"/>
      <c r="K32" s="260">
        <f>IF(K33+L33=0,"-",K33+L33)</f>
        <v>777</v>
      </c>
      <c r="L32" s="260"/>
      <c r="M32" s="260" t="str">
        <f>IF(M33+N33=0,"-",M33+N33)</f>
        <v>-</v>
      </c>
      <c r="N32" s="260"/>
      <c r="O32" s="260" t="str">
        <f>IF(O33+P33=0,"-",O33+P33)</f>
        <v>-</v>
      </c>
      <c r="P32" s="260"/>
    </row>
    <row r="33" spans="1:16" ht="17.25" customHeight="1">
      <c r="A33" s="15" t="s">
        <v>46</v>
      </c>
      <c r="B33" s="14">
        <v>639</v>
      </c>
      <c r="C33" s="14">
        <v>191</v>
      </c>
      <c r="D33" s="261"/>
      <c r="E33" s="14">
        <v>23</v>
      </c>
      <c r="F33" s="14">
        <v>29</v>
      </c>
      <c r="G33" s="14">
        <v>1</v>
      </c>
      <c r="H33" s="14">
        <v>0</v>
      </c>
      <c r="I33" s="14">
        <v>0</v>
      </c>
      <c r="J33" s="14">
        <v>0</v>
      </c>
      <c r="K33" s="14">
        <v>615</v>
      </c>
      <c r="L33" s="14">
        <v>162</v>
      </c>
      <c r="M33" s="14">
        <v>0</v>
      </c>
      <c r="N33" s="14">
        <v>0</v>
      </c>
      <c r="O33" s="14">
        <v>0</v>
      </c>
      <c r="P33" s="14">
        <v>0</v>
      </c>
    </row>
    <row r="34" spans="1:16" ht="17.25" customHeight="1">
      <c r="A34" s="18" t="s">
        <v>47</v>
      </c>
      <c r="B34" s="260">
        <f>B35+C35</f>
        <v>75</v>
      </c>
      <c r="C34" s="260"/>
      <c r="D34" s="261">
        <f>B34/$B$8</f>
        <v>1.7627564810679954E-3</v>
      </c>
      <c r="E34" s="260" t="str">
        <f>IF(E35+F35=0,"-",E35+F35)</f>
        <v>-</v>
      </c>
      <c r="F34" s="260"/>
      <c r="G34" s="260" t="str">
        <f>IF(G35+H35=0,"-",G35+H35)</f>
        <v>-</v>
      </c>
      <c r="H34" s="260"/>
      <c r="I34" s="260" t="str">
        <f>IF(I35+J35=0,"-",I35+J35)</f>
        <v>-</v>
      </c>
      <c r="J34" s="260"/>
      <c r="K34" s="260" t="str">
        <f>IF(K35+L35=0,"-",K35+L35)</f>
        <v>-</v>
      </c>
      <c r="L34" s="260"/>
      <c r="M34" s="260">
        <f>IF(M35+N35=0,"-",M35+N35)</f>
        <v>67</v>
      </c>
      <c r="N34" s="260"/>
      <c r="O34" s="260">
        <f>IF(O35+P35=0,"-",O35+P35)</f>
        <v>8</v>
      </c>
      <c r="P34" s="260"/>
    </row>
    <row r="35" spans="1:16" ht="17.25" customHeight="1">
      <c r="A35" s="17" t="s">
        <v>48</v>
      </c>
      <c r="B35" s="14">
        <v>47</v>
      </c>
      <c r="C35" s="14">
        <v>28</v>
      </c>
      <c r="D35" s="261"/>
      <c r="E35" s="14">
        <v>0</v>
      </c>
      <c r="F35" s="14">
        <v>0</v>
      </c>
      <c r="G35" s="14">
        <v>0</v>
      </c>
      <c r="H35" s="14">
        <v>0</v>
      </c>
      <c r="I35" s="14">
        <v>0</v>
      </c>
      <c r="J35" s="14">
        <v>0</v>
      </c>
      <c r="K35" s="14">
        <v>0</v>
      </c>
      <c r="L35" s="14">
        <v>0</v>
      </c>
      <c r="M35" s="14">
        <v>47</v>
      </c>
      <c r="N35" s="14">
        <v>20</v>
      </c>
      <c r="O35" s="14">
        <v>0</v>
      </c>
      <c r="P35" s="14">
        <v>8</v>
      </c>
    </row>
    <row r="36" spans="1:16" ht="17.25" customHeight="1">
      <c r="A36" s="12" t="s">
        <v>49</v>
      </c>
      <c r="B36" s="260">
        <f>B37+C37</f>
        <v>1029</v>
      </c>
      <c r="C36" s="260"/>
      <c r="D36" s="261">
        <f>B36/$B$8</f>
        <v>2.4185018920252897E-2</v>
      </c>
      <c r="E36" s="260">
        <f>IF(E37+F37=0,"-",E37+F37)</f>
        <v>336</v>
      </c>
      <c r="F36" s="260"/>
      <c r="G36" s="260">
        <f>IF(G37+H37=0,"-",G37+H37)</f>
        <v>109</v>
      </c>
      <c r="H36" s="260"/>
      <c r="I36" s="260">
        <f>IF(I37+J37=0,"-",I37+J37)</f>
        <v>104</v>
      </c>
      <c r="J36" s="260"/>
      <c r="K36" s="260">
        <f>IF(K37+L37=0,"-",K37+L37)</f>
        <v>345</v>
      </c>
      <c r="L36" s="260"/>
      <c r="M36" s="260">
        <f>IF(M37+N37=0,"-",M37+N37)</f>
        <v>135</v>
      </c>
      <c r="N36" s="260"/>
      <c r="O36" s="260" t="str">
        <f>IF(O37+P37=0,"-",O37+P37)</f>
        <v>-</v>
      </c>
      <c r="P36" s="260"/>
    </row>
    <row r="37" spans="1:16" ht="17.25" customHeight="1">
      <c r="A37" s="15" t="s">
        <v>50</v>
      </c>
      <c r="B37" s="14">
        <v>569</v>
      </c>
      <c r="C37" s="14">
        <v>460</v>
      </c>
      <c r="D37" s="261"/>
      <c r="E37" s="14">
        <v>201</v>
      </c>
      <c r="F37" s="14">
        <v>135</v>
      </c>
      <c r="G37" s="14">
        <v>65</v>
      </c>
      <c r="H37" s="14">
        <v>44</v>
      </c>
      <c r="I37" s="14">
        <v>49</v>
      </c>
      <c r="J37" s="14">
        <v>55</v>
      </c>
      <c r="K37" s="14">
        <v>197</v>
      </c>
      <c r="L37" s="14">
        <v>148</v>
      </c>
      <c r="M37" s="14">
        <v>57</v>
      </c>
      <c r="N37" s="14">
        <v>78</v>
      </c>
      <c r="O37" s="14">
        <v>0</v>
      </c>
      <c r="P37" s="14">
        <v>0</v>
      </c>
    </row>
    <row r="38" spans="1:16" ht="17.25" customHeight="1">
      <c r="A38" s="18" t="s">
        <v>51</v>
      </c>
      <c r="B38" s="260">
        <f>B39+C39</f>
        <v>26834</v>
      </c>
      <c r="C38" s="260"/>
      <c r="D38" s="261">
        <f>B38/$B$8</f>
        <v>0.63069076550638115</v>
      </c>
      <c r="E38" s="260">
        <f>IF(E39+F39=0,"-",E39+F39)</f>
        <v>16387</v>
      </c>
      <c r="F38" s="260"/>
      <c r="G38" s="260">
        <f>IF(G39+H39=0,"-",G39+H39)</f>
        <v>6042</v>
      </c>
      <c r="H38" s="260"/>
      <c r="I38" s="260">
        <f>IF(I39+J39=0,"-",I39+J39)</f>
        <v>3394</v>
      </c>
      <c r="J38" s="260"/>
      <c r="K38" s="260">
        <f>IF(K39+L39=0,"-",K39+L39)</f>
        <v>466</v>
      </c>
      <c r="L38" s="260"/>
      <c r="M38" s="260">
        <f>IF(M39+N39=0,"-",M39+N39)</f>
        <v>70</v>
      </c>
      <c r="N38" s="260"/>
      <c r="O38" s="260">
        <f>IF(O39+P39=0,"-",O39+P39)</f>
        <v>475</v>
      </c>
      <c r="P38" s="260"/>
    </row>
    <row r="39" spans="1:16" ht="17.25" customHeight="1">
      <c r="A39" s="17" t="s">
        <v>52</v>
      </c>
      <c r="B39" s="14">
        <v>7151</v>
      </c>
      <c r="C39" s="14">
        <v>19683</v>
      </c>
      <c r="D39" s="261"/>
      <c r="E39" s="14">
        <v>4152</v>
      </c>
      <c r="F39" s="14">
        <v>12235</v>
      </c>
      <c r="G39" s="14">
        <v>1627</v>
      </c>
      <c r="H39" s="14">
        <v>4415</v>
      </c>
      <c r="I39" s="14">
        <v>813</v>
      </c>
      <c r="J39" s="14">
        <v>2581</v>
      </c>
      <c r="K39" s="14">
        <v>321</v>
      </c>
      <c r="L39" s="14">
        <v>145</v>
      </c>
      <c r="M39" s="14">
        <v>39</v>
      </c>
      <c r="N39" s="14">
        <v>31</v>
      </c>
      <c r="O39" s="14">
        <v>199</v>
      </c>
      <c r="P39" s="14">
        <v>276</v>
      </c>
    </row>
    <row r="40" spans="1:16" ht="17.25" customHeight="1">
      <c r="A40" s="12" t="s">
        <v>53</v>
      </c>
      <c r="B40" s="260">
        <f>B41+C41</f>
        <v>7561</v>
      </c>
      <c r="C40" s="260"/>
      <c r="D40" s="261">
        <f>B40/$B$8</f>
        <v>0.17770935671140151</v>
      </c>
      <c r="E40" s="260">
        <f>IF(E41+F41=0,"-",E41+F41)</f>
        <v>222</v>
      </c>
      <c r="F40" s="260"/>
      <c r="G40" s="260">
        <f>IF(G41+H41=0,"-",G41+H41)</f>
        <v>1059</v>
      </c>
      <c r="H40" s="260"/>
      <c r="I40" s="260">
        <f>IF(I41+J41=0,"-",I41+J41)</f>
        <v>5768</v>
      </c>
      <c r="J40" s="260"/>
      <c r="K40" s="260">
        <f>IF(K41+L41=0,"-",K41+L41)</f>
        <v>364</v>
      </c>
      <c r="L40" s="260"/>
      <c r="M40" s="260" t="str">
        <f>IF(M41+N41=0,"-",M41+N41)</f>
        <v>-</v>
      </c>
      <c r="N40" s="260"/>
      <c r="O40" s="260">
        <f>IF(O41+P41=0,"-",O41+P41)</f>
        <v>148</v>
      </c>
      <c r="P40" s="260"/>
    </row>
    <row r="41" spans="1:16" ht="17.25" customHeight="1">
      <c r="A41" s="15" t="s">
        <v>54</v>
      </c>
      <c r="B41" s="14">
        <v>2884</v>
      </c>
      <c r="C41" s="14">
        <v>4677</v>
      </c>
      <c r="D41" s="261"/>
      <c r="E41" s="14">
        <v>114</v>
      </c>
      <c r="F41" s="14">
        <v>108</v>
      </c>
      <c r="G41" s="14">
        <v>333</v>
      </c>
      <c r="H41" s="14">
        <v>726</v>
      </c>
      <c r="I41" s="14">
        <v>2242</v>
      </c>
      <c r="J41" s="14">
        <v>3526</v>
      </c>
      <c r="K41" s="14">
        <v>186</v>
      </c>
      <c r="L41" s="14">
        <v>178</v>
      </c>
      <c r="M41" s="14">
        <v>0</v>
      </c>
      <c r="N41" s="14">
        <v>0</v>
      </c>
      <c r="O41" s="14">
        <v>9</v>
      </c>
      <c r="P41" s="14">
        <v>139</v>
      </c>
    </row>
    <row r="42" spans="1:16" ht="17.25" customHeight="1">
      <c r="A42" s="12" t="s">
        <v>55</v>
      </c>
      <c r="B42" s="260">
        <f>B43+C43</f>
        <v>442</v>
      </c>
      <c r="C42" s="260"/>
      <c r="D42" s="261">
        <f>B42/$B$8</f>
        <v>1.0388511528427386E-2</v>
      </c>
      <c r="E42" s="260">
        <f>IF(E43+F43=0,"-",E43+F43)</f>
        <v>113</v>
      </c>
      <c r="F42" s="260"/>
      <c r="G42" s="260">
        <f>IF(G43+H43=0,"-",G43+H43)</f>
        <v>143</v>
      </c>
      <c r="H42" s="260"/>
      <c r="I42" s="260">
        <f>IF(I43+J43=0,"-",I43+J43)</f>
        <v>81</v>
      </c>
      <c r="J42" s="260"/>
      <c r="K42" s="260" t="str">
        <f>IF(K43+L43=0,"-",K43+L43)</f>
        <v>-</v>
      </c>
      <c r="L42" s="260"/>
      <c r="M42" s="260">
        <f>IF(M43+N43=0,"-",M43+N43)</f>
        <v>94</v>
      </c>
      <c r="N42" s="260"/>
      <c r="O42" s="260">
        <f>IF(O43+P43=0,"-",O43+P43)</f>
        <v>11</v>
      </c>
      <c r="P42" s="260"/>
    </row>
    <row r="43" spans="1:16" ht="17.25" customHeight="1">
      <c r="A43" s="15" t="s">
        <v>56</v>
      </c>
      <c r="B43" s="14">
        <v>156</v>
      </c>
      <c r="C43" s="14">
        <v>286</v>
      </c>
      <c r="D43" s="261"/>
      <c r="E43" s="14">
        <v>2</v>
      </c>
      <c r="F43" s="14">
        <v>111</v>
      </c>
      <c r="G43" s="14">
        <v>79</v>
      </c>
      <c r="H43" s="14">
        <v>64</v>
      </c>
      <c r="I43" s="14">
        <v>42</v>
      </c>
      <c r="J43" s="14">
        <v>39</v>
      </c>
      <c r="K43" s="14">
        <v>0</v>
      </c>
      <c r="L43" s="14">
        <v>0</v>
      </c>
      <c r="M43" s="14">
        <v>25</v>
      </c>
      <c r="N43" s="14">
        <v>69</v>
      </c>
      <c r="O43" s="14">
        <v>8</v>
      </c>
      <c r="P43" s="14">
        <v>3</v>
      </c>
    </row>
    <row r="44" spans="1:16" ht="18.75" customHeight="1">
      <c r="A44" s="18" t="s">
        <v>57</v>
      </c>
      <c r="B44" s="260">
        <f>B45+C45</f>
        <v>450</v>
      </c>
      <c r="C44" s="260"/>
      <c r="D44" s="261">
        <f>B44/$B$8</f>
        <v>1.0576538886407973E-2</v>
      </c>
      <c r="E44" s="260">
        <f>IF(E45+F45=0,"-",E45+F45)</f>
        <v>177</v>
      </c>
      <c r="F44" s="260"/>
      <c r="G44" s="260">
        <f>IF(G45+H45=0,"-",G45+H45)</f>
        <v>3</v>
      </c>
      <c r="H44" s="260"/>
      <c r="I44" s="260">
        <f>IF(I45+J45=0,"-",I45+J45)</f>
        <v>72</v>
      </c>
      <c r="J44" s="260"/>
      <c r="K44" s="260">
        <f>IF(K45+L45=0,"-",K45+L45)</f>
        <v>29</v>
      </c>
      <c r="L44" s="260"/>
      <c r="M44" s="260">
        <f>IF(M45+N45=0,"-",M45+N45)</f>
        <v>169</v>
      </c>
      <c r="N44" s="260"/>
      <c r="O44" s="260" t="str">
        <f>IF(O45+P45=0,"-",O45+P45)</f>
        <v>-</v>
      </c>
      <c r="P44" s="260"/>
    </row>
    <row r="45" spans="1:16" ht="18.75" customHeight="1">
      <c r="A45" s="15" t="s">
        <v>58</v>
      </c>
      <c r="B45" s="14">
        <v>229</v>
      </c>
      <c r="C45" s="14">
        <v>221</v>
      </c>
      <c r="D45" s="261"/>
      <c r="E45" s="14">
        <v>47</v>
      </c>
      <c r="F45" s="14">
        <v>130</v>
      </c>
      <c r="G45" s="14">
        <v>2</v>
      </c>
      <c r="H45" s="14">
        <v>1</v>
      </c>
      <c r="I45" s="14">
        <v>33</v>
      </c>
      <c r="J45" s="14">
        <v>39</v>
      </c>
      <c r="K45" s="14">
        <v>29</v>
      </c>
      <c r="L45" s="14">
        <v>0</v>
      </c>
      <c r="M45" s="14">
        <v>118</v>
      </c>
      <c r="N45" s="14">
        <v>51</v>
      </c>
      <c r="O45" s="14">
        <v>0</v>
      </c>
      <c r="P45" s="14">
        <v>0</v>
      </c>
    </row>
    <row r="46" spans="1:16" ht="18.75" customHeight="1">
      <c r="A46" s="18" t="s">
        <v>59</v>
      </c>
      <c r="B46" s="260">
        <f>B47+C47</f>
        <v>38</v>
      </c>
      <c r="C46" s="260"/>
      <c r="D46" s="261">
        <f>B46/$B$8</f>
        <v>8.9312995040778437E-4</v>
      </c>
      <c r="E46" s="260" t="str">
        <f>IF(E47+F47=0,"-",E47+F47)</f>
        <v>-</v>
      </c>
      <c r="F46" s="260"/>
      <c r="G46" s="260" t="str">
        <f>IF(G47+H47=0,"-",G47+H47)</f>
        <v>-</v>
      </c>
      <c r="H46" s="260"/>
      <c r="I46" s="260" t="str">
        <f>IF(I47+J47=0,"-",I47+J47)</f>
        <v>-</v>
      </c>
      <c r="J46" s="260"/>
      <c r="K46" s="260">
        <f>IF(K47+L47=0,"-",K47+L47)</f>
        <v>38</v>
      </c>
      <c r="L46" s="260"/>
      <c r="M46" s="260" t="str">
        <f>IF(M47+N47=0,"-",M47+N47)</f>
        <v>-</v>
      </c>
      <c r="N46" s="260"/>
      <c r="O46" s="260" t="str">
        <f>IF(O47+P47=0,"-",O47+P47)</f>
        <v>-</v>
      </c>
      <c r="P46" s="260"/>
    </row>
    <row r="47" spans="1:16" ht="18.75" customHeight="1">
      <c r="A47" s="15" t="s">
        <v>60</v>
      </c>
      <c r="B47" s="14">
        <v>18</v>
      </c>
      <c r="C47" s="14">
        <v>20</v>
      </c>
      <c r="D47" s="261"/>
      <c r="E47" s="14">
        <v>0</v>
      </c>
      <c r="F47" s="14">
        <v>0</v>
      </c>
      <c r="G47" s="14">
        <v>0</v>
      </c>
      <c r="H47" s="14">
        <v>0</v>
      </c>
      <c r="I47" s="14">
        <v>0</v>
      </c>
      <c r="J47" s="14">
        <v>0</v>
      </c>
      <c r="K47" s="14">
        <v>18</v>
      </c>
      <c r="L47" s="14">
        <v>20</v>
      </c>
      <c r="M47" s="14">
        <v>0</v>
      </c>
      <c r="N47" s="14">
        <v>0</v>
      </c>
      <c r="O47" s="14">
        <v>0</v>
      </c>
      <c r="P47" s="14">
        <v>0</v>
      </c>
    </row>
    <row r="48" spans="1:16" ht="18.75" customHeight="1">
      <c r="A48" s="18" t="s">
        <v>61</v>
      </c>
      <c r="B48" s="260">
        <f>B49+C49</f>
        <v>86</v>
      </c>
      <c r="C48" s="260"/>
      <c r="D48" s="261">
        <f>B48/$B$8</f>
        <v>2.0212940982913012E-3</v>
      </c>
      <c r="E48" s="260">
        <f>IF(E49+F49=0,"-",E49+F49)</f>
        <v>7</v>
      </c>
      <c r="F48" s="260"/>
      <c r="G48" s="260">
        <f>IF(G49+H49=0,"-",G49+H49)</f>
        <v>44</v>
      </c>
      <c r="H48" s="260"/>
      <c r="I48" s="260" t="str">
        <f>IF(I49+J49=0,"-",I49+J49)</f>
        <v>-</v>
      </c>
      <c r="J48" s="260"/>
      <c r="K48" s="260">
        <f>IF(K49+L49=0,"-",K49+L49)</f>
        <v>19</v>
      </c>
      <c r="L48" s="260"/>
      <c r="M48" s="260">
        <f>IF(M49+N49=0,"-",M49+N49)</f>
        <v>16</v>
      </c>
      <c r="N48" s="260"/>
      <c r="O48" s="260" t="str">
        <f>IF(O49+P49=0,"-",O49+P49)</f>
        <v>-</v>
      </c>
      <c r="P48" s="260"/>
    </row>
    <row r="49" spans="1:16" ht="18.75" customHeight="1">
      <c r="A49" s="15" t="s">
        <v>62</v>
      </c>
      <c r="B49" s="14">
        <v>52</v>
      </c>
      <c r="C49" s="14">
        <v>34</v>
      </c>
      <c r="D49" s="261"/>
      <c r="E49" s="14">
        <v>5</v>
      </c>
      <c r="F49" s="14">
        <v>2</v>
      </c>
      <c r="G49" s="14">
        <v>23</v>
      </c>
      <c r="H49" s="14">
        <v>21</v>
      </c>
      <c r="I49" s="14">
        <v>0</v>
      </c>
      <c r="J49" s="14">
        <v>0</v>
      </c>
      <c r="K49" s="14">
        <v>12</v>
      </c>
      <c r="L49" s="14">
        <v>7</v>
      </c>
      <c r="M49" s="14">
        <v>12</v>
      </c>
      <c r="N49" s="14">
        <v>4</v>
      </c>
      <c r="O49" s="14">
        <v>0</v>
      </c>
      <c r="P49" s="14">
        <v>0</v>
      </c>
    </row>
    <row r="50" spans="1:16" ht="18.75" customHeight="1">
      <c r="A50" s="18" t="s">
        <v>63</v>
      </c>
      <c r="B50" s="260">
        <f>B51+C51</f>
        <v>421</v>
      </c>
      <c r="C50" s="260"/>
      <c r="D50" s="261">
        <f>B50/$B$8</f>
        <v>9.8949397137283474E-3</v>
      </c>
      <c r="E50" s="260">
        <f>IF(E51+F51=0,"-",E51+F51)</f>
        <v>6</v>
      </c>
      <c r="F50" s="260"/>
      <c r="G50" s="260" t="str">
        <f>IF(G51+H51=0,"-",G51+H51)</f>
        <v>-</v>
      </c>
      <c r="H50" s="260"/>
      <c r="I50" s="260">
        <f>IF(I51+J51=0,"-",I51+J51)</f>
        <v>276</v>
      </c>
      <c r="J50" s="260"/>
      <c r="K50" s="260" t="str">
        <f>IF(K51+L51=0,"-",K51+L51)</f>
        <v>-</v>
      </c>
      <c r="L50" s="260"/>
      <c r="M50" s="260">
        <f>IF(M51+N51=0,"-",M51+N51)</f>
        <v>139</v>
      </c>
      <c r="N50" s="260"/>
      <c r="O50" s="260" t="str">
        <f>IF(O51+P51=0,"-",O51+P51)</f>
        <v>-</v>
      </c>
      <c r="P50" s="260"/>
    </row>
    <row r="51" spans="1:16" ht="18.75" customHeight="1">
      <c r="A51" s="15" t="s">
        <v>64</v>
      </c>
      <c r="B51" s="14">
        <v>167</v>
      </c>
      <c r="C51" s="14">
        <v>254</v>
      </c>
      <c r="D51" s="261"/>
      <c r="E51" s="14">
        <v>0</v>
      </c>
      <c r="F51" s="14">
        <v>6</v>
      </c>
      <c r="G51" s="14">
        <v>0</v>
      </c>
      <c r="H51" s="14">
        <v>0</v>
      </c>
      <c r="I51" s="14">
        <v>82</v>
      </c>
      <c r="J51" s="14">
        <v>194</v>
      </c>
      <c r="K51" s="14">
        <v>0</v>
      </c>
      <c r="L51" s="14">
        <v>0</v>
      </c>
      <c r="M51" s="14">
        <v>85</v>
      </c>
      <c r="N51" s="14">
        <v>54</v>
      </c>
      <c r="O51" s="14">
        <v>0</v>
      </c>
      <c r="P51" s="14">
        <v>0</v>
      </c>
    </row>
    <row r="52" spans="1:16" ht="18.75" customHeight="1">
      <c r="A52" s="18" t="s">
        <v>65</v>
      </c>
      <c r="B52" s="260">
        <f>B53+C53</f>
        <v>10</v>
      </c>
      <c r="C52" s="260"/>
      <c r="D52" s="261">
        <f>B52/$B$8</f>
        <v>2.3503419747573272E-4</v>
      </c>
      <c r="E52" s="260" t="str">
        <f>IF(E53+F53=0,"-",E53+F53)</f>
        <v>-</v>
      </c>
      <c r="F52" s="260"/>
      <c r="G52" s="260" t="str">
        <f>IF(G53+H53=0,"-",G53+H53)</f>
        <v>-</v>
      </c>
      <c r="H52" s="260"/>
      <c r="I52" s="260" t="str">
        <f>IF(I53+J53=0,"-",I53+J53)</f>
        <v>-</v>
      </c>
      <c r="J52" s="260"/>
      <c r="K52" s="260" t="str">
        <f>IF(K53+L53=0,"-",K53+L53)</f>
        <v>-</v>
      </c>
      <c r="L52" s="260"/>
      <c r="M52" s="260" t="str">
        <f>IF(M53+N53=0,"-",M53+N53)</f>
        <v>-</v>
      </c>
      <c r="N52" s="260"/>
      <c r="O52" s="260">
        <f>IF(O53+P53=0,"-",O53+P53)</f>
        <v>10</v>
      </c>
      <c r="P52" s="260"/>
    </row>
    <row r="53" spans="1:16" ht="18.75" customHeight="1">
      <c r="A53" s="15" t="s">
        <v>66</v>
      </c>
      <c r="B53" s="14">
        <v>3</v>
      </c>
      <c r="C53" s="14">
        <v>7</v>
      </c>
      <c r="D53" s="261"/>
      <c r="E53" s="14">
        <v>0</v>
      </c>
      <c r="F53" s="14">
        <v>0</v>
      </c>
      <c r="G53" s="14">
        <v>0</v>
      </c>
      <c r="H53" s="14">
        <v>0</v>
      </c>
      <c r="I53" s="14">
        <v>0</v>
      </c>
      <c r="J53" s="14">
        <v>0</v>
      </c>
      <c r="K53" s="14">
        <v>0</v>
      </c>
      <c r="L53" s="14">
        <v>0</v>
      </c>
      <c r="M53" s="14">
        <v>0</v>
      </c>
      <c r="N53" s="14">
        <v>0</v>
      </c>
      <c r="O53" s="14">
        <v>3</v>
      </c>
      <c r="P53" s="14">
        <v>7</v>
      </c>
    </row>
    <row r="54" spans="1:16" ht="18.75" customHeight="1">
      <c r="A54" s="18" t="s">
        <v>67</v>
      </c>
      <c r="B54" s="260">
        <f>B55+C55</f>
        <v>484</v>
      </c>
      <c r="C54" s="260"/>
      <c r="D54" s="261">
        <f>B54/$B$8</f>
        <v>1.1375655157825463E-2</v>
      </c>
      <c r="E54" s="260">
        <f>IF(E55+F55=0,"-",E55+F55)</f>
        <v>63</v>
      </c>
      <c r="F54" s="260"/>
      <c r="G54" s="260">
        <f>IF(G55+H55=0,"-",G55+H55)</f>
        <v>52</v>
      </c>
      <c r="H54" s="260"/>
      <c r="I54" s="260" t="str">
        <f>IF(I55+J55=0,"-",I55+J55)</f>
        <v>-</v>
      </c>
      <c r="J54" s="260"/>
      <c r="K54" s="260">
        <f>IF(K55+L55=0,"-",K55+L55)</f>
        <v>186</v>
      </c>
      <c r="L54" s="260"/>
      <c r="M54" s="260">
        <f>IF(M55+N55=0,"-",M55+N55)</f>
        <v>22</v>
      </c>
      <c r="N54" s="260"/>
      <c r="O54" s="260">
        <f>IF(O55+P55=0,"-",O55+P55)</f>
        <v>161</v>
      </c>
      <c r="P54" s="260"/>
    </row>
    <row r="55" spans="1:16" ht="18.75" customHeight="1">
      <c r="A55" s="15" t="s">
        <v>68</v>
      </c>
      <c r="B55" s="14">
        <v>291</v>
      </c>
      <c r="C55" s="14">
        <v>193</v>
      </c>
      <c r="D55" s="261"/>
      <c r="E55" s="14">
        <v>32</v>
      </c>
      <c r="F55" s="14">
        <v>31</v>
      </c>
      <c r="G55" s="14">
        <v>14</v>
      </c>
      <c r="H55" s="14">
        <v>38</v>
      </c>
      <c r="I55" s="14">
        <v>0</v>
      </c>
      <c r="J55" s="14">
        <v>0</v>
      </c>
      <c r="K55" s="14">
        <v>174</v>
      </c>
      <c r="L55" s="14">
        <v>12</v>
      </c>
      <c r="M55" s="14">
        <v>18</v>
      </c>
      <c r="N55" s="14">
        <v>4</v>
      </c>
      <c r="O55" s="14">
        <v>53</v>
      </c>
      <c r="P55" s="14">
        <v>108</v>
      </c>
    </row>
    <row r="56" spans="1:16" ht="18.75" customHeight="1">
      <c r="A56" s="18" t="s">
        <v>69</v>
      </c>
      <c r="B56" s="260">
        <f>B57+C57</f>
        <v>294</v>
      </c>
      <c r="C56" s="260"/>
      <c r="D56" s="261">
        <f>B56/$B$8</f>
        <v>6.9100054057865418E-3</v>
      </c>
      <c r="E56" s="260">
        <f>IF(E57+F57=0,"-",E57+F57)</f>
        <v>262</v>
      </c>
      <c r="F56" s="260"/>
      <c r="G56" s="260" t="str">
        <f>IF(G57+H57=0,"-",G57+H57)</f>
        <v>-</v>
      </c>
      <c r="H56" s="260"/>
      <c r="I56" s="260" t="str">
        <f>IF(I57+J57=0,"-",I57+J57)</f>
        <v>-</v>
      </c>
      <c r="J56" s="260"/>
      <c r="K56" s="260" t="str">
        <f>IF(K57+L57=0,"-",K57+L57)</f>
        <v>-</v>
      </c>
      <c r="L56" s="260"/>
      <c r="M56" s="260" t="str">
        <f>IF(M57+N57=0,"-",M57+N57)</f>
        <v>-</v>
      </c>
      <c r="N56" s="260"/>
      <c r="O56" s="260">
        <f>IF(O57+P57=0,"-",O57+P57)</f>
        <v>32</v>
      </c>
      <c r="P56" s="260"/>
    </row>
    <row r="57" spans="1:16" ht="18.75" customHeight="1">
      <c r="A57" s="15" t="s">
        <v>70</v>
      </c>
      <c r="B57" s="14">
        <v>251</v>
      </c>
      <c r="C57" s="14">
        <v>43</v>
      </c>
      <c r="D57" s="261"/>
      <c r="E57" s="14">
        <v>225</v>
      </c>
      <c r="F57" s="14">
        <v>37</v>
      </c>
      <c r="G57" s="14">
        <v>0</v>
      </c>
      <c r="H57" s="14">
        <v>0</v>
      </c>
      <c r="I57" s="14">
        <v>0</v>
      </c>
      <c r="J57" s="14">
        <v>0</v>
      </c>
      <c r="K57" s="14">
        <v>0</v>
      </c>
      <c r="L57" s="14">
        <v>0</v>
      </c>
      <c r="M57" s="14">
        <v>0</v>
      </c>
      <c r="N57" s="14">
        <v>0</v>
      </c>
      <c r="O57" s="14">
        <v>26</v>
      </c>
      <c r="P57" s="14">
        <v>6</v>
      </c>
    </row>
    <row r="58" spans="1:16" ht="18.75" customHeight="1">
      <c r="A58" s="18" t="s">
        <v>71</v>
      </c>
      <c r="B58" s="260">
        <f>B59+C59</f>
        <v>195</v>
      </c>
      <c r="C58" s="260"/>
      <c r="D58" s="261">
        <f>B58/$B$8</f>
        <v>4.5831668507767881E-3</v>
      </c>
      <c r="E58" s="260" t="str">
        <f>IF(E59+F59=0,"-",E59+F59)</f>
        <v>-</v>
      </c>
      <c r="F58" s="260"/>
      <c r="G58" s="260" t="str">
        <f>IF(G59+H59=0,"-",G59+H59)</f>
        <v>-</v>
      </c>
      <c r="H58" s="260"/>
      <c r="I58" s="260" t="str">
        <f>IF(I59+J59=0,"-",I59+J59)</f>
        <v>-</v>
      </c>
      <c r="J58" s="260"/>
      <c r="K58" s="260">
        <f>IF(K59+L59=0,"-",K59+L59)</f>
        <v>20</v>
      </c>
      <c r="L58" s="260"/>
      <c r="M58" s="260">
        <f>IF(M59+N59=0,"-",M59+N59)</f>
        <v>78</v>
      </c>
      <c r="N58" s="260"/>
      <c r="O58" s="260">
        <f>IF(O59+P59=0,"-",O59+P59)</f>
        <v>97</v>
      </c>
      <c r="P58" s="260"/>
    </row>
    <row r="59" spans="1:16" ht="18.75" customHeight="1">
      <c r="A59" s="15" t="s">
        <v>72</v>
      </c>
      <c r="B59" s="14">
        <v>132</v>
      </c>
      <c r="C59" s="14">
        <v>63</v>
      </c>
      <c r="D59" s="261"/>
      <c r="E59" s="14">
        <v>0</v>
      </c>
      <c r="F59" s="14">
        <v>0</v>
      </c>
      <c r="G59" s="14">
        <v>0</v>
      </c>
      <c r="H59" s="14">
        <v>0</v>
      </c>
      <c r="I59" s="14">
        <v>0</v>
      </c>
      <c r="J59" s="14">
        <v>0</v>
      </c>
      <c r="K59" s="14">
        <v>20</v>
      </c>
      <c r="L59" s="14">
        <v>0</v>
      </c>
      <c r="M59" s="14">
        <v>52</v>
      </c>
      <c r="N59" s="14">
        <v>26</v>
      </c>
      <c r="O59" s="14">
        <v>60</v>
      </c>
      <c r="P59" s="14">
        <v>37</v>
      </c>
    </row>
    <row r="60" spans="1:16" ht="18.75" customHeight="1">
      <c r="A60" s="18" t="s">
        <v>73</v>
      </c>
      <c r="B60" s="260">
        <f>B61+C61</f>
        <v>214</v>
      </c>
      <c r="C60" s="260"/>
      <c r="D60" s="261">
        <f>B60/$B$8</f>
        <v>5.0297318259806805E-3</v>
      </c>
      <c r="E60" s="260">
        <f>IF(E61+F61=0,"-",E61+F61)</f>
        <v>16</v>
      </c>
      <c r="F60" s="260"/>
      <c r="G60" s="260" t="str">
        <f>IF(G61+H61=0,"-",G61+H61)</f>
        <v>-</v>
      </c>
      <c r="H60" s="260"/>
      <c r="I60" s="260" t="str">
        <f>IF(I61+J61=0,"-",I61+J61)</f>
        <v>-</v>
      </c>
      <c r="J60" s="260"/>
      <c r="K60" s="260" t="str">
        <f>IF(K61+L61=0,"-",K61+L61)</f>
        <v>-</v>
      </c>
      <c r="L60" s="260"/>
      <c r="M60" s="260" t="str">
        <f>IF(M61+N61=0,"-",M61+N61)</f>
        <v>-</v>
      </c>
      <c r="N60" s="260"/>
      <c r="O60" s="260">
        <f>IF(O61+P61=0,"-",O61+P61)</f>
        <v>198</v>
      </c>
      <c r="P60" s="260"/>
    </row>
    <row r="61" spans="1:16" ht="18.75" customHeight="1">
      <c r="A61" s="15" t="s">
        <v>74</v>
      </c>
      <c r="B61" s="14">
        <v>111</v>
      </c>
      <c r="C61" s="14">
        <v>103</v>
      </c>
      <c r="D61" s="261"/>
      <c r="E61" s="14">
        <v>6</v>
      </c>
      <c r="F61" s="14">
        <v>10</v>
      </c>
      <c r="G61" s="14">
        <v>0</v>
      </c>
      <c r="H61" s="14">
        <v>0</v>
      </c>
      <c r="I61" s="14">
        <v>0</v>
      </c>
      <c r="J61" s="14">
        <v>0</v>
      </c>
      <c r="K61" s="14">
        <v>0</v>
      </c>
      <c r="L61" s="14">
        <v>0</v>
      </c>
      <c r="M61" s="14">
        <v>0</v>
      </c>
      <c r="N61" s="14">
        <v>0</v>
      </c>
      <c r="O61" s="14">
        <v>105</v>
      </c>
      <c r="P61" s="14">
        <v>93</v>
      </c>
    </row>
    <row r="62" spans="1:16" ht="18.75" customHeight="1">
      <c r="A62" s="18" t="s">
        <v>75</v>
      </c>
      <c r="B62" s="260">
        <f>B63+C63</f>
        <v>12</v>
      </c>
      <c r="C62" s="260"/>
      <c r="D62" s="261">
        <f>B62/$B$8</f>
        <v>2.8204103697087929E-4</v>
      </c>
      <c r="E62" s="260" t="str">
        <f>IF(E63+F63=0,"-",E63+F63)</f>
        <v>-</v>
      </c>
      <c r="F62" s="260"/>
      <c r="G62" s="260" t="str">
        <f>IF(G63+H63=0,"-",G63+H63)</f>
        <v>-</v>
      </c>
      <c r="H62" s="260"/>
      <c r="I62" s="260" t="str">
        <f>IF(I63+J63=0,"-",I63+J63)</f>
        <v>-</v>
      </c>
      <c r="J62" s="260"/>
      <c r="K62" s="260" t="str">
        <f>IF(K63+L63=0,"-",K63+L63)</f>
        <v>-</v>
      </c>
      <c r="L62" s="260"/>
      <c r="M62" s="260" t="str">
        <f>IF(M63+N63=0,"-",M63+N63)</f>
        <v>-</v>
      </c>
      <c r="N62" s="260"/>
      <c r="O62" s="260">
        <f>IF(O63+P63=0,"-",O63+P63)</f>
        <v>12</v>
      </c>
      <c r="P62" s="260"/>
    </row>
    <row r="63" spans="1:16" ht="18.75" customHeight="1">
      <c r="A63" s="15" t="s">
        <v>76</v>
      </c>
      <c r="B63" s="14">
        <v>1</v>
      </c>
      <c r="C63" s="14">
        <v>11</v>
      </c>
      <c r="D63" s="261"/>
      <c r="E63" s="14">
        <v>0</v>
      </c>
      <c r="F63" s="14">
        <v>0</v>
      </c>
      <c r="G63" s="14">
        <v>0</v>
      </c>
      <c r="H63" s="14">
        <v>0</v>
      </c>
      <c r="I63" s="14">
        <v>0</v>
      </c>
      <c r="J63" s="14">
        <v>0</v>
      </c>
      <c r="K63" s="14">
        <v>0</v>
      </c>
      <c r="L63" s="14">
        <v>0</v>
      </c>
      <c r="M63" s="14">
        <v>0</v>
      </c>
      <c r="N63" s="14">
        <v>0</v>
      </c>
      <c r="O63" s="14">
        <v>1</v>
      </c>
      <c r="P63" s="14">
        <v>11</v>
      </c>
    </row>
    <row r="64" spans="1:16" ht="18.75" customHeight="1">
      <c r="A64" s="18" t="s">
        <v>77</v>
      </c>
      <c r="B64" s="260">
        <f>B65+C65</f>
        <v>0</v>
      </c>
      <c r="C64" s="260"/>
      <c r="D64" s="261">
        <f>B64/$B$8</f>
        <v>0</v>
      </c>
      <c r="E64" s="260" t="str">
        <f>IF(E65+F65=0,"-",E65+F65)</f>
        <v>-</v>
      </c>
      <c r="F64" s="260"/>
      <c r="G64" s="260" t="str">
        <f>IF(G65+H65=0,"-",G65+H65)</f>
        <v>-</v>
      </c>
      <c r="H64" s="260"/>
      <c r="I64" s="260" t="str">
        <f>IF(I65+J65=0,"-",I65+J65)</f>
        <v>-</v>
      </c>
      <c r="J64" s="260"/>
      <c r="K64" s="260" t="str">
        <f>IF(K65+L65=0,"-",K65+L65)</f>
        <v>-</v>
      </c>
      <c r="L64" s="260"/>
      <c r="M64" s="260" t="str">
        <f>IF(M65+N65=0,"-",M65+N65)</f>
        <v>-</v>
      </c>
      <c r="N64" s="260"/>
      <c r="O64" s="260" t="str">
        <f>IF(O65+P65=0,"-",O65+P65)</f>
        <v>-</v>
      </c>
      <c r="P64" s="260"/>
    </row>
    <row r="65" spans="1:16" ht="18.75" customHeight="1">
      <c r="A65" s="15" t="s">
        <v>78</v>
      </c>
      <c r="B65" s="14">
        <v>0</v>
      </c>
      <c r="C65" s="14">
        <v>0</v>
      </c>
      <c r="D65" s="261"/>
      <c r="E65" s="14">
        <v>0</v>
      </c>
      <c r="F65" s="14">
        <v>0</v>
      </c>
      <c r="G65" s="14">
        <v>0</v>
      </c>
      <c r="H65" s="14">
        <v>0</v>
      </c>
      <c r="I65" s="14">
        <v>0</v>
      </c>
      <c r="J65" s="14">
        <v>0</v>
      </c>
      <c r="K65" s="14">
        <v>0</v>
      </c>
      <c r="L65" s="14">
        <v>0</v>
      </c>
      <c r="M65" s="14">
        <v>0</v>
      </c>
      <c r="N65" s="14">
        <v>0</v>
      </c>
      <c r="O65" s="14">
        <v>0</v>
      </c>
      <c r="P65" s="14">
        <v>0</v>
      </c>
    </row>
    <row r="66" spans="1:16" ht="18.75" customHeight="1">
      <c r="A66" s="18" t="s">
        <v>79</v>
      </c>
      <c r="B66" s="260">
        <f>B67+C67</f>
        <v>386</v>
      </c>
      <c r="C66" s="260"/>
      <c r="D66" s="261">
        <f>B66/$B$8</f>
        <v>9.0723200225632829E-3</v>
      </c>
      <c r="E66" s="260">
        <f>IF(E67+F67=0,"-",E67+F67)</f>
        <v>343</v>
      </c>
      <c r="F66" s="260"/>
      <c r="G66" s="260" t="str">
        <f>IF(G67+H67=0,"-",G67+H67)</f>
        <v>-</v>
      </c>
      <c r="H66" s="260"/>
      <c r="I66" s="260" t="str">
        <f>IF(I67+J67=0,"-",I67+J67)</f>
        <v>-</v>
      </c>
      <c r="J66" s="260"/>
      <c r="K66" s="260" t="str">
        <f>IF(K67+L67=0,"-",K67+L67)</f>
        <v>-</v>
      </c>
      <c r="L66" s="260"/>
      <c r="M66" s="260" t="str">
        <f>IF(M67+N67=0,"-",M67+N67)</f>
        <v>-</v>
      </c>
      <c r="N66" s="260"/>
      <c r="O66" s="260">
        <f>IF(O67+P67=0,"-",O67+P67)</f>
        <v>43</v>
      </c>
      <c r="P66" s="260"/>
    </row>
    <row r="67" spans="1:16" ht="18.75" customHeight="1">
      <c r="A67" s="15" t="s">
        <v>80</v>
      </c>
      <c r="B67" s="14">
        <v>100</v>
      </c>
      <c r="C67" s="14">
        <v>286</v>
      </c>
      <c r="D67" s="261"/>
      <c r="E67" s="14">
        <v>82</v>
      </c>
      <c r="F67" s="14">
        <v>261</v>
      </c>
      <c r="G67" s="14">
        <v>0</v>
      </c>
      <c r="H67" s="14">
        <v>0</v>
      </c>
      <c r="I67" s="14">
        <v>0</v>
      </c>
      <c r="J67" s="14">
        <v>0</v>
      </c>
      <c r="K67" s="14">
        <v>0</v>
      </c>
      <c r="L67" s="14">
        <v>0</v>
      </c>
      <c r="M67" s="14">
        <v>0</v>
      </c>
      <c r="N67" s="14">
        <v>0</v>
      </c>
      <c r="O67" s="14">
        <v>18</v>
      </c>
      <c r="P67" s="14">
        <v>25</v>
      </c>
    </row>
    <row r="68" spans="1:16" ht="18.75" customHeight="1">
      <c r="A68" s="18" t="s">
        <v>81</v>
      </c>
      <c r="B68" s="260">
        <f>B69+C69</f>
        <v>688</v>
      </c>
      <c r="C68" s="260"/>
      <c r="D68" s="261">
        <f>B68/$B$8</f>
        <v>1.6170352786330409E-2</v>
      </c>
      <c r="E68" s="260">
        <f>IF(E69+F69=0,"-",E69+F69)</f>
        <v>116</v>
      </c>
      <c r="F68" s="260"/>
      <c r="G68" s="260">
        <f>IF(G69+H69=0,"-",G69+H69)</f>
        <v>61</v>
      </c>
      <c r="H68" s="260"/>
      <c r="I68" s="260">
        <f>IF(I69+J69=0,"-",I69+J69)</f>
        <v>3</v>
      </c>
      <c r="J68" s="260"/>
      <c r="K68" s="260">
        <f>IF(K69+L69=0,"-",K69+L69)</f>
        <v>473</v>
      </c>
      <c r="L68" s="260"/>
      <c r="M68" s="260" t="str">
        <f>IF(M69+N69=0,"-",M69+N69)</f>
        <v>-</v>
      </c>
      <c r="N68" s="260"/>
      <c r="O68" s="260">
        <f>IF(O69+P69=0,"-",O69+P69)</f>
        <v>35</v>
      </c>
      <c r="P68" s="260"/>
    </row>
    <row r="69" spans="1:16" ht="18.75" customHeight="1">
      <c r="A69" s="15" t="s">
        <v>82</v>
      </c>
      <c r="B69" s="14">
        <v>241</v>
      </c>
      <c r="C69" s="14">
        <v>447</v>
      </c>
      <c r="D69" s="261"/>
      <c r="E69" s="14">
        <v>27</v>
      </c>
      <c r="F69" s="14">
        <v>89</v>
      </c>
      <c r="G69" s="14">
        <v>17</v>
      </c>
      <c r="H69" s="14">
        <v>44</v>
      </c>
      <c r="I69" s="14">
        <v>2</v>
      </c>
      <c r="J69" s="14">
        <v>1</v>
      </c>
      <c r="K69" s="14">
        <v>182</v>
      </c>
      <c r="L69" s="14">
        <v>291</v>
      </c>
      <c r="M69" s="14">
        <v>0</v>
      </c>
      <c r="N69" s="14">
        <v>0</v>
      </c>
      <c r="O69" s="14">
        <v>13</v>
      </c>
      <c r="P69" s="14">
        <v>22</v>
      </c>
    </row>
    <row r="70" spans="1:16">
      <c r="A70" s="20" t="s">
        <v>83</v>
      </c>
      <c r="B70" s="20"/>
      <c r="C70" s="20"/>
      <c r="D70" s="20"/>
      <c r="E70" s="20"/>
      <c r="F70" s="20"/>
    </row>
    <row r="71" spans="1:16">
      <c r="A71" s="20" t="s">
        <v>84</v>
      </c>
      <c r="B71" s="20"/>
      <c r="C71" s="20"/>
      <c r="D71" s="20"/>
      <c r="E71" s="20"/>
      <c r="F71" s="20"/>
    </row>
  </sheetData>
  <sheetProtection selectLockedCells="1" selectUnlockedCells="1"/>
  <mergeCells count="264">
    <mergeCell ref="A1:N1"/>
    <mergeCell ref="A2:N2"/>
    <mergeCell ref="B3:K3"/>
    <mergeCell ref="M3:N3"/>
    <mergeCell ref="O3:P3"/>
    <mergeCell ref="B4:K4"/>
    <mergeCell ref="M4:N4"/>
    <mergeCell ref="O4:P4"/>
    <mergeCell ref="A5:A6"/>
    <mergeCell ref="B5:D5"/>
    <mergeCell ref="E5:F5"/>
    <mergeCell ref="G5:H5"/>
    <mergeCell ref="I5:J5"/>
    <mergeCell ref="K5:L5"/>
    <mergeCell ref="M5:N5"/>
    <mergeCell ref="O5:P5"/>
    <mergeCell ref="B8:C8"/>
    <mergeCell ref="D8:D9"/>
    <mergeCell ref="E8:F8"/>
    <mergeCell ref="G8:H8"/>
    <mergeCell ref="I8:J8"/>
    <mergeCell ref="K8:L8"/>
    <mergeCell ref="M8:N8"/>
    <mergeCell ref="O8:P8"/>
    <mergeCell ref="B10:C10"/>
    <mergeCell ref="D10:D11"/>
    <mergeCell ref="E10:F10"/>
    <mergeCell ref="G10:H10"/>
    <mergeCell ref="I10:J10"/>
    <mergeCell ref="K10:L10"/>
    <mergeCell ref="M10:N10"/>
    <mergeCell ref="O10:P10"/>
    <mergeCell ref="B12:C12"/>
    <mergeCell ref="D12:D13"/>
    <mergeCell ref="E12:F12"/>
    <mergeCell ref="G12:H12"/>
    <mergeCell ref="I12:J12"/>
    <mergeCell ref="K12:L12"/>
    <mergeCell ref="M12:N12"/>
    <mergeCell ref="O12:P12"/>
    <mergeCell ref="B14:C14"/>
    <mergeCell ref="D14:D15"/>
    <mergeCell ref="E14:F14"/>
    <mergeCell ref="G14:H14"/>
    <mergeCell ref="I14:J14"/>
    <mergeCell ref="K14:L14"/>
    <mergeCell ref="M14:N14"/>
    <mergeCell ref="O14:P14"/>
    <mergeCell ref="B16:C16"/>
    <mergeCell ref="D16:D17"/>
    <mergeCell ref="E16:F16"/>
    <mergeCell ref="G16:H16"/>
    <mergeCell ref="I16:J16"/>
    <mergeCell ref="K16:L16"/>
    <mergeCell ref="M16:N16"/>
    <mergeCell ref="O16:P16"/>
    <mergeCell ref="B18:C18"/>
    <mergeCell ref="D18:D19"/>
    <mergeCell ref="E18:F18"/>
    <mergeCell ref="G18:H18"/>
    <mergeCell ref="I18:J18"/>
    <mergeCell ref="K18:L18"/>
    <mergeCell ref="M18:N18"/>
    <mergeCell ref="O18:P18"/>
    <mergeCell ref="B20:C20"/>
    <mergeCell ref="D20:D21"/>
    <mergeCell ref="E20:F20"/>
    <mergeCell ref="G20:H20"/>
    <mergeCell ref="I20:J20"/>
    <mergeCell ref="K20:L20"/>
    <mergeCell ref="M20:N20"/>
    <mergeCell ref="O20:P20"/>
    <mergeCell ref="B22:C22"/>
    <mergeCell ref="D22:D23"/>
    <mergeCell ref="E22:F22"/>
    <mergeCell ref="G22:H22"/>
    <mergeCell ref="I22:J22"/>
    <mergeCell ref="K22:L22"/>
    <mergeCell ref="M22:N22"/>
    <mergeCell ref="O22:P22"/>
    <mergeCell ref="B24:C24"/>
    <mergeCell ref="D24:D25"/>
    <mergeCell ref="E24:F24"/>
    <mergeCell ref="G24:H24"/>
    <mergeCell ref="I24:J24"/>
    <mergeCell ref="K24:L24"/>
    <mergeCell ref="M24:N24"/>
    <mergeCell ref="O24:P24"/>
    <mergeCell ref="B26:C26"/>
    <mergeCell ref="D26:D27"/>
    <mergeCell ref="E26:F26"/>
    <mergeCell ref="G26:H26"/>
    <mergeCell ref="I26:J26"/>
    <mergeCell ref="K26:L26"/>
    <mergeCell ref="M26:N26"/>
    <mergeCell ref="O26:P26"/>
    <mergeCell ref="B28:C28"/>
    <mergeCell ref="D28:D29"/>
    <mergeCell ref="E28:F28"/>
    <mergeCell ref="G28:H28"/>
    <mergeCell ref="I28:J28"/>
    <mergeCell ref="K28:L28"/>
    <mergeCell ref="M28:N28"/>
    <mergeCell ref="O28:P28"/>
    <mergeCell ref="B30:C30"/>
    <mergeCell ref="D30:D31"/>
    <mergeCell ref="E30:F30"/>
    <mergeCell ref="G30:H30"/>
    <mergeCell ref="I30:J30"/>
    <mergeCell ref="K30:L30"/>
    <mergeCell ref="M30:N30"/>
    <mergeCell ref="O30:P30"/>
    <mergeCell ref="B32:C32"/>
    <mergeCell ref="D32:D33"/>
    <mergeCell ref="E32:F32"/>
    <mergeCell ref="G32:H32"/>
    <mergeCell ref="I32:J32"/>
    <mergeCell ref="K32:L32"/>
    <mergeCell ref="M32:N32"/>
    <mergeCell ref="O32:P32"/>
    <mergeCell ref="B34:C34"/>
    <mergeCell ref="D34:D35"/>
    <mergeCell ref="E34:F34"/>
    <mergeCell ref="G34:H34"/>
    <mergeCell ref="I34:J34"/>
    <mergeCell ref="K34:L34"/>
    <mergeCell ref="M34:N34"/>
    <mergeCell ref="O34:P34"/>
    <mergeCell ref="B36:C36"/>
    <mergeCell ref="D36:D37"/>
    <mergeCell ref="E36:F36"/>
    <mergeCell ref="G36:H36"/>
    <mergeCell ref="I36:J36"/>
    <mergeCell ref="K36:L36"/>
    <mergeCell ref="M36:N36"/>
    <mergeCell ref="O36:P36"/>
    <mergeCell ref="B38:C38"/>
    <mergeCell ref="D38:D39"/>
    <mergeCell ref="E38:F38"/>
    <mergeCell ref="G38:H38"/>
    <mergeCell ref="I38:J38"/>
    <mergeCell ref="K38:L38"/>
    <mergeCell ref="M38:N38"/>
    <mergeCell ref="O38:P38"/>
    <mergeCell ref="B40:C40"/>
    <mergeCell ref="D40:D41"/>
    <mergeCell ref="E40:F40"/>
    <mergeCell ref="G40:H40"/>
    <mergeCell ref="I40:J40"/>
    <mergeCell ref="K40:L40"/>
    <mergeCell ref="M40:N40"/>
    <mergeCell ref="O40:P40"/>
    <mergeCell ref="B42:C42"/>
    <mergeCell ref="D42:D43"/>
    <mergeCell ref="E42:F42"/>
    <mergeCell ref="G42:H42"/>
    <mergeCell ref="I42:J42"/>
    <mergeCell ref="K42:L42"/>
    <mergeCell ref="M42:N42"/>
    <mergeCell ref="O42:P42"/>
    <mergeCell ref="B44:C44"/>
    <mergeCell ref="D44:D45"/>
    <mergeCell ref="E44:F44"/>
    <mergeCell ref="G44:H44"/>
    <mergeCell ref="I44:J44"/>
    <mergeCell ref="K44:L44"/>
    <mergeCell ref="M44:N44"/>
    <mergeCell ref="O44:P44"/>
    <mergeCell ref="B46:C46"/>
    <mergeCell ref="D46:D47"/>
    <mergeCell ref="E46:F46"/>
    <mergeCell ref="G46:H46"/>
    <mergeCell ref="I46:J46"/>
    <mergeCell ref="K46:L46"/>
    <mergeCell ref="M46:N46"/>
    <mergeCell ref="O46:P46"/>
    <mergeCell ref="B48:C48"/>
    <mergeCell ref="D48:D49"/>
    <mergeCell ref="E48:F48"/>
    <mergeCell ref="G48:H48"/>
    <mergeCell ref="I48:J48"/>
    <mergeCell ref="K48:L48"/>
    <mergeCell ref="M48:N48"/>
    <mergeCell ref="O48:P48"/>
    <mergeCell ref="B50:C50"/>
    <mergeCell ref="D50:D51"/>
    <mergeCell ref="E50:F50"/>
    <mergeCell ref="G50:H50"/>
    <mergeCell ref="I50:J50"/>
    <mergeCell ref="K50:L50"/>
    <mergeCell ref="M50:N50"/>
    <mergeCell ref="O50:P50"/>
    <mergeCell ref="B52:C52"/>
    <mergeCell ref="D52:D53"/>
    <mergeCell ref="E52:F52"/>
    <mergeCell ref="G52:H52"/>
    <mergeCell ref="I52:J52"/>
    <mergeCell ref="K52:L52"/>
    <mergeCell ref="M52:N52"/>
    <mergeCell ref="O52:P52"/>
    <mergeCell ref="B54:C54"/>
    <mergeCell ref="D54:D55"/>
    <mergeCell ref="E54:F54"/>
    <mergeCell ref="G54:H54"/>
    <mergeCell ref="I54:J54"/>
    <mergeCell ref="K54:L54"/>
    <mergeCell ref="M54:N54"/>
    <mergeCell ref="O54:P54"/>
    <mergeCell ref="B56:C56"/>
    <mergeCell ref="D56:D57"/>
    <mergeCell ref="E56:F56"/>
    <mergeCell ref="G56:H56"/>
    <mergeCell ref="I56:J56"/>
    <mergeCell ref="K56:L56"/>
    <mergeCell ref="M56:N56"/>
    <mergeCell ref="O56:P56"/>
    <mergeCell ref="B58:C58"/>
    <mergeCell ref="D58:D59"/>
    <mergeCell ref="E58:F58"/>
    <mergeCell ref="G58:H58"/>
    <mergeCell ref="I58:J58"/>
    <mergeCell ref="K58:L58"/>
    <mergeCell ref="M58:N58"/>
    <mergeCell ref="O58:P58"/>
    <mergeCell ref="B60:C60"/>
    <mergeCell ref="D60:D61"/>
    <mergeCell ref="E60:F60"/>
    <mergeCell ref="G60:H60"/>
    <mergeCell ref="I60:J60"/>
    <mergeCell ref="K60:L60"/>
    <mergeCell ref="M60:N60"/>
    <mergeCell ref="O60:P60"/>
    <mergeCell ref="B62:C62"/>
    <mergeCell ref="D62:D63"/>
    <mergeCell ref="E62:F62"/>
    <mergeCell ref="G62:H62"/>
    <mergeCell ref="I62:J62"/>
    <mergeCell ref="K62:L62"/>
    <mergeCell ref="M62:N62"/>
    <mergeCell ref="O62:P62"/>
    <mergeCell ref="B68:C68"/>
    <mergeCell ref="D68:D69"/>
    <mergeCell ref="E68:F68"/>
    <mergeCell ref="G68:H68"/>
    <mergeCell ref="I68:J68"/>
    <mergeCell ref="K68:L68"/>
    <mergeCell ref="M68:N68"/>
    <mergeCell ref="O68:P68"/>
    <mergeCell ref="B64:C64"/>
    <mergeCell ref="D64:D65"/>
    <mergeCell ref="E64:F64"/>
    <mergeCell ref="G64:H64"/>
    <mergeCell ref="I64:J64"/>
    <mergeCell ref="K64:L64"/>
    <mergeCell ref="M64:N64"/>
    <mergeCell ref="O64:P64"/>
    <mergeCell ref="B66:C66"/>
    <mergeCell ref="D66:D67"/>
    <mergeCell ref="E66:F66"/>
    <mergeCell ref="G66:H66"/>
    <mergeCell ref="I66:J66"/>
    <mergeCell ref="K66:L66"/>
    <mergeCell ref="M66:N66"/>
    <mergeCell ref="O66:P66"/>
  </mergeCells>
  <phoneticPr fontId="17" type="noConversion"/>
  <pageMargins left="0.75" right="0.75" top="0.5" bottom="0.5" header="0.5" footer="0.5"/>
  <pageSetup paperSize="77" scale="59" firstPageNumber="0" orientation="landscape" horizontalDpi="300" verticalDpi="300"/>
  <headerFooter alignWithMargins="0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dimension ref="A1:P71"/>
  <sheetViews>
    <sheetView zoomScaleNormal="100" workbookViewId="0"/>
  </sheetViews>
  <sheetFormatPr defaultColWidth="9.5" defaultRowHeight="16.5"/>
  <cols>
    <col min="1" max="1" width="26.625" style="1" customWidth="1"/>
    <col min="2" max="14" width="13.25" style="1" customWidth="1"/>
    <col min="15" max="15" width="12.125" style="1" customWidth="1"/>
    <col min="16" max="16384" width="9.5" style="1"/>
  </cols>
  <sheetData>
    <row r="1" spans="1:16" ht="19.5">
      <c r="A1" s="262" t="s">
        <v>0</v>
      </c>
      <c r="B1" s="262"/>
      <c r="C1" s="262"/>
      <c r="D1" s="262"/>
      <c r="E1" s="262"/>
      <c r="F1" s="262"/>
      <c r="G1" s="262"/>
      <c r="H1" s="262"/>
      <c r="I1" s="262"/>
      <c r="J1" s="262"/>
      <c r="K1" s="262"/>
      <c r="L1" s="262"/>
      <c r="M1" s="262"/>
      <c r="N1" s="262"/>
    </row>
    <row r="2" spans="1:16" ht="18.75">
      <c r="A2" s="263" t="s">
        <v>1</v>
      </c>
      <c r="B2" s="263"/>
      <c r="C2" s="263"/>
      <c r="D2" s="263"/>
      <c r="E2" s="263"/>
      <c r="F2" s="263"/>
      <c r="G2" s="263"/>
      <c r="H2" s="263"/>
      <c r="I2" s="263"/>
      <c r="J2" s="263"/>
      <c r="K2" s="263"/>
      <c r="L2" s="263"/>
      <c r="M2" s="263"/>
      <c r="N2" s="263"/>
    </row>
    <row r="3" spans="1:16" ht="19.5" customHeight="1">
      <c r="A3" s="2"/>
      <c r="B3" s="251" t="s">
        <v>232</v>
      </c>
      <c r="C3" s="251"/>
      <c r="D3" s="251"/>
      <c r="E3" s="251"/>
      <c r="F3" s="251"/>
      <c r="G3" s="251"/>
      <c r="H3" s="251"/>
      <c r="I3" s="251"/>
      <c r="J3" s="251"/>
      <c r="K3" s="251"/>
      <c r="L3" s="4"/>
      <c r="M3" s="264"/>
      <c r="N3" s="264"/>
      <c r="O3" s="264" t="s">
        <v>3</v>
      </c>
      <c r="P3" s="264"/>
    </row>
    <row r="4" spans="1:16" ht="16.5" customHeight="1">
      <c r="B4" s="265" t="s">
        <v>233</v>
      </c>
      <c r="C4" s="265"/>
      <c r="D4" s="265"/>
      <c r="E4" s="265"/>
      <c r="F4" s="265"/>
      <c r="G4" s="265"/>
      <c r="H4" s="265"/>
      <c r="I4" s="265"/>
      <c r="J4" s="265"/>
      <c r="K4" s="265"/>
      <c r="L4" s="5"/>
      <c r="M4" s="266"/>
      <c r="N4" s="266"/>
      <c r="O4" s="267" t="s">
        <v>5</v>
      </c>
      <c r="P4" s="267"/>
    </row>
    <row r="5" spans="1:16">
      <c r="A5" s="268" t="s">
        <v>6</v>
      </c>
      <c r="B5" s="269" t="s">
        <v>7</v>
      </c>
      <c r="C5" s="269"/>
      <c r="D5" s="269"/>
      <c r="E5" s="269" t="s">
        <v>8</v>
      </c>
      <c r="F5" s="269"/>
      <c r="G5" s="269" t="s">
        <v>9</v>
      </c>
      <c r="H5" s="269"/>
      <c r="I5" s="269" t="s">
        <v>10</v>
      </c>
      <c r="J5" s="269"/>
      <c r="K5" s="269" t="s">
        <v>11</v>
      </c>
      <c r="L5" s="269"/>
      <c r="M5" s="269" t="s">
        <v>12</v>
      </c>
      <c r="N5" s="269"/>
      <c r="O5" s="269" t="s">
        <v>13</v>
      </c>
      <c r="P5" s="269"/>
    </row>
    <row r="6" spans="1:16" ht="17.25" customHeight="1">
      <c r="A6" s="268"/>
      <c r="B6" s="6" t="s">
        <v>14</v>
      </c>
      <c r="C6" s="6" t="s">
        <v>15</v>
      </c>
      <c r="D6" s="8" t="s">
        <v>16</v>
      </c>
      <c r="E6" s="6" t="s">
        <v>14</v>
      </c>
      <c r="F6" s="6" t="s">
        <v>15</v>
      </c>
      <c r="G6" s="6" t="s">
        <v>14</v>
      </c>
      <c r="H6" s="6" t="s">
        <v>15</v>
      </c>
      <c r="I6" s="6" t="s">
        <v>14</v>
      </c>
      <c r="J6" s="6" t="s">
        <v>15</v>
      </c>
      <c r="K6" s="6" t="s">
        <v>14</v>
      </c>
      <c r="L6" s="6" t="s">
        <v>15</v>
      </c>
      <c r="M6" s="6" t="s">
        <v>14</v>
      </c>
      <c r="N6" s="6" t="s">
        <v>15</v>
      </c>
      <c r="O6" s="6" t="s">
        <v>14</v>
      </c>
      <c r="P6" s="6" t="s">
        <v>15</v>
      </c>
    </row>
    <row r="7" spans="1:16" ht="17.25" customHeight="1">
      <c r="A7" s="9" t="s">
        <v>17</v>
      </c>
      <c r="B7" s="10" t="s">
        <v>18</v>
      </c>
      <c r="C7" s="11" t="s">
        <v>19</v>
      </c>
      <c r="D7" s="11" t="s">
        <v>20</v>
      </c>
      <c r="E7" s="10" t="s">
        <v>18</v>
      </c>
      <c r="F7" s="11" t="s">
        <v>19</v>
      </c>
      <c r="G7" s="10" t="s">
        <v>18</v>
      </c>
      <c r="H7" s="11" t="s">
        <v>19</v>
      </c>
      <c r="I7" s="10" t="s">
        <v>18</v>
      </c>
      <c r="J7" s="11" t="s">
        <v>19</v>
      </c>
      <c r="K7" s="10" t="s">
        <v>18</v>
      </c>
      <c r="L7" s="11" t="s">
        <v>19</v>
      </c>
      <c r="M7" s="10" t="s">
        <v>18</v>
      </c>
      <c r="N7" s="11" t="s">
        <v>19</v>
      </c>
      <c r="O7" s="10" t="s">
        <v>18</v>
      </c>
      <c r="P7" s="11" t="s">
        <v>19</v>
      </c>
    </row>
    <row r="8" spans="1:16" ht="17.25" customHeight="1">
      <c r="A8" s="12" t="s">
        <v>21</v>
      </c>
      <c r="B8" s="260">
        <f>B9+C9</f>
        <v>42659</v>
      </c>
      <c r="C8" s="260"/>
      <c r="D8" s="261">
        <f>B8/$B$8</f>
        <v>1</v>
      </c>
      <c r="E8" s="260">
        <f>IF(E9+F9=0,"-",E9+F9)</f>
        <v>18372</v>
      </c>
      <c r="F8" s="260"/>
      <c r="G8" s="260">
        <f>IF(G9+H9=0,"-",G9+H9)</f>
        <v>7845</v>
      </c>
      <c r="H8" s="260"/>
      <c r="I8" s="260">
        <f>IF(I9+J9=0,"-",I9+J9)</f>
        <v>9810</v>
      </c>
      <c r="J8" s="260"/>
      <c r="K8" s="260">
        <f>IF(K9+L9=0,"-",K9+L9)</f>
        <v>3807</v>
      </c>
      <c r="L8" s="260"/>
      <c r="M8" s="260">
        <f>IF(M9+N9=0,"-",M9+N9)</f>
        <v>1572</v>
      </c>
      <c r="N8" s="260"/>
      <c r="O8" s="260">
        <f>IF(O9+P9=0,"-",O9+P9)</f>
        <v>1253</v>
      </c>
      <c r="P8" s="260"/>
    </row>
    <row r="9" spans="1:16" ht="17.25" customHeight="1">
      <c r="A9" s="13" t="s">
        <v>22</v>
      </c>
      <c r="B9" s="14">
        <v>14637</v>
      </c>
      <c r="C9" s="14">
        <v>28022</v>
      </c>
      <c r="D9" s="261"/>
      <c r="E9" s="14">
        <v>5018</v>
      </c>
      <c r="F9" s="14">
        <v>13354</v>
      </c>
      <c r="G9" s="14">
        <v>2401</v>
      </c>
      <c r="H9" s="14">
        <v>5444</v>
      </c>
      <c r="I9" s="14">
        <v>3295</v>
      </c>
      <c r="J9" s="14">
        <v>6515</v>
      </c>
      <c r="K9" s="14">
        <v>2501</v>
      </c>
      <c r="L9" s="14">
        <v>1306</v>
      </c>
      <c r="M9" s="14">
        <v>921</v>
      </c>
      <c r="N9" s="14">
        <v>651</v>
      </c>
      <c r="O9" s="14">
        <v>501</v>
      </c>
      <c r="P9" s="14">
        <v>752</v>
      </c>
    </row>
    <row r="10" spans="1:16" ht="17.25" customHeight="1">
      <c r="A10" s="12" t="s">
        <v>23</v>
      </c>
      <c r="B10" s="260">
        <f>B11+C11</f>
        <v>105</v>
      </c>
      <c r="C10" s="260"/>
      <c r="D10" s="261">
        <f>B10/$B$8</f>
        <v>2.4613797791790712E-3</v>
      </c>
      <c r="E10" s="260" t="str">
        <f>IF(E11+F11=0,"-",E11+F11)</f>
        <v>-</v>
      </c>
      <c r="F10" s="260"/>
      <c r="G10" s="260" t="str">
        <f>IF(G11+H11=0,"-",G11+H11)</f>
        <v>-</v>
      </c>
      <c r="H10" s="260"/>
      <c r="I10" s="260">
        <f>IF(I11+J11=0,"-",I11+J11)</f>
        <v>37</v>
      </c>
      <c r="J10" s="260"/>
      <c r="K10" s="260">
        <f>IF(K11+L11=0,"-",K11+L11)</f>
        <v>68</v>
      </c>
      <c r="L10" s="260"/>
      <c r="M10" s="260" t="str">
        <f>IF(M11+N11=0,"-",M11+N11)</f>
        <v>-</v>
      </c>
      <c r="N10" s="260"/>
      <c r="O10" s="260" t="str">
        <f>IF(O11+P11=0,"-",O11+P11)</f>
        <v>-</v>
      </c>
      <c r="P10" s="260"/>
    </row>
    <row r="11" spans="1:16" ht="17.25" customHeight="1">
      <c r="A11" s="15" t="s">
        <v>24</v>
      </c>
      <c r="B11" s="14">
        <v>38</v>
      </c>
      <c r="C11" s="14">
        <v>67</v>
      </c>
      <c r="D11" s="261"/>
      <c r="E11" s="14">
        <v>0</v>
      </c>
      <c r="F11" s="14">
        <v>0</v>
      </c>
      <c r="G11" s="14">
        <v>0</v>
      </c>
      <c r="H11" s="14">
        <v>0</v>
      </c>
      <c r="I11" s="14">
        <v>9</v>
      </c>
      <c r="J11" s="14">
        <v>28</v>
      </c>
      <c r="K11" s="14">
        <v>29</v>
      </c>
      <c r="L11" s="14">
        <v>39</v>
      </c>
      <c r="M11" s="14">
        <v>0</v>
      </c>
      <c r="N11" s="14">
        <v>0</v>
      </c>
      <c r="O11" s="14">
        <v>0</v>
      </c>
      <c r="P11" s="14">
        <v>0</v>
      </c>
    </row>
    <row r="12" spans="1:16" ht="17.25" customHeight="1">
      <c r="A12" s="12" t="s">
        <v>25</v>
      </c>
      <c r="B12" s="260">
        <f>B13+C13</f>
        <v>134</v>
      </c>
      <c r="C12" s="260"/>
      <c r="D12" s="261">
        <f>B12/$B$8</f>
        <v>3.1411894324761482E-3</v>
      </c>
      <c r="E12" s="260" t="str">
        <f>IF(E13+F13=0,"-",E13+F13)</f>
        <v>-</v>
      </c>
      <c r="F12" s="260"/>
      <c r="G12" s="260" t="str">
        <f>IF(G13+H13=0,"-",G13+H13)</f>
        <v>-</v>
      </c>
      <c r="H12" s="260"/>
      <c r="I12" s="260" t="str">
        <f>IF(I13+J13=0,"-",I13+J13)</f>
        <v>-</v>
      </c>
      <c r="J12" s="260"/>
      <c r="K12" s="260">
        <f>IF(K13+L13=0,"-",K13+L13)</f>
        <v>134</v>
      </c>
      <c r="L12" s="260"/>
      <c r="M12" s="260" t="str">
        <f>IF(M13+N13=0,"-",M13+N13)</f>
        <v>-</v>
      </c>
      <c r="N12" s="260"/>
      <c r="O12" s="260" t="str">
        <f>IF(O13+P13=0,"-",O13+P13)</f>
        <v>-</v>
      </c>
      <c r="P12" s="260"/>
    </row>
    <row r="13" spans="1:16" ht="21.2" customHeight="1">
      <c r="A13" s="15" t="s">
        <v>26</v>
      </c>
      <c r="B13" s="14">
        <v>114</v>
      </c>
      <c r="C13" s="14">
        <v>20</v>
      </c>
      <c r="D13" s="261"/>
      <c r="E13" s="14">
        <v>0</v>
      </c>
      <c r="F13" s="14">
        <v>0</v>
      </c>
      <c r="G13" s="14">
        <v>0</v>
      </c>
      <c r="H13" s="14">
        <v>0</v>
      </c>
      <c r="I13" s="14">
        <v>0</v>
      </c>
      <c r="J13" s="14">
        <v>0</v>
      </c>
      <c r="K13" s="14">
        <v>114</v>
      </c>
      <c r="L13" s="14">
        <v>20</v>
      </c>
      <c r="M13" s="14">
        <v>0</v>
      </c>
      <c r="N13" s="14">
        <v>0</v>
      </c>
      <c r="O13" s="14">
        <v>0</v>
      </c>
      <c r="P13" s="14">
        <v>0</v>
      </c>
    </row>
    <row r="14" spans="1:16" ht="17.25" customHeight="1">
      <c r="A14" s="12" t="s">
        <v>27</v>
      </c>
      <c r="B14" s="260">
        <f>B15+C15</f>
        <v>42</v>
      </c>
      <c r="C14" s="260"/>
      <c r="D14" s="261">
        <f>B14/$B$8</f>
        <v>9.8455191167162856E-4</v>
      </c>
      <c r="E14" s="260" t="str">
        <f>IF(E15+F15=0,"-",E15+F15)</f>
        <v>-</v>
      </c>
      <c r="F14" s="260"/>
      <c r="G14" s="260">
        <f>IF(G15+H15=0,"-",G15+H15)</f>
        <v>23</v>
      </c>
      <c r="H14" s="260"/>
      <c r="I14" s="260" t="str">
        <f>IF(I15+J15=0,"-",I15+J15)</f>
        <v>-</v>
      </c>
      <c r="J14" s="260"/>
      <c r="K14" s="260">
        <f>IF(K15+L15=0,"-",K15+L15)</f>
        <v>19</v>
      </c>
      <c r="L14" s="260"/>
      <c r="M14" s="260" t="str">
        <f>IF(M15+N15=0,"-",M15+N15)</f>
        <v>-</v>
      </c>
      <c r="N14" s="260"/>
      <c r="O14" s="260" t="str">
        <f>IF(O15+P15=0,"-",O15+P15)</f>
        <v>-</v>
      </c>
      <c r="P14" s="260"/>
    </row>
    <row r="15" spans="1:16" ht="17.25" customHeight="1">
      <c r="A15" s="15" t="s">
        <v>28</v>
      </c>
      <c r="B15" s="14">
        <v>8</v>
      </c>
      <c r="C15" s="14">
        <v>34</v>
      </c>
      <c r="D15" s="261"/>
      <c r="E15" s="14">
        <v>0</v>
      </c>
      <c r="F15" s="14">
        <v>0</v>
      </c>
      <c r="G15" s="14">
        <v>2</v>
      </c>
      <c r="H15" s="14">
        <v>21</v>
      </c>
      <c r="I15" s="14">
        <v>0</v>
      </c>
      <c r="J15" s="14">
        <v>0</v>
      </c>
      <c r="K15" s="14">
        <v>6</v>
      </c>
      <c r="L15" s="14">
        <v>13</v>
      </c>
      <c r="M15" s="14">
        <v>0</v>
      </c>
      <c r="N15" s="14">
        <v>0</v>
      </c>
      <c r="O15" s="14">
        <v>0</v>
      </c>
      <c r="P15" s="14">
        <v>0</v>
      </c>
    </row>
    <row r="16" spans="1:16" ht="17.25" customHeight="1">
      <c r="A16" s="16" t="s">
        <v>29</v>
      </c>
      <c r="B16" s="260">
        <f>B17+C17</f>
        <v>55</v>
      </c>
      <c r="C16" s="260"/>
      <c r="D16" s="261">
        <f>B16/$B$8</f>
        <v>1.2892941700461801E-3</v>
      </c>
      <c r="E16" s="260" t="str">
        <f>IF(E17+F17=0,"-",E17+F17)</f>
        <v>-</v>
      </c>
      <c r="F16" s="260"/>
      <c r="G16" s="260">
        <f>IF(G17+H17=0,"-",G17+H17)</f>
        <v>20</v>
      </c>
      <c r="H16" s="260"/>
      <c r="I16" s="260" t="str">
        <f>IF(I17+J17=0,"-",I17+J17)</f>
        <v>-</v>
      </c>
      <c r="J16" s="260"/>
      <c r="K16" s="260">
        <f>IF(K17+L17=0,"-",K17+L17)</f>
        <v>21</v>
      </c>
      <c r="L16" s="260"/>
      <c r="M16" s="260">
        <f>IF(M17+N17=0,"-",M17+N17)</f>
        <v>14</v>
      </c>
      <c r="N16" s="260"/>
      <c r="O16" s="260" t="str">
        <f>IF(O17+P17=0,"-",O17+P17)</f>
        <v>-</v>
      </c>
      <c r="P16" s="260"/>
    </row>
    <row r="17" spans="1:16" ht="17.25" customHeight="1">
      <c r="A17" s="17" t="s">
        <v>30</v>
      </c>
      <c r="B17" s="14">
        <v>49</v>
      </c>
      <c r="C17" s="14">
        <v>6</v>
      </c>
      <c r="D17" s="261"/>
      <c r="E17" s="14">
        <v>0</v>
      </c>
      <c r="F17" s="14">
        <v>0</v>
      </c>
      <c r="G17" s="14">
        <v>20</v>
      </c>
      <c r="H17" s="14">
        <v>0</v>
      </c>
      <c r="I17" s="14">
        <v>0</v>
      </c>
      <c r="J17" s="14">
        <v>0</v>
      </c>
      <c r="K17" s="14">
        <v>21</v>
      </c>
      <c r="L17" s="14">
        <v>0</v>
      </c>
      <c r="M17" s="14">
        <v>8</v>
      </c>
      <c r="N17" s="14">
        <v>6</v>
      </c>
      <c r="O17" s="14">
        <v>0</v>
      </c>
      <c r="P17" s="14">
        <v>0</v>
      </c>
    </row>
    <row r="18" spans="1:16" ht="17.25" customHeight="1">
      <c r="A18" s="12" t="s">
        <v>31</v>
      </c>
      <c r="B18" s="260">
        <f>B19+C19</f>
        <v>11</v>
      </c>
      <c r="C18" s="260"/>
      <c r="D18" s="261">
        <f>B18/$B$8</f>
        <v>2.5785883400923605E-4</v>
      </c>
      <c r="E18" s="260" t="str">
        <f>IF(E19+F19=0,"-",E19+F19)</f>
        <v>-</v>
      </c>
      <c r="F18" s="260"/>
      <c r="G18" s="260">
        <f>IF(G19+H19=0,"-",G19+H19)</f>
        <v>11</v>
      </c>
      <c r="H18" s="260"/>
      <c r="I18" s="260" t="str">
        <f>IF(I19+J19=0,"-",I19+J19)</f>
        <v>-</v>
      </c>
      <c r="J18" s="260"/>
      <c r="K18" s="260" t="str">
        <f>IF(K19+L19=0,"-",K19+L19)</f>
        <v>-</v>
      </c>
      <c r="L18" s="260"/>
      <c r="M18" s="260" t="str">
        <f>IF(M19+N19=0,"-",M19+N19)</f>
        <v>-</v>
      </c>
      <c r="N18" s="260"/>
      <c r="O18" s="260" t="str">
        <f>IF(O19+P19=0,"-",O19+P19)</f>
        <v>-</v>
      </c>
      <c r="P18" s="260"/>
    </row>
    <row r="19" spans="1:16" ht="17.25" customHeight="1">
      <c r="A19" s="15" t="s">
        <v>32</v>
      </c>
      <c r="B19" s="14">
        <v>6</v>
      </c>
      <c r="C19" s="14">
        <v>5</v>
      </c>
      <c r="D19" s="261"/>
      <c r="E19" s="14">
        <v>0</v>
      </c>
      <c r="F19" s="14">
        <v>0</v>
      </c>
      <c r="G19" s="14">
        <v>6</v>
      </c>
      <c r="H19" s="14">
        <v>5</v>
      </c>
      <c r="I19" s="14">
        <v>0</v>
      </c>
      <c r="J19" s="14">
        <v>0</v>
      </c>
      <c r="K19" s="14">
        <v>0</v>
      </c>
      <c r="L19" s="14">
        <v>0</v>
      </c>
      <c r="M19" s="14">
        <v>0</v>
      </c>
      <c r="N19" s="14">
        <v>0</v>
      </c>
      <c r="O19" s="14">
        <v>0</v>
      </c>
      <c r="P19" s="14">
        <v>0</v>
      </c>
    </row>
    <row r="20" spans="1:16" ht="17.25" customHeight="1">
      <c r="A20" s="12" t="s">
        <v>33</v>
      </c>
      <c r="B20" s="260">
        <f>B21+C21</f>
        <v>292</v>
      </c>
      <c r="C20" s="260"/>
      <c r="D20" s="261">
        <f>B20/$B$8</f>
        <v>6.8449799573360838E-3</v>
      </c>
      <c r="E20" s="260">
        <f>IF(E21+F21=0,"-",E21+F21)</f>
        <v>26</v>
      </c>
      <c r="F20" s="260"/>
      <c r="G20" s="260" t="str">
        <f>IF(G21+H21=0,"-",G21+H21)</f>
        <v>-</v>
      </c>
      <c r="H20" s="260"/>
      <c r="I20" s="260" t="str">
        <f>IF(I21+J21=0,"-",I21+J21)</f>
        <v>-</v>
      </c>
      <c r="J20" s="260"/>
      <c r="K20" s="260">
        <f>IF(K21+L21=0,"-",K21+L21)</f>
        <v>266</v>
      </c>
      <c r="L20" s="260"/>
      <c r="M20" s="260" t="str">
        <f>IF(M21+N21=0,"-",M21+N21)</f>
        <v>-</v>
      </c>
      <c r="N20" s="260"/>
      <c r="O20" s="260" t="str">
        <f>IF(O21+P21=0,"-",O21+P21)</f>
        <v>-</v>
      </c>
      <c r="P20" s="260"/>
    </row>
    <row r="21" spans="1:16" ht="17.25" customHeight="1">
      <c r="A21" s="15" t="s">
        <v>34</v>
      </c>
      <c r="B21" s="14">
        <v>198</v>
      </c>
      <c r="C21" s="14">
        <v>94</v>
      </c>
      <c r="D21" s="261"/>
      <c r="E21" s="14">
        <v>10</v>
      </c>
      <c r="F21" s="14">
        <v>16</v>
      </c>
      <c r="G21" s="14">
        <v>0</v>
      </c>
      <c r="H21" s="14">
        <v>0</v>
      </c>
      <c r="I21" s="14">
        <v>0</v>
      </c>
      <c r="J21" s="14">
        <v>0</v>
      </c>
      <c r="K21" s="14">
        <v>188</v>
      </c>
      <c r="L21" s="14">
        <v>78</v>
      </c>
      <c r="M21" s="14">
        <v>0</v>
      </c>
      <c r="N21" s="14">
        <v>0</v>
      </c>
      <c r="O21" s="14">
        <v>0</v>
      </c>
      <c r="P21" s="14">
        <v>0</v>
      </c>
    </row>
    <row r="22" spans="1:16" ht="17.25" customHeight="1">
      <c r="A22" s="18" t="s">
        <v>35</v>
      </c>
      <c r="B22" s="260">
        <f>B23+C23</f>
        <v>493</v>
      </c>
      <c r="C22" s="260"/>
      <c r="D22" s="261">
        <f>B22/$B$8</f>
        <v>1.1556764106050306E-2</v>
      </c>
      <c r="E22" s="260">
        <f>IF(E23+F23=0,"-",E23+F23)</f>
        <v>107</v>
      </c>
      <c r="F22" s="260"/>
      <c r="G22" s="260" t="str">
        <f>IF(G23+H23=0,"-",G23+H23)</f>
        <v>-</v>
      </c>
      <c r="H22" s="260"/>
      <c r="I22" s="260" t="str">
        <f>IF(I23+J23=0,"-",I23+J23)</f>
        <v>-</v>
      </c>
      <c r="J22" s="260"/>
      <c r="K22" s="260">
        <f>IF(K23+L23=0,"-",K23+L23)</f>
        <v>76</v>
      </c>
      <c r="L22" s="260"/>
      <c r="M22" s="260">
        <f>IF(M23+N23=0,"-",M23+N23)</f>
        <v>310</v>
      </c>
      <c r="N22" s="260"/>
      <c r="O22" s="260" t="str">
        <f>IF(O23+P23=0,"-",O23+P23)</f>
        <v>-</v>
      </c>
      <c r="P22" s="260"/>
    </row>
    <row r="23" spans="1:16" ht="17.25" customHeight="1">
      <c r="A23" s="17" t="s">
        <v>36</v>
      </c>
      <c r="B23" s="14">
        <v>454</v>
      </c>
      <c r="C23" s="14">
        <v>39</v>
      </c>
      <c r="D23" s="261"/>
      <c r="E23" s="14">
        <v>78</v>
      </c>
      <c r="F23" s="14">
        <v>29</v>
      </c>
      <c r="G23" s="14">
        <v>0</v>
      </c>
      <c r="H23" s="14">
        <v>0</v>
      </c>
      <c r="I23" s="14">
        <v>0</v>
      </c>
      <c r="J23" s="14">
        <v>0</v>
      </c>
      <c r="K23" s="14">
        <v>75</v>
      </c>
      <c r="L23" s="14">
        <v>1</v>
      </c>
      <c r="M23" s="14">
        <v>301</v>
      </c>
      <c r="N23" s="14">
        <v>9</v>
      </c>
      <c r="O23" s="14">
        <v>0</v>
      </c>
      <c r="P23" s="14">
        <v>0</v>
      </c>
    </row>
    <row r="24" spans="1:16" ht="17.25" customHeight="1">
      <c r="A24" s="19" t="s">
        <v>37</v>
      </c>
      <c r="B24" s="260">
        <f>B25+C25</f>
        <v>17</v>
      </c>
      <c r="C24" s="260"/>
      <c r="D24" s="261">
        <f>B24/$B$8</f>
        <v>3.9850910710518297E-4</v>
      </c>
      <c r="E24" s="260">
        <f>IF(E25+F25=0,"-",E25+F25)</f>
        <v>7</v>
      </c>
      <c r="F24" s="260"/>
      <c r="G24" s="260">
        <f>IF(G25+H25=0,"-",G25+H25)</f>
        <v>8</v>
      </c>
      <c r="H24" s="260"/>
      <c r="I24" s="260" t="str">
        <f>IF(I25+J25=0,"-",I25+J25)</f>
        <v>-</v>
      </c>
      <c r="J24" s="260"/>
      <c r="K24" s="260" t="str">
        <f>IF(K25+L25=0,"-",K25+L25)</f>
        <v>-</v>
      </c>
      <c r="L24" s="260"/>
      <c r="M24" s="260">
        <f>IF(M25+N25=0,"-",M25+N25)</f>
        <v>2</v>
      </c>
      <c r="N24" s="260"/>
      <c r="O24" s="260" t="str">
        <f>IF(O25+P25=0,"-",O25+P25)</f>
        <v>-</v>
      </c>
      <c r="P24" s="260"/>
    </row>
    <row r="25" spans="1:16" ht="17.25" customHeight="1">
      <c r="A25" s="15" t="s">
        <v>38</v>
      </c>
      <c r="B25" s="14">
        <v>16</v>
      </c>
      <c r="C25" s="14">
        <v>1</v>
      </c>
      <c r="D25" s="261"/>
      <c r="E25" s="14">
        <v>7</v>
      </c>
      <c r="F25" s="14">
        <v>0</v>
      </c>
      <c r="G25" s="14">
        <v>7</v>
      </c>
      <c r="H25" s="14">
        <v>1</v>
      </c>
      <c r="I25" s="14">
        <v>0</v>
      </c>
      <c r="J25" s="14">
        <v>0</v>
      </c>
      <c r="K25" s="14">
        <v>0</v>
      </c>
      <c r="L25" s="14">
        <v>0</v>
      </c>
      <c r="M25" s="14">
        <v>2</v>
      </c>
      <c r="N25" s="14">
        <v>0</v>
      </c>
      <c r="O25" s="14">
        <v>0</v>
      </c>
      <c r="P25" s="14">
        <v>0</v>
      </c>
    </row>
    <row r="26" spans="1:16" ht="17.25" customHeight="1">
      <c r="A26" s="18" t="s">
        <v>39</v>
      </c>
      <c r="B26" s="260">
        <f>B27+C27</f>
        <v>0</v>
      </c>
      <c r="C26" s="260"/>
      <c r="D26" s="261">
        <f>B26/$B$8</f>
        <v>0</v>
      </c>
      <c r="E26" s="260" t="str">
        <f>IF(E27+F27=0,"-",E27+F27)</f>
        <v>-</v>
      </c>
      <c r="F26" s="260"/>
      <c r="G26" s="260" t="str">
        <f>IF(G27+H27=0,"-",G27+H27)</f>
        <v>-</v>
      </c>
      <c r="H26" s="260"/>
      <c r="I26" s="260" t="str">
        <f>IF(I27+J27=0,"-",I27+J27)</f>
        <v>-</v>
      </c>
      <c r="J26" s="260"/>
      <c r="K26" s="260" t="str">
        <f>IF(K27+L27=0,"-",K27+L27)</f>
        <v>-</v>
      </c>
      <c r="L26" s="260"/>
      <c r="M26" s="260" t="str">
        <f>IF(M27+N27=0,"-",M27+N27)</f>
        <v>-</v>
      </c>
      <c r="N26" s="260"/>
      <c r="O26" s="260" t="str">
        <f>IF(O27+P27=0,"-",O27+P27)</f>
        <v>-</v>
      </c>
      <c r="P26" s="260"/>
    </row>
    <row r="27" spans="1:16" ht="21.2" customHeight="1">
      <c r="A27" s="17" t="s">
        <v>40</v>
      </c>
      <c r="B27" s="14">
        <v>0</v>
      </c>
      <c r="C27" s="14">
        <v>0</v>
      </c>
      <c r="D27" s="261"/>
      <c r="E27" s="14">
        <v>0</v>
      </c>
      <c r="F27" s="14">
        <v>0</v>
      </c>
      <c r="G27" s="14">
        <v>0</v>
      </c>
      <c r="H27" s="14">
        <v>0</v>
      </c>
      <c r="I27" s="14">
        <v>0</v>
      </c>
      <c r="J27" s="14">
        <v>0</v>
      </c>
      <c r="K27" s="14">
        <v>0</v>
      </c>
      <c r="L27" s="14">
        <v>0</v>
      </c>
      <c r="M27" s="14">
        <v>0</v>
      </c>
      <c r="N27" s="14">
        <v>0</v>
      </c>
      <c r="O27" s="14">
        <v>0</v>
      </c>
      <c r="P27" s="14">
        <v>0</v>
      </c>
    </row>
    <row r="28" spans="1:16" ht="17.25" customHeight="1">
      <c r="A28" s="12" t="s">
        <v>41</v>
      </c>
      <c r="B28" s="260">
        <f>B29+C29</f>
        <v>1</v>
      </c>
      <c r="C28" s="260"/>
      <c r="D28" s="261">
        <f>B28/$B$8</f>
        <v>2.3441712182657823E-5</v>
      </c>
      <c r="E28" s="260" t="str">
        <f>IF(E29+F29=0,"-",E29+F29)</f>
        <v>-</v>
      </c>
      <c r="F28" s="260"/>
      <c r="G28" s="260" t="str">
        <f>IF(G29+H29=0,"-",G29+H29)</f>
        <v>-</v>
      </c>
      <c r="H28" s="260"/>
      <c r="I28" s="260" t="str">
        <f>IF(I29+J29=0,"-",I29+J29)</f>
        <v>-</v>
      </c>
      <c r="J28" s="260"/>
      <c r="K28" s="260">
        <f>IF(K29+L29=0,"-",K29+L29)</f>
        <v>1</v>
      </c>
      <c r="L28" s="260"/>
      <c r="M28" s="260" t="str">
        <f>IF(M29+N29=0,"-",M29+N29)</f>
        <v>-</v>
      </c>
      <c r="N28" s="260"/>
      <c r="O28" s="260" t="str">
        <f>IF(O29+P29=0,"-",O29+P29)</f>
        <v>-</v>
      </c>
      <c r="P28" s="260"/>
    </row>
    <row r="29" spans="1:16" ht="17.25" customHeight="1">
      <c r="A29" s="15" t="s">
        <v>42</v>
      </c>
      <c r="B29" s="14">
        <v>1</v>
      </c>
      <c r="C29" s="14">
        <v>0</v>
      </c>
      <c r="D29" s="261"/>
      <c r="E29" s="14">
        <v>0</v>
      </c>
      <c r="F29" s="14">
        <v>0</v>
      </c>
      <c r="G29" s="14">
        <v>0</v>
      </c>
      <c r="H29" s="14">
        <v>0</v>
      </c>
      <c r="I29" s="14">
        <v>0</v>
      </c>
      <c r="J29" s="14">
        <v>0</v>
      </c>
      <c r="K29" s="14">
        <v>1</v>
      </c>
      <c r="L29" s="14">
        <v>0</v>
      </c>
      <c r="M29" s="14">
        <v>0</v>
      </c>
      <c r="N29" s="14">
        <v>0</v>
      </c>
      <c r="O29" s="14">
        <v>0</v>
      </c>
      <c r="P29" s="14">
        <v>0</v>
      </c>
    </row>
    <row r="30" spans="1:16" ht="17.25" customHeight="1">
      <c r="A30" s="18" t="s">
        <v>43</v>
      </c>
      <c r="B30" s="260">
        <f>B31+C31</f>
        <v>1430</v>
      </c>
      <c r="C30" s="260"/>
      <c r="D30" s="261">
        <f>B30/$B$8</f>
        <v>3.3521648421200687E-2</v>
      </c>
      <c r="E30" s="260">
        <f>IF(E31+F31=0,"-",E31+F31)</f>
        <v>247</v>
      </c>
      <c r="F30" s="260"/>
      <c r="G30" s="260">
        <f>IF(G31+H31=0,"-",G31+H31)</f>
        <v>348</v>
      </c>
      <c r="H30" s="260"/>
      <c r="I30" s="260" t="str">
        <f>IF(I31+J31=0,"-",I31+J31)</f>
        <v>-</v>
      </c>
      <c r="J30" s="260"/>
      <c r="K30" s="260">
        <f>IF(K31+L31=0,"-",K31+L31)</f>
        <v>357</v>
      </c>
      <c r="L30" s="260"/>
      <c r="M30" s="260">
        <f>IF(M31+N31=0,"-",M31+N31)</f>
        <v>463</v>
      </c>
      <c r="N30" s="260"/>
      <c r="O30" s="260">
        <f>IF(O31+P31=0,"-",O31+P31)</f>
        <v>15</v>
      </c>
      <c r="P30" s="260"/>
    </row>
    <row r="31" spans="1:16" ht="17.25" customHeight="1">
      <c r="A31" s="17" t="s">
        <v>44</v>
      </c>
      <c r="B31" s="14">
        <v>687</v>
      </c>
      <c r="C31" s="14">
        <v>743</v>
      </c>
      <c r="D31" s="261"/>
      <c r="E31" s="14">
        <v>60</v>
      </c>
      <c r="F31" s="14">
        <v>187</v>
      </c>
      <c r="G31" s="14">
        <v>183</v>
      </c>
      <c r="H31" s="14">
        <v>165</v>
      </c>
      <c r="I31" s="14">
        <v>0</v>
      </c>
      <c r="J31" s="14">
        <v>0</v>
      </c>
      <c r="K31" s="14">
        <v>279</v>
      </c>
      <c r="L31" s="14">
        <v>78</v>
      </c>
      <c r="M31" s="14">
        <v>159</v>
      </c>
      <c r="N31" s="14">
        <v>304</v>
      </c>
      <c r="O31" s="14">
        <v>6</v>
      </c>
      <c r="P31" s="14">
        <v>9</v>
      </c>
    </row>
    <row r="32" spans="1:16" ht="17.25" customHeight="1">
      <c r="A32" s="12" t="s">
        <v>45</v>
      </c>
      <c r="B32" s="260">
        <f>B33+C33</f>
        <v>838</v>
      </c>
      <c r="C32" s="260"/>
      <c r="D32" s="261">
        <f>B32/$B$8</f>
        <v>1.9644154809067255E-2</v>
      </c>
      <c r="E32" s="260">
        <f>IF(E33+F33=0,"-",E33+F33)</f>
        <v>49</v>
      </c>
      <c r="F32" s="260"/>
      <c r="G32" s="260">
        <f>IF(G33+H33=0,"-",G33+H33)</f>
        <v>1</v>
      </c>
      <c r="H32" s="260"/>
      <c r="I32" s="260" t="str">
        <f>IF(I33+J33=0,"-",I33+J33)</f>
        <v>-</v>
      </c>
      <c r="J32" s="260"/>
      <c r="K32" s="260">
        <f>IF(K33+L33=0,"-",K33+L33)</f>
        <v>788</v>
      </c>
      <c r="L32" s="260"/>
      <c r="M32" s="260" t="str">
        <f>IF(M33+N33=0,"-",M33+N33)</f>
        <v>-</v>
      </c>
      <c r="N32" s="260"/>
      <c r="O32" s="260" t="str">
        <f>IF(O33+P33=0,"-",O33+P33)</f>
        <v>-</v>
      </c>
      <c r="P32" s="260"/>
    </row>
    <row r="33" spans="1:16" ht="17.25" customHeight="1">
      <c r="A33" s="15" t="s">
        <v>46</v>
      </c>
      <c r="B33" s="14">
        <v>648</v>
      </c>
      <c r="C33" s="14">
        <v>190</v>
      </c>
      <c r="D33" s="261"/>
      <c r="E33" s="14">
        <v>22</v>
      </c>
      <c r="F33" s="14">
        <v>27</v>
      </c>
      <c r="G33" s="14">
        <v>1</v>
      </c>
      <c r="H33" s="14">
        <v>0</v>
      </c>
      <c r="I33" s="14">
        <v>0</v>
      </c>
      <c r="J33" s="14">
        <v>0</v>
      </c>
      <c r="K33" s="14">
        <v>625</v>
      </c>
      <c r="L33" s="14">
        <v>163</v>
      </c>
      <c r="M33" s="14">
        <v>0</v>
      </c>
      <c r="N33" s="14">
        <v>0</v>
      </c>
      <c r="O33" s="14">
        <v>0</v>
      </c>
      <c r="P33" s="14">
        <v>0</v>
      </c>
    </row>
    <row r="34" spans="1:16" ht="17.25" customHeight="1">
      <c r="A34" s="18" t="s">
        <v>47</v>
      </c>
      <c r="B34" s="260">
        <f>B35+C35</f>
        <v>74</v>
      </c>
      <c r="C34" s="260"/>
      <c r="D34" s="261">
        <f>B34/$B$8</f>
        <v>1.7346867015166788E-3</v>
      </c>
      <c r="E34" s="260" t="str">
        <f>IF(E35+F35=0,"-",E35+F35)</f>
        <v>-</v>
      </c>
      <c r="F34" s="260"/>
      <c r="G34" s="260" t="str">
        <f>IF(G35+H35=0,"-",G35+H35)</f>
        <v>-</v>
      </c>
      <c r="H34" s="260"/>
      <c r="I34" s="260" t="str">
        <f>IF(I35+J35=0,"-",I35+J35)</f>
        <v>-</v>
      </c>
      <c r="J34" s="260"/>
      <c r="K34" s="260" t="str">
        <f>IF(K35+L35=0,"-",K35+L35)</f>
        <v>-</v>
      </c>
      <c r="L34" s="260"/>
      <c r="M34" s="260">
        <f>IF(M35+N35=0,"-",M35+N35)</f>
        <v>65</v>
      </c>
      <c r="N34" s="260"/>
      <c r="O34" s="260">
        <f>IF(O35+P35=0,"-",O35+P35)</f>
        <v>9</v>
      </c>
      <c r="P34" s="260"/>
    </row>
    <row r="35" spans="1:16" ht="17.25" customHeight="1">
      <c r="A35" s="17" t="s">
        <v>48</v>
      </c>
      <c r="B35" s="14">
        <v>45</v>
      </c>
      <c r="C35" s="14">
        <v>29</v>
      </c>
      <c r="D35" s="261"/>
      <c r="E35" s="14">
        <v>0</v>
      </c>
      <c r="F35" s="14">
        <v>0</v>
      </c>
      <c r="G35" s="14">
        <v>0</v>
      </c>
      <c r="H35" s="14">
        <v>0</v>
      </c>
      <c r="I35" s="14">
        <v>0</v>
      </c>
      <c r="J35" s="14">
        <v>0</v>
      </c>
      <c r="K35" s="14">
        <v>0</v>
      </c>
      <c r="L35" s="14">
        <v>0</v>
      </c>
      <c r="M35" s="14">
        <v>45</v>
      </c>
      <c r="N35" s="14">
        <v>20</v>
      </c>
      <c r="O35" s="14">
        <v>0</v>
      </c>
      <c r="P35" s="14">
        <v>9</v>
      </c>
    </row>
    <row r="36" spans="1:16" ht="17.25" customHeight="1">
      <c r="A36" s="12" t="s">
        <v>49</v>
      </c>
      <c r="B36" s="260">
        <f>B37+C37</f>
        <v>1081</v>
      </c>
      <c r="C36" s="260"/>
      <c r="D36" s="261">
        <f>B36/$B$8</f>
        <v>2.5340490869453104E-2</v>
      </c>
      <c r="E36" s="260">
        <f>IF(E37+F37=0,"-",E37+F37)</f>
        <v>335</v>
      </c>
      <c r="F36" s="260"/>
      <c r="G36" s="260">
        <f>IF(G37+H37=0,"-",G37+H37)</f>
        <v>102</v>
      </c>
      <c r="H36" s="260"/>
      <c r="I36" s="260">
        <f>IF(I37+J37=0,"-",I37+J37)</f>
        <v>92</v>
      </c>
      <c r="J36" s="260"/>
      <c r="K36" s="260">
        <f>IF(K37+L37=0,"-",K37+L37)</f>
        <v>416</v>
      </c>
      <c r="L36" s="260"/>
      <c r="M36" s="260">
        <f>IF(M37+N37=0,"-",M37+N37)</f>
        <v>136</v>
      </c>
      <c r="N36" s="260"/>
      <c r="O36" s="260" t="str">
        <f>IF(O37+P37=0,"-",O37+P37)</f>
        <v>-</v>
      </c>
      <c r="P36" s="260"/>
    </row>
    <row r="37" spans="1:16" ht="17.25" customHeight="1">
      <c r="A37" s="15" t="s">
        <v>50</v>
      </c>
      <c r="B37" s="14">
        <v>584</v>
      </c>
      <c r="C37" s="14">
        <v>497</v>
      </c>
      <c r="D37" s="261"/>
      <c r="E37" s="14">
        <v>200</v>
      </c>
      <c r="F37" s="14">
        <v>135</v>
      </c>
      <c r="G37" s="14">
        <v>63</v>
      </c>
      <c r="H37" s="14">
        <v>39</v>
      </c>
      <c r="I37" s="14">
        <v>45</v>
      </c>
      <c r="J37" s="14">
        <v>47</v>
      </c>
      <c r="K37" s="14">
        <v>220</v>
      </c>
      <c r="L37" s="14">
        <v>196</v>
      </c>
      <c r="M37" s="14">
        <v>56</v>
      </c>
      <c r="N37" s="14">
        <v>80</v>
      </c>
      <c r="O37" s="14">
        <v>0</v>
      </c>
      <c r="P37" s="14">
        <v>0</v>
      </c>
    </row>
    <row r="38" spans="1:16" ht="17.25" customHeight="1">
      <c r="A38" s="18" t="s">
        <v>51</v>
      </c>
      <c r="B38" s="260">
        <f>B39+C39</f>
        <v>26753</v>
      </c>
      <c r="C38" s="260"/>
      <c r="D38" s="261">
        <f>B38/$B$8</f>
        <v>0.62713612602264468</v>
      </c>
      <c r="E38" s="260">
        <f>IF(E39+F39=0,"-",E39+F39)</f>
        <v>16287</v>
      </c>
      <c r="F38" s="260"/>
      <c r="G38" s="260">
        <f>IF(G39+H39=0,"-",G39+H39)</f>
        <v>5979</v>
      </c>
      <c r="H38" s="260"/>
      <c r="I38" s="260">
        <f>IF(I39+J39=0,"-",I39+J39)</f>
        <v>3446</v>
      </c>
      <c r="J38" s="260"/>
      <c r="K38" s="260">
        <f>IF(K39+L39=0,"-",K39+L39)</f>
        <v>493</v>
      </c>
      <c r="L38" s="260"/>
      <c r="M38" s="260">
        <f>IF(M39+N39=0,"-",M39+N39)</f>
        <v>70</v>
      </c>
      <c r="N38" s="260"/>
      <c r="O38" s="260">
        <f>IF(O39+P39=0,"-",O39+P39)</f>
        <v>478</v>
      </c>
      <c r="P38" s="260"/>
    </row>
    <row r="39" spans="1:16" ht="17.25" customHeight="1">
      <c r="A39" s="17" t="s">
        <v>52</v>
      </c>
      <c r="B39" s="14">
        <v>7135</v>
      </c>
      <c r="C39" s="14">
        <v>19618</v>
      </c>
      <c r="D39" s="261"/>
      <c r="E39" s="14">
        <v>4108</v>
      </c>
      <c r="F39" s="14">
        <v>12179</v>
      </c>
      <c r="G39" s="14">
        <v>1642</v>
      </c>
      <c r="H39" s="14">
        <v>4337</v>
      </c>
      <c r="I39" s="14">
        <v>820</v>
      </c>
      <c r="J39" s="14">
        <v>2626</v>
      </c>
      <c r="K39" s="14">
        <v>326</v>
      </c>
      <c r="L39" s="14">
        <v>167</v>
      </c>
      <c r="M39" s="14">
        <v>39</v>
      </c>
      <c r="N39" s="14">
        <v>31</v>
      </c>
      <c r="O39" s="14">
        <v>200</v>
      </c>
      <c r="P39" s="14">
        <v>278</v>
      </c>
    </row>
    <row r="40" spans="1:16" ht="17.25" customHeight="1">
      <c r="A40" s="12" t="s">
        <v>53</v>
      </c>
      <c r="B40" s="260">
        <f>B41+C41</f>
        <v>7594</v>
      </c>
      <c r="C40" s="260"/>
      <c r="D40" s="261">
        <f>B40/$B$8</f>
        <v>0.17801636231510348</v>
      </c>
      <c r="E40" s="260">
        <f>IF(E41+F41=0,"-",E41+F41)</f>
        <v>210</v>
      </c>
      <c r="F40" s="260"/>
      <c r="G40" s="260">
        <f>IF(G41+H41=0,"-",G41+H41)</f>
        <v>1045</v>
      </c>
      <c r="H40" s="260"/>
      <c r="I40" s="260">
        <f>IF(I41+J41=0,"-",I41+J41)</f>
        <v>5825</v>
      </c>
      <c r="J40" s="260"/>
      <c r="K40" s="260">
        <f>IF(K41+L41=0,"-",K41+L41)</f>
        <v>364</v>
      </c>
      <c r="L40" s="260"/>
      <c r="M40" s="260" t="str">
        <f>IF(M41+N41=0,"-",M41+N41)</f>
        <v>-</v>
      </c>
      <c r="N40" s="260"/>
      <c r="O40" s="260">
        <f>IF(O41+P41=0,"-",O41+P41)</f>
        <v>150</v>
      </c>
      <c r="P40" s="260"/>
    </row>
    <row r="41" spans="1:16" ht="17.25" customHeight="1">
      <c r="A41" s="15" t="s">
        <v>54</v>
      </c>
      <c r="B41" s="14">
        <v>2917</v>
      </c>
      <c r="C41" s="14">
        <v>4677</v>
      </c>
      <c r="D41" s="261"/>
      <c r="E41" s="14">
        <v>107</v>
      </c>
      <c r="F41" s="14">
        <v>103</v>
      </c>
      <c r="G41" s="14">
        <v>334</v>
      </c>
      <c r="H41" s="14">
        <v>711</v>
      </c>
      <c r="I41" s="14">
        <v>2277</v>
      </c>
      <c r="J41" s="14">
        <v>3548</v>
      </c>
      <c r="K41" s="14">
        <v>190</v>
      </c>
      <c r="L41" s="14">
        <v>174</v>
      </c>
      <c r="M41" s="14">
        <v>0</v>
      </c>
      <c r="N41" s="14">
        <v>0</v>
      </c>
      <c r="O41" s="14">
        <v>9</v>
      </c>
      <c r="P41" s="14">
        <v>141</v>
      </c>
    </row>
    <row r="42" spans="1:16" ht="17.25" customHeight="1">
      <c r="A42" s="12" t="s">
        <v>55</v>
      </c>
      <c r="B42" s="260">
        <f>B43+C43</f>
        <v>441</v>
      </c>
      <c r="C42" s="260"/>
      <c r="D42" s="261">
        <f>B42/$B$8</f>
        <v>1.03377950725521E-2</v>
      </c>
      <c r="E42" s="260">
        <f>IF(E43+F43=0,"-",E43+F43)</f>
        <v>113</v>
      </c>
      <c r="F42" s="260"/>
      <c r="G42" s="260">
        <f>IF(G43+H43=0,"-",G43+H43)</f>
        <v>144</v>
      </c>
      <c r="H42" s="260"/>
      <c r="I42" s="260">
        <f>IF(I43+J43=0,"-",I43+J43)</f>
        <v>80</v>
      </c>
      <c r="J42" s="260"/>
      <c r="K42" s="260" t="str">
        <f>IF(K43+L43=0,"-",K43+L43)</f>
        <v>-</v>
      </c>
      <c r="L42" s="260"/>
      <c r="M42" s="260">
        <f>IF(M43+N43=0,"-",M43+N43)</f>
        <v>93</v>
      </c>
      <c r="N42" s="260"/>
      <c r="O42" s="260">
        <f>IF(O43+P43=0,"-",O43+P43)</f>
        <v>11</v>
      </c>
      <c r="P42" s="260"/>
    </row>
    <row r="43" spans="1:16" ht="17.25" customHeight="1">
      <c r="A43" s="15" t="s">
        <v>56</v>
      </c>
      <c r="B43" s="14">
        <v>158</v>
      </c>
      <c r="C43" s="14">
        <v>283</v>
      </c>
      <c r="D43" s="261"/>
      <c r="E43" s="14">
        <v>2</v>
      </c>
      <c r="F43" s="14">
        <v>111</v>
      </c>
      <c r="G43" s="14">
        <v>83</v>
      </c>
      <c r="H43" s="14">
        <v>61</v>
      </c>
      <c r="I43" s="14">
        <v>41</v>
      </c>
      <c r="J43" s="14">
        <v>39</v>
      </c>
      <c r="K43" s="14">
        <v>0</v>
      </c>
      <c r="L43" s="14">
        <v>0</v>
      </c>
      <c r="M43" s="14">
        <v>24</v>
      </c>
      <c r="N43" s="14">
        <v>69</v>
      </c>
      <c r="O43" s="14">
        <v>8</v>
      </c>
      <c r="P43" s="14">
        <v>3</v>
      </c>
    </row>
    <row r="44" spans="1:16" ht="18.75" customHeight="1">
      <c r="A44" s="18" t="s">
        <v>57</v>
      </c>
      <c r="B44" s="260">
        <f>B45+C45</f>
        <v>423</v>
      </c>
      <c r="C44" s="260"/>
      <c r="D44" s="261">
        <f>B44/$B$8</f>
        <v>9.9158442532642586E-3</v>
      </c>
      <c r="E44" s="260">
        <f>IF(E45+F45=0,"-",E45+F45)</f>
        <v>178</v>
      </c>
      <c r="F44" s="260"/>
      <c r="G44" s="260">
        <f>IF(G45+H45=0,"-",G45+H45)</f>
        <v>3</v>
      </c>
      <c r="H44" s="260"/>
      <c r="I44" s="260">
        <f>IF(I45+J45=0,"-",I45+J45)</f>
        <v>48</v>
      </c>
      <c r="J44" s="260"/>
      <c r="K44" s="260">
        <f>IF(K45+L45=0,"-",K45+L45)</f>
        <v>27</v>
      </c>
      <c r="L44" s="260"/>
      <c r="M44" s="260">
        <f>IF(M45+N45=0,"-",M45+N45)</f>
        <v>167</v>
      </c>
      <c r="N44" s="260"/>
      <c r="O44" s="260" t="str">
        <f>IF(O45+P45=0,"-",O45+P45)</f>
        <v>-</v>
      </c>
      <c r="P44" s="260"/>
    </row>
    <row r="45" spans="1:16" ht="18.75" customHeight="1">
      <c r="A45" s="15" t="s">
        <v>58</v>
      </c>
      <c r="B45" s="14">
        <v>218</v>
      </c>
      <c r="C45" s="14">
        <v>205</v>
      </c>
      <c r="D45" s="261"/>
      <c r="E45" s="14">
        <v>48</v>
      </c>
      <c r="F45" s="14">
        <v>130</v>
      </c>
      <c r="G45" s="14">
        <v>2</v>
      </c>
      <c r="H45" s="14">
        <v>1</v>
      </c>
      <c r="I45" s="14">
        <v>19</v>
      </c>
      <c r="J45" s="14">
        <v>29</v>
      </c>
      <c r="K45" s="14">
        <v>27</v>
      </c>
      <c r="L45" s="14">
        <v>0</v>
      </c>
      <c r="M45" s="14">
        <v>122</v>
      </c>
      <c r="N45" s="14">
        <v>45</v>
      </c>
      <c r="O45" s="14">
        <v>0</v>
      </c>
      <c r="P45" s="14">
        <v>0</v>
      </c>
    </row>
    <row r="46" spans="1:16" ht="18.75" customHeight="1">
      <c r="A46" s="18" t="s">
        <v>59</v>
      </c>
      <c r="B46" s="260">
        <f>B47+C47</f>
        <v>37</v>
      </c>
      <c r="C46" s="260"/>
      <c r="D46" s="261">
        <f>B46/$B$8</f>
        <v>8.6734335075833939E-4</v>
      </c>
      <c r="E46" s="260" t="str">
        <f>IF(E47+F47=0,"-",E47+F47)</f>
        <v>-</v>
      </c>
      <c r="F46" s="260"/>
      <c r="G46" s="260" t="str">
        <f>IF(G47+H47=0,"-",G47+H47)</f>
        <v>-</v>
      </c>
      <c r="H46" s="260"/>
      <c r="I46" s="260" t="str">
        <f>IF(I47+J47=0,"-",I47+J47)</f>
        <v>-</v>
      </c>
      <c r="J46" s="260"/>
      <c r="K46" s="260">
        <f>IF(K47+L47=0,"-",K47+L47)</f>
        <v>37</v>
      </c>
      <c r="L46" s="260"/>
      <c r="M46" s="260" t="str">
        <f>IF(M47+N47=0,"-",M47+N47)</f>
        <v>-</v>
      </c>
      <c r="N46" s="260"/>
      <c r="O46" s="260" t="str">
        <f>IF(O47+P47=0,"-",O47+P47)</f>
        <v>-</v>
      </c>
      <c r="P46" s="260"/>
    </row>
    <row r="47" spans="1:16" ht="18.75" customHeight="1">
      <c r="A47" s="15" t="s">
        <v>60</v>
      </c>
      <c r="B47" s="14">
        <v>17</v>
      </c>
      <c r="C47" s="14">
        <v>20</v>
      </c>
      <c r="D47" s="261"/>
      <c r="E47" s="14">
        <v>0</v>
      </c>
      <c r="F47" s="14">
        <v>0</v>
      </c>
      <c r="G47" s="14">
        <v>0</v>
      </c>
      <c r="H47" s="14">
        <v>0</v>
      </c>
      <c r="I47" s="14">
        <v>0</v>
      </c>
      <c r="J47" s="14">
        <v>0</v>
      </c>
      <c r="K47" s="14">
        <v>17</v>
      </c>
      <c r="L47" s="14">
        <v>20</v>
      </c>
      <c r="M47" s="14">
        <v>0</v>
      </c>
      <c r="N47" s="14">
        <v>0</v>
      </c>
      <c r="O47" s="14">
        <v>0</v>
      </c>
      <c r="P47" s="14">
        <v>0</v>
      </c>
    </row>
    <row r="48" spans="1:16" ht="18.75" customHeight="1">
      <c r="A48" s="18" t="s">
        <v>61</v>
      </c>
      <c r="B48" s="260">
        <f>B49+C49</f>
        <v>89</v>
      </c>
      <c r="C48" s="260"/>
      <c r="D48" s="261">
        <f>B48/$B$8</f>
        <v>2.0863123842565462E-3</v>
      </c>
      <c r="E48" s="260">
        <f>IF(E49+F49=0,"-",E49+F49)</f>
        <v>6</v>
      </c>
      <c r="F48" s="260"/>
      <c r="G48" s="260">
        <f>IF(G49+H49=0,"-",G49+H49)</f>
        <v>48</v>
      </c>
      <c r="H48" s="260"/>
      <c r="I48" s="260" t="str">
        <f>IF(I49+J49=0,"-",I49+J49)</f>
        <v>-</v>
      </c>
      <c r="J48" s="260"/>
      <c r="K48" s="260">
        <f>IF(K49+L49=0,"-",K49+L49)</f>
        <v>19</v>
      </c>
      <c r="L48" s="260"/>
      <c r="M48" s="260">
        <f>IF(M49+N49=0,"-",M49+N49)</f>
        <v>16</v>
      </c>
      <c r="N48" s="260"/>
      <c r="O48" s="260" t="str">
        <f>IF(O49+P49=0,"-",O49+P49)</f>
        <v>-</v>
      </c>
      <c r="P48" s="260"/>
    </row>
    <row r="49" spans="1:16" ht="18.75" customHeight="1">
      <c r="A49" s="15" t="s">
        <v>62</v>
      </c>
      <c r="B49" s="14">
        <v>56</v>
      </c>
      <c r="C49" s="14">
        <v>33</v>
      </c>
      <c r="D49" s="261"/>
      <c r="E49" s="14">
        <v>5</v>
      </c>
      <c r="F49" s="14">
        <v>1</v>
      </c>
      <c r="G49" s="14">
        <v>27</v>
      </c>
      <c r="H49" s="14">
        <v>21</v>
      </c>
      <c r="I49" s="14">
        <v>0</v>
      </c>
      <c r="J49" s="14">
        <v>0</v>
      </c>
      <c r="K49" s="14">
        <v>12</v>
      </c>
      <c r="L49" s="14">
        <v>7</v>
      </c>
      <c r="M49" s="14">
        <v>12</v>
      </c>
      <c r="N49" s="14">
        <v>4</v>
      </c>
      <c r="O49" s="14">
        <v>0</v>
      </c>
      <c r="P49" s="14">
        <v>0</v>
      </c>
    </row>
    <row r="50" spans="1:16" ht="18.75" customHeight="1">
      <c r="A50" s="18" t="s">
        <v>63</v>
      </c>
      <c r="B50" s="260">
        <f>B51+C51</f>
        <v>425</v>
      </c>
      <c r="C50" s="260"/>
      <c r="D50" s="261">
        <f>B50/$B$8</f>
        <v>9.9627276776295733E-3</v>
      </c>
      <c r="E50" s="260">
        <f>IF(E51+F51=0,"-",E51+F51)</f>
        <v>6</v>
      </c>
      <c r="F50" s="260"/>
      <c r="G50" s="260" t="str">
        <f>IF(G51+H51=0,"-",G51+H51)</f>
        <v>-</v>
      </c>
      <c r="H50" s="260"/>
      <c r="I50" s="260">
        <f>IF(I51+J51=0,"-",I51+J51)</f>
        <v>278</v>
      </c>
      <c r="J50" s="260"/>
      <c r="K50" s="260" t="str">
        <f>IF(K51+L51=0,"-",K51+L51)</f>
        <v>-</v>
      </c>
      <c r="L50" s="260"/>
      <c r="M50" s="260">
        <f>IF(M51+N51=0,"-",M51+N51)</f>
        <v>141</v>
      </c>
      <c r="N50" s="260"/>
      <c r="O50" s="260" t="str">
        <f>IF(O51+P51=0,"-",O51+P51)</f>
        <v>-</v>
      </c>
      <c r="P50" s="260"/>
    </row>
    <row r="51" spans="1:16" ht="18.75" customHeight="1">
      <c r="A51" s="15" t="s">
        <v>64</v>
      </c>
      <c r="B51" s="14">
        <v>169</v>
      </c>
      <c r="C51" s="14">
        <v>256</v>
      </c>
      <c r="D51" s="261"/>
      <c r="E51" s="14">
        <v>0</v>
      </c>
      <c r="F51" s="14">
        <v>6</v>
      </c>
      <c r="G51" s="14">
        <v>0</v>
      </c>
      <c r="H51" s="14">
        <v>0</v>
      </c>
      <c r="I51" s="14">
        <v>82</v>
      </c>
      <c r="J51" s="14">
        <v>196</v>
      </c>
      <c r="K51" s="14">
        <v>0</v>
      </c>
      <c r="L51" s="14">
        <v>0</v>
      </c>
      <c r="M51" s="14">
        <v>87</v>
      </c>
      <c r="N51" s="14">
        <v>54</v>
      </c>
      <c r="O51" s="14">
        <v>0</v>
      </c>
      <c r="P51" s="14">
        <v>0</v>
      </c>
    </row>
    <row r="52" spans="1:16" ht="18.75" customHeight="1">
      <c r="A52" s="18" t="s">
        <v>65</v>
      </c>
      <c r="B52" s="260">
        <f>B53+C53</f>
        <v>10</v>
      </c>
      <c r="C52" s="260"/>
      <c r="D52" s="261">
        <f>B52/$B$8</f>
        <v>2.3441712182657821E-4</v>
      </c>
      <c r="E52" s="260" t="str">
        <f>IF(E53+F53=0,"-",E53+F53)</f>
        <v>-</v>
      </c>
      <c r="F52" s="260"/>
      <c r="G52" s="260" t="str">
        <f>IF(G53+H53=0,"-",G53+H53)</f>
        <v>-</v>
      </c>
      <c r="H52" s="260"/>
      <c r="I52" s="260" t="str">
        <f>IF(I53+J53=0,"-",I53+J53)</f>
        <v>-</v>
      </c>
      <c r="J52" s="260"/>
      <c r="K52" s="260" t="str">
        <f>IF(K53+L53=0,"-",K53+L53)</f>
        <v>-</v>
      </c>
      <c r="L52" s="260"/>
      <c r="M52" s="260" t="str">
        <f>IF(M53+N53=0,"-",M53+N53)</f>
        <v>-</v>
      </c>
      <c r="N52" s="260"/>
      <c r="O52" s="260">
        <f>IF(O53+P53=0,"-",O53+P53)</f>
        <v>10</v>
      </c>
      <c r="P52" s="260"/>
    </row>
    <row r="53" spans="1:16" ht="18.75" customHeight="1">
      <c r="A53" s="15" t="s">
        <v>66</v>
      </c>
      <c r="B53" s="14">
        <v>3</v>
      </c>
      <c r="C53" s="14">
        <v>7</v>
      </c>
      <c r="D53" s="261"/>
      <c r="E53" s="14">
        <v>0</v>
      </c>
      <c r="F53" s="14">
        <v>0</v>
      </c>
      <c r="G53" s="14">
        <v>0</v>
      </c>
      <c r="H53" s="14">
        <v>0</v>
      </c>
      <c r="I53" s="14">
        <v>0</v>
      </c>
      <c r="J53" s="14">
        <v>0</v>
      </c>
      <c r="K53" s="14">
        <v>0</v>
      </c>
      <c r="L53" s="14">
        <v>0</v>
      </c>
      <c r="M53" s="14">
        <v>0</v>
      </c>
      <c r="N53" s="14">
        <v>0</v>
      </c>
      <c r="O53" s="14">
        <v>3</v>
      </c>
      <c r="P53" s="14">
        <v>7</v>
      </c>
    </row>
    <row r="54" spans="1:16" ht="18.75" customHeight="1">
      <c r="A54" s="18" t="s">
        <v>67</v>
      </c>
      <c r="B54" s="260">
        <f>B55+C55</f>
        <v>484</v>
      </c>
      <c r="C54" s="260"/>
      <c r="D54" s="261">
        <f>B54/$B$8</f>
        <v>1.1345788696406385E-2</v>
      </c>
      <c r="E54" s="260">
        <f>IF(E55+F55=0,"-",E55+F55)</f>
        <v>65</v>
      </c>
      <c r="F54" s="260"/>
      <c r="G54" s="260">
        <f>IF(G55+H55=0,"-",G55+H55)</f>
        <v>52</v>
      </c>
      <c r="H54" s="260"/>
      <c r="I54" s="260">
        <f>IF(I55+J55=0,"-",I55+J55)</f>
        <v>1</v>
      </c>
      <c r="J54" s="260"/>
      <c r="K54" s="260">
        <f>IF(K55+L55=0,"-",K55+L55)</f>
        <v>182</v>
      </c>
      <c r="L54" s="260"/>
      <c r="M54" s="260">
        <f>IF(M55+N55=0,"-",M55+N55)</f>
        <v>22</v>
      </c>
      <c r="N54" s="260"/>
      <c r="O54" s="260">
        <f>IF(O55+P55=0,"-",O55+P55)</f>
        <v>162</v>
      </c>
      <c r="P54" s="260"/>
    </row>
    <row r="55" spans="1:16" ht="18.75" customHeight="1">
      <c r="A55" s="15" t="s">
        <v>68</v>
      </c>
      <c r="B55" s="14">
        <v>288</v>
      </c>
      <c r="C55" s="14">
        <v>196</v>
      </c>
      <c r="D55" s="261"/>
      <c r="E55" s="14">
        <v>33</v>
      </c>
      <c r="F55" s="14">
        <v>32</v>
      </c>
      <c r="G55" s="14">
        <v>14</v>
      </c>
      <c r="H55" s="14">
        <v>38</v>
      </c>
      <c r="I55" s="14">
        <v>0</v>
      </c>
      <c r="J55" s="14">
        <v>1</v>
      </c>
      <c r="K55" s="14">
        <v>170</v>
      </c>
      <c r="L55" s="14">
        <v>12</v>
      </c>
      <c r="M55" s="14">
        <v>18</v>
      </c>
      <c r="N55" s="14">
        <v>4</v>
      </c>
      <c r="O55" s="14">
        <v>53</v>
      </c>
      <c r="P55" s="14">
        <v>109</v>
      </c>
    </row>
    <row r="56" spans="1:16" ht="18.75" customHeight="1">
      <c r="A56" s="18" t="s">
        <v>69</v>
      </c>
      <c r="B56" s="260">
        <f>B57+C57</f>
        <v>291</v>
      </c>
      <c r="C56" s="260"/>
      <c r="D56" s="261">
        <f>B56/$B$8</f>
        <v>6.8215382451534256E-3</v>
      </c>
      <c r="E56" s="260">
        <f>IF(E57+F57=0,"-",E57+F57)</f>
        <v>259</v>
      </c>
      <c r="F56" s="260"/>
      <c r="G56" s="260" t="str">
        <f>IF(G57+H57=0,"-",G57+H57)</f>
        <v>-</v>
      </c>
      <c r="H56" s="260"/>
      <c r="I56" s="260" t="str">
        <f>IF(I57+J57=0,"-",I57+J57)</f>
        <v>-</v>
      </c>
      <c r="J56" s="260"/>
      <c r="K56" s="260" t="str">
        <f>IF(K57+L57=0,"-",K57+L57)</f>
        <v>-</v>
      </c>
      <c r="L56" s="260"/>
      <c r="M56" s="260" t="str">
        <f>IF(M57+N57=0,"-",M57+N57)</f>
        <v>-</v>
      </c>
      <c r="N56" s="260"/>
      <c r="O56" s="260">
        <f>IF(O57+P57=0,"-",O57+P57)</f>
        <v>32</v>
      </c>
      <c r="P56" s="260"/>
    </row>
    <row r="57" spans="1:16" ht="18.75" customHeight="1">
      <c r="A57" s="15" t="s">
        <v>70</v>
      </c>
      <c r="B57" s="14">
        <v>248</v>
      </c>
      <c r="C57" s="14">
        <v>43</v>
      </c>
      <c r="D57" s="261"/>
      <c r="E57" s="14">
        <v>222</v>
      </c>
      <c r="F57" s="14">
        <v>37</v>
      </c>
      <c r="G57" s="14">
        <v>0</v>
      </c>
      <c r="H57" s="14">
        <v>0</v>
      </c>
      <c r="I57" s="14">
        <v>0</v>
      </c>
      <c r="J57" s="14">
        <v>0</v>
      </c>
      <c r="K57" s="14">
        <v>0</v>
      </c>
      <c r="L57" s="14">
        <v>0</v>
      </c>
      <c r="M57" s="14">
        <v>0</v>
      </c>
      <c r="N57" s="14">
        <v>0</v>
      </c>
      <c r="O57" s="14">
        <v>26</v>
      </c>
      <c r="P57" s="14">
        <v>6</v>
      </c>
    </row>
    <row r="58" spans="1:16" ht="18.75" customHeight="1">
      <c r="A58" s="18" t="s">
        <v>71</v>
      </c>
      <c r="B58" s="260">
        <f>B59+C59</f>
        <v>189</v>
      </c>
      <c r="C58" s="260"/>
      <c r="D58" s="261">
        <f>B58/$B$8</f>
        <v>4.4304836025223279E-3</v>
      </c>
      <c r="E58" s="260" t="str">
        <f>IF(E59+F59=0,"-",E59+F59)</f>
        <v>-</v>
      </c>
      <c r="F58" s="260"/>
      <c r="G58" s="260" t="str">
        <f>IF(G59+H59=0,"-",G59+H59)</f>
        <v>-</v>
      </c>
      <c r="H58" s="260"/>
      <c r="I58" s="260" t="str">
        <f>IF(I59+J59=0,"-",I59+J59)</f>
        <v>-</v>
      </c>
      <c r="J58" s="260"/>
      <c r="K58" s="260">
        <f>IF(K59+L59=0,"-",K59+L59)</f>
        <v>20</v>
      </c>
      <c r="L58" s="260"/>
      <c r="M58" s="260">
        <f>IF(M59+N59=0,"-",M59+N59)</f>
        <v>73</v>
      </c>
      <c r="N58" s="260"/>
      <c r="O58" s="260">
        <f>IF(O59+P59=0,"-",O59+P59)</f>
        <v>96</v>
      </c>
      <c r="P58" s="260"/>
    </row>
    <row r="59" spans="1:16" ht="18.75" customHeight="1">
      <c r="A59" s="15" t="s">
        <v>72</v>
      </c>
      <c r="B59" s="14">
        <v>128</v>
      </c>
      <c r="C59" s="14">
        <v>61</v>
      </c>
      <c r="D59" s="261"/>
      <c r="E59" s="14">
        <v>0</v>
      </c>
      <c r="F59" s="14">
        <v>0</v>
      </c>
      <c r="G59" s="14">
        <v>0</v>
      </c>
      <c r="H59" s="14">
        <v>0</v>
      </c>
      <c r="I59" s="14">
        <v>0</v>
      </c>
      <c r="J59" s="14">
        <v>0</v>
      </c>
      <c r="K59" s="14">
        <v>20</v>
      </c>
      <c r="L59" s="14">
        <v>0</v>
      </c>
      <c r="M59" s="14">
        <v>48</v>
      </c>
      <c r="N59" s="14">
        <v>25</v>
      </c>
      <c r="O59" s="14">
        <v>60</v>
      </c>
      <c r="P59" s="14">
        <v>36</v>
      </c>
    </row>
    <row r="60" spans="1:16" ht="18.75" customHeight="1">
      <c r="A60" s="18" t="s">
        <v>73</v>
      </c>
      <c r="B60" s="260">
        <f>B61+C61</f>
        <v>215</v>
      </c>
      <c r="C60" s="260"/>
      <c r="D60" s="261">
        <f>B60/$B$8</f>
        <v>5.0399681192714318E-3</v>
      </c>
      <c r="E60" s="260">
        <f>IF(E61+F61=0,"-",E61+F61)</f>
        <v>16</v>
      </c>
      <c r="F60" s="260"/>
      <c r="G60" s="260" t="str">
        <f>IF(G61+H61=0,"-",G61+H61)</f>
        <v>-</v>
      </c>
      <c r="H60" s="260"/>
      <c r="I60" s="260" t="str">
        <f>IF(I61+J61=0,"-",I61+J61)</f>
        <v>-</v>
      </c>
      <c r="J60" s="260"/>
      <c r="K60" s="260" t="str">
        <f>IF(K61+L61=0,"-",K61+L61)</f>
        <v>-</v>
      </c>
      <c r="L60" s="260"/>
      <c r="M60" s="260" t="str">
        <f>IF(M61+N61=0,"-",M61+N61)</f>
        <v>-</v>
      </c>
      <c r="N60" s="260"/>
      <c r="O60" s="260">
        <f>IF(O61+P61=0,"-",O61+P61)</f>
        <v>199</v>
      </c>
      <c r="P60" s="260"/>
    </row>
    <row r="61" spans="1:16" ht="18.75" customHeight="1">
      <c r="A61" s="15" t="s">
        <v>74</v>
      </c>
      <c r="B61" s="14">
        <v>109</v>
      </c>
      <c r="C61" s="14">
        <v>106</v>
      </c>
      <c r="D61" s="261"/>
      <c r="E61" s="14">
        <v>6</v>
      </c>
      <c r="F61" s="14">
        <v>10</v>
      </c>
      <c r="G61" s="14">
        <v>0</v>
      </c>
      <c r="H61" s="14">
        <v>0</v>
      </c>
      <c r="I61" s="14">
        <v>0</v>
      </c>
      <c r="J61" s="14">
        <v>0</v>
      </c>
      <c r="K61" s="14">
        <v>0</v>
      </c>
      <c r="L61" s="14">
        <v>0</v>
      </c>
      <c r="M61" s="14">
        <v>0</v>
      </c>
      <c r="N61" s="14">
        <v>0</v>
      </c>
      <c r="O61" s="14">
        <v>103</v>
      </c>
      <c r="P61" s="14">
        <v>96</v>
      </c>
    </row>
    <row r="62" spans="1:16" ht="18.75" customHeight="1">
      <c r="A62" s="18" t="s">
        <v>75</v>
      </c>
      <c r="B62" s="260">
        <f>B63+C63</f>
        <v>12</v>
      </c>
      <c r="C62" s="260"/>
      <c r="D62" s="261">
        <f>B62/$B$8</f>
        <v>2.8130054619189386E-4</v>
      </c>
      <c r="E62" s="260" t="str">
        <f>IF(E63+F63=0,"-",E63+F63)</f>
        <v>-</v>
      </c>
      <c r="F62" s="260"/>
      <c r="G62" s="260" t="str">
        <f>IF(G63+H63=0,"-",G63+H63)</f>
        <v>-</v>
      </c>
      <c r="H62" s="260"/>
      <c r="I62" s="260" t="str">
        <f>IF(I63+J63=0,"-",I63+J63)</f>
        <v>-</v>
      </c>
      <c r="J62" s="260"/>
      <c r="K62" s="260" t="str">
        <f>IF(K63+L63=0,"-",K63+L63)</f>
        <v>-</v>
      </c>
      <c r="L62" s="260"/>
      <c r="M62" s="260" t="str">
        <f>IF(M63+N63=0,"-",M63+N63)</f>
        <v>-</v>
      </c>
      <c r="N62" s="260"/>
      <c r="O62" s="260">
        <f>IF(O63+P63=0,"-",O63+P63)</f>
        <v>12</v>
      </c>
      <c r="P62" s="260"/>
    </row>
    <row r="63" spans="1:16" ht="18.75" customHeight="1">
      <c r="A63" s="15" t="s">
        <v>76</v>
      </c>
      <c r="B63" s="14">
        <v>1</v>
      </c>
      <c r="C63" s="14">
        <v>11</v>
      </c>
      <c r="D63" s="261"/>
      <c r="E63" s="14">
        <v>0</v>
      </c>
      <c r="F63" s="14">
        <v>0</v>
      </c>
      <c r="G63" s="14">
        <v>0</v>
      </c>
      <c r="H63" s="14">
        <v>0</v>
      </c>
      <c r="I63" s="14">
        <v>0</v>
      </c>
      <c r="J63" s="14">
        <v>0</v>
      </c>
      <c r="K63" s="14">
        <v>0</v>
      </c>
      <c r="L63" s="14">
        <v>0</v>
      </c>
      <c r="M63" s="14">
        <v>0</v>
      </c>
      <c r="N63" s="14">
        <v>0</v>
      </c>
      <c r="O63" s="14">
        <v>1</v>
      </c>
      <c r="P63" s="14">
        <v>11</v>
      </c>
    </row>
    <row r="64" spans="1:16" ht="18.75" customHeight="1">
      <c r="A64" s="18" t="s">
        <v>77</v>
      </c>
      <c r="B64" s="260">
        <f>B65+C65</f>
        <v>0</v>
      </c>
      <c r="C64" s="260"/>
      <c r="D64" s="261">
        <f>B64/$B$8</f>
        <v>0</v>
      </c>
      <c r="E64" s="260" t="str">
        <f>IF(E65+F65=0,"-",E65+F65)</f>
        <v>-</v>
      </c>
      <c r="F64" s="260"/>
      <c r="G64" s="260" t="str">
        <f>IF(G65+H65=0,"-",G65+H65)</f>
        <v>-</v>
      </c>
      <c r="H64" s="260"/>
      <c r="I64" s="260" t="str">
        <f>IF(I65+J65=0,"-",I65+J65)</f>
        <v>-</v>
      </c>
      <c r="J64" s="260"/>
      <c r="K64" s="260" t="str">
        <f>IF(K65+L65=0,"-",K65+L65)</f>
        <v>-</v>
      </c>
      <c r="L64" s="260"/>
      <c r="M64" s="260" t="str">
        <f>IF(M65+N65=0,"-",M65+N65)</f>
        <v>-</v>
      </c>
      <c r="N64" s="260"/>
      <c r="O64" s="260" t="str">
        <f>IF(O65+P65=0,"-",O65+P65)</f>
        <v>-</v>
      </c>
      <c r="P64" s="260"/>
    </row>
    <row r="65" spans="1:16" ht="18.75" customHeight="1">
      <c r="A65" s="15" t="s">
        <v>78</v>
      </c>
      <c r="B65" s="14">
        <v>0</v>
      </c>
      <c r="C65" s="14">
        <v>0</v>
      </c>
      <c r="D65" s="261"/>
      <c r="E65" s="14">
        <v>0</v>
      </c>
      <c r="F65" s="14">
        <v>0</v>
      </c>
      <c r="G65" s="14">
        <v>0</v>
      </c>
      <c r="H65" s="14">
        <v>0</v>
      </c>
      <c r="I65" s="14">
        <v>0</v>
      </c>
      <c r="J65" s="14">
        <v>0</v>
      </c>
      <c r="K65" s="14">
        <v>0</v>
      </c>
      <c r="L65" s="14">
        <v>0</v>
      </c>
      <c r="M65" s="14">
        <v>0</v>
      </c>
      <c r="N65" s="14">
        <v>0</v>
      </c>
      <c r="O65" s="14">
        <v>0</v>
      </c>
      <c r="P65" s="14">
        <v>0</v>
      </c>
    </row>
    <row r="66" spans="1:16" ht="18.75" customHeight="1">
      <c r="A66" s="18" t="s">
        <v>79</v>
      </c>
      <c r="B66" s="260">
        <f>B67+C67</f>
        <v>388</v>
      </c>
      <c r="C66" s="260"/>
      <c r="D66" s="261">
        <f>B66/$B$8</f>
        <v>9.0953843268712347E-3</v>
      </c>
      <c r="E66" s="260">
        <f>IF(E67+F67=0,"-",E67+F67)</f>
        <v>345</v>
      </c>
      <c r="F66" s="260"/>
      <c r="G66" s="260" t="str">
        <f>IF(G67+H67=0,"-",G67+H67)</f>
        <v>-</v>
      </c>
      <c r="H66" s="260"/>
      <c r="I66" s="260" t="str">
        <f>IF(I67+J67=0,"-",I67+J67)</f>
        <v>-</v>
      </c>
      <c r="J66" s="260"/>
      <c r="K66" s="260" t="str">
        <f>IF(K67+L67=0,"-",K67+L67)</f>
        <v>-</v>
      </c>
      <c r="L66" s="260"/>
      <c r="M66" s="260" t="str">
        <f>IF(M67+N67=0,"-",M67+N67)</f>
        <v>-</v>
      </c>
      <c r="N66" s="260"/>
      <c r="O66" s="260">
        <f>IF(O67+P67=0,"-",O67+P67)</f>
        <v>43</v>
      </c>
      <c r="P66" s="260"/>
    </row>
    <row r="67" spans="1:16" ht="18.75" customHeight="1">
      <c r="A67" s="15" t="s">
        <v>80</v>
      </c>
      <c r="B67" s="14">
        <v>101</v>
      </c>
      <c r="C67" s="14">
        <v>287</v>
      </c>
      <c r="D67" s="261"/>
      <c r="E67" s="14">
        <v>83</v>
      </c>
      <c r="F67" s="14">
        <v>262</v>
      </c>
      <c r="G67" s="14">
        <v>0</v>
      </c>
      <c r="H67" s="14">
        <v>0</v>
      </c>
      <c r="I67" s="14">
        <v>0</v>
      </c>
      <c r="J67" s="14">
        <v>0</v>
      </c>
      <c r="K67" s="14">
        <v>0</v>
      </c>
      <c r="L67" s="14">
        <v>0</v>
      </c>
      <c r="M67" s="14">
        <v>0</v>
      </c>
      <c r="N67" s="14">
        <v>0</v>
      </c>
      <c r="O67" s="14">
        <v>18</v>
      </c>
      <c r="P67" s="14">
        <v>25</v>
      </c>
    </row>
    <row r="68" spans="1:16" ht="18.75" customHeight="1">
      <c r="A68" s="18" t="s">
        <v>81</v>
      </c>
      <c r="B68" s="260">
        <f>B69+C69</f>
        <v>735</v>
      </c>
      <c r="C68" s="260"/>
      <c r="D68" s="261">
        <f>B68/$B$8</f>
        <v>1.7229658454253498E-2</v>
      </c>
      <c r="E68" s="260">
        <f>IF(E69+F69=0,"-",E69+F69)</f>
        <v>116</v>
      </c>
      <c r="F68" s="260"/>
      <c r="G68" s="260">
        <f>IF(G69+H69=0,"-",G69+H69)</f>
        <v>61</v>
      </c>
      <c r="H68" s="260"/>
      <c r="I68" s="260">
        <f>IF(I69+J69=0,"-",I69+J69)</f>
        <v>3</v>
      </c>
      <c r="J68" s="260"/>
      <c r="K68" s="260">
        <f>IF(K69+L69=0,"-",K69+L69)</f>
        <v>519</v>
      </c>
      <c r="L68" s="260"/>
      <c r="M68" s="260" t="str">
        <f>IF(M69+N69=0,"-",M69+N69)</f>
        <v>-</v>
      </c>
      <c r="N68" s="260"/>
      <c r="O68" s="260">
        <f>IF(O69+P69=0,"-",O69+P69)</f>
        <v>36</v>
      </c>
      <c r="P68" s="260"/>
    </row>
    <row r="69" spans="1:16" ht="18.75" customHeight="1">
      <c r="A69" s="15" t="s">
        <v>82</v>
      </c>
      <c r="B69" s="14">
        <v>241</v>
      </c>
      <c r="C69" s="14">
        <v>494</v>
      </c>
      <c r="D69" s="261"/>
      <c r="E69" s="14">
        <v>27</v>
      </c>
      <c r="F69" s="14">
        <v>89</v>
      </c>
      <c r="G69" s="14">
        <v>17</v>
      </c>
      <c r="H69" s="14">
        <v>44</v>
      </c>
      <c r="I69" s="14">
        <v>2</v>
      </c>
      <c r="J69" s="14">
        <v>1</v>
      </c>
      <c r="K69" s="14">
        <v>181</v>
      </c>
      <c r="L69" s="14">
        <v>338</v>
      </c>
      <c r="M69" s="14">
        <v>0</v>
      </c>
      <c r="N69" s="14">
        <v>0</v>
      </c>
      <c r="O69" s="14">
        <v>14</v>
      </c>
      <c r="P69" s="14">
        <v>22</v>
      </c>
    </row>
    <row r="70" spans="1:16">
      <c r="A70" s="20" t="s">
        <v>83</v>
      </c>
      <c r="B70" s="20"/>
      <c r="C70" s="20"/>
      <c r="D70" s="20"/>
      <c r="E70" s="20"/>
      <c r="F70" s="20"/>
    </row>
    <row r="71" spans="1:16">
      <c r="A71" s="20" t="s">
        <v>84</v>
      </c>
      <c r="B71" s="20"/>
      <c r="C71" s="20"/>
      <c r="D71" s="20"/>
      <c r="E71" s="20"/>
      <c r="F71" s="20"/>
    </row>
  </sheetData>
  <sheetProtection selectLockedCells="1" selectUnlockedCells="1"/>
  <mergeCells count="264">
    <mergeCell ref="A1:N1"/>
    <mergeCell ref="A2:N2"/>
    <mergeCell ref="B3:K3"/>
    <mergeCell ref="M3:N3"/>
    <mergeCell ref="O3:P3"/>
    <mergeCell ref="B4:K4"/>
    <mergeCell ref="M4:N4"/>
    <mergeCell ref="O4:P4"/>
    <mergeCell ref="A5:A6"/>
    <mergeCell ref="B5:D5"/>
    <mergeCell ref="E5:F5"/>
    <mergeCell ref="G5:H5"/>
    <mergeCell ref="I5:J5"/>
    <mergeCell ref="K5:L5"/>
    <mergeCell ref="M5:N5"/>
    <mergeCell ref="O5:P5"/>
    <mergeCell ref="B8:C8"/>
    <mergeCell ref="D8:D9"/>
    <mergeCell ref="E8:F8"/>
    <mergeCell ref="G8:H8"/>
    <mergeCell ref="I8:J8"/>
    <mergeCell ref="K8:L8"/>
    <mergeCell ref="M8:N8"/>
    <mergeCell ref="O8:P8"/>
    <mergeCell ref="B10:C10"/>
    <mergeCell ref="D10:D11"/>
    <mergeCell ref="E10:F10"/>
    <mergeCell ref="G10:H10"/>
    <mergeCell ref="I10:J10"/>
    <mergeCell ref="K10:L10"/>
    <mergeCell ref="M10:N10"/>
    <mergeCell ref="O10:P10"/>
    <mergeCell ref="B12:C12"/>
    <mergeCell ref="D12:D13"/>
    <mergeCell ref="E12:F12"/>
    <mergeCell ref="G12:H12"/>
    <mergeCell ref="I12:J12"/>
    <mergeCell ref="K12:L12"/>
    <mergeCell ref="M12:N12"/>
    <mergeCell ref="O12:P12"/>
    <mergeCell ref="B14:C14"/>
    <mergeCell ref="D14:D15"/>
    <mergeCell ref="E14:F14"/>
    <mergeCell ref="G14:H14"/>
    <mergeCell ref="I14:J14"/>
    <mergeCell ref="K14:L14"/>
    <mergeCell ref="M14:N14"/>
    <mergeCell ref="O14:P14"/>
    <mergeCell ref="B16:C16"/>
    <mergeCell ref="D16:D17"/>
    <mergeCell ref="E16:F16"/>
    <mergeCell ref="G16:H16"/>
    <mergeCell ref="I16:J16"/>
    <mergeCell ref="K16:L16"/>
    <mergeCell ref="M16:N16"/>
    <mergeCell ref="O16:P16"/>
    <mergeCell ref="B18:C18"/>
    <mergeCell ref="D18:D19"/>
    <mergeCell ref="E18:F18"/>
    <mergeCell ref="G18:H18"/>
    <mergeCell ref="I18:J18"/>
    <mergeCell ref="K18:L18"/>
    <mergeCell ref="M18:N18"/>
    <mergeCell ref="O18:P18"/>
    <mergeCell ref="B20:C20"/>
    <mergeCell ref="D20:D21"/>
    <mergeCell ref="E20:F20"/>
    <mergeCell ref="G20:H20"/>
    <mergeCell ref="I20:J20"/>
    <mergeCell ref="K20:L20"/>
    <mergeCell ref="M20:N20"/>
    <mergeCell ref="O20:P20"/>
    <mergeCell ref="B22:C22"/>
    <mergeCell ref="D22:D23"/>
    <mergeCell ref="E22:F22"/>
    <mergeCell ref="G22:H22"/>
    <mergeCell ref="I22:J22"/>
    <mergeCell ref="K22:L22"/>
    <mergeCell ref="M22:N22"/>
    <mergeCell ref="O22:P22"/>
    <mergeCell ref="B24:C24"/>
    <mergeCell ref="D24:D25"/>
    <mergeCell ref="E24:F24"/>
    <mergeCell ref="G24:H24"/>
    <mergeCell ref="I24:J24"/>
    <mergeCell ref="K24:L24"/>
    <mergeCell ref="M24:N24"/>
    <mergeCell ref="O24:P24"/>
    <mergeCell ref="B26:C26"/>
    <mergeCell ref="D26:D27"/>
    <mergeCell ref="E26:F26"/>
    <mergeCell ref="G26:H26"/>
    <mergeCell ref="I26:J26"/>
    <mergeCell ref="K26:L26"/>
    <mergeCell ref="M26:N26"/>
    <mergeCell ref="O26:P26"/>
    <mergeCell ref="B28:C28"/>
    <mergeCell ref="D28:D29"/>
    <mergeCell ref="E28:F28"/>
    <mergeCell ref="G28:H28"/>
    <mergeCell ref="I28:J28"/>
    <mergeCell ref="K28:L28"/>
    <mergeCell ref="M28:N28"/>
    <mergeCell ref="O28:P28"/>
    <mergeCell ref="B30:C30"/>
    <mergeCell ref="D30:D31"/>
    <mergeCell ref="E30:F30"/>
    <mergeCell ref="G30:H30"/>
    <mergeCell ref="I30:J30"/>
    <mergeCell ref="K30:L30"/>
    <mergeCell ref="M30:N30"/>
    <mergeCell ref="O30:P30"/>
    <mergeCell ref="B32:C32"/>
    <mergeCell ref="D32:D33"/>
    <mergeCell ref="E32:F32"/>
    <mergeCell ref="G32:H32"/>
    <mergeCell ref="I32:J32"/>
    <mergeCell ref="K32:L32"/>
    <mergeCell ref="M32:N32"/>
    <mergeCell ref="O32:P32"/>
    <mergeCell ref="B34:C34"/>
    <mergeCell ref="D34:D35"/>
    <mergeCell ref="E34:F34"/>
    <mergeCell ref="G34:H34"/>
    <mergeCell ref="I34:J34"/>
    <mergeCell ref="K34:L34"/>
    <mergeCell ref="M34:N34"/>
    <mergeCell ref="O34:P34"/>
    <mergeCell ref="B36:C36"/>
    <mergeCell ref="D36:D37"/>
    <mergeCell ref="E36:F36"/>
    <mergeCell ref="G36:H36"/>
    <mergeCell ref="I36:J36"/>
    <mergeCell ref="K36:L36"/>
    <mergeCell ref="M36:N36"/>
    <mergeCell ref="O36:P36"/>
    <mergeCell ref="B38:C38"/>
    <mergeCell ref="D38:D39"/>
    <mergeCell ref="E38:F38"/>
    <mergeCell ref="G38:H38"/>
    <mergeCell ref="I38:J38"/>
    <mergeCell ref="K38:L38"/>
    <mergeCell ref="M38:N38"/>
    <mergeCell ref="O38:P38"/>
    <mergeCell ref="B40:C40"/>
    <mergeCell ref="D40:D41"/>
    <mergeCell ref="E40:F40"/>
    <mergeCell ref="G40:H40"/>
    <mergeCell ref="I40:J40"/>
    <mergeCell ref="K40:L40"/>
    <mergeCell ref="M40:N40"/>
    <mergeCell ref="O40:P40"/>
    <mergeCell ref="B42:C42"/>
    <mergeCell ref="D42:D43"/>
    <mergeCell ref="E42:F42"/>
    <mergeCell ref="G42:H42"/>
    <mergeCell ref="I42:J42"/>
    <mergeCell ref="K42:L42"/>
    <mergeCell ref="M42:N42"/>
    <mergeCell ref="O42:P42"/>
    <mergeCell ref="B44:C44"/>
    <mergeCell ref="D44:D45"/>
    <mergeCell ref="E44:F44"/>
    <mergeCell ref="G44:H44"/>
    <mergeCell ref="I44:J44"/>
    <mergeCell ref="K44:L44"/>
    <mergeCell ref="M44:N44"/>
    <mergeCell ref="O44:P44"/>
    <mergeCell ref="B46:C46"/>
    <mergeCell ref="D46:D47"/>
    <mergeCell ref="E46:F46"/>
    <mergeCell ref="G46:H46"/>
    <mergeCell ref="I46:J46"/>
    <mergeCell ref="K46:L46"/>
    <mergeCell ref="M46:N46"/>
    <mergeCell ref="O46:P46"/>
    <mergeCell ref="B48:C48"/>
    <mergeCell ref="D48:D49"/>
    <mergeCell ref="E48:F48"/>
    <mergeCell ref="G48:H48"/>
    <mergeCell ref="I48:J48"/>
    <mergeCell ref="K48:L48"/>
    <mergeCell ref="M48:N48"/>
    <mergeCell ref="O48:P48"/>
    <mergeCell ref="B50:C50"/>
    <mergeCell ref="D50:D51"/>
    <mergeCell ref="E50:F50"/>
    <mergeCell ref="G50:H50"/>
    <mergeCell ref="I50:J50"/>
    <mergeCell ref="K50:L50"/>
    <mergeCell ref="M50:N50"/>
    <mergeCell ref="O50:P50"/>
    <mergeCell ref="B52:C52"/>
    <mergeCell ref="D52:D53"/>
    <mergeCell ref="E52:F52"/>
    <mergeCell ref="G52:H52"/>
    <mergeCell ref="I52:J52"/>
    <mergeCell ref="K52:L52"/>
    <mergeCell ref="M52:N52"/>
    <mergeCell ref="O52:P52"/>
    <mergeCell ref="B54:C54"/>
    <mergeCell ref="D54:D55"/>
    <mergeCell ref="E54:F54"/>
    <mergeCell ref="G54:H54"/>
    <mergeCell ref="I54:J54"/>
    <mergeCell ref="K54:L54"/>
    <mergeCell ref="M54:N54"/>
    <mergeCell ref="O54:P54"/>
    <mergeCell ref="B56:C56"/>
    <mergeCell ref="D56:D57"/>
    <mergeCell ref="E56:F56"/>
    <mergeCell ref="G56:H56"/>
    <mergeCell ref="I56:J56"/>
    <mergeCell ref="K56:L56"/>
    <mergeCell ref="M56:N56"/>
    <mergeCell ref="O56:P56"/>
    <mergeCell ref="B58:C58"/>
    <mergeCell ref="D58:D59"/>
    <mergeCell ref="E58:F58"/>
    <mergeCell ref="G58:H58"/>
    <mergeCell ref="I58:J58"/>
    <mergeCell ref="K58:L58"/>
    <mergeCell ref="M58:N58"/>
    <mergeCell ref="O58:P58"/>
    <mergeCell ref="B60:C60"/>
    <mergeCell ref="D60:D61"/>
    <mergeCell ref="E60:F60"/>
    <mergeCell ref="G60:H60"/>
    <mergeCell ref="I60:J60"/>
    <mergeCell ref="K60:L60"/>
    <mergeCell ref="M60:N60"/>
    <mergeCell ref="O60:P60"/>
    <mergeCell ref="B62:C62"/>
    <mergeCell ref="D62:D63"/>
    <mergeCell ref="E62:F62"/>
    <mergeCell ref="G62:H62"/>
    <mergeCell ref="I62:J62"/>
    <mergeCell ref="K62:L62"/>
    <mergeCell ref="M62:N62"/>
    <mergeCell ref="O62:P62"/>
    <mergeCell ref="B68:C68"/>
    <mergeCell ref="D68:D69"/>
    <mergeCell ref="E68:F68"/>
    <mergeCell ref="G68:H68"/>
    <mergeCell ref="I68:J68"/>
    <mergeCell ref="K68:L68"/>
    <mergeCell ref="M68:N68"/>
    <mergeCell ref="O68:P68"/>
    <mergeCell ref="B64:C64"/>
    <mergeCell ref="D64:D65"/>
    <mergeCell ref="E64:F64"/>
    <mergeCell ref="G64:H64"/>
    <mergeCell ref="I64:J64"/>
    <mergeCell ref="K64:L64"/>
    <mergeCell ref="M64:N64"/>
    <mergeCell ref="O64:P64"/>
    <mergeCell ref="B66:C66"/>
    <mergeCell ref="D66:D67"/>
    <mergeCell ref="E66:F66"/>
    <mergeCell ref="G66:H66"/>
    <mergeCell ref="I66:J66"/>
    <mergeCell ref="K66:L66"/>
    <mergeCell ref="M66:N66"/>
    <mergeCell ref="O66:P66"/>
  </mergeCells>
  <phoneticPr fontId="17" type="noConversion"/>
  <pageMargins left="0.75" right="0.75" top="0.5" bottom="0.5" header="0.5" footer="0.5"/>
  <pageSetup paperSize="77" scale="59" firstPageNumber="0" orientation="landscape" horizontalDpi="300" verticalDpi="300"/>
  <headerFooter alignWithMargins="0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dimension ref="A1:P71"/>
  <sheetViews>
    <sheetView zoomScaleNormal="100" workbookViewId="0"/>
  </sheetViews>
  <sheetFormatPr defaultColWidth="9.5" defaultRowHeight="16.5"/>
  <cols>
    <col min="1" max="1" width="26.625" style="1" customWidth="1"/>
    <col min="2" max="14" width="13.25" style="1" customWidth="1"/>
    <col min="15" max="15" width="12.125" style="1" customWidth="1"/>
    <col min="16" max="16384" width="9.5" style="1"/>
  </cols>
  <sheetData>
    <row r="1" spans="1:16" ht="19.5">
      <c r="A1" s="262" t="s">
        <v>0</v>
      </c>
      <c r="B1" s="262"/>
      <c r="C1" s="262"/>
      <c r="D1" s="262"/>
      <c r="E1" s="262"/>
      <c r="F1" s="262"/>
      <c r="G1" s="262"/>
      <c r="H1" s="262"/>
      <c r="I1" s="262"/>
      <c r="J1" s="262"/>
      <c r="K1" s="262"/>
      <c r="L1" s="262"/>
      <c r="M1" s="262"/>
      <c r="N1" s="262"/>
    </row>
    <row r="2" spans="1:16" ht="18.75">
      <c r="A2" s="263" t="s">
        <v>1</v>
      </c>
      <c r="B2" s="263"/>
      <c r="C2" s="263"/>
      <c r="D2" s="263"/>
      <c r="E2" s="263"/>
      <c r="F2" s="263"/>
      <c r="G2" s="263"/>
      <c r="H2" s="263"/>
      <c r="I2" s="263"/>
      <c r="J2" s="263"/>
      <c r="K2" s="263"/>
      <c r="L2" s="263"/>
      <c r="M2" s="263"/>
      <c r="N2" s="263"/>
    </row>
    <row r="3" spans="1:16" ht="19.5" customHeight="1">
      <c r="A3" s="2"/>
      <c r="B3" s="251" t="s">
        <v>234</v>
      </c>
      <c r="C3" s="251"/>
      <c r="D3" s="251"/>
      <c r="E3" s="251"/>
      <c r="F3" s="251"/>
      <c r="G3" s="251"/>
      <c r="H3" s="251"/>
      <c r="I3" s="251"/>
      <c r="J3" s="251"/>
      <c r="K3" s="251"/>
      <c r="L3" s="4"/>
      <c r="M3" s="264"/>
      <c r="N3" s="264"/>
      <c r="O3" s="264" t="s">
        <v>3</v>
      </c>
      <c r="P3" s="264"/>
    </row>
    <row r="4" spans="1:16" ht="16.5" customHeight="1">
      <c r="B4" s="265" t="s">
        <v>235</v>
      </c>
      <c r="C4" s="265"/>
      <c r="D4" s="265"/>
      <c r="E4" s="265"/>
      <c r="F4" s="265"/>
      <c r="G4" s="265"/>
      <c r="H4" s="265"/>
      <c r="I4" s="265"/>
      <c r="J4" s="265"/>
      <c r="K4" s="265"/>
      <c r="L4" s="5"/>
      <c r="M4" s="266"/>
      <c r="N4" s="266"/>
      <c r="O4" s="267" t="s">
        <v>5</v>
      </c>
      <c r="P4" s="267"/>
    </row>
    <row r="5" spans="1:16">
      <c r="A5" s="268" t="s">
        <v>6</v>
      </c>
      <c r="B5" s="269" t="s">
        <v>7</v>
      </c>
      <c r="C5" s="269"/>
      <c r="D5" s="269"/>
      <c r="E5" s="269" t="s">
        <v>8</v>
      </c>
      <c r="F5" s="269"/>
      <c r="G5" s="269" t="s">
        <v>9</v>
      </c>
      <c r="H5" s="269"/>
      <c r="I5" s="269" t="s">
        <v>10</v>
      </c>
      <c r="J5" s="269"/>
      <c r="K5" s="269" t="s">
        <v>11</v>
      </c>
      <c r="L5" s="269"/>
      <c r="M5" s="269" t="s">
        <v>12</v>
      </c>
      <c r="N5" s="269"/>
      <c r="O5" s="269" t="s">
        <v>13</v>
      </c>
      <c r="P5" s="269"/>
    </row>
    <row r="6" spans="1:16" ht="17.25" customHeight="1">
      <c r="A6" s="268"/>
      <c r="B6" s="6" t="s">
        <v>14</v>
      </c>
      <c r="C6" s="6" t="s">
        <v>15</v>
      </c>
      <c r="D6" s="8" t="s">
        <v>16</v>
      </c>
      <c r="E6" s="6" t="s">
        <v>14</v>
      </c>
      <c r="F6" s="6" t="s">
        <v>15</v>
      </c>
      <c r="G6" s="6" t="s">
        <v>14</v>
      </c>
      <c r="H6" s="6" t="s">
        <v>15</v>
      </c>
      <c r="I6" s="6" t="s">
        <v>14</v>
      </c>
      <c r="J6" s="6" t="s">
        <v>15</v>
      </c>
      <c r="K6" s="6" t="s">
        <v>14</v>
      </c>
      <c r="L6" s="6" t="s">
        <v>15</v>
      </c>
      <c r="M6" s="6" t="s">
        <v>14</v>
      </c>
      <c r="N6" s="6" t="s">
        <v>15</v>
      </c>
      <c r="O6" s="6" t="s">
        <v>14</v>
      </c>
      <c r="P6" s="6" t="s">
        <v>15</v>
      </c>
    </row>
    <row r="7" spans="1:16" ht="17.25" customHeight="1">
      <c r="A7" s="9" t="s">
        <v>17</v>
      </c>
      <c r="B7" s="10" t="s">
        <v>18</v>
      </c>
      <c r="C7" s="11" t="s">
        <v>19</v>
      </c>
      <c r="D7" s="11" t="s">
        <v>20</v>
      </c>
      <c r="E7" s="10" t="s">
        <v>18</v>
      </c>
      <c r="F7" s="11" t="s">
        <v>19</v>
      </c>
      <c r="G7" s="10" t="s">
        <v>18</v>
      </c>
      <c r="H7" s="11" t="s">
        <v>19</v>
      </c>
      <c r="I7" s="10" t="s">
        <v>18</v>
      </c>
      <c r="J7" s="11" t="s">
        <v>19</v>
      </c>
      <c r="K7" s="10" t="s">
        <v>18</v>
      </c>
      <c r="L7" s="11" t="s">
        <v>19</v>
      </c>
      <c r="M7" s="10" t="s">
        <v>18</v>
      </c>
      <c r="N7" s="11" t="s">
        <v>19</v>
      </c>
      <c r="O7" s="10" t="s">
        <v>18</v>
      </c>
      <c r="P7" s="11" t="s">
        <v>19</v>
      </c>
    </row>
    <row r="8" spans="1:16" ht="17.25" customHeight="1">
      <c r="A8" s="12" t="s">
        <v>21</v>
      </c>
      <c r="B8" s="260">
        <f>B9+C9</f>
        <v>42925</v>
      </c>
      <c r="C8" s="260"/>
      <c r="D8" s="261">
        <f>B8/$B$8</f>
        <v>1</v>
      </c>
      <c r="E8" s="260">
        <f>IF(E9+F9=0,"-",E9+F9)</f>
        <v>18349</v>
      </c>
      <c r="F8" s="260"/>
      <c r="G8" s="260">
        <f>IF(G9+H9=0,"-",G9+H9)</f>
        <v>7838</v>
      </c>
      <c r="H8" s="260"/>
      <c r="I8" s="260">
        <f>IF(I9+J9=0,"-",I9+J9)</f>
        <v>10033</v>
      </c>
      <c r="J8" s="260"/>
      <c r="K8" s="260">
        <f>IF(K9+L9=0,"-",K9+L9)</f>
        <v>3851</v>
      </c>
      <c r="L8" s="260"/>
      <c r="M8" s="260">
        <f>IF(M9+N9=0,"-",M9+N9)</f>
        <v>1566</v>
      </c>
      <c r="N8" s="260"/>
      <c r="O8" s="260">
        <f>IF(O9+P9=0,"-",O9+P9)</f>
        <v>1288</v>
      </c>
      <c r="P8" s="260"/>
    </row>
    <row r="9" spans="1:16" ht="17.25" customHeight="1">
      <c r="A9" s="13" t="s">
        <v>22</v>
      </c>
      <c r="B9" s="14">
        <v>14722</v>
      </c>
      <c r="C9" s="14">
        <v>28203</v>
      </c>
      <c r="D9" s="261"/>
      <c r="E9" s="14">
        <v>5003</v>
      </c>
      <c r="F9" s="14">
        <v>13346</v>
      </c>
      <c r="G9" s="14">
        <v>2388</v>
      </c>
      <c r="H9" s="14">
        <v>5450</v>
      </c>
      <c r="I9" s="14">
        <v>3381</v>
      </c>
      <c r="J9" s="14">
        <v>6652</v>
      </c>
      <c r="K9" s="14">
        <v>2515</v>
      </c>
      <c r="L9" s="14">
        <v>1336</v>
      </c>
      <c r="M9" s="14">
        <v>915</v>
      </c>
      <c r="N9" s="14">
        <v>651</v>
      </c>
      <c r="O9" s="14">
        <v>520</v>
      </c>
      <c r="P9" s="14">
        <v>768</v>
      </c>
    </row>
    <row r="10" spans="1:16" ht="17.25" customHeight="1">
      <c r="A10" s="12" t="s">
        <v>23</v>
      </c>
      <c r="B10" s="260">
        <f>B11+C11</f>
        <v>112</v>
      </c>
      <c r="C10" s="260"/>
      <c r="D10" s="261">
        <f>B10/$B$8</f>
        <v>2.6092020966802564E-3</v>
      </c>
      <c r="E10" s="260" t="str">
        <f>IF(E11+F11=0,"-",E11+F11)</f>
        <v>-</v>
      </c>
      <c r="F10" s="260"/>
      <c r="G10" s="260" t="str">
        <f>IF(G11+H11=0,"-",G11+H11)</f>
        <v>-</v>
      </c>
      <c r="H10" s="260"/>
      <c r="I10" s="260">
        <f>IF(I11+J11=0,"-",I11+J11)</f>
        <v>37</v>
      </c>
      <c r="J10" s="260"/>
      <c r="K10" s="260">
        <f>IF(K11+L11=0,"-",K11+L11)</f>
        <v>75</v>
      </c>
      <c r="L10" s="260"/>
      <c r="M10" s="260" t="str">
        <f>IF(M11+N11=0,"-",M11+N11)</f>
        <v>-</v>
      </c>
      <c r="N10" s="260"/>
      <c r="O10" s="260" t="str">
        <f>IF(O11+P11=0,"-",O11+P11)</f>
        <v>-</v>
      </c>
      <c r="P10" s="260"/>
    </row>
    <row r="11" spans="1:16" ht="17.25" customHeight="1">
      <c r="A11" s="15" t="s">
        <v>24</v>
      </c>
      <c r="B11" s="14">
        <v>39</v>
      </c>
      <c r="C11" s="14">
        <v>73</v>
      </c>
      <c r="D11" s="261"/>
      <c r="E11" s="14">
        <v>0</v>
      </c>
      <c r="F11" s="14">
        <v>0</v>
      </c>
      <c r="G11" s="14">
        <v>0</v>
      </c>
      <c r="H11" s="14">
        <v>0</v>
      </c>
      <c r="I11" s="14">
        <v>9</v>
      </c>
      <c r="J11" s="14">
        <v>28</v>
      </c>
      <c r="K11" s="14">
        <v>30</v>
      </c>
      <c r="L11" s="14">
        <v>45</v>
      </c>
      <c r="M11" s="14">
        <v>0</v>
      </c>
      <c r="N11" s="14">
        <v>0</v>
      </c>
      <c r="O11" s="14">
        <v>0</v>
      </c>
      <c r="P11" s="14">
        <v>0</v>
      </c>
    </row>
    <row r="12" spans="1:16" ht="17.25" customHeight="1">
      <c r="A12" s="12" t="s">
        <v>25</v>
      </c>
      <c r="B12" s="260">
        <f>B13+C13</f>
        <v>132</v>
      </c>
      <c r="C12" s="260"/>
      <c r="D12" s="261">
        <f>B12/$B$8</f>
        <v>3.0751310425160164E-3</v>
      </c>
      <c r="E12" s="260" t="str">
        <f>IF(E13+F13=0,"-",E13+F13)</f>
        <v>-</v>
      </c>
      <c r="F12" s="260"/>
      <c r="G12" s="260" t="str">
        <f>IF(G13+H13=0,"-",G13+H13)</f>
        <v>-</v>
      </c>
      <c r="H12" s="260"/>
      <c r="I12" s="260" t="str">
        <f>IF(I13+J13=0,"-",I13+J13)</f>
        <v>-</v>
      </c>
      <c r="J12" s="260"/>
      <c r="K12" s="260">
        <f>IF(K13+L13=0,"-",K13+L13)</f>
        <v>132</v>
      </c>
      <c r="L12" s="260"/>
      <c r="M12" s="260" t="str">
        <f>IF(M13+N13=0,"-",M13+N13)</f>
        <v>-</v>
      </c>
      <c r="N12" s="260"/>
      <c r="O12" s="260" t="str">
        <f>IF(O13+P13=0,"-",O13+P13)</f>
        <v>-</v>
      </c>
      <c r="P12" s="260"/>
    </row>
    <row r="13" spans="1:16" ht="21.2" customHeight="1">
      <c r="A13" s="15" t="s">
        <v>26</v>
      </c>
      <c r="B13" s="14">
        <v>112</v>
      </c>
      <c r="C13" s="14">
        <v>20</v>
      </c>
      <c r="D13" s="261"/>
      <c r="E13" s="14">
        <v>0</v>
      </c>
      <c r="F13" s="14">
        <v>0</v>
      </c>
      <c r="G13" s="14">
        <v>0</v>
      </c>
      <c r="H13" s="14">
        <v>0</v>
      </c>
      <c r="I13" s="14">
        <v>0</v>
      </c>
      <c r="J13" s="14">
        <v>0</v>
      </c>
      <c r="K13" s="14">
        <v>112</v>
      </c>
      <c r="L13" s="14">
        <v>20</v>
      </c>
      <c r="M13" s="14">
        <v>0</v>
      </c>
      <c r="N13" s="14">
        <v>0</v>
      </c>
      <c r="O13" s="14">
        <v>0</v>
      </c>
      <c r="P13" s="14">
        <v>0</v>
      </c>
    </row>
    <row r="14" spans="1:16" ht="17.25" customHeight="1">
      <c r="A14" s="12" t="s">
        <v>27</v>
      </c>
      <c r="B14" s="260">
        <f>B15+C15</f>
        <v>45</v>
      </c>
      <c r="C14" s="260"/>
      <c r="D14" s="261">
        <f>B14/$B$8</f>
        <v>1.0483401281304601E-3</v>
      </c>
      <c r="E14" s="260" t="str">
        <f>IF(E15+F15=0,"-",E15+F15)</f>
        <v>-</v>
      </c>
      <c r="F14" s="260"/>
      <c r="G14" s="260">
        <f>IF(G15+H15=0,"-",G15+H15)</f>
        <v>23</v>
      </c>
      <c r="H14" s="260"/>
      <c r="I14" s="260" t="str">
        <f>IF(I15+J15=0,"-",I15+J15)</f>
        <v>-</v>
      </c>
      <c r="J14" s="260"/>
      <c r="K14" s="260">
        <f>IF(K15+L15=0,"-",K15+L15)</f>
        <v>22</v>
      </c>
      <c r="L14" s="260"/>
      <c r="M14" s="260" t="str">
        <f>IF(M15+N15=0,"-",M15+N15)</f>
        <v>-</v>
      </c>
      <c r="N14" s="260"/>
      <c r="O14" s="260" t="str">
        <f>IF(O15+P15=0,"-",O15+P15)</f>
        <v>-</v>
      </c>
      <c r="P14" s="260"/>
    </row>
    <row r="15" spans="1:16" ht="17.25" customHeight="1">
      <c r="A15" s="15" t="s">
        <v>28</v>
      </c>
      <c r="B15" s="14">
        <v>9</v>
      </c>
      <c r="C15" s="14">
        <v>36</v>
      </c>
      <c r="D15" s="261"/>
      <c r="E15" s="14">
        <v>0</v>
      </c>
      <c r="F15" s="14">
        <v>0</v>
      </c>
      <c r="G15" s="14">
        <v>2</v>
      </c>
      <c r="H15" s="14">
        <v>21</v>
      </c>
      <c r="I15" s="14">
        <v>0</v>
      </c>
      <c r="J15" s="14">
        <v>0</v>
      </c>
      <c r="K15" s="14">
        <v>7</v>
      </c>
      <c r="L15" s="14">
        <v>15</v>
      </c>
      <c r="M15" s="14">
        <v>0</v>
      </c>
      <c r="N15" s="14">
        <v>0</v>
      </c>
      <c r="O15" s="14">
        <v>0</v>
      </c>
      <c r="P15" s="14">
        <v>0</v>
      </c>
    </row>
    <row r="16" spans="1:16" ht="17.25" customHeight="1">
      <c r="A16" s="16" t="s">
        <v>29</v>
      </c>
      <c r="B16" s="260">
        <f>B17+C17</f>
        <v>55</v>
      </c>
      <c r="C16" s="260"/>
      <c r="D16" s="261">
        <f>B16/$B$8</f>
        <v>1.28130460104834E-3</v>
      </c>
      <c r="E16" s="260" t="str">
        <f>IF(E17+F17=0,"-",E17+F17)</f>
        <v>-</v>
      </c>
      <c r="F16" s="260"/>
      <c r="G16" s="260">
        <f>IF(G17+H17=0,"-",G17+H17)</f>
        <v>20</v>
      </c>
      <c r="H16" s="260"/>
      <c r="I16" s="260" t="str">
        <f>IF(I17+J17=0,"-",I17+J17)</f>
        <v>-</v>
      </c>
      <c r="J16" s="260"/>
      <c r="K16" s="260">
        <f>IF(K17+L17=0,"-",K17+L17)</f>
        <v>21</v>
      </c>
      <c r="L16" s="260"/>
      <c r="M16" s="260">
        <f>IF(M17+N17=0,"-",M17+N17)</f>
        <v>14</v>
      </c>
      <c r="N16" s="260"/>
      <c r="O16" s="260" t="str">
        <f>IF(O17+P17=0,"-",O17+P17)</f>
        <v>-</v>
      </c>
      <c r="P16" s="260"/>
    </row>
    <row r="17" spans="1:16" ht="17.25" customHeight="1">
      <c r="A17" s="17" t="s">
        <v>30</v>
      </c>
      <c r="B17" s="14">
        <v>49</v>
      </c>
      <c r="C17" s="14">
        <v>6</v>
      </c>
      <c r="D17" s="261"/>
      <c r="E17" s="14">
        <v>0</v>
      </c>
      <c r="F17" s="14">
        <v>0</v>
      </c>
      <c r="G17" s="14">
        <v>20</v>
      </c>
      <c r="H17" s="14">
        <v>0</v>
      </c>
      <c r="I17" s="14">
        <v>0</v>
      </c>
      <c r="J17" s="14">
        <v>0</v>
      </c>
      <c r="K17" s="14">
        <v>21</v>
      </c>
      <c r="L17" s="14">
        <v>0</v>
      </c>
      <c r="M17" s="14">
        <v>8</v>
      </c>
      <c r="N17" s="14">
        <v>6</v>
      </c>
      <c r="O17" s="14">
        <v>0</v>
      </c>
      <c r="P17" s="14">
        <v>0</v>
      </c>
    </row>
    <row r="18" spans="1:16" ht="17.25" customHeight="1">
      <c r="A18" s="12" t="s">
        <v>31</v>
      </c>
      <c r="B18" s="260">
        <f>B19+C19</f>
        <v>11</v>
      </c>
      <c r="C18" s="260"/>
      <c r="D18" s="261">
        <f>B18/$B$8</f>
        <v>2.5626092020966803E-4</v>
      </c>
      <c r="E18" s="260" t="str">
        <f>IF(E19+F19=0,"-",E19+F19)</f>
        <v>-</v>
      </c>
      <c r="F18" s="260"/>
      <c r="G18" s="260">
        <f>IF(G19+H19=0,"-",G19+H19)</f>
        <v>11</v>
      </c>
      <c r="H18" s="260"/>
      <c r="I18" s="260" t="str">
        <f>IF(I19+J19=0,"-",I19+J19)</f>
        <v>-</v>
      </c>
      <c r="J18" s="260"/>
      <c r="K18" s="260" t="str">
        <f>IF(K19+L19=0,"-",K19+L19)</f>
        <v>-</v>
      </c>
      <c r="L18" s="260"/>
      <c r="M18" s="260" t="str">
        <f>IF(M19+N19=0,"-",M19+N19)</f>
        <v>-</v>
      </c>
      <c r="N18" s="260"/>
      <c r="O18" s="260" t="str">
        <f>IF(O19+P19=0,"-",O19+P19)</f>
        <v>-</v>
      </c>
      <c r="P18" s="260"/>
    </row>
    <row r="19" spans="1:16" ht="17.25" customHeight="1">
      <c r="A19" s="15" t="s">
        <v>32</v>
      </c>
      <c r="B19" s="14">
        <v>6</v>
      </c>
      <c r="C19" s="14">
        <v>5</v>
      </c>
      <c r="D19" s="261"/>
      <c r="E19" s="14">
        <v>0</v>
      </c>
      <c r="F19" s="14">
        <v>0</v>
      </c>
      <c r="G19" s="14">
        <v>6</v>
      </c>
      <c r="H19" s="14">
        <v>5</v>
      </c>
      <c r="I19" s="14">
        <v>0</v>
      </c>
      <c r="J19" s="14">
        <v>0</v>
      </c>
      <c r="K19" s="14">
        <v>0</v>
      </c>
      <c r="L19" s="14">
        <v>0</v>
      </c>
      <c r="M19" s="14">
        <v>0</v>
      </c>
      <c r="N19" s="14">
        <v>0</v>
      </c>
      <c r="O19" s="14">
        <v>0</v>
      </c>
      <c r="P19" s="14">
        <v>0</v>
      </c>
    </row>
    <row r="20" spans="1:16" ht="17.25" customHeight="1">
      <c r="A20" s="12" t="s">
        <v>33</v>
      </c>
      <c r="B20" s="260">
        <f>B21+C21</f>
        <v>286</v>
      </c>
      <c r="C20" s="260"/>
      <c r="D20" s="261">
        <f>B20/$B$8</f>
        <v>6.6627839254513686E-3</v>
      </c>
      <c r="E20" s="260">
        <f>IF(E21+F21=0,"-",E21+F21)</f>
        <v>26</v>
      </c>
      <c r="F20" s="260"/>
      <c r="G20" s="260" t="str">
        <f>IF(G21+H21=0,"-",G21+H21)</f>
        <v>-</v>
      </c>
      <c r="H20" s="260"/>
      <c r="I20" s="260" t="str">
        <f>IF(I21+J21=0,"-",I21+J21)</f>
        <v>-</v>
      </c>
      <c r="J20" s="260"/>
      <c r="K20" s="260">
        <f>IF(K21+L21=0,"-",K21+L21)</f>
        <v>260</v>
      </c>
      <c r="L20" s="260"/>
      <c r="M20" s="260" t="str">
        <f>IF(M21+N21=0,"-",M21+N21)</f>
        <v>-</v>
      </c>
      <c r="N20" s="260"/>
      <c r="O20" s="260" t="str">
        <f>IF(O21+P21=0,"-",O21+P21)</f>
        <v>-</v>
      </c>
      <c r="P20" s="260"/>
    </row>
    <row r="21" spans="1:16" ht="17.25" customHeight="1">
      <c r="A21" s="15" t="s">
        <v>34</v>
      </c>
      <c r="B21" s="14">
        <v>190</v>
      </c>
      <c r="C21" s="14">
        <v>96</v>
      </c>
      <c r="D21" s="261"/>
      <c r="E21" s="14">
        <v>10</v>
      </c>
      <c r="F21" s="14">
        <v>16</v>
      </c>
      <c r="G21" s="14">
        <v>0</v>
      </c>
      <c r="H21" s="14">
        <v>0</v>
      </c>
      <c r="I21" s="14">
        <v>0</v>
      </c>
      <c r="J21" s="14">
        <v>0</v>
      </c>
      <c r="K21" s="14">
        <v>180</v>
      </c>
      <c r="L21" s="14">
        <v>80</v>
      </c>
      <c r="M21" s="14">
        <v>0</v>
      </c>
      <c r="N21" s="14">
        <v>0</v>
      </c>
      <c r="O21" s="14">
        <v>0</v>
      </c>
      <c r="P21" s="14">
        <v>0</v>
      </c>
    </row>
    <row r="22" spans="1:16" ht="17.25" customHeight="1">
      <c r="A22" s="18" t="s">
        <v>35</v>
      </c>
      <c r="B22" s="260">
        <f>B23+C23</f>
        <v>467</v>
      </c>
      <c r="C22" s="260"/>
      <c r="D22" s="261">
        <f>B22/$B$8</f>
        <v>1.0879440885264997E-2</v>
      </c>
      <c r="E22" s="260">
        <f>IF(E23+F23=0,"-",E23+F23)</f>
        <v>108</v>
      </c>
      <c r="F22" s="260"/>
      <c r="G22" s="260" t="str">
        <f>IF(G23+H23=0,"-",G23+H23)</f>
        <v>-</v>
      </c>
      <c r="H22" s="260"/>
      <c r="I22" s="260" t="str">
        <f>IF(I23+J23=0,"-",I23+J23)</f>
        <v>-</v>
      </c>
      <c r="J22" s="260"/>
      <c r="K22" s="260">
        <f>IF(K23+L23=0,"-",K23+L23)</f>
        <v>76</v>
      </c>
      <c r="L22" s="260"/>
      <c r="M22" s="260">
        <f>IF(M23+N23=0,"-",M23+N23)</f>
        <v>283</v>
      </c>
      <c r="N22" s="260"/>
      <c r="O22" s="260" t="str">
        <f>IF(O23+P23=0,"-",O23+P23)</f>
        <v>-</v>
      </c>
      <c r="P22" s="260"/>
    </row>
    <row r="23" spans="1:16" ht="17.25" customHeight="1">
      <c r="A23" s="17" t="s">
        <v>36</v>
      </c>
      <c r="B23" s="14">
        <v>430</v>
      </c>
      <c r="C23" s="14">
        <v>37</v>
      </c>
      <c r="D23" s="261"/>
      <c r="E23" s="14">
        <v>77</v>
      </c>
      <c r="F23" s="14">
        <v>31</v>
      </c>
      <c r="G23" s="14">
        <v>0</v>
      </c>
      <c r="H23" s="14">
        <v>0</v>
      </c>
      <c r="I23" s="14">
        <v>0</v>
      </c>
      <c r="J23" s="14">
        <v>0</v>
      </c>
      <c r="K23" s="14">
        <v>75</v>
      </c>
      <c r="L23" s="14">
        <v>1</v>
      </c>
      <c r="M23" s="14">
        <v>278</v>
      </c>
      <c r="N23" s="14">
        <v>5</v>
      </c>
      <c r="O23" s="14">
        <v>0</v>
      </c>
      <c r="P23" s="14">
        <v>0</v>
      </c>
    </row>
    <row r="24" spans="1:16" ht="17.25" customHeight="1">
      <c r="A24" s="19" t="s">
        <v>37</v>
      </c>
      <c r="B24" s="260">
        <f>B25+C25</f>
        <v>17</v>
      </c>
      <c r="C24" s="260"/>
      <c r="D24" s="261">
        <f>B24/$B$8</f>
        <v>3.9603960396039607E-4</v>
      </c>
      <c r="E24" s="260">
        <f>IF(E25+F25=0,"-",E25+F25)</f>
        <v>7</v>
      </c>
      <c r="F24" s="260"/>
      <c r="G24" s="260">
        <f>IF(G25+H25=0,"-",G25+H25)</f>
        <v>8</v>
      </c>
      <c r="H24" s="260"/>
      <c r="I24" s="260" t="str">
        <f>IF(I25+J25=0,"-",I25+J25)</f>
        <v>-</v>
      </c>
      <c r="J24" s="260"/>
      <c r="K24" s="260" t="str">
        <f>IF(K25+L25=0,"-",K25+L25)</f>
        <v>-</v>
      </c>
      <c r="L24" s="260"/>
      <c r="M24" s="260">
        <f>IF(M25+N25=0,"-",M25+N25)</f>
        <v>2</v>
      </c>
      <c r="N24" s="260"/>
      <c r="O24" s="260" t="str">
        <f>IF(O25+P25=0,"-",O25+P25)</f>
        <v>-</v>
      </c>
      <c r="P24" s="260"/>
    </row>
    <row r="25" spans="1:16" ht="17.25" customHeight="1">
      <c r="A25" s="15" t="s">
        <v>38</v>
      </c>
      <c r="B25" s="14">
        <v>16</v>
      </c>
      <c r="C25" s="14">
        <v>1</v>
      </c>
      <c r="D25" s="261"/>
      <c r="E25" s="14">
        <v>7</v>
      </c>
      <c r="F25" s="14">
        <v>0</v>
      </c>
      <c r="G25" s="14">
        <v>7</v>
      </c>
      <c r="H25" s="14">
        <v>1</v>
      </c>
      <c r="I25" s="14">
        <v>0</v>
      </c>
      <c r="J25" s="14">
        <v>0</v>
      </c>
      <c r="K25" s="14">
        <v>0</v>
      </c>
      <c r="L25" s="14">
        <v>0</v>
      </c>
      <c r="M25" s="14">
        <v>2</v>
      </c>
      <c r="N25" s="14">
        <v>0</v>
      </c>
      <c r="O25" s="14">
        <v>0</v>
      </c>
      <c r="P25" s="14">
        <v>0</v>
      </c>
    </row>
    <row r="26" spans="1:16" ht="17.25" customHeight="1">
      <c r="A26" s="18" t="s">
        <v>39</v>
      </c>
      <c r="B26" s="260">
        <f>B27+C27</f>
        <v>0</v>
      </c>
      <c r="C26" s="260"/>
      <c r="D26" s="261">
        <f>B26/$B$8</f>
        <v>0</v>
      </c>
      <c r="E26" s="260" t="str">
        <f>IF(E27+F27=0,"-",E27+F27)</f>
        <v>-</v>
      </c>
      <c r="F26" s="260"/>
      <c r="G26" s="260" t="str">
        <f>IF(G27+H27=0,"-",G27+H27)</f>
        <v>-</v>
      </c>
      <c r="H26" s="260"/>
      <c r="I26" s="260" t="str">
        <f>IF(I27+J27=0,"-",I27+J27)</f>
        <v>-</v>
      </c>
      <c r="J26" s="260"/>
      <c r="K26" s="260" t="str">
        <f>IF(K27+L27=0,"-",K27+L27)</f>
        <v>-</v>
      </c>
      <c r="L26" s="260"/>
      <c r="M26" s="260" t="str">
        <f>IF(M27+N27=0,"-",M27+N27)</f>
        <v>-</v>
      </c>
      <c r="N26" s="260"/>
      <c r="O26" s="260" t="str">
        <f>IF(O27+P27=0,"-",O27+P27)</f>
        <v>-</v>
      </c>
      <c r="P26" s="260"/>
    </row>
    <row r="27" spans="1:16" ht="21.2" customHeight="1">
      <c r="A27" s="17" t="s">
        <v>40</v>
      </c>
      <c r="B27" s="14">
        <v>0</v>
      </c>
      <c r="C27" s="14">
        <v>0</v>
      </c>
      <c r="D27" s="261"/>
      <c r="E27" s="14">
        <v>0</v>
      </c>
      <c r="F27" s="14">
        <v>0</v>
      </c>
      <c r="G27" s="14">
        <v>0</v>
      </c>
      <c r="H27" s="14">
        <v>0</v>
      </c>
      <c r="I27" s="14">
        <v>0</v>
      </c>
      <c r="J27" s="14">
        <v>0</v>
      </c>
      <c r="K27" s="14">
        <v>0</v>
      </c>
      <c r="L27" s="14">
        <v>0</v>
      </c>
      <c r="M27" s="14">
        <v>0</v>
      </c>
      <c r="N27" s="14">
        <v>0</v>
      </c>
      <c r="O27" s="14">
        <v>0</v>
      </c>
      <c r="P27" s="14">
        <v>0</v>
      </c>
    </row>
    <row r="28" spans="1:16" ht="17.25" customHeight="1">
      <c r="A28" s="12" t="s">
        <v>41</v>
      </c>
      <c r="B28" s="260">
        <f>B29+C29</f>
        <v>1</v>
      </c>
      <c r="C28" s="260"/>
      <c r="D28" s="261">
        <f>B28/$B$8</f>
        <v>2.3296447291788001E-5</v>
      </c>
      <c r="E28" s="260" t="str">
        <f>IF(E29+F29=0,"-",E29+F29)</f>
        <v>-</v>
      </c>
      <c r="F28" s="260"/>
      <c r="G28" s="260" t="str">
        <f>IF(G29+H29=0,"-",G29+H29)</f>
        <v>-</v>
      </c>
      <c r="H28" s="260"/>
      <c r="I28" s="260" t="str">
        <f>IF(I29+J29=0,"-",I29+J29)</f>
        <v>-</v>
      </c>
      <c r="J28" s="260"/>
      <c r="K28" s="260">
        <f>IF(K29+L29=0,"-",K29+L29)</f>
        <v>1</v>
      </c>
      <c r="L28" s="260"/>
      <c r="M28" s="260" t="str">
        <f>IF(M29+N29=0,"-",M29+N29)</f>
        <v>-</v>
      </c>
      <c r="N28" s="260"/>
      <c r="O28" s="260" t="str">
        <f>IF(O29+P29=0,"-",O29+P29)</f>
        <v>-</v>
      </c>
      <c r="P28" s="260"/>
    </row>
    <row r="29" spans="1:16" ht="17.25" customHeight="1">
      <c r="A29" s="15" t="s">
        <v>42</v>
      </c>
      <c r="B29" s="14">
        <v>1</v>
      </c>
      <c r="C29" s="14">
        <v>0</v>
      </c>
      <c r="D29" s="261"/>
      <c r="E29" s="14">
        <v>0</v>
      </c>
      <c r="F29" s="14">
        <v>0</v>
      </c>
      <c r="G29" s="14">
        <v>0</v>
      </c>
      <c r="H29" s="14">
        <v>0</v>
      </c>
      <c r="I29" s="14">
        <v>0</v>
      </c>
      <c r="J29" s="14">
        <v>0</v>
      </c>
      <c r="K29" s="14">
        <v>1</v>
      </c>
      <c r="L29" s="14">
        <v>0</v>
      </c>
      <c r="M29" s="14">
        <v>0</v>
      </c>
      <c r="N29" s="14">
        <v>0</v>
      </c>
      <c r="O29" s="14">
        <v>0</v>
      </c>
      <c r="P29" s="14">
        <v>0</v>
      </c>
    </row>
    <row r="30" spans="1:16" ht="17.25" customHeight="1">
      <c r="A30" s="18" t="s">
        <v>43</v>
      </c>
      <c r="B30" s="260">
        <f>B31+C31</f>
        <v>1391</v>
      </c>
      <c r="C30" s="260"/>
      <c r="D30" s="261">
        <f>B30/$B$8</f>
        <v>3.2405358182877111E-2</v>
      </c>
      <c r="E30" s="260">
        <f>IF(E31+F31=0,"-",E31+F31)</f>
        <v>186</v>
      </c>
      <c r="F30" s="260"/>
      <c r="G30" s="260">
        <f>IF(G31+H31=0,"-",G31+H31)</f>
        <v>348</v>
      </c>
      <c r="H30" s="260"/>
      <c r="I30" s="260" t="str">
        <f>IF(I31+J31=0,"-",I31+J31)</f>
        <v>-</v>
      </c>
      <c r="J30" s="260"/>
      <c r="K30" s="260">
        <f>IF(K31+L31=0,"-",K31+L31)</f>
        <v>369</v>
      </c>
      <c r="L30" s="260"/>
      <c r="M30" s="260">
        <f>IF(M31+N31=0,"-",M31+N31)</f>
        <v>473</v>
      </c>
      <c r="N30" s="260"/>
      <c r="O30" s="260">
        <f>IF(O31+P31=0,"-",O31+P31)</f>
        <v>15</v>
      </c>
      <c r="P30" s="260"/>
    </row>
    <row r="31" spans="1:16" ht="17.25" customHeight="1">
      <c r="A31" s="17" t="s">
        <v>44</v>
      </c>
      <c r="B31" s="14">
        <v>673</v>
      </c>
      <c r="C31" s="14">
        <v>718</v>
      </c>
      <c r="D31" s="261"/>
      <c r="E31" s="14">
        <v>31</v>
      </c>
      <c r="F31" s="14">
        <v>155</v>
      </c>
      <c r="G31" s="14">
        <v>183</v>
      </c>
      <c r="H31" s="14">
        <v>165</v>
      </c>
      <c r="I31" s="14">
        <v>0</v>
      </c>
      <c r="J31" s="14">
        <v>0</v>
      </c>
      <c r="K31" s="14">
        <v>288</v>
      </c>
      <c r="L31" s="14">
        <v>81</v>
      </c>
      <c r="M31" s="14">
        <v>165</v>
      </c>
      <c r="N31" s="14">
        <v>308</v>
      </c>
      <c r="O31" s="14">
        <v>6</v>
      </c>
      <c r="P31" s="14">
        <v>9</v>
      </c>
    </row>
    <row r="32" spans="1:16" ht="17.25" customHeight="1">
      <c r="A32" s="12" t="s">
        <v>45</v>
      </c>
      <c r="B32" s="260">
        <f>B33+C33</f>
        <v>836</v>
      </c>
      <c r="C32" s="260"/>
      <c r="D32" s="261">
        <f>B32/$B$8</f>
        <v>1.9475829935934771E-2</v>
      </c>
      <c r="E32" s="260">
        <f>IF(E33+F33=0,"-",E33+F33)</f>
        <v>49</v>
      </c>
      <c r="F32" s="260"/>
      <c r="G32" s="260">
        <f>IF(G33+H33=0,"-",G33+H33)</f>
        <v>1</v>
      </c>
      <c r="H32" s="260"/>
      <c r="I32" s="260" t="str">
        <f>IF(I33+J33=0,"-",I33+J33)</f>
        <v>-</v>
      </c>
      <c r="J32" s="260"/>
      <c r="K32" s="260">
        <f>IF(K33+L33=0,"-",K33+L33)</f>
        <v>786</v>
      </c>
      <c r="L32" s="260"/>
      <c r="M32" s="260" t="str">
        <f>IF(M33+N33=0,"-",M33+N33)</f>
        <v>-</v>
      </c>
      <c r="N32" s="260"/>
      <c r="O32" s="260" t="str">
        <f>IF(O33+P33=0,"-",O33+P33)</f>
        <v>-</v>
      </c>
      <c r="P32" s="260"/>
    </row>
    <row r="33" spans="1:16" ht="17.25" customHeight="1">
      <c r="A33" s="15" t="s">
        <v>46</v>
      </c>
      <c r="B33" s="14">
        <v>645</v>
      </c>
      <c r="C33" s="14">
        <v>191</v>
      </c>
      <c r="D33" s="261"/>
      <c r="E33" s="14">
        <v>22</v>
      </c>
      <c r="F33" s="14">
        <v>27</v>
      </c>
      <c r="G33" s="14">
        <v>1</v>
      </c>
      <c r="H33" s="14">
        <v>0</v>
      </c>
      <c r="I33" s="14">
        <v>0</v>
      </c>
      <c r="J33" s="14">
        <v>0</v>
      </c>
      <c r="K33" s="14">
        <v>622</v>
      </c>
      <c r="L33" s="14">
        <v>164</v>
      </c>
      <c r="M33" s="14">
        <v>0</v>
      </c>
      <c r="N33" s="14">
        <v>0</v>
      </c>
      <c r="O33" s="14">
        <v>0</v>
      </c>
      <c r="P33" s="14">
        <v>0</v>
      </c>
    </row>
    <row r="34" spans="1:16" ht="17.25" customHeight="1">
      <c r="A34" s="18" t="s">
        <v>47</v>
      </c>
      <c r="B34" s="260">
        <f>B35+C35</f>
        <v>83</v>
      </c>
      <c r="C34" s="260"/>
      <c r="D34" s="261">
        <f>B34/$B$8</f>
        <v>1.9336051252184041E-3</v>
      </c>
      <c r="E34" s="260" t="str">
        <f>IF(E35+F35=0,"-",E35+F35)</f>
        <v>-</v>
      </c>
      <c r="F34" s="260"/>
      <c r="G34" s="260" t="str">
        <f>IF(G35+H35=0,"-",G35+H35)</f>
        <v>-</v>
      </c>
      <c r="H34" s="260"/>
      <c r="I34" s="260" t="str">
        <f>IF(I35+J35=0,"-",I35+J35)</f>
        <v>-</v>
      </c>
      <c r="J34" s="260"/>
      <c r="K34" s="260" t="str">
        <f>IF(K35+L35=0,"-",K35+L35)</f>
        <v>-</v>
      </c>
      <c r="L34" s="260"/>
      <c r="M34" s="260">
        <f>IF(M35+N35=0,"-",M35+N35)</f>
        <v>74</v>
      </c>
      <c r="N34" s="260"/>
      <c r="O34" s="260">
        <f>IF(O35+P35=0,"-",O35+P35)</f>
        <v>9</v>
      </c>
      <c r="P34" s="260"/>
    </row>
    <row r="35" spans="1:16" ht="17.25" customHeight="1">
      <c r="A35" s="17" t="s">
        <v>48</v>
      </c>
      <c r="B35" s="14">
        <v>51</v>
      </c>
      <c r="C35" s="14">
        <v>32</v>
      </c>
      <c r="D35" s="261"/>
      <c r="E35" s="14">
        <v>0</v>
      </c>
      <c r="F35" s="14">
        <v>0</v>
      </c>
      <c r="G35" s="14">
        <v>0</v>
      </c>
      <c r="H35" s="14">
        <v>0</v>
      </c>
      <c r="I35" s="14">
        <v>0</v>
      </c>
      <c r="J35" s="14">
        <v>0</v>
      </c>
      <c r="K35" s="14">
        <v>0</v>
      </c>
      <c r="L35" s="14">
        <v>0</v>
      </c>
      <c r="M35" s="14">
        <v>51</v>
      </c>
      <c r="N35" s="14">
        <v>23</v>
      </c>
      <c r="O35" s="14">
        <v>0</v>
      </c>
      <c r="P35" s="14">
        <v>9</v>
      </c>
    </row>
    <row r="36" spans="1:16" ht="17.25" customHeight="1">
      <c r="A36" s="12" t="s">
        <v>49</v>
      </c>
      <c r="B36" s="260">
        <f>B37+C37</f>
        <v>1060</v>
      </c>
      <c r="C36" s="260"/>
      <c r="D36" s="261">
        <f>B36/$B$8</f>
        <v>2.4694234129295282E-2</v>
      </c>
      <c r="E36" s="260">
        <f>IF(E37+F37=0,"-",E37+F37)</f>
        <v>339</v>
      </c>
      <c r="F36" s="260"/>
      <c r="G36" s="260">
        <f>IF(G37+H37=0,"-",G37+H37)</f>
        <v>102</v>
      </c>
      <c r="H36" s="260"/>
      <c r="I36" s="260">
        <f>IF(I37+J37=0,"-",I37+J37)</f>
        <v>90</v>
      </c>
      <c r="J36" s="260"/>
      <c r="K36" s="260">
        <f>IF(K37+L37=0,"-",K37+L37)</f>
        <v>392</v>
      </c>
      <c r="L36" s="260"/>
      <c r="M36" s="260">
        <f>IF(M37+N37=0,"-",M37+N37)</f>
        <v>137</v>
      </c>
      <c r="N36" s="260"/>
      <c r="O36" s="260" t="str">
        <f>IF(O37+P37=0,"-",O37+P37)</f>
        <v>-</v>
      </c>
      <c r="P36" s="260"/>
    </row>
    <row r="37" spans="1:16" ht="17.25" customHeight="1">
      <c r="A37" s="15" t="s">
        <v>50</v>
      </c>
      <c r="B37" s="14">
        <v>576</v>
      </c>
      <c r="C37" s="14">
        <v>484</v>
      </c>
      <c r="D37" s="261"/>
      <c r="E37" s="14">
        <v>202</v>
      </c>
      <c r="F37" s="14">
        <v>137</v>
      </c>
      <c r="G37" s="14">
        <v>63</v>
      </c>
      <c r="H37" s="14">
        <v>39</v>
      </c>
      <c r="I37" s="14">
        <v>46</v>
      </c>
      <c r="J37" s="14">
        <v>44</v>
      </c>
      <c r="K37" s="14">
        <v>209</v>
      </c>
      <c r="L37" s="14">
        <v>183</v>
      </c>
      <c r="M37" s="14">
        <v>56</v>
      </c>
      <c r="N37" s="14">
        <v>81</v>
      </c>
      <c r="O37" s="14">
        <v>0</v>
      </c>
      <c r="P37" s="14">
        <v>0</v>
      </c>
    </row>
    <row r="38" spans="1:16" ht="17.25" customHeight="1">
      <c r="A38" s="18" t="s">
        <v>51</v>
      </c>
      <c r="B38" s="260">
        <f>B39+C39</f>
        <v>26789</v>
      </c>
      <c r="C38" s="260"/>
      <c r="D38" s="261">
        <f>B38/$B$8</f>
        <v>0.62408852649970881</v>
      </c>
      <c r="E38" s="260">
        <f>IF(E39+F39=0,"-",E39+F39)</f>
        <v>16322</v>
      </c>
      <c r="F38" s="260"/>
      <c r="G38" s="260">
        <f>IF(G39+H39=0,"-",G39+H39)</f>
        <v>5964</v>
      </c>
      <c r="H38" s="260"/>
      <c r="I38" s="260">
        <f>IF(I39+J39=0,"-",I39+J39)</f>
        <v>3440</v>
      </c>
      <c r="J38" s="260"/>
      <c r="K38" s="260">
        <f>IF(K39+L39=0,"-",K39+L39)</f>
        <v>489</v>
      </c>
      <c r="L38" s="260"/>
      <c r="M38" s="260">
        <f>IF(M39+N39=0,"-",M39+N39)</f>
        <v>70</v>
      </c>
      <c r="N38" s="260"/>
      <c r="O38" s="260">
        <f>IF(O39+P39=0,"-",O39+P39)</f>
        <v>504</v>
      </c>
      <c r="P38" s="260"/>
    </row>
    <row r="39" spans="1:16" ht="17.25" customHeight="1">
      <c r="A39" s="17" t="s">
        <v>52</v>
      </c>
      <c r="B39" s="14">
        <v>7127</v>
      </c>
      <c r="C39" s="14">
        <v>19662</v>
      </c>
      <c r="D39" s="261"/>
      <c r="E39" s="14">
        <v>4120</v>
      </c>
      <c r="F39" s="14">
        <v>12202</v>
      </c>
      <c r="G39" s="14">
        <v>1624</v>
      </c>
      <c r="H39" s="14">
        <v>4340</v>
      </c>
      <c r="I39" s="14">
        <v>809</v>
      </c>
      <c r="J39" s="14">
        <v>2631</v>
      </c>
      <c r="K39" s="14">
        <v>326</v>
      </c>
      <c r="L39" s="14">
        <v>163</v>
      </c>
      <c r="M39" s="14">
        <v>41</v>
      </c>
      <c r="N39" s="14">
        <v>29</v>
      </c>
      <c r="O39" s="14">
        <v>207</v>
      </c>
      <c r="P39" s="14">
        <v>297</v>
      </c>
    </row>
    <row r="40" spans="1:16" ht="17.25" customHeight="1">
      <c r="A40" s="12" t="s">
        <v>53</v>
      </c>
      <c r="B40" s="260">
        <f>B41+C41</f>
        <v>7852</v>
      </c>
      <c r="C40" s="260"/>
      <c r="D40" s="261">
        <f>B40/$B$8</f>
        <v>0.18292370413511938</v>
      </c>
      <c r="E40" s="260">
        <f>IF(E41+F41=0,"-",E41+F41)</f>
        <v>210</v>
      </c>
      <c r="F40" s="260"/>
      <c r="G40" s="260">
        <f>IF(G41+H41=0,"-",G41+H41)</f>
        <v>1047</v>
      </c>
      <c r="H40" s="260"/>
      <c r="I40" s="260">
        <f>IF(I41+J41=0,"-",I41+J41)</f>
        <v>6071</v>
      </c>
      <c r="J40" s="260"/>
      <c r="K40" s="260">
        <f>IF(K41+L41=0,"-",K41+L41)</f>
        <v>372</v>
      </c>
      <c r="L40" s="260"/>
      <c r="M40" s="260" t="str">
        <f>IF(M41+N41=0,"-",M41+N41)</f>
        <v>-</v>
      </c>
      <c r="N40" s="260"/>
      <c r="O40" s="260">
        <f>IF(O41+P41=0,"-",O41+P41)</f>
        <v>152</v>
      </c>
      <c r="P40" s="260"/>
    </row>
    <row r="41" spans="1:16" ht="17.25" customHeight="1">
      <c r="A41" s="15" t="s">
        <v>54</v>
      </c>
      <c r="B41" s="14">
        <v>3019</v>
      </c>
      <c r="C41" s="14">
        <v>4833</v>
      </c>
      <c r="D41" s="261"/>
      <c r="E41" s="14">
        <v>107</v>
      </c>
      <c r="F41" s="14">
        <v>103</v>
      </c>
      <c r="G41" s="14">
        <v>334</v>
      </c>
      <c r="H41" s="14">
        <v>713</v>
      </c>
      <c r="I41" s="14">
        <v>2374</v>
      </c>
      <c r="J41" s="14">
        <v>3697</v>
      </c>
      <c r="K41" s="14">
        <v>196</v>
      </c>
      <c r="L41" s="14">
        <v>176</v>
      </c>
      <c r="M41" s="14">
        <v>0</v>
      </c>
      <c r="N41" s="14">
        <v>0</v>
      </c>
      <c r="O41" s="14">
        <v>8</v>
      </c>
      <c r="P41" s="14">
        <v>144</v>
      </c>
    </row>
    <row r="42" spans="1:16" ht="17.25" customHeight="1">
      <c r="A42" s="12" t="s">
        <v>55</v>
      </c>
      <c r="B42" s="260">
        <f>B43+C43</f>
        <v>449</v>
      </c>
      <c r="C42" s="260"/>
      <c r="D42" s="261">
        <f>B42/$B$8</f>
        <v>1.0460104834012813E-2</v>
      </c>
      <c r="E42" s="260">
        <f>IF(E43+F43=0,"-",E43+F43)</f>
        <v>109</v>
      </c>
      <c r="F42" s="260"/>
      <c r="G42" s="260">
        <f>IF(G43+H43=0,"-",G43+H43)</f>
        <v>149</v>
      </c>
      <c r="H42" s="260"/>
      <c r="I42" s="260">
        <f>IF(I43+J43=0,"-",I43+J43)</f>
        <v>81</v>
      </c>
      <c r="J42" s="260"/>
      <c r="K42" s="260" t="str">
        <f>IF(K43+L43=0,"-",K43+L43)</f>
        <v>-</v>
      </c>
      <c r="L42" s="260"/>
      <c r="M42" s="260">
        <f>IF(M43+N43=0,"-",M43+N43)</f>
        <v>99</v>
      </c>
      <c r="N42" s="260"/>
      <c r="O42" s="260">
        <f>IF(O43+P43=0,"-",O43+P43)</f>
        <v>11</v>
      </c>
      <c r="P42" s="260"/>
    </row>
    <row r="43" spans="1:16" ht="17.25" customHeight="1">
      <c r="A43" s="15" t="s">
        <v>56</v>
      </c>
      <c r="B43" s="14">
        <v>165</v>
      </c>
      <c r="C43" s="14">
        <v>284</v>
      </c>
      <c r="D43" s="261"/>
      <c r="E43" s="14">
        <v>2</v>
      </c>
      <c r="F43" s="14">
        <v>107</v>
      </c>
      <c r="G43" s="14">
        <v>87</v>
      </c>
      <c r="H43" s="14">
        <v>62</v>
      </c>
      <c r="I43" s="14">
        <v>42</v>
      </c>
      <c r="J43" s="14">
        <v>39</v>
      </c>
      <c r="K43" s="14">
        <v>0</v>
      </c>
      <c r="L43" s="14">
        <v>0</v>
      </c>
      <c r="M43" s="14">
        <v>26</v>
      </c>
      <c r="N43" s="14">
        <v>73</v>
      </c>
      <c r="O43" s="14">
        <v>8</v>
      </c>
      <c r="P43" s="14">
        <v>3</v>
      </c>
    </row>
    <row r="44" spans="1:16" ht="18.75" customHeight="1">
      <c r="A44" s="18" t="s">
        <v>57</v>
      </c>
      <c r="B44" s="260">
        <f>B45+C45</f>
        <v>426</v>
      </c>
      <c r="C44" s="260"/>
      <c r="D44" s="261">
        <f>B44/$B$8</f>
        <v>9.9242865463016888E-3</v>
      </c>
      <c r="E44" s="260">
        <f>IF(E45+F45=0,"-",E45+F45)</f>
        <v>178</v>
      </c>
      <c r="F44" s="260"/>
      <c r="G44" s="260">
        <f>IF(G45+H45=0,"-",G45+H45)</f>
        <v>3</v>
      </c>
      <c r="H44" s="260"/>
      <c r="I44" s="260">
        <f>IF(I45+J45=0,"-",I45+J45)</f>
        <v>48</v>
      </c>
      <c r="J44" s="260"/>
      <c r="K44" s="260">
        <f>IF(K45+L45=0,"-",K45+L45)</f>
        <v>28</v>
      </c>
      <c r="L44" s="260"/>
      <c r="M44" s="260">
        <f>IF(M45+N45=0,"-",M45+N45)</f>
        <v>169</v>
      </c>
      <c r="N44" s="260"/>
      <c r="O44" s="260" t="str">
        <f>IF(O45+P45=0,"-",O45+P45)</f>
        <v>-</v>
      </c>
      <c r="P44" s="260"/>
    </row>
    <row r="45" spans="1:16" ht="18.75" customHeight="1">
      <c r="A45" s="15" t="s">
        <v>58</v>
      </c>
      <c r="B45" s="14">
        <v>222</v>
      </c>
      <c r="C45" s="14">
        <v>204</v>
      </c>
      <c r="D45" s="261"/>
      <c r="E45" s="14">
        <v>48</v>
      </c>
      <c r="F45" s="14">
        <v>130</v>
      </c>
      <c r="G45" s="14">
        <v>2</v>
      </c>
      <c r="H45" s="14">
        <v>1</v>
      </c>
      <c r="I45" s="14">
        <v>19</v>
      </c>
      <c r="J45" s="14">
        <v>29</v>
      </c>
      <c r="K45" s="14">
        <v>28</v>
      </c>
      <c r="L45" s="14">
        <v>0</v>
      </c>
      <c r="M45" s="14">
        <v>125</v>
      </c>
      <c r="N45" s="14">
        <v>44</v>
      </c>
      <c r="O45" s="14">
        <v>0</v>
      </c>
      <c r="P45" s="14">
        <v>0</v>
      </c>
    </row>
    <row r="46" spans="1:16" ht="18.75" customHeight="1">
      <c r="A46" s="18" t="s">
        <v>59</v>
      </c>
      <c r="B46" s="260">
        <f>B47+C47</f>
        <v>37</v>
      </c>
      <c r="C46" s="260"/>
      <c r="D46" s="261">
        <f>B46/$B$8</f>
        <v>8.6196854979615604E-4</v>
      </c>
      <c r="E46" s="260" t="str">
        <f>IF(E47+F47=0,"-",E47+F47)</f>
        <v>-</v>
      </c>
      <c r="F46" s="260"/>
      <c r="G46" s="260" t="str">
        <f>IF(G47+H47=0,"-",G47+H47)</f>
        <v>-</v>
      </c>
      <c r="H46" s="260"/>
      <c r="I46" s="260" t="str">
        <f>IF(I47+J47=0,"-",I47+J47)</f>
        <v>-</v>
      </c>
      <c r="J46" s="260"/>
      <c r="K46" s="260">
        <f>IF(K47+L47=0,"-",K47+L47)</f>
        <v>37</v>
      </c>
      <c r="L46" s="260"/>
      <c r="M46" s="260" t="str">
        <f>IF(M47+N47=0,"-",M47+N47)</f>
        <v>-</v>
      </c>
      <c r="N46" s="260"/>
      <c r="O46" s="260" t="str">
        <f>IF(O47+P47=0,"-",O47+P47)</f>
        <v>-</v>
      </c>
      <c r="P46" s="260"/>
    </row>
    <row r="47" spans="1:16" ht="18.75" customHeight="1">
      <c r="A47" s="15" t="s">
        <v>60</v>
      </c>
      <c r="B47" s="14">
        <v>17</v>
      </c>
      <c r="C47" s="14">
        <v>20</v>
      </c>
      <c r="D47" s="261"/>
      <c r="E47" s="14">
        <v>0</v>
      </c>
      <c r="F47" s="14">
        <v>0</v>
      </c>
      <c r="G47" s="14">
        <v>0</v>
      </c>
      <c r="H47" s="14">
        <v>0</v>
      </c>
      <c r="I47" s="14">
        <v>0</v>
      </c>
      <c r="J47" s="14">
        <v>0</v>
      </c>
      <c r="K47" s="14">
        <v>17</v>
      </c>
      <c r="L47" s="14">
        <v>20</v>
      </c>
      <c r="M47" s="14">
        <v>0</v>
      </c>
      <c r="N47" s="14">
        <v>0</v>
      </c>
      <c r="O47" s="14">
        <v>0</v>
      </c>
      <c r="P47" s="14">
        <v>0</v>
      </c>
    </row>
    <row r="48" spans="1:16" ht="18.75" customHeight="1">
      <c r="A48" s="18" t="s">
        <v>61</v>
      </c>
      <c r="B48" s="260">
        <f>B49+C49</f>
        <v>82</v>
      </c>
      <c r="C48" s="260"/>
      <c r="D48" s="261">
        <f>B48/$B$8</f>
        <v>1.9103086779266162E-3</v>
      </c>
      <c r="E48" s="260">
        <f>IF(E49+F49=0,"-",E49+F49)</f>
        <v>6</v>
      </c>
      <c r="F48" s="260"/>
      <c r="G48" s="260">
        <f>IF(G49+H49=0,"-",G49+H49)</f>
        <v>49</v>
      </c>
      <c r="H48" s="260"/>
      <c r="I48" s="260" t="str">
        <f>IF(I49+J49=0,"-",I49+J49)</f>
        <v>-</v>
      </c>
      <c r="J48" s="260"/>
      <c r="K48" s="260">
        <f>IF(K49+L49=0,"-",K49+L49)</f>
        <v>20</v>
      </c>
      <c r="L48" s="260"/>
      <c r="M48" s="260">
        <f>IF(M49+N49=0,"-",M49+N49)</f>
        <v>7</v>
      </c>
      <c r="N48" s="260"/>
      <c r="O48" s="260" t="str">
        <f>IF(O49+P49=0,"-",O49+P49)</f>
        <v>-</v>
      </c>
      <c r="P48" s="260"/>
    </row>
    <row r="49" spans="1:16" ht="18.75" customHeight="1">
      <c r="A49" s="15" t="s">
        <v>62</v>
      </c>
      <c r="B49" s="14">
        <v>51</v>
      </c>
      <c r="C49" s="14">
        <v>31</v>
      </c>
      <c r="D49" s="261"/>
      <c r="E49" s="14">
        <v>5</v>
      </c>
      <c r="F49" s="14">
        <v>1</v>
      </c>
      <c r="G49" s="14">
        <v>27</v>
      </c>
      <c r="H49" s="14">
        <v>22</v>
      </c>
      <c r="I49" s="14">
        <v>0</v>
      </c>
      <c r="J49" s="14">
        <v>0</v>
      </c>
      <c r="K49" s="14">
        <v>13</v>
      </c>
      <c r="L49" s="14">
        <v>7</v>
      </c>
      <c r="M49" s="14">
        <v>6</v>
      </c>
      <c r="N49" s="14">
        <v>1</v>
      </c>
      <c r="O49" s="14">
        <v>0</v>
      </c>
      <c r="P49" s="14">
        <v>0</v>
      </c>
    </row>
    <row r="50" spans="1:16" ht="18.75" customHeight="1">
      <c r="A50" s="18" t="s">
        <v>63</v>
      </c>
      <c r="B50" s="260">
        <f>B51+C51</f>
        <v>410</v>
      </c>
      <c r="C50" s="260"/>
      <c r="D50" s="261">
        <f>B50/$B$8</f>
        <v>9.5515433896330802E-3</v>
      </c>
      <c r="E50" s="260">
        <f>IF(E51+F51=0,"-",E51+F51)</f>
        <v>6</v>
      </c>
      <c r="F50" s="260"/>
      <c r="G50" s="260" t="str">
        <f>IF(G51+H51=0,"-",G51+H51)</f>
        <v>-</v>
      </c>
      <c r="H50" s="260"/>
      <c r="I50" s="260">
        <f>IF(I51+J51=0,"-",I51+J51)</f>
        <v>262</v>
      </c>
      <c r="J50" s="260"/>
      <c r="K50" s="260" t="str">
        <f>IF(K51+L51=0,"-",K51+L51)</f>
        <v>-</v>
      </c>
      <c r="L50" s="260"/>
      <c r="M50" s="260">
        <f>IF(M51+N51=0,"-",M51+N51)</f>
        <v>142</v>
      </c>
      <c r="N50" s="260"/>
      <c r="O50" s="260" t="str">
        <f>IF(O51+P51=0,"-",O51+P51)</f>
        <v>-</v>
      </c>
      <c r="P50" s="260"/>
    </row>
    <row r="51" spans="1:16" ht="18.75" customHeight="1">
      <c r="A51" s="15" t="s">
        <v>64</v>
      </c>
      <c r="B51" s="14">
        <v>168</v>
      </c>
      <c r="C51" s="14">
        <v>242</v>
      </c>
      <c r="D51" s="261"/>
      <c r="E51" s="14">
        <v>0</v>
      </c>
      <c r="F51" s="14">
        <v>6</v>
      </c>
      <c r="G51" s="14">
        <v>0</v>
      </c>
      <c r="H51" s="14">
        <v>0</v>
      </c>
      <c r="I51" s="14">
        <v>80</v>
      </c>
      <c r="J51" s="14">
        <v>182</v>
      </c>
      <c r="K51" s="14">
        <v>0</v>
      </c>
      <c r="L51" s="14">
        <v>0</v>
      </c>
      <c r="M51" s="14">
        <v>88</v>
      </c>
      <c r="N51" s="14">
        <v>54</v>
      </c>
      <c r="O51" s="14">
        <v>0</v>
      </c>
      <c r="P51" s="14">
        <v>0</v>
      </c>
    </row>
    <row r="52" spans="1:16" ht="18.75" customHeight="1">
      <c r="A52" s="18" t="s">
        <v>65</v>
      </c>
      <c r="B52" s="260">
        <f>B53+C53</f>
        <v>10</v>
      </c>
      <c r="C52" s="260"/>
      <c r="D52" s="261">
        <f>B52/$B$8</f>
        <v>2.3296447291788001E-4</v>
      </c>
      <c r="E52" s="260" t="str">
        <f>IF(E53+F53=0,"-",E53+F53)</f>
        <v>-</v>
      </c>
      <c r="F52" s="260"/>
      <c r="G52" s="260" t="str">
        <f>IF(G53+H53=0,"-",G53+H53)</f>
        <v>-</v>
      </c>
      <c r="H52" s="260"/>
      <c r="I52" s="260" t="str">
        <f>IF(I53+J53=0,"-",I53+J53)</f>
        <v>-</v>
      </c>
      <c r="J52" s="260"/>
      <c r="K52" s="260" t="str">
        <f>IF(K53+L53=0,"-",K53+L53)</f>
        <v>-</v>
      </c>
      <c r="L52" s="260"/>
      <c r="M52" s="260" t="str">
        <f>IF(M53+N53=0,"-",M53+N53)</f>
        <v>-</v>
      </c>
      <c r="N52" s="260"/>
      <c r="O52" s="260">
        <f>IF(O53+P53=0,"-",O53+P53)</f>
        <v>10</v>
      </c>
      <c r="P52" s="260"/>
    </row>
    <row r="53" spans="1:16" ht="18.75" customHeight="1">
      <c r="A53" s="15" t="s">
        <v>66</v>
      </c>
      <c r="B53" s="14">
        <v>3</v>
      </c>
      <c r="C53" s="14">
        <v>7</v>
      </c>
      <c r="D53" s="261"/>
      <c r="E53" s="14">
        <v>0</v>
      </c>
      <c r="F53" s="14">
        <v>0</v>
      </c>
      <c r="G53" s="14">
        <v>0</v>
      </c>
      <c r="H53" s="14">
        <v>0</v>
      </c>
      <c r="I53" s="14">
        <v>0</v>
      </c>
      <c r="J53" s="14">
        <v>0</v>
      </c>
      <c r="K53" s="14">
        <v>0</v>
      </c>
      <c r="L53" s="14">
        <v>0</v>
      </c>
      <c r="M53" s="14">
        <v>0</v>
      </c>
      <c r="N53" s="14">
        <v>0</v>
      </c>
      <c r="O53" s="14">
        <v>3</v>
      </c>
      <c r="P53" s="14">
        <v>7</v>
      </c>
    </row>
    <row r="54" spans="1:16" ht="18.75" customHeight="1">
      <c r="A54" s="18" t="s">
        <v>67</v>
      </c>
      <c r="B54" s="260">
        <f>B55+C55</f>
        <v>482</v>
      </c>
      <c r="C54" s="260"/>
      <c r="D54" s="261">
        <f>B54/$B$8</f>
        <v>1.1228887594641817E-2</v>
      </c>
      <c r="E54" s="260">
        <f>IF(E55+F55=0,"-",E55+F55)</f>
        <v>65</v>
      </c>
      <c r="F54" s="260"/>
      <c r="G54" s="260">
        <f>IF(G55+H55=0,"-",G55+H55)</f>
        <v>52</v>
      </c>
      <c r="H54" s="260"/>
      <c r="I54" s="260">
        <f>IF(I55+J55=0,"-",I55+J55)</f>
        <v>1</v>
      </c>
      <c r="J54" s="260"/>
      <c r="K54" s="260">
        <f>IF(K55+L55=0,"-",K55+L55)</f>
        <v>181</v>
      </c>
      <c r="L54" s="260"/>
      <c r="M54" s="260">
        <f>IF(M55+N55=0,"-",M55+N55)</f>
        <v>23</v>
      </c>
      <c r="N54" s="260"/>
      <c r="O54" s="260">
        <f>IF(O55+P55=0,"-",O55+P55)</f>
        <v>160</v>
      </c>
      <c r="P54" s="260"/>
    </row>
    <row r="55" spans="1:16" ht="18.75" customHeight="1">
      <c r="A55" s="15" t="s">
        <v>68</v>
      </c>
      <c r="B55" s="14">
        <v>290</v>
      </c>
      <c r="C55" s="14">
        <v>192</v>
      </c>
      <c r="D55" s="261"/>
      <c r="E55" s="14">
        <v>32</v>
      </c>
      <c r="F55" s="14">
        <v>33</v>
      </c>
      <c r="G55" s="14">
        <v>15</v>
      </c>
      <c r="H55" s="14">
        <v>37</v>
      </c>
      <c r="I55" s="14">
        <v>0</v>
      </c>
      <c r="J55" s="14">
        <v>1</v>
      </c>
      <c r="K55" s="14">
        <v>169</v>
      </c>
      <c r="L55" s="14">
        <v>12</v>
      </c>
      <c r="M55" s="14">
        <v>19</v>
      </c>
      <c r="N55" s="14">
        <v>4</v>
      </c>
      <c r="O55" s="14">
        <v>55</v>
      </c>
      <c r="P55" s="14">
        <v>105</v>
      </c>
    </row>
    <row r="56" spans="1:16" ht="18.75" customHeight="1">
      <c r="A56" s="18" t="s">
        <v>69</v>
      </c>
      <c r="B56" s="260">
        <f>B57+C57</f>
        <v>293</v>
      </c>
      <c r="C56" s="260"/>
      <c r="D56" s="261">
        <f>B56/$B$8</f>
        <v>6.8258590564938843E-3</v>
      </c>
      <c r="E56" s="260">
        <f>IF(E57+F57=0,"-",E57+F57)</f>
        <v>261</v>
      </c>
      <c r="F56" s="260"/>
      <c r="G56" s="260" t="str">
        <f>IF(G57+H57=0,"-",G57+H57)</f>
        <v>-</v>
      </c>
      <c r="H56" s="260"/>
      <c r="I56" s="260" t="str">
        <f>IF(I57+J57=0,"-",I57+J57)</f>
        <v>-</v>
      </c>
      <c r="J56" s="260"/>
      <c r="K56" s="260" t="str">
        <f>IF(K57+L57=0,"-",K57+L57)</f>
        <v>-</v>
      </c>
      <c r="L56" s="260"/>
      <c r="M56" s="260" t="str">
        <f>IF(M57+N57=0,"-",M57+N57)</f>
        <v>-</v>
      </c>
      <c r="N56" s="260"/>
      <c r="O56" s="260">
        <f>IF(O57+P57=0,"-",O57+P57)</f>
        <v>32</v>
      </c>
      <c r="P56" s="260"/>
    </row>
    <row r="57" spans="1:16" ht="18.75" customHeight="1">
      <c r="A57" s="15" t="s">
        <v>70</v>
      </c>
      <c r="B57" s="14">
        <v>250</v>
      </c>
      <c r="C57" s="14">
        <v>43</v>
      </c>
      <c r="D57" s="261"/>
      <c r="E57" s="14">
        <v>224</v>
      </c>
      <c r="F57" s="14">
        <v>37</v>
      </c>
      <c r="G57" s="14">
        <v>0</v>
      </c>
      <c r="H57" s="14">
        <v>0</v>
      </c>
      <c r="I57" s="14">
        <v>0</v>
      </c>
      <c r="J57" s="14">
        <v>0</v>
      </c>
      <c r="K57" s="14">
        <v>0</v>
      </c>
      <c r="L57" s="14">
        <v>0</v>
      </c>
      <c r="M57" s="14">
        <v>0</v>
      </c>
      <c r="N57" s="14">
        <v>0</v>
      </c>
      <c r="O57" s="14">
        <v>26</v>
      </c>
      <c r="P57" s="14">
        <v>6</v>
      </c>
    </row>
    <row r="58" spans="1:16" ht="18.75" customHeight="1">
      <c r="A58" s="18" t="s">
        <v>71</v>
      </c>
      <c r="B58" s="260">
        <f>B59+C59</f>
        <v>189</v>
      </c>
      <c r="C58" s="260"/>
      <c r="D58" s="261">
        <f>B58/$B$8</f>
        <v>4.4030285381479323E-3</v>
      </c>
      <c r="E58" s="260" t="str">
        <f>IF(E59+F59=0,"-",E59+F59)</f>
        <v>-</v>
      </c>
      <c r="F58" s="260"/>
      <c r="G58" s="260" t="str">
        <f>IF(G59+H59=0,"-",G59+H59)</f>
        <v>-</v>
      </c>
      <c r="H58" s="260"/>
      <c r="I58" s="260" t="str">
        <f>IF(I59+J59=0,"-",I59+J59)</f>
        <v>-</v>
      </c>
      <c r="J58" s="260"/>
      <c r="K58" s="260">
        <f>IF(K59+L59=0,"-",K59+L59)</f>
        <v>20</v>
      </c>
      <c r="L58" s="260"/>
      <c r="M58" s="260">
        <f>IF(M59+N59=0,"-",M59+N59)</f>
        <v>73</v>
      </c>
      <c r="N58" s="260"/>
      <c r="O58" s="260">
        <f>IF(O59+P59=0,"-",O59+P59)</f>
        <v>96</v>
      </c>
      <c r="P58" s="260"/>
    </row>
    <row r="59" spans="1:16" ht="18.75" customHeight="1">
      <c r="A59" s="15" t="s">
        <v>72</v>
      </c>
      <c r="B59" s="14">
        <v>130</v>
      </c>
      <c r="C59" s="14">
        <v>59</v>
      </c>
      <c r="D59" s="261"/>
      <c r="E59" s="14">
        <v>0</v>
      </c>
      <c r="F59" s="14">
        <v>0</v>
      </c>
      <c r="G59" s="14">
        <v>0</v>
      </c>
      <c r="H59" s="14">
        <v>0</v>
      </c>
      <c r="I59" s="14">
        <v>0</v>
      </c>
      <c r="J59" s="14">
        <v>0</v>
      </c>
      <c r="K59" s="14">
        <v>20</v>
      </c>
      <c r="L59" s="14">
        <v>0</v>
      </c>
      <c r="M59" s="14">
        <v>50</v>
      </c>
      <c r="N59" s="14">
        <v>23</v>
      </c>
      <c r="O59" s="14">
        <v>60</v>
      </c>
      <c r="P59" s="14">
        <v>36</v>
      </c>
    </row>
    <row r="60" spans="1:16" ht="18.75" customHeight="1">
      <c r="A60" s="18" t="s">
        <v>73</v>
      </c>
      <c r="B60" s="260">
        <f>B61+C61</f>
        <v>228</v>
      </c>
      <c r="C60" s="260"/>
      <c r="D60" s="261">
        <f>B60/$B$8</f>
        <v>5.3115899825276645E-3</v>
      </c>
      <c r="E60" s="260">
        <f>IF(E61+F61=0,"-",E61+F61)</f>
        <v>16</v>
      </c>
      <c r="F60" s="260"/>
      <c r="G60" s="260" t="str">
        <f>IF(G61+H61=0,"-",G61+H61)</f>
        <v>-</v>
      </c>
      <c r="H60" s="260"/>
      <c r="I60" s="260" t="str">
        <f>IF(I61+J61=0,"-",I61+J61)</f>
        <v>-</v>
      </c>
      <c r="J60" s="260"/>
      <c r="K60" s="260" t="str">
        <f>IF(K61+L61=0,"-",K61+L61)</f>
        <v>-</v>
      </c>
      <c r="L60" s="260"/>
      <c r="M60" s="260" t="str">
        <f>IF(M61+N61=0,"-",M61+N61)</f>
        <v>-</v>
      </c>
      <c r="N60" s="260"/>
      <c r="O60" s="260">
        <f>IF(O61+P61=0,"-",O61+P61)</f>
        <v>212</v>
      </c>
      <c r="P60" s="260"/>
    </row>
    <row r="61" spans="1:16" ht="18.75" customHeight="1">
      <c r="A61" s="15" t="s">
        <v>74</v>
      </c>
      <c r="B61" s="14">
        <v>121</v>
      </c>
      <c r="C61" s="14">
        <v>107</v>
      </c>
      <c r="D61" s="261"/>
      <c r="E61" s="14">
        <v>6</v>
      </c>
      <c r="F61" s="14">
        <v>10</v>
      </c>
      <c r="G61" s="14">
        <v>0</v>
      </c>
      <c r="H61" s="14">
        <v>0</v>
      </c>
      <c r="I61" s="14">
        <v>0</v>
      </c>
      <c r="J61" s="14">
        <v>0</v>
      </c>
      <c r="K61" s="14">
        <v>0</v>
      </c>
      <c r="L61" s="14">
        <v>0</v>
      </c>
      <c r="M61" s="14">
        <v>0</v>
      </c>
      <c r="N61" s="14">
        <v>0</v>
      </c>
      <c r="O61" s="14">
        <v>115</v>
      </c>
      <c r="P61" s="14">
        <v>97</v>
      </c>
    </row>
    <row r="62" spans="1:16" ht="18.75" customHeight="1">
      <c r="A62" s="18" t="s">
        <v>75</v>
      </c>
      <c r="B62" s="260">
        <f>B63+C63</f>
        <v>12</v>
      </c>
      <c r="C62" s="260"/>
      <c r="D62" s="261">
        <f>B62/$B$8</f>
        <v>2.7955736750145602E-4</v>
      </c>
      <c r="E62" s="260" t="str">
        <f>IF(E63+F63=0,"-",E63+F63)</f>
        <v>-</v>
      </c>
      <c r="F62" s="260"/>
      <c r="G62" s="260" t="str">
        <f>IF(G63+H63=0,"-",G63+H63)</f>
        <v>-</v>
      </c>
      <c r="H62" s="260"/>
      <c r="I62" s="260" t="str">
        <f>IF(I63+J63=0,"-",I63+J63)</f>
        <v>-</v>
      </c>
      <c r="J62" s="260"/>
      <c r="K62" s="260" t="str">
        <f>IF(K63+L63=0,"-",K63+L63)</f>
        <v>-</v>
      </c>
      <c r="L62" s="260"/>
      <c r="M62" s="260" t="str">
        <f>IF(M63+N63=0,"-",M63+N63)</f>
        <v>-</v>
      </c>
      <c r="N62" s="260"/>
      <c r="O62" s="260">
        <f>IF(O63+P63=0,"-",O63+P63)</f>
        <v>12</v>
      </c>
      <c r="P62" s="260"/>
    </row>
    <row r="63" spans="1:16" ht="18.75" customHeight="1">
      <c r="A63" s="15" t="s">
        <v>76</v>
      </c>
      <c r="B63" s="14">
        <v>1</v>
      </c>
      <c r="C63" s="14">
        <v>11</v>
      </c>
      <c r="D63" s="261"/>
      <c r="E63" s="14">
        <v>0</v>
      </c>
      <c r="F63" s="14">
        <v>0</v>
      </c>
      <c r="G63" s="14">
        <v>0</v>
      </c>
      <c r="H63" s="14">
        <v>0</v>
      </c>
      <c r="I63" s="14">
        <v>0</v>
      </c>
      <c r="J63" s="14">
        <v>0</v>
      </c>
      <c r="K63" s="14">
        <v>0</v>
      </c>
      <c r="L63" s="14">
        <v>0</v>
      </c>
      <c r="M63" s="14">
        <v>0</v>
      </c>
      <c r="N63" s="14">
        <v>0</v>
      </c>
      <c r="O63" s="14">
        <v>1</v>
      </c>
      <c r="P63" s="14">
        <v>11</v>
      </c>
    </row>
    <row r="64" spans="1:16" ht="18.75" customHeight="1">
      <c r="A64" s="18" t="s">
        <v>77</v>
      </c>
      <c r="B64" s="260">
        <f>B65+C65</f>
        <v>33</v>
      </c>
      <c r="C64" s="260"/>
      <c r="D64" s="261">
        <f>B64/$B$8</f>
        <v>7.6878276062900409E-4</v>
      </c>
      <c r="E64" s="260" t="str">
        <f>IF(E65+F65=0,"-",E65+F65)</f>
        <v>-</v>
      </c>
      <c r="F64" s="260"/>
      <c r="G64" s="260" t="str">
        <f>IF(G65+H65=0,"-",G65+H65)</f>
        <v>-</v>
      </c>
      <c r="H64" s="260"/>
      <c r="I64" s="260" t="str">
        <f>IF(I65+J65=0,"-",I65+J65)</f>
        <v>-</v>
      </c>
      <c r="J64" s="260"/>
      <c r="K64" s="260" t="str">
        <f>IF(K65+L65=0,"-",K65+L65)</f>
        <v>-</v>
      </c>
      <c r="L64" s="260"/>
      <c r="M64" s="260" t="str">
        <f>IF(M65+N65=0,"-",M65+N65)</f>
        <v>-</v>
      </c>
      <c r="N64" s="260"/>
      <c r="O64" s="260">
        <f>IF(O65+P65=0,"-",O65+P65)</f>
        <v>33</v>
      </c>
      <c r="P64" s="260"/>
    </row>
    <row r="65" spans="1:16" ht="18.75" customHeight="1">
      <c r="A65" s="15" t="s">
        <v>78</v>
      </c>
      <c r="B65" s="14">
        <v>14</v>
      </c>
      <c r="C65" s="14">
        <v>19</v>
      </c>
      <c r="D65" s="261"/>
      <c r="E65" s="14">
        <v>0</v>
      </c>
      <c r="F65" s="14">
        <v>0</v>
      </c>
      <c r="G65" s="14">
        <v>0</v>
      </c>
      <c r="H65" s="14">
        <v>0</v>
      </c>
      <c r="I65" s="14">
        <v>0</v>
      </c>
      <c r="J65" s="14">
        <v>0</v>
      </c>
      <c r="K65" s="14">
        <v>0</v>
      </c>
      <c r="L65" s="14">
        <v>0</v>
      </c>
      <c r="M65" s="14">
        <v>0</v>
      </c>
      <c r="N65" s="14">
        <v>0</v>
      </c>
      <c r="O65" s="14">
        <v>14</v>
      </c>
      <c r="P65" s="14">
        <v>19</v>
      </c>
    </row>
    <row r="66" spans="1:16" ht="18.75" customHeight="1">
      <c r="A66" s="18" t="s">
        <v>79</v>
      </c>
      <c r="B66" s="260">
        <f>B67+C67</f>
        <v>387</v>
      </c>
      <c r="C66" s="260"/>
      <c r="D66" s="261">
        <f>B66/$B$8</f>
        <v>9.0157251019219575E-3</v>
      </c>
      <c r="E66" s="260">
        <f>IF(E67+F67=0,"-",E67+F67)</f>
        <v>345</v>
      </c>
      <c r="F66" s="260"/>
      <c r="G66" s="260" t="str">
        <f>IF(G67+H67=0,"-",G67+H67)</f>
        <v>-</v>
      </c>
      <c r="H66" s="260"/>
      <c r="I66" s="260" t="str">
        <f>IF(I67+J67=0,"-",I67+J67)</f>
        <v>-</v>
      </c>
      <c r="J66" s="260"/>
      <c r="K66" s="260" t="str">
        <f>IF(K67+L67=0,"-",K67+L67)</f>
        <v>-</v>
      </c>
      <c r="L66" s="260"/>
      <c r="M66" s="260" t="str">
        <f>IF(M67+N67=0,"-",M67+N67)</f>
        <v>-</v>
      </c>
      <c r="N66" s="260"/>
      <c r="O66" s="260">
        <f>IF(O67+P67=0,"-",O67+P67)</f>
        <v>42</v>
      </c>
      <c r="P66" s="260"/>
    </row>
    <row r="67" spans="1:16" ht="18.75" customHeight="1">
      <c r="A67" s="15" t="s">
        <v>80</v>
      </c>
      <c r="B67" s="14">
        <v>100</v>
      </c>
      <c r="C67" s="14">
        <v>287</v>
      </c>
      <c r="D67" s="261"/>
      <c r="E67" s="14">
        <v>83</v>
      </c>
      <c r="F67" s="14">
        <v>262</v>
      </c>
      <c r="G67" s="14">
        <v>0</v>
      </c>
      <c r="H67" s="14">
        <v>0</v>
      </c>
      <c r="I67" s="14">
        <v>0</v>
      </c>
      <c r="J67" s="14">
        <v>0</v>
      </c>
      <c r="K67" s="14">
        <v>0</v>
      </c>
      <c r="L67" s="14">
        <v>0</v>
      </c>
      <c r="M67" s="14">
        <v>0</v>
      </c>
      <c r="N67" s="14">
        <v>0</v>
      </c>
      <c r="O67" s="14">
        <v>17</v>
      </c>
      <c r="P67" s="14">
        <v>25</v>
      </c>
    </row>
    <row r="68" spans="1:16" ht="18.75" customHeight="1">
      <c r="A68" s="18" t="s">
        <v>81</v>
      </c>
      <c r="B68" s="260">
        <f>B69+C69</f>
        <v>750</v>
      </c>
      <c r="C68" s="260"/>
      <c r="D68" s="261">
        <f>B68/$B$8</f>
        <v>1.7472335468841003E-2</v>
      </c>
      <c r="E68" s="260">
        <f>IF(E69+F69=0,"-",E69+F69)</f>
        <v>116</v>
      </c>
      <c r="F68" s="260"/>
      <c r="G68" s="260">
        <f>IF(G69+H69=0,"-",G69+H69)</f>
        <v>61</v>
      </c>
      <c r="H68" s="260"/>
      <c r="I68" s="260">
        <f>IF(I69+J69=0,"-",I69+J69)</f>
        <v>3</v>
      </c>
      <c r="J68" s="260"/>
      <c r="K68" s="260">
        <f>IF(K69+L69=0,"-",K69+L69)</f>
        <v>570</v>
      </c>
      <c r="L68" s="260"/>
      <c r="M68" s="260" t="str">
        <f>IF(M69+N69=0,"-",M69+N69)</f>
        <v>-</v>
      </c>
      <c r="N68" s="260"/>
      <c r="O68" s="260" t="str">
        <f>IF(O69+P69=0,"-",O69+P69)</f>
        <v>-</v>
      </c>
      <c r="P68" s="260"/>
    </row>
    <row r="69" spans="1:16" ht="18.75" customHeight="1">
      <c r="A69" s="15" t="s">
        <v>82</v>
      </c>
      <c r="B69" s="14">
        <v>247</v>
      </c>
      <c r="C69" s="14">
        <v>503</v>
      </c>
      <c r="D69" s="261"/>
      <c r="E69" s="14">
        <v>27</v>
      </c>
      <c r="F69" s="14">
        <v>89</v>
      </c>
      <c r="G69" s="14">
        <v>17</v>
      </c>
      <c r="H69" s="14">
        <v>44</v>
      </c>
      <c r="I69" s="14">
        <v>2</v>
      </c>
      <c r="J69" s="14">
        <v>1</v>
      </c>
      <c r="K69" s="14">
        <v>201</v>
      </c>
      <c r="L69" s="14">
        <v>369</v>
      </c>
      <c r="M69" s="14">
        <v>0</v>
      </c>
      <c r="N69" s="14">
        <v>0</v>
      </c>
      <c r="O69" s="14">
        <v>0</v>
      </c>
      <c r="P69" s="14">
        <v>0</v>
      </c>
    </row>
    <row r="70" spans="1:16">
      <c r="A70" s="20" t="s">
        <v>83</v>
      </c>
      <c r="B70" s="20"/>
      <c r="C70" s="20"/>
      <c r="D70" s="20"/>
      <c r="E70" s="20"/>
      <c r="F70" s="20"/>
    </row>
    <row r="71" spans="1:16">
      <c r="A71" s="20" t="s">
        <v>84</v>
      </c>
      <c r="B71" s="20"/>
      <c r="C71" s="20"/>
      <c r="D71" s="20"/>
      <c r="E71" s="20"/>
      <c r="F71" s="20"/>
    </row>
  </sheetData>
  <sheetProtection selectLockedCells="1" selectUnlockedCells="1"/>
  <mergeCells count="264">
    <mergeCell ref="A1:N1"/>
    <mergeCell ref="A2:N2"/>
    <mergeCell ref="B3:K3"/>
    <mergeCell ref="M3:N3"/>
    <mergeCell ref="O3:P3"/>
    <mergeCell ref="B4:K4"/>
    <mergeCell ref="M4:N4"/>
    <mergeCell ref="O4:P4"/>
    <mergeCell ref="A5:A6"/>
    <mergeCell ref="B5:D5"/>
    <mergeCell ref="E5:F5"/>
    <mergeCell ref="G5:H5"/>
    <mergeCell ref="I5:J5"/>
    <mergeCell ref="K5:L5"/>
    <mergeCell ref="M5:N5"/>
    <mergeCell ref="O5:P5"/>
    <mergeCell ref="B8:C8"/>
    <mergeCell ref="D8:D9"/>
    <mergeCell ref="E8:F8"/>
    <mergeCell ref="G8:H8"/>
    <mergeCell ref="I8:J8"/>
    <mergeCell ref="K8:L8"/>
    <mergeCell ref="M8:N8"/>
    <mergeCell ref="O8:P8"/>
    <mergeCell ref="B10:C10"/>
    <mergeCell ref="D10:D11"/>
    <mergeCell ref="E10:F10"/>
    <mergeCell ref="G10:H10"/>
    <mergeCell ref="I10:J10"/>
    <mergeCell ref="K10:L10"/>
    <mergeCell ref="M10:N10"/>
    <mergeCell ref="O10:P10"/>
    <mergeCell ref="B12:C12"/>
    <mergeCell ref="D12:D13"/>
    <mergeCell ref="E12:F12"/>
    <mergeCell ref="G12:H12"/>
    <mergeCell ref="I12:J12"/>
    <mergeCell ref="K12:L12"/>
    <mergeCell ref="M12:N12"/>
    <mergeCell ref="O12:P12"/>
    <mergeCell ref="B14:C14"/>
    <mergeCell ref="D14:D15"/>
    <mergeCell ref="E14:F14"/>
    <mergeCell ref="G14:H14"/>
    <mergeCell ref="I14:J14"/>
    <mergeCell ref="K14:L14"/>
    <mergeCell ref="M14:N14"/>
    <mergeCell ref="O14:P14"/>
    <mergeCell ref="B16:C16"/>
    <mergeCell ref="D16:D17"/>
    <mergeCell ref="E16:F16"/>
    <mergeCell ref="G16:H16"/>
    <mergeCell ref="I16:J16"/>
    <mergeCell ref="K16:L16"/>
    <mergeCell ref="M16:N16"/>
    <mergeCell ref="O16:P16"/>
    <mergeCell ref="B18:C18"/>
    <mergeCell ref="D18:D19"/>
    <mergeCell ref="E18:F18"/>
    <mergeCell ref="G18:H18"/>
    <mergeCell ref="I18:J18"/>
    <mergeCell ref="K18:L18"/>
    <mergeCell ref="M18:N18"/>
    <mergeCell ref="O18:P18"/>
    <mergeCell ref="B20:C20"/>
    <mergeCell ref="D20:D21"/>
    <mergeCell ref="E20:F20"/>
    <mergeCell ref="G20:H20"/>
    <mergeCell ref="I20:J20"/>
    <mergeCell ref="K20:L20"/>
    <mergeCell ref="M20:N20"/>
    <mergeCell ref="O20:P20"/>
    <mergeCell ref="B22:C22"/>
    <mergeCell ref="D22:D23"/>
    <mergeCell ref="E22:F22"/>
    <mergeCell ref="G22:H22"/>
    <mergeCell ref="I22:J22"/>
    <mergeCell ref="K22:L22"/>
    <mergeCell ref="M22:N22"/>
    <mergeCell ref="O22:P22"/>
    <mergeCell ref="B24:C24"/>
    <mergeCell ref="D24:D25"/>
    <mergeCell ref="E24:F24"/>
    <mergeCell ref="G24:H24"/>
    <mergeCell ref="I24:J24"/>
    <mergeCell ref="K24:L24"/>
    <mergeCell ref="M24:N24"/>
    <mergeCell ref="O24:P24"/>
    <mergeCell ref="B26:C26"/>
    <mergeCell ref="D26:D27"/>
    <mergeCell ref="E26:F26"/>
    <mergeCell ref="G26:H26"/>
    <mergeCell ref="I26:J26"/>
    <mergeCell ref="K26:L26"/>
    <mergeCell ref="M26:N26"/>
    <mergeCell ref="O26:P26"/>
    <mergeCell ref="B28:C28"/>
    <mergeCell ref="D28:D29"/>
    <mergeCell ref="E28:F28"/>
    <mergeCell ref="G28:H28"/>
    <mergeCell ref="I28:J28"/>
    <mergeCell ref="K28:L28"/>
    <mergeCell ref="M28:N28"/>
    <mergeCell ref="O28:P28"/>
    <mergeCell ref="B30:C30"/>
    <mergeCell ref="D30:D31"/>
    <mergeCell ref="E30:F30"/>
    <mergeCell ref="G30:H30"/>
    <mergeCell ref="I30:J30"/>
    <mergeCell ref="K30:L30"/>
    <mergeCell ref="M30:N30"/>
    <mergeCell ref="O30:P30"/>
    <mergeCell ref="B32:C32"/>
    <mergeCell ref="D32:D33"/>
    <mergeCell ref="E32:F32"/>
    <mergeCell ref="G32:H32"/>
    <mergeCell ref="I32:J32"/>
    <mergeCell ref="K32:L32"/>
    <mergeCell ref="M32:N32"/>
    <mergeCell ref="O32:P32"/>
    <mergeCell ref="B34:C34"/>
    <mergeCell ref="D34:D35"/>
    <mergeCell ref="E34:F34"/>
    <mergeCell ref="G34:H34"/>
    <mergeCell ref="I34:J34"/>
    <mergeCell ref="K34:L34"/>
    <mergeCell ref="M34:N34"/>
    <mergeCell ref="O34:P34"/>
    <mergeCell ref="B36:C36"/>
    <mergeCell ref="D36:D37"/>
    <mergeCell ref="E36:F36"/>
    <mergeCell ref="G36:H36"/>
    <mergeCell ref="I36:J36"/>
    <mergeCell ref="K36:L36"/>
    <mergeCell ref="M36:N36"/>
    <mergeCell ref="O36:P36"/>
    <mergeCell ref="B38:C38"/>
    <mergeCell ref="D38:D39"/>
    <mergeCell ref="E38:F38"/>
    <mergeCell ref="G38:H38"/>
    <mergeCell ref="I38:J38"/>
    <mergeCell ref="K38:L38"/>
    <mergeCell ref="M38:N38"/>
    <mergeCell ref="O38:P38"/>
    <mergeCell ref="B40:C40"/>
    <mergeCell ref="D40:D41"/>
    <mergeCell ref="E40:F40"/>
    <mergeCell ref="G40:H40"/>
    <mergeCell ref="I40:J40"/>
    <mergeCell ref="K40:L40"/>
    <mergeCell ref="M40:N40"/>
    <mergeCell ref="O40:P40"/>
    <mergeCell ref="B42:C42"/>
    <mergeCell ref="D42:D43"/>
    <mergeCell ref="E42:F42"/>
    <mergeCell ref="G42:H42"/>
    <mergeCell ref="I42:J42"/>
    <mergeCell ref="K42:L42"/>
    <mergeCell ref="M42:N42"/>
    <mergeCell ref="O42:P42"/>
    <mergeCell ref="B44:C44"/>
    <mergeCell ref="D44:D45"/>
    <mergeCell ref="E44:F44"/>
    <mergeCell ref="G44:H44"/>
    <mergeCell ref="I44:J44"/>
    <mergeCell ref="K44:L44"/>
    <mergeCell ref="M44:N44"/>
    <mergeCell ref="O44:P44"/>
    <mergeCell ref="B46:C46"/>
    <mergeCell ref="D46:D47"/>
    <mergeCell ref="E46:F46"/>
    <mergeCell ref="G46:H46"/>
    <mergeCell ref="I46:J46"/>
    <mergeCell ref="K46:L46"/>
    <mergeCell ref="M46:N46"/>
    <mergeCell ref="O46:P46"/>
    <mergeCell ref="B48:C48"/>
    <mergeCell ref="D48:D49"/>
    <mergeCell ref="E48:F48"/>
    <mergeCell ref="G48:H48"/>
    <mergeCell ref="I48:J48"/>
    <mergeCell ref="K48:L48"/>
    <mergeCell ref="M48:N48"/>
    <mergeCell ref="O48:P48"/>
    <mergeCell ref="B50:C50"/>
    <mergeCell ref="D50:D51"/>
    <mergeCell ref="E50:F50"/>
    <mergeCell ref="G50:H50"/>
    <mergeCell ref="I50:J50"/>
    <mergeCell ref="K50:L50"/>
    <mergeCell ref="M50:N50"/>
    <mergeCell ref="O50:P50"/>
    <mergeCell ref="B52:C52"/>
    <mergeCell ref="D52:D53"/>
    <mergeCell ref="E52:F52"/>
    <mergeCell ref="G52:H52"/>
    <mergeCell ref="I52:J52"/>
    <mergeCell ref="K52:L52"/>
    <mergeCell ref="M52:N52"/>
    <mergeCell ref="O52:P52"/>
    <mergeCell ref="B54:C54"/>
    <mergeCell ref="D54:D55"/>
    <mergeCell ref="E54:F54"/>
    <mergeCell ref="G54:H54"/>
    <mergeCell ref="I54:J54"/>
    <mergeCell ref="K54:L54"/>
    <mergeCell ref="M54:N54"/>
    <mergeCell ref="O54:P54"/>
    <mergeCell ref="B56:C56"/>
    <mergeCell ref="D56:D57"/>
    <mergeCell ref="E56:F56"/>
    <mergeCell ref="G56:H56"/>
    <mergeCell ref="I56:J56"/>
    <mergeCell ref="K56:L56"/>
    <mergeCell ref="M56:N56"/>
    <mergeCell ref="O56:P56"/>
    <mergeCell ref="B58:C58"/>
    <mergeCell ref="D58:D59"/>
    <mergeCell ref="E58:F58"/>
    <mergeCell ref="G58:H58"/>
    <mergeCell ref="I58:J58"/>
    <mergeCell ref="K58:L58"/>
    <mergeCell ref="M58:N58"/>
    <mergeCell ref="O58:P58"/>
    <mergeCell ref="B60:C60"/>
    <mergeCell ref="D60:D61"/>
    <mergeCell ref="E60:F60"/>
    <mergeCell ref="G60:H60"/>
    <mergeCell ref="I60:J60"/>
    <mergeCell ref="K60:L60"/>
    <mergeCell ref="M60:N60"/>
    <mergeCell ref="O60:P60"/>
    <mergeCell ref="B62:C62"/>
    <mergeCell ref="D62:D63"/>
    <mergeCell ref="E62:F62"/>
    <mergeCell ref="G62:H62"/>
    <mergeCell ref="I62:J62"/>
    <mergeCell ref="K62:L62"/>
    <mergeCell ref="M62:N62"/>
    <mergeCell ref="O62:P62"/>
    <mergeCell ref="B68:C68"/>
    <mergeCell ref="D68:D69"/>
    <mergeCell ref="E68:F68"/>
    <mergeCell ref="G68:H68"/>
    <mergeCell ref="I68:J68"/>
    <mergeCell ref="K68:L68"/>
    <mergeCell ref="M68:N68"/>
    <mergeCell ref="O68:P68"/>
    <mergeCell ref="B64:C64"/>
    <mergeCell ref="D64:D65"/>
    <mergeCell ref="E64:F64"/>
    <mergeCell ref="G64:H64"/>
    <mergeCell ref="I64:J64"/>
    <mergeCell ref="K64:L64"/>
    <mergeCell ref="M64:N64"/>
    <mergeCell ref="O64:P64"/>
    <mergeCell ref="B66:C66"/>
    <mergeCell ref="D66:D67"/>
    <mergeCell ref="E66:F66"/>
    <mergeCell ref="G66:H66"/>
    <mergeCell ref="I66:J66"/>
    <mergeCell ref="K66:L66"/>
    <mergeCell ref="M66:N66"/>
    <mergeCell ref="O66:P66"/>
  </mergeCells>
  <phoneticPr fontId="17" type="noConversion"/>
  <pageMargins left="0.75" right="0.75" top="0.5" bottom="0.5" header="0.5" footer="0.5"/>
  <pageSetup paperSize="77" scale="59" firstPageNumber="0" orientation="landscape" horizontalDpi="300" verticalDpi="300"/>
  <headerFooter alignWithMargins="0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dimension ref="A1:P71"/>
  <sheetViews>
    <sheetView zoomScaleNormal="100" workbookViewId="0"/>
  </sheetViews>
  <sheetFormatPr defaultColWidth="9.5" defaultRowHeight="16.5"/>
  <cols>
    <col min="1" max="1" width="26.625" style="1" customWidth="1"/>
    <col min="2" max="14" width="13.25" style="1" customWidth="1"/>
    <col min="15" max="15" width="12.125" style="1" customWidth="1"/>
    <col min="16" max="16384" width="9.5" style="1"/>
  </cols>
  <sheetData>
    <row r="1" spans="1:16" ht="19.5">
      <c r="A1" s="262" t="s">
        <v>0</v>
      </c>
      <c r="B1" s="262"/>
      <c r="C1" s="262"/>
      <c r="D1" s="262"/>
      <c r="E1" s="262"/>
      <c r="F1" s="262"/>
      <c r="G1" s="262"/>
      <c r="H1" s="262"/>
      <c r="I1" s="262"/>
      <c r="J1" s="262"/>
      <c r="K1" s="262"/>
      <c r="L1" s="262"/>
      <c r="M1" s="262"/>
      <c r="N1" s="262"/>
    </row>
    <row r="2" spans="1:16" ht="18.75">
      <c r="A2" s="263" t="s">
        <v>1</v>
      </c>
      <c r="B2" s="263"/>
      <c r="C2" s="263"/>
      <c r="D2" s="263"/>
      <c r="E2" s="263"/>
      <c r="F2" s="263"/>
      <c r="G2" s="263"/>
      <c r="H2" s="263"/>
      <c r="I2" s="263"/>
      <c r="J2" s="263"/>
      <c r="K2" s="263"/>
      <c r="L2" s="263"/>
      <c r="M2" s="263"/>
      <c r="N2" s="263"/>
    </row>
    <row r="3" spans="1:16" ht="19.5" customHeight="1">
      <c r="A3" s="2"/>
      <c r="B3" s="251" t="s">
        <v>236</v>
      </c>
      <c r="C3" s="251"/>
      <c r="D3" s="251"/>
      <c r="E3" s="251"/>
      <c r="F3" s="251"/>
      <c r="G3" s="251"/>
      <c r="H3" s="251"/>
      <c r="I3" s="251"/>
      <c r="J3" s="251"/>
      <c r="K3" s="251"/>
      <c r="L3" s="4"/>
      <c r="M3" s="264"/>
      <c r="N3" s="264"/>
      <c r="O3" s="264" t="s">
        <v>3</v>
      </c>
      <c r="P3" s="264"/>
    </row>
    <row r="4" spans="1:16" ht="16.5" customHeight="1">
      <c r="B4" s="265" t="s">
        <v>237</v>
      </c>
      <c r="C4" s="265"/>
      <c r="D4" s="265"/>
      <c r="E4" s="265"/>
      <c r="F4" s="265"/>
      <c r="G4" s="265"/>
      <c r="H4" s="265"/>
      <c r="I4" s="265"/>
      <c r="J4" s="265"/>
      <c r="K4" s="265"/>
      <c r="L4" s="5"/>
      <c r="M4" s="266"/>
      <c r="N4" s="266"/>
      <c r="O4" s="267" t="s">
        <v>5</v>
      </c>
      <c r="P4" s="267"/>
    </row>
    <row r="5" spans="1:16">
      <c r="A5" s="268" t="s">
        <v>6</v>
      </c>
      <c r="B5" s="269" t="s">
        <v>7</v>
      </c>
      <c r="C5" s="269"/>
      <c r="D5" s="269"/>
      <c r="E5" s="269" t="s">
        <v>8</v>
      </c>
      <c r="F5" s="269"/>
      <c r="G5" s="269" t="s">
        <v>9</v>
      </c>
      <c r="H5" s="269"/>
      <c r="I5" s="269" t="s">
        <v>10</v>
      </c>
      <c r="J5" s="269"/>
      <c r="K5" s="269" t="s">
        <v>11</v>
      </c>
      <c r="L5" s="269"/>
      <c r="M5" s="269" t="s">
        <v>12</v>
      </c>
      <c r="N5" s="269"/>
      <c r="O5" s="269" t="s">
        <v>13</v>
      </c>
      <c r="P5" s="269"/>
    </row>
    <row r="6" spans="1:16" ht="17.25" customHeight="1">
      <c r="A6" s="268"/>
      <c r="B6" s="6" t="s">
        <v>14</v>
      </c>
      <c r="C6" s="6" t="s">
        <v>15</v>
      </c>
      <c r="D6" s="8" t="s">
        <v>16</v>
      </c>
      <c r="E6" s="6" t="s">
        <v>14</v>
      </c>
      <c r="F6" s="6" t="s">
        <v>15</v>
      </c>
      <c r="G6" s="6" t="s">
        <v>14</v>
      </c>
      <c r="H6" s="6" t="s">
        <v>15</v>
      </c>
      <c r="I6" s="6" t="s">
        <v>14</v>
      </c>
      <c r="J6" s="6" t="s">
        <v>15</v>
      </c>
      <c r="K6" s="6" t="s">
        <v>14</v>
      </c>
      <c r="L6" s="6" t="s">
        <v>15</v>
      </c>
      <c r="M6" s="6" t="s">
        <v>14</v>
      </c>
      <c r="N6" s="6" t="s">
        <v>15</v>
      </c>
      <c r="O6" s="6" t="s">
        <v>14</v>
      </c>
      <c r="P6" s="6" t="s">
        <v>15</v>
      </c>
    </row>
    <row r="7" spans="1:16" ht="17.25" customHeight="1">
      <c r="A7" s="9" t="s">
        <v>17</v>
      </c>
      <c r="B7" s="10" t="s">
        <v>18</v>
      </c>
      <c r="C7" s="11" t="s">
        <v>19</v>
      </c>
      <c r="D7" s="11" t="s">
        <v>20</v>
      </c>
      <c r="E7" s="10" t="s">
        <v>18</v>
      </c>
      <c r="F7" s="11" t="s">
        <v>19</v>
      </c>
      <c r="G7" s="10" t="s">
        <v>18</v>
      </c>
      <c r="H7" s="11" t="s">
        <v>19</v>
      </c>
      <c r="I7" s="10" t="s">
        <v>18</v>
      </c>
      <c r="J7" s="11" t="s">
        <v>19</v>
      </c>
      <c r="K7" s="10" t="s">
        <v>18</v>
      </c>
      <c r="L7" s="11" t="s">
        <v>19</v>
      </c>
      <c r="M7" s="10" t="s">
        <v>18</v>
      </c>
      <c r="N7" s="11" t="s">
        <v>19</v>
      </c>
      <c r="O7" s="10" t="s">
        <v>18</v>
      </c>
      <c r="P7" s="11" t="s">
        <v>19</v>
      </c>
    </row>
    <row r="8" spans="1:16" ht="17.25" customHeight="1">
      <c r="A8" s="12" t="s">
        <v>21</v>
      </c>
      <c r="B8" s="260">
        <f>B9+C9</f>
        <v>42849</v>
      </c>
      <c r="C8" s="260"/>
      <c r="D8" s="261">
        <f>B8/$B$8</f>
        <v>1</v>
      </c>
      <c r="E8" s="260">
        <f>IF(E9+F9=0,"-",E9+F9)</f>
        <v>18390</v>
      </c>
      <c r="F8" s="260"/>
      <c r="G8" s="260">
        <f>IF(G9+H9=0,"-",G9+H9)</f>
        <v>7929</v>
      </c>
      <c r="H8" s="260"/>
      <c r="I8" s="260">
        <f>IF(I9+J9=0,"-",I9+J9)</f>
        <v>9842</v>
      </c>
      <c r="J8" s="260"/>
      <c r="K8" s="260">
        <f>IF(K9+L9=0,"-",K9+L9)</f>
        <v>3856</v>
      </c>
      <c r="L8" s="260"/>
      <c r="M8" s="260">
        <f>IF(M9+N9=0,"-",M9+N9)</f>
        <v>1543</v>
      </c>
      <c r="N8" s="260"/>
      <c r="O8" s="260">
        <f>IF(O9+P9=0,"-",O9+P9)</f>
        <v>1289</v>
      </c>
      <c r="P8" s="260"/>
    </row>
    <row r="9" spans="1:16" ht="17.25" customHeight="1">
      <c r="A9" s="13" t="s">
        <v>22</v>
      </c>
      <c r="B9" s="14">
        <v>14723</v>
      </c>
      <c r="C9" s="14">
        <v>28126</v>
      </c>
      <c r="D9" s="261"/>
      <c r="E9" s="14">
        <v>5009</v>
      </c>
      <c r="F9" s="14">
        <v>13381</v>
      </c>
      <c r="G9" s="14">
        <v>2430</v>
      </c>
      <c r="H9" s="14">
        <v>5499</v>
      </c>
      <c r="I9" s="14">
        <v>3343</v>
      </c>
      <c r="J9" s="14">
        <v>6499</v>
      </c>
      <c r="K9" s="14">
        <v>2514</v>
      </c>
      <c r="L9" s="14">
        <v>1342</v>
      </c>
      <c r="M9" s="14">
        <v>899</v>
      </c>
      <c r="N9" s="14">
        <v>644</v>
      </c>
      <c r="O9" s="14">
        <v>528</v>
      </c>
      <c r="P9" s="14">
        <v>761</v>
      </c>
    </row>
    <row r="10" spans="1:16" ht="17.25" customHeight="1">
      <c r="A10" s="12" t="s">
        <v>23</v>
      </c>
      <c r="B10" s="260">
        <f>B11+C11</f>
        <v>112</v>
      </c>
      <c r="C10" s="260"/>
      <c r="D10" s="261">
        <f>B10/$B$8</f>
        <v>2.6138299610259283E-3</v>
      </c>
      <c r="E10" s="260" t="str">
        <f>IF(E11+F11=0,"-",E11+F11)</f>
        <v>-</v>
      </c>
      <c r="F10" s="260"/>
      <c r="G10" s="260" t="str">
        <f>IF(G11+H11=0,"-",G11+H11)</f>
        <v>-</v>
      </c>
      <c r="H10" s="260"/>
      <c r="I10" s="260">
        <f>IF(I11+J11=0,"-",I11+J11)</f>
        <v>37</v>
      </c>
      <c r="J10" s="260"/>
      <c r="K10" s="260">
        <f>IF(K11+L11=0,"-",K11+L11)</f>
        <v>75</v>
      </c>
      <c r="L10" s="260"/>
      <c r="M10" s="260" t="str">
        <f>IF(M11+N11=0,"-",M11+N11)</f>
        <v>-</v>
      </c>
      <c r="N10" s="260"/>
      <c r="O10" s="260" t="str">
        <f>IF(O11+P11=0,"-",O11+P11)</f>
        <v>-</v>
      </c>
      <c r="P10" s="260"/>
    </row>
    <row r="11" spans="1:16" ht="17.25" customHeight="1">
      <c r="A11" s="15" t="s">
        <v>24</v>
      </c>
      <c r="B11" s="14">
        <v>39</v>
      </c>
      <c r="C11" s="14">
        <v>73</v>
      </c>
      <c r="D11" s="261"/>
      <c r="E11" s="14">
        <v>0</v>
      </c>
      <c r="F11" s="14">
        <v>0</v>
      </c>
      <c r="G11" s="14">
        <v>0</v>
      </c>
      <c r="H11" s="14">
        <v>0</v>
      </c>
      <c r="I11" s="14">
        <v>9</v>
      </c>
      <c r="J11" s="14">
        <v>28</v>
      </c>
      <c r="K11" s="14">
        <v>30</v>
      </c>
      <c r="L11" s="14">
        <v>45</v>
      </c>
      <c r="M11" s="14">
        <v>0</v>
      </c>
      <c r="N11" s="14">
        <v>0</v>
      </c>
      <c r="O11" s="14">
        <v>0</v>
      </c>
      <c r="P11" s="14">
        <v>0</v>
      </c>
    </row>
    <row r="12" spans="1:16" ht="17.25" customHeight="1">
      <c r="A12" s="12" t="s">
        <v>25</v>
      </c>
      <c r="B12" s="260">
        <f>B13+C13</f>
        <v>132</v>
      </c>
      <c r="C12" s="260"/>
      <c r="D12" s="261">
        <f>B12/$B$8</f>
        <v>3.0805853112091299E-3</v>
      </c>
      <c r="E12" s="260" t="str">
        <f>IF(E13+F13=0,"-",E13+F13)</f>
        <v>-</v>
      </c>
      <c r="F12" s="260"/>
      <c r="G12" s="260" t="str">
        <f>IF(G13+H13=0,"-",G13+H13)</f>
        <v>-</v>
      </c>
      <c r="H12" s="260"/>
      <c r="I12" s="260" t="str">
        <f>IF(I13+J13=0,"-",I13+J13)</f>
        <v>-</v>
      </c>
      <c r="J12" s="260"/>
      <c r="K12" s="260">
        <f>IF(K13+L13=0,"-",K13+L13)</f>
        <v>132</v>
      </c>
      <c r="L12" s="260"/>
      <c r="M12" s="260" t="str">
        <f>IF(M13+N13=0,"-",M13+N13)</f>
        <v>-</v>
      </c>
      <c r="N12" s="260"/>
      <c r="O12" s="260" t="str">
        <f>IF(O13+P13=0,"-",O13+P13)</f>
        <v>-</v>
      </c>
      <c r="P12" s="260"/>
    </row>
    <row r="13" spans="1:16" ht="21.2" customHeight="1">
      <c r="A13" s="15" t="s">
        <v>26</v>
      </c>
      <c r="B13" s="14">
        <v>112</v>
      </c>
      <c r="C13" s="14">
        <v>20</v>
      </c>
      <c r="D13" s="261"/>
      <c r="E13" s="14">
        <v>0</v>
      </c>
      <c r="F13" s="14">
        <v>0</v>
      </c>
      <c r="G13" s="14">
        <v>0</v>
      </c>
      <c r="H13" s="14">
        <v>0</v>
      </c>
      <c r="I13" s="14">
        <v>0</v>
      </c>
      <c r="J13" s="14">
        <v>0</v>
      </c>
      <c r="K13" s="14">
        <v>112</v>
      </c>
      <c r="L13" s="14">
        <v>20</v>
      </c>
      <c r="M13" s="14">
        <v>0</v>
      </c>
      <c r="N13" s="14">
        <v>0</v>
      </c>
      <c r="O13" s="14">
        <v>0</v>
      </c>
      <c r="P13" s="14">
        <v>0</v>
      </c>
    </row>
    <row r="14" spans="1:16" ht="17.25" customHeight="1">
      <c r="A14" s="12" t="s">
        <v>27</v>
      </c>
      <c r="B14" s="260">
        <f>B15+C15</f>
        <v>46</v>
      </c>
      <c r="C14" s="260"/>
      <c r="D14" s="261">
        <f>B14/$B$8</f>
        <v>1.0735373054213634E-3</v>
      </c>
      <c r="E14" s="260" t="str">
        <f>IF(E15+F15=0,"-",E15+F15)</f>
        <v>-</v>
      </c>
      <c r="F14" s="260"/>
      <c r="G14" s="260">
        <f>IF(G15+H15=0,"-",G15+H15)</f>
        <v>23</v>
      </c>
      <c r="H14" s="260"/>
      <c r="I14" s="260" t="str">
        <f>IF(I15+J15=0,"-",I15+J15)</f>
        <v>-</v>
      </c>
      <c r="J14" s="260"/>
      <c r="K14" s="260">
        <f>IF(K15+L15=0,"-",K15+L15)</f>
        <v>23</v>
      </c>
      <c r="L14" s="260"/>
      <c r="M14" s="260" t="str">
        <f>IF(M15+N15=0,"-",M15+N15)</f>
        <v>-</v>
      </c>
      <c r="N14" s="260"/>
      <c r="O14" s="260" t="str">
        <f>IF(O15+P15=0,"-",O15+P15)</f>
        <v>-</v>
      </c>
      <c r="P14" s="260"/>
    </row>
    <row r="15" spans="1:16" ht="17.25" customHeight="1">
      <c r="A15" s="15" t="s">
        <v>28</v>
      </c>
      <c r="B15" s="14">
        <v>9</v>
      </c>
      <c r="C15" s="14">
        <v>37</v>
      </c>
      <c r="D15" s="261"/>
      <c r="E15" s="14">
        <v>0</v>
      </c>
      <c r="F15" s="14">
        <v>0</v>
      </c>
      <c r="G15" s="14">
        <v>2</v>
      </c>
      <c r="H15" s="14">
        <v>21</v>
      </c>
      <c r="I15" s="14">
        <v>0</v>
      </c>
      <c r="J15" s="14">
        <v>0</v>
      </c>
      <c r="K15" s="14">
        <v>7</v>
      </c>
      <c r="L15" s="14">
        <v>16</v>
      </c>
      <c r="M15" s="14">
        <v>0</v>
      </c>
      <c r="N15" s="14">
        <v>0</v>
      </c>
      <c r="O15" s="14">
        <v>0</v>
      </c>
      <c r="P15" s="14">
        <v>0</v>
      </c>
    </row>
    <row r="16" spans="1:16" ht="17.25" customHeight="1">
      <c r="A16" s="16" t="s">
        <v>29</v>
      </c>
      <c r="B16" s="260">
        <f>B17+C17</f>
        <v>55</v>
      </c>
      <c r="C16" s="260"/>
      <c r="D16" s="261">
        <f>B16/$B$8</f>
        <v>1.283577213003804E-3</v>
      </c>
      <c r="E16" s="260" t="str">
        <f>IF(E17+F17=0,"-",E17+F17)</f>
        <v>-</v>
      </c>
      <c r="F16" s="260"/>
      <c r="G16" s="260">
        <f>IF(G17+H17=0,"-",G17+H17)</f>
        <v>20</v>
      </c>
      <c r="H16" s="260"/>
      <c r="I16" s="260" t="str">
        <f>IF(I17+J17=0,"-",I17+J17)</f>
        <v>-</v>
      </c>
      <c r="J16" s="260"/>
      <c r="K16" s="260">
        <f>IF(K17+L17=0,"-",K17+L17)</f>
        <v>21</v>
      </c>
      <c r="L16" s="260"/>
      <c r="M16" s="260">
        <f>IF(M17+N17=0,"-",M17+N17)</f>
        <v>14</v>
      </c>
      <c r="N16" s="260"/>
      <c r="O16" s="260" t="str">
        <f>IF(O17+P17=0,"-",O17+P17)</f>
        <v>-</v>
      </c>
      <c r="P16" s="260"/>
    </row>
    <row r="17" spans="1:16" ht="17.25" customHeight="1">
      <c r="A17" s="17" t="s">
        <v>30</v>
      </c>
      <c r="B17" s="14">
        <v>50</v>
      </c>
      <c r="C17" s="14">
        <v>5</v>
      </c>
      <c r="D17" s="261"/>
      <c r="E17" s="14">
        <v>0</v>
      </c>
      <c r="F17" s="14">
        <v>0</v>
      </c>
      <c r="G17" s="14">
        <v>20</v>
      </c>
      <c r="H17" s="14">
        <v>0</v>
      </c>
      <c r="I17" s="14">
        <v>0</v>
      </c>
      <c r="J17" s="14">
        <v>0</v>
      </c>
      <c r="K17" s="14">
        <v>21</v>
      </c>
      <c r="L17" s="14">
        <v>0</v>
      </c>
      <c r="M17" s="14">
        <v>9</v>
      </c>
      <c r="N17" s="14">
        <v>5</v>
      </c>
      <c r="O17" s="14">
        <v>0</v>
      </c>
      <c r="P17" s="14">
        <v>0</v>
      </c>
    </row>
    <row r="18" spans="1:16" ht="17.25" customHeight="1">
      <c r="A18" s="12" t="s">
        <v>31</v>
      </c>
      <c r="B18" s="260">
        <f>B19+C19</f>
        <v>11</v>
      </c>
      <c r="C18" s="260"/>
      <c r="D18" s="261">
        <f>B18/$B$8</f>
        <v>2.5671544260076081E-4</v>
      </c>
      <c r="E18" s="260" t="str">
        <f>IF(E19+F19=0,"-",E19+F19)</f>
        <v>-</v>
      </c>
      <c r="F18" s="260"/>
      <c r="G18" s="260">
        <f>IF(G19+H19=0,"-",G19+H19)</f>
        <v>11</v>
      </c>
      <c r="H18" s="260"/>
      <c r="I18" s="260" t="str">
        <f>IF(I19+J19=0,"-",I19+J19)</f>
        <v>-</v>
      </c>
      <c r="J18" s="260"/>
      <c r="K18" s="260" t="str">
        <f>IF(K19+L19=0,"-",K19+L19)</f>
        <v>-</v>
      </c>
      <c r="L18" s="260"/>
      <c r="M18" s="260" t="str">
        <f>IF(M19+N19=0,"-",M19+N19)</f>
        <v>-</v>
      </c>
      <c r="N18" s="260"/>
      <c r="O18" s="260" t="str">
        <f>IF(O19+P19=0,"-",O19+P19)</f>
        <v>-</v>
      </c>
      <c r="P18" s="260"/>
    </row>
    <row r="19" spans="1:16" ht="17.25" customHeight="1">
      <c r="A19" s="15" t="s">
        <v>32</v>
      </c>
      <c r="B19" s="14">
        <v>6</v>
      </c>
      <c r="C19" s="14">
        <v>5</v>
      </c>
      <c r="D19" s="261"/>
      <c r="E19" s="14">
        <v>0</v>
      </c>
      <c r="F19" s="14">
        <v>0</v>
      </c>
      <c r="G19" s="14">
        <v>6</v>
      </c>
      <c r="H19" s="14">
        <v>5</v>
      </c>
      <c r="I19" s="14">
        <v>0</v>
      </c>
      <c r="J19" s="14">
        <v>0</v>
      </c>
      <c r="K19" s="14">
        <v>0</v>
      </c>
      <c r="L19" s="14">
        <v>0</v>
      </c>
      <c r="M19" s="14">
        <v>0</v>
      </c>
      <c r="N19" s="14">
        <v>0</v>
      </c>
      <c r="O19" s="14">
        <v>0</v>
      </c>
      <c r="P19" s="14">
        <v>0</v>
      </c>
    </row>
    <row r="20" spans="1:16" ht="17.25" customHeight="1">
      <c r="A20" s="12" t="s">
        <v>33</v>
      </c>
      <c r="B20" s="260">
        <f>B21+C21</f>
        <v>291</v>
      </c>
      <c r="C20" s="260"/>
      <c r="D20" s="261">
        <f>B20/$B$8</f>
        <v>6.7912903451655812E-3</v>
      </c>
      <c r="E20" s="260">
        <f>IF(E21+F21=0,"-",E21+F21)</f>
        <v>26</v>
      </c>
      <c r="F20" s="260"/>
      <c r="G20" s="260" t="str">
        <f>IF(G21+H21=0,"-",G21+H21)</f>
        <v>-</v>
      </c>
      <c r="H20" s="260"/>
      <c r="I20" s="260" t="str">
        <f>IF(I21+J21=0,"-",I21+J21)</f>
        <v>-</v>
      </c>
      <c r="J20" s="260"/>
      <c r="K20" s="260">
        <f>IF(K21+L21=0,"-",K21+L21)</f>
        <v>265</v>
      </c>
      <c r="L20" s="260"/>
      <c r="M20" s="260" t="str">
        <f>IF(M21+N21=0,"-",M21+N21)</f>
        <v>-</v>
      </c>
      <c r="N20" s="260"/>
      <c r="O20" s="260" t="str">
        <f>IF(O21+P21=0,"-",O21+P21)</f>
        <v>-</v>
      </c>
      <c r="P20" s="260"/>
    </row>
    <row r="21" spans="1:16" ht="17.25" customHeight="1">
      <c r="A21" s="15" t="s">
        <v>34</v>
      </c>
      <c r="B21" s="14">
        <v>194</v>
      </c>
      <c r="C21" s="14">
        <v>97</v>
      </c>
      <c r="D21" s="261"/>
      <c r="E21" s="14">
        <v>10</v>
      </c>
      <c r="F21" s="14">
        <v>16</v>
      </c>
      <c r="G21" s="14">
        <v>0</v>
      </c>
      <c r="H21" s="14">
        <v>0</v>
      </c>
      <c r="I21" s="14">
        <v>0</v>
      </c>
      <c r="J21" s="14">
        <v>0</v>
      </c>
      <c r="K21" s="14">
        <v>184</v>
      </c>
      <c r="L21" s="14">
        <v>81</v>
      </c>
      <c r="M21" s="14">
        <v>0</v>
      </c>
      <c r="N21" s="14">
        <v>0</v>
      </c>
      <c r="O21" s="14">
        <v>0</v>
      </c>
      <c r="P21" s="14">
        <v>0</v>
      </c>
    </row>
    <row r="22" spans="1:16" ht="17.25" customHeight="1">
      <c r="A22" s="18" t="s">
        <v>35</v>
      </c>
      <c r="B22" s="260">
        <f>B23+C23</f>
        <v>468</v>
      </c>
      <c r="C22" s="260"/>
      <c r="D22" s="261">
        <f>B22/$B$8</f>
        <v>1.0922075194286915E-2</v>
      </c>
      <c r="E22" s="260">
        <f>IF(E23+F23=0,"-",E23+F23)</f>
        <v>108</v>
      </c>
      <c r="F22" s="260"/>
      <c r="G22" s="260" t="str">
        <f>IF(G23+H23=0,"-",G23+H23)</f>
        <v>-</v>
      </c>
      <c r="H22" s="260"/>
      <c r="I22" s="260" t="str">
        <f>IF(I23+J23=0,"-",I23+J23)</f>
        <v>-</v>
      </c>
      <c r="J22" s="260"/>
      <c r="K22" s="260">
        <f>IF(K23+L23=0,"-",K23+L23)</f>
        <v>77</v>
      </c>
      <c r="L22" s="260"/>
      <c r="M22" s="260">
        <f>IF(M23+N23=0,"-",M23+N23)</f>
        <v>283</v>
      </c>
      <c r="N22" s="260"/>
      <c r="O22" s="260" t="str">
        <f>IF(O23+P23=0,"-",O23+P23)</f>
        <v>-</v>
      </c>
      <c r="P22" s="260"/>
    </row>
    <row r="23" spans="1:16" ht="17.25" customHeight="1">
      <c r="A23" s="17" t="s">
        <v>36</v>
      </c>
      <c r="B23" s="14">
        <v>431</v>
      </c>
      <c r="C23" s="14">
        <v>37</v>
      </c>
      <c r="D23" s="261"/>
      <c r="E23" s="14">
        <v>77</v>
      </c>
      <c r="F23" s="14">
        <v>31</v>
      </c>
      <c r="G23" s="14">
        <v>0</v>
      </c>
      <c r="H23" s="14">
        <v>0</v>
      </c>
      <c r="I23" s="14">
        <v>0</v>
      </c>
      <c r="J23" s="14">
        <v>0</v>
      </c>
      <c r="K23" s="14">
        <v>76</v>
      </c>
      <c r="L23" s="14">
        <v>1</v>
      </c>
      <c r="M23" s="14">
        <v>278</v>
      </c>
      <c r="N23" s="14">
        <v>5</v>
      </c>
      <c r="O23" s="14">
        <v>0</v>
      </c>
      <c r="P23" s="14">
        <v>0</v>
      </c>
    </row>
    <row r="24" spans="1:16" ht="17.25" customHeight="1">
      <c r="A24" s="19" t="s">
        <v>37</v>
      </c>
      <c r="B24" s="260">
        <f>B25+C25</f>
        <v>18</v>
      </c>
      <c r="C24" s="260"/>
      <c r="D24" s="261">
        <f>B24/$B$8</f>
        <v>4.200798151648813E-4</v>
      </c>
      <c r="E24" s="260">
        <f>IF(E25+F25=0,"-",E25+F25)</f>
        <v>8</v>
      </c>
      <c r="F24" s="260"/>
      <c r="G24" s="260">
        <f>IF(G25+H25=0,"-",G25+H25)</f>
        <v>8</v>
      </c>
      <c r="H24" s="260"/>
      <c r="I24" s="260" t="str">
        <f>IF(I25+J25=0,"-",I25+J25)</f>
        <v>-</v>
      </c>
      <c r="J24" s="260"/>
      <c r="K24" s="260" t="str">
        <f>IF(K25+L25=0,"-",K25+L25)</f>
        <v>-</v>
      </c>
      <c r="L24" s="260"/>
      <c r="M24" s="260">
        <f>IF(M25+N25=0,"-",M25+N25)</f>
        <v>2</v>
      </c>
      <c r="N24" s="260"/>
      <c r="O24" s="260" t="str">
        <f>IF(O25+P25=0,"-",O25+P25)</f>
        <v>-</v>
      </c>
      <c r="P24" s="260"/>
    </row>
    <row r="25" spans="1:16" ht="17.25" customHeight="1">
      <c r="A25" s="15" t="s">
        <v>38</v>
      </c>
      <c r="B25" s="14">
        <v>17</v>
      </c>
      <c r="C25" s="14">
        <v>1</v>
      </c>
      <c r="D25" s="261"/>
      <c r="E25" s="14">
        <v>8</v>
      </c>
      <c r="F25" s="14">
        <v>0</v>
      </c>
      <c r="G25" s="14">
        <v>7</v>
      </c>
      <c r="H25" s="14">
        <v>1</v>
      </c>
      <c r="I25" s="14">
        <v>0</v>
      </c>
      <c r="J25" s="14">
        <v>0</v>
      </c>
      <c r="K25" s="14">
        <v>0</v>
      </c>
      <c r="L25" s="14">
        <v>0</v>
      </c>
      <c r="M25" s="14">
        <v>2</v>
      </c>
      <c r="N25" s="14">
        <v>0</v>
      </c>
      <c r="O25" s="14">
        <v>0</v>
      </c>
      <c r="P25" s="14">
        <v>0</v>
      </c>
    </row>
    <row r="26" spans="1:16" ht="17.25" customHeight="1">
      <c r="A26" s="18" t="s">
        <v>39</v>
      </c>
      <c r="B26" s="260">
        <f>B27+C27</f>
        <v>0</v>
      </c>
      <c r="C26" s="260"/>
      <c r="D26" s="261">
        <f>B26/$B$8</f>
        <v>0</v>
      </c>
      <c r="E26" s="260" t="str">
        <f>IF(E27+F27=0,"-",E27+F27)</f>
        <v>-</v>
      </c>
      <c r="F26" s="260"/>
      <c r="G26" s="260" t="str">
        <f>IF(G27+H27=0,"-",G27+H27)</f>
        <v>-</v>
      </c>
      <c r="H26" s="260"/>
      <c r="I26" s="260" t="str">
        <f>IF(I27+J27=0,"-",I27+J27)</f>
        <v>-</v>
      </c>
      <c r="J26" s="260"/>
      <c r="K26" s="260" t="str">
        <f>IF(K27+L27=0,"-",K27+L27)</f>
        <v>-</v>
      </c>
      <c r="L26" s="260"/>
      <c r="M26" s="260" t="str">
        <f>IF(M27+N27=0,"-",M27+N27)</f>
        <v>-</v>
      </c>
      <c r="N26" s="260"/>
      <c r="O26" s="260" t="str">
        <f>IF(O27+P27=0,"-",O27+P27)</f>
        <v>-</v>
      </c>
      <c r="P26" s="260"/>
    </row>
    <row r="27" spans="1:16" ht="21.2" customHeight="1">
      <c r="A27" s="17" t="s">
        <v>40</v>
      </c>
      <c r="B27" s="14">
        <v>0</v>
      </c>
      <c r="C27" s="14">
        <v>0</v>
      </c>
      <c r="D27" s="261"/>
      <c r="E27" s="14">
        <v>0</v>
      </c>
      <c r="F27" s="14">
        <v>0</v>
      </c>
      <c r="G27" s="14">
        <v>0</v>
      </c>
      <c r="H27" s="14">
        <v>0</v>
      </c>
      <c r="I27" s="14">
        <v>0</v>
      </c>
      <c r="J27" s="14">
        <v>0</v>
      </c>
      <c r="K27" s="14">
        <v>0</v>
      </c>
      <c r="L27" s="14">
        <v>0</v>
      </c>
      <c r="M27" s="14">
        <v>0</v>
      </c>
      <c r="N27" s="14">
        <v>0</v>
      </c>
      <c r="O27" s="14">
        <v>0</v>
      </c>
      <c r="P27" s="14">
        <v>0</v>
      </c>
    </row>
    <row r="28" spans="1:16" ht="17.25" customHeight="1">
      <c r="A28" s="12" t="s">
        <v>41</v>
      </c>
      <c r="B28" s="260">
        <f>B29+C29</f>
        <v>1</v>
      </c>
      <c r="C28" s="260"/>
      <c r="D28" s="261">
        <f>B28/$B$8</f>
        <v>2.3337767509160075E-5</v>
      </c>
      <c r="E28" s="260" t="str">
        <f>IF(E29+F29=0,"-",E29+F29)</f>
        <v>-</v>
      </c>
      <c r="F28" s="260"/>
      <c r="G28" s="260" t="str">
        <f>IF(G29+H29=0,"-",G29+H29)</f>
        <v>-</v>
      </c>
      <c r="H28" s="260"/>
      <c r="I28" s="260" t="str">
        <f>IF(I29+J29=0,"-",I29+J29)</f>
        <v>-</v>
      </c>
      <c r="J28" s="260"/>
      <c r="K28" s="260">
        <f>IF(K29+L29=0,"-",K29+L29)</f>
        <v>1</v>
      </c>
      <c r="L28" s="260"/>
      <c r="M28" s="260" t="str">
        <f>IF(M29+N29=0,"-",M29+N29)</f>
        <v>-</v>
      </c>
      <c r="N28" s="260"/>
      <c r="O28" s="260" t="str">
        <f>IF(O29+P29=0,"-",O29+P29)</f>
        <v>-</v>
      </c>
      <c r="P28" s="260"/>
    </row>
    <row r="29" spans="1:16" ht="17.25" customHeight="1">
      <c r="A29" s="15" t="s">
        <v>42</v>
      </c>
      <c r="B29" s="14">
        <v>1</v>
      </c>
      <c r="C29" s="14">
        <v>0</v>
      </c>
      <c r="D29" s="261"/>
      <c r="E29" s="14">
        <v>0</v>
      </c>
      <c r="F29" s="14">
        <v>0</v>
      </c>
      <c r="G29" s="14">
        <v>0</v>
      </c>
      <c r="H29" s="14">
        <v>0</v>
      </c>
      <c r="I29" s="14">
        <v>0</v>
      </c>
      <c r="J29" s="14">
        <v>0</v>
      </c>
      <c r="K29" s="14">
        <v>1</v>
      </c>
      <c r="L29" s="14">
        <v>0</v>
      </c>
      <c r="M29" s="14">
        <v>0</v>
      </c>
      <c r="N29" s="14">
        <v>0</v>
      </c>
      <c r="O29" s="14">
        <v>0</v>
      </c>
      <c r="P29" s="14">
        <v>0</v>
      </c>
    </row>
    <row r="30" spans="1:16" ht="17.25" customHeight="1">
      <c r="A30" s="18" t="s">
        <v>43</v>
      </c>
      <c r="B30" s="260">
        <f>B31+C31</f>
        <v>1386</v>
      </c>
      <c r="C30" s="260"/>
      <c r="D30" s="261">
        <f>B30/$B$8</f>
        <v>3.2346145767695865E-2</v>
      </c>
      <c r="E30" s="260">
        <f>IF(E31+F31=0,"-",E31+F31)</f>
        <v>184</v>
      </c>
      <c r="F30" s="260"/>
      <c r="G30" s="260">
        <f>IF(G31+H31=0,"-",G31+H31)</f>
        <v>348</v>
      </c>
      <c r="H30" s="260"/>
      <c r="I30" s="260" t="str">
        <f>IF(I31+J31=0,"-",I31+J31)</f>
        <v>-</v>
      </c>
      <c r="J30" s="260"/>
      <c r="K30" s="260">
        <f>IF(K31+L31=0,"-",K31+L31)</f>
        <v>364</v>
      </c>
      <c r="L30" s="260"/>
      <c r="M30" s="260">
        <f>IF(M31+N31=0,"-",M31+N31)</f>
        <v>475</v>
      </c>
      <c r="N30" s="260"/>
      <c r="O30" s="260">
        <f>IF(O31+P31=0,"-",O31+P31)</f>
        <v>15</v>
      </c>
      <c r="P30" s="260"/>
    </row>
    <row r="31" spans="1:16" ht="17.25" customHeight="1">
      <c r="A31" s="17" t="s">
        <v>44</v>
      </c>
      <c r="B31" s="14">
        <v>670</v>
      </c>
      <c r="C31" s="14">
        <v>716</v>
      </c>
      <c r="D31" s="261"/>
      <c r="E31" s="14">
        <v>31</v>
      </c>
      <c r="F31" s="14">
        <v>153</v>
      </c>
      <c r="G31" s="14">
        <v>183</v>
      </c>
      <c r="H31" s="14">
        <v>165</v>
      </c>
      <c r="I31" s="14">
        <v>0</v>
      </c>
      <c r="J31" s="14">
        <v>0</v>
      </c>
      <c r="K31" s="14">
        <v>283</v>
      </c>
      <c r="L31" s="14">
        <v>81</v>
      </c>
      <c r="M31" s="14">
        <v>167</v>
      </c>
      <c r="N31" s="14">
        <v>308</v>
      </c>
      <c r="O31" s="14">
        <v>6</v>
      </c>
      <c r="P31" s="14">
        <v>9</v>
      </c>
    </row>
    <row r="32" spans="1:16" ht="17.25" customHeight="1">
      <c r="A32" s="12" t="s">
        <v>45</v>
      </c>
      <c r="B32" s="260">
        <f>B33+C33</f>
        <v>840</v>
      </c>
      <c r="C32" s="260"/>
      <c r="D32" s="261">
        <f>B32/$B$8</f>
        <v>1.9603724707694462E-2</v>
      </c>
      <c r="E32" s="260">
        <f>IF(E33+F33=0,"-",E33+F33)</f>
        <v>49</v>
      </c>
      <c r="F32" s="260"/>
      <c r="G32" s="260">
        <f>IF(G33+H33=0,"-",G33+H33)</f>
        <v>1</v>
      </c>
      <c r="H32" s="260"/>
      <c r="I32" s="260" t="str">
        <f>IF(I33+J33=0,"-",I33+J33)</f>
        <v>-</v>
      </c>
      <c r="J32" s="260"/>
      <c r="K32" s="260">
        <f>IF(K33+L33=0,"-",K33+L33)</f>
        <v>790</v>
      </c>
      <c r="L32" s="260"/>
      <c r="M32" s="260" t="str">
        <f>IF(M33+N33=0,"-",M33+N33)</f>
        <v>-</v>
      </c>
      <c r="N32" s="260"/>
      <c r="O32" s="260" t="str">
        <f>IF(O33+P33=0,"-",O33+P33)</f>
        <v>-</v>
      </c>
      <c r="P32" s="260"/>
    </row>
    <row r="33" spans="1:16" ht="17.25" customHeight="1">
      <c r="A33" s="15" t="s">
        <v>46</v>
      </c>
      <c r="B33" s="14">
        <v>649</v>
      </c>
      <c r="C33" s="14">
        <v>191</v>
      </c>
      <c r="D33" s="261"/>
      <c r="E33" s="14">
        <v>22</v>
      </c>
      <c r="F33" s="14">
        <v>27</v>
      </c>
      <c r="G33" s="14">
        <v>1</v>
      </c>
      <c r="H33" s="14">
        <v>0</v>
      </c>
      <c r="I33" s="14">
        <v>0</v>
      </c>
      <c r="J33" s="14">
        <v>0</v>
      </c>
      <c r="K33" s="14">
        <v>626</v>
      </c>
      <c r="L33" s="14">
        <v>164</v>
      </c>
      <c r="M33" s="14">
        <v>0</v>
      </c>
      <c r="N33" s="14">
        <v>0</v>
      </c>
      <c r="O33" s="14">
        <v>0</v>
      </c>
      <c r="P33" s="14">
        <v>0</v>
      </c>
    </row>
    <row r="34" spans="1:16" ht="17.25" customHeight="1">
      <c r="A34" s="18" t="s">
        <v>47</v>
      </c>
      <c r="B34" s="260">
        <f>B35+C35</f>
        <v>83</v>
      </c>
      <c r="C34" s="260"/>
      <c r="D34" s="261">
        <f>B34/$B$8</f>
        <v>1.9370347032602862E-3</v>
      </c>
      <c r="E34" s="260" t="str">
        <f>IF(E35+F35=0,"-",E35+F35)</f>
        <v>-</v>
      </c>
      <c r="F34" s="260"/>
      <c r="G34" s="260" t="str">
        <f>IF(G35+H35=0,"-",G35+H35)</f>
        <v>-</v>
      </c>
      <c r="H34" s="260"/>
      <c r="I34" s="260" t="str">
        <f>IF(I35+J35=0,"-",I35+J35)</f>
        <v>-</v>
      </c>
      <c r="J34" s="260"/>
      <c r="K34" s="260" t="str">
        <f>IF(K35+L35=0,"-",K35+L35)</f>
        <v>-</v>
      </c>
      <c r="L34" s="260"/>
      <c r="M34" s="260">
        <f>IF(M35+N35=0,"-",M35+N35)</f>
        <v>74</v>
      </c>
      <c r="N34" s="260"/>
      <c r="O34" s="260">
        <f>IF(O35+P35=0,"-",O35+P35)</f>
        <v>9</v>
      </c>
      <c r="P34" s="260"/>
    </row>
    <row r="35" spans="1:16" ht="17.25" customHeight="1">
      <c r="A35" s="17" t="s">
        <v>48</v>
      </c>
      <c r="B35" s="14">
        <v>51</v>
      </c>
      <c r="C35" s="14">
        <v>32</v>
      </c>
      <c r="D35" s="261"/>
      <c r="E35" s="14">
        <v>0</v>
      </c>
      <c r="F35" s="14">
        <v>0</v>
      </c>
      <c r="G35" s="14">
        <v>0</v>
      </c>
      <c r="H35" s="14">
        <v>0</v>
      </c>
      <c r="I35" s="14">
        <v>0</v>
      </c>
      <c r="J35" s="14">
        <v>0</v>
      </c>
      <c r="K35" s="14">
        <v>0</v>
      </c>
      <c r="L35" s="14">
        <v>0</v>
      </c>
      <c r="M35" s="14">
        <v>51</v>
      </c>
      <c r="N35" s="14">
        <v>23</v>
      </c>
      <c r="O35" s="14">
        <v>0</v>
      </c>
      <c r="P35" s="14">
        <v>9</v>
      </c>
    </row>
    <row r="36" spans="1:16" ht="17.25" customHeight="1">
      <c r="A36" s="12" t="s">
        <v>49</v>
      </c>
      <c r="B36" s="260">
        <f>B37+C37</f>
        <v>1073</v>
      </c>
      <c r="C36" s="260"/>
      <c r="D36" s="261">
        <f>B36/$B$8</f>
        <v>2.5041424537328758E-2</v>
      </c>
      <c r="E36" s="260">
        <f>IF(E37+F37=0,"-",E37+F37)</f>
        <v>342</v>
      </c>
      <c r="F36" s="260"/>
      <c r="G36" s="260">
        <f>IF(G37+H37=0,"-",G37+H37)</f>
        <v>102</v>
      </c>
      <c r="H36" s="260"/>
      <c r="I36" s="260">
        <f>IF(I37+J37=0,"-",I37+J37)</f>
        <v>90</v>
      </c>
      <c r="J36" s="260"/>
      <c r="K36" s="260">
        <f>IF(K37+L37=0,"-",K37+L37)</f>
        <v>400</v>
      </c>
      <c r="L36" s="260"/>
      <c r="M36" s="260">
        <f>IF(M37+N37=0,"-",M37+N37)</f>
        <v>139</v>
      </c>
      <c r="N36" s="260"/>
      <c r="O36" s="260" t="str">
        <f>IF(O37+P37=0,"-",O37+P37)</f>
        <v>-</v>
      </c>
      <c r="P36" s="260"/>
    </row>
    <row r="37" spans="1:16" ht="17.25" customHeight="1">
      <c r="A37" s="15" t="s">
        <v>50</v>
      </c>
      <c r="B37" s="14">
        <v>587</v>
      </c>
      <c r="C37" s="14">
        <v>486</v>
      </c>
      <c r="D37" s="261"/>
      <c r="E37" s="14">
        <v>203</v>
      </c>
      <c r="F37" s="14">
        <v>139</v>
      </c>
      <c r="G37" s="14">
        <v>65</v>
      </c>
      <c r="H37" s="14">
        <v>37</v>
      </c>
      <c r="I37" s="14">
        <v>46</v>
      </c>
      <c r="J37" s="14">
        <v>44</v>
      </c>
      <c r="K37" s="14">
        <v>215</v>
      </c>
      <c r="L37" s="14">
        <v>185</v>
      </c>
      <c r="M37" s="14">
        <v>58</v>
      </c>
      <c r="N37" s="14">
        <v>81</v>
      </c>
      <c r="O37" s="14">
        <v>0</v>
      </c>
      <c r="P37" s="14">
        <v>0</v>
      </c>
    </row>
    <row r="38" spans="1:16" ht="17.25" customHeight="1">
      <c r="A38" s="18" t="s">
        <v>51</v>
      </c>
      <c r="B38" s="260">
        <f>B39+C39</f>
        <v>26972</v>
      </c>
      <c r="C38" s="260"/>
      <c r="D38" s="261">
        <f>B38/$B$8</f>
        <v>0.6294662652570655</v>
      </c>
      <c r="E38" s="260">
        <f>IF(E39+F39=0,"-",E39+F39)</f>
        <v>16361</v>
      </c>
      <c r="F38" s="260"/>
      <c r="G38" s="260">
        <f>IF(G39+H39=0,"-",G39+H39)</f>
        <v>6053</v>
      </c>
      <c r="H38" s="260"/>
      <c r="I38" s="260">
        <f>IF(I39+J39=0,"-",I39+J39)</f>
        <v>3498</v>
      </c>
      <c r="J38" s="260"/>
      <c r="K38" s="260">
        <f>IF(K39+L39=0,"-",K39+L39)</f>
        <v>486</v>
      </c>
      <c r="L38" s="260"/>
      <c r="M38" s="260">
        <f>IF(M39+N39=0,"-",M39+N39)</f>
        <v>64</v>
      </c>
      <c r="N38" s="260"/>
      <c r="O38" s="260">
        <f>IF(O39+P39=0,"-",O39+P39)</f>
        <v>510</v>
      </c>
      <c r="P38" s="260"/>
    </row>
    <row r="39" spans="1:16" ht="17.25" customHeight="1">
      <c r="A39" s="17" t="s">
        <v>52</v>
      </c>
      <c r="B39" s="14">
        <v>7189</v>
      </c>
      <c r="C39" s="14">
        <v>19783</v>
      </c>
      <c r="D39" s="261"/>
      <c r="E39" s="14">
        <v>4125</v>
      </c>
      <c r="F39" s="14">
        <v>12236</v>
      </c>
      <c r="G39" s="14">
        <v>1659</v>
      </c>
      <c r="H39" s="14">
        <v>4394</v>
      </c>
      <c r="I39" s="14">
        <v>829</v>
      </c>
      <c r="J39" s="14">
        <v>2669</v>
      </c>
      <c r="K39" s="14">
        <v>326</v>
      </c>
      <c r="L39" s="14">
        <v>160</v>
      </c>
      <c r="M39" s="14">
        <v>39</v>
      </c>
      <c r="N39" s="14">
        <v>25</v>
      </c>
      <c r="O39" s="14">
        <v>211</v>
      </c>
      <c r="P39" s="14">
        <v>299</v>
      </c>
    </row>
    <row r="40" spans="1:16" ht="17.25" customHeight="1">
      <c r="A40" s="12" t="s">
        <v>53</v>
      </c>
      <c r="B40" s="260">
        <f>B41+C41</f>
        <v>7623</v>
      </c>
      <c r="C40" s="260"/>
      <c r="D40" s="261">
        <f>B40/$B$8</f>
        <v>0.17790380172232725</v>
      </c>
      <c r="E40" s="260">
        <f>IF(E41+F41=0,"-",E41+F41)</f>
        <v>206</v>
      </c>
      <c r="F40" s="260"/>
      <c r="G40" s="260">
        <f>IF(G41+H41=0,"-",G41+H41)</f>
        <v>1051</v>
      </c>
      <c r="H40" s="260"/>
      <c r="I40" s="260">
        <f>IF(I41+J41=0,"-",I41+J41)</f>
        <v>5833</v>
      </c>
      <c r="J40" s="260"/>
      <c r="K40" s="260">
        <f>IF(K41+L41=0,"-",K41+L41)</f>
        <v>383</v>
      </c>
      <c r="L40" s="260"/>
      <c r="M40" s="260" t="str">
        <f>IF(M41+N41=0,"-",M41+N41)</f>
        <v>-</v>
      </c>
      <c r="N40" s="260"/>
      <c r="O40" s="260">
        <f>IF(O41+P41=0,"-",O41+P41)</f>
        <v>150</v>
      </c>
      <c r="P40" s="260"/>
    </row>
    <row r="41" spans="1:16" ht="17.25" customHeight="1">
      <c r="A41" s="15" t="s">
        <v>54</v>
      </c>
      <c r="B41" s="14">
        <v>2966</v>
      </c>
      <c r="C41" s="14">
        <v>4657</v>
      </c>
      <c r="D41" s="261"/>
      <c r="E41" s="14">
        <v>105</v>
      </c>
      <c r="F41" s="14">
        <v>101</v>
      </c>
      <c r="G41" s="14">
        <v>341</v>
      </c>
      <c r="H41" s="14">
        <v>710</v>
      </c>
      <c r="I41" s="14">
        <v>2318</v>
      </c>
      <c r="J41" s="14">
        <v>3515</v>
      </c>
      <c r="K41" s="14">
        <v>194</v>
      </c>
      <c r="L41" s="14">
        <v>189</v>
      </c>
      <c r="M41" s="14">
        <v>0</v>
      </c>
      <c r="N41" s="14">
        <v>0</v>
      </c>
      <c r="O41" s="14">
        <v>8</v>
      </c>
      <c r="P41" s="14">
        <v>142</v>
      </c>
    </row>
    <row r="42" spans="1:16" ht="17.25" customHeight="1">
      <c r="A42" s="12" t="s">
        <v>55</v>
      </c>
      <c r="B42" s="260">
        <f>B43+C43</f>
        <v>454</v>
      </c>
      <c r="C42" s="260"/>
      <c r="D42" s="261">
        <f>B42/$B$8</f>
        <v>1.0595346449158674E-2</v>
      </c>
      <c r="E42" s="260">
        <f>IF(E43+F43=0,"-",E43+F43)</f>
        <v>109</v>
      </c>
      <c r="F42" s="260"/>
      <c r="G42" s="260">
        <f>IF(G43+H43=0,"-",G43+H43)</f>
        <v>147</v>
      </c>
      <c r="H42" s="260"/>
      <c r="I42" s="260">
        <f>IF(I43+J43=0,"-",I43+J43)</f>
        <v>82</v>
      </c>
      <c r="J42" s="260"/>
      <c r="K42" s="260" t="str">
        <f>IF(K43+L43=0,"-",K43+L43)</f>
        <v>-</v>
      </c>
      <c r="L42" s="260"/>
      <c r="M42" s="260">
        <f>IF(M43+N43=0,"-",M43+N43)</f>
        <v>105</v>
      </c>
      <c r="N42" s="260"/>
      <c r="O42" s="260">
        <f>IF(O43+P43=0,"-",O43+P43)</f>
        <v>11</v>
      </c>
      <c r="P42" s="260"/>
    </row>
    <row r="43" spans="1:16" ht="17.25" customHeight="1">
      <c r="A43" s="15" t="s">
        <v>56</v>
      </c>
      <c r="B43" s="14">
        <v>166</v>
      </c>
      <c r="C43" s="14">
        <v>288</v>
      </c>
      <c r="D43" s="261"/>
      <c r="E43" s="14">
        <v>2</v>
      </c>
      <c r="F43" s="14">
        <v>107</v>
      </c>
      <c r="G43" s="14">
        <v>85</v>
      </c>
      <c r="H43" s="14">
        <v>62</v>
      </c>
      <c r="I43" s="14">
        <v>42</v>
      </c>
      <c r="J43" s="14">
        <v>40</v>
      </c>
      <c r="K43" s="14">
        <v>0</v>
      </c>
      <c r="L43" s="14">
        <v>0</v>
      </c>
      <c r="M43" s="14">
        <v>29</v>
      </c>
      <c r="N43" s="14">
        <v>76</v>
      </c>
      <c r="O43" s="14">
        <v>8</v>
      </c>
      <c r="P43" s="14">
        <v>3</v>
      </c>
    </row>
    <row r="44" spans="1:16" ht="18.75" customHeight="1">
      <c r="A44" s="18" t="s">
        <v>57</v>
      </c>
      <c r="B44" s="260">
        <f>B45+C45</f>
        <v>419</v>
      </c>
      <c r="C44" s="260"/>
      <c r="D44" s="261">
        <f>B44/$B$8</f>
        <v>9.7785245863380704E-3</v>
      </c>
      <c r="E44" s="260">
        <f>IF(E45+F45=0,"-",E45+F45)</f>
        <v>178</v>
      </c>
      <c r="F44" s="260"/>
      <c r="G44" s="260">
        <f>IF(G45+H45=0,"-",G45+H45)</f>
        <v>3</v>
      </c>
      <c r="H44" s="260"/>
      <c r="I44" s="260">
        <f>IF(I45+J45=0,"-",I45+J45)</f>
        <v>38</v>
      </c>
      <c r="J44" s="260"/>
      <c r="K44" s="260">
        <f>IF(K45+L45=0,"-",K45+L45)</f>
        <v>28</v>
      </c>
      <c r="L44" s="260"/>
      <c r="M44" s="260">
        <f>IF(M45+N45=0,"-",M45+N45)</f>
        <v>172</v>
      </c>
      <c r="N44" s="260"/>
      <c r="O44" s="260" t="str">
        <f>IF(O45+P45=0,"-",O45+P45)</f>
        <v>-</v>
      </c>
      <c r="P44" s="260"/>
    </row>
    <row r="45" spans="1:16" ht="18.75" customHeight="1">
      <c r="A45" s="15" t="s">
        <v>58</v>
      </c>
      <c r="B45" s="14">
        <v>222</v>
      </c>
      <c r="C45" s="14">
        <v>197</v>
      </c>
      <c r="D45" s="261"/>
      <c r="E45" s="14">
        <v>47</v>
      </c>
      <c r="F45" s="14">
        <v>131</v>
      </c>
      <c r="G45" s="14">
        <v>2</v>
      </c>
      <c r="H45" s="14">
        <v>1</v>
      </c>
      <c r="I45" s="14">
        <v>15</v>
      </c>
      <c r="J45" s="14">
        <v>23</v>
      </c>
      <c r="K45" s="14">
        <v>28</v>
      </c>
      <c r="L45" s="14">
        <v>0</v>
      </c>
      <c r="M45" s="14">
        <v>130</v>
      </c>
      <c r="N45" s="14">
        <v>42</v>
      </c>
      <c r="O45" s="14">
        <v>0</v>
      </c>
      <c r="P45" s="14">
        <v>0</v>
      </c>
    </row>
    <row r="46" spans="1:16" ht="18.75" customHeight="1">
      <c r="A46" s="18" t="s">
        <v>59</v>
      </c>
      <c r="B46" s="260">
        <f>B47+C47</f>
        <v>37</v>
      </c>
      <c r="C46" s="260"/>
      <c r="D46" s="261">
        <f>B46/$B$8</f>
        <v>8.6349739783892268E-4</v>
      </c>
      <c r="E46" s="260" t="str">
        <f>IF(E47+F47=0,"-",E47+F47)</f>
        <v>-</v>
      </c>
      <c r="F46" s="260"/>
      <c r="G46" s="260" t="str">
        <f>IF(G47+H47=0,"-",G47+H47)</f>
        <v>-</v>
      </c>
      <c r="H46" s="260"/>
      <c r="I46" s="260" t="str">
        <f>IF(I47+J47=0,"-",I47+J47)</f>
        <v>-</v>
      </c>
      <c r="J46" s="260"/>
      <c r="K46" s="260">
        <f>IF(K47+L47=0,"-",K47+L47)</f>
        <v>37</v>
      </c>
      <c r="L46" s="260"/>
      <c r="M46" s="260" t="str">
        <f>IF(M47+N47=0,"-",M47+N47)</f>
        <v>-</v>
      </c>
      <c r="N46" s="260"/>
      <c r="O46" s="260" t="str">
        <f>IF(O47+P47=0,"-",O47+P47)</f>
        <v>-</v>
      </c>
      <c r="P46" s="260"/>
    </row>
    <row r="47" spans="1:16" ht="18.75" customHeight="1">
      <c r="A47" s="15" t="s">
        <v>60</v>
      </c>
      <c r="B47" s="14">
        <v>17</v>
      </c>
      <c r="C47" s="14">
        <v>20</v>
      </c>
      <c r="D47" s="261"/>
      <c r="E47" s="14">
        <v>0</v>
      </c>
      <c r="F47" s="14">
        <v>0</v>
      </c>
      <c r="G47" s="14">
        <v>0</v>
      </c>
      <c r="H47" s="14">
        <v>0</v>
      </c>
      <c r="I47" s="14">
        <v>0</v>
      </c>
      <c r="J47" s="14">
        <v>0</v>
      </c>
      <c r="K47" s="14">
        <v>17</v>
      </c>
      <c r="L47" s="14">
        <v>20</v>
      </c>
      <c r="M47" s="14">
        <v>0</v>
      </c>
      <c r="N47" s="14">
        <v>0</v>
      </c>
      <c r="O47" s="14">
        <v>0</v>
      </c>
      <c r="P47" s="14">
        <v>0</v>
      </c>
    </row>
    <row r="48" spans="1:16" ht="18.75" customHeight="1">
      <c r="A48" s="18" t="s">
        <v>61</v>
      </c>
      <c r="B48" s="260">
        <f>B49+C49</f>
        <v>81</v>
      </c>
      <c r="C48" s="260"/>
      <c r="D48" s="261">
        <f>B48/$B$8</f>
        <v>1.890359168241966E-3</v>
      </c>
      <c r="E48" s="260">
        <f>IF(E49+F49=0,"-",E49+F49)</f>
        <v>6</v>
      </c>
      <c r="F48" s="260"/>
      <c r="G48" s="260">
        <f>IF(G49+H49=0,"-",G49+H49)</f>
        <v>49</v>
      </c>
      <c r="H48" s="260"/>
      <c r="I48" s="260" t="str">
        <f>IF(I49+J49=0,"-",I49+J49)</f>
        <v>-</v>
      </c>
      <c r="J48" s="260"/>
      <c r="K48" s="260">
        <f>IF(K49+L49=0,"-",K49+L49)</f>
        <v>19</v>
      </c>
      <c r="L48" s="260"/>
      <c r="M48" s="260">
        <f>IF(M49+N49=0,"-",M49+N49)</f>
        <v>7</v>
      </c>
      <c r="N48" s="260"/>
      <c r="O48" s="260" t="str">
        <f>IF(O49+P49=0,"-",O49+P49)</f>
        <v>-</v>
      </c>
      <c r="P48" s="260"/>
    </row>
    <row r="49" spans="1:16" ht="18.75" customHeight="1">
      <c r="A49" s="15" t="s">
        <v>62</v>
      </c>
      <c r="B49" s="14">
        <v>51</v>
      </c>
      <c r="C49" s="14">
        <v>30</v>
      </c>
      <c r="D49" s="261"/>
      <c r="E49" s="14">
        <v>5</v>
      </c>
      <c r="F49" s="14">
        <v>1</v>
      </c>
      <c r="G49" s="14">
        <v>27</v>
      </c>
      <c r="H49" s="14">
        <v>22</v>
      </c>
      <c r="I49" s="14">
        <v>0</v>
      </c>
      <c r="J49" s="14">
        <v>0</v>
      </c>
      <c r="K49" s="14">
        <v>13</v>
      </c>
      <c r="L49" s="14">
        <v>6</v>
      </c>
      <c r="M49" s="14">
        <v>6</v>
      </c>
      <c r="N49" s="14">
        <v>1</v>
      </c>
      <c r="O49" s="14">
        <v>0</v>
      </c>
      <c r="P49" s="14">
        <v>0</v>
      </c>
    </row>
    <row r="50" spans="1:16" ht="18.75" customHeight="1">
      <c r="A50" s="18" t="s">
        <v>63</v>
      </c>
      <c r="B50" s="260">
        <f>B51+C51</f>
        <v>379</v>
      </c>
      <c r="C50" s="260"/>
      <c r="D50" s="261">
        <f>B50/$B$8</f>
        <v>8.8450138859716681E-3</v>
      </c>
      <c r="E50" s="260">
        <f>IF(E51+F51=0,"-",E51+F51)</f>
        <v>7</v>
      </c>
      <c r="F50" s="260"/>
      <c r="G50" s="260" t="str">
        <f>IF(G51+H51=0,"-",G51+H51)</f>
        <v>-</v>
      </c>
      <c r="H50" s="260"/>
      <c r="I50" s="260">
        <f>IF(I51+J51=0,"-",I51+J51)</f>
        <v>260</v>
      </c>
      <c r="J50" s="260"/>
      <c r="K50" s="260" t="str">
        <f>IF(K51+L51=0,"-",K51+L51)</f>
        <v>-</v>
      </c>
      <c r="L50" s="260"/>
      <c r="M50" s="260">
        <f>IF(M51+N51=0,"-",M51+N51)</f>
        <v>112</v>
      </c>
      <c r="N50" s="260"/>
      <c r="O50" s="260" t="str">
        <f>IF(O51+P51=0,"-",O51+P51)</f>
        <v>-</v>
      </c>
      <c r="P50" s="260"/>
    </row>
    <row r="51" spans="1:16" ht="18.75" customHeight="1">
      <c r="A51" s="15" t="s">
        <v>64</v>
      </c>
      <c r="B51" s="14">
        <v>144</v>
      </c>
      <c r="C51" s="14">
        <v>235</v>
      </c>
      <c r="D51" s="261"/>
      <c r="E51" s="14">
        <v>1</v>
      </c>
      <c r="F51" s="14">
        <v>6</v>
      </c>
      <c r="G51" s="14">
        <v>0</v>
      </c>
      <c r="H51" s="14">
        <v>0</v>
      </c>
      <c r="I51" s="14">
        <v>82</v>
      </c>
      <c r="J51" s="14">
        <v>178</v>
      </c>
      <c r="K51" s="14">
        <v>0</v>
      </c>
      <c r="L51" s="14">
        <v>0</v>
      </c>
      <c r="M51" s="14">
        <v>61</v>
      </c>
      <c r="N51" s="14">
        <v>51</v>
      </c>
      <c r="O51" s="14">
        <v>0</v>
      </c>
      <c r="P51" s="14">
        <v>0</v>
      </c>
    </row>
    <row r="52" spans="1:16" ht="18.75" customHeight="1">
      <c r="A52" s="18" t="s">
        <v>65</v>
      </c>
      <c r="B52" s="260">
        <f>B53+C53</f>
        <v>10</v>
      </c>
      <c r="C52" s="260"/>
      <c r="D52" s="261">
        <f>B52/$B$8</f>
        <v>2.3337767509160073E-4</v>
      </c>
      <c r="E52" s="260" t="str">
        <f>IF(E53+F53=0,"-",E53+F53)</f>
        <v>-</v>
      </c>
      <c r="F52" s="260"/>
      <c r="G52" s="260" t="str">
        <f>IF(G53+H53=0,"-",G53+H53)</f>
        <v>-</v>
      </c>
      <c r="H52" s="260"/>
      <c r="I52" s="260" t="str">
        <f>IF(I53+J53=0,"-",I53+J53)</f>
        <v>-</v>
      </c>
      <c r="J52" s="260"/>
      <c r="K52" s="260" t="str">
        <f>IF(K53+L53=0,"-",K53+L53)</f>
        <v>-</v>
      </c>
      <c r="L52" s="260"/>
      <c r="M52" s="260" t="str">
        <f>IF(M53+N53=0,"-",M53+N53)</f>
        <v>-</v>
      </c>
      <c r="N52" s="260"/>
      <c r="O52" s="260">
        <f>IF(O53+P53=0,"-",O53+P53)</f>
        <v>10</v>
      </c>
      <c r="P52" s="260"/>
    </row>
    <row r="53" spans="1:16" ht="18.75" customHeight="1">
      <c r="A53" s="15" t="s">
        <v>66</v>
      </c>
      <c r="B53" s="14">
        <v>3</v>
      </c>
      <c r="C53" s="14">
        <v>7</v>
      </c>
      <c r="D53" s="261"/>
      <c r="E53" s="14">
        <v>0</v>
      </c>
      <c r="F53" s="14">
        <v>0</v>
      </c>
      <c r="G53" s="14">
        <v>0</v>
      </c>
      <c r="H53" s="14">
        <v>0</v>
      </c>
      <c r="I53" s="14">
        <v>0</v>
      </c>
      <c r="J53" s="14">
        <v>0</v>
      </c>
      <c r="K53" s="14">
        <v>0</v>
      </c>
      <c r="L53" s="14">
        <v>0</v>
      </c>
      <c r="M53" s="14">
        <v>0</v>
      </c>
      <c r="N53" s="14">
        <v>0</v>
      </c>
      <c r="O53" s="14">
        <v>3</v>
      </c>
      <c r="P53" s="14">
        <v>7</v>
      </c>
    </row>
    <row r="54" spans="1:16" ht="18.75" customHeight="1">
      <c r="A54" s="18" t="s">
        <v>67</v>
      </c>
      <c r="B54" s="260">
        <f>B55+C55</f>
        <v>484</v>
      </c>
      <c r="C54" s="260"/>
      <c r="D54" s="261">
        <f>B54/$B$8</f>
        <v>1.1295479474433476E-2</v>
      </c>
      <c r="E54" s="260">
        <f>IF(E55+F55=0,"-",E55+F55)</f>
        <v>65</v>
      </c>
      <c r="F54" s="260"/>
      <c r="G54" s="260">
        <f>IF(G55+H55=0,"-",G55+H55)</f>
        <v>52</v>
      </c>
      <c r="H54" s="260"/>
      <c r="I54" s="260">
        <f>IF(I55+J55=0,"-",I55+J55)</f>
        <v>1</v>
      </c>
      <c r="J54" s="260"/>
      <c r="K54" s="260">
        <f>IF(K55+L55=0,"-",K55+L55)</f>
        <v>181</v>
      </c>
      <c r="L54" s="260"/>
      <c r="M54" s="260">
        <f>IF(M55+N55=0,"-",M55+N55)</f>
        <v>23</v>
      </c>
      <c r="N54" s="260"/>
      <c r="O54" s="260">
        <f>IF(O55+P55=0,"-",O55+P55)</f>
        <v>162</v>
      </c>
      <c r="P54" s="260"/>
    </row>
    <row r="55" spans="1:16" ht="18.75" customHeight="1">
      <c r="A55" s="15" t="s">
        <v>68</v>
      </c>
      <c r="B55" s="14">
        <v>290</v>
      </c>
      <c r="C55" s="14">
        <v>194</v>
      </c>
      <c r="D55" s="261"/>
      <c r="E55" s="14">
        <v>32</v>
      </c>
      <c r="F55" s="14">
        <v>33</v>
      </c>
      <c r="G55" s="14">
        <v>15</v>
      </c>
      <c r="H55" s="14">
        <v>37</v>
      </c>
      <c r="I55" s="14">
        <v>0</v>
      </c>
      <c r="J55" s="14">
        <v>1</v>
      </c>
      <c r="K55" s="14">
        <v>169</v>
      </c>
      <c r="L55" s="14">
        <v>12</v>
      </c>
      <c r="M55" s="14">
        <v>19</v>
      </c>
      <c r="N55" s="14">
        <v>4</v>
      </c>
      <c r="O55" s="14">
        <v>55</v>
      </c>
      <c r="P55" s="14">
        <v>107</v>
      </c>
    </row>
    <row r="56" spans="1:16" ht="18.75" customHeight="1">
      <c r="A56" s="18" t="s">
        <v>69</v>
      </c>
      <c r="B56" s="260">
        <f>B57+C57</f>
        <v>294</v>
      </c>
      <c r="C56" s="260"/>
      <c r="D56" s="261">
        <f>B56/$B$8</f>
        <v>6.8613036476930615E-3</v>
      </c>
      <c r="E56" s="260">
        <f>IF(E57+F57=0,"-",E57+F57)</f>
        <v>262</v>
      </c>
      <c r="F56" s="260"/>
      <c r="G56" s="260" t="str">
        <f>IF(G57+H57=0,"-",G57+H57)</f>
        <v>-</v>
      </c>
      <c r="H56" s="260"/>
      <c r="I56" s="260" t="str">
        <f>IF(I57+J57=0,"-",I57+J57)</f>
        <v>-</v>
      </c>
      <c r="J56" s="260"/>
      <c r="K56" s="260" t="str">
        <f>IF(K57+L57=0,"-",K57+L57)</f>
        <v>-</v>
      </c>
      <c r="L56" s="260"/>
      <c r="M56" s="260" t="str">
        <f>IF(M57+N57=0,"-",M57+N57)</f>
        <v>-</v>
      </c>
      <c r="N56" s="260"/>
      <c r="O56" s="260">
        <f>IF(O57+P57=0,"-",O57+P57)</f>
        <v>32</v>
      </c>
      <c r="P56" s="260"/>
    </row>
    <row r="57" spans="1:16" ht="18.75" customHeight="1">
      <c r="A57" s="15" t="s">
        <v>70</v>
      </c>
      <c r="B57" s="14">
        <v>251</v>
      </c>
      <c r="C57" s="14">
        <v>43</v>
      </c>
      <c r="D57" s="261"/>
      <c r="E57" s="14">
        <v>225</v>
      </c>
      <c r="F57" s="14">
        <v>37</v>
      </c>
      <c r="G57" s="14">
        <v>0</v>
      </c>
      <c r="H57" s="14">
        <v>0</v>
      </c>
      <c r="I57" s="14">
        <v>0</v>
      </c>
      <c r="J57" s="14">
        <v>0</v>
      </c>
      <c r="K57" s="14">
        <v>0</v>
      </c>
      <c r="L57" s="14">
        <v>0</v>
      </c>
      <c r="M57" s="14">
        <v>0</v>
      </c>
      <c r="N57" s="14">
        <v>0</v>
      </c>
      <c r="O57" s="14">
        <v>26</v>
      </c>
      <c r="P57" s="14">
        <v>6</v>
      </c>
    </row>
    <row r="58" spans="1:16" ht="18.75" customHeight="1">
      <c r="A58" s="18" t="s">
        <v>71</v>
      </c>
      <c r="B58" s="260">
        <f>B59+C59</f>
        <v>189</v>
      </c>
      <c r="C58" s="260"/>
      <c r="D58" s="261">
        <f>B58/$B$8</f>
        <v>4.4108380592312538E-3</v>
      </c>
      <c r="E58" s="260" t="str">
        <f>IF(E59+F59=0,"-",E59+F59)</f>
        <v>-</v>
      </c>
      <c r="F58" s="260"/>
      <c r="G58" s="260" t="str">
        <f>IF(G59+H59=0,"-",G59+H59)</f>
        <v>-</v>
      </c>
      <c r="H58" s="260"/>
      <c r="I58" s="260" t="str">
        <f>IF(I59+J59=0,"-",I59+J59)</f>
        <v>-</v>
      </c>
      <c r="J58" s="260"/>
      <c r="K58" s="260">
        <f>IF(K59+L59=0,"-",K59+L59)</f>
        <v>20</v>
      </c>
      <c r="L58" s="260"/>
      <c r="M58" s="260">
        <f>IF(M59+N59=0,"-",M59+N59)</f>
        <v>73</v>
      </c>
      <c r="N58" s="260"/>
      <c r="O58" s="260">
        <f>IF(O59+P59=0,"-",O59+P59)</f>
        <v>96</v>
      </c>
      <c r="P58" s="260"/>
    </row>
    <row r="59" spans="1:16" ht="18.75" customHeight="1">
      <c r="A59" s="15" t="s">
        <v>72</v>
      </c>
      <c r="B59" s="14">
        <v>130</v>
      </c>
      <c r="C59" s="14">
        <v>59</v>
      </c>
      <c r="D59" s="261"/>
      <c r="E59" s="14">
        <v>0</v>
      </c>
      <c r="F59" s="14">
        <v>0</v>
      </c>
      <c r="G59" s="14">
        <v>0</v>
      </c>
      <c r="H59" s="14">
        <v>0</v>
      </c>
      <c r="I59" s="14">
        <v>0</v>
      </c>
      <c r="J59" s="14">
        <v>0</v>
      </c>
      <c r="K59" s="14">
        <v>20</v>
      </c>
      <c r="L59" s="14">
        <v>0</v>
      </c>
      <c r="M59" s="14">
        <v>50</v>
      </c>
      <c r="N59" s="14">
        <v>23</v>
      </c>
      <c r="O59" s="14">
        <v>60</v>
      </c>
      <c r="P59" s="14">
        <v>36</v>
      </c>
    </row>
    <row r="60" spans="1:16" ht="18.75" customHeight="1">
      <c r="A60" s="18" t="s">
        <v>73</v>
      </c>
      <c r="B60" s="260">
        <f>B61+C61</f>
        <v>222</v>
      </c>
      <c r="C60" s="260"/>
      <c r="D60" s="261">
        <f>B60/$B$8</f>
        <v>5.1809843870335368E-3</v>
      </c>
      <c r="E60" s="260">
        <f>IF(E61+F61=0,"-",E61+F61)</f>
        <v>16</v>
      </c>
      <c r="F60" s="260"/>
      <c r="G60" s="260" t="str">
        <f>IF(G61+H61=0,"-",G61+H61)</f>
        <v>-</v>
      </c>
      <c r="H60" s="260"/>
      <c r="I60" s="260" t="str">
        <f>IF(I61+J61=0,"-",I61+J61)</f>
        <v>-</v>
      </c>
      <c r="J60" s="260"/>
      <c r="K60" s="260" t="str">
        <f>IF(K61+L61=0,"-",K61+L61)</f>
        <v>-</v>
      </c>
      <c r="L60" s="260"/>
      <c r="M60" s="260" t="str">
        <f>IF(M61+N61=0,"-",M61+N61)</f>
        <v>-</v>
      </c>
      <c r="N60" s="260"/>
      <c r="O60" s="260">
        <f>IF(O61+P61=0,"-",O61+P61)</f>
        <v>206</v>
      </c>
      <c r="P60" s="260"/>
    </row>
    <row r="61" spans="1:16" ht="18.75" customHeight="1">
      <c r="A61" s="15" t="s">
        <v>74</v>
      </c>
      <c r="B61" s="14">
        <v>124</v>
      </c>
      <c r="C61" s="14">
        <v>98</v>
      </c>
      <c r="D61" s="261"/>
      <c r="E61" s="14">
        <v>6</v>
      </c>
      <c r="F61" s="14">
        <v>10</v>
      </c>
      <c r="G61" s="14">
        <v>0</v>
      </c>
      <c r="H61" s="14">
        <v>0</v>
      </c>
      <c r="I61" s="14">
        <v>0</v>
      </c>
      <c r="J61" s="14">
        <v>0</v>
      </c>
      <c r="K61" s="14">
        <v>0</v>
      </c>
      <c r="L61" s="14">
        <v>0</v>
      </c>
      <c r="M61" s="14">
        <v>0</v>
      </c>
      <c r="N61" s="14">
        <v>0</v>
      </c>
      <c r="O61" s="14">
        <v>118</v>
      </c>
      <c r="P61" s="14">
        <v>88</v>
      </c>
    </row>
    <row r="62" spans="1:16" ht="18.75" customHeight="1">
      <c r="A62" s="18" t="s">
        <v>75</v>
      </c>
      <c r="B62" s="260">
        <f>B63+C63</f>
        <v>12</v>
      </c>
      <c r="C62" s="260"/>
      <c r="D62" s="261">
        <f>B62/$B$8</f>
        <v>2.8005321010992089E-4</v>
      </c>
      <c r="E62" s="260" t="str">
        <f>IF(E63+F63=0,"-",E63+F63)</f>
        <v>-</v>
      </c>
      <c r="F62" s="260"/>
      <c r="G62" s="260" t="str">
        <f>IF(G63+H63=0,"-",G63+H63)</f>
        <v>-</v>
      </c>
      <c r="H62" s="260"/>
      <c r="I62" s="260" t="str">
        <f>IF(I63+J63=0,"-",I63+J63)</f>
        <v>-</v>
      </c>
      <c r="J62" s="260"/>
      <c r="K62" s="260" t="str">
        <f>IF(K63+L63=0,"-",K63+L63)</f>
        <v>-</v>
      </c>
      <c r="L62" s="260"/>
      <c r="M62" s="260" t="str">
        <f>IF(M63+N63=0,"-",M63+N63)</f>
        <v>-</v>
      </c>
      <c r="N62" s="260"/>
      <c r="O62" s="260">
        <f>IF(O63+P63=0,"-",O63+P63)</f>
        <v>12</v>
      </c>
      <c r="P62" s="260"/>
    </row>
    <row r="63" spans="1:16" ht="18.75" customHeight="1">
      <c r="A63" s="15" t="s">
        <v>76</v>
      </c>
      <c r="B63" s="14">
        <v>1</v>
      </c>
      <c r="C63" s="14">
        <v>11</v>
      </c>
      <c r="D63" s="261"/>
      <c r="E63" s="14">
        <v>0</v>
      </c>
      <c r="F63" s="14">
        <v>0</v>
      </c>
      <c r="G63" s="14">
        <v>0</v>
      </c>
      <c r="H63" s="14">
        <v>0</v>
      </c>
      <c r="I63" s="14">
        <v>0</v>
      </c>
      <c r="J63" s="14">
        <v>0</v>
      </c>
      <c r="K63" s="14">
        <v>0</v>
      </c>
      <c r="L63" s="14">
        <v>0</v>
      </c>
      <c r="M63" s="14">
        <v>0</v>
      </c>
      <c r="N63" s="14">
        <v>0</v>
      </c>
      <c r="O63" s="14">
        <v>1</v>
      </c>
      <c r="P63" s="14">
        <v>11</v>
      </c>
    </row>
    <row r="64" spans="1:16" ht="18.75" customHeight="1">
      <c r="A64" s="18" t="s">
        <v>77</v>
      </c>
      <c r="B64" s="260">
        <f>B65+C65</f>
        <v>32</v>
      </c>
      <c r="C64" s="260"/>
      <c r="D64" s="261">
        <f>B64/$B$8</f>
        <v>7.468085602931224E-4</v>
      </c>
      <c r="E64" s="260" t="str">
        <f>IF(E65+F65=0,"-",E65+F65)</f>
        <v>-</v>
      </c>
      <c r="F64" s="260"/>
      <c r="G64" s="260" t="str">
        <f>IF(G65+H65=0,"-",G65+H65)</f>
        <v>-</v>
      </c>
      <c r="H64" s="260"/>
      <c r="I64" s="260" t="str">
        <f>IF(I65+J65=0,"-",I65+J65)</f>
        <v>-</v>
      </c>
      <c r="J64" s="260"/>
      <c r="K64" s="260" t="str">
        <f>IF(K65+L65=0,"-",K65+L65)</f>
        <v>-</v>
      </c>
      <c r="L64" s="260"/>
      <c r="M64" s="260" t="str">
        <f>IF(M65+N65=0,"-",M65+N65)</f>
        <v>-</v>
      </c>
      <c r="N64" s="260"/>
      <c r="O64" s="260">
        <f>IF(O65+P65=0,"-",O65+P65)</f>
        <v>32</v>
      </c>
      <c r="P64" s="260"/>
    </row>
    <row r="65" spans="1:16" ht="18.75" customHeight="1">
      <c r="A65" s="15" t="s">
        <v>78</v>
      </c>
      <c r="B65" s="14">
        <v>13</v>
      </c>
      <c r="C65" s="14">
        <v>19</v>
      </c>
      <c r="D65" s="261"/>
      <c r="E65" s="14">
        <v>0</v>
      </c>
      <c r="F65" s="14">
        <v>0</v>
      </c>
      <c r="G65" s="14">
        <v>0</v>
      </c>
      <c r="H65" s="14">
        <v>0</v>
      </c>
      <c r="I65" s="14">
        <v>0</v>
      </c>
      <c r="J65" s="14">
        <v>0</v>
      </c>
      <c r="K65" s="14">
        <v>0</v>
      </c>
      <c r="L65" s="14">
        <v>0</v>
      </c>
      <c r="M65" s="14">
        <v>0</v>
      </c>
      <c r="N65" s="14">
        <v>0</v>
      </c>
      <c r="O65" s="14">
        <v>13</v>
      </c>
      <c r="P65" s="14">
        <v>19</v>
      </c>
    </row>
    <row r="66" spans="1:16" ht="18.75" customHeight="1">
      <c r="A66" s="18" t="s">
        <v>79</v>
      </c>
      <c r="B66" s="260">
        <f>B67+C67</f>
        <v>391</v>
      </c>
      <c r="C66" s="260"/>
      <c r="D66" s="261">
        <f>B66/$B$8</f>
        <v>9.1250670960815895E-3</v>
      </c>
      <c r="E66" s="260">
        <f>IF(E67+F67=0,"-",E67+F67)</f>
        <v>347</v>
      </c>
      <c r="F66" s="260"/>
      <c r="G66" s="260" t="str">
        <f>IF(G67+H67=0,"-",G67+H67)</f>
        <v>-</v>
      </c>
      <c r="H66" s="260"/>
      <c r="I66" s="260" t="str">
        <f>IF(I67+J67=0,"-",I67+J67)</f>
        <v>-</v>
      </c>
      <c r="J66" s="260"/>
      <c r="K66" s="260" t="str">
        <f>IF(K67+L67=0,"-",K67+L67)</f>
        <v>-</v>
      </c>
      <c r="L66" s="260"/>
      <c r="M66" s="260" t="str">
        <f>IF(M67+N67=0,"-",M67+N67)</f>
        <v>-</v>
      </c>
      <c r="N66" s="260"/>
      <c r="O66" s="260">
        <f>IF(O67+P67=0,"-",O67+P67)</f>
        <v>44</v>
      </c>
      <c r="P66" s="260"/>
    </row>
    <row r="67" spans="1:16" ht="18.75" customHeight="1">
      <c r="A67" s="15" t="s">
        <v>80</v>
      </c>
      <c r="B67" s="14">
        <v>102</v>
      </c>
      <c r="C67" s="14">
        <v>289</v>
      </c>
      <c r="D67" s="261"/>
      <c r="E67" s="14">
        <v>83</v>
      </c>
      <c r="F67" s="14">
        <v>264</v>
      </c>
      <c r="G67" s="14">
        <v>0</v>
      </c>
      <c r="H67" s="14">
        <v>0</v>
      </c>
      <c r="I67" s="14">
        <v>0</v>
      </c>
      <c r="J67" s="14">
        <v>0</v>
      </c>
      <c r="K67" s="14">
        <v>0</v>
      </c>
      <c r="L67" s="14">
        <v>0</v>
      </c>
      <c r="M67" s="14">
        <v>0</v>
      </c>
      <c r="N67" s="14">
        <v>0</v>
      </c>
      <c r="O67" s="14">
        <v>19</v>
      </c>
      <c r="P67" s="14">
        <v>25</v>
      </c>
    </row>
    <row r="68" spans="1:16" ht="18.75" customHeight="1">
      <c r="A68" s="18" t="s">
        <v>81</v>
      </c>
      <c r="B68" s="260">
        <f>B69+C69</f>
        <v>734</v>
      </c>
      <c r="C68" s="260"/>
      <c r="D68" s="261">
        <f>B68/$B$8</f>
        <v>1.7129921351723493E-2</v>
      </c>
      <c r="E68" s="260">
        <f>IF(E69+F69=0,"-",E69+F69)</f>
        <v>116</v>
      </c>
      <c r="F68" s="260"/>
      <c r="G68" s="260">
        <f>IF(G69+H69=0,"-",G69+H69)</f>
        <v>61</v>
      </c>
      <c r="H68" s="260"/>
      <c r="I68" s="260">
        <f>IF(I69+J69=0,"-",I69+J69)</f>
        <v>3</v>
      </c>
      <c r="J68" s="260"/>
      <c r="K68" s="260">
        <f>IF(K69+L69=0,"-",K69+L69)</f>
        <v>554</v>
      </c>
      <c r="L68" s="260"/>
      <c r="M68" s="260" t="str">
        <f>IF(M69+N69=0,"-",M69+N69)</f>
        <v>-</v>
      </c>
      <c r="N68" s="260"/>
      <c r="O68" s="260" t="str">
        <f>IF(O69+P69=0,"-",O69+P69)</f>
        <v>-</v>
      </c>
      <c r="P68" s="260"/>
    </row>
    <row r="69" spans="1:16" ht="18.75" customHeight="1">
      <c r="A69" s="15" t="s">
        <v>82</v>
      </c>
      <c r="B69" s="14">
        <v>238</v>
      </c>
      <c r="C69" s="14">
        <v>496</v>
      </c>
      <c r="D69" s="261"/>
      <c r="E69" s="14">
        <v>27</v>
      </c>
      <c r="F69" s="14">
        <v>89</v>
      </c>
      <c r="G69" s="14">
        <v>17</v>
      </c>
      <c r="H69" s="14">
        <v>44</v>
      </c>
      <c r="I69" s="14">
        <v>2</v>
      </c>
      <c r="J69" s="14">
        <v>1</v>
      </c>
      <c r="K69" s="14">
        <v>192</v>
      </c>
      <c r="L69" s="14">
        <v>362</v>
      </c>
      <c r="M69" s="14">
        <v>0</v>
      </c>
      <c r="N69" s="14">
        <v>0</v>
      </c>
      <c r="O69" s="14">
        <v>0</v>
      </c>
      <c r="P69" s="14">
        <v>0</v>
      </c>
    </row>
    <row r="70" spans="1:16">
      <c r="A70" s="20" t="s">
        <v>83</v>
      </c>
      <c r="B70" s="20"/>
      <c r="C70" s="20"/>
      <c r="D70" s="20"/>
      <c r="E70" s="20"/>
      <c r="F70" s="20"/>
    </row>
    <row r="71" spans="1:16">
      <c r="A71" s="20" t="s">
        <v>84</v>
      </c>
      <c r="B71" s="20"/>
      <c r="C71" s="20"/>
      <c r="D71" s="20"/>
      <c r="E71" s="20"/>
      <c r="F71" s="20"/>
    </row>
  </sheetData>
  <sheetProtection selectLockedCells="1" selectUnlockedCells="1"/>
  <mergeCells count="264">
    <mergeCell ref="A1:N1"/>
    <mergeCell ref="A2:N2"/>
    <mergeCell ref="B3:K3"/>
    <mergeCell ref="M3:N3"/>
    <mergeCell ref="O3:P3"/>
    <mergeCell ref="B4:K4"/>
    <mergeCell ref="M4:N4"/>
    <mergeCell ref="O4:P4"/>
    <mergeCell ref="A5:A6"/>
    <mergeCell ref="B5:D5"/>
    <mergeCell ref="E5:F5"/>
    <mergeCell ref="G5:H5"/>
    <mergeCell ref="I5:J5"/>
    <mergeCell ref="K5:L5"/>
    <mergeCell ref="M5:N5"/>
    <mergeCell ref="O5:P5"/>
    <mergeCell ref="B8:C8"/>
    <mergeCell ref="D8:D9"/>
    <mergeCell ref="E8:F8"/>
    <mergeCell ref="G8:H8"/>
    <mergeCell ref="I8:J8"/>
    <mergeCell ref="K8:L8"/>
    <mergeCell ref="M8:N8"/>
    <mergeCell ref="O8:P8"/>
    <mergeCell ref="B10:C10"/>
    <mergeCell ref="D10:D11"/>
    <mergeCell ref="E10:F10"/>
    <mergeCell ref="G10:H10"/>
    <mergeCell ref="I10:J10"/>
    <mergeCell ref="K10:L10"/>
    <mergeCell ref="M10:N10"/>
    <mergeCell ref="O10:P10"/>
    <mergeCell ref="B12:C12"/>
    <mergeCell ref="D12:D13"/>
    <mergeCell ref="E12:F12"/>
    <mergeCell ref="G12:H12"/>
    <mergeCell ref="I12:J12"/>
    <mergeCell ref="K12:L12"/>
    <mergeCell ref="M12:N12"/>
    <mergeCell ref="O12:P12"/>
    <mergeCell ref="B14:C14"/>
    <mergeCell ref="D14:D15"/>
    <mergeCell ref="E14:F14"/>
    <mergeCell ref="G14:H14"/>
    <mergeCell ref="I14:J14"/>
    <mergeCell ref="K14:L14"/>
    <mergeCell ref="M14:N14"/>
    <mergeCell ref="O14:P14"/>
    <mergeCell ref="B16:C16"/>
    <mergeCell ref="D16:D17"/>
    <mergeCell ref="E16:F16"/>
    <mergeCell ref="G16:H16"/>
    <mergeCell ref="I16:J16"/>
    <mergeCell ref="K16:L16"/>
    <mergeCell ref="M16:N16"/>
    <mergeCell ref="O16:P16"/>
    <mergeCell ref="B18:C18"/>
    <mergeCell ref="D18:D19"/>
    <mergeCell ref="E18:F18"/>
    <mergeCell ref="G18:H18"/>
    <mergeCell ref="I18:J18"/>
    <mergeCell ref="K18:L18"/>
    <mergeCell ref="M18:N18"/>
    <mergeCell ref="O18:P18"/>
    <mergeCell ref="B20:C20"/>
    <mergeCell ref="D20:D21"/>
    <mergeCell ref="E20:F20"/>
    <mergeCell ref="G20:H20"/>
    <mergeCell ref="I20:J20"/>
    <mergeCell ref="K20:L20"/>
    <mergeCell ref="M20:N20"/>
    <mergeCell ref="O20:P20"/>
    <mergeCell ref="B22:C22"/>
    <mergeCell ref="D22:D23"/>
    <mergeCell ref="E22:F22"/>
    <mergeCell ref="G22:H22"/>
    <mergeCell ref="I22:J22"/>
    <mergeCell ref="K22:L22"/>
    <mergeCell ref="M22:N22"/>
    <mergeCell ref="O22:P22"/>
    <mergeCell ref="B24:C24"/>
    <mergeCell ref="D24:D25"/>
    <mergeCell ref="E24:F24"/>
    <mergeCell ref="G24:H24"/>
    <mergeCell ref="I24:J24"/>
    <mergeCell ref="K24:L24"/>
    <mergeCell ref="M24:N24"/>
    <mergeCell ref="O24:P24"/>
    <mergeCell ref="B26:C26"/>
    <mergeCell ref="D26:D27"/>
    <mergeCell ref="E26:F26"/>
    <mergeCell ref="G26:H26"/>
    <mergeCell ref="I26:J26"/>
    <mergeCell ref="K26:L26"/>
    <mergeCell ref="M26:N26"/>
    <mergeCell ref="O26:P26"/>
    <mergeCell ref="B28:C28"/>
    <mergeCell ref="D28:D29"/>
    <mergeCell ref="E28:F28"/>
    <mergeCell ref="G28:H28"/>
    <mergeCell ref="I28:J28"/>
    <mergeCell ref="K28:L28"/>
    <mergeCell ref="M28:N28"/>
    <mergeCell ref="O28:P28"/>
    <mergeCell ref="B30:C30"/>
    <mergeCell ref="D30:D31"/>
    <mergeCell ref="E30:F30"/>
    <mergeCell ref="G30:H30"/>
    <mergeCell ref="I30:J30"/>
    <mergeCell ref="K30:L30"/>
    <mergeCell ref="M30:N30"/>
    <mergeCell ref="O30:P30"/>
    <mergeCell ref="B32:C32"/>
    <mergeCell ref="D32:D33"/>
    <mergeCell ref="E32:F32"/>
    <mergeCell ref="G32:H32"/>
    <mergeCell ref="I32:J32"/>
    <mergeCell ref="K32:L32"/>
    <mergeCell ref="M32:N32"/>
    <mergeCell ref="O32:P32"/>
    <mergeCell ref="B34:C34"/>
    <mergeCell ref="D34:D35"/>
    <mergeCell ref="E34:F34"/>
    <mergeCell ref="G34:H34"/>
    <mergeCell ref="I34:J34"/>
    <mergeCell ref="K34:L34"/>
    <mergeCell ref="M34:N34"/>
    <mergeCell ref="O34:P34"/>
    <mergeCell ref="B36:C36"/>
    <mergeCell ref="D36:D37"/>
    <mergeCell ref="E36:F36"/>
    <mergeCell ref="G36:H36"/>
    <mergeCell ref="I36:J36"/>
    <mergeCell ref="K36:L36"/>
    <mergeCell ref="M36:N36"/>
    <mergeCell ref="O36:P36"/>
    <mergeCell ref="B38:C38"/>
    <mergeCell ref="D38:D39"/>
    <mergeCell ref="E38:F38"/>
    <mergeCell ref="G38:H38"/>
    <mergeCell ref="I38:J38"/>
    <mergeCell ref="K38:L38"/>
    <mergeCell ref="M38:N38"/>
    <mergeCell ref="O38:P38"/>
    <mergeCell ref="B40:C40"/>
    <mergeCell ref="D40:D41"/>
    <mergeCell ref="E40:F40"/>
    <mergeCell ref="G40:H40"/>
    <mergeCell ref="I40:J40"/>
    <mergeCell ref="K40:L40"/>
    <mergeCell ref="M40:N40"/>
    <mergeCell ref="O40:P40"/>
    <mergeCell ref="B42:C42"/>
    <mergeCell ref="D42:D43"/>
    <mergeCell ref="E42:F42"/>
    <mergeCell ref="G42:H42"/>
    <mergeCell ref="I42:J42"/>
    <mergeCell ref="K42:L42"/>
    <mergeCell ref="M42:N42"/>
    <mergeCell ref="O42:P42"/>
    <mergeCell ref="B44:C44"/>
    <mergeCell ref="D44:D45"/>
    <mergeCell ref="E44:F44"/>
    <mergeCell ref="G44:H44"/>
    <mergeCell ref="I44:J44"/>
    <mergeCell ref="K44:L44"/>
    <mergeCell ref="M44:N44"/>
    <mergeCell ref="O44:P44"/>
    <mergeCell ref="B46:C46"/>
    <mergeCell ref="D46:D47"/>
    <mergeCell ref="E46:F46"/>
    <mergeCell ref="G46:H46"/>
    <mergeCell ref="I46:J46"/>
    <mergeCell ref="K46:L46"/>
    <mergeCell ref="M46:N46"/>
    <mergeCell ref="O46:P46"/>
    <mergeCell ref="B48:C48"/>
    <mergeCell ref="D48:D49"/>
    <mergeCell ref="E48:F48"/>
    <mergeCell ref="G48:H48"/>
    <mergeCell ref="I48:J48"/>
    <mergeCell ref="K48:L48"/>
    <mergeCell ref="M48:N48"/>
    <mergeCell ref="O48:P48"/>
    <mergeCell ref="B50:C50"/>
    <mergeCell ref="D50:D51"/>
    <mergeCell ref="E50:F50"/>
    <mergeCell ref="G50:H50"/>
    <mergeCell ref="I50:J50"/>
    <mergeCell ref="K50:L50"/>
    <mergeCell ref="M50:N50"/>
    <mergeCell ref="O50:P50"/>
    <mergeCell ref="B52:C52"/>
    <mergeCell ref="D52:D53"/>
    <mergeCell ref="E52:F52"/>
    <mergeCell ref="G52:H52"/>
    <mergeCell ref="I52:J52"/>
    <mergeCell ref="K52:L52"/>
    <mergeCell ref="M52:N52"/>
    <mergeCell ref="O52:P52"/>
    <mergeCell ref="B54:C54"/>
    <mergeCell ref="D54:D55"/>
    <mergeCell ref="E54:F54"/>
    <mergeCell ref="G54:H54"/>
    <mergeCell ref="I54:J54"/>
    <mergeCell ref="K54:L54"/>
    <mergeCell ref="M54:N54"/>
    <mergeCell ref="O54:P54"/>
    <mergeCell ref="B56:C56"/>
    <mergeCell ref="D56:D57"/>
    <mergeCell ref="E56:F56"/>
    <mergeCell ref="G56:H56"/>
    <mergeCell ref="I56:J56"/>
    <mergeCell ref="K56:L56"/>
    <mergeCell ref="M56:N56"/>
    <mergeCell ref="O56:P56"/>
    <mergeCell ref="B58:C58"/>
    <mergeCell ref="D58:D59"/>
    <mergeCell ref="E58:F58"/>
    <mergeCell ref="G58:H58"/>
    <mergeCell ref="I58:J58"/>
    <mergeCell ref="K58:L58"/>
    <mergeCell ref="M58:N58"/>
    <mergeCell ref="O58:P58"/>
    <mergeCell ref="B60:C60"/>
    <mergeCell ref="D60:D61"/>
    <mergeCell ref="E60:F60"/>
    <mergeCell ref="G60:H60"/>
    <mergeCell ref="I60:J60"/>
    <mergeCell ref="K60:L60"/>
    <mergeCell ref="M60:N60"/>
    <mergeCell ref="O60:P60"/>
    <mergeCell ref="B62:C62"/>
    <mergeCell ref="D62:D63"/>
    <mergeCell ref="E62:F62"/>
    <mergeCell ref="G62:H62"/>
    <mergeCell ref="I62:J62"/>
    <mergeCell ref="K62:L62"/>
    <mergeCell ref="M62:N62"/>
    <mergeCell ref="O62:P62"/>
    <mergeCell ref="B68:C68"/>
    <mergeCell ref="D68:D69"/>
    <mergeCell ref="E68:F68"/>
    <mergeCell ref="G68:H68"/>
    <mergeCell ref="I68:J68"/>
    <mergeCell ref="K68:L68"/>
    <mergeCell ref="M68:N68"/>
    <mergeCell ref="O68:P68"/>
    <mergeCell ref="B64:C64"/>
    <mergeCell ref="D64:D65"/>
    <mergeCell ref="E64:F64"/>
    <mergeCell ref="G64:H64"/>
    <mergeCell ref="I64:J64"/>
    <mergeCell ref="K64:L64"/>
    <mergeCell ref="M64:N64"/>
    <mergeCell ref="O64:P64"/>
    <mergeCell ref="B66:C66"/>
    <mergeCell ref="D66:D67"/>
    <mergeCell ref="E66:F66"/>
    <mergeCell ref="G66:H66"/>
    <mergeCell ref="I66:J66"/>
    <mergeCell ref="K66:L66"/>
    <mergeCell ref="M66:N66"/>
    <mergeCell ref="O66:P66"/>
  </mergeCells>
  <phoneticPr fontId="17" type="noConversion"/>
  <pageMargins left="0.75" right="0.75" top="0.5" bottom="0.5" header="0.5" footer="0.5"/>
  <pageSetup paperSize="77" scale="59" firstPageNumber="0" orientation="landscape" horizontalDpi="300" verticalDpi="300"/>
  <headerFooter alignWithMargins="0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dimension ref="A1:P71"/>
  <sheetViews>
    <sheetView zoomScaleNormal="100" workbookViewId="0"/>
  </sheetViews>
  <sheetFormatPr defaultColWidth="9.5" defaultRowHeight="16.5"/>
  <cols>
    <col min="1" max="1" width="26.625" style="1" customWidth="1"/>
    <col min="2" max="14" width="13.25" style="1" customWidth="1"/>
    <col min="15" max="15" width="12.125" style="1" customWidth="1"/>
    <col min="16" max="16384" width="9.5" style="1"/>
  </cols>
  <sheetData>
    <row r="1" spans="1:16" ht="19.5">
      <c r="A1" s="262" t="s">
        <v>0</v>
      </c>
      <c r="B1" s="262"/>
      <c r="C1" s="262"/>
      <c r="D1" s="262"/>
      <c r="E1" s="262"/>
      <c r="F1" s="262"/>
      <c r="G1" s="262"/>
      <c r="H1" s="262"/>
      <c r="I1" s="262"/>
      <c r="J1" s="262"/>
      <c r="K1" s="262"/>
      <c r="L1" s="262"/>
      <c r="M1" s="262"/>
      <c r="N1" s="262"/>
    </row>
    <row r="2" spans="1:16" ht="18.75">
      <c r="A2" s="263" t="s">
        <v>1</v>
      </c>
      <c r="B2" s="263"/>
      <c r="C2" s="263"/>
      <c r="D2" s="263"/>
      <c r="E2" s="263"/>
      <c r="F2" s="263"/>
      <c r="G2" s="263"/>
      <c r="H2" s="263"/>
      <c r="I2" s="263"/>
      <c r="J2" s="263"/>
      <c r="K2" s="263"/>
      <c r="L2" s="263"/>
      <c r="M2" s="263"/>
      <c r="N2" s="263"/>
    </row>
    <row r="3" spans="1:16" ht="19.5" customHeight="1">
      <c r="A3" s="2"/>
      <c r="B3" s="251" t="s">
        <v>238</v>
      </c>
      <c r="C3" s="251"/>
      <c r="D3" s="251"/>
      <c r="E3" s="251"/>
      <c r="F3" s="251"/>
      <c r="G3" s="251"/>
      <c r="H3" s="251"/>
      <c r="I3" s="251"/>
      <c r="J3" s="251"/>
      <c r="K3" s="251"/>
      <c r="L3" s="4"/>
      <c r="M3" s="264"/>
      <c r="N3" s="264"/>
      <c r="O3" s="264" t="s">
        <v>3</v>
      </c>
      <c r="P3" s="264"/>
    </row>
    <row r="4" spans="1:16" ht="16.5" customHeight="1">
      <c r="B4" s="265" t="s">
        <v>239</v>
      </c>
      <c r="C4" s="265"/>
      <c r="D4" s="265"/>
      <c r="E4" s="265"/>
      <c r="F4" s="265"/>
      <c r="G4" s="265"/>
      <c r="H4" s="265"/>
      <c r="I4" s="265"/>
      <c r="J4" s="265"/>
      <c r="K4" s="265"/>
      <c r="L4" s="5"/>
      <c r="M4" s="266"/>
      <c r="N4" s="266"/>
      <c r="O4" s="267" t="s">
        <v>5</v>
      </c>
      <c r="P4" s="267"/>
    </row>
    <row r="5" spans="1:16">
      <c r="A5" s="268" t="s">
        <v>6</v>
      </c>
      <c r="B5" s="269" t="s">
        <v>7</v>
      </c>
      <c r="C5" s="269"/>
      <c r="D5" s="269"/>
      <c r="E5" s="269" t="s">
        <v>8</v>
      </c>
      <c r="F5" s="269"/>
      <c r="G5" s="269" t="s">
        <v>9</v>
      </c>
      <c r="H5" s="269"/>
      <c r="I5" s="269" t="s">
        <v>10</v>
      </c>
      <c r="J5" s="269"/>
      <c r="K5" s="269" t="s">
        <v>11</v>
      </c>
      <c r="L5" s="269"/>
      <c r="M5" s="269" t="s">
        <v>12</v>
      </c>
      <c r="N5" s="269"/>
      <c r="O5" s="269" t="s">
        <v>13</v>
      </c>
      <c r="P5" s="269"/>
    </row>
    <row r="6" spans="1:16" ht="17.25" customHeight="1">
      <c r="A6" s="268"/>
      <c r="B6" s="6" t="s">
        <v>14</v>
      </c>
      <c r="C6" s="6" t="s">
        <v>15</v>
      </c>
      <c r="D6" s="8" t="s">
        <v>16</v>
      </c>
      <c r="E6" s="6" t="s">
        <v>14</v>
      </c>
      <c r="F6" s="6" t="s">
        <v>15</v>
      </c>
      <c r="G6" s="6" t="s">
        <v>14</v>
      </c>
      <c r="H6" s="6" t="s">
        <v>15</v>
      </c>
      <c r="I6" s="6" t="s">
        <v>14</v>
      </c>
      <c r="J6" s="6" t="s">
        <v>15</v>
      </c>
      <c r="K6" s="6" t="s">
        <v>14</v>
      </c>
      <c r="L6" s="6" t="s">
        <v>15</v>
      </c>
      <c r="M6" s="6" t="s">
        <v>14</v>
      </c>
      <c r="N6" s="6" t="s">
        <v>15</v>
      </c>
      <c r="O6" s="6" t="s">
        <v>14</v>
      </c>
      <c r="P6" s="6" t="s">
        <v>15</v>
      </c>
    </row>
    <row r="7" spans="1:16" ht="17.25" customHeight="1">
      <c r="A7" s="9" t="s">
        <v>17</v>
      </c>
      <c r="B7" s="10" t="s">
        <v>18</v>
      </c>
      <c r="C7" s="11" t="s">
        <v>19</v>
      </c>
      <c r="D7" s="11" t="s">
        <v>20</v>
      </c>
      <c r="E7" s="10" t="s">
        <v>18</v>
      </c>
      <c r="F7" s="11" t="s">
        <v>19</v>
      </c>
      <c r="G7" s="10" t="s">
        <v>18</v>
      </c>
      <c r="H7" s="11" t="s">
        <v>19</v>
      </c>
      <c r="I7" s="10" t="s">
        <v>18</v>
      </c>
      <c r="J7" s="11" t="s">
        <v>19</v>
      </c>
      <c r="K7" s="10" t="s">
        <v>18</v>
      </c>
      <c r="L7" s="11" t="s">
        <v>19</v>
      </c>
      <c r="M7" s="10" t="s">
        <v>18</v>
      </c>
      <c r="N7" s="11" t="s">
        <v>19</v>
      </c>
      <c r="O7" s="10" t="s">
        <v>18</v>
      </c>
      <c r="P7" s="11" t="s">
        <v>19</v>
      </c>
    </row>
    <row r="8" spans="1:16" ht="17.25" customHeight="1">
      <c r="A8" s="12" t="s">
        <v>21</v>
      </c>
      <c r="B8" s="260">
        <f>B9+C9</f>
        <v>42815</v>
      </c>
      <c r="C8" s="260"/>
      <c r="D8" s="261">
        <f>B8/$B$8</f>
        <v>1</v>
      </c>
      <c r="E8" s="260">
        <f>IF(E9+F9=0,"-",E9+F9)</f>
        <v>18251</v>
      </c>
      <c r="F8" s="260"/>
      <c r="G8" s="260">
        <f>IF(G9+H9=0,"-",G9+H9)</f>
        <v>7970</v>
      </c>
      <c r="H8" s="260"/>
      <c r="I8" s="260">
        <f>IF(I9+J9=0,"-",I9+J9)</f>
        <v>9896</v>
      </c>
      <c r="J8" s="260"/>
      <c r="K8" s="260">
        <f>IF(K9+L9=0,"-",K9+L9)</f>
        <v>3870</v>
      </c>
      <c r="L8" s="260"/>
      <c r="M8" s="260">
        <f>IF(M9+N9=0,"-",M9+N9)</f>
        <v>1550</v>
      </c>
      <c r="N8" s="260"/>
      <c r="O8" s="260">
        <f>IF(O9+P9=0,"-",O9+P9)</f>
        <v>1278</v>
      </c>
      <c r="P8" s="260"/>
    </row>
    <row r="9" spans="1:16" ht="17.25" customHeight="1">
      <c r="A9" s="13" t="s">
        <v>22</v>
      </c>
      <c r="B9" s="14">
        <v>14679</v>
      </c>
      <c r="C9" s="14">
        <v>28136</v>
      </c>
      <c r="D9" s="261"/>
      <c r="E9" s="14">
        <v>4944</v>
      </c>
      <c r="F9" s="14">
        <v>13307</v>
      </c>
      <c r="G9" s="14">
        <v>2462</v>
      </c>
      <c r="H9" s="14">
        <v>5508</v>
      </c>
      <c r="I9" s="14">
        <v>3350</v>
      </c>
      <c r="J9" s="14">
        <v>6546</v>
      </c>
      <c r="K9" s="14">
        <v>2505</v>
      </c>
      <c r="L9" s="14">
        <v>1365</v>
      </c>
      <c r="M9" s="14">
        <v>902</v>
      </c>
      <c r="N9" s="14">
        <v>648</v>
      </c>
      <c r="O9" s="14">
        <v>516</v>
      </c>
      <c r="P9" s="14">
        <v>762</v>
      </c>
    </row>
    <row r="10" spans="1:16" ht="17.25" customHeight="1">
      <c r="A10" s="12" t="s">
        <v>23</v>
      </c>
      <c r="B10" s="260">
        <f>B11+C11</f>
        <v>112</v>
      </c>
      <c r="C10" s="260"/>
      <c r="D10" s="261">
        <f>B10/$B$8</f>
        <v>2.6159056405465372E-3</v>
      </c>
      <c r="E10" s="260" t="str">
        <f>IF(E11+F11=0,"-",E11+F11)</f>
        <v>-</v>
      </c>
      <c r="F10" s="260"/>
      <c r="G10" s="260" t="str">
        <f>IF(G11+H11=0,"-",G11+H11)</f>
        <v>-</v>
      </c>
      <c r="H10" s="260"/>
      <c r="I10" s="260">
        <f>IF(I11+J11=0,"-",I11+J11)</f>
        <v>37</v>
      </c>
      <c r="J10" s="260"/>
      <c r="K10" s="260">
        <f>IF(K11+L11=0,"-",K11+L11)</f>
        <v>75</v>
      </c>
      <c r="L10" s="260"/>
      <c r="M10" s="260" t="str">
        <f>IF(M11+N11=0,"-",M11+N11)</f>
        <v>-</v>
      </c>
      <c r="N10" s="260"/>
      <c r="O10" s="260" t="str">
        <f>IF(O11+P11=0,"-",O11+P11)</f>
        <v>-</v>
      </c>
      <c r="P10" s="260"/>
    </row>
    <row r="11" spans="1:16" ht="17.25" customHeight="1">
      <c r="A11" s="15" t="s">
        <v>24</v>
      </c>
      <c r="B11" s="14">
        <v>38</v>
      </c>
      <c r="C11" s="14">
        <v>74</v>
      </c>
      <c r="D11" s="261"/>
      <c r="E11" s="14">
        <v>0</v>
      </c>
      <c r="F11" s="14">
        <v>0</v>
      </c>
      <c r="G11" s="14">
        <v>0</v>
      </c>
      <c r="H11" s="14">
        <v>0</v>
      </c>
      <c r="I11" s="14">
        <v>9</v>
      </c>
      <c r="J11" s="14">
        <v>28</v>
      </c>
      <c r="K11" s="14">
        <v>29</v>
      </c>
      <c r="L11" s="14">
        <v>46</v>
      </c>
      <c r="M11" s="14">
        <v>0</v>
      </c>
      <c r="N11" s="14">
        <v>0</v>
      </c>
      <c r="O11" s="14">
        <v>0</v>
      </c>
      <c r="P11" s="14">
        <v>0</v>
      </c>
    </row>
    <row r="12" spans="1:16" ht="17.25" customHeight="1">
      <c r="A12" s="12" t="s">
        <v>25</v>
      </c>
      <c r="B12" s="260">
        <f>B13+C13</f>
        <v>135</v>
      </c>
      <c r="C12" s="260"/>
      <c r="D12" s="261">
        <f>B12/$B$8</f>
        <v>3.1531005488730584E-3</v>
      </c>
      <c r="E12" s="260" t="str">
        <f>IF(E13+F13=0,"-",E13+F13)</f>
        <v>-</v>
      </c>
      <c r="F12" s="260"/>
      <c r="G12" s="260" t="str">
        <f>IF(G13+H13=0,"-",G13+H13)</f>
        <v>-</v>
      </c>
      <c r="H12" s="260"/>
      <c r="I12" s="260" t="str">
        <f>IF(I13+J13=0,"-",I13+J13)</f>
        <v>-</v>
      </c>
      <c r="J12" s="260"/>
      <c r="K12" s="260">
        <f>IF(K13+L13=0,"-",K13+L13)</f>
        <v>135</v>
      </c>
      <c r="L12" s="260"/>
      <c r="M12" s="260" t="str">
        <f>IF(M13+N13=0,"-",M13+N13)</f>
        <v>-</v>
      </c>
      <c r="N12" s="260"/>
      <c r="O12" s="260" t="str">
        <f>IF(O13+P13=0,"-",O13+P13)</f>
        <v>-</v>
      </c>
      <c r="P12" s="260"/>
    </row>
    <row r="13" spans="1:16" ht="21.2" customHeight="1">
      <c r="A13" s="15" t="s">
        <v>26</v>
      </c>
      <c r="B13" s="14">
        <v>115</v>
      </c>
      <c r="C13" s="14">
        <v>20</v>
      </c>
      <c r="D13" s="261"/>
      <c r="E13" s="14">
        <v>0</v>
      </c>
      <c r="F13" s="14">
        <v>0</v>
      </c>
      <c r="G13" s="14">
        <v>0</v>
      </c>
      <c r="H13" s="14">
        <v>0</v>
      </c>
      <c r="I13" s="14">
        <v>0</v>
      </c>
      <c r="J13" s="14">
        <v>0</v>
      </c>
      <c r="K13" s="14">
        <v>115</v>
      </c>
      <c r="L13" s="14">
        <v>20</v>
      </c>
      <c r="M13" s="14">
        <v>0</v>
      </c>
      <c r="N13" s="14">
        <v>0</v>
      </c>
      <c r="O13" s="14">
        <v>0</v>
      </c>
      <c r="P13" s="14">
        <v>0</v>
      </c>
    </row>
    <row r="14" spans="1:16" ht="17.25" customHeight="1">
      <c r="A14" s="12" t="s">
        <v>27</v>
      </c>
      <c r="B14" s="260">
        <f>B15+C15</f>
        <v>46</v>
      </c>
      <c r="C14" s="260"/>
      <c r="D14" s="261">
        <f>B14/$B$8</f>
        <v>1.0743898166530421E-3</v>
      </c>
      <c r="E14" s="260" t="str">
        <f>IF(E15+F15=0,"-",E15+F15)</f>
        <v>-</v>
      </c>
      <c r="F14" s="260"/>
      <c r="G14" s="260">
        <f>IF(G15+H15=0,"-",G15+H15)</f>
        <v>23</v>
      </c>
      <c r="H14" s="260"/>
      <c r="I14" s="260" t="str">
        <f>IF(I15+J15=0,"-",I15+J15)</f>
        <v>-</v>
      </c>
      <c r="J14" s="260"/>
      <c r="K14" s="260">
        <f>IF(K15+L15=0,"-",K15+L15)</f>
        <v>23</v>
      </c>
      <c r="L14" s="260"/>
      <c r="M14" s="260" t="str">
        <f>IF(M15+N15=0,"-",M15+N15)</f>
        <v>-</v>
      </c>
      <c r="N14" s="260"/>
      <c r="O14" s="260" t="str">
        <f>IF(O15+P15=0,"-",O15+P15)</f>
        <v>-</v>
      </c>
      <c r="P14" s="260"/>
    </row>
    <row r="15" spans="1:16" ht="17.25" customHeight="1">
      <c r="A15" s="15" t="s">
        <v>28</v>
      </c>
      <c r="B15" s="14">
        <v>9</v>
      </c>
      <c r="C15" s="14">
        <v>37</v>
      </c>
      <c r="D15" s="261"/>
      <c r="E15" s="14">
        <v>0</v>
      </c>
      <c r="F15" s="14">
        <v>0</v>
      </c>
      <c r="G15" s="14">
        <v>2</v>
      </c>
      <c r="H15" s="14">
        <v>21</v>
      </c>
      <c r="I15" s="14">
        <v>0</v>
      </c>
      <c r="J15" s="14">
        <v>0</v>
      </c>
      <c r="K15" s="14">
        <v>7</v>
      </c>
      <c r="L15" s="14">
        <v>16</v>
      </c>
      <c r="M15" s="14">
        <v>0</v>
      </c>
      <c r="N15" s="14">
        <v>0</v>
      </c>
      <c r="O15" s="14">
        <v>0</v>
      </c>
      <c r="P15" s="14">
        <v>0</v>
      </c>
    </row>
    <row r="16" spans="1:16" ht="17.25" customHeight="1">
      <c r="A16" s="16" t="s">
        <v>29</v>
      </c>
      <c r="B16" s="260">
        <f>B17+C17</f>
        <v>54</v>
      </c>
      <c r="C16" s="260"/>
      <c r="D16" s="261">
        <f>B16/$B$8</f>
        <v>1.2612402195492235E-3</v>
      </c>
      <c r="E16" s="260" t="str">
        <f>IF(E17+F17=0,"-",E17+F17)</f>
        <v>-</v>
      </c>
      <c r="F16" s="260"/>
      <c r="G16" s="260">
        <f>IF(G17+H17=0,"-",G17+H17)</f>
        <v>20</v>
      </c>
      <c r="H16" s="260"/>
      <c r="I16" s="260" t="str">
        <f>IF(I17+J17=0,"-",I17+J17)</f>
        <v>-</v>
      </c>
      <c r="J16" s="260"/>
      <c r="K16" s="260">
        <f>IF(K17+L17=0,"-",K17+L17)</f>
        <v>21</v>
      </c>
      <c r="L16" s="260"/>
      <c r="M16" s="260">
        <f>IF(M17+N17=0,"-",M17+N17)</f>
        <v>13</v>
      </c>
      <c r="N16" s="260"/>
      <c r="O16" s="260" t="str">
        <f>IF(O17+P17=0,"-",O17+P17)</f>
        <v>-</v>
      </c>
      <c r="P16" s="260"/>
    </row>
    <row r="17" spans="1:16" ht="17.25" customHeight="1">
      <c r="A17" s="17" t="s">
        <v>30</v>
      </c>
      <c r="B17" s="14">
        <v>49</v>
      </c>
      <c r="C17" s="14">
        <v>5</v>
      </c>
      <c r="D17" s="261"/>
      <c r="E17" s="14">
        <v>0</v>
      </c>
      <c r="F17" s="14">
        <v>0</v>
      </c>
      <c r="G17" s="14">
        <v>20</v>
      </c>
      <c r="H17" s="14">
        <v>0</v>
      </c>
      <c r="I17" s="14">
        <v>0</v>
      </c>
      <c r="J17" s="14">
        <v>0</v>
      </c>
      <c r="K17" s="14">
        <v>21</v>
      </c>
      <c r="L17" s="14">
        <v>0</v>
      </c>
      <c r="M17" s="14">
        <v>8</v>
      </c>
      <c r="N17" s="14">
        <v>5</v>
      </c>
      <c r="O17" s="14">
        <v>0</v>
      </c>
      <c r="P17" s="14">
        <v>0</v>
      </c>
    </row>
    <row r="18" spans="1:16" ht="17.25" customHeight="1">
      <c r="A18" s="12" t="s">
        <v>31</v>
      </c>
      <c r="B18" s="260">
        <f>B19+C19</f>
        <v>11</v>
      </c>
      <c r="C18" s="260"/>
      <c r="D18" s="261">
        <f>B18/$B$8</f>
        <v>2.5691930398224919E-4</v>
      </c>
      <c r="E18" s="260" t="str">
        <f>IF(E19+F19=0,"-",E19+F19)</f>
        <v>-</v>
      </c>
      <c r="F18" s="260"/>
      <c r="G18" s="260">
        <f>IF(G19+H19=0,"-",G19+H19)</f>
        <v>11</v>
      </c>
      <c r="H18" s="260"/>
      <c r="I18" s="260" t="str">
        <f>IF(I19+J19=0,"-",I19+J19)</f>
        <v>-</v>
      </c>
      <c r="J18" s="260"/>
      <c r="K18" s="260" t="str">
        <f>IF(K19+L19=0,"-",K19+L19)</f>
        <v>-</v>
      </c>
      <c r="L18" s="260"/>
      <c r="M18" s="260" t="str">
        <f>IF(M19+N19=0,"-",M19+N19)</f>
        <v>-</v>
      </c>
      <c r="N18" s="260"/>
      <c r="O18" s="260" t="str">
        <f>IF(O19+P19=0,"-",O19+P19)</f>
        <v>-</v>
      </c>
      <c r="P18" s="260"/>
    </row>
    <row r="19" spans="1:16" ht="17.25" customHeight="1">
      <c r="A19" s="15" t="s">
        <v>32</v>
      </c>
      <c r="B19" s="14">
        <v>6</v>
      </c>
      <c r="C19" s="14">
        <v>5</v>
      </c>
      <c r="D19" s="261"/>
      <c r="E19" s="14">
        <v>0</v>
      </c>
      <c r="F19" s="14">
        <v>0</v>
      </c>
      <c r="G19" s="14">
        <v>6</v>
      </c>
      <c r="H19" s="14">
        <v>5</v>
      </c>
      <c r="I19" s="14">
        <v>0</v>
      </c>
      <c r="J19" s="14">
        <v>0</v>
      </c>
      <c r="K19" s="14">
        <v>0</v>
      </c>
      <c r="L19" s="14">
        <v>0</v>
      </c>
      <c r="M19" s="14">
        <v>0</v>
      </c>
      <c r="N19" s="14">
        <v>0</v>
      </c>
      <c r="O19" s="14">
        <v>0</v>
      </c>
      <c r="P19" s="14">
        <v>0</v>
      </c>
    </row>
    <row r="20" spans="1:16" ht="17.25" customHeight="1">
      <c r="A20" s="12" t="s">
        <v>33</v>
      </c>
      <c r="B20" s="260">
        <f>B21+C21</f>
        <v>288</v>
      </c>
      <c r="C20" s="260"/>
      <c r="D20" s="261">
        <f>B20/$B$8</f>
        <v>6.7266145042625246E-3</v>
      </c>
      <c r="E20" s="260">
        <f>IF(E21+F21=0,"-",E21+F21)</f>
        <v>27</v>
      </c>
      <c r="F20" s="260"/>
      <c r="G20" s="260" t="str">
        <f>IF(G21+H21=0,"-",G21+H21)</f>
        <v>-</v>
      </c>
      <c r="H20" s="260"/>
      <c r="I20" s="260" t="str">
        <f>IF(I21+J21=0,"-",I21+J21)</f>
        <v>-</v>
      </c>
      <c r="J20" s="260"/>
      <c r="K20" s="260">
        <f>IF(K21+L21=0,"-",K21+L21)</f>
        <v>261</v>
      </c>
      <c r="L20" s="260"/>
      <c r="M20" s="260" t="str">
        <f>IF(M21+N21=0,"-",M21+N21)</f>
        <v>-</v>
      </c>
      <c r="N20" s="260"/>
      <c r="O20" s="260" t="str">
        <f>IF(O21+P21=0,"-",O21+P21)</f>
        <v>-</v>
      </c>
      <c r="P20" s="260"/>
    </row>
    <row r="21" spans="1:16" ht="17.25" customHeight="1">
      <c r="A21" s="15" t="s">
        <v>34</v>
      </c>
      <c r="B21" s="14">
        <v>192</v>
      </c>
      <c r="C21" s="14">
        <v>96</v>
      </c>
      <c r="D21" s="261"/>
      <c r="E21" s="14">
        <v>11</v>
      </c>
      <c r="F21" s="14">
        <v>16</v>
      </c>
      <c r="G21" s="14">
        <v>0</v>
      </c>
      <c r="H21" s="14">
        <v>0</v>
      </c>
      <c r="I21" s="14">
        <v>0</v>
      </c>
      <c r="J21" s="14">
        <v>0</v>
      </c>
      <c r="K21" s="14">
        <v>181</v>
      </c>
      <c r="L21" s="14">
        <v>80</v>
      </c>
      <c r="M21" s="14">
        <v>0</v>
      </c>
      <c r="N21" s="14">
        <v>0</v>
      </c>
      <c r="O21" s="14">
        <v>0</v>
      </c>
      <c r="P21" s="14">
        <v>0</v>
      </c>
    </row>
    <row r="22" spans="1:16" ht="17.25" customHeight="1">
      <c r="A22" s="18" t="s">
        <v>35</v>
      </c>
      <c r="B22" s="260">
        <f>B23+C23</f>
        <v>469</v>
      </c>
      <c r="C22" s="260"/>
      <c r="D22" s="261">
        <f>B22/$B$8</f>
        <v>1.0954104869788626E-2</v>
      </c>
      <c r="E22" s="260">
        <f>IF(E23+F23=0,"-",E23+F23)</f>
        <v>108</v>
      </c>
      <c r="F22" s="260"/>
      <c r="G22" s="260" t="str">
        <f>IF(G23+H23=0,"-",G23+H23)</f>
        <v>-</v>
      </c>
      <c r="H22" s="260"/>
      <c r="I22" s="260" t="str">
        <f>IF(I23+J23=0,"-",I23+J23)</f>
        <v>-</v>
      </c>
      <c r="J22" s="260"/>
      <c r="K22" s="260">
        <f>IF(K23+L23=0,"-",K23+L23)</f>
        <v>77</v>
      </c>
      <c r="L22" s="260"/>
      <c r="M22" s="260">
        <f>IF(M23+N23=0,"-",M23+N23)</f>
        <v>284</v>
      </c>
      <c r="N22" s="260"/>
      <c r="O22" s="260" t="str">
        <f>IF(O23+P23=0,"-",O23+P23)</f>
        <v>-</v>
      </c>
      <c r="P22" s="260"/>
    </row>
    <row r="23" spans="1:16" ht="17.25" customHeight="1">
      <c r="A23" s="17" t="s">
        <v>36</v>
      </c>
      <c r="B23" s="14">
        <v>434</v>
      </c>
      <c r="C23" s="14">
        <v>35</v>
      </c>
      <c r="D23" s="261"/>
      <c r="E23" s="14">
        <v>79</v>
      </c>
      <c r="F23" s="14">
        <v>29</v>
      </c>
      <c r="G23" s="14">
        <v>0</v>
      </c>
      <c r="H23" s="14">
        <v>0</v>
      </c>
      <c r="I23" s="14">
        <v>0</v>
      </c>
      <c r="J23" s="14">
        <v>0</v>
      </c>
      <c r="K23" s="14">
        <v>76</v>
      </c>
      <c r="L23" s="14">
        <v>1</v>
      </c>
      <c r="M23" s="14">
        <v>279</v>
      </c>
      <c r="N23" s="14">
        <v>5</v>
      </c>
      <c r="O23" s="14">
        <v>0</v>
      </c>
      <c r="P23" s="14">
        <v>0</v>
      </c>
    </row>
    <row r="24" spans="1:16" ht="17.25" customHeight="1">
      <c r="A24" s="19" t="s">
        <v>37</v>
      </c>
      <c r="B24" s="260">
        <f>B25+C25</f>
        <v>18</v>
      </c>
      <c r="C24" s="260"/>
      <c r="D24" s="261">
        <f>B24/$B$8</f>
        <v>4.2041340651640779E-4</v>
      </c>
      <c r="E24" s="260">
        <f>IF(E25+F25=0,"-",E25+F25)</f>
        <v>8</v>
      </c>
      <c r="F24" s="260"/>
      <c r="G24" s="260">
        <f>IF(G25+H25=0,"-",G25+H25)</f>
        <v>8</v>
      </c>
      <c r="H24" s="260"/>
      <c r="I24" s="260" t="str">
        <f>IF(I25+J25=0,"-",I25+J25)</f>
        <v>-</v>
      </c>
      <c r="J24" s="260"/>
      <c r="K24" s="260" t="str">
        <f>IF(K25+L25=0,"-",K25+L25)</f>
        <v>-</v>
      </c>
      <c r="L24" s="260"/>
      <c r="M24" s="260">
        <f>IF(M25+N25=0,"-",M25+N25)</f>
        <v>2</v>
      </c>
      <c r="N24" s="260"/>
      <c r="O24" s="260" t="str">
        <f>IF(O25+P25=0,"-",O25+P25)</f>
        <v>-</v>
      </c>
      <c r="P24" s="260"/>
    </row>
    <row r="25" spans="1:16" ht="17.25" customHeight="1">
      <c r="A25" s="15" t="s">
        <v>38</v>
      </c>
      <c r="B25" s="14">
        <v>17</v>
      </c>
      <c r="C25" s="14">
        <v>1</v>
      </c>
      <c r="D25" s="261"/>
      <c r="E25" s="14">
        <v>8</v>
      </c>
      <c r="F25" s="14">
        <v>0</v>
      </c>
      <c r="G25" s="14">
        <v>7</v>
      </c>
      <c r="H25" s="14">
        <v>1</v>
      </c>
      <c r="I25" s="14">
        <v>0</v>
      </c>
      <c r="J25" s="14">
        <v>0</v>
      </c>
      <c r="K25" s="14">
        <v>0</v>
      </c>
      <c r="L25" s="14">
        <v>0</v>
      </c>
      <c r="M25" s="14">
        <v>2</v>
      </c>
      <c r="N25" s="14">
        <v>0</v>
      </c>
      <c r="O25" s="14">
        <v>0</v>
      </c>
      <c r="P25" s="14">
        <v>0</v>
      </c>
    </row>
    <row r="26" spans="1:16" ht="17.25" customHeight="1">
      <c r="A26" s="18" t="s">
        <v>39</v>
      </c>
      <c r="B26" s="260">
        <f>B27+C27</f>
        <v>0</v>
      </c>
      <c r="C26" s="260"/>
      <c r="D26" s="261">
        <f>B26/$B$8</f>
        <v>0</v>
      </c>
      <c r="E26" s="260" t="str">
        <f>IF(E27+F27=0,"-",E27+F27)</f>
        <v>-</v>
      </c>
      <c r="F26" s="260"/>
      <c r="G26" s="260" t="str">
        <f>IF(G27+H27=0,"-",G27+H27)</f>
        <v>-</v>
      </c>
      <c r="H26" s="260"/>
      <c r="I26" s="260" t="str">
        <f>IF(I27+J27=0,"-",I27+J27)</f>
        <v>-</v>
      </c>
      <c r="J26" s="260"/>
      <c r="K26" s="260" t="str">
        <f>IF(K27+L27=0,"-",K27+L27)</f>
        <v>-</v>
      </c>
      <c r="L26" s="260"/>
      <c r="M26" s="260" t="str">
        <f>IF(M27+N27=0,"-",M27+N27)</f>
        <v>-</v>
      </c>
      <c r="N26" s="260"/>
      <c r="O26" s="260" t="str">
        <f>IF(O27+P27=0,"-",O27+P27)</f>
        <v>-</v>
      </c>
      <c r="P26" s="260"/>
    </row>
    <row r="27" spans="1:16" ht="21.2" customHeight="1">
      <c r="A27" s="17" t="s">
        <v>40</v>
      </c>
      <c r="B27" s="14">
        <v>0</v>
      </c>
      <c r="C27" s="14">
        <v>0</v>
      </c>
      <c r="D27" s="261"/>
      <c r="E27" s="14">
        <v>0</v>
      </c>
      <c r="F27" s="14">
        <v>0</v>
      </c>
      <c r="G27" s="14">
        <v>0</v>
      </c>
      <c r="H27" s="14">
        <v>0</v>
      </c>
      <c r="I27" s="14">
        <v>0</v>
      </c>
      <c r="J27" s="14">
        <v>0</v>
      </c>
      <c r="K27" s="14">
        <v>0</v>
      </c>
      <c r="L27" s="14">
        <v>0</v>
      </c>
      <c r="M27" s="14">
        <v>0</v>
      </c>
      <c r="N27" s="14">
        <v>0</v>
      </c>
      <c r="O27" s="14">
        <v>0</v>
      </c>
      <c r="P27" s="14">
        <v>0</v>
      </c>
    </row>
    <row r="28" spans="1:16" ht="17.25" customHeight="1">
      <c r="A28" s="12" t="s">
        <v>41</v>
      </c>
      <c r="B28" s="260">
        <f>B29+C29</f>
        <v>1</v>
      </c>
      <c r="C28" s="260"/>
      <c r="D28" s="261">
        <f>B28/$B$8</f>
        <v>2.3356300362022656E-5</v>
      </c>
      <c r="E28" s="260" t="str">
        <f>IF(E29+F29=0,"-",E29+F29)</f>
        <v>-</v>
      </c>
      <c r="F28" s="260"/>
      <c r="G28" s="260" t="str">
        <f>IF(G29+H29=0,"-",G29+H29)</f>
        <v>-</v>
      </c>
      <c r="H28" s="260"/>
      <c r="I28" s="260" t="str">
        <f>IF(I29+J29=0,"-",I29+J29)</f>
        <v>-</v>
      </c>
      <c r="J28" s="260"/>
      <c r="K28" s="260">
        <f>IF(K29+L29=0,"-",K29+L29)</f>
        <v>1</v>
      </c>
      <c r="L28" s="260"/>
      <c r="M28" s="260" t="str">
        <f>IF(M29+N29=0,"-",M29+N29)</f>
        <v>-</v>
      </c>
      <c r="N28" s="260"/>
      <c r="O28" s="260" t="str">
        <f>IF(O29+P29=0,"-",O29+P29)</f>
        <v>-</v>
      </c>
      <c r="P28" s="260"/>
    </row>
    <row r="29" spans="1:16" ht="17.25" customHeight="1">
      <c r="A29" s="15" t="s">
        <v>42</v>
      </c>
      <c r="B29" s="14">
        <v>1</v>
      </c>
      <c r="C29" s="14">
        <v>0</v>
      </c>
      <c r="D29" s="261"/>
      <c r="E29" s="14">
        <v>0</v>
      </c>
      <c r="F29" s="14">
        <v>0</v>
      </c>
      <c r="G29" s="14">
        <v>0</v>
      </c>
      <c r="H29" s="14">
        <v>0</v>
      </c>
      <c r="I29" s="14">
        <v>0</v>
      </c>
      <c r="J29" s="14">
        <v>0</v>
      </c>
      <c r="K29" s="14">
        <v>1</v>
      </c>
      <c r="L29" s="14">
        <v>0</v>
      </c>
      <c r="M29" s="14">
        <v>0</v>
      </c>
      <c r="N29" s="14">
        <v>0</v>
      </c>
      <c r="O29" s="14">
        <v>0</v>
      </c>
      <c r="P29" s="14">
        <v>0</v>
      </c>
    </row>
    <row r="30" spans="1:16" ht="17.25" customHeight="1">
      <c r="A30" s="18" t="s">
        <v>43</v>
      </c>
      <c r="B30" s="260">
        <f>B31+C31</f>
        <v>1384</v>
      </c>
      <c r="C30" s="260"/>
      <c r="D30" s="261">
        <f>B30/$B$8</f>
        <v>3.2325119701039358E-2</v>
      </c>
      <c r="E30" s="260">
        <f>IF(E31+F31=0,"-",E31+F31)</f>
        <v>183</v>
      </c>
      <c r="F30" s="260"/>
      <c r="G30" s="260">
        <f>IF(G31+H31=0,"-",G31+H31)</f>
        <v>347</v>
      </c>
      <c r="H30" s="260"/>
      <c r="I30" s="260" t="str">
        <f>IF(I31+J31=0,"-",I31+J31)</f>
        <v>-</v>
      </c>
      <c r="J30" s="260"/>
      <c r="K30" s="260">
        <f>IF(K31+L31=0,"-",K31+L31)</f>
        <v>363</v>
      </c>
      <c r="L30" s="260"/>
      <c r="M30" s="260">
        <f>IF(M31+N31=0,"-",M31+N31)</f>
        <v>476</v>
      </c>
      <c r="N30" s="260"/>
      <c r="O30" s="260">
        <f>IF(O31+P31=0,"-",O31+P31)</f>
        <v>15</v>
      </c>
      <c r="P30" s="260"/>
    </row>
    <row r="31" spans="1:16" ht="17.25" customHeight="1">
      <c r="A31" s="17" t="s">
        <v>44</v>
      </c>
      <c r="B31" s="14">
        <v>669</v>
      </c>
      <c r="C31" s="14">
        <v>715</v>
      </c>
      <c r="D31" s="261"/>
      <c r="E31" s="14">
        <v>31</v>
      </c>
      <c r="F31" s="14">
        <v>152</v>
      </c>
      <c r="G31" s="14">
        <v>182</v>
      </c>
      <c r="H31" s="14">
        <v>165</v>
      </c>
      <c r="I31" s="14">
        <v>0</v>
      </c>
      <c r="J31" s="14">
        <v>0</v>
      </c>
      <c r="K31" s="14">
        <v>283</v>
      </c>
      <c r="L31" s="14">
        <v>80</v>
      </c>
      <c r="M31" s="14">
        <v>167</v>
      </c>
      <c r="N31" s="14">
        <v>309</v>
      </c>
      <c r="O31" s="14">
        <v>6</v>
      </c>
      <c r="P31" s="14">
        <v>9</v>
      </c>
    </row>
    <row r="32" spans="1:16" ht="17.25" customHeight="1">
      <c r="A32" s="12" t="s">
        <v>45</v>
      </c>
      <c r="B32" s="260">
        <f>B33+C33</f>
        <v>843</v>
      </c>
      <c r="C32" s="260"/>
      <c r="D32" s="261">
        <f>B32/$B$8</f>
        <v>1.9689361205185097E-2</v>
      </c>
      <c r="E32" s="260">
        <f>IF(E33+F33=0,"-",E33+F33)</f>
        <v>49</v>
      </c>
      <c r="F32" s="260"/>
      <c r="G32" s="260">
        <f>IF(G33+H33=0,"-",G33+H33)</f>
        <v>1</v>
      </c>
      <c r="H32" s="260"/>
      <c r="I32" s="260" t="str">
        <f>IF(I33+J33=0,"-",I33+J33)</f>
        <v>-</v>
      </c>
      <c r="J32" s="260"/>
      <c r="K32" s="260">
        <f>IF(K33+L33=0,"-",K33+L33)</f>
        <v>793</v>
      </c>
      <c r="L32" s="260"/>
      <c r="M32" s="260" t="str">
        <f>IF(M33+N33=0,"-",M33+N33)</f>
        <v>-</v>
      </c>
      <c r="N32" s="260"/>
      <c r="O32" s="260" t="str">
        <f>IF(O33+P33=0,"-",O33+P33)</f>
        <v>-</v>
      </c>
      <c r="P32" s="260"/>
    </row>
    <row r="33" spans="1:16" ht="17.25" customHeight="1">
      <c r="A33" s="15" t="s">
        <v>46</v>
      </c>
      <c r="B33" s="14">
        <v>652</v>
      </c>
      <c r="C33" s="14">
        <v>191</v>
      </c>
      <c r="D33" s="261"/>
      <c r="E33" s="14">
        <v>22</v>
      </c>
      <c r="F33" s="14">
        <v>27</v>
      </c>
      <c r="G33" s="14">
        <v>1</v>
      </c>
      <c r="H33" s="14">
        <v>0</v>
      </c>
      <c r="I33" s="14">
        <v>0</v>
      </c>
      <c r="J33" s="14">
        <v>0</v>
      </c>
      <c r="K33" s="14">
        <v>629</v>
      </c>
      <c r="L33" s="14">
        <v>164</v>
      </c>
      <c r="M33" s="14">
        <v>0</v>
      </c>
      <c r="N33" s="14">
        <v>0</v>
      </c>
      <c r="O33" s="14">
        <v>0</v>
      </c>
      <c r="P33" s="14">
        <v>0</v>
      </c>
    </row>
    <row r="34" spans="1:16" ht="17.25" customHeight="1">
      <c r="A34" s="18" t="s">
        <v>47</v>
      </c>
      <c r="B34" s="260">
        <f>B35+C35</f>
        <v>83</v>
      </c>
      <c r="C34" s="260"/>
      <c r="D34" s="261">
        <f>B34/$B$8</f>
        <v>1.9385729300478805E-3</v>
      </c>
      <c r="E34" s="260" t="str">
        <f>IF(E35+F35=0,"-",E35+F35)</f>
        <v>-</v>
      </c>
      <c r="F34" s="260"/>
      <c r="G34" s="260" t="str">
        <f>IF(G35+H35=0,"-",G35+H35)</f>
        <v>-</v>
      </c>
      <c r="H34" s="260"/>
      <c r="I34" s="260" t="str">
        <f>IF(I35+J35=0,"-",I35+J35)</f>
        <v>-</v>
      </c>
      <c r="J34" s="260"/>
      <c r="K34" s="260" t="str">
        <f>IF(K35+L35=0,"-",K35+L35)</f>
        <v>-</v>
      </c>
      <c r="L34" s="260"/>
      <c r="M34" s="260">
        <f>IF(M35+N35=0,"-",M35+N35)</f>
        <v>74</v>
      </c>
      <c r="N34" s="260"/>
      <c r="O34" s="260">
        <f>IF(O35+P35=0,"-",O35+P35)</f>
        <v>9</v>
      </c>
      <c r="P34" s="260"/>
    </row>
    <row r="35" spans="1:16" ht="17.25" customHeight="1">
      <c r="A35" s="17" t="s">
        <v>48</v>
      </c>
      <c r="B35" s="14">
        <v>51</v>
      </c>
      <c r="C35" s="14">
        <v>32</v>
      </c>
      <c r="D35" s="261"/>
      <c r="E35" s="14">
        <v>0</v>
      </c>
      <c r="F35" s="14">
        <v>0</v>
      </c>
      <c r="G35" s="14">
        <v>0</v>
      </c>
      <c r="H35" s="14">
        <v>0</v>
      </c>
      <c r="I35" s="14">
        <v>0</v>
      </c>
      <c r="J35" s="14">
        <v>0</v>
      </c>
      <c r="K35" s="14">
        <v>0</v>
      </c>
      <c r="L35" s="14">
        <v>0</v>
      </c>
      <c r="M35" s="14">
        <v>51</v>
      </c>
      <c r="N35" s="14">
        <v>23</v>
      </c>
      <c r="O35" s="14">
        <v>0</v>
      </c>
      <c r="P35" s="14">
        <v>9</v>
      </c>
    </row>
    <row r="36" spans="1:16" ht="17.25" customHeight="1">
      <c r="A36" s="12" t="s">
        <v>49</v>
      </c>
      <c r="B36" s="260">
        <f>B37+C37</f>
        <v>1071</v>
      </c>
      <c r="C36" s="260"/>
      <c r="D36" s="261">
        <f>B36/$B$8</f>
        <v>2.5014597687726264E-2</v>
      </c>
      <c r="E36" s="260">
        <f>IF(E37+F37=0,"-",E37+F37)</f>
        <v>349</v>
      </c>
      <c r="F36" s="260"/>
      <c r="G36" s="260">
        <f>IF(G37+H37=0,"-",G37+H37)</f>
        <v>102</v>
      </c>
      <c r="H36" s="260"/>
      <c r="I36" s="260">
        <f>IF(I37+J37=0,"-",I37+J37)</f>
        <v>90</v>
      </c>
      <c r="J36" s="260"/>
      <c r="K36" s="260">
        <f>IF(K37+L37=0,"-",K37+L37)</f>
        <v>391</v>
      </c>
      <c r="L36" s="260"/>
      <c r="M36" s="260">
        <f>IF(M37+N37=0,"-",M37+N37)</f>
        <v>139</v>
      </c>
      <c r="N36" s="260"/>
      <c r="O36" s="260" t="str">
        <f>IF(O37+P37=0,"-",O37+P37)</f>
        <v>-</v>
      </c>
      <c r="P36" s="260"/>
    </row>
    <row r="37" spans="1:16" ht="17.25" customHeight="1">
      <c r="A37" s="15" t="s">
        <v>50</v>
      </c>
      <c r="B37" s="14">
        <v>586</v>
      </c>
      <c r="C37" s="14">
        <v>485</v>
      </c>
      <c r="D37" s="261"/>
      <c r="E37" s="14">
        <v>210</v>
      </c>
      <c r="F37" s="14">
        <v>139</v>
      </c>
      <c r="G37" s="14">
        <v>63</v>
      </c>
      <c r="H37" s="14">
        <v>39</v>
      </c>
      <c r="I37" s="14">
        <v>47</v>
      </c>
      <c r="J37" s="14">
        <v>43</v>
      </c>
      <c r="K37" s="14">
        <v>208</v>
      </c>
      <c r="L37" s="14">
        <v>183</v>
      </c>
      <c r="M37" s="14">
        <v>58</v>
      </c>
      <c r="N37" s="14">
        <v>81</v>
      </c>
      <c r="O37" s="14">
        <v>0</v>
      </c>
      <c r="P37" s="14">
        <v>0</v>
      </c>
    </row>
    <row r="38" spans="1:16" ht="17.25" customHeight="1">
      <c r="A38" s="18" t="s">
        <v>51</v>
      </c>
      <c r="B38" s="260">
        <f>B39+C39</f>
        <v>26915</v>
      </c>
      <c r="C38" s="260"/>
      <c r="D38" s="261">
        <f>B38/$B$8</f>
        <v>0.62863482424383976</v>
      </c>
      <c r="E38" s="260">
        <f>IF(E39+F39=0,"-",E39+F39)</f>
        <v>16207</v>
      </c>
      <c r="F38" s="260"/>
      <c r="G38" s="260">
        <f>IF(G39+H39=0,"-",G39+H39)</f>
        <v>6121</v>
      </c>
      <c r="H38" s="260"/>
      <c r="I38" s="260">
        <f>IF(I39+J39=0,"-",I39+J39)</f>
        <v>3537</v>
      </c>
      <c r="J38" s="260"/>
      <c r="K38" s="260">
        <f>IF(K39+L39=0,"-",K39+L39)</f>
        <v>477</v>
      </c>
      <c r="L38" s="260"/>
      <c r="M38" s="260">
        <f>IF(M39+N39=0,"-",M39+N39)</f>
        <v>65</v>
      </c>
      <c r="N38" s="260"/>
      <c r="O38" s="260">
        <f>IF(O39+P39=0,"-",O39+P39)</f>
        <v>508</v>
      </c>
      <c r="P38" s="260"/>
    </row>
    <row r="39" spans="1:16" ht="17.25" customHeight="1">
      <c r="A39" s="17" t="s">
        <v>52</v>
      </c>
      <c r="B39" s="14">
        <v>7164</v>
      </c>
      <c r="C39" s="14">
        <v>19751</v>
      </c>
      <c r="D39" s="261"/>
      <c r="E39" s="14">
        <v>4048</v>
      </c>
      <c r="F39" s="14">
        <v>12159</v>
      </c>
      <c r="G39" s="14">
        <v>1690</v>
      </c>
      <c r="H39" s="14">
        <v>4431</v>
      </c>
      <c r="I39" s="14">
        <v>858</v>
      </c>
      <c r="J39" s="14">
        <v>2679</v>
      </c>
      <c r="K39" s="14">
        <v>319</v>
      </c>
      <c r="L39" s="14">
        <v>158</v>
      </c>
      <c r="M39" s="14">
        <v>40</v>
      </c>
      <c r="N39" s="14">
        <v>25</v>
      </c>
      <c r="O39" s="14">
        <v>209</v>
      </c>
      <c r="P39" s="14">
        <v>299</v>
      </c>
    </row>
    <row r="40" spans="1:16" ht="17.25" customHeight="1">
      <c r="A40" s="12" t="s">
        <v>53</v>
      </c>
      <c r="B40" s="260">
        <f>B41+C41</f>
        <v>7610</v>
      </c>
      <c r="C40" s="260"/>
      <c r="D40" s="261">
        <f>B40/$B$8</f>
        <v>0.1777414457549924</v>
      </c>
      <c r="E40" s="260">
        <f>IF(E41+F41=0,"-",E41+F41)</f>
        <v>204</v>
      </c>
      <c r="F40" s="260"/>
      <c r="G40" s="260">
        <f>IF(G41+H41=0,"-",G41+H41)</f>
        <v>1026</v>
      </c>
      <c r="H40" s="260"/>
      <c r="I40" s="260">
        <f>IF(I41+J41=0,"-",I41+J41)</f>
        <v>5852</v>
      </c>
      <c r="J40" s="260"/>
      <c r="K40" s="260">
        <f>IF(K41+L41=0,"-",K41+L41)</f>
        <v>382</v>
      </c>
      <c r="L40" s="260"/>
      <c r="M40" s="260" t="str">
        <f>IF(M41+N41=0,"-",M41+N41)</f>
        <v>-</v>
      </c>
      <c r="N40" s="260"/>
      <c r="O40" s="260">
        <f>IF(O41+P41=0,"-",O41+P41)</f>
        <v>146</v>
      </c>
      <c r="P40" s="260"/>
    </row>
    <row r="41" spans="1:16" ht="17.25" customHeight="1">
      <c r="A41" s="15" t="s">
        <v>54</v>
      </c>
      <c r="B41" s="14">
        <v>2945</v>
      </c>
      <c r="C41" s="14">
        <v>4665</v>
      </c>
      <c r="D41" s="261"/>
      <c r="E41" s="14">
        <v>103</v>
      </c>
      <c r="F41" s="14">
        <v>101</v>
      </c>
      <c r="G41" s="14">
        <v>344</v>
      </c>
      <c r="H41" s="14">
        <v>682</v>
      </c>
      <c r="I41" s="14">
        <v>2297</v>
      </c>
      <c r="J41" s="14">
        <v>3555</v>
      </c>
      <c r="K41" s="14">
        <v>194</v>
      </c>
      <c r="L41" s="14">
        <v>188</v>
      </c>
      <c r="M41" s="14">
        <v>0</v>
      </c>
      <c r="N41" s="14">
        <v>0</v>
      </c>
      <c r="O41" s="14">
        <v>7</v>
      </c>
      <c r="P41" s="14">
        <v>139</v>
      </c>
    </row>
    <row r="42" spans="1:16" ht="17.25" customHeight="1">
      <c r="A42" s="12" t="s">
        <v>55</v>
      </c>
      <c r="B42" s="260">
        <f>B43+C43</f>
        <v>460</v>
      </c>
      <c r="C42" s="260"/>
      <c r="D42" s="261">
        <f>B42/$B$8</f>
        <v>1.0743898166530421E-2</v>
      </c>
      <c r="E42" s="260">
        <f>IF(E43+F43=0,"-",E43+F43)</f>
        <v>112</v>
      </c>
      <c r="F42" s="260"/>
      <c r="G42" s="260">
        <f>IF(G43+H43=0,"-",G43+H43)</f>
        <v>145</v>
      </c>
      <c r="H42" s="260"/>
      <c r="I42" s="260">
        <f>IF(I43+J43=0,"-",I43+J43)</f>
        <v>87</v>
      </c>
      <c r="J42" s="260"/>
      <c r="K42" s="260" t="str">
        <f>IF(K43+L43=0,"-",K43+L43)</f>
        <v>-</v>
      </c>
      <c r="L42" s="260"/>
      <c r="M42" s="260">
        <f>IF(M43+N43=0,"-",M43+N43)</f>
        <v>105</v>
      </c>
      <c r="N42" s="260"/>
      <c r="O42" s="260">
        <f>IF(O43+P43=0,"-",O43+P43)</f>
        <v>11</v>
      </c>
      <c r="P42" s="260"/>
    </row>
    <row r="43" spans="1:16" ht="17.25" customHeight="1">
      <c r="A43" s="15" t="s">
        <v>56</v>
      </c>
      <c r="B43" s="14">
        <v>167</v>
      </c>
      <c r="C43" s="14">
        <v>293</v>
      </c>
      <c r="D43" s="261"/>
      <c r="E43" s="14">
        <v>2</v>
      </c>
      <c r="F43" s="14">
        <v>110</v>
      </c>
      <c r="G43" s="14">
        <v>85</v>
      </c>
      <c r="H43" s="14">
        <v>60</v>
      </c>
      <c r="I43" s="14">
        <v>43</v>
      </c>
      <c r="J43" s="14">
        <v>44</v>
      </c>
      <c r="K43" s="14">
        <v>0</v>
      </c>
      <c r="L43" s="14">
        <v>0</v>
      </c>
      <c r="M43" s="14">
        <v>29</v>
      </c>
      <c r="N43" s="14">
        <v>76</v>
      </c>
      <c r="O43" s="14">
        <v>8</v>
      </c>
      <c r="P43" s="14">
        <v>3</v>
      </c>
    </row>
    <row r="44" spans="1:16" ht="18.75" customHeight="1">
      <c r="A44" s="18" t="s">
        <v>57</v>
      </c>
      <c r="B44" s="260">
        <f>B45+C45</f>
        <v>422</v>
      </c>
      <c r="C44" s="260"/>
      <c r="D44" s="261">
        <f>B44/$B$8</f>
        <v>9.8563587527735613E-3</v>
      </c>
      <c r="E44" s="260">
        <f>IF(E45+F45=0,"-",E45+F45)</f>
        <v>178</v>
      </c>
      <c r="F44" s="260"/>
      <c r="G44" s="260">
        <f>IF(G45+H45=0,"-",G45+H45)</f>
        <v>3</v>
      </c>
      <c r="H44" s="260"/>
      <c r="I44" s="260">
        <f>IF(I45+J45=0,"-",I45+J45)</f>
        <v>37</v>
      </c>
      <c r="J44" s="260"/>
      <c r="K44" s="260">
        <f>IF(K45+L45=0,"-",K45+L45)</f>
        <v>28</v>
      </c>
      <c r="L44" s="260"/>
      <c r="M44" s="260">
        <f>IF(M45+N45=0,"-",M45+N45)</f>
        <v>176</v>
      </c>
      <c r="N44" s="260"/>
      <c r="O44" s="260" t="str">
        <f>IF(O45+P45=0,"-",O45+P45)</f>
        <v>-</v>
      </c>
      <c r="P44" s="260"/>
    </row>
    <row r="45" spans="1:16" ht="18.75" customHeight="1">
      <c r="A45" s="15" t="s">
        <v>58</v>
      </c>
      <c r="B45" s="14">
        <v>222</v>
      </c>
      <c r="C45" s="14">
        <v>200</v>
      </c>
      <c r="D45" s="261"/>
      <c r="E45" s="14">
        <v>47</v>
      </c>
      <c r="F45" s="14">
        <v>131</v>
      </c>
      <c r="G45" s="14">
        <v>2</v>
      </c>
      <c r="H45" s="14">
        <v>1</v>
      </c>
      <c r="I45" s="14">
        <v>14</v>
      </c>
      <c r="J45" s="14">
        <v>23</v>
      </c>
      <c r="K45" s="14">
        <v>28</v>
      </c>
      <c r="L45" s="14">
        <v>0</v>
      </c>
      <c r="M45" s="14">
        <v>131</v>
      </c>
      <c r="N45" s="14">
        <v>45</v>
      </c>
      <c r="O45" s="14">
        <v>0</v>
      </c>
      <c r="P45" s="14">
        <v>0</v>
      </c>
    </row>
    <row r="46" spans="1:16" ht="18.75" customHeight="1">
      <c r="A46" s="18" t="s">
        <v>59</v>
      </c>
      <c r="B46" s="260">
        <f>B47+C47</f>
        <v>37</v>
      </c>
      <c r="C46" s="260"/>
      <c r="D46" s="261">
        <f>B46/$B$8</f>
        <v>8.6418311339483825E-4</v>
      </c>
      <c r="E46" s="260" t="str">
        <f>IF(E47+F47=0,"-",E47+F47)</f>
        <v>-</v>
      </c>
      <c r="F46" s="260"/>
      <c r="G46" s="260" t="str">
        <f>IF(G47+H47=0,"-",G47+H47)</f>
        <v>-</v>
      </c>
      <c r="H46" s="260"/>
      <c r="I46" s="260" t="str">
        <f>IF(I47+J47=0,"-",I47+J47)</f>
        <v>-</v>
      </c>
      <c r="J46" s="260"/>
      <c r="K46" s="260">
        <f>IF(K47+L47=0,"-",K47+L47)</f>
        <v>37</v>
      </c>
      <c r="L46" s="260"/>
      <c r="M46" s="260" t="str">
        <f>IF(M47+N47=0,"-",M47+N47)</f>
        <v>-</v>
      </c>
      <c r="N46" s="260"/>
      <c r="O46" s="260" t="str">
        <f>IF(O47+P47=0,"-",O47+P47)</f>
        <v>-</v>
      </c>
      <c r="P46" s="260"/>
    </row>
    <row r="47" spans="1:16" ht="18.75" customHeight="1">
      <c r="A47" s="15" t="s">
        <v>60</v>
      </c>
      <c r="B47" s="14">
        <v>17</v>
      </c>
      <c r="C47" s="14">
        <v>20</v>
      </c>
      <c r="D47" s="261"/>
      <c r="E47" s="14">
        <v>0</v>
      </c>
      <c r="F47" s="14">
        <v>0</v>
      </c>
      <c r="G47" s="14">
        <v>0</v>
      </c>
      <c r="H47" s="14">
        <v>0</v>
      </c>
      <c r="I47" s="14">
        <v>0</v>
      </c>
      <c r="J47" s="14">
        <v>0</v>
      </c>
      <c r="K47" s="14">
        <v>17</v>
      </c>
      <c r="L47" s="14">
        <v>20</v>
      </c>
      <c r="M47" s="14">
        <v>0</v>
      </c>
      <c r="N47" s="14">
        <v>0</v>
      </c>
      <c r="O47" s="14">
        <v>0</v>
      </c>
      <c r="P47" s="14">
        <v>0</v>
      </c>
    </row>
    <row r="48" spans="1:16" ht="18.75" customHeight="1">
      <c r="A48" s="18" t="s">
        <v>61</v>
      </c>
      <c r="B48" s="260">
        <f>B49+C49</f>
        <v>82</v>
      </c>
      <c r="C48" s="260"/>
      <c r="D48" s="261">
        <f>B48/$B$8</f>
        <v>1.9152166296858577E-3</v>
      </c>
      <c r="E48" s="260">
        <f>IF(E49+F49=0,"-",E49+F49)</f>
        <v>6</v>
      </c>
      <c r="F48" s="260"/>
      <c r="G48" s="260">
        <f>IF(G49+H49=0,"-",G49+H49)</f>
        <v>50</v>
      </c>
      <c r="H48" s="260"/>
      <c r="I48" s="260" t="str">
        <f>IF(I49+J49=0,"-",I49+J49)</f>
        <v>-</v>
      </c>
      <c r="J48" s="260"/>
      <c r="K48" s="260">
        <f>IF(K49+L49=0,"-",K49+L49)</f>
        <v>19</v>
      </c>
      <c r="L48" s="260"/>
      <c r="M48" s="260">
        <f>IF(M49+N49=0,"-",M49+N49)</f>
        <v>7</v>
      </c>
      <c r="N48" s="260"/>
      <c r="O48" s="260" t="str">
        <f>IF(O49+P49=0,"-",O49+P49)</f>
        <v>-</v>
      </c>
      <c r="P48" s="260"/>
    </row>
    <row r="49" spans="1:16" ht="18.75" customHeight="1">
      <c r="A49" s="15" t="s">
        <v>62</v>
      </c>
      <c r="B49" s="14">
        <v>52</v>
      </c>
      <c r="C49" s="14">
        <v>30</v>
      </c>
      <c r="D49" s="261"/>
      <c r="E49" s="14">
        <v>5</v>
      </c>
      <c r="F49" s="14">
        <v>1</v>
      </c>
      <c r="G49" s="14">
        <v>28</v>
      </c>
      <c r="H49" s="14">
        <v>22</v>
      </c>
      <c r="I49" s="14">
        <v>0</v>
      </c>
      <c r="J49" s="14">
        <v>0</v>
      </c>
      <c r="K49" s="14">
        <v>13</v>
      </c>
      <c r="L49" s="14">
        <v>6</v>
      </c>
      <c r="M49" s="14">
        <v>6</v>
      </c>
      <c r="N49" s="14">
        <v>1</v>
      </c>
      <c r="O49" s="14">
        <v>0</v>
      </c>
      <c r="P49" s="14">
        <v>0</v>
      </c>
    </row>
    <row r="50" spans="1:16" ht="18.75" customHeight="1">
      <c r="A50" s="18" t="s">
        <v>63</v>
      </c>
      <c r="B50" s="260">
        <f>B51+C51</f>
        <v>371</v>
      </c>
      <c r="C50" s="260"/>
      <c r="D50" s="261">
        <f>B50/$B$8</f>
        <v>8.6651874343104049E-3</v>
      </c>
      <c r="E50" s="260">
        <f>IF(E51+F51=0,"-",E51+F51)</f>
        <v>7</v>
      </c>
      <c r="F50" s="260"/>
      <c r="G50" s="260" t="str">
        <f>IF(G51+H51=0,"-",G51+H51)</f>
        <v>-</v>
      </c>
      <c r="H50" s="260"/>
      <c r="I50" s="260">
        <f>IF(I51+J51=0,"-",I51+J51)</f>
        <v>252</v>
      </c>
      <c r="J50" s="260"/>
      <c r="K50" s="260" t="str">
        <f>IF(K51+L51=0,"-",K51+L51)</f>
        <v>-</v>
      </c>
      <c r="L50" s="260"/>
      <c r="M50" s="260">
        <f>IF(M51+N51=0,"-",M51+N51)</f>
        <v>112</v>
      </c>
      <c r="N50" s="260"/>
      <c r="O50" s="260" t="str">
        <f>IF(O51+P51=0,"-",O51+P51)</f>
        <v>-</v>
      </c>
      <c r="P50" s="260"/>
    </row>
    <row r="51" spans="1:16" ht="18.75" customHeight="1">
      <c r="A51" s="15" t="s">
        <v>64</v>
      </c>
      <c r="B51" s="14">
        <v>142</v>
      </c>
      <c r="C51" s="14">
        <v>229</v>
      </c>
      <c r="D51" s="261"/>
      <c r="E51" s="14">
        <v>1</v>
      </c>
      <c r="F51" s="14">
        <v>6</v>
      </c>
      <c r="G51" s="14">
        <v>0</v>
      </c>
      <c r="H51" s="14">
        <v>0</v>
      </c>
      <c r="I51" s="14">
        <v>80</v>
      </c>
      <c r="J51" s="14">
        <v>172</v>
      </c>
      <c r="K51" s="14">
        <v>0</v>
      </c>
      <c r="L51" s="14">
        <v>0</v>
      </c>
      <c r="M51" s="14">
        <v>61</v>
      </c>
      <c r="N51" s="14">
        <v>51</v>
      </c>
      <c r="O51" s="14">
        <v>0</v>
      </c>
      <c r="P51" s="14">
        <v>0</v>
      </c>
    </row>
    <row r="52" spans="1:16" ht="18.75" customHeight="1">
      <c r="A52" s="18" t="s">
        <v>65</v>
      </c>
      <c r="B52" s="260">
        <f>B53+C53</f>
        <v>10</v>
      </c>
      <c r="C52" s="260"/>
      <c r="D52" s="261">
        <f>B52/$B$8</f>
        <v>2.3356300362022657E-4</v>
      </c>
      <c r="E52" s="260" t="str">
        <f>IF(E53+F53=0,"-",E53+F53)</f>
        <v>-</v>
      </c>
      <c r="F52" s="260"/>
      <c r="G52" s="260" t="str">
        <f>IF(G53+H53=0,"-",G53+H53)</f>
        <v>-</v>
      </c>
      <c r="H52" s="260"/>
      <c r="I52" s="260" t="str">
        <f>IF(I53+J53=0,"-",I53+J53)</f>
        <v>-</v>
      </c>
      <c r="J52" s="260"/>
      <c r="K52" s="260" t="str">
        <f>IF(K53+L53=0,"-",K53+L53)</f>
        <v>-</v>
      </c>
      <c r="L52" s="260"/>
      <c r="M52" s="260" t="str">
        <f>IF(M53+N53=0,"-",M53+N53)</f>
        <v>-</v>
      </c>
      <c r="N52" s="260"/>
      <c r="O52" s="260">
        <f>IF(O53+P53=0,"-",O53+P53)</f>
        <v>10</v>
      </c>
      <c r="P52" s="260"/>
    </row>
    <row r="53" spans="1:16" ht="18.75" customHeight="1">
      <c r="A53" s="15" t="s">
        <v>66</v>
      </c>
      <c r="B53" s="14">
        <v>3</v>
      </c>
      <c r="C53" s="14">
        <v>7</v>
      </c>
      <c r="D53" s="261"/>
      <c r="E53" s="14">
        <v>0</v>
      </c>
      <c r="F53" s="14">
        <v>0</v>
      </c>
      <c r="G53" s="14">
        <v>0</v>
      </c>
      <c r="H53" s="14">
        <v>0</v>
      </c>
      <c r="I53" s="14">
        <v>0</v>
      </c>
      <c r="J53" s="14">
        <v>0</v>
      </c>
      <c r="K53" s="14">
        <v>0</v>
      </c>
      <c r="L53" s="14">
        <v>0</v>
      </c>
      <c r="M53" s="14">
        <v>0</v>
      </c>
      <c r="N53" s="14">
        <v>0</v>
      </c>
      <c r="O53" s="14">
        <v>3</v>
      </c>
      <c r="P53" s="14">
        <v>7</v>
      </c>
    </row>
    <row r="54" spans="1:16" ht="18.75" customHeight="1">
      <c r="A54" s="18" t="s">
        <v>67</v>
      </c>
      <c r="B54" s="260">
        <f>B55+C55</f>
        <v>484</v>
      </c>
      <c r="C54" s="260"/>
      <c r="D54" s="261">
        <f>B54/$B$8</f>
        <v>1.1304449375218965E-2</v>
      </c>
      <c r="E54" s="260">
        <f>IF(E55+F55=0,"-",E55+F55)</f>
        <v>66</v>
      </c>
      <c r="F54" s="260"/>
      <c r="G54" s="260">
        <f>IF(G55+H55=0,"-",G55+H55)</f>
        <v>52</v>
      </c>
      <c r="H54" s="260"/>
      <c r="I54" s="260">
        <f>IF(I55+J55=0,"-",I55+J55)</f>
        <v>1</v>
      </c>
      <c r="J54" s="260"/>
      <c r="K54" s="260">
        <f>IF(K55+L55=0,"-",K55+L55)</f>
        <v>181</v>
      </c>
      <c r="L54" s="260"/>
      <c r="M54" s="260">
        <f>IF(M55+N55=0,"-",M55+N55)</f>
        <v>23</v>
      </c>
      <c r="N54" s="260"/>
      <c r="O54" s="260">
        <f>IF(O55+P55=0,"-",O55+P55)</f>
        <v>161</v>
      </c>
      <c r="P54" s="260"/>
    </row>
    <row r="55" spans="1:16" ht="18.75" customHeight="1">
      <c r="A55" s="15" t="s">
        <v>68</v>
      </c>
      <c r="B55" s="14">
        <v>290</v>
      </c>
      <c r="C55" s="14">
        <v>194</v>
      </c>
      <c r="D55" s="261"/>
      <c r="E55" s="14">
        <v>33</v>
      </c>
      <c r="F55" s="14">
        <v>33</v>
      </c>
      <c r="G55" s="14">
        <v>15</v>
      </c>
      <c r="H55" s="14">
        <v>37</v>
      </c>
      <c r="I55" s="14">
        <v>0</v>
      </c>
      <c r="J55" s="14">
        <v>1</v>
      </c>
      <c r="K55" s="14">
        <v>169</v>
      </c>
      <c r="L55" s="14">
        <v>12</v>
      </c>
      <c r="M55" s="14">
        <v>19</v>
      </c>
      <c r="N55" s="14">
        <v>4</v>
      </c>
      <c r="O55" s="14">
        <v>54</v>
      </c>
      <c r="P55" s="14">
        <v>107</v>
      </c>
    </row>
    <row r="56" spans="1:16" ht="18.75" customHeight="1">
      <c r="A56" s="18" t="s">
        <v>69</v>
      </c>
      <c r="B56" s="260">
        <f>B57+C57</f>
        <v>295</v>
      </c>
      <c r="C56" s="260"/>
      <c r="D56" s="261">
        <f>B56/$B$8</f>
        <v>6.890108606796683E-3</v>
      </c>
      <c r="E56" s="260">
        <f>IF(E57+F57=0,"-",E57+F57)</f>
        <v>263</v>
      </c>
      <c r="F56" s="260"/>
      <c r="G56" s="260" t="str">
        <f>IF(G57+H57=0,"-",G57+H57)</f>
        <v>-</v>
      </c>
      <c r="H56" s="260"/>
      <c r="I56" s="260" t="str">
        <f>IF(I57+J57=0,"-",I57+J57)</f>
        <v>-</v>
      </c>
      <c r="J56" s="260"/>
      <c r="K56" s="260" t="str">
        <f>IF(K57+L57=0,"-",K57+L57)</f>
        <v>-</v>
      </c>
      <c r="L56" s="260"/>
      <c r="M56" s="260" t="str">
        <f>IF(M57+N57=0,"-",M57+N57)</f>
        <v>-</v>
      </c>
      <c r="N56" s="260"/>
      <c r="O56" s="260">
        <f>IF(O57+P57=0,"-",O57+P57)</f>
        <v>32</v>
      </c>
      <c r="P56" s="260"/>
    </row>
    <row r="57" spans="1:16" ht="18.75" customHeight="1">
      <c r="A57" s="15" t="s">
        <v>70</v>
      </c>
      <c r="B57" s="14">
        <v>252</v>
      </c>
      <c r="C57" s="14">
        <v>43</v>
      </c>
      <c r="D57" s="261"/>
      <c r="E57" s="14">
        <v>226</v>
      </c>
      <c r="F57" s="14">
        <v>37</v>
      </c>
      <c r="G57" s="14">
        <v>0</v>
      </c>
      <c r="H57" s="14">
        <v>0</v>
      </c>
      <c r="I57" s="14">
        <v>0</v>
      </c>
      <c r="J57" s="14">
        <v>0</v>
      </c>
      <c r="K57" s="14">
        <v>0</v>
      </c>
      <c r="L57" s="14">
        <v>0</v>
      </c>
      <c r="M57" s="14">
        <v>0</v>
      </c>
      <c r="N57" s="14">
        <v>0</v>
      </c>
      <c r="O57" s="14">
        <v>26</v>
      </c>
      <c r="P57" s="14">
        <v>6</v>
      </c>
    </row>
    <row r="58" spans="1:16" ht="18.75" customHeight="1">
      <c r="A58" s="18" t="s">
        <v>71</v>
      </c>
      <c r="B58" s="260">
        <f>B59+C59</f>
        <v>190</v>
      </c>
      <c r="C58" s="260"/>
      <c r="D58" s="261">
        <f>B58/$B$8</f>
        <v>4.4376970687843046E-3</v>
      </c>
      <c r="E58" s="260" t="str">
        <f>IF(E59+F59=0,"-",E59+F59)</f>
        <v>-</v>
      </c>
      <c r="F58" s="260"/>
      <c r="G58" s="260" t="str">
        <f>IF(G59+H59=0,"-",G59+H59)</f>
        <v>-</v>
      </c>
      <c r="H58" s="260"/>
      <c r="I58" s="260" t="str">
        <f>IF(I59+J59=0,"-",I59+J59)</f>
        <v>-</v>
      </c>
      <c r="J58" s="260"/>
      <c r="K58" s="260">
        <f>IF(K59+L59=0,"-",K59+L59)</f>
        <v>20</v>
      </c>
      <c r="L58" s="260"/>
      <c r="M58" s="260">
        <f>IF(M59+N59=0,"-",M59+N59)</f>
        <v>74</v>
      </c>
      <c r="N58" s="260"/>
      <c r="O58" s="260">
        <f>IF(O59+P59=0,"-",O59+P59)</f>
        <v>96</v>
      </c>
      <c r="P58" s="260"/>
    </row>
    <row r="59" spans="1:16" ht="18.75" customHeight="1">
      <c r="A59" s="15" t="s">
        <v>72</v>
      </c>
      <c r="B59" s="14">
        <v>131</v>
      </c>
      <c r="C59" s="14">
        <v>59</v>
      </c>
      <c r="D59" s="261"/>
      <c r="E59" s="14">
        <v>0</v>
      </c>
      <c r="F59" s="14">
        <v>0</v>
      </c>
      <c r="G59" s="14">
        <v>0</v>
      </c>
      <c r="H59" s="14">
        <v>0</v>
      </c>
      <c r="I59" s="14">
        <v>0</v>
      </c>
      <c r="J59" s="14">
        <v>0</v>
      </c>
      <c r="K59" s="14">
        <v>20</v>
      </c>
      <c r="L59" s="14">
        <v>0</v>
      </c>
      <c r="M59" s="14">
        <v>51</v>
      </c>
      <c r="N59" s="14">
        <v>23</v>
      </c>
      <c r="O59" s="14">
        <v>60</v>
      </c>
      <c r="P59" s="14">
        <v>36</v>
      </c>
    </row>
    <row r="60" spans="1:16" ht="18.75" customHeight="1">
      <c r="A60" s="18" t="s">
        <v>73</v>
      </c>
      <c r="B60" s="260">
        <f>B61+C61</f>
        <v>217</v>
      </c>
      <c r="C60" s="260"/>
      <c r="D60" s="261">
        <f>B60/$B$8</f>
        <v>5.0683171785589161E-3</v>
      </c>
      <c r="E60" s="260">
        <f>IF(E61+F61=0,"-",E61+F61)</f>
        <v>17</v>
      </c>
      <c r="F60" s="260"/>
      <c r="G60" s="260" t="str">
        <f>IF(G61+H61=0,"-",G61+H61)</f>
        <v>-</v>
      </c>
      <c r="H60" s="260"/>
      <c r="I60" s="260" t="str">
        <f>IF(I61+J61=0,"-",I61+J61)</f>
        <v>-</v>
      </c>
      <c r="J60" s="260"/>
      <c r="K60" s="260" t="str">
        <f>IF(K61+L61=0,"-",K61+L61)</f>
        <v>-</v>
      </c>
      <c r="L60" s="260"/>
      <c r="M60" s="260" t="str">
        <f>IF(M61+N61=0,"-",M61+N61)</f>
        <v>-</v>
      </c>
      <c r="N60" s="260"/>
      <c r="O60" s="260">
        <f>IF(O61+P61=0,"-",O61+P61)</f>
        <v>200</v>
      </c>
      <c r="P60" s="260"/>
    </row>
    <row r="61" spans="1:16" ht="18.75" customHeight="1">
      <c r="A61" s="15" t="s">
        <v>74</v>
      </c>
      <c r="B61" s="14">
        <v>116</v>
      </c>
      <c r="C61" s="14">
        <v>101</v>
      </c>
      <c r="D61" s="261"/>
      <c r="E61" s="14">
        <v>7</v>
      </c>
      <c r="F61" s="14">
        <v>10</v>
      </c>
      <c r="G61" s="14">
        <v>0</v>
      </c>
      <c r="H61" s="14">
        <v>0</v>
      </c>
      <c r="I61" s="14">
        <v>0</v>
      </c>
      <c r="J61" s="14">
        <v>0</v>
      </c>
      <c r="K61" s="14">
        <v>0</v>
      </c>
      <c r="L61" s="14">
        <v>0</v>
      </c>
      <c r="M61" s="14">
        <v>0</v>
      </c>
      <c r="N61" s="14">
        <v>0</v>
      </c>
      <c r="O61" s="14">
        <v>109</v>
      </c>
      <c r="P61" s="14">
        <v>91</v>
      </c>
    </row>
    <row r="62" spans="1:16" ht="18.75" customHeight="1">
      <c r="A62" s="18" t="s">
        <v>75</v>
      </c>
      <c r="B62" s="260">
        <f>B63+C63</f>
        <v>14</v>
      </c>
      <c r="C62" s="260"/>
      <c r="D62" s="261">
        <f>B62/$B$8</f>
        <v>3.2698820506831715E-4</v>
      </c>
      <c r="E62" s="260" t="str">
        <f>IF(E63+F63=0,"-",E63+F63)</f>
        <v>-</v>
      </c>
      <c r="F62" s="260"/>
      <c r="G62" s="260" t="str">
        <f>IF(G63+H63=0,"-",G63+H63)</f>
        <v>-</v>
      </c>
      <c r="H62" s="260"/>
      <c r="I62" s="260" t="str">
        <f>IF(I63+J63=0,"-",I63+J63)</f>
        <v>-</v>
      </c>
      <c r="J62" s="260"/>
      <c r="K62" s="260" t="str">
        <f>IF(K63+L63=0,"-",K63+L63)</f>
        <v>-</v>
      </c>
      <c r="L62" s="260"/>
      <c r="M62" s="260" t="str">
        <f>IF(M63+N63=0,"-",M63+N63)</f>
        <v>-</v>
      </c>
      <c r="N62" s="260"/>
      <c r="O62" s="260">
        <f>IF(O63+P63=0,"-",O63+P63)</f>
        <v>14</v>
      </c>
      <c r="P62" s="260"/>
    </row>
    <row r="63" spans="1:16" ht="18.75" customHeight="1">
      <c r="A63" s="15" t="s">
        <v>76</v>
      </c>
      <c r="B63" s="14">
        <v>1</v>
      </c>
      <c r="C63" s="14">
        <v>13</v>
      </c>
      <c r="D63" s="261"/>
      <c r="E63" s="14">
        <v>0</v>
      </c>
      <c r="F63" s="14">
        <v>0</v>
      </c>
      <c r="G63" s="14">
        <v>0</v>
      </c>
      <c r="H63" s="14">
        <v>0</v>
      </c>
      <c r="I63" s="14">
        <v>0</v>
      </c>
      <c r="J63" s="14">
        <v>0</v>
      </c>
      <c r="K63" s="14">
        <v>0</v>
      </c>
      <c r="L63" s="14">
        <v>0</v>
      </c>
      <c r="M63" s="14">
        <v>0</v>
      </c>
      <c r="N63" s="14">
        <v>0</v>
      </c>
      <c r="O63" s="14">
        <v>1</v>
      </c>
      <c r="P63" s="14">
        <v>13</v>
      </c>
    </row>
    <row r="64" spans="1:16" ht="18.75" customHeight="1">
      <c r="A64" s="18" t="s">
        <v>77</v>
      </c>
      <c r="B64" s="260">
        <f>B65+C65</f>
        <v>31</v>
      </c>
      <c r="C64" s="260"/>
      <c r="D64" s="261">
        <f>B64/$B$8</f>
        <v>7.2404531122270232E-4</v>
      </c>
      <c r="E64" s="260" t="str">
        <f>IF(E65+F65=0,"-",E65+F65)</f>
        <v>-</v>
      </c>
      <c r="F64" s="260"/>
      <c r="G64" s="260" t="str">
        <f>IF(G65+H65=0,"-",G65+H65)</f>
        <v>-</v>
      </c>
      <c r="H64" s="260"/>
      <c r="I64" s="260" t="str">
        <f>IF(I65+J65=0,"-",I65+J65)</f>
        <v>-</v>
      </c>
      <c r="J64" s="260"/>
      <c r="K64" s="260" t="str">
        <f>IF(K65+L65=0,"-",K65+L65)</f>
        <v>-</v>
      </c>
      <c r="L64" s="260"/>
      <c r="M64" s="260" t="str">
        <f>IF(M65+N65=0,"-",M65+N65)</f>
        <v>-</v>
      </c>
      <c r="N64" s="260"/>
      <c r="O64" s="260">
        <f>IF(O65+P65=0,"-",O65+P65)</f>
        <v>31</v>
      </c>
      <c r="P64" s="260"/>
    </row>
    <row r="65" spans="1:16" ht="18.75" customHeight="1">
      <c r="A65" s="15" t="s">
        <v>78</v>
      </c>
      <c r="B65" s="14">
        <v>13</v>
      </c>
      <c r="C65" s="14">
        <v>18</v>
      </c>
      <c r="D65" s="261"/>
      <c r="E65" s="14">
        <v>0</v>
      </c>
      <c r="F65" s="14">
        <v>0</v>
      </c>
      <c r="G65" s="14">
        <v>0</v>
      </c>
      <c r="H65" s="14">
        <v>0</v>
      </c>
      <c r="I65" s="14">
        <v>0</v>
      </c>
      <c r="J65" s="14">
        <v>0</v>
      </c>
      <c r="K65" s="14">
        <v>0</v>
      </c>
      <c r="L65" s="14">
        <v>0</v>
      </c>
      <c r="M65" s="14">
        <v>0</v>
      </c>
      <c r="N65" s="14">
        <v>0</v>
      </c>
      <c r="O65" s="14">
        <v>13</v>
      </c>
      <c r="P65" s="14">
        <v>18</v>
      </c>
    </row>
    <row r="66" spans="1:16" ht="18.75" customHeight="1">
      <c r="A66" s="18" t="s">
        <v>79</v>
      </c>
      <c r="B66" s="260">
        <f>B67+C67</f>
        <v>396</v>
      </c>
      <c r="C66" s="260"/>
      <c r="D66" s="261">
        <f>B66/$B$8</f>
        <v>9.249094943360972E-3</v>
      </c>
      <c r="E66" s="260">
        <f>IF(E67+F67=0,"-",E67+F67)</f>
        <v>351</v>
      </c>
      <c r="F66" s="260"/>
      <c r="G66" s="260" t="str">
        <f>IF(G67+H67=0,"-",G67+H67)</f>
        <v>-</v>
      </c>
      <c r="H66" s="260"/>
      <c r="I66" s="260" t="str">
        <f>IF(I67+J67=0,"-",I67+J67)</f>
        <v>-</v>
      </c>
      <c r="J66" s="260"/>
      <c r="K66" s="260" t="str">
        <f>IF(K67+L67=0,"-",K67+L67)</f>
        <v>-</v>
      </c>
      <c r="L66" s="260"/>
      <c r="M66" s="260" t="str">
        <f>IF(M67+N67=0,"-",M67+N67)</f>
        <v>-</v>
      </c>
      <c r="N66" s="260"/>
      <c r="O66" s="260">
        <f>IF(O67+P67=0,"-",O67+P67)</f>
        <v>45</v>
      </c>
      <c r="P66" s="260"/>
    </row>
    <row r="67" spans="1:16" ht="18.75" customHeight="1">
      <c r="A67" s="15" t="s">
        <v>80</v>
      </c>
      <c r="B67" s="14">
        <v>104</v>
      </c>
      <c r="C67" s="14">
        <v>292</v>
      </c>
      <c r="D67" s="261"/>
      <c r="E67" s="14">
        <v>84</v>
      </c>
      <c r="F67" s="14">
        <v>267</v>
      </c>
      <c r="G67" s="14">
        <v>0</v>
      </c>
      <c r="H67" s="14">
        <v>0</v>
      </c>
      <c r="I67" s="14">
        <v>0</v>
      </c>
      <c r="J67" s="14">
        <v>0</v>
      </c>
      <c r="K67" s="14">
        <v>0</v>
      </c>
      <c r="L67" s="14">
        <v>0</v>
      </c>
      <c r="M67" s="14">
        <v>0</v>
      </c>
      <c r="N67" s="14">
        <v>0</v>
      </c>
      <c r="O67" s="14">
        <v>20</v>
      </c>
      <c r="P67" s="14">
        <v>25</v>
      </c>
    </row>
    <row r="68" spans="1:16" ht="18.75" customHeight="1">
      <c r="A68" s="18" t="s">
        <v>81</v>
      </c>
      <c r="B68" s="260">
        <f>B69+C69</f>
        <v>766</v>
      </c>
      <c r="C68" s="260"/>
      <c r="D68" s="261">
        <f>B68/$B$8</f>
        <v>1.7890926077309355E-2</v>
      </c>
      <c r="E68" s="260">
        <f>IF(E69+F69=0,"-",E69+F69)</f>
        <v>116</v>
      </c>
      <c r="F68" s="260"/>
      <c r="G68" s="260">
        <f>IF(G69+H69=0,"-",G69+H69)</f>
        <v>61</v>
      </c>
      <c r="H68" s="260"/>
      <c r="I68" s="260">
        <f>IF(I69+J69=0,"-",I69+J69)</f>
        <v>3</v>
      </c>
      <c r="J68" s="260"/>
      <c r="K68" s="260">
        <f>IF(K69+L69=0,"-",K69+L69)</f>
        <v>586</v>
      </c>
      <c r="L68" s="260"/>
      <c r="M68" s="260" t="str">
        <f>IF(M69+N69=0,"-",M69+N69)</f>
        <v>-</v>
      </c>
      <c r="N68" s="260"/>
      <c r="O68" s="260" t="str">
        <f>IF(O69+P69=0,"-",O69+P69)</f>
        <v>-</v>
      </c>
      <c r="P68" s="260"/>
    </row>
    <row r="69" spans="1:16" ht="18.75" customHeight="1">
      <c r="A69" s="15" t="s">
        <v>82</v>
      </c>
      <c r="B69" s="14">
        <v>241</v>
      </c>
      <c r="C69" s="14">
        <v>525</v>
      </c>
      <c r="D69" s="261"/>
      <c r="E69" s="14">
        <v>27</v>
      </c>
      <c r="F69" s="14">
        <v>89</v>
      </c>
      <c r="G69" s="14">
        <v>17</v>
      </c>
      <c r="H69" s="14">
        <v>44</v>
      </c>
      <c r="I69" s="14">
        <v>2</v>
      </c>
      <c r="J69" s="14">
        <v>1</v>
      </c>
      <c r="K69" s="14">
        <v>195</v>
      </c>
      <c r="L69" s="14">
        <v>391</v>
      </c>
      <c r="M69" s="14">
        <v>0</v>
      </c>
      <c r="N69" s="14">
        <v>0</v>
      </c>
      <c r="O69" s="14">
        <v>0</v>
      </c>
      <c r="P69" s="14">
        <v>0</v>
      </c>
    </row>
    <row r="70" spans="1:16">
      <c r="A70" s="20" t="s">
        <v>83</v>
      </c>
      <c r="B70" s="20"/>
      <c r="C70" s="20"/>
      <c r="D70" s="20"/>
      <c r="E70" s="20"/>
      <c r="F70" s="20"/>
    </row>
    <row r="71" spans="1:16">
      <c r="A71" s="20" t="s">
        <v>84</v>
      </c>
      <c r="B71" s="20"/>
      <c r="C71" s="20"/>
      <c r="D71" s="20"/>
      <c r="E71" s="20"/>
      <c r="F71" s="20"/>
    </row>
  </sheetData>
  <sheetProtection selectLockedCells="1" selectUnlockedCells="1"/>
  <mergeCells count="264">
    <mergeCell ref="A1:N1"/>
    <mergeCell ref="A2:N2"/>
    <mergeCell ref="B3:K3"/>
    <mergeCell ref="M3:N3"/>
    <mergeCell ref="O3:P3"/>
    <mergeCell ref="B4:K4"/>
    <mergeCell ref="M4:N4"/>
    <mergeCell ref="O4:P4"/>
    <mergeCell ref="A5:A6"/>
    <mergeCell ref="B5:D5"/>
    <mergeCell ref="E5:F5"/>
    <mergeCell ref="G5:H5"/>
    <mergeCell ref="I5:J5"/>
    <mergeCell ref="K5:L5"/>
    <mergeCell ref="M5:N5"/>
    <mergeCell ref="O5:P5"/>
    <mergeCell ref="B8:C8"/>
    <mergeCell ref="D8:D9"/>
    <mergeCell ref="E8:F8"/>
    <mergeCell ref="G8:H8"/>
    <mergeCell ref="I8:J8"/>
    <mergeCell ref="K8:L8"/>
    <mergeCell ref="M8:N8"/>
    <mergeCell ref="O8:P8"/>
    <mergeCell ref="B10:C10"/>
    <mergeCell ref="D10:D11"/>
    <mergeCell ref="E10:F10"/>
    <mergeCell ref="G10:H10"/>
    <mergeCell ref="I10:J10"/>
    <mergeCell ref="K10:L10"/>
    <mergeCell ref="M10:N10"/>
    <mergeCell ref="O10:P10"/>
    <mergeCell ref="B12:C12"/>
    <mergeCell ref="D12:D13"/>
    <mergeCell ref="E12:F12"/>
    <mergeCell ref="G12:H12"/>
    <mergeCell ref="I12:J12"/>
    <mergeCell ref="K12:L12"/>
    <mergeCell ref="M12:N12"/>
    <mergeCell ref="O12:P12"/>
    <mergeCell ref="B14:C14"/>
    <mergeCell ref="D14:D15"/>
    <mergeCell ref="E14:F14"/>
    <mergeCell ref="G14:H14"/>
    <mergeCell ref="I14:J14"/>
    <mergeCell ref="K14:L14"/>
    <mergeCell ref="M14:N14"/>
    <mergeCell ref="O14:P14"/>
    <mergeCell ref="B16:C16"/>
    <mergeCell ref="D16:D17"/>
    <mergeCell ref="E16:F16"/>
    <mergeCell ref="G16:H16"/>
    <mergeCell ref="I16:J16"/>
    <mergeCell ref="K16:L16"/>
    <mergeCell ref="M16:N16"/>
    <mergeCell ref="O16:P16"/>
    <mergeCell ref="B18:C18"/>
    <mergeCell ref="D18:D19"/>
    <mergeCell ref="E18:F18"/>
    <mergeCell ref="G18:H18"/>
    <mergeCell ref="I18:J18"/>
    <mergeCell ref="K18:L18"/>
    <mergeCell ref="M18:N18"/>
    <mergeCell ref="O18:P18"/>
    <mergeCell ref="B20:C20"/>
    <mergeCell ref="D20:D21"/>
    <mergeCell ref="E20:F20"/>
    <mergeCell ref="G20:H20"/>
    <mergeCell ref="I20:J20"/>
    <mergeCell ref="K20:L20"/>
    <mergeCell ref="M20:N20"/>
    <mergeCell ref="O20:P20"/>
    <mergeCell ref="B22:C22"/>
    <mergeCell ref="D22:D23"/>
    <mergeCell ref="E22:F22"/>
    <mergeCell ref="G22:H22"/>
    <mergeCell ref="I22:J22"/>
    <mergeCell ref="K22:L22"/>
    <mergeCell ref="M22:N22"/>
    <mergeCell ref="O22:P22"/>
    <mergeCell ref="B24:C24"/>
    <mergeCell ref="D24:D25"/>
    <mergeCell ref="E24:F24"/>
    <mergeCell ref="G24:H24"/>
    <mergeCell ref="I24:J24"/>
    <mergeCell ref="K24:L24"/>
    <mergeCell ref="M24:N24"/>
    <mergeCell ref="O24:P24"/>
    <mergeCell ref="B26:C26"/>
    <mergeCell ref="D26:D27"/>
    <mergeCell ref="E26:F26"/>
    <mergeCell ref="G26:H26"/>
    <mergeCell ref="I26:J26"/>
    <mergeCell ref="K26:L26"/>
    <mergeCell ref="M26:N26"/>
    <mergeCell ref="O26:P26"/>
    <mergeCell ref="B28:C28"/>
    <mergeCell ref="D28:D29"/>
    <mergeCell ref="E28:F28"/>
    <mergeCell ref="G28:H28"/>
    <mergeCell ref="I28:J28"/>
    <mergeCell ref="K28:L28"/>
    <mergeCell ref="M28:N28"/>
    <mergeCell ref="O28:P28"/>
    <mergeCell ref="B30:C30"/>
    <mergeCell ref="D30:D31"/>
    <mergeCell ref="E30:F30"/>
    <mergeCell ref="G30:H30"/>
    <mergeCell ref="I30:J30"/>
    <mergeCell ref="K30:L30"/>
    <mergeCell ref="M30:N30"/>
    <mergeCell ref="O30:P30"/>
    <mergeCell ref="B32:C32"/>
    <mergeCell ref="D32:D33"/>
    <mergeCell ref="E32:F32"/>
    <mergeCell ref="G32:H32"/>
    <mergeCell ref="I32:J32"/>
    <mergeCell ref="K32:L32"/>
    <mergeCell ref="M32:N32"/>
    <mergeCell ref="O32:P32"/>
    <mergeCell ref="B34:C34"/>
    <mergeCell ref="D34:D35"/>
    <mergeCell ref="E34:F34"/>
    <mergeCell ref="G34:H34"/>
    <mergeCell ref="I34:J34"/>
    <mergeCell ref="K34:L34"/>
    <mergeCell ref="M34:N34"/>
    <mergeCell ref="O34:P34"/>
    <mergeCell ref="B36:C36"/>
    <mergeCell ref="D36:D37"/>
    <mergeCell ref="E36:F36"/>
    <mergeCell ref="G36:H36"/>
    <mergeCell ref="I36:J36"/>
    <mergeCell ref="K36:L36"/>
    <mergeCell ref="M36:N36"/>
    <mergeCell ref="O36:P36"/>
    <mergeCell ref="B38:C38"/>
    <mergeCell ref="D38:D39"/>
    <mergeCell ref="E38:F38"/>
    <mergeCell ref="G38:H38"/>
    <mergeCell ref="I38:J38"/>
    <mergeCell ref="K38:L38"/>
    <mergeCell ref="M38:N38"/>
    <mergeCell ref="O38:P38"/>
    <mergeCell ref="B40:C40"/>
    <mergeCell ref="D40:D41"/>
    <mergeCell ref="E40:F40"/>
    <mergeCell ref="G40:H40"/>
    <mergeCell ref="I40:J40"/>
    <mergeCell ref="K40:L40"/>
    <mergeCell ref="M40:N40"/>
    <mergeCell ref="O40:P40"/>
    <mergeCell ref="B42:C42"/>
    <mergeCell ref="D42:D43"/>
    <mergeCell ref="E42:F42"/>
    <mergeCell ref="G42:H42"/>
    <mergeCell ref="I42:J42"/>
    <mergeCell ref="K42:L42"/>
    <mergeCell ref="M42:N42"/>
    <mergeCell ref="O42:P42"/>
    <mergeCell ref="B44:C44"/>
    <mergeCell ref="D44:D45"/>
    <mergeCell ref="E44:F44"/>
    <mergeCell ref="G44:H44"/>
    <mergeCell ref="I44:J44"/>
    <mergeCell ref="K44:L44"/>
    <mergeCell ref="M44:N44"/>
    <mergeCell ref="O44:P44"/>
    <mergeCell ref="B46:C46"/>
    <mergeCell ref="D46:D47"/>
    <mergeCell ref="E46:F46"/>
    <mergeCell ref="G46:H46"/>
    <mergeCell ref="I46:J46"/>
    <mergeCell ref="K46:L46"/>
    <mergeCell ref="M46:N46"/>
    <mergeCell ref="O46:P46"/>
    <mergeCell ref="B48:C48"/>
    <mergeCell ref="D48:D49"/>
    <mergeCell ref="E48:F48"/>
    <mergeCell ref="G48:H48"/>
    <mergeCell ref="I48:J48"/>
    <mergeCell ref="K48:L48"/>
    <mergeCell ref="M48:N48"/>
    <mergeCell ref="O48:P48"/>
    <mergeCell ref="B50:C50"/>
    <mergeCell ref="D50:D51"/>
    <mergeCell ref="E50:F50"/>
    <mergeCell ref="G50:H50"/>
    <mergeCell ref="I50:J50"/>
    <mergeCell ref="K50:L50"/>
    <mergeCell ref="M50:N50"/>
    <mergeCell ref="O50:P50"/>
    <mergeCell ref="B52:C52"/>
    <mergeCell ref="D52:D53"/>
    <mergeCell ref="E52:F52"/>
    <mergeCell ref="G52:H52"/>
    <mergeCell ref="I52:J52"/>
    <mergeCell ref="K52:L52"/>
    <mergeCell ref="M52:N52"/>
    <mergeCell ref="O52:P52"/>
    <mergeCell ref="B54:C54"/>
    <mergeCell ref="D54:D55"/>
    <mergeCell ref="E54:F54"/>
    <mergeCell ref="G54:H54"/>
    <mergeCell ref="I54:J54"/>
    <mergeCell ref="K54:L54"/>
    <mergeCell ref="M54:N54"/>
    <mergeCell ref="O54:P54"/>
    <mergeCell ref="B56:C56"/>
    <mergeCell ref="D56:D57"/>
    <mergeCell ref="E56:F56"/>
    <mergeCell ref="G56:H56"/>
    <mergeCell ref="I56:J56"/>
    <mergeCell ref="K56:L56"/>
    <mergeCell ref="M56:N56"/>
    <mergeCell ref="O56:P56"/>
    <mergeCell ref="B58:C58"/>
    <mergeCell ref="D58:D59"/>
    <mergeCell ref="E58:F58"/>
    <mergeCell ref="G58:H58"/>
    <mergeCell ref="I58:J58"/>
    <mergeCell ref="K58:L58"/>
    <mergeCell ref="M58:N58"/>
    <mergeCell ref="O58:P58"/>
    <mergeCell ref="B60:C60"/>
    <mergeCell ref="D60:D61"/>
    <mergeCell ref="E60:F60"/>
    <mergeCell ref="G60:H60"/>
    <mergeCell ref="I60:J60"/>
    <mergeCell ref="K60:L60"/>
    <mergeCell ref="M60:N60"/>
    <mergeCell ref="O60:P60"/>
    <mergeCell ref="B62:C62"/>
    <mergeCell ref="D62:D63"/>
    <mergeCell ref="E62:F62"/>
    <mergeCell ref="G62:H62"/>
    <mergeCell ref="I62:J62"/>
    <mergeCell ref="K62:L62"/>
    <mergeCell ref="M62:N62"/>
    <mergeCell ref="O62:P62"/>
    <mergeCell ref="B68:C68"/>
    <mergeCell ref="D68:D69"/>
    <mergeCell ref="E68:F68"/>
    <mergeCell ref="G68:H68"/>
    <mergeCell ref="I68:J68"/>
    <mergeCell ref="K68:L68"/>
    <mergeCell ref="M68:N68"/>
    <mergeCell ref="O68:P68"/>
    <mergeCell ref="B64:C64"/>
    <mergeCell ref="D64:D65"/>
    <mergeCell ref="E64:F64"/>
    <mergeCell ref="G64:H64"/>
    <mergeCell ref="I64:J64"/>
    <mergeCell ref="K64:L64"/>
    <mergeCell ref="M64:N64"/>
    <mergeCell ref="O64:P64"/>
    <mergeCell ref="B66:C66"/>
    <mergeCell ref="D66:D67"/>
    <mergeCell ref="E66:F66"/>
    <mergeCell ref="G66:H66"/>
    <mergeCell ref="I66:J66"/>
    <mergeCell ref="K66:L66"/>
    <mergeCell ref="M66:N66"/>
    <mergeCell ref="O66:P66"/>
  </mergeCells>
  <phoneticPr fontId="17" type="noConversion"/>
  <pageMargins left="0.75" right="0.75" top="0.5" bottom="0.5" header="0.5" footer="0.5"/>
  <pageSetup paperSize="77" scale="59" firstPageNumber="0" orientation="landscape" horizontalDpi="300" verticalDpi="300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P71"/>
  <sheetViews>
    <sheetView workbookViewId="0">
      <selection activeCell="A9" sqref="A9"/>
    </sheetView>
  </sheetViews>
  <sheetFormatPr defaultRowHeight="16.5"/>
  <cols>
    <col min="1" max="1" width="25.125" style="60" customWidth="1"/>
    <col min="2" max="14" width="12.5" style="60" customWidth="1"/>
    <col min="15" max="15" width="11.375" style="60" customWidth="1"/>
    <col min="16" max="16384" width="9" style="60"/>
  </cols>
  <sheetData>
    <row r="1" spans="1:16" ht="19.5">
      <c r="A1" s="245" t="s">
        <v>438</v>
      </c>
      <c r="B1" s="245"/>
      <c r="C1" s="245"/>
      <c r="D1" s="245"/>
      <c r="E1" s="245"/>
      <c r="F1" s="245"/>
      <c r="G1" s="245"/>
      <c r="H1" s="245"/>
      <c r="I1" s="245"/>
      <c r="J1" s="245"/>
      <c r="K1" s="245"/>
      <c r="L1" s="245"/>
      <c r="M1" s="245"/>
      <c r="N1" s="245"/>
    </row>
    <row r="2" spans="1:16" ht="19.5">
      <c r="A2" s="246" t="s">
        <v>439</v>
      </c>
      <c r="B2" s="245"/>
      <c r="C2" s="245"/>
      <c r="D2" s="245"/>
      <c r="E2" s="245"/>
      <c r="F2" s="245"/>
      <c r="G2" s="245"/>
      <c r="H2" s="245"/>
      <c r="I2" s="245"/>
      <c r="J2" s="245"/>
      <c r="K2" s="245"/>
      <c r="L2" s="245"/>
      <c r="M2" s="245"/>
      <c r="N2" s="245"/>
    </row>
    <row r="3" spans="1:16" ht="19.5">
      <c r="A3" s="61"/>
      <c r="B3" s="251" t="s">
        <v>440</v>
      </c>
      <c r="C3" s="251"/>
      <c r="D3" s="251"/>
      <c r="E3" s="251"/>
      <c r="F3" s="251"/>
      <c r="G3" s="251"/>
      <c r="H3" s="251"/>
      <c r="I3" s="251"/>
      <c r="J3" s="251"/>
      <c r="K3" s="251"/>
      <c r="L3" s="4"/>
      <c r="M3" s="252"/>
      <c r="N3" s="253"/>
      <c r="O3" s="252" t="s">
        <v>441</v>
      </c>
      <c r="P3" s="253"/>
    </row>
    <row r="4" spans="1:16">
      <c r="B4" s="254" t="s">
        <v>442</v>
      </c>
      <c r="C4" s="254"/>
      <c r="D4" s="254"/>
      <c r="E4" s="254"/>
      <c r="F4" s="254"/>
      <c r="G4" s="254"/>
      <c r="H4" s="254"/>
      <c r="I4" s="254"/>
      <c r="J4" s="254"/>
      <c r="K4" s="254"/>
      <c r="L4" s="62"/>
      <c r="M4" s="255"/>
      <c r="N4" s="256"/>
      <c r="O4" s="255" t="s">
        <v>443</v>
      </c>
      <c r="P4" s="256"/>
    </row>
    <row r="5" spans="1:16">
      <c r="A5" s="257" t="s">
        <v>6</v>
      </c>
      <c r="B5" s="257" t="s">
        <v>444</v>
      </c>
      <c r="C5" s="257"/>
      <c r="D5" s="257"/>
      <c r="E5" s="257" t="s">
        <v>445</v>
      </c>
      <c r="F5" s="257"/>
      <c r="G5" s="257" t="s">
        <v>446</v>
      </c>
      <c r="H5" s="257"/>
      <c r="I5" s="257" t="s">
        <v>447</v>
      </c>
      <c r="J5" s="257"/>
      <c r="K5" s="257" t="s">
        <v>448</v>
      </c>
      <c r="L5" s="257"/>
      <c r="M5" s="257" t="s">
        <v>449</v>
      </c>
      <c r="N5" s="257"/>
      <c r="O5" s="257" t="s">
        <v>450</v>
      </c>
      <c r="P5" s="257"/>
    </row>
    <row r="6" spans="1:16" ht="17.25" customHeight="1">
      <c r="A6" s="258"/>
      <c r="B6" s="63" t="s">
        <v>451</v>
      </c>
      <c r="C6" s="63" t="s">
        <v>452</v>
      </c>
      <c r="D6" s="64" t="s">
        <v>453</v>
      </c>
      <c r="E6" s="63" t="s">
        <v>451</v>
      </c>
      <c r="F6" s="63" t="s">
        <v>452</v>
      </c>
      <c r="G6" s="63" t="s">
        <v>451</v>
      </c>
      <c r="H6" s="63" t="s">
        <v>452</v>
      </c>
      <c r="I6" s="63" t="s">
        <v>451</v>
      </c>
      <c r="J6" s="63" t="s">
        <v>452</v>
      </c>
      <c r="K6" s="63" t="s">
        <v>451</v>
      </c>
      <c r="L6" s="63" t="s">
        <v>452</v>
      </c>
      <c r="M6" s="63" t="s">
        <v>451</v>
      </c>
      <c r="N6" s="63" t="s">
        <v>452</v>
      </c>
      <c r="O6" s="63" t="s">
        <v>451</v>
      </c>
      <c r="P6" s="63" t="s">
        <v>452</v>
      </c>
    </row>
    <row r="7" spans="1:16" ht="17.25" customHeight="1">
      <c r="A7" s="78" t="s">
        <v>454</v>
      </c>
      <c r="B7" s="79" t="s">
        <v>455</v>
      </c>
      <c r="C7" s="80" t="s">
        <v>456</v>
      </c>
      <c r="D7" s="80" t="s">
        <v>457</v>
      </c>
      <c r="E7" s="79" t="s">
        <v>455</v>
      </c>
      <c r="F7" s="80" t="s">
        <v>456</v>
      </c>
      <c r="G7" s="79" t="s">
        <v>455</v>
      </c>
      <c r="H7" s="80" t="s">
        <v>456</v>
      </c>
      <c r="I7" s="79" t="s">
        <v>455</v>
      </c>
      <c r="J7" s="80" t="s">
        <v>456</v>
      </c>
      <c r="K7" s="79" t="s">
        <v>455</v>
      </c>
      <c r="L7" s="80" t="s">
        <v>456</v>
      </c>
      <c r="M7" s="79" t="s">
        <v>455</v>
      </c>
      <c r="N7" s="80" t="s">
        <v>456</v>
      </c>
      <c r="O7" s="79" t="s">
        <v>455</v>
      </c>
      <c r="P7" s="80" t="s">
        <v>456</v>
      </c>
    </row>
    <row r="8" spans="1:16" ht="17.25" customHeight="1">
      <c r="A8" s="68" t="s">
        <v>458</v>
      </c>
      <c r="B8" s="248">
        <f>B9+C9</f>
        <v>2335</v>
      </c>
      <c r="C8" s="248"/>
      <c r="D8" s="249">
        <f>B8/$B$8</f>
        <v>1</v>
      </c>
      <c r="E8" s="248">
        <f>IF(E9+F9=0,"-",E9+F9)</f>
        <v>1814</v>
      </c>
      <c r="F8" s="248"/>
      <c r="G8" s="248">
        <f>IF(G9+H9=0,"-",G9+H9)</f>
        <v>213</v>
      </c>
      <c r="H8" s="248"/>
      <c r="I8" s="248" t="str">
        <f>IF(I9+J9=0,"-",I9+J9)</f>
        <v>-</v>
      </c>
      <c r="J8" s="248"/>
      <c r="K8" s="248" t="str">
        <f>IF(K9+L9=0,"-",K9+L9)</f>
        <v>-</v>
      </c>
      <c r="L8" s="248"/>
      <c r="M8" s="248">
        <f>IF(M9+N9=0,"-",M9+N9)</f>
        <v>156</v>
      </c>
      <c r="N8" s="248"/>
      <c r="O8" s="248">
        <f>IF(O9+P9=0,"-",O9+P9)</f>
        <v>152</v>
      </c>
      <c r="P8" s="248"/>
    </row>
    <row r="9" spans="1:16" ht="17.25" customHeight="1">
      <c r="A9" s="81" t="s">
        <v>459</v>
      </c>
      <c r="B9" s="70">
        <v>724</v>
      </c>
      <c r="C9" s="70">
        <v>1611</v>
      </c>
      <c r="D9" s="250"/>
      <c r="E9" s="70">
        <v>468</v>
      </c>
      <c r="F9" s="70">
        <v>1346</v>
      </c>
      <c r="G9" s="70">
        <v>42</v>
      </c>
      <c r="H9" s="70">
        <v>171</v>
      </c>
      <c r="I9" s="70">
        <v>0</v>
      </c>
      <c r="J9" s="70">
        <v>0</v>
      </c>
      <c r="K9" s="70">
        <v>0</v>
      </c>
      <c r="L9" s="70">
        <v>0</v>
      </c>
      <c r="M9" s="70">
        <v>125</v>
      </c>
      <c r="N9" s="70">
        <v>31</v>
      </c>
      <c r="O9" s="70">
        <v>89</v>
      </c>
      <c r="P9" s="70">
        <v>63</v>
      </c>
    </row>
    <row r="10" spans="1:16" ht="17.25" customHeight="1">
      <c r="A10" s="68" t="s">
        <v>23</v>
      </c>
      <c r="B10" s="248">
        <f>B11+C11</f>
        <v>0</v>
      </c>
      <c r="C10" s="248"/>
      <c r="D10" s="249">
        <f>B10/$B$8</f>
        <v>0</v>
      </c>
      <c r="E10" s="248" t="str">
        <f>IF(E11+F11=0,"-",E11+F11)</f>
        <v>-</v>
      </c>
      <c r="F10" s="248"/>
      <c r="G10" s="248" t="str">
        <f>IF(G11+H11=0,"-",G11+H11)</f>
        <v>-</v>
      </c>
      <c r="H10" s="248"/>
      <c r="I10" s="248" t="str">
        <f>IF(I11+J11=0,"-",I11+J11)</f>
        <v>-</v>
      </c>
      <c r="J10" s="248"/>
      <c r="K10" s="248" t="str">
        <f>IF(K11+L11=0,"-",K11+L11)</f>
        <v>-</v>
      </c>
      <c r="L10" s="248"/>
      <c r="M10" s="248" t="str">
        <f>IF(M11+N11=0,"-",M11+N11)</f>
        <v>-</v>
      </c>
      <c r="N10" s="248"/>
      <c r="O10" s="248" t="str">
        <f>IF(O11+P11=0,"-",O11+P11)</f>
        <v>-</v>
      </c>
      <c r="P10" s="248"/>
    </row>
    <row r="11" spans="1:16" ht="17.25" customHeight="1">
      <c r="A11" s="82" t="s">
        <v>24</v>
      </c>
      <c r="B11" s="70">
        <v>0</v>
      </c>
      <c r="C11" s="70">
        <v>0</v>
      </c>
      <c r="D11" s="250"/>
      <c r="E11" s="70">
        <v>0</v>
      </c>
      <c r="F11" s="70">
        <v>0</v>
      </c>
      <c r="G11" s="70">
        <v>0</v>
      </c>
      <c r="H11" s="70">
        <v>0</v>
      </c>
      <c r="I11" s="70">
        <v>0</v>
      </c>
      <c r="J11" s="70">
        <v>0</v>
      </c>
      <c r="K11" s="70">
        <v>0</v>
      </c>
      <c r="L11" s="70">
        <v>0</v>
      </c>
      <c r="M11" s="70">
        <v>0</v>
      </c>
      <c r="N11" s="70">
        <v>0</v>
      </c>
      <c r="O11" s="70">
        <v>0</v>
      </c>
      <c r="P11" s="70">
        <v>0</v>
      </c>
    </row>
    <row r="12" spans="1:16" ht="17.25" customHeight="1">
      <c r="A12" s="68" t="s">
        <v>25</v>
      </c>
      <c r="B12" s="248">
        <f>B13+C13</f>
        <v>0</v>
      </c>
      <c r="C12" s="248"/>
      <c r="D12" s="249">
        <f>B12/$B$8</f>
        <v>0</v>
      </c>
      <c r="E12" s="248" t="str">
        <f>IF(E13+F13=0,"-",E13+F13)</f>
        <v>-</v>
      </c>
      <c r="F12" s="248"/>
      <c r="G12" s="248" t="str">
        <f>IF(G13+H13=0,"-",G13+H13)</f>
        <v>-</v>
      </c>
      <c r="H12" s="248"/>
      <c r="I12" s="248" t="str">
        <f>IF(I13+J13=0,"-",I13+J13)</f>
        <v>-</v>
      </c>
      <c r="J12" s="248"/>
      <c r="K12" s="248" t="str">
        <f>IF(K13+L13=0,"-",K13+L13)</f>
        <v>-</v>
      </c>
      <c r="L12" s="248"/>
      <c r="M12" s="248" t="str">
        <f>IF(M13+N13=0,"-",M13+N13)</f>
        <v>-</v>
      </c>
      <c r="N12" s="248"/>
      <c r="O12" s="248" t="str">
        <f>IF(O13+P13=0,"-",O13+P13)</f>
        <v>-</v>
      </c>
      <c r="P12" s="248"/>
    </row>
    <row r="13" spans="1:16" ht="21" customHeight="1">
      <c r="A13" s="82" t="s">
        <v>26</v>
      </c>
      <c r="B13" s="70">
        <v>0</v>
      </c>
      <c r="C13" s="70">
        <v>0</v>
      </c>
      <c r="D13" s="250"/>
      <c r="E13" s="70">
        <v>0</v>
      </c>
      <c r="F13" s="70">
        <v>0</v>
      </c>
      <c r="G13" s="70">
        <v>0</v>
      </c>
      <c r="H13" s="70">
        <v>0</v>
      </c>
      <c r="I13" s="70">
        <v>0</v>
      </c>
      <c r="J13" s="70">
        <v>0</v>
      </c>
      <c r="K13" s="70">
        <v>0</v>
      </c>
      <c r="L13" s="70">
        <v>0</v>
      </c>
      <c r="M13" s="70">
        <v>0</v>
      </c>
      <c r="N13" s="70">
        <v>0</v>
      </c>
      <c r="O13" s="70">
        <v>0</v>
      </c>
      <c r="P13" s="70">
        <v>0</v>
      </c>
    </row>
    <row r="14" spans="1:16" ht="17.25" customHeight="1">
      <c r="A14" s="68" t="s">
        <v>27</v>
      </c>
      <c r="B14" s="248">
        <f>B15+C15</f>
        <v>0</v>
      </c>
      <c r="C14" s="248"/>
      <c r="D14" s="249">
        <f>B14/$B$8</f>
        <v>0</v>
      </c>
      <c r="E14" s="248" t="str">
        <f>IF(E15+F15=0,"-",E15+F15)</f>
        <v>-</v>
      </c>
      <c r="F14" s="248"/>
      <c r="G14" s="248" t="str">
        <f>IF(G15+H15=0,"-",G15+H15)</f>
        <v>-</v>
      </c>
      <c r="H14" s="248"/>
      <c r="I14" s="248" t="str">
        <f>IF(I15+J15=0,"-",I15+J15)</f>
        <v>-</v>
      </c>
      <c r="J14" s="248"/>
      <c r="K14" s="248" t="str">
        <f>IF(K15+L15=0,"-",K15+L15)</f>
        <v>-</v>
      </c>
      <c r="L14" s="248"/>
      <c r="M14" s="248" t="str">
        <f>IF(M15+N15=0,"-",M15+N15)</f>
        <v>-</v>
      </c>
      <c r="N14" s="248"/>
      <c r="O14" s="248" t="str">
        <f>IF(O15+P15=0,"-",O15+P15)</f>
        <v>-</v>
      </c>
      <c r="P14" s="248"/>
    </row>
    <row r="15" spans="1:16" ht="17.25" customHeight="1">
      <c r="A15" s="82" t="s">
        <v>28</v>
      </c>
      <c r="B15" s="70">
        <v>0</v>
      </c>
      <c r="C15" s="70">
        <v>0</v>
      </c>
      <c r="D15" s="250"/>
      <c r="E15" s="70">
        <v>0</v>
      </c>
      <c r="F15" s="70">
        <v>0</v>
      </c>
      <c r="G15" s="70">
        <v>0</v>
      </c>
      <c r="H15" s="70">
        <v>0</v>
      </c>
      <c r="I15" s="70">
        <v>0</v>
      </c>
      <c r="J15" s="70">
        <v>0</v>
      </c>
      <c r="K15" s="70">
        <v>0</v>
      </c>
      <c r="L15" s="70">
        <v>0</v>
      </c>
      <c r="M15" s="70">
        <v>0</v>
      </c>
      <c r="N15" s="70">
        <v>0</v>
      </c>
      <c r="O15" s="70">
        <v>0</v>
      </c>
      <c r="P15" s="70">
        <v>0</v>
      </c>
    </row>
    <row r="16" spans="1:16" ht="17.25" customHeight="1">
      <c r="A16" s="72" t="s">
        <v>29</v>
      </c>
      <c r="B16" s="248">
        <f>B17+C17</f>
        <v>0</v>
      </c>
      <c r="C16" s="248"/>
      <c r="D16" s="249">
        <f>B16/$B$8</f>
        <v>0</v>
      </c>
      <c r="E16" s="248" t="str">
        <f>IF(E17+F17=0,"-",E17+F17)</f>
        <v>-</v>
      </c>
      <c r="F16" s="248"/>
      <c r="G16" s="248" t="str">
        <f>IF(G17+H17=0,"-",G17+H17)</f>
        <v>-</v>
      </c>
      <c r="H16" s="248"/>
      <c r="I16" s="248" t="str">
        <f>IF(I17+J17=0,"-",I17+J17)</f>
        <v>-</v>
      </c>
      <c r="J16" s="248"/>
      <c r="K16" s="248" t="str">
        <f>IF(K17+L17=0,"-",K17+L17)</f>
        <v>-</v>
      </c>
      <c r="L16" s="248"/>
      <c r="M16" s="248" t="str">
        <f>IF(M17+N17=0,"-",M17+N17)</f>
        <v>-</v>
      </c>
      <c r="N16" s="248"/>
      <c r="O16" s="248" t="str">
        <f>IF(O17+P17=0,"-",O17+P17)</f>
        <v>-</v>
      </c>
      <c r="P16" s="248"/>
    </row>
    <row r="17" spans="1:16" ht="17.25" customHeight="1">
      <c r="A17" s="83" t="s">
        <v>30</v>
      </c>
      <c r="B17" s="70">
        <v>0</v>
      </c>
      <c r="C17" s="70">
        <v>0</v>
      </c>
      <c r="D17" s="250"/>
      <c r="E17" s="70">
        <v>0</v>
      </c>
      <c r="F17" s="70">
        <v>0</v>
      </c>
      <c r="G17" s="70">
        <v>0</v>
      </c>
      <c r="H17" s="70">
        <v>0</v>
      </c>
      <c r="I17" s="70">
        <v>0</v>
      </c>
      <c r="J17" s="70">
        <v>0</v>
      </c>
      <c r="K17" s="70">
        <v>0</v>
      </c>
      <c r="L17" s="70">
        <v>0</v>
      </c>
      <c r="M17" s="70">
        <v>0</v>
      </c>
      <c r="N17" s="70">
        <v>0</v>
      </c>
      <c r="O17" s="70">
        <v>0</v>
      </c>
      <c r="P17" s="70">
        <v>0</v>
      </c>
    </row>
    <row r="18" spans="1:16" ht="17.25" customHeight="1">
      <c r="A18" s="68" t="s">
        <v>31</v>
      </c>
      <c r="B18" s="248">
        <f>B19+C19</f>
        <v>0</v>
      </c>
      <c r="C18" s="248"/>
      <c r="D18" s="249">
        <f>B18/$B$8</f>
        <v>0</v>
      </c>
      <c r="E18" s="248" t="str">
        <f>IF(E19+F19=0,"-",E19+F19)</f>
        <v>-</v>
      </c>
      <c r="F18" s="248"/>
      <c r="G18" s="248" t="str">
        <f>IF(G19+H19=0,"-",G19+H19)</f>
        <v>-</v>
      </c>
      <c r="H18" s="248"/>
      <c r="I18" s="248" t="str">
        <f>IF(I19+J19=0,"-",I19+J19)</f>
        <v>-</v>
      </c>
      <c r="J18" s="248"/>
      <c r="K18" s="248" t="str">
        <f>IF(K19+L19=0,"-",K19+L19)</f>
        <v>-</v>
      </c>
      <c r="L18" s="248"/>
      <c r="M18" s="248" t="str">
        <f>IF(M19+N19=0,"-",M19+N19)</f>
        <v>-</v>
      </c>
      <c r="N18" s="248"/>
      <c r="O18" s="248" t="str">
        <f>IF(O19+P19=0,"-",O19+P19)</f>
        <v>-</v>
      </c>
      <c r="P18" s="248"/>
    </row>
    <row r="19" spans="1:16" ht="17.25" customHeight="1">
      <c r="A19" s="82" t="s">
        <v>32</v>
      </c>
      <c r="B19" s="70">
        <v>0</v>
      </c>
      <c r="C19" s="70">
        <v>0</v>
      </c>
      <c r="D19" s="250"/>
      <c r="E19" s="70">
        <v>0</v>
      </c>
      <c r="F19" s="70">
        <v>0</v>
      </c>
      <c r="G19" s="70">
        <v>0</v>
      </c>
      <c r="H19" s="70">
        <v>0</v>
      </c>
      <c r="I19" s="70">
        <v>0</v>
      </c>
      <c r="J19" s="70">
        <v>0</v>
      </c>
      <c r="K19" s="70">
        <v>0</v>
      </c>
      <c r="L19" s="70">
        <v>0</v>
      </c>
      <c r="M19" s="70">
        <v>0</v>
      </c>
      <c r="N19" s="70">
        <v>0</v>
      </c>
      <c r="O19" s="70">
        <v>0</v>
      </c>
      <c r="P19" s="70">
        <v>0</v>
      </c>
    </row>
    <row r="20" spans="1:16" ht="17.25" customHeight="1">
      <c r="A20" s="68" t="s">
        <v>33</v>
      </c>
      <c r="B20" s="248">
        <f>B21+C21</f>
        <v>0</v>
      </c>
      <c r="C20" s="248"/>
      <c r="D20" s="249">
        <f>B20/$B$8</f>
        <v>0</v>
      </c>
      <c r="E20" s="248" t="str">
        <f>IF(E21+F21=0,"-",E21+F21)</f>
        <v>-</v>
      </c>
      <c r="F20" s="248"/>
      <c r="G20" s="248" t="str">
        <f>IF(G21+H21=0,"-",G21+H21)</f>
        <v>-</v>
      </c>
      <c r="H20" s="248"/>
      <c r="I20" s="248" t="str">
        <f>IF(I21+J21=0,"-",I21+J21)</f>
        <v>-</v>
      </c>
      <c r="J20" s="248"/>
      <c r="K20" s="248" t="str">
        <f>IF(K21+L21=0,"-",K21+L21)</f>
        <v>-</v>
      </c>
      <c r="L20" s="248"/>
      <c r="M20" s="248" t="str">
        <f>IF(M21+N21=0,"-",M21+N21)</f>
        <v>-</v>
      </c>
      <c r="N20" s="248"/>
      <c r="O20" s="248" t="str">
        <f>IF(O21+P21=0,"-",O21+P21)</f>
        <v>-</v>
      </c>
      <c r="P20" s="248"/>
    </row>
    <row r="21" spans="1:16" ht="17.25" customHeight="1">
      <c r="A21" s="82" t="s">
        <v>34</v>
      </c>
      <c r="B21" s="70">
        <v>0</v>
      </c>
      <c r="C21" s="70">
        <v>0</v>
      </c>
      <c r="D21" s="250"/>
      <c r="E21" s="70">
        <v>0</v>
      </c>
      <c r="F21" s="70">
        <v>0</v>
      </c>
      <c r="G21" s="70">
        <v>0</v>
      </c>
      <c r="H21" s="70">
        <v>0</v>
      </c>
      <c r="I21" s="70">
        <v>0</v>
      </c>
      <c r="J21" s="70">
        <v>0</v>
      </c>
      <c r="K21" s="70">
        <v>0</v>
      </c>
      <c r="L21" s="70">
        <v>0</v>
      </c>
      <c r="M21" s="70">
        <v>0</v>
      </c>
      <c r="N21" s="70">
        <v>0</v>
      </c>
      <c r="O21" s="70">
        <v>0</v>
      </c>
      <c r="P21" s="70">
        <v>0</v>
      </c>
    </row>
    <row r="22" spans="1:16" ht="17.25" customHeight="1">
      <c r="A22" s="74" t="s">
        <v>35</v>
      </c>
      <c r="B22" s="248">
        <f>B23+C23</f>
        <v>0</v>
      </c>
      <c r="C22" s="248"/>
      <c r="D22" s="249">
        <f>B22/$B$8</f>
        <v>0</v>
      </c>
      <c r="E22" s="248" t="str">
        <f>IF(E23+F23=0,"-",E23+F23)</f>
        <v>-</v>
      </c>
      <c r="F22" s="248"/>
      <c r="G22" s="248" t="str">
        <f>IF(G23+H23=0,"-",G23+H23)</f>
        <v>-</v>
      </c>
      <c r="H22" s="248"/>
      <c r="I22" s="248" t="str">
        <f>IF(I23+J23=0,"-",I23+J23)</f>
        <v>-</v>
      </c>
      <c r="J22" s="248"/>
      <c r="K22" s="248" t="str">
        <f>IF(K23+L23=0,"-",K23+L23)</f>
        <v>-</v>
      </c>
      <c r="L22" s="248"/>
      <c r="M22" s="248" t="str">
        <f>IF(M23+N23=0,"-",M23+N23)</f>
        <v>-</v>
      </c>
      <c r="N22" s="248"/>
      <c r="O22" s="248" t="str">
        <f>IF(O23+P23=0,"-",O23+P23)</f>
        <v>-</v>
      </c>
      <c r="P22" s="248"/>
    </row>
    <row r="23" spans="1:16" ht="17.25" customHeight="1">
      <c r="A23" s="83" t="s">
        <v>36</v>
      </c>
      <c r="B23" s="70">
        <v>0</v>
      </c>
      <c r="C23" s="70">
        <v>0</v>
      </c>
      <c r="D23" s="250"/>
      <c r="E23" s="70">
        <v>0</v>
      </c>
      <c r="F23" s="70">
        <v>0</v>
      </c>
      <c r="G23" s="70">
        <v>0</v>
      </c>
      <c r="H23" s="70">
        <v>0</v>
      </c>
      <c r="I23" s="70">
        <v>0</v>
      </c>
      <c r="J23" s="70">
        <v>0</v>
      </c>
      <c r="K23" s="70">
        <v>0</v>
      </c>
      <c r="L23" s="70">
        <v>0</v>
      </c>
      <c r="M23" s="70">
        <v>0</v>
      </c>
      <c r="N23" s="70">
        <v>0</v>
      </c>
      <c r="O23" s="70">
        <v>0</v>
      </c>
      <c r="P23" s="70">
        <v>0</v>
      </c>
    </row>
    <row r="24" spans="1:16" ht="17.25" customHeight="1">
      <c r="A24" s="75" t="s">
        <v>37</v>
      </c>
      <c r="B24" s="248">
        <f>B25+C25</f>
        <v>0</v>
      </c>
      <c r="C24" s="248"/>
      <c r="D24" s="249">
        <f>B24/$B$8</f>
        <v>0</v>
      </c>
      <c r="E24" s="248" t="str">
        <f>IF(E25+F25=0,"-",E25+F25)</f>
        <v>-</v>
      </c>
      <c r="F24" s="248"/>
      <c r="G24" s="248" t="str">
        <f>IF(G25+H25=0,"-",G25+H25)</f>
        <v>-</v>
      </c>
      <c r="H24" s="248"/>
      <c r="I24" s="248" t="str">
        <f>IF(I25+J25=0,"-",I25+J25)</f>
        <v>-</v>
      </c>
      <c r="J24" s="248"/>
      <c r="K24" s="248" t="str">
        <f>IF(K25+L25=0,"-",K25+L25)</f>
        <v>-</v>
      </c>
      <c r="L24" s="248"/>
      <c r="M24" s="248" t="str">
        <f>IF(M25+N25=0,"-",M25+N25)</f>
        <v>-</v>
      </c>
      <c r="N24" s="248"/>
      <c r="O24" s="248" t="str">
        <f>IF(O25+P25=0,"-",O25+P25)</f>
        <v>-</v>
      </c>
      <c r="P24" s="248"/>
    </row>
    <row r="25" spans="1:16" ht="17.25" customHeight="1">
      <c r="A25" s="82" t="s">
        <v>38</v>
      </c>
      <c r="B25" s="70">
        <v>0</v>
      </c>
      <c r="C25" s="70">
        <v>0</v>
      </c>
      <c r="D25" s="250"/>
      <c r="E25" s="70">
        <v>0</v>
      </c>
      <c r="F25" s="70">
        <v>0</v>
      </c>
      <c r="G25" s="70">
        <v>0</v>
      </c>
      <c r="H25" s="70">
        <v>0</v>
      </c>
      <c r="I25" s="70">
        <v>0</v>
      </c>
      <c r="J25" s="70">
        <v>0</v>
      </c>
      <c r="K25" s="70">
        <v>0</v>
      </c>
      <c r="L25" s="70">
        <v>0</v>
      </c>
      <c r="M25" s="70">
        <v>0</v>
      </c>
      <c r="N25" s="70">
        <v>0</v>
      </c>
      <c r="O25" s="70">
        <v>0</v>
      </c>
      <c r="P25" s="70">
        <v>0</v>
      </c>
    </row>
    <row r="26" spans="1:16" ht="17.25" customHeight="1">
      <c r="A26" s="74" t="s">
        <v>39</v>
      </c>
      <c r="B26" s="248">
        <f>B27+C27</f>
        <v>0</v>
      </c>
      <c r="C26" s="248"/>
      <c r="D26" s="249">
        <f>B26/$B$8</f>
        <v>0</v>
      </c>
      <c r="E26" s="248" t="str">
        <f>IF(E27+F27=0,"-",E27+F27)</f>
        <v>-</v>
      </c>
      <c r="F26" s="248"/>
      <c r="G26" s="248" t="str">
        <f>IF(G27+H27=0,"-",G27+H27)</f>
        <v>-</v>
      </c>
      <c r="H26" s="248"/>
      <c r="I26" s="248" t="str">
        <f>IF(I27+J27=0,"-",I27+J27)</f>
        <v>-</v>
      </c>
      <c r="J26" s="248"/>
      <c r="K26" s="248" t="str">
        <f>IF(K27+L27=0,"-",K27+L27)</f>
        <v>-</v>
      </c>
      <c r="L26" s="248"/>
      <c r="M26" s="248" t="str">
        <f>IF(M27+N27=0,"-",M27+N27)</f>
        <v>-</v>
      </c>
      <c r="N26" s="248"/>
      <c r="O26" s="248" t="str">
        <f>IF(O27+P27=0,"-",O27+P27)</f>
        <v>-</v>
      </c>
      <c r="P26" s="248"/>
    </row>
    <row r="27" spans="1:16" ht="21" customHeight="1">
      <c r="A27" s="83" t="s">
        <v>40</v>
      </c>
      <c r="B27" s="70">
        <v>0</v>
      </c>
      <c r="C27" s="70">
        <v>0</v>
      </c>
      <c r="D27" s="250"/>
      <c r="E27" s="70">
        <v>0</v>
      </c>
      <c r="F27" s="70">
        <v>0</v>
      </c>
      <c r="G27" s="70">
        <v>0</v>
      </c>
      <c r="H27" s="70">
        <v>0</v>
      </c>
      <c r="I27" s="70">
        <v>0</v>
      </c>
      <c r="J27" s="70">
        <v>0</v>
      </c>
      <c r="K27" s="70">
        <v>0</v>
      </c>
      <c r="L27" s="70">
        <v>0</v>
      </c>
      <c r="M27" s="70">
        <v>0</v>
      </c>
      <c r="N27" s="70">
        <v>0</v>
      </c>
      <c r="O27" s="70">
        <v>0</v>
      </c>
      <c r="P27" s="70">
        <v>0</v>
      </c>
    </row>
    <row r="28" spans="1:16" ht="17.25" customHeight="1">
      <c r="A28" s="68" t="s">
        <v>41</v>
      </c>
      <c r="B28" s="248">
        <f>B29+C29</f>
        <v>0</v>
      </c>
      <c r="C28" s="248"/>
      <c r="D28" s="249">
        <f>B28/$B$8</f>
        <v>0</v>
      </c>
      <c r="E28" s="248" t="str">
        <f>IF(E29+F29=0,"-",E29+F29)</f>
        <v>-</v>
      </c>
      <c r="F28" s="248"/>
      <c r="G28" s="248" t="str">
        <f>IF(G29+H29=0,"-",G29+H29)</f>
        <v>-</v>
      </c>
      <c r="H28" s="248"/>
      <c r="I28" s="248" t="str">
        <f>IF(I29+J29=0,"-",I29+J29)</f>
        <v>-</v>
      </c>
      <c r="J28" s="248"/>
      <c r="K28" s="248" t="str">
        <f>IF(K29+L29=0,"-",K29+L29)</f>
        <v>-</v>
      </c>
      <c r="L28" s="248"/>
      <c r="M28" s="248" t="str">
        <f>IF(M29+N29=0,"-",M29+N29)</f>
        <v>-</v>
      </c>
      <c r="N28" s="248"/>
      <c r="O28" s="248" t="str">
        <f>IF(O29+P29=0,"-",O29+P29)</f>
        <v>-</v>
      </c>
      <c r="P28" s="248"/>
    </row>
    <row r="29" spans="1:16" ht="17.25" customHeight="1">
      <c r="A29" s="82" t="s">
        <v>42</v>
      </c>
      <c r="B29" s="70">
        <v>0</v>
      </c>
      <c r="C29" s="70">
        <v>0</v>
      </c>
      <c r="D29" s="250"/>
      <c r="E29" s="70">
        <v>0</v>
      </c>
      <c r="F29" s="70">
        <v>0</v>
      </c>
      <c r="G29" s="70">
        <v>0</v>
      </c>
      <c r="H29" s="70">
        <v>0</v>
      </c>
      <c r="I29" s="70">
        <v>0</v>
      </c>
      <c r="J29" s="70">
        <v>0</v>
      </c>
      <c r="K29" s="70">
        <v>0</v>
      </c>
      <c r="L29" s="70">
        <v>0</v>
      </c>
      <c r="M29" s="70">
        <v>0</v>
      </c>
      <c r="N29" s="70">
        <v>0</v>
      </c>
      <c r="O29" s="70">
        <v>0</v>
      </c>
      <c r="P29" s="70">
        <v>0</v>
      </c>
    </row>
    <row r="30" spans="1:16" ht="17.25" customHeight="1">
      <c r="A30" s="74" t="s">
        <v>43</v>
      </c>
      <c r="B30" s="248">
        <f>B31+C31</f>
        <v>217</v>
      </c>
      <c r="C30" s="248"/>
      <c r="D30" s="249">
        <f>B30/$B$8</f>
        <v>9.2933618843683077E-2</v>
      </c>
      <c r="E30" s="248">
        <f>IF(E31+F31=0,"-",E31+F31)</f>
        <v>217</v>
      </c>
      <c r="F30" s="248"/>
      <c r="G30" s="248" t="str">
        <f>IF(G31+H31=0,"-",G31+H31)</f>
        <v>-</v>
      </c>
      <c r="H30" s="248"/>
      <c r="I30" s="248" t="str">
        <f>IF(I31+J31=0,"-",I31+J31)</f>
        <v>-</v>
      </c>
      <c r="J30" s="248"/>
      <c r="K30" s="248" t="str">
        <f>IF(K31+L31=0,"-",K31+L31)</f>
        <v>-</v>
      </c>
      <c r="L30" s="248"/>
      <c r="M30" s="248" t="str">
        <f>IF(M31+N31=0,"-",M31+N31)</f>
        <v>-</v>
      </c>
      <c r="N30" s="248"/>
      <c r="O30" s="248" t="str">
        <f>IF(O31+P31=0,"-",O31+P31)</f>
        <v>-</v>
      </c>
      <c r="P30" s="248"/>
    </row>
    <row r="31" spans="1:16" ht="17.25" customHeight="1">
      <c r="A31" s="83" t="s">
        <v>44</v>
      </c>
      <c r="B31" s="70">
        <v>27</v>
      </c>
      <c r="C31" s="70">
        <v>190</v>
      </c>
      <c r="D31" s="250"/>
      <c r="E31" s="70">
        <v>27</v>
      </c>
      <c r="F31" s="70">
        <v>190</v>
      </c>
      <c r="G31" s="70">
        <v>0</v>
      </c>
      <c r="H31" s="70">
        <v>0</v>
      </c>
      <c r="I31" s="70">
        <v>0</v>
      </c>
      <c r="J31" s="70">
        <v>0</v>
      </c>
      <c r="K31" s="70">
        <v>0</v>
      </c>
      <c r="L31" s="70">
        <v>0</v>
      </c>
      <c r="M31" s="70">
        <v>0</v>
      </c>
      <c r="N31" s="70">
        <v>0</v>
      </c>
      <c r="O31" s="70">
        <v>0</v>
      </c>
      <c r="P31" s="70">
        <v>0</v>
      </c>
    </row>
    <row r="32" spans="1:16" ht="17.25" customHeight="1">
      <c r="A32" s="68" t="s">
        <v>45</v>
      </c>
      <c r="B32" s="248">
        <f>B33+C33</f>
        <v>3</v>
      </c>
      <c r="C32" s="248"/>
      <c r="D32" s="249">
        <f>B32/$B$8</f>
        <v>1.2847965738758029E-3</v>
      </c>
      <c r="E32" s="248" t="str">
        <f>IF(E33+F33=0,"-",E33+F33)</f>
        <v>-</v>
      </c>
      <c r="F32" s="248"/>
      <c r="G32" s="248">
        <f>IF(G33+H33=0,"-",G33+H33)</f>
        <v>3</v>
      </c>
      <c r="H32" s="248"/>
      <c r="I32" s="248" t="str">
        <f>IF(I33+J33=0,"-",I33+J33)</f>
        <v>-</v>
      </c>
      <c r="J32" s="248"/>
      <c r="K32" s="248" t="str">
        <f>IF(K33+L33=0,"-",K33+L33)</f>
        <v>-</v>
      </c>
      <c r="L32" s="248"/>
      <c r="M32" s="248" t="str">
        <f>IF(M33+N33=0,"-",M33+N33)</f>
        <v>-</v>
      </c>
      <c r="N32" s="248"/>
      <c r="O32" s="248" t="str">
        <f>IF(O33+P33=0,"-",O33+P33)</f>
        <v>-</v>
      </c>
      <c r="P32" s="248"/>
    </row>
    <row r="33" spans="1:16" ht="17.25" customHeight="1">
      <c r="A33" s="82" t="s">
        <v>46</v>
      </c>
      <c r="B33" s="70">
        <v>3</v>
      </c>
      <c r="C33" s="70">
        <v>0</v>
      </c>
      <c r="D33" s="250"/>
      <c r="E33" s="70">
        <v>0</v>
      </c>
      <c r="F33" s="70">
        <v>0</v>
      </c>
      <c r="G33" s="70">
        <v>3</v>
      </c>
      <c r="H33" s="70">
        <v>0</v>
      </c>
      <c r="I33" s="70">
        <v>0</v>
      </c>
      <c r="J33" s="70">
        <v>0</v>
      </c>
      <c r="K33" s="70">
        <v>0</v>
      </c>
      <c r="L33" s="70">
        <v>0</v>
      </c>
      <c r="M33" s="70">
        <v>0</v>
      </c>
      <c r="N33" s="70">
        <v>0</v>
      </c>
      <c r="O33" s="70">
        <v>0</v>
      </c>
      <c r="P33" s="70">
        <v>0</v>
      </c>
    </row>
    <row r="34" spans="1:16" ht="17.25" customHeight="1">
      <c r="A34" s="74" t="s">
        <v>47</v>
      </c>
      <c r="B34" s="248">
        <f>B35+C35</f>
        <v>8</v>
      </c>
      <c r="C34" s="248"/>
      <c r="D34" s="249">
        <f>B34/$B$8</f>
        <v>3.4261241970021412E-3</v>
      </c>
      <c r="E34" s="248" t="str">
        <f>IF(E35+F35=0,"-",E35+F35)</f>
        <v>-</v>
      </c>
      <c r="F34" s="248"/>
      <c r="G34" s="248" t="str">
        <f>IF(G35+H35=0,"-",G35+H35)</f>
        <v>-</v>
      </c>
      <c r="H34" s="248"/>
      <c r="I34" s="248" t="str">
        <f>IF(I35+J35=0,"-",I35+J35)</f>
        <v>-</v>
      </c>
      <c r="J34" s="248"/>
      <c r="K34" s="248" t="str">
        <f>IF(K35+L35=0,"-",K35+L35)</f>
        <v>-</v>
      </c>
      <c r="L34" s="248"/>
      <c r="M34" s="248">
        <f>IF(M35+N35=0,"-",M35+N35)</f>
        <v>8</v>
      </c>
      <c r="N34" s="248"/>
      <c r="O34" s="248" t="str">
        <f>IF(O35+P35=0,"-",O35+P35)</f>
        <v>-</v>
      </c>
      <c r="P34" s="248"/>
    </row>
    <row r="35" spans="1:16" ht="17.25" customHeight="1">
      <c r="A35" s="83" t="s">
        <v>48</v>
      </c>
      <c r="B35" s="70">
        <v>3</v>
      </c>
      <c r="C35" s="70">
        <v>5</v>
      </c>
      <c r="D35" s="250"/>
      <c r="E35" s="70">
        <v>0</v>
      </c>
      <c r="F35" s="70">
        <v>0</v>
      </c>
      <c r="G35" s="70">
        <v>0</v>
      </c>
      <c r="H35" s="70">
        <v>0</v>
      </c>
      <c r="I35" s="70">
        <v>0</v>
      </c>
      <c r="J35" s="70">
        <v>0</v>
      </c>
      <c r="K35" s="70">
        <v>0</v>
      </c>
      <c r="L35" s="70">
        <v>0</v>
      </c>
      <c r="M35" s="70">
        <v>3</v>
      </c>
      <c r="N35" s="70">
        <v>5</v>
      </c>
      <c r="O35" s="70">
        <v>0</v>
      </c>
      <c r="P35" s="70">
        <v>0</v>
      </c>
    </row>
    <row r="36" spans="1:16" ht="17.25" customHeight="1">
      <c r="A36" s="68" t="s">
        <v>49</v>
      </c>
      <c r="B36" s="248">
        <f>B37+C37</f>
        <v>44</v>
      </c>
      <c r="C36" s="248"/>
      <c r="D36" s="249">
        <f>B36/$B$8</f>
        <v>1.8843683083511777E-2</v>
      </c>
      <c r="E36" s="248" t="str">
        <f>IF(E37+F37=0,"-",E37+F37)</f>
        <v>-</v>
      </c>
      <c r="F36" s="248"/>
      <c r="G36" s="248" t="str">
        <f>IF(G37+H37=0,"-",G37+H37)</f>
        <v>-</v>
      </c>
      <c r="H36" s="248"/>
      <c r="I36" s="248" t="str">
        <f>IF(I37+J37=0,"-",I37+J37)</f>
        <v>-</v>
      </c>
      <c r="J36" s="248"/>
      <c r="K36" s="248" t="str">
        <f>IF(K37+L37=0,"-",K37+L37)</f>
        <v>-</v>
      </c>
      <c r="L36" s="248"/>
      <c r="M36" s="248">
        <f>IF(M37+N37=0,"-",M37+N37)</f>
        <v>44</v>
      </c>
      <c r="N36" s="248"/>
      <c r="O36" s="248" t="str">
        <f>IF(O37+P37=0,"-",O37+P37)</f>
        <v>-</v>
      </c>
      <c r="P36" s="248"/>
    </row>
    <row r="37" spans="1:16" ht="17.25" customHeight="1">
      <c r="A37" s="82" t="s">
        <v>50</v>
      </c>
      <c r="B37" s="70">
        <v>43</v>
      </c>
      <c r="C37" s="70">
        <v>1</v>
      </c>
      <c r="D37" s="250"/>
      <c r="E37" s="70">
        <v>0</v>
      </c>
      <c r="F37" s="70">
        <v>0</v>
      </c>
      <c r="G37" s="70">
        <v>0</v>
      </c>
      <c r="H37" s="70">
        <v>0</v>
      </c>
      <c r="I37" s="70">
        <v>0</v>
      </c>
      <c r="J37" s="70">
        <v>0</v>
      </c>
      <c r="K37" s="70">
        <v>0</v>
      </c>
      <c r="L37" s="70">
        <v>0</v>
      </c>
      <c r="M37" s="70">
        <v>43</v>
      </c>
      <c r="N37" s="70">
        <v>1</v>
      </c>
      <c r="O37" s="70">
        <v>0</v>
      </c>
      <c r="P37" s="70">
        <v>0</v>
      </c>
    </row>
    <row r="38" spans="1:16" ht="17.25" customHeight="1">
      <c r="A38" s="74" t="s">
        <v>51</v>
      </c>
      <c r="B38" s="248">
        <f>B39+C39</f>
        <v>1700</v>
      </c>
      <c r="C38" s="248"/>
      <c r="D38" s="249">
        <f>B38/$B$8</f>
        <v>0.72805139186295498</v>
      </c>
      <c r="E38" s="248">
        <f>IF(E39+F39=0,"-",E39+F39)</f>
        <v>1483</v>
      </c>
      <c r="F38" s="248"/>
      <c r="G38" s="248">
        <f>IF(G39+H39=0,"-",G39+H39)</f>
        <v>150</v>
      </c>
      <c r="H38" s="248"/>
      <c r="I38" s="248" t="str">
        <f>IF(I39+J39=0,"-",I39+J39)</f>
        <v>-</v>
      </c>
      <c r="J38" s="248"/>
      <c r="K38" s="248" t="str">
        <f>IF(K39+L39=0,"-",K39+L39)</f>
        <v>-</v>
      </c>
      <c r="L38" s="248"/>
      <c r="M38" s="248" t="str">
        <f>IF(M39+N39=0,"-",M39+N39)</f>
        <v>-</v>
      </c>
      <c r="N38" s="248"/>
      <c r="O38" s="248">
        <f>IF(O39+P39=0,"-",O39+P39)</f>
        <v>67</v>
      </c>
      <c r="P38" s="248"/>
    </row>
    <row r="39" spans="1:16" ht="17.25" customHeight="1">
      <c r="A39" s="83" t="s">
        <v>52</v>
      </c>
      <c r="B39" s="70">
        <v>479</v>
      </c>
      <c r="C39" s="70">
        <v>1221</v>
      </c>
      <c r="D39" s="250"/>
      <c r="E39" s="70">
        <v>414</v>
      </c>
      <c r="F39" s="70">
        <v>1069</v>
      </c>
      <c r="G39" s="70">
        <v>20</v>
      </c>
      <c r="H39" s="70">
        <v>130</v>
      </c>
      <c r="I39" s="70">
        <v>0</v>
      </c>
      <c r="J39" s="70">
        <v>0</v>
      </c>
      <c r="K39" s="70">
        <v>0</v>
      </c>
      <c r="L39" s="70">
        <v>0</v>
      </c>
      <c r="M39" s="70">
        <v>0</v>
      </c>
      <c r="N39" s="70">
        <v>0</v>
      </c>
      <c r="O39" s="70">
        <v>45</v>
      </c>
      <c r="P39" s="70">
        <v>22</v>
      </c>
    </row>
    <row r="40" spans="1:16" ht="17.25" customHeight="1">
      <c r="A40" s="68" t="s">
        <v>53</v>
      </c>
      <c r="B40" s="248">
        <f>B41+C41</f>
        <v>3</v>
      </c>
      <c r="C40" s="248"/>
      <c r="D40" s="249">
        <f>B40/$B$8</f>
        <v>1.2847965738758029E-3</v>
      </c>
      <c r="E40" s="248" t="str">
        <f>IF(E41+F41=0,"-",E41+F41)</f>
        <v>-</v>
      </c>
      <c r="F40" s="248"/>
      <c r="G40" s="248">
        <f>IF(G41+H41=0,"-",G41+H41)</f>
        <v>3</v>
      </c>
      <c r="H40" s="248"/>
      <c r="I40" s="248" t="str">
        <f>IF(I41+J41=0,"-",I41+J41)</f>
        <v>-</v>
      </c>
      <c r="J40" s="248"/>
      <c r="K40" s="248" t="str">
        <f>IF(K41+L41=0,"-",K41+L41)</f>
        <v>-</v>
      </c>
      <c r="L40" s="248"/>
      <c r="M40" s="248" t="str">
        <f>IF(M41+N41=0,"-",M41+N41)</f>
        <v>-</v>
      </c>
      <c r="N40" s="248"/>
      <c r="O40" s="248" t="str">
        <f>IF(O41+P41=0,"-",O41+P41)</f>
        <v>-</v>
      </c>
      <c r="P40" s="248"/>
    </row>
    <row r="41" spans="1:16" ht="17.25" customHeight="1">
      <c r="A41" s="82" t="s">
        <v>54</v>
      </c>
      <c r="B41" s="70">
        <v>3</v>
      </c>
      <c r="C41" s="70">
        <v>0</v>
      </c>
      <c r="D41" s="250"/>
      <c r="E41" s="70">
        <v>0</v>
      </c>
      <c r="F41" s="70">
        <v>0</v>
      </c>
      <c r="G41" s="70">
        <v>3</v>
      </c>
      <c r="H41" s="70">
        <v>0</v>
      </c>
      <c r="I41" s="70">
        <v>0</v>
      </c>
      <c r="J41" s="70">
        <v>0</v>
      </c>
      <c r="K41" s="70">
        <v>0</v>
      </c>
      <c r="L41" s="70">
        <v>0</v>
      </c>
      <c r="M41" s="70">
        <v>0</v>
      </c>
      <c r="N41" s="70">
        <v>0</v>
      </c>
      <c r="O41" s="70">
        <v>0</v>
      </c>
      <c r="P41" s="70">
        <v>0</v>
      </c>
    </row>
    <row r="42" spans="1:16" ht="17.25" customHeight="1">
      <c r="A42" s="68" t="s">
        <v>55</v>
      </c>
      <c r="B42" s="248">
        <f>B43+C43</f>
        <v>1</v>
      </c>
      <c r="C42" s="248"/>
      <c r="D42" s="249">
        <f>B42/$B$8</f>
        <v>4.2826552462526765E-4</v>
      </c>
      <c r="E42" s="248" t="str">
        <f>IF(E43+F43=0,"-",E43+F43)</f>
        <v>-</v>
      </c>
      <c r="F42" s="248"/>
      <c r="G42" s="248" t="str">
        <f>IF(G43+H43=0,"-",G43+H43)</f>
        <v>-</v>
      </c>
      <c r="H42" s="248"/>
      <c r="I42" s="248" t="str">
        <f>IF(I43+J43=0,"-",I43+J43)</f>
        <v>-</v>
      </c>
      <c r="J42" s="248"/>
      <c r="K42" s="248" t="str">
        <f>IF(K43+L43=0,"-",K43+L43)</f>
        <v>-</v>
      </c>
      <c r="L42" s="248"/>
      <c r="M42" s="248">
        <f>IF(M43+N43=0,"-",M43+N43)</f>
        <v>1</v>
      </c>
      <c r="N42" s="248"/>
      <c r="O42" s="248" t="str">
        <f>IF(O43+P43=0,"-",O43+P43)</f>
        <v>-</v>
      </c>
      <c r="P42" s="248"/>
    </row>
    <row r="43" spans="1:16" ht="17.25" customHeight="1">
      <c r="A43" s="82" t="s">
        <v>56</v>
      </c>
      <c r="B43" s="70">
        <v>1</v>
      </c>
      <c r="C43" s="70">
        <v>0</v>
      </c>
      <c r="D43" s="250"/>
      <c r="E43" s="70">
        <v>0</v>
      </c>
      <c r="F43" s="70">
        <v>0</v>
      </c>
      <c r="G43" s="70">
        <v>0</v>
      </c>
      <c r="H43" s="70">
        <v>0</v>
      </c>
      <c r="I43" s="70">
        <v>0</v>
      </c>
      <c r="J43" s="70">
        <v>0</v>
      </c>
      <c r="K43" s="70">
        <v>0</v>
      </c>
      <c r="L43" s="70">
        <v>0</v>
      </c>
      <c r="M43" s="70">
        <v>1</v>
      </c>
      <c r="N43" s="70">
        <v>0</v>
      </c>
      <c r="O43" s="70">
        <v>0</v>
      </c>
      <c r="P43" s="70">
        <v>0</v>
      </c>
    </row>
    <row r="44" spans="1:16" ht="18.75" customHeight="1">
      <c r="A44" s="74" t="s">
        <v>57</v>
      </c>
      <c r="B44" s="248">
        <f>B45+C45</f>
        <v>0</v>
      </c>
      <c r="C44" s="248"/>
      <c r="D44" s="249">
        <f>B44/$B$8</f>
        <v>0</v>
      </c>
      <c r="E44" s="248" t="str">
        <f>IF(E45+F45=0,"-",E45+F45)</f>
        <v>-</v>
      </c>
      <c r="F44" s="248"/>
      <c r="G44" s="248" t="str">
        <f>IF(G45+H45=0,"-",G45+H45)</f>
        <v>-</v>
      </c>
      <c r="H44" s="248"/>
      <c r="I44" s="248" t="str">
        <f>IF(I45+J45=0,"-",I45+J45)</f>
        <v>-</v>
      </c>
      <c r="J44" s="248"/>
      <c r="K44" s="248" t="str">
        <f>IF(K45+L45=0,"-",K45+L45)</f>
        <v>-</v>
      </c>
      <c r="L44" s="248"/>
      <c r="M44" s="248" t="str">
        <f>IF(M45+N45=0,"-",M45+N45)</f>
        <v>-</v>
      </c>
      <c r="N44" s="248"/>
      <c r="O44" s="248" t="str">
        <f>IF(O45+P45=0,"-",O45+P45)</f>
        <v>-</v>
      </c>
      <c r="P44" s="248"/>
    </row>
    <row r="45" spans="1:16" ht="18.75" customHeight="1">
      <c r="A45" s="82" t="s">
        <v>58</v>
      </c>
      <c r="B45" s="70">
        <v>0</v>
      </c>
      <c r="C45" s="70">
        <v>0</v>
      </c>
      <c r="D45" s="250"/>
      <c r="E45" s="70">
        <v>0</v>
      </c>
      <c r="F45" s="70">
        <v>0</v>
      </c>
      <c r="G45" s="70">
        <v>0</v>
      </c>
      <c r="H45" s="70">
        <v>0</v>
      </c>
      <c r="I45" s="70">
        <v>0</v>
      </c>
      <c r="J45" s="70">
        <v>0</v>
      </c>
      <c r="K45" s="70">
        <v>0</v>
      </c>
      <c r="L45" s="70">
        <v>0</v>
      </c>
      <c r="M45" s="70">
        <v>0</v>
      </c>
      <c r="N45" s="70">
        <v>0</v>
      </c>
      <c r="O45" s="70">
        <v>0</v>
      </c>
      <c r="P45" s="70">
        <v>0</v>
      </c>
    </row>
    <row r="46" spans="1:16" ht="18.75" customHeight="1">
      <c r="A46" s="74" t="s">
        <v>59</v>
      </c>
      <c r="B46" s="248">
        <f>B47+C47</f>
        <v>0</v>
      </c>
      <c r="C46" s="248"/>
      <c r="D46" s="249">
        <f>B46/$B$8</f>
        <v>0</v>
      </c>
      <c r="E46" s="248" t="str">
        <f>IF(E47+F47=0,"-",E47+F47)</f>
        <v>-</v>
      </c>
      <c r="F46" s="248"/>
      <c r="G46" s="248" t="str">
        <f>IF(G47+H47=0,"-",G47+H47)</f>
        <v>-</v>
      </c>
      <c r="H46" s="248"/>
      <c r="I46" s="248" t="str">
        <f>IF(I47+J47=0,"-",I47+J47)</f>
        <v>-</v>
      </c>
      <c r="J46" s="248"/>
      <c r="K46" s="248" t="str">
        <f>IF(K47+L47=0,"-",K47+L47)</f>
        <v>-</v>
      </c>
      <c r="L46" s="248"/>
      <c r="M46" s="248" t="str">
        <f>IF(M47+N47=0,"-",M47+N47)</f>
        <v>-</v>
      </c>
      <c r="N46" s="248"/>
      <c r="O46" s="248" t="str">
        <f>IF(O47+P47=0,"-",O47+P47)</f>
        <v>-</v>
      </c>
      <c r="P46" s="248"/>
    </row>
    <row r="47" spans="1:16" ht="18.75" customHeight="1">
      <c r="A47" s="82" t="s">
        <v>60</v>
      </c>
      <c r="B47" s="70">
        <v>0</v>
      </c>
      <c r="C47" s="70">
        <v>0</v>
      </c>
      <c r="D47" s="250"/>
      <c r="E47" s="70">
        <v>0</v>
      </c>
      <c r="F47" s="70">
        <v>0</v>
      </c>
      <c r="G47" s="70">
        <v>0</v>
      </c>
      <c r="H47" s="70">
        <v>0</v>
      </c>
      <c r="I47" s="70">
        <v>0</v>
      </c>
      <c r="J47" s="70">
        <v>0</v>
      </c>
      <c r="K47" s="70">
        <v>0</v>
      </c>
      <c r="L47" s="70">
        <v>0</v>
      </c>
      <c r="M47" s="70">
        <v>0</v>
      </c>
      <c r="N47" s="70">
        <v>0</v>
      </c>
      <c r="O47" s="70">
        <v>0</v>
      </c>
      <c r="P47" s="70">
        <v>0</v>
      </c>
    </row>
    <row r="48" spans="1:16" ht="18.75" customHeight="1">
      <c r="A48" s="74" t="s">
        <v>61</v>
      </c>
      <c r="B48" s="248">
        <f>B49+C49</f>
        <v>0</v>
      </c>
      <c r="C48" s="248"/>
      <c r="D48" s="249">
        <f>B48/$B$8</f>
        <v>0</v>
      </c>
      <c r="E48" s="248" t="str">
        <f>IF(E49+F49=0,"-",E49+F49)</f>
        <v>-</v>
      </c>
      <c r="F48" s="248"/>
      <c r="G48" s="248" t="str">
        <f>IF(G49+H49=0,"-",G49+H49)</f>
        <v>-</v>
      </c>
      <c r="H48" s="248"/>
      <c r="I48" s="248" t="str">
        <f>IF(I49+J49=0,"-",I49+J49)</f>
        <v>-</v>
      </c>
      <c r="J48" s="248"/>
      <c r="K48" s="248" t="str">
        <f>IF(K49+L49=0,"-",K49+L49)</f>
        <v>-</v>
      </c>
      <c r="L48" s="248"/>
      <c r="M48" s="248" t="str">
        <f>IF(M49+N49=0,"-",M49+N49)</f>
        <v>-</v>
      </c>
      <c r="N48" s="248"/>
      <c r="O48" s="248" t="str">
        <f>IF(O49+P49=0,"-",O49+P49)</f>
        <v>-</v>
      </c>
      <c r="P48" s="248"/>
    </row>
    <row r="49" spans="1:16" ht="18.75" customHeight="1">
      <c r="A49" s="82" t="s">
        <v>62</v>
      </c>
      <c r="B49" s="70">
        <v>0</v>
      </c>
      <c r="C49" s="70">
        <v>0</v>
      </c>
      <c r="D49" s="250"/>
      <c r="E49" s="70">
        <v>0</v>
      </c>
      <c r="F49" s="70">
        <v>0</v>
      </c>
      <c r="G49" s="70">
        <v>0</v>
      </c>
      <c r="H49" s="70">
        <v>0</v>
      </c>
      <c r="I49" s="70">
        <v>0</v>
      </c>
      <c r="J49" s="70">
        <v>0</v>
      </c>
      <c r="K49" s="70">
        <v>0</v>
      </c>
      <c r="L49" s="70">
        <v>0</v>
      </c>
      <c r="M49" s="70">
        <v>0</v>
      </c>
      <c r="N49" s="70">
        <v>0</v>
      </c>
      <c r="O49" s="70">
        <v>0</v>
      </c>
      <c r="P49" s="70">
        <v>0</v>
      </c>
    </row>
    <row r="50" spans="1:16" ht="18.75" customHeight="1">
      <c r="A50" s="74" t="s">
        <v>63</v>
      </c>
      <c r="B50" s="248">
        <f>B51+C51</f>
        <v>0</v>
      </c>
      <c r="C50" s="248"/>
      <c r="D50" s="249">
        <f>B50/$B$8</f>
        <v>0</v>
      </c>
      <c r="E50" s="248" t="str">
        <f>IF(E51+F51=0,"-",E51+F51)</f>
        <v>-</v>
      </c>
      <c r="F50" s="248"/>
      <c r="G50" s="248" t="str">
        <f>IF(G51+H51=0,"-",G51+H51)</f>
        <v>-</v>
      </c>
      <c r="H50" s="248"/>
      <c r="I50" s="248" t="str">
        <f>IF(I51+J51=0,"-",I51+J51)</f>
        <v>-</v>
      </c>
      <c r="J50" s="248"/>
      <c r="K50" s="248" t="str">
        <f>IF(K51+L51=0,"-",K51+L51)</f>
        <v>-</v>
      </c>
      <c r="L50" s="248"/>
      <c r="M50" s="248" t="str">
        <f>IF(M51+N51=0,"-",M51+N51)</f>
        <v>-</v>
      </c>
      <c r="N50" s="248"/>
      <c r="O50" s="248" t="str">
        <f>IF(O51+P51=0,"-",O51+P51)</f>
        <v>-</v>
      </c>
      <c r="P50" s="248"/>
    </row>
    <row r="51" spans="1:16" ht="18.75" customHeight="1">
      <c r="A51" s="82" t="s">
        <v>64</v>
      </c>
      <c r="B51" s="70">
        <v>0</v>
      </c>
      <c r="C51" s="70">
        <v>0</v>
      </c>
      <c r="D51" s="250"/>
      <c r="E51" s="70">
        <v>0</v>
      </c>
      <c r="F51" s="70">
        <v>0</v>
      </c>
      <c r="G51" s="70">
        <v>0</v>
      </c>
      <c r="H51" s="70">
        <v>0</v>
      </c>
      <c r="I51" s="70">
        <v>0</v>
      </c>
      <c r="J51" s="70">
        <v>0</v>
      </c>
      <c r="K51" s="70">
        <v>0</v>
      </c>
      <c r="L51" s="70">
        <v>0</v>
      </c>
      <c r="M51" s="70">
        <v>0</v>
      </c>
      <c r="N51" s="70">
        <v>0</v>
      </c>
      <c r="O51" s="70">
        <v>0</v>
      </c>
      <c r="P51" s="70">
        <v>0</v>
      </c>
    </row>
    <row r="52" spans="1:16" ht="18.75" customHeight="1">
      <c r="A52" s="74" t="s">
        <v>65</v>
      </c>
      <c r="B52" s="248">
        <f>B53+C53</f>
        <v>0</v>
      </c>
      <c r="C52" s="248"/>
      <c r="D52" s="249">
        <f>B52/$B$8</f>
        <v>0</v>
      </c>
      <c r="E52" s="248" t="str">
        <f>IF(E53+F53=0,"-",E53+F53)</f>
        <v>-</v>
      </c>
      <c r="F52" s="248"/>
      <c r="G52" s="248" t="str">
        <f>IF(G53+H53=0,"-",G53+H53)</f>
        <v>-</v>
      </c>
      <c r="H52" s="248"/>
      <c r="I52" s="248" t="str">
        <f>IF(I53+J53=0,"-",I53+J53)</f>
        <v>-</v>
      </c>
      <c r="J52" s="248"/>
      <c r="K52" s="248" t="str">
        <f>IF(K53+L53=0,"-",K53+L53)</f>
        <v>-</v>
      </c>
      <c r="L52" s="248"/>
      <c r="M52" s="248" t="str">
        <f>IF(M53+N53=0,"-",M53+N53)</f>
        <v>-</v>
      </c>
      <c r="N52" s="248"/>
      <c r="O52" s="248" t="str">
        <f>IF(O53+P53=0,"-",O53+P53)</f>
        <v>-</v>
      </c>
      <c r="P52" s="248"/>
    </row>
    <row r="53" spans="1:16" ht="18.75" customHeight="1">
      <c r="A53" s="82" t="s">
        <v>66</v>
      </c>
      <c r="B53" s="70">
        <v>0</v>
      </c>
      <c r="C53" s="70">
        <v>0</v>
      </c>
      <c r="D53" s="250"/>
      <c r="E53" s="70">
        <v>0</v>
      </c>
      <c r="F53" s="70">
        <v>0</v>
      </c>
      <c r="G53" s="70">
        <v>0</v>
      </c>
      <c r="H53" s="70">
        <v>0</v>
      </c>
      <c r="I53" s="70">
        <v>0</v>
      </c>
      <c r="J53" s="70">
        <v>0</v>
      </c>
      <c r="K53" s="70">
        <v>0</v>
      </c>
      <c r="L53" s="70">
        <v>0</v>
      </c>
      <c r="M53" s="70">
        <v>0</v>
      </c>
      <c r="N53" s="70">
        <v>0</v>
      </c>
      <c r="O53" s="70">
        <v>0</v>
      </c>
      <c r="P53" s="70">
        <v>0</v>
      </c>
    </row>
    <row r="54" spans="1:16" ht="18.75" customHeight="1">
      <c r="A54" s="74" t="s">
        <v>67</v>
      </c>
      <c r="B54" s="248">
        <f>B55+C55</f>
        <v>12</v>
      </c>
      <c r="C54" s="248"/>
      <c r="D54" s="249">
        <f>B54/$B$8</f>
        <v>5.1391862955032118E-3</v>
      </c>
      <c r="E54" s="248" t="str">
        <f>IF(E55+F55=0,"-",E55+F55)</f>
        <v>-</v>
      </c>
      <c r="F54" s="248"/>
      <c r="G54" s="248" t="str">
        <f>IF(G55+H55=0,"-",G55+H55)</f>
        <v>-</v>
      </c>
      <c r="H54" s="248"/>
      <c r="I54" s="248" t="str">
        <f>IF(I55+J55=0,"-",I55+J55)</f>
        <v>-</v>
      </c>
      <c r="J54" s="248"/>
      <c r="K54" s="248" t="str">
        <f>IF(K55+L55=0,"-",K55+L55)</f>
        <v>-</v>
      </c>
      <c r="L54" s="248"/>
      <c r="M54" s="248" t="str">
        <f>IF(M55+N55=0,"-",M55+N55)</f>
        <v>-</v>
      </c>
      <c r="N54" s="248"/>
      <c r="O54" s="248">
        <f>IF(O55+P55=0,"-",O55+P55)</f>
        <v>12</v>
      </c>
      <c r="P54" s="248"/>
    </row>
    <row r="55" spans="1:16" ht="18.75" customHeight="1">
      <c r="A55" s="82" t="s">
        <v>68</v>
      </c>
      <c r="B55" s="70">
        <v>5</v>
      </c>
      <c r="C55" s="70">
        <v>7</v>
      </c>
      <c r="D55" s="250"/>
      <c r="E55" s="70">
        <v>0</v>
      </c>
      <c r="F55" s="70">
        <v>0</v>
      </c>
      <c r="G55" s="70">
        <v>0</v>
      </c>
      <c r="H55" s="70">
        <v>0</v>
      </c>
      <c r="I55" s="70">
        <v>0</v>
      </c>
      <c r="J55" s="70">
        <v>0</v>
      </c>
      <c r="K55" s="70">
        <v>0</v>
      </c>
      <c r="L55" s="70">
        <v>0</v>
      </c>
      <c r="M55" s="70">
        <v>0</v>
      </c>
      <c r="N55" s="70">
        <v>0</v>
      </c>
      <c r="O55" s="70">
        <v>5</v>
      </c>
      <c r="P55" s="70">
        <v>7</v>
      </c>
    </row>
    <row r="56" spans="1:16" ht="18.75" customHeight="1">
      <c r="A56" s="74" t="s">
        <v>69</v>
      </c>
      <c r="B56" s="248">
        <f>B57+C57</f>
        <v>0</v>
      </c>
      <c r="C56" s="248"/>
      <c r="D56" s="249">
        <f>B56/$B$8</f>
        <v>0</v>
      </c>
      <c r="E56" s="248" t="str">
        <f>IF(E57+F57=0,"-",E57+F57)</f>
        <v>-</v>
      </c>
      <c r="F56" s="248"/>
      <c r="G56" s="248" t="str">
        <f>IF(G57+H57=0,"-",G57+H57)</f>
        <v>-</v>
      </c>
      <c r="H56" s="248"/>
      <c r="I56" s="248" t="str">
        <f>IF(I57+J57=0,"-",I57+J57)</f>
        <v>-</v>
      </c>
      <c r="J56" s="248"/>
      <c r="K56" s="248" t="str">
        <f>IF(K57+L57=0,"-",K57+L57)</f>
        <v>-</v>
      </c>
      <c r="L56" s="248"/>
      <c r="M56" s="248" t="str">
        <f>IF(M57+N57=0,"-",M57+N57)</f>
        <v>-</v>
      </c>
      <c r="N56" s="248"/>
      <c r="O56" s="248" t="str">
        <f>IF(O57+P57=0,"-",O57+P57)</f>
        <v>-</v>
      </c>
      <c r="P56" s="248"/>
    </row>
    <row r="57" spans="1:16" ht="18.75" customHeight="1">
      <c r="A57" s="82" t="s">
        <v>70</v>
      </c>
      <c r="B57" s="70">
        <v>0</v>
      </c>
      <c r="C57" s="70">
        <v>0</v>
      </c>
      <c r="D57" s="250"/>
      <c r="E57" s="70">
        <v>0</v>
      </c>
      <c r="F57" s="70">
        <v>0</v>
      </c>
      <c r="G57" s="70">
        <v>0</v>
      </c>
      <c r="H57" s="70">
        <v>0</v>
      </c>
      <c r="I57" s="70">
        <v>0</v>
      </c>
      <c r="J57" s="70">
        <v>0</v>
      </c>
      <c r="K57" s="70">
        <v>0</v>
      </c>
      <c r="L57" s="70">
        <v>0</v>
      </c>
      <c r="M57" s="70">
        <v>0</v>
      </c>
      <c r="N57" s="70">
        <v>0</v>
      </c>
      <c r="O57" s="70">
        <v>0</v>
      </c>
      <c r="P57" s="70">
        <v>0</v>
      </c>
    </row>
    <row r="58" spans="1:16" ht="18.75" customHeight="1">
      <c r="A58" s="74" t="s">
        <v>71</v>
      </c>
      <c r="B58" s="248">
        <f>B59+C59</f>
        <v>104</v>
      </c>
      <c r="C58" s="248"/>
      <c r="D58" s="249">
        <f>B58/$B$8</f>
        <v>4.453961456102784E-2</v>
      </c>
      <c r="E58" s="248" t="str">
        <f>IF(E59+F59=0,"-",E59+F59)</f>
        <v>-</v>
      </c>
      <c r="F58" s="248"/>
      <c r="G58" s="248" t="str">
        <f>IF(G59+H59=0,"-",G59+H59)</f>
        <v>-</v>
      </c>
      <c r="H58" s="248"/>
      <c r="I58" s="248" t="str">
        <f>IF(I59+J59=0,"-",I59+J59)</f>
        <v>-</v>
      </c>
      <c r="J58" s="248"/>
      <c r="K58" s="248" t="str">
        <f>IF(K59+L59=0,"-",K59+L59)</f>
        <v>-</v>
      </c>
      <c r="L58" s="248"/>
      <c r="M58" s="248">
        <f>IF(M59+N59=0,"-",M59+N59)</f>
        <v>103</v>
      </c>
      <c r="N58" s="248"/>
      <c r="O58" s="248">
        <f>IF(O59+P59=0,"-",O59+P59)</f>
        <v>1</v>
      </c>
      <c r="P58" s="248"/>
    </row>
    <row r="59" spans="1:16" ht="18.75" customHeight="1">
      <c r="A59" s="82" t="s">
        <v>72</v>
      </c>
      <c r="B59" s="70">
        <v>78</v>
      </c>
      <c r="C59" s="70">
        <v>26</v>
      </c>
      <c r="D59" s="250"/>
      <c r="E59" s="70">
        <v>0</v>
      </c>
      <c r="F59" s="70">
        <v>0</v>
      </c>
      <c r="G59" s="70">
        <v>0</v>
      </c>
      <c r="H59" s="70">
        <v>0</v>
      </c>
      <c r="I59" s="70">
        <v>0</v>
      </c>
      <c r="J59" s="70">
        <v>0</v>
      </c>
      <c r="K59" s="70">
        <v>0</v>
      </c>
      <c r="L59" s="70">
        <v>0</v>
      </c>
      <c r="M59" s="70">
        <v>78</v>
      </c>
      <c r="N59" s="70">
        <v>25</v>
      </c>
      <c r="O59" s="70">
        <v>0</v>
      </c>
      <c r="P59" s="70">
        <v>1</v>
      </c>
    </row>
    <row r="60" spans="1:16" ht="18.75" customHeight="1">
      <c r="A60" s="74" t="s">
        <v>73</v>
      </c>
      <c r="B60" s="248">
        <f>B61+C61</f>
        <v>65</v>
      </c>
      <c r="C60" s="248"/>
      <c r="D60" s="249">
        <f>B60/$B$8</f>
        <v>2.7837259100642397E-2</v>
      </c>
      <c r="E60" s="248" t="str">
        <f>IF(E61+F61=0,"-",E61+F61)</f>
        <v>-</v>
      </c>
      <c r="F60" s="248"/>
      <c r="G60" s="248" t="str">
        <f>IF(G61+H61=0,"-",G61+H61)</f>
        <v>-</v>
      </c>
      <c r="H60" s="248"/>
      <c r="I60" s="248" t="str">
        <f>IF(I61+J61=0,"-",I61+J61)</f>
        <v>-</v>
      </c>
      <c r="J60" s="248"/>
      <c r="K60" s="248" t="str">
        <f>IF(K61+L61=0,"-",K61+L61)</f>
        <v>-</v>
      </c>
      <c r="L60" s="248"/>
      <c r="M60" s="248" t="str">
        <f>IF(M61+N61=0,"-",M61+N61)</f>
        <v>-</v>
      </c>
      <c r="N60" s="248"/>
      <c r="O60" s="248">
        <f>IF(O61+P61=0,"-",O61+P61)</f>
        <v>65</v>
      </c>
      <c r="P60" s="248"/>
    </row>
    <row r="61" spans="1:16" ht="18.75" customHeight="1">
      <c r="A61" s="82" t="s">
        <v>74</v>
      </c>
      <c r="B61" s="70">
        <v>39</v>
      </c>
      <c r="C61" s="70">
        <v>26</v>
      </c>
      <c r="D61" s="250"/>
      <c r="E61" s="70">
        <v>0</v>
      </c>
      <c r="F61" s="70">
        <v>0</v>
      </c>
      <c r="G61" s="70">
        <v>0</v>
      </c>
      <c r="H61" s="70">
        <v>0</v>
      </c>
      <c r="I61" s="70">
        <v>0</v>
      </c>
      <c r="J61" s="70">
        <v>0</v>
      </c>
      <c r="K61" s="70">
        <v>0</v>
      </c>
      <c r="L61" s="70">
        <v>0</v>
      </c>
      <c r="M61" s="70">
        <v>0</v>
      </c>
      <c r="N61" s="70">
        <v>0</v>
      </c>
      <c r="O61" s="70">
        <v>39</v>
      </c>
      <c r="P61" s="70">
        <v>26</v>
      </c>
    </row>
    <row r="62" spans="1:16" ht="18.75" customHeight="1">
      <c r="A62" s="74" t="s">
        <v>75</v>
      </c>
      <c r="B62" s="248">
        <f>B63+C63</f>
        <v>2</v>
      </c>
      <c r="C62" s="248"/>
      <c r="D62" s="249">
        <f>B62/$B$8</f>
        <v>8.5653104925053529E-4</v>
      </c>
      <c r="E62" s="248" t="str">
        <f>IF(E63+F63=0,"-",E63+F63)</f>
        <v>-</v>
      </c>
      <c r="F62" s="248"/>
      <c r="G62" s="248" t="str">
        <f>IF(G63+H63=0,"-",G63+H63)</f>
        <v>-</v>
      </c>
      <c r="H62" s="248"/>
      <c r="I62" s="248" t="str">
        <f>IF(I63+J63=0,"-",I63+J63)</f>
        <v>-</v>
      </c>
      <c r="J62" s="248"/>
      <c r="K62" s="248" t="str">
        <f>IF(K63+L63=0,"-",K63+L63)</f>
        <v>-</v>
      </c>
      <c r="L62" s="248"/>
      <c r="M62" s="248" t="str">
        <f>IF(M63+N63=0,"-",M63+N63)</f>
        <v>-</v>
      </c>
      <c r="N62" s="248"/>
      <c r="O62" s="248">
        <f>IF(O63+P63=0,"-",O63+P63)</f>
        <v>2</v>
      </c>
      <c r="P62" s="248"/>
    </row>
    <row r="63" spans="1:16" ht="18.75" customHeight="1">
      <c r="A63" s="82" t="s">
        <v>76</v>
      </c>
      <c r="B63" s="70">
        <v>0</v>
      </c>
      <c r="C63" s="70">
        <v>2</v>
      </c>
      <c r="D63" s="250"/>
      <c r="E63" s="70">
        <v>0</v>
      </c>
      <c r="F63" s="70">
        <v>0</v>
      </c>
      <c r="G63" s="70">
        <v>0</v>
      </c>
      <c r="H63" s="70">
        <v>0</v>
      </c>
      <c r="I63" s="70">
        <v>0</v>
      </c>
      <c r="J63" s="70">
        <v>0</v>
      </c>
      <c r="K63" s="70">
        <v>0</v>
      </c>
      <c r="L63" s="70">
        <v>0</v>
      </c>
      <c r="M63" s="70">
        <v>0</v>
      </c>
      <c r="N63" s="70">
        <v>0</v>
      </c>
      <c r="O63" s="70">
        <v>0</v>
      </c>
      <c r="P63" s="70">
        <v>2</v>
      </c>
    </row>
    <row r="64" spans="1:16" ht="18.75" customHeight="1">
      <c r="A64" s="74" t="s">
        <v>460</v>
      </c>
      <c r="B64" s="248">
        <f>B65+C65</f>
        <v>0</v>
      </c>
      <c r="C64" s="248"/>
      <c r="D64" s="249">
        <f>B64/$B$8</f>
        <v>0</v>
      </c>
      <c r="E64" s="248" t="str">
        <f>IF(E65+F65=0,"-",E65+F65)</f>
        <v>-</v>
      </c>
      <c r="F64" s="248"/>
      <c r="G64" s="248" t="str">
        <f>IF(G65+H65=0,"-",G65+H65)</f>
        <v>-</v>
      </c>
      <c r="H64" s="248"/>
      <c r="I64" s="248" t="str">
        <f>IF(I65+J65=0,"-",I65+J65)</f>
        <v>-</v>
      </c>
      <c r="J64" s="248"/>
      <c r="K64" s="248" t="str">
        <f>IF(K65+L65=0,"-",K65+L65)</f>
        <v>-</v>
      </c>
      <c r="L64" s="248"/>
      <c r="M64" s="248" t="str">
        <f>IF(M65+N65=0,"-",M65+N65)</f>
        <v>-</v>
      </c>
      <c r="N64" s="248"/>
      <c r="O64" s="248" t="str">
        <f>IF(O65+P65=0,"-",O65+P65)</f>
        <v>-</v>
      </c>
      <c r="P64" s="248"/>
    </row>
    <row r="65" spans="1:16" ht="18.75" customHeight="1">
      <c r="A65" s="82" t="s">
        <v>461</v>
      </c>
      <c r="B65" s="70">
        <v>0</v>
      </c>
      <c r="C65" s="70">
        <v>0</v>
      </c>
      <c r="D65" s="250"/>
      <c r="E65" s="70">
        <v>0</v>
      </c>
      <c r="F65" s="70">
        <v>0</v>
      </c>
      <c r="G65" s="70">
        <v>0</v>
      </c>
      <c r="H65" s="70">
        <v>0</v>
      </c>
      <c r="I65" s="70">
        <v>0</v>
      </c>
      <c r="J65" s="70">
        <v>0</v>
      </c>
      <c r="K65" s="70">
        <v>0</v>
      </c>
      <c r="L65" s="70">
        <v>0</v>
      </c>
      <c r="M65" s="70">
        <v>0</v>
      </c>
      <c r="N65" s="70">
        <v>0</v>
      </c>
      <c r="O65" s="70">
        <v>0</v>
      </c>
      <c r="P65" s="70">
        <v>0</v>
      </c>
    </row>
    <row r="66" spans="1:16" ht="18.75" customHeight="1">
      <c r="A66" s="74" t="s">
        <v>79</v>
      </c>
      <c r="B66" s="248">
        <f>B67+C67</f>
        <v>5</v>
      </c>
      <c r="C66" s="248"/>
      <c r="D66" s="249">
        <f>B66/$B$8</f>
        <v>2.1413276231263384E-3</v>
      </c>
      <c r="E66" s="248" t="str">
        <f>IF(E67+F67=0,"-",E67+F67)</f>
        <v>-</v>
      </c>
      <c r="F66" s="248"/>
      <c r="G66" s="248" t="str">
        <f>IF(G67+H67=0,"-",G67+H67)</f>
        <v>-</v>
      </c>
      <c r="H66" s="248"/>
      <c r="I66" s="248" t="str">
        <f>IF(I67+J67=0,"-",I67+J67)</f>
        <v>-</v>
      </c>
      <c r="J66" s="248"/>
      <c r="K66" s="248" t="str">
        <f>IF(K67+L67=0,"-",K67+L67)</f>
        <v>-</v>
      </c>
      <c r="L66" s="248"/>
      <c r="M66" s="248" t="str">
        <f>IF(M67+N67=0,"-",M67+N67)</f>
        <v>-</v>
      </c>
      <c r="N66" s="248"/>
      <c r="O66" s="248">
        <f>IF(O67+P67=0,"-",O67+P67)</f>
        <v>5</v>
      </c>
      <c r="P66" s="248"/>
    </row>
    <row r="67" spans="1:16" ht="18.75" customHeight="1">
      <c r="A67" s="82" t="s">
        <v>80</v>
      </c>
      <c r="B67" s="70">
        <v>0</v>
      </c>
      <c r="C67" s="70">
        <v>5</v>
      </c>
      <c r="D67" s="250"/>
      <c r="E67" s="70">
        <v>0</v>
      </c>
      <c r="F67" s="70">
        <v>0</v>
      </c>
      <c r="G67" s="70">
        <v>0</v>
      </c>
      <c r="H67" s="70">
        <v>0</v>
      </c>
      <c r="I67" s="70">
        <v>0</v>
      </c>
      <c r="J67" s="70">
        <v>0</v>
      </c>
      <c r="K67" s="70">
        <v>0</v>
      </c>
      <c r="L67" s="70">
        <v>0</v>
      </c>
      <c r="M67" s="70">
        <v>0</v>
      </c>
      <c r="N67" s="70">
        <v>0</v>
      </c>
      <c r="O67" s="70">
        <v>0</v>
      </c>
      <c r="P67" s="70">
        <v>5</v>
      </c>
    </row>
    <row r="68" spans="1:16" ht="18.75" customHeight="1">
      <c r="A68" s="74" t="s">
        <v>81</v>
      </c>
      <c r="B68" s="248">
        <f>B69+C69</f>
        <v>171</v>
      </c>
      <c r="C68" s="248"/>
      <c r="D68" s="249">
        <f>B68/$B$8</f>
        <v>7.3233404710920769E-2</v>
      </c>
      <c r="E68" s="248">
        <f>IF(E69+F69=0,"-",E69+F69)</f>
        <v>114</v>
      </c>
      <c r="F68" s="248"/>
      <c r="G68" s="248">
        <f>IF(G69+H69=0,"-",G69+H69)</f>
        <v>57</v>
      </c>
      <c r="H68" s="248"/>
      <c r="I68" s="248" t="str">
        <f>IF(I69+J69=0,"-",I69+J69)</f>
        <v>-</v>
      </c>
      <c r="J68" s="248"/>
      <c r="K68" s="248" t="str">
        <f>IF(K69+L69=0,"-",K69+L69)</f>
        <v>-</v>
      </c>
      <c r="L68" s="248"/>
      <c r="M68" s="248" t="str">
        <f>IF(M69+N69=0,"-",M69+N69)</f>
        <v>-</v>
      </c>
      <c r="N68" s="248"/>
      <c r="O68" s="248" t="str">
        <f>IF(O69+P69=0,"-",O69+P69)</f>
        <v>-</v>
      </c>
      <c r="P68" s="248"/>
    </row>
    <row r="69" spans="1:16" ht="18.75" customHeight="1">
      <c r="A69" s="82" t="s">
        <v>82</v>
      </c>
      <c r="B69" s="70">
        <v>43</v>
      </c>
      <c r="C69" s="70">
        <v>128</v>
      </c>
      <c r="D69" s="250"/>
      <c r="E69" s="70">
        <v>27</v>
      </c>
      <c r="F69" s="70">
        <v>87</v>
      </c>
      <c r="G69" s="70">
        <v>16</v>
      </c>
      <c r="H69" s="70">
        <v>41</v>
      </c>
      <c r="I69" s="70">
        <v>0</v>
      </c>
      <c r="J69" s="70">
        <v>0</v>
      </c>
      <c r="K69" s="70">
        <v>0</v>
      </c>
      <c r="L69" s="70">
        <v>0</v>
      </c>
      <c r="M69" s="70">
        <v>0</v>
      </c>
      <c r="N69" s="70">
        <v>0</v>
      </c>
      <c r="O69" s="70">
        <v>0</v>
      </c>
      <c r="P69" s="70">
        <v>0</v>
      </c>
    </row>
    <row r="70" spans="1:16" s="77" customFormat="1">
      <c r="A70" s="76" t="s">
        <v>462</v>
      </c>
      <c r="B70" s="76"/>
      <c r="C70" s="76"/>
      <c r="D70" s="76"/>
      <c r="E70" s="76"/>
      <c r="F70" s="76"/>
    </row>
    <row r="71" spans="1:16" s="77" customFormat="1">
      <c r="A71" s="76" t="s">
        <v>463</v>
      </c>
      <c r="B71" s="76"/>
      <c r="C71" s="76"/>
      <c r="D71" s="76"/>
      <c r="E71" s="76"/>
      <c r="F71" s="76"/>
    </row>
  </sheetData>
  <mergeCells count="264">
    <mergeCell ref="A1:N1"/>
    <mergeCell ref="A2:N2"/>
    <mergeCell ref="B3:K3"/>
    <mergeCell ref="M3:N3"/>
    <mergeCell ref="O3:P3"/>
    <mergeCell ref="B4:K4"/>
    <mergeCell ref="M4:N4"/>
    <mergeCell ref="O4:P4"/>
    <mergeCell ref="A5:A6"/>
    <mergeCell ref="B5:D5"/>
    <mergeCell ref="E5:F5"/>
    <mergeCell ref="G5:H5"/>
    <mergeCell ref="I5:J5"/>
    <mergeCell ref="K5:L5"/>
    <mergeCell ref="M5:N5"/>
    <mergeCell ref="O5:P5"/>
    <mergeCell ref="B8:C8"/>
    <mergeCell ref="D8:D9"/>
    <mergeCell ref="E8:F8"/>
    <mergeCell ref="G8:H8"/>
    <mergeCell ref="I8:J8"/>
    <mergeCell ref="K8:L8"/>
    <mergeCell ref="M8:N8"/>
    <mergeCell ref="O8:P8"/>
    <mergeCell ref="B10:C10"/>
    <mergeCell ref="D10:D11"/>
    <mergeCell ref="E10:F10"/>
    <mergeCell ref="G10:H10"/>
    <mergeCell ref="I10:J10"/>
    <mergeCell ref="K10:L10"/>
    <mergeCell ref="M10:N10"/>
    <mergeCell ref="O10:P10"/>
    <mergeCell ref="B12:C12"/>
    <mergeCell ref="D12:D13"/>
    <mergeCell ref="E12:F12"/>
    <mergeCell ref="G12:H12"/>
    <mergeCell ref="I12:J12"/>
    <mergeCell ref="K12:L12"/>
    <mergeCell ref="M12:N12"/>
    <mergeCell ref="O12:P12"/>
    <mergeCell ref="B14:C14"/>
    <mergeCell ref="D14:D15"/>
    <mergeCell ref="E14:F14"/>
    <mergeCell ref="G14:H14"/>
    <mergeCell ref="I14:J14"/>
    <mergeCell ref="K14:L14"/>
    <mergeCell ref="M14:N14"/>
    <mergeCell ref="O14:P14"/>
    <mergeCell ref="B16:C16"/>
    <mergeCell ref="D16:D17"/>
    <mergeCell ref="E16:F16"/>
    <mergeCell ref="G16:H16"/>
    <mergeCell ref="I16:J16"/>
    <mergeCell ref="K16:L16"/>
    <mergeCell ref="M16:N16"/>
    <mergeCell ref="O16:P16"/>
    <mergeCell ref="B18:C18"/>
    <mergeCell ref="D18:D19"/>
    <mergeCell ref="E18:F18"/>
    <mergeCell ref="G18:H18"/>
    <mergeCell ref="I18:J18"/>
    <mergeCell ref="K18:L18"/>
    <mergeCell ref="M18:N18"/>
    <mergeCell ref="O18:P18"/>
    <mergeCell ref="B20:C20"/>
    <mergeCell ref="D20:D21"/>
    <mergeCell ref="E20:F20"/>
    <mergeCell ref="G20:H20"/>
    <mergeCell ref="I20:J20"/>
    <mergeCell ref="K20:L20"/>
    <mergeCell ref="M20:N20"/>
    <mergeCell ref="O20:P20"/>
    <mergeCell ref="B22:C22"/>
    <mergeCell ref="D22:D23"/>
    <mergeCell ref="E22:F22"/>
    <mergeCell ref="G22:H22"/>
    <mergeCell ref="I22:J22"/>
    <mergeCell ref="K22:L22"/>
    <mergeCell ref="M22:N22"/>
    <mergeCell ref="O22:P22"/>
    <mergeCell ref="B24:C24"/>
    <mergeCell ref="D24:D25"/>
    <mergeCell ref="E24:F24"/>
    <mergeCell ref="G24:H24"/>
    <mergeCell ref="I24:J24"/>
    <mergeCell ref="K24:L24"/>
    <mergeCell ref="M24:N24"/>
    <mergeCell ref="O24:P24"/>
    <mergeCell ref="B26:C26"/>
    <mergeCell ref="D26:D27"/>
    <mergeCell ref="E26:F26"/>
    <mergeCell ref="G26:H26"/>
    <mergeCell ref="I26:J26"/>
    <mergeCell ref="K26:L26"/>
    <mergeCell ref="M26:N26"/>
    <mergeCell ref="O26:P26"/>
    <mergeCell ref="B28:C28"/>
    <mergeCell ref="D28:D29"/>
    <mergeCell ref="E28:F28"/>
    <mergeCell ref="G28:H28"/>
    <mergeCell ref="I28:J28"/>
    <mergeCell ref="K28:L28"/>
    <mergeCell ref="M28:N28"/>
    <mergeCell ref="O28:P28"/>
    <mergeCell ref="B30:C30"/>
    <mergeCell ref="D30:D31"/>
    <mergeCell ref="E30:F30"/>
    <mergeCell ref="G30:H30"/>
    <mergeCell ref="I30:J30"/>
    <mergeCell ref="K30:L30"/>
    <mergeCell ref="M30:N30"/>
    <mergeCell ref="O30:P30"/>
    <mergeCell ref="B32:C32"/>
    <mergeCell ref="D32:D33"/>
    <mergeCell ref="E32:F32"/>
    <mergeCell ref="G32:H32"/>
    <mergeCell ref="I32:J32"/>
    <mergeCell ref="K32:L32"/>
    <mergeCell ref="M32:N32"/>
    <mergeCell ref="O32:P32"/>
    <mergeCell ref="B34:C34"/>
    <mergeCell ref="D34:D35"/>
    <mergeCell ref="E34:F34"/>
    <mergeCell ref="G34:H34"/>
    <mergeCell ref="I34:J34"/>
    <mergeCell ref="K34:L34"/>
    <mergeCell ref="M34:N34"/>
    <mergeCell ref="O34:P34"/>
    <mergeCell ref="B36:C36"/>
    <mergeCell ref="D36:D37"/>
    <mergeCell ref="E36:F36"/>
    <mergeCell ref="G36:H36"/>
    <mergeCell ref="I36:J36"/>
    <mergeCell ref="K36:L36"/>
    <mergeCell ref="M36:N36"/>
    <mergeCell ref="O36:P36"/>
    <mergeCell ref="B38:C38"/>
    <mergeCell ref="D38:D39"/>
    <mergeCell ref="E38:F38"/>
    <mergeCell ref="G38:H38"/>
    <mergeCell ref="I38:J38"/>
    <mergeCell ref="K38:L38"/>
    <mergeCell ref="M38:N38"/>
    <mergeCell ref="O38:P38"/>
    <mergeCell ref="B40:C40"/>
    <mergeCell ref="D40:D41"/>
    <mergeCell ref="E40:F40"/>
    <mergeCell ref="G40:H40"/>
    <mergeCell ref="I40:J40"/>
    <mergeCell ref="K40:L40"/>
    <mergeCell ref="M40:N40"/>
    <mergeCell ref="O40:P40"/>
    <mergeCell ref="B42:C42"/>
    <mergeCell ref="D42:D43"/>
    <mergeCell ref="E42:F42"/>
    <mergeCell ref="G42:H42"/>
    <mergeCell ref="I42:J42"/>
    <mergeCell ref="K42:L42"/>
    <mergeCell ref="M42:N42"/>
    <mergeCell ref="O42:P42"/>
    <mergeCell ref="B44:C44"/>
    <mergeCell ref="D44:D45"/>
    <mergeCell ref="E44:F44"/>
    <mergeCell ref="G44:H44"/>
    <mergeCell ref="I44:J44"/>
    <mergeCell ref="K44:L44"/>
    <mergeCell ref="M44:N44"/>
    <mergeCell ref="O44:P44"/>
    <mergeCell ref="B46:C46"/>
    <mergeCell ref="D46:D47"/>
    <mergeCell ref="E46:F46"/>
    <mergeCell ref="G46:H46"/>
    <mergeCell ref="I46:J46"/>
    <mergeCell ref="K46:L46"/>
    <mergeCell ref="M46:N46"/>
    <mergeCell ref="O46:P46"/>
    <mergeCell ref="B48:C48"/>
    <mergeCell ref="D48:D49"/>
    <mergeCell ref="E48:F48"/>
    <mergeCell ref="G48:H48"/>
    <mergeCell ref="I48:J48"/>
    <mergeCell ref="K48:L48"/>
    <mergeCell ref="M48:N48"/>
    <mergeCell ref="O48:P48"/>
    <mergeCell ref="B50:C50"/>
    <mergeCell ref="D50:D51"/>
    <mergeCell ref="E50:F50"/>
    <mergeCell ref="G50:H50"/>
    <mergeCell ref="I50:J50"/>
    <mergeCell ref="K50:L50"/>
    <mergeCell ref="M50:N50"/>
    <mergeCell ref="O50:P50"/>
    <mergeCell ref="B52:C52"/>
    <mergeCell ref="D52:D53"/>
    <mergeCell ref="E52:F52"/>
    <mergeCell ref="G52:H52"/>
    <mergeCell ref="I52:J52"/>
    <mergeCell ref="K52:L52"/>
    <mergeCell ref="M52:N52"/>
    <mergeCell ref="O52:P52"/>
    <mergeCell ref="B54:C54"/>
    <mergeCell ref="D54:D55"/>
    <mergeCell ref="E54:F54"/>
    <mergeCell ref="G54:H54"/>
    <mergeCell ref="I54:J54"/>
    <mergeCell ref="K54:L54"/>
    <mergeCell ref="M54:N54"/>
    <mergeCell ref="O54:P54"/>
    <mergeCell ref="B56:C56"/>
    <mergeCell ref="D56:D57"/>
    <mergeCell ref="E56:F56"/>
    <mergeCell ref="G56:H56"/>
    <mergeCell ref="I56:J56"/>
    <mergeCell ref="K56:L56"/>
    <mergeCell ref="M56:N56"/>
    <mergeCell ref="O56:P56"/>
    <mergeCell ref="B58:C58"/>
    <mergeCell ref="D58:D59"/>
    <mergeCell ref="E58:F58"/>
    <mergeCell ref="G58:H58"/>
    <mergeCell ref="I58:J58"/>
    <mergeCell ref="K58:L58"/>
    <mergeCell ref="M58:N58"/>
    <mergeCell ref="O58:P58"/>
    <mergeCell ref="B60:C60"/>
    <mergeCell ref="D60:D61"/>
    <mergeCell ref="E60:F60"/>
    <mergeCell ref="G60:H60"/>
    <mergeCell ref="I60:J60"/>
    <mergeCell ref="K60:L60"/>
    <mergeCell ref="M60:N60"/>
    <mergeCell ref="O60:P60"/>
    <mergeCell ref="B62:C62"/>
    <mergeCell ref="D62:D63"/>
    <mergeCell ref="E62:F62"/>
    <mergeCell ref="G62:H62"/>
    <mergeCell ref="I62:J62"/>
    <mergeCell ref="K62:L62"/>
    <mergeCell ref="M62:N62"/>
    <mergeCell ref="O62:P62"/>
    <mergeCell ref="B68:C68"/>
    <mergeCell ref="D68:D69"/>
    <mergeCell ref="E68:F68"/>
    <mergeCell ref="G68:H68"/>
    <mergeCell ref="I68:J68"/>
    <mergeCell ref="K68:L68"/>
    <mergeCell ref="M68:N68"/>
    <mergeCell ref="O68:P68"/>
    <mergeCell ref="B64:C64"/>
    <mergeCell ref="D64:D65"/>
    <mergeCell ref="E64:F64"/>
    <mergeCell ref="G64:H64"/>
    <mergeCell ref="I64:J64"/>
    <mergeCell ref="K64:L64"/>
    <mergeCell ref="M64:N64"/>
    <mergeCell ref="O64:P64"/>
    <mergeCell ref="B66:C66"/>
    <mergeCell ref="D66:D67"/>
    <mergeCell ref="E66:F66"/>
    <mergeCell ref="G66:H66"/>
    <mergeCell ref="I66:J66"/>
    <mergeCell ref="K66:L66"/>
    <mergeCell ref="M66:N66"/>
    <mergeCell ref="O66:P66"/>
  </mergeCells>
  <phoneticPr fontId="17" type="noConversion"/>
  <pageMargins left="0.7" right="0.7" top="0.75" bottom="0.75" header="0.3" footer="0.3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dimension ref="A1:P71"/>
  <sheetViews>
    <sheetView zoomScaleNormal="100" workbookViewId="0"/>
  </sheetViews>
  <sheetFormatPr defaultColWidth="9.5" defaultRowHeight="16.5"/>
  <cols>
    <col min="1" max="1" width="26.625" style="1" customWidth="1"/>
    <col min="2" max="14" width="13.25" style="1" customWidth="1"/>
    <col min="15" max="15" width="12.125" style="1" customWidth="1"/>
    <col min="16" max="16384" width="9.5" style="1"/>
  </cols>
  <sheetData>
    <row r="1" spans="1:16" ht="19.5">
      <c r="A1" s="262" t="s">
        <v>0</v>
      </c>
      <c r="B1" s="262"/>
      <c r="C1" s="262"/>
      <c r="D1" s="262"/>
      <c r="E1" s="262"/>
      <c r="F1" s="262"/>
      <c r="G1" s="262"/>
      <c r="H1" s="262"/>
      <c r="I1" s="262"/>
      <c r="J1" s="262"/>
      <c r="K1" s="262"/>
      <c r="L1" s="262"/>
      <c r="M1" s="262"/>
      <c r="N1" s="262"/>
    </row>
    <row r="2" spans="1:16" ht="18.75">
      <c r="A2" s="263" t="s">
        <v>1</v>
      </c>
      <c r="B2" s="263"/>
      <c r="C2" s="263"/>
      <c r="D2" s="263"/>
      <c r="E2" s="263"/>
      <c r="F2" s="263"/>
      <c r="G2" s="263"/>
      <c r="H2" s="263"/>
      <c r="I2" s="263"/>
      <c r="J2" s="263"/>
      <c r="K2" s="263"/>
      <c r="L2" s="263"/>
      <c r="M2" s="263"/>
      <c r="N2" s="263"/>
    </row>
    <row r="3" spans="1:16" ht="19.5" customHeight="1">
      <c r="A3" s="2"/>
      <c r="B3" s="251" t="s">
        <v>240</v>
      </c>
      <c r="C3" s="251"/>
      <c r="D3" s="251"/>
      <c r="E3" s="251"/>
      <c r="F3" s="251"/>
      <c r="G3" s="251"/>
      <c r="H3" s="251"/>
      <c r="I3" s="251"/>
      <c r="J3" s="251"/>
      <c r="K3" s="251"/>
      <c r="L3" s="4"/>
      <c r="M3" s="264"/>
      <c r="N3" s="264"/>
      <c r="O3" s="264" t="s">
        <v>3</v>
      </c>
      <c r="P3" s="264"/>
    </row>
    <row r="4" spans="1:16" ht="16.5" customHeight="1">
      <c r="B4" s="265" t="s">
        <v>241</v>
      </c>
      <c r="C4" s="265"/>
      <c r="D4" s="265"/>
      <c r="E4" s="265"/>
      <c r="F4" s="265"/>
      <c r="G4" s="265"/>
      <c r="H4" s="265"/>
      <c r="I4" s="265"/>
      <c r="J4" s="265"/>
      <c r="K4" s="265"/>
      <c r="L4" s="5"/>
      <c r="M4" s="266"/>
      <c r="N4" s="266"/>
      <c r="O4" s="267" t="s">
        <v>5</v>
      </c>
      <c r="P4" s="267"/>
    </row>
    <row r="5" spans="1:16">
      <c r="A5" s="268" t="s">
        <v>6</v>
      </c>
      <c r="B5" s="269" t="s">
        <v>7</v>
      </c>
      <c r="C5" s="269"/>
      <c r="D5" s="269"/>
      <c r="E5" s="269" t="s">
        <v>8</v>
      </c>
      <c r="F5" s="269"/>
      <c r="G5" s="269" t="s">
        <v>9</v>
      </c>
      <c r="H5" s="269"/>
      <c r="I5" s="269" t="s">
        <v>10</v>
      </c>
      <c r="J5" s="269"/>
      <c r="K5" s="269" t="s">
        <v>11</v>
      </c>
      <c r="L5" s="269"/>
      <c r="M5" s="269" t="s">
        <v>12</v>
      </c>
      <c r="N5" s="269"/>
      <c r="O5" s="269" t="s">
        <v>13</v>
      </c>
      <c r="P5" s="269"/>
    </row>
    <row r="6" spans="1:16" ht="17.25" customHeight="1">
      <c r="A6" s="268"/>
      <c r="B6" s="6" t="s">
        <v>14</v>
      </c>
      <c r="C6" s="6" t="s">
        <v>15</v>
      </c>
      <c r="D6" s="8" t="s">
        <v>16</v>
      </c>
      <c r="E6" s="6" t="s">
        <v>14</v>
      </c>
      <c r="F6" s="6" t="s">
        <v>15</v>
      </c>
      <c r="G6" s="6" t="s">
        <v>14</v>
      </c>
      <c r="H6" s="6" t="s">
        <v>15</v>
      </c>
      <c r="I6" s="6" t="s">
        <v>14</v>
      </c>
      <c r="J6" s="6" t="s">
        <v>15</v>
      </c>
      <c r="K6" s="6" t="s">
        <v>14</v>
      </c>
      <c r="L6" s="6" t="s">
        <v>15</v>
      </c>
      <c r="M6" s="6" t="s">
        <v>14</v>
      </c>
      <c r="N6" s="6" t="s">
        <v>15</v>
      </c>
      <c r="O6" s="6" t="s">
        <v>14</v>
      </c>
      <c r="P6" s="6" t="s">
        <v>15</v>
      </c>
    </row>
    <row r="7" spans="1:16" ht="17.25" customHeight="1">
      <c r="A7" s="9" t="s">
        <v>17</v>
      </c>
      <c r="B7" s="10" t="s">
        <v>18</v>
      </c>
      <c r="C7" s="11" t="s">
        <v>19</v>
      </c>
      <c r="D7" s="11" t="s">
        <v>20</v>
      </c>
      <c r="E7" s="10" t="s">
        <v>18</v>
      </c>
      <c r="F7" s="11" t="s">
        <v>19</v>
      </c>
      <c r="G7" s="10" t="s">
        <v>18</v>
      </c>
      <c r="H7" s="11" t="s">
        <v>19</v>
      </c>
      <c r="I7" s="10" t="s">
        <v>18</v>
      </c>
      <c r="J7" s="11" t="s">
        <v>19</v>
      </c>
      <c r="K7" s="10" t="s">
        <v>18</v>
      </c>
      <c r="L7" s="11" t="s">
        <v>19</v>
      </c>
      <c r="M7" s="10" t="s">
        <v>18</v>
      </c>
      <c r="N7" s="11" t="s">
        <v>19</v>
      </c>
      <c r="O7" s="10" t="s">
        <v>18</v>
      </c>
      <c r="P7" s="11" t="s">
        <v>19</v>
      </c>
    </row>
    <row r="8" spans="1:16" ht="17.25" customHeight="1">
      <c r="A8" s="12" t="s">
        <v>21</v>
      </c>
      <c r="B8" s="260">
        <f>B9+C9</f>
        <v>42823</v>
      </c>
      <c r="C8" s="260"/>
      <c r="D8" s="261">
        <f>B8/$B$8</f>
        <v>1</v>
      </c>
      <c r="E8" s="260">
        <f>IF(E9+F9=0,"-",E9+F9)</f>
        <v>18271</v>
      </c>
      <c r="F8" s="260"/>
      <c r="G8" s="260">
        <f>IF(G9+H9=0,"-",G9+H9)</f>
        <v>8053</v>
      </c>
      <c r="H8" s="260"/>
      <c r="I8" s="260">
        <f>IF(I9+J9=0,"-",I9+J9)</f>
        <v>9816</v>
      </c>
      <c r="J8" s="260"/>
      <c r="K8" s="260">
        <f>IF(K9+L9=0,"-",K9+L9)</f>
        <v>3848</v>
      </c>
      <c r="L8" s="260"/>
      <c r="M8" s="260">
        <f>IF(M9+N9=0,"-",M9+N9)</f>
        <v>1555</v>
      </c>
      <c r="N8" s="260"/>
      <c r="O8" s="260">
        <f>IF(O9+P9=0,"-",O9+P9)</f>
        <v>1280</v>
      </c>
      <c r="P8" s="260"/>
    </row>
    <row r="9" spans="1:16" ht="17.25" customHeight="1">
      <c r="A9" s="13" t="s">
        <v>22</v>
      </c>
      <c r="B9" s="14">
        <v>14692</v>
      </c>
      <c r="C9" s="14">
        <v>28131</v>
      </c>
      <c r="D9" s="261"/>
      <c r="E9" s="14">
        <v>4989</v>
      </c>
      <c r="F9" s="14">
        <v>13282</v>
      </c>
      <c r="G9" s="14">
        <v>2492</v>
      </c>
      <c r="H9" s="14">
        <v>5561</v>
      </c>
      <c r="I9" s="14">
        <v>3301</v>
      </c>
      <c r="J9" s="14">
        <v>6515</v>
      </c>
      <c r="K9" s="14">
        <v>2491</v>
      </c>
      <c r="L9" s="14">
        <v>1357</v>
      </c>
      <c r="M9" s="14">
        <v>906</v>
      </c>
      <c r="N9" s="14">
        <v>649</v>
      </c>
      <c r="O9" s="14">
        <v>513</v>
      </c>
      <c r="P9" s="14">
        <v>767</v>
      </c>
    </row>
    <row r="10" spans="1:16" ht="17.25" customHeight="1">
      <c r="A10" s="12" t="s">
        <v>23</v>
      </c>
      <c r="B10" s="260">
        <f>B11+C11</f>
        <v>37</v>
      </c>
      <c r="C10" s="260"/>
      <c r="D10" s="261">
        <f>B10/$B$8</f>
        <v>8.6402167059757603E-4</v>
      </c>
      <c r="E10" s="260" t="str">
        <f>IF(E11+F11=0,"-",E11+F11)</f>
        <v>-</v>
      </c>
      <c r="F10" s="260"/>
      <c r="G10" s="260" t="str">
        <f>IF(G11+H11=0,"-",G11+H11)</f>
        <v>-</v>
      </c>
      <c r="H10" s="260"/>
      <c r="I10" s="260">
        <f>IF(I11+J11=0,"-",I11+J11)</f>
        <v>37</v>
      </c>
      <c r="J10" s="260"/>
      <c r="K10" s="260" t="str">
        <f>IF(K11+L11=0,"-",K11+L11)</f>
        <v>-</v>
      </c>
      <c r="L10" s="260"/>
      <c r="M10" s="260" t="str">
        <f>IF(M11+N11=0,"-",M11+N11)</f>
        <v>-</v>
      </c>
      <c r="N10" s="260"/>
      <c r="O10" s="260" t="str">
        <f>IF(O11+P11=0,"-",O11+P11)</f>
        <v>-</v>
      </c>
      <c r="P10" s="260"/>
    </row>
    <row r="11" spans="1:16" ht="17.25" customHeight="1">
      <c r="A11" s="15" t="s">
        <v>24</v>
      </c>
      <c r="B11" s="14">
        <v>9</v>
      </c>
      <c r="C11" s="14">
        <v>28</v>
      </c>
      <c r="D11" s="261"/>
      <c r="E11" s="14">
        <v>0</v>
      </c>
      <c r="F11" s="14">
        <v>0</v>
      </c>
      <c r="G11" s="14">
        <v>0</v>
      </c>
      <c r="H11" s="14">
        <v>0</v>
      </c>
      <c r="I11" s="14">
        <v>9</v>
      </c>
      <c r="J11" s="14">
        <v>28</v>
      </c>
      <c r="K11" s="14">
        <v>0</v>
      </c>
      <c r="L11" s="14">
        <v>0</v>
      </c>
      <c r="M11" s="14">
        <v>0</v>
      </c>
      <c r="N11" s="14">
        <v>0</v>
      </c>
      <c r="O11" s="14">
        <v>0</v>
      </c>
      <c r="P11" s="14">
        <v>0</v>
      </c>
    </row>
    <row r="12" spans="1:16" ht="17.25" customHeight="1">
      <c r="A12" s="12" t="s">
        <v>25</v>
      </c>
      <c r="B12" s="260">
        <f>B13+C13</f>
        <v>128</v>
      </c>
      <c r="C12" s="260"/>
      <c r="D12" s="261">
        <f>B12/$B$8</f>
        <v>2.9890479415267497E-3</v>
      </c>
      <c r="E12" s="260" t="str">
        <f>IF(E13+F13=0,"-",E13+F13)</f>
        <v>-</v>
      </c>
      <c r="F12" s="260"/>
      <c r="G12" s="260" t="str">
        <f>IF(G13+H13=0,"-",G13+H13)</f>
        <v>-</v>
      </c>
      <c r="H12" s="260"/>
      <c r="I12" s="260" t="str">
        <f>IF(I13+J13=0,"-",I13+J13)</f>
        <v>-</v>
      </c>
      <c r="J12" s="260"/>
      <c r="K12" s="260">
        <f>IF(K13+L13=0,"-",K13+L13)</f>
        <v>128</v>
      </c>
      <c r="L12" s="260"/>
      <c r="M12" s="260" t="str">
        <f>IF(M13+N13=0,"-",M13+N13)</f>
        <v>-</v>
      </c>
      <c r="N12" s="260"/>
      <c r="O12" s="260" t="str">
        <f>IF(O13+P13=0,"-",O13+P13)</f>
        <v>-</v>
      </c>
      <c r="P12" s="260"/>
    </row>
    <row r="13" spans="1:16" ht="21.2" customHeight="1">
      <c r="A13" s="15" t="s">
        <v>26</v>
      </c>
      <c r="B13" s="14">
        <v>108</v>
      </c>
      <c r="C13" s="14">
        <v>20</v>
      </c>
      <c r="D13" s="261"/>
      <c r="E13" s="14">
        <v>0</v>
      </c>
      <c r="F13" s="14">
        <v>0</v>
      </c>
      <c r="G13" s="14">
        <v>0</v>
      </c>
      <c r="H13" s="14">
        <v>0</v>
      </c>
      <c r="I13" s="14">
        <v>0</v>
      </c>
      <c r="J13" s="14">
        <v>0</v>
      </c>
      <c r="K13" s="14">
        <v>108</v>
      </c>
      <c r="L13" s="14">
        <v>20</v>
      </c>
      <c r="M13" s="14">
        <v>0</v>
      </c>
      <c r="N13" s="14">
        <v>0</v>
      </c>
      <c r="O13" s="14">
        <v>0</v>
      </c>
      <c r="P13" s="14">
        <v>0</v>
      </c>
    </row>
    <row r="14" spans="1:16" ht="17.25" customHeight="1">
      <c r="A14" s="12" t="s">
        <v>27</v>
      </c>
      <c r="B14" s="260">
        <f>B15+C15</f>
        <v>49</v>
      </c>
      <c r="C14" s="260"/>
      <c r="D14" s="261">
        <f>B14/$B$8</f>
        <v>1.1442449151157089E-3</v>
      </c>
      <c r="E14" s="260">
        <f>IF(E15+F15=0,"-",E15+F15)</f>
        <v>1</v>
      </c>
      <c r="F14" s="260"/>
      <c r="G14" s="260">
        <f>IF(G15+H15=0,"-",G15+H15)</f>
        <v>23</v>
      </c>
      <c r="H14" s="260"/>
      <c r="I14" s="260" t="str">
        <f>IF(I15+J15=0,"-",I15+J15)</f>
        <v>-</v>
      </c>
      <c r="J14" s="260"/>
      <c r="K14" s="260">
        <f>IF(K15+L15=0,"-",K15+L15)</f>
        <v>25</v>
      </c>
      <c r="L14" s="260"/>
      <c r="M14" s="260" t="str">
        <f>IF(M15+N15=0,"-",M15+N15)</f>
        <v>-</v>
      </c>
      <c r="N14" s="260"/>
      <c r="O14" s="260" t="str">
        <f>IF(O15+P15=0,"-",O15+P15)</f>
        <v>-</v>
      </c>
      <c r="P14" s="260"/>
    </row>
    <row r="15" spans="1:16" ht="17.25" customHeight="1">
      <c r="A15" s="15" t="s">
        <v>28</v>
      </c>
      <c r="B15" s="14">
        <v>11</v>
      </c>
      <c r="C15" s="14">
        <v>38</v>
      </c>
      <c r="D15" s="261"/>
      <c r="E15" s="14">
        <v>1</v>
      </c>
      <c r="F15" s="14">
        <v>0</v>
      </c>
      <c r="G15" s="14">
        <v>2</v>
      </c>
      <c r="H15" s="14">
        <v>21</v>
      </c>
      <c r="I15" s="14">
        <v>0</v>
      </c>
      <c r="J15" s="14">
        <v>0</v>
      </c>
      <c r="K15" s="14">
        <v>8</v>
      </c>
      <c r="L15" s="14">
        <v>17</v>
      </c>
      <c r="M15" s="14">
        <v>0</v>
      </c>
      <c r="N15" s="14">
        <v>0</v>
      </c>
      <c r="O15" s="14">
        <v>0</v>
      </c>
      <c r="P15" s="14">
        <v>0</v>
      </c>
    </row>
    <row r="16" spans="1:16" ht="17.25" customHeight="1">
      <c r="A16" s="16" t="s">
        <v>29</v>
      </c>
      <c r="B16" s="260">
        <f>B17+C17</f>
        <v>49</v>
      </c>
      <c r="C16" s="260"/>
      <c r="D16" s="261">
        <f>B16/$B$8</f>
        <v>1.1442449151157089E-3</v>
      </c>
      <c r="E16" s="260" t="str">
        <f>IF(E17+F17=0,"-",E17+F17)</f>
        <v>-</v>
      </c>
      <c r="F16" s="260"/>
      <c r="G16" s="260">
        <f>IF(G17+H17=0,"-",G17+H17)</f>
        <v>20</v>
      </c>
      <c r="H16" s="260"/>
      <c r="I16" s="260" t="str">
        <f>IF(I17+J17=0,"-",I17+J17)</f>
        <v>-</v>
      </c>
      <c r="J16" s="260"/>
      <c r="K16" s="260">
        <f>IF(K17+L17=0,"-",K17+L17)</f>
        <v>21</v>
      </c>
      <c r="L16" s="260"/>
      <c r="M16" s="260">
        <f>IF(M17+N17=0,"-",M17+N17)</f>
        <v>8</v>
      </c>
      <c r="N16" s="260"/>
      <c r="O16" s="260" t="str">
        <f>IF(O17+P17=0,"-",O17+P17)</f>
        <v>-</v>
      </c>
      <c r="P16" s="260"/>
    </row>
    <row r="17" spans="1:16" ht="17.25" customHeight="1">
      <c r="A17" s="17" t="s">
        <v>30</v>
      </c>
      <c r="B17" s="14">
        <v>45</v>
      </c>
      <c r="C17" s="14">
        <v>4</v>
      </c>
      <c r="D17" s="261"/>
      <c r="E17" s="14">
        <v>0</v>
      </c>
      <c r="F17" s="14">
        <v>0</v>
      </c>
      <c r="G17" s="14">
        <v>20</v>
      </c>
      <c r="H17" s="14">
        <v>0</v>
      </c>
      <c r="I17" s="14">
        <v>0</v>
      </c>
      <c r="J17" s="14">
        <v>0</v>
      </c>
      <c r="K17" s="14">
        <v>21</v>
      </c>
      <c r="L17" s="14">
        <v>0</v>
      </c>
      <c r="M17" s="14">
        <v>4</v>
      </c>
      <c r="N17" s="14">
        <v>4</v>
      </c>
      <c r="O17" s="14">
        <v>0</v>
      </c>
      <c r="P17" s="14">
        <v>0</v>
      </c>
    </row>
    <row r="18" spans="1:16" ht="17.25" customHeight="1">
      <c r="A18" s="12" t="s">
        <v>31</v>
      </c>
      <c r="B18" s="260">
        <f>B19+C19</f>
        <v>11</v>
      </c>
      <c r="C18" s="260"/>
      <c r="D18" s="261">
        <f>B18/$B$8</f>
        <v>2.5687130747495504E-4</v>
      </c>
      <c r="E18" s="260" t="str">
        <f>IF(E19+F19=0,"-",E19+F19)</f>
        <v>-</v>
      </c>
      <c r="F18" s="260"/>
      <c r="G18" s="260">
        <f>IF(G19+H19=0,"-",G19+H19)</f>
        <v>11</v>
      </c>
      <c r="H18" s="260"/>
      <c r="I18" s="260" t="str">
        <f>IF(I19+J19=0,"-",I19+J19)</f>
        <v>-</v>
      </c>
      <c r="J18" s="260"/>
      <c r="K18" s="260" t="str">
        <f>IF(K19+L19=0,"-",K19+L19)</f>
        <v>-</v>
      </c>
      <c r="L18" s="260"/>
      <c r="M18" s="260" t="str">
        <f>IF(M19+N19=0,"-",M19+N19)</f>
        <v>-</v>
      </c>
      <c r="N18" s="260"/>
      <c r="O18" s="260" t="str">
        <f>IF(O19+P19=0,"-",O19+P19)</f>
        <v>-</v>
      </c>
      <c r="P18" s="260"/>
    </row>
    <row r="19" spans="1:16" ht="17.25" customHeight="1">
      <c r="A19" s="15" t="s">
        <v>32</v>
      </c>
      <c r="B19" s="14">
        <v>6</v>
      </c>
      <c r="C19" s="14">
        <v>5</v>
      </c>
      <c r="D19" s="261"/>
      <c r="E19" s="14">
        <v>0</v>
      </c>
      <c r="F19" s="14">
        <v>0</v>
      </c>
      <c r="G19" s="14">
        <v>6</v>
      </c>
      <c r="H19" s="14">
        <v>5</v>
      </c>
      <c r="I19" s="14">
        <v>0</v>
      </c>
      <c r="J19" s="14">
        <v>0</v>
      </c>
      <c r="K19" s="14">
        <v>0</v>
      </c>
      <c r="L19" s="14">
        <v>0</v>
      </c>
      <c r="M19" s="14">
        <v>0</v>
      </c>
      <c r="N19" s="14">
        <v>0</v>
      </c>
      <c r="O19" s="14">
        <v>0</v>
      </c>
      <c r="P19" s="14">
        <v>0</v>
      </c>
    </row>
    <row r="20" spans="1:16" ht="17.25" customHeight="1">
      <c r="A20" s="12" t="s">
        <v>33</v>
      </c>
      <c r="B20" s="260">
        <f>B21+C21</f>
        <v>290</v>
      </c>
      <c r="C20" s="260"/>
      <c r="D20" s="261">
        <f>B20/$B$8</f>
        <v>6.7720617425215419E-3</v>
      </c>
      <c r="E20" s="260">
        <f>IF(E21+F21=0,"-",E21+F21)</f>
        <v>27</v>
      </c>
      <c r="F20" s="260"/>
      <c r="G20" s="260" t="str">
        <f>IF(G21+H21=0,"-",G21+H21)</f>
        <v>-</v>
      </c>
      <c r="H20" s="260"/>
      <c r="I20" s="260" t="str">
        <f>IF(I21+J21=0,"-",I21+J21)</f>
        <v>-</v>
      </c>
      <c r="J20" s="260"/>
      <c r="K20" s="260">
        <f>IF(K21+L21=0,"-",K21+L21)</f>
        <v>263</v>
      </c>
      <c r="L20" s="260"/>
      <c r="M20" s="260" t="str">
        <f>IF(M21+N21=0,"-",M21+N21)</f>
        <v>-</v>
      </c>
      <c r="N20" s="260"/>
      <c r="O20" s="260" t="str">
        <f>IF(O21+P21=0,"-",O21+P21)</f>
        <v>-</v>
      </c>
      <c r="P20" s="260"/>
    </row>
    <row r="21" spans="1:16" ht="17.25" customHeight="1">
      <c r="A21" s="15" t="s">
        <v>34</v>
      </c>
      <c r="B21" s="14">
        <v>193</v>
      </c>
      <c r="C21" s="14">
        <v>97</v>
      </c>
      <c r="D21" s="261"/>
      <c r="E21" s="14">
        <v>11</v>
      </c>
      <c r="F21" s="14">
        <v>16</v>
      </c>
      <c r="G21" s="14">
        <v>0</v>
      </c>
      <c r="H21" s="14">
        <v>0</v>
      </c>
      <c r="I21" s="14">
        <v>0</v>
      </c>
      <c r="J21" s="14">
        <v>0</v>
      </c>
      <c r="K21" s="14">
        <v>182</v>
      </c>
      <c r="L21" s="14">
        <v>81</v>
      </c>
      <c r="M21" s="14">
        <v>0</v>
      </c>
      <c r="N21" s="14">
        <v>0</v>
      </c>
      <c r="O21" s="14">
        <v>0</v>
      </c>
      <c r="P21" s="14">
        <v>0</v>
      </c>
    </row>
    <row r="22" spans="1:16" ht="17.25" customHeight="1">
      <c r="A22" s="18" t="s">
        <v>35</v>
      </c>
      <c r="B22" s="260">
        <f>B23+C23</f>
        <v>464</v>
      </c>
      <c r="C22" s="260"/>
      <c r="D22" s="261">
        <f>B22/$B$8</f>
        <v>1.0835298788034468E-2</v>
      </c>
      <c r="E22" s="260">
        <f>IF(E23+F23=0,"-",E23+F23)</f>
        <v>105</v>
      </c>
      <c r="F22" s="260"/>
      <c r="G22" s="260" t="str">
        <f>IF(G23+H23=0,"-",G23+H23)</f>
        <v>-</v>
      </c>
      <c r="H22" s="260"/>
      <c r="I22" s="260" t="str">
        <f>IF(I23+J23=0,"-",I23+J23)</f>
        <v>-</v>
      </c>
      <c r="J22" s="260"/>
      <c r="K22" s="260">
        <f>IF(K23+L23=0,"-",K23+L23)</f>
        <v>77</v>
      </c>
      <c r="L22" s="260"/>
      <c r="M22" s="260">
        <f>IF(M23+N23=0,"-",M23+N23)</f>
        <v>282</v>
      </c>
      <c r="N22" s="260"/>
      <c r="O22" s="260" t="str">
        <f>IF(O23+P23=0,"-",O23+P23)</f>
        <v>-</v>
      </c>
      <c r="P22" s="260"/>
    </row>
    <row r="23" spans="1:16" ht="17.25" customHeight="1">
      <c r="A23" s="17" t="s">
        <v>36</v>
      </c>
      <c r="B23" s="14">
        <v>429</v>
      </c>
      <c r="C23" s="14">
        <v>35</v>
      </c>
      <c r="D23" s="261"/>
      <c r="E23" s="14">
        <v>77</v>
      </c>
      <c r="F23" s="14">
        <v>28</v>
      </c>
      <c r="G23" s="14">
        <v>0</v>
      </c>
      <c r="H23" s="14">
        <v>0</v>
      </c>
      <c r="I23" s="14">
        <v>0</v>
      </c>
      <c r="J23" s="14">
        <v>0</v>
      </c>
      <c r="K23" s="14">
        <v>76</v>
      </c>
      <c r="L23" s="14">
        <v>1</v>
      </c>
      <c r="M23" s="14">
        <v>276</v>
      </c>
      <c r="N23" s="14">
        <v>6</v>
      </c>
      <c r="O23" s="14">
        <v>0</v>
      </c>
      <c r="P23" s="14">
        <v>0</v>
      </c>
    </row>
    <row r="24" spans="1:16" ht="17.25" customHeight="1">
      <c r="A24" s="19" t="s">
        <v>37</v>
      </c>
      <c r="B24" s="260">
        <f>B25+C25</f>
        <v>18</v>
      </c>
      <c r="C24" s="260"/>
      <c r="D24" s="261">
        <f>B24/$B$8</f>
        <v>4.2033486677719919E-4</v>
      </c>
      <c r="E24" s="260">
        <f>IF(E25+F25=0,"-",E25+F25)</f>
        <v>8</v>
      </c>
      <c r="F24" s="260"/>
      <c r="G24" s="260">
        <f>IF(G25+H25=0,"-",G25+H25)</f>
        <v>8</v>
      </c>
      <c r="H24" s="260"/>
      <c r="I24" s="260" t="str">
        <f>IF(I25+J25=0,"-",I25+J25)</f>
        <v>-</v>
      </c>
      <c r="J24" s="260"/>
      <c r="K24" s="260" t="str">
        <f>IF(K25+L25=0,"-",K25+L25)</f>
        <v>-</v>
      </c>
      <c r="L24" s="260"/>
      <c r="M24" s="260">
        <f>IF(M25+N25=0,"-",M25+N25)</f>
        <v>2</v>
      </c>
      <c r="N24" s="260"/>
      <c r="O24" s="260" t="str">
        <f>IF(O25+P25=0,"-",O25+P25)</f>
        <v>-</v>
      </c>
      <c r="P24" s="260"/>
    </row>
    <row r="25" spans="1:16" ht="17.25" customHeight="1">
      <c r="A25" s="15" t="s">
        <v>38</v>
      </c>
      <c r="B25" s="14">
        <v>17</v>
      </c>
      <c r="C25" s="14">
        <v>1</v>
      </c>
      <c r="D25" s="261"/>
      <c r="E25" s="14">
        <v>8</v>
      </c>
      <c r="F25" s="14">
        <v>0</v>
      </c>
      <c r="G25" s="14">
        <v>7</v>
      </c>
      <c r="H25" s="14">
        <v>1</v>
      </c>
      <c r="I25" s="14">
        <v>0</v>
      </c>
      <c r="J25" s="14">
        <v>0</v>
      </c>
      <c r="K25" s="14">
        <v>0</v>
      </c>
      <c r="L25" s="14">
        <v>0</v>
      </c>
      <c r="M25" s="14">
        <v>2</v>
      </c>
      <c r="N25" s="14">
        <v>0</v>
      </c>
      <c r="O25" s="14">
        <v>0</v>
      </c>
      <c r="P25" s="14">
        <v>0</v>
      </c>
    </row>
    <row r="26" spans="1:16" ht="17.25" customHeight="1">
      <c r="A26" s="18" t="s">
        <v>39</v>
      </c>
      <c r="B26" s="260">
        <f>B27+C27</f>
        <v>0</v>
      </c>
      <c r="C26" s="260"/>
      <c r="D26" s="261">
        <f>B26/$B$8</f>
        <v>0</v>
      </c>
      <c r="E26" s="260" t="str">
        <f>IF(E27+F27=0,"-",E27+F27)</f>
        <v>-</v>
      </c>
      <c r="F26" s="260"/>
      <c r="G26" s="260" t="str">
        <f>IF(G27+H27=0,"-",G27+H27)</f>
        <v>-</v>
      </c>
      <c r="H26" s="260"/>
      <c r="I26" s="260" t="str">
        <f>IF(I27+J27=0,"-",I27+J27)</f>
        <v>-</v>
      </c>
      <c r="J26" s="260"/>
      <c r="K26" s="260" t="str">
        <f>IF(K27+L27=0,"-",K27+L27)</f>
        <v>-</v>
      </c>
      <c r="L26" s="260"/>
      <c r="M26" s="260" t="str">
        <f>IF(M27+N27=0,"-",M27+N27)</f>
        <v>-</v>
      </c>
      <c r="N26" s="260"/>
      <c r="O26" s="260" t="str">
        <f>IF(O27+P27=0,"-",O27+P27)</f>
        <v>-</v>
      </c>
      <c r="P26" s="260"/>
    </row>
    <row r="27" spans="1:16" ht="21.2" customHeight="1">
      <c r="A27" s="17" t="s">
        <v>40</v>
      </c>
      <c r="B27" s="14">
        <v>0</v>
      </c>
      <c r="C27" s="14">
        <v>0</v>
      </c>
      <c r="D27" s="261"/>
      <c r="E27" s="14">
        <v>0</v>
      </c>
      <c r="F27" s="14">
        <v>0</v>
      </c>
      <c r="G27" s="14">
        <v>0</v>
      </c>
      <c r="H27" s="14">
        <v>0</v>
      </c>
      <c r="I27" s="14">
        <v>0</v>
      </c>
      <c r="J27" s="14">
        <v>0</v>
      </c>
      <c r="K27" s="14">
        <v>0</v>
      </c>
      <c r="L27" s="14">
        <v>0</v>
      </c>
      <c r="M27" s="14">
        <v>0</v>
      </c>
      <c r="N27" s="14">
        <v>0</v>
      </c>
      <c r="O27" s="14">
        <v>0</v>
      </c>
      <c r="P27" s="14">
        <v>0</v>
      </c>
    </row>
    <row r="28" spans="1:16" ht="17.25" customHeight="1">
      <c r="A28" s="12" t="s">
        <v>41</v>
      </c>
      <c r="B28" s="260">
        <f>B29+C29</f>
        <v>1</v>
      </c>
      <c r="C28" s="260"/>
      <c r="D28" s="261">
        <f>B28/$B$8</f>
        <v>2.3351937043177732E-5</v>
      </c>
      <c r="E28" s="260" t="str">
        <f>IF(E29+F29=0,"-",E29+F29)</f>
        <v>-</v>
      </c>
      <c r="F28" s="260"/>
      <c r="G28" s="260" t="str">
        <f>IF(G29+H29=0,"-",G29+H29)</f>
        <v>-</v>
      </c>
      <c r="H28" s="260"/>
      <c r="I28" s="260" t="str">
        <f>IF(I29+J29=0,"-",I29+J29)</f>
        <v>-</v>
      </c>
      <c r="J28" s="260"/>
      <c r="K28" s="260">
        <f>IF(K29+L29=0,"-",K29+L29)</f>
        <v>1</v>
      </c>
      <c r="L28" s="260"/>
      <c r="M28" s="260" t="str">
        <f>IF(M29+N29=0,"-",M29+N29)</f>
        <v>-</v>
      </c>
      <c r="N28" s="260"/>
      <c r="O28" s="260" t="str">
        <f>IF(O29+P29=0,"-",O29+P29)</f>
        <v>-</v>
      </c>
      <c r="P28" s="260"/>
    </row>
    <row r="29" spans="1:16" ht="17.25" customHeight="1">
      <c r="A29" s="15" t="s">
        <v>42</v>
      </c>
      <c r="B29" s="14">
        <v>1</v>
      </c>
      <c r="C29" s="14">
        <v>0</v>
      </c>
      <c r="D29" s="261"/>
      <c r="E29" s="14">
        <v>0</v>
      </c>
      <c r="F29" s="14">
        <v>0</v>
      </c>
      <c r="G29" s="14">
        <v>0</v>
      </c>
      <c r="H29" s="14">
        <v>0</v>
      </c>
      <c r="I29" s="14">
        <v>0</v>
      </c>
      <c r="J29" s="14">
        <v>0</v>
      </c>
      <c r="K29" s="14">
        <v>1</v>
      </c>
      <c r="L29" s="14">
        <v>0</v>
      </c>
      <c r="M29" s="14">
        <v>0</v>
      </c>
      <c r="N29" s="14">
        <v>0</v>
      </c>
      <c r="O29" s="14">
        <v>0</v>
      </c>
      <c r="P29" s="14">
        <v>0</v>
      </c>
    </row>
    <row r="30" spans="1:16" ht="17.25" customHeight="1">
      <c r="A30" s="18" t="s">
        <v>43</v>
      </c>
      <c r="B30" s="260">
        <f>B31+C31</f>
        <v>1385</v>
      </c>
      <c r="C30" s="260"/>
      <c r="D30" s="261">
        <f>B30/$B$8</f>
        <v>3.2342432804801161E-2</v>
      </c>
      <c r="E30" s="260">
        <f>IF(E31+F31=0,"-",E31+F31)</f>
        <v>182</v>
      </c>
      <c r="F30" s="260"/>
      <c r="G30" s="260">
        <f>IF(G31+H31=0,"-",G31+H31)</f>
        <v>351</v>
      </c>
      <c r="H30" s="260"/>
      <c r="I30" s="260" t="str">
        <f>IF(I31+J31=0,"-",I31+J31)</f>
        <v>-</v>
      </c>
      <c r="J30" s="260"/>
      <c r="K30" s="260">
        <f>IF(K31+L31=0,"-",K31+L31)</f>
        <v>360</v>
      </c>
      <c r="L30" s="260"/>
      <c r="M30" s="260">
        <f>IF(M31+N31=0,"-",M31+N31)</f>
        <v>477</v>
      </c>
      <c r="N30" s="260"/>
      <c r="O30" s="260">
        <f>IF(O31+P31=0,"-",O31+P31)</f>
        <v>15</v>
      </c>
      <c r="P30" s="260"/>
    </row>
    <row r="31" spans="1:16" ht="17.25" customHeight="1">
      <c r="A31" s="17" t="s">
        <v>44</v>
      </c>
      <c r="B31" s="14">
        <v>669</v>
      </c>
      <c r="C31" s="14">
        <v>716</v>
      </c>
      <c r="D31" s="261"/>
      <c r="E31" s="14">
        <v>31</v>
      </c>
      <c r="F31" s="14">
        <v>151</v>
      </c>
      <c r="G31" s="14">
        <v>185</v>
      </c>
      <c r="H31" s="14">
        <v>166</v>
      </c>
      <c r="I31" s="14">
        <v>0</v>
      </c>
      <c r="J31" s="14">
        <v>0</v>
      </c>
      <c r="K31" s="14">
        <v>280</v>
      </c>
      <c r="L31" s="14">
        <v>80</v>
      </c>
      <c r="M31" s="14">
        <v>167</v>
      </c>
      <c r="N31" s="14">
        <v>310</v>
      </c>
      <c r="O31" s="14">
        <v>6</v>
      </c>
      <c r="P31" s="14">
        <v>9</v>
      </c>
    </row>
    <row r="32" spans="1:16" ht="17.25" customHeight="1">
      <c r="A32" s="12" t="s">
        <v>45</v>
      </c>
      <c r="B32" s="260">
        <f>B33+C33</f>
        <v>853</v>
      </c>
      <c r="C32" s="260"/>
      <c r="D32" s="261">
        <f>B32/$B$8</f>
        <v>1.9919202297830604E-2</v>
      </c>
      <c r="E32" s="260">
        <f>IF(E33+F33=0,"-",E33+F33)</f>
        <v>49</v>
      </c>
      <c r="F32" s="260"/>
      <c r="G32" s="260">
        <f>IF(G33+H33=0,"-",G33+H33)</f>
        <v>1</v>
      </c>
      <c r="H32" s="260"/>
      <c r="I32" s="260" t="str">
        <f>IF(I33+J33=0,"-",I33+J33)</f>
        <v>-</v>
      </c>
      <c r="J32" s="260"/>
      <c r="K32" s="260">
        <f>IF(K33+L33=0,"-",K33+L33)</f>
        <v>803</v>
      </c>
      <c r="L32" s="260"/>
      <c r="M32" s="260" t="str">
        <f>IF(M33+N33=0,"-",M33+N33)</f>
        <v>-</v>
      </c>
      <c r="N32" s="260"/>
      <c r="O32" s="260" t="str">
        <f>IF(O33+P33=0,"-",O33+P33)</f>
        <v>-</v>
      </c>
      <c r="P32" s="260"/>
    </row>
    <row r="33" spans="1:16" ht="17.25" customHeight="1">
      <c r="A33" s="15" t="s">
        <v>46</v>
      </c>
      <c r="B33" s="14">
        <v>659</v>
      </c>
      <c r="C33" s="14">
        <v>194</v>
      </c>
      <c r="D33" s="261"/>
      <c r="E33" s="14">
        <v>22</v>
      </c>
      <c r="F33" s="14">
        <v>27</v>
      </c>
      <c r="G33" s="14">
        <v>1</v>
      </c>
      <c r="H33" s="14">
        <v>0</v>
      </c>
      <c r="I33" s="14">
        <v>0</v>
      </c>
      <c r="J33" s="14">
        <v>0</v>
      </c>
      <c r="K33" s="14">
        <v>636</v>
      </c>
      <c r="L33" s="14">
        <v>167</v>
      </c>
      <c r="M33" s="14">
        <v>0</v>
      </c>
      <c r="N33" s="14">
        <v>0</v>
      </c>
      <c r="O33" s="14">
        <v>0</v>
      </c>
      <c r="P33" s="14">
        <v>0</v>
      </c>
    </row>
    <row r="34" spans="1:16" ht="17.25" customHeight="1">
      <c r="A34" s="18" t="s">
        <v>47</v>
      </c>
      <c r="B34" s="260">
        <f>B35+C35</f>
        <v>84</v>
      </c>
      <c r="C34" s="260"/>
      <c r="D34" s="261">
        <f>B34/$B$8</f>
        <v>1.9615627116269293E-3</v>
      </c>
      <c r="E34" s="260" t="str">
        <f>IF(E35+F35=0,"-",E35+F35)</f>
        <v>-</v>
      </c>
      <c r="F34" s="260"/>
      <c r="G34" s="260" t="str">
        <f>IF(G35+H35=0,"-",G35+H35)</f>
        <v>-</v>
      </c>
      <c r="H34" s="260"/>
      <c r="I34" s="260" t="str">
        <f>IF(I35+J35=0,"-",I35+J35)</f>
        <v>-</v>
      </c>
      <c r="J34" s="260"/>
      <c r="K34" s="260" t="str">
        <f>IF(K35+L35=0,"-",K35+L35)</f>
        <v>-</v>
      </c>
      <c r="L34" s="260"/>
      <c r="M34" s="260">
        <f>IF(M35+N35=0,"-",M35+N35)</f>
        <v>75</v>
      </c>
      <c r="N34" s="260"/>
      <c r="O34" s="260">
        <f>IF(O35+P35=0,"-",O35+P35)</f>
        <v>9</v>
      </c>
      <c r="P34" s="260"/>
    </row>
    <row r="35" spans="1:16" ht="17.25" customHeight="1">
      <c r="A35" s="17" t="s">
        <v>48</v>
      </c>
      <c r="B35" s="14">
        <v>52</v>
      </c>
      <c r="C35" s="14">
        <v>32</v>
      </c>
      <c r="D35" s="261"/>
      <c r="E35" s="14">
        <v>0</v>
      </c>
      <c r="F35" s="14">
        <v>0</v>
      </c>
      <c r="G35" s="14">
        <v>0</v>
      </c>
      <c r="H35" s="14">
        <v>0</v>
      </c>
      <c r="I35" s="14">
        <v>0</v>
      </c>
      <c r="J35" s="14">
        <v>0</v>
      </c>
      <c r="K35" s="14">
        <v>0</v>
      </c>
      <c r="L35" s="14">
        <v>0</v>
      </c>
      <c r="M35" s="14">
        <v>52</v>
      </c>
      <c r="N35" s="14">
        <v>23</v>
      </c>
      <c r="O35" s="14">
        <v>0</v>
      </c>
      <c r="P35" s="14">
        <v>9</v>
      </c>
    </row>
    <row r="36" spans="1:16" ht="17.25" customHeight="1">
      <c r="A36" s="12" t="s">
        <v>49</v>
      </c>
      <c r="B36" s="260">
        <f>B37+C37</f>
        <v>1074</v>
      </c>
      <c r="C36" s="260"/>
      <c r="D36" s="261">
        <f>B36/$B$8</f>
        <v>2.5079980384372882E-2</v>
      </c>
      <c r="E36" s="260">
        <f>IF(E37+F37=0,"-",E37+F37)</f>
        <v>355</v>
      </c>
      <c r="F36" s="260"/>
      <c r="G36" s="260">
        <f>IF(G37+H37=0,"-",G37+H37)</f>
        <v>101</v>
      </c>
      <c r="H36" s="260"/>
      <c r="I36" s="260">
        <f>IF(I37+J37=0,"-",I37+J37)</f>
        <v>93</v>
      </c>
      <c r="J36" s="260"/>
      <c r="K36" s="260">
        <f>IF(K37+L37=0,"-",K37+L37)</f>
        <v>386</v>
      </c>
      <c r="L36" s="260"/>
      <c r="M36" s="260">
        <f>IF(M37+N37=0,"-",M37+N37)</f>
        <v>139</v>
      </c>
      <c r="N36" s="260"/>
      <c r="O36" s="260" t="str">
        <f>IF(O37+P37=0,"-",O37+P37)</f>
        <v>-</v>
      </c>
      <c r="P36" s="260"/>
    </row>
    <row r="37" spans="1:16" ht="17.25" customHeight="1">
      <c r="A37" s="15" t="s">
        <v>50</v>
      </c>
      <c r="B37" s="14">
        <v>589</v>
      </c>
      <c r="C37" s="14">
        <v>485</v>
      </c>
      <c r="D37" s="261"/>
      <c r="E37" s="14">
        <v>215</v>
      </c>
      <c r="F37" s="14">
        <v>140</v>
      </c>
      <c r="G37" s="14">
        <v>63</v>
      </c>
      <c r="H37" s="14">
        <v>38</v>
      </c>
      <c r="I37" s="14">
        <v>51</v>
      </c>
      <c r="J37" s="14">
        <v>42</v>
      </c>
      <c r="K37" s="14">
        <v>203</v>
      </c>
      <c r="L37" s="14">
        <v>183</v>
      </c>
      <c r="M37" s="14">
        <v>57</v>
      </c>
      <c r="N37" s="14">
        <v>82</v>
      </c>
      <c r="O37" s="14">
        <v>0</v>
      </c>
      <c r="P37" s="14">
        <v>0</v>
      </c>
    </row>
    <row r="38" spans="1:16" ht="17.25" customHeight="1">
      <c r="A38" s="18" t="s">
        <v>51</v>
      </c>
      <c r="B38" s="260">
        <f>B39+C39</f>
        <v>26921</v>
      </c>
      <c r="C38" s="260"/>
      <c r="D38" s="261">
        <f>B38/$B$8</f>
        <v>0.62865749713938768</v>
      </c>
      <c r="E38" s="260">
        <f>IF(E39+F39=0,"-",E39+F39)</f>
        <v>16119</v>
      </c>
      <c r="F38" s="260"/>
      <c r="G38" s="260">
        <f>IF(G39+H39=0,"-",G39+H39)</f>
        <v>6194</v>
      </c>
      <c r="H38" s="260"/>
      <c r="I38" s="260">
        <f>IF(I39+J39=0,"-",I39+J39)</f>
        <v>3530</v>
      </c>
      <c r="J38" s="260"/>
      <c r="K38" s="260">
        <f>IF(K39+L39=0,"-",K39+L39)</f>
        <v>495</v>
      </c>
      <c r="L38" s="260"/>
      <c r="M38" s="260">
        <f>IF(M39+N39=0,"-",M39+N39)</f>
        <v>65</v>
      </c>
      <c r="N38" s="260"/>
      <c r="O38" s="260">
        <f>IF(O39+P39=0,"-",O39+P39)</f>
        <v>518</v>
      </c>
      <c r="P38" s="260"/>
    </row>
    <row r="39" spans="1:16" ht="17.25" customHeight="1">
      <c r="A39" s="17" t="s">
        <v>52</v>
      </c>
      <c r="B39" s="14">
        <v>7168</v>
      </c>
      <c r="C39" s="14">
        <v>19753</v>
      </c>
      <c r="D39" s="261"/>
      <c r="E39" s="14">
        <v>4026</v>
      </c>
      <c r="F39" s="14">
        <v>12093</v>
      </c>
      <c r="G39" s="14">
        <v>1713</v>
      </c>
      <c r="H39" s="14">
        <v>4481</v>
      </c>
      <c r="I39" s="14">
        <v>843</v>
      </c>
      <c r="J39" s="14">
        <v>2687</v>
      </c>
      <c r="K39" s="14">
        <v>333</v>
      </c>
      <c r="L39" s="14">
        <v>162</v>
      </c>
      <c r="M39" s="14">
        <v>40</v>
      </c>
      <c r="N39" s="14">
        <v>25</v>
      </c>
      <c r="O39" s="14">
        <v>213</v>
      </c>
      <c r="P39" s="14">
        <v>305</v>
      </c>
    </row>
    <row r="40" spans="1:16" ht="17.25" customHeight="1">
      <c r="A40" s="12" t="s">
        <v>53</v>
      </c>
      <c r="B40" s="260">
        <f>B41+C41</f>
        <v>7641</v>
      </c>
      <c r="C40" s="260"/>
      <c r="D40" s="261">
        <f>B40/$B$8</f>
        <v>0.17843215094692105</v>
      </c>
      <c r="E40" s="260">
        <f>IF(E41+F41=0,"-",E41+F41)</f>
        <v>299</v>
      </c>
      <c r="F40" s="260"/>
      <c r="G40" s="260">
        <f>IF(G41+H41=0,"-",G41+H41)</f>
        <v>1029</v>
      </c>
      <c r="H40" s="260"/>
      <c r="I40" s="260">
        <f>IF(I41+J41=0,"-",I41+J41)</f>
        <v>5782</v>
      </c>
      <c r="J40" s="260"/>
      <c r="K40" s="260">
        <f>IF(K41+L41=0,"-",K41+L41)</f>
        <v>385</v>
      </c>
      <c r="L40" s="260"/>
      <c r="M40" s="260" t="str">
        <f>IF(M41+N41=0,"-",M41+N41)</f>
        <v>-</v>
      </c>
      <c r="N40" s="260"/>
      <c r="O40" s="260">
        <f>IF(O41+P41=0,"-",O41+P41)</f>
        <v>146</v>
      </c>
      <c r="P40" s="260"/>
    </row>
    <row r="41" spans="1:16" ht="17.25" customHeight="1">
      <c r="A41" s="15" t="s">
        <v>54</v>
      </c>
      <c r="B41" s="14">
        <v>2969</v>
      </c>
      <c r="C41" s="14">
        <v>4672</v>
      </c>
      <c r="D41" s="261"/>
      <c r="E41" s="14">
        <v>159</v>
      </c>
      <c r="F41" s="14">
        <v>140</v>
      </c>
      <c r="G41" s="14">
        <v>347</v>
      </c>
      <c r="H41" s="14">
        <v>682</v>
      </c>
      <c r="I41" s="14">
        <v>2261</v>
      </c>
      <c r="J41" s="14">
        <v>3521</v>
      </c>
      <c r="K41" s="14">
        <v>195</v>
      </c>
      <c r="L41" s="14">
        <v>190</v>
      </c>
      <c r="M41" s="14">
        <v>0</v>
      </c>
      <c r="N41" s="14">
        <v>0</v>
      </c>
      <c r="O41" s="14">
        <v>7</v>
      </c>
      <c r="P41" s="14">
        <v>139</v>
      </c>
    </row>
    <row r="42" spans="1:16" ht="17.25" customHeight="1">
      <c r="A42" s="12" t="s">
        <v>55</v>
      </c>
      <c r="B42" s="260">
        <f>B43+C43</f>
        <v>468</v>
      </c>
      <c r="C42" s="260"/>
      <c r="D42" s="261">
        <f>B42/$B$8</f>
        <v>1.0928706536207179E-2</v>
      </c>
      <c r="E42" s="260">
        <f>IF(E43+F43=0,"-",E43+F43)</f>
        <v>112</v>
      </c>
      <c r="F42" s="260"/>
      <c r="G42" s="260">
        <f>IF(G43+H43=0,"-",G43+H43)</f>
        <v>149</v>
      </c>
      <c r="H42" s="260"/>
      <c r="I42" s="260">
        <f>IF(I43+J43=0,"-",I43+J43)</f>
        <v>88</v>
      </c>
      <c r="J42" s="260"/>
      <c r="K42" s="260" t="str">
        <f>IF(K43+L43=0,"-",K43+L43)</f>
        <v>-</v>
      </c>
      <c r="L42" s="260"/>
      <c r="M42" s="260">
        <f>IF(M43+N43=0,"-",M43+N43)</f>
        <v>108</v>
      </c>
      <c r="N42" s="260"/>
      <c r="O42" s="260">
        <f>IF(O43+P43=0,"-",O43+P43)</f>
        <v>11</v>
      </c>
      <c r="P42" s="260"/>
    </row>
    <row r="43" spans="1:16" ht="17.25" customHeight="1">
      <c r="A43" s="15" t="s">
        <v>56</v>
      </c>
      <c r="B43" s="14">
        <v>173</v>
      </c>
      <c r="C43" s="14">
        <v>295</v>
      </c>
      <c r="D43" s="261"/>
      <c r="E43" s="14">
        <v>2</v>
      </c>
      <c r="F43" s="14">
        <v>110</v>
      </c>
      <c r="G43" s="14">
        <v>86</v>
      </c>
      <c r="H43" s="14">
        <v>63</v>
      </c>
      <c r="I43" s="14">
        <v>44</v>
      </c>
      <c r="J43" s="14">
        <v>44</v>
      </c>
      <c r="K43" s="14">
        <v>0</v>
      </c>
      <c r="L43" s="14">
        <v>0</v>
      </c>
      <c r="M43" s="14">
        <v>33</v>
      </c>
      <c r="N43" s="14">
        <v>75</v>
      </c>
      <c r="O43" s="14">
        <v>8</v>
      </c>
      <c r="P43" s="14">
        <v>3</v>
      </c>
    </row>
    <row r="44" spans="1:16" ht="18.75" customHeight="1">
      <c r="A44" s="18" t="s">
        <v>57</v>
      </c>
      <c r="B44" s="260">
        <f>B45+C45</f>
        <v>430</v>
      </c>
      <c r="C44" s="260"/>
      <c r="D44" s="261">
        <f>B44/$B$8</f>
        <v>1.0041332928566425E-2</v>
      </c>
      <c r="E44" s="260">
        <f>IF(E45+F45=0,"-",E45+F45)</f>
        <v>179</v>
      </c>
      <c r="F44" s="260"/>
      <c r="G44" s="260">
        <f>IF(G45+H45=0,"-",G45+H45)</f>
        <v>3</v>
      </c>
      <c r="H44" s="260"/>
      <c r="I44" s="260">
        <f>IF(I45+J45=0,"-",I45+J45)</f>
        <v>37</v>
      </c>
      <c r="J44" s="260"/>
      <c r="K44" s="260">
        <f>IF(K45+L45=0,"-",K45+L45)</f>
        <v>27</v>
      </c>
      <c r="L44" s="260"/>
      <c r="M44" s="260">
        <f>IF(M45+N45=0,"-",M45+N45)</f>
        <v>184</v>
      </c>
      <c r="N44" s="260"/>
      <c r="O44" s="260" t="str">
        <f>IF(O45+P45=0,"-",O45+P45)</f>
        <v>-</v>
      </c>
      <c r="P44" s="260"/>
    </row>
    <row r="45" spans="1:16" ht="18.75" customHeight="1">
      <c r="A45" s="15" t="s">
        <v>58</v>
      </c>
      <c r="B45" s="14">
        <v>229</v>
      </c>
      <c r="C45" s="14">
        <v>201</v>
      </c>
      <c r="D45" s="261"/>
      <c r="E45" s="14">
        <v>48</v>
      </c>
      <c r="F45" s="14">
        <v>131</v>
      </c>
      <c r="G45" s="14">
        <v>2</v>
      </c>
      <c r="H45" s="14">
        <v>1</v>
      </c>
      <c r="I45" s="14">
        <v>14</v>
      </c>
      <c r="J45" s="14">
        <v>23</v>
      </c>
      <c r="K45" s="14">
        <v>27</v>
      </c>
      <c r="L45" s="14">
        <v>0</v>
      </c>
      <c r="M45" s="14">
        <v>138</v>
      </c>
      <c r="N45" s="14">
        <v>46</v>
      </c>
      <c r="O45" s="14">
        <v>0</v>
      </c>
      <c r="P45" s="14">
        <v>0</v>
      </c>
    </row>
    <row r="46" spans="1:16" ht="18.75" customHeight="1">
      <c r="A46" s="18" t="s">
        <v>59</v>
      </c>
      <c r="B46" s="260">
        <f>B47+C47</f>
        <v>37</v>
      </c>
      <c r="C46" s="260"/>
      <c r="D46" s="261">
        <f>B46/$B$8</f>
        <v>8.6402167059757603E-4</v>
      </c>
      <c r="E46" s="260" t="str">
        <f>IF(E47+F47=0,"-",E47+F47)</f>
        <v>-</v>
      </c>
      <c r="F46" s="260"/>
      <c r="G46" s="260" t="str">
        <f>IF(G47+H47=0,"-",G47+H47)</f>
        <v>-</v>
      </c>
      <c r="H46" s="260"/>
      <c r="I46" s="260" t="str">
        <f>IF(I47+J47=0,"-",I47+J47)</f>
        <v>-</v>
      </c>
      <c r="J46" s="260"/>
      <c r="K46" s="260">
        <f>IF(K47+L47=0,"-",K47+L47)</f>
        <v>37</v>
      </c>
      <c r="L46" s="260"/>
      <c r="M46" s="260" t="str">
        <f>IF(M47+N47=0,"-",M47+N47)</f>
        <v>-</v>
      </c>
      <c r="N46" s="260"/>
      <c r="O46" s="260" t="str">
        <f>IF(O47+P47=0,"-",O47+P47)</f>
        <v>-</v>
      </c>
      <c r="P46" s="260"/>
    </row>
    <row r="47" spans="1:16" ht="18.75" customHeight="1">
      <c r="A47" s="15" t="s">
        <v>60</v>
      </c>
      <c r="B47" s="14">
        <v>17</v>
      </c>
      <c r="C47" s="14">
        <v>20</v>
      </c>
      <c r="D47" s="261"/>
      <c r="E47" s="14">
        <v>0</v>
      </c>
      <c r="F47" s="14">
        <v>0</v>
      </c>
      <c r="G47" s="14">
        <v>0</v>
      </c>
      <c r="H47" s="14">
        <v>0</v>
      </c>
      <c r="I47" s="14">
        <v>0</v>
      </c>
      <c r="J47" s="14">
        <v>0</v>
      </c>
      <c r="K47" s="14">
        <v>17</v>
      </c>
      <c r="L47" s="14">
        <v>20</v>
      </c>
      <c r="M47" s="14">
        <v>0</v>
      </c>
      <c r="N47" s="14">
        <v>0</v>
      </c>
      <c r="O47" s="14">
        <v>0</v>
      </c>
      <c r="P47" s="14">
        <v>0</v>
      </c>
    </row>
    <row r="48" spans="1:16" ht="18.75" customHeight="1">
      <c r="A48" s="18" t="s">
        <v>61</v>
      </c>
      <c r="B48" s="260">
        <f>B49+C49</f>
        <v>85</v>
      </c>
      <c r="C48" s="260"/>
      <c r="D48" s="261">
        <f>B48/$B$8</f>
        <v>1.9849146486701072E-3</v>
      </c>
      <c r="E48" s="260">
        <f>IF(E49+F49=0,"-",E49+F49)</f>
        <v>6</v>
      </c>
      <c r="F48" s="260"/>
      <c r="G48" s="260">
        <f>IF(G49+H49=0,"-",G49+H49)</f>
        <v>50</v>
      </c>
      <c r="H48" s="260"/>
      <c r="I48" s="260" t="str">
        <f>IF(I49+J49=0,"-",I49+J49)</f>
        <v>-</v>
      </c>
      <c r="J48" s="260"/>
      <c r="K48" s="260">
        <f>IF(K49+L49=0,"-",K49+L49)</f>
        <v>19</v>
      </c>
      <c r="L48" s="260"/>
      <c r="M48" s="260">
        <f>IF(M49+N49=0,"-",M49+N49)</f>
        <v>10</v>
      </c>
      <c r="N48" s="260"/>
      <c r="O48" s="260" t="str">
        <f>IF(O49+P49=0,"-",O49+P49)</f>
        <v>-</v>
      </c>
      <c r="P48" s="260"/>
    </row>
    <row r="49" spans="1:16" ht="18.75" customHeight="1">
      <c r="A49" s="15" t="s">
        <v>62</v>
      </c>
      <c r="B49" s="14">
        <v>55</v>
      </c>
      <c r="C49" s="14">
        <v>30</v>
      </c>
      <c r="D49" s="261"/>
      <c r="E49" s="14">
        <v>5</v>
      </c>
      <c r="F49" s="14">
        <v>1</v>
      </c>
      <c r="G49" s="14">
        <v>28</v>
      </c>
      <c r="H49" s="14">
        <v>22</v>
      </c>
      <c r="I49" s="14">
        <v>0</v>
      </c>
      <c r="J49" s="14">
        <v>0</v>
      </c>
      <c r="K49" s="14">
        <v>13</v>
      </c>
      <c r="L49" s="14">
        <v>6</v>
      </c>
      <c r="M49" s="14">
        <v>9</v>
      </c>
      <c r="N49" s="14">
        <v>1</v>
      </c>
      <c r="O49" s="14">
        <v>0</v>
      </c>
      <c r="P49" s="14">
        <v>0</v>
      </c>
    </row>
    <row r="50" spans="1:16" ht="18.75" customHeight="1">
      <c r="A50" s="18" t="s">
        <v>63</v>
      </c>
      <c r="B50" s="260">
        <f>B51+C51</f>
        <v>364</v>
      </c>
      <c r="C50" s="260"/>
      <c r="D50" s="261">
        <f>B50/$B$8</f>
        <v>8.5001050837166942E-3</v>
      </c>
      <c r="E50" s="260">
        <f>IF(E51+F51=0,"-",E51+F51)</f>
        <v>7</v>
      </c>
      <c r="F50" s="260"/>
      <c r="G50" s="260" t="str">
        <f>IF(G51+H51=0,"-",G51+H51)</f>
        <v>-</v>
      </c>
      <c r="H50" s="260"/>
      <c r="I50" s="260">
        <f>IF(I51+J51=0,"-",I51+J51)</f>
        <v>245</v>
      </c>
      <c r="J50" s="260"/>
      <c r="K50" s="260" t="str">
        <f>IF(K51+L51=0,"-",K51+L51)</f>
        <v>-</v>
      </c>
      <c r="L50" s="260"/>
      <c r="M50" s="260">
        <f>IF(M51+N51=0,"-",M51+N51)</f>
        <v>112</v>
      </c>
      <c r="N50" s="260"/>
      <c r="O50" s="260" t="str">
        <f>IF(O51+P51=0,"-",O51+P51)</f>
        <v>-</v>
      </c>
      <c r="P50" s="260"/>
    </row>
    <row r="51" spans="1:16" ht="18.75" customHeight="1">
      <c r="A51" s="15" t="s">
        <v>64</v>
      </c>
      <c r="B51" s="14">
        <v>139</v>
      </c>
      <c r="C51" s="14">
        <v>225</v>
      </c>
      <c r="D51" s="261"/>
      <c r="E51" s="14">
        <v>1</v>
      </c>
      <c r="F51" s="14">
        <v>6</v>
      </c>
      <c r="G51" s="14">
        <v>0</v>
      </c>
      <c r="H51" s="14">
        <v>0</v>
      </c>
      <c r="I51" s="14">
        <v>77</v>
      </c>
      <c r="J51" s="14">
        <v>168</v>
      </c>
      <c r="K51" s="14">
        <v>0</v>
      </c>
      <c r="L51" s="14">
        <v>0</v>
      </c>
      <c r="M51" s="14">
        <v>61</v>
      </c>
      <c r="N51" s="14">
        <v>51</v>
      </c>
      <c r="O51" s="14">
        <v>0</v>
      </c>
      <c r="P51" s="14">
        <v>0</v>
      </c>
    </row>
    <row r="52" spans="1:16" ht="18.75" customHeight="1">
      <c r="A52" s="18" t="s">
        <v>65</v>
      </c>
      <c r="B52" s="260">
        <f>B53+C53</f>
        <v>10</v>
      </c>
      <c r="C52" s="260"/>
      <c r="D52" s="261">
        <f>B52/$B$8</f>
        <v>2.3351937043177731E-4</v>
      </c>
      <c r="E52" s="260" t="str">
        <f>IF(E53+F53=0,"-",E53+F53)</f>
        <v>-</v>
      </c>
      <c r="F52" s="260"/>
      <c r="G52" s="260" t="str">
        <f>IF(G53+H53=0,"-",G53+H53)</f>
        <v>-</v>
      </c>
      <c r="H52" s="260"/>
      <c r="I52" s="260" t="str">
        <f>IF(I53+J53=0,"-",I53+J53)</f>
        <v>-</v>
      </c>
      <c r="J52" s="260"/>
      <c r="K52" s="260" t="str">
        <f>IF(K53+L53=0,"-",K53+L53)</f>
        <v>-</v>
      </c>
      <c r="L52" s="260"/>
      <c r="M52" s="260" t="str">
        <f>IF(M53+N53=0,"-",M53+N53)</f>
        <v>-</v>
      </c>
      <c r="N52" s="260"/>
      <c r="O52" s="260">
        <f>IF(O53+P53=0,"-",O53+P53)</f>
        <v>10</v>
      </c>
      <c r="P52" s="260"/>
    </row>
    <row r="53" spans="1:16" ht="18.75" customHeight="1">
      <c r="A53" s="15" t="s">
        <v>66</v>
      </c>
      <c r="B53" s="14">
        <v>3</v>
      </c>
      <c r="C53" s="14">
        <v>7</v>
      </c>
      <c r="D53" s="261"/>
      <c r="E53" s="14">
        <v>0</v>
      </c>
      <c r="F53" s="14">
        <v>0</v>
      </c>
      <c r="G53" s="14">
        <v>0</v>
      </c>
      <c r="H53" s="14">
        <v>0</v>
      </c>
      <c r="I53" s="14">
        <v>0</v>
      </c>
      <c r="J53" s="14">
        <v>0</v>
      </c>
      <c r="K53" s="14">
        <v>0</v>
      </c>
      <c r="L53" s="14">
        <v>0</v>
      </c>
      <c r="M53" s="14">
        <v>0</v>
      </c>
      <c r="N53" s="14">
        <v>0</v>
      </c>
      <c r="O53" s="14">
        <v>3</v>
      </c>
      <c r="P53" s="14">
        <v>7</v>
      </c>
    </row>
    <row r="54" spans="1:16" ht="18.75" customHeight="1">
      <c r="A54" s="18" t="s">
        <v>67</v>
      </c>
      <c r="B54" s="260">
        <f>B55+C55</f>
        <v>481</v>
      </c>
      <c r="C54" s="260"/>
      <c r="D54" s="261">
        <f>B54/$B$8</f>
        <v>1.1232281717768489E-2</v>
      </c>
      <c r="E54" s="260">
        <f>IF(E55+F55=0,"-",E55+F55)</f>
        <v>66</v>
      </c>
      <c r="F54" s="260"/>
      <c r="G54" s="260">
        <f>IF(G55+H55=0,"-",G55+H55)</f>
        <v>52</v>
      </c>
      <c r="H54" s="260"/>
      <c r="I54" s="260">
        <f>IF(I55+J55=0,"-",I55+J55)</f>
        <v>1</v>
      </c>
      <c r="J54" s="260"/>
      <c r="K54" s="260">
        <f>IF(K55+L55=0,"-",K55+L55)</f>
        <v>176</v>
      </c>
      <c r="L54" s="260"/>
      <c r="M54" s="260">
        <f>IF(M55+N55=0,"-",M55+N55)</f>
        <v>23</v>
      </c>
      <c r="N54" s="260"/>
      <c r="O54" s="260">
        <f>IF(O55+P55=0,"-",O55+P55)</f>
        <v>163</v>
      </c>
      <c r="P54" s="260"/>
    </row>
    <row r="55" spans="1:16" ht="18.75" customHeight="1">
      <c r="A55" s="15" t="s">
        <v>68</v>
      </c>
      <c r="B55" s="14">
        <v>290</v>
      </c>
      <c r="C55" s="14">
        <v>191</v>
      </c>
      <c r="D55" s="261"/>
      <c r="E55" s="14">
        <v>33</v>
      </c>
      <c r="F55" s="14">
        <v>33</v>
      </c>
      <c r="G55" s="14">
        <v>15</v>
      </c>
      <c r="H55" s="14">
        <v>37</v>
      </c>
      <c r="I55" s="14">
        <v>0</v>
      </c>
      <c r="J55" s="14">
        <v>1</v>
      </c>
      <c r="K55" s="14">
        <v>167</v>
      </c>
      <c r="L55" s="14">
        <v>9</v>
      </c>
      <c r="M55" s="14">
        <v>19</v>
      </c>
      <c r="N55" s="14">
        <v>4</v>
      </c>
      <c r="O55" s="14">
        <v>56</v>
      </c>
      <c r="P55" s="14">
        <v>107</v>
      </c>
    </row>
    <row r="56" spans="1:16" ht="18.75" customHeight="1">
      <c r="A56" s="18" t="s">
        <v>69</v>
      </c>
      <c r="B56" s="260">
        <f>B57+C57</f>
        <v>298</v>
      </c>
      <c r="C56" s="260"/>
      <c r="D56" s="261">
        <f>B56/$B$8</f>
        <v>6.958877238866964E-3</v>
      </c>
      <c r="E56" s="260">
        <f>IF(E57+F57=0,"-",E57+F57)</f>
        <v>267</v>
      </c>
      <c r="F56" s="260"/>
      <c r="G56" s="260" t="str">
        <f>IF(G57+H57=0,"-",G57+H57)</f>
        <v>-</v>
      </c>
      <c r="H56" s="260"/>
      <c r="I56" s="260" t="str">
        <f>IF(I57+J57=0,"-",I57+J57)</f>
        <v>-</v>
      </c>
      <c r="J56" s="260"/>
      <c r="K56" s="260" t="str">
        <f>IF(K57+L57=0,"-",K57+L57)</f>
        <v>-</v>
      </c>
      <c r="L56" s="260"/>
      <c r="M56" s="260" t="str">
        <f>IF(M57+N57=0,"-",M57+N57)</f>
        <v>-</v>
      </c>
      <c r="N56" s="260"/>
      <c r="O56" s="260">
        <f>IF(O57+P57=0,"-",O57+P57)</f>
        <v>31</v>
      </c>
      <c r="P56" s="260"/>
    </row>
    <row r="57" spans="1:16" ht="18.75" customHeight="1">
      <c r="A57" s="15" t="s">
        <v>70</v>
      </c>
      <c r="B57" s="14">
        <v>255</v>
      </c>
      <c r="C57" s="14">
        <v>43</v>
      </c>
      <c r="D57" s="261"/>
      <c r="E57" s="14">
        <v>230</v>
      </c>
      <c r="F57" s="14">
        <v>37</v>
      </c>
      <c r="G57" s="14">
        <v>0</v>
      </c>
      <c r="H57" s="14">
        <v>0</v>
      </c>
      <c r="I57" s="14">
        <v>0</v>
      </c>
      <c r="J57" s="14">
        <v>0</v>
      </c>
      <c r="K57" s="14">
        <v>0</v>
      </c>
      <c r="L57" s="14">
        <v>0</v>
      </c>
      <c r="M57" s="14">
        <v>0</v>
      </c>
      <c r="N57" s="14">
        <v>0</v>
      </c>
      <c r="O57" s="14">
        <v>25</v>
      </c>
      <c r="P57" s="14">
        <v>6</v>
      </c>
    </row>
    <row r="58" spans="1:16" ht="18.75" customHeight="1">
      <c r="A58" s="18" t="s">
        <v>71</v>
      </c>
      <c r="B58" s="260">
        <f>B59+C59</f>
        <v>186</v>
      </c>
      <c r="C58" s="260"/>
      <c r="D58" s="261">
        <f>B58/$B$8</f>
        <v>4.3434602900310577E-3</v>
      </c>
      <c r="E58" s="260" t="str">
        <f>IF(E59+F59=0,"-",E59+F59)</f>
        <v>-</v>
      </c>
      <c r="F58" s="260"/>
      <c r="G58" s="260" t="str">
        <f>IF(G59+H59=0,"-",G59+H59)</f>
        <v>-</v>
      </c>
      <c r="H58" s="260"/>
      <c r="I58" s="260" t="str">
        <f>IF(I59+J59=0,"-",I59+J59)</f>
        <v>-</v>
      </c>
      <c r="J58" s="260"/>
      <c r="K58" s="260">
        <f>IF(K59+L59=0,"-",K59+L59)</f>
        <v>20</v>
      </c>
      <c r="L58" s="260"/>
      <c r="M58" s="260">
        <f>IF(M59+N59=0,"-",M59+N59)</f>
        <v>70</v>
      </c>
      <c r="N58" s="260"/>
      <c r="O58" s="260">
        <f>IF(O59+P59=0,"-",O59+P59)</f>
        <v>96</v>
      </c>
      <c r="P58" s="260"/>
    </row>
    <row r="59" spans="1:16" ht="18.75" customHeight="1">
      <c r="A59" s="15" t="s">
        <v>72</v>
      </c>
      <c r="B59" s="14">
        <v>128</v>
      </c>
      <c r="C59" s="14">
        <v>58</v>
      </c>
      <c r="D59" s="261"/>
      <c r="E59" s="14">
        <v>0</v>
      </c>
      <c r="F59" s="14">
        <v>0</v>
      </c>
      <c r="G59" s="14">
        <v>0</v>
      </c>
      <c r="H59" s="14">
        <v>0</v>
      </c>
      <c r="I59" s="14">
        <v>0</v>
      </c>
      <c r="J59" s="14">
        <v>0</v>
      </c>
      <c r="K59" s="14">
        <v>20</v>
      </c>
      <c r="L59" s="14">
        <v>0</v>
      </c>
      <c r="M59" s="14">
        <v>48</v>
      </c>
      <c r="N59" s="14">
        <v>22</v>
      </c>
      <c r="O59" s="14">
        <v>60</v>
      </c>
      <c r="P59" s="14">
        <v>36</v>
      </c>
    </row>
    <row r="60" spans="1:16" ht="18.75" customHeight="1">
      <c r="A60" s="18" t="s">
        <v>73</v>
      </c>
      <c r="B60" s="260">
        <f>B61+C61</f>
        <v>205</v>
      </c>
      <c r="C60" s="260"/>
      <c r="D60" s="261">
        <f>B60/$B$8</f>
        <v>4.7871470938514347E-3</v>
      </c>
      <c r="E60" s="260">
        <f>IF(E61+F61=0,"-",E61+F61)</f>
        <v>17</v>
      </c>
      <c r="F60" s="260"/>
      <c r="G60" s="260" t="str">
        <f>IF(G61+H61=0,"-",G61+H61)</f>
        <v>-</v>
      </c>
      <c r="H60" s="260"/>
      <c r="I60" s="260" t="str">
        <f>IF(I61+J61=0,"-",I61+J61)</f>
        <v>-</v>
      </c>
      <c r="J60" s="260"/>
      <c r="K60" s="260" t="str">
        <f>IF(K61+L61=0,"-",K61+L61)</f>
        <v>-</v>
      </c>
      <c r="L60" s="260"/>
      <c r="M60" s="260" t="str">
        <f>IF(M61+N61=0,"-",M61+N61)</f>
        <v>-</v>
      </c>
      <c r="N60" s="260"/>
      <c r="O60" s="260">
        <f>IF(O61+P61=0,"-",O61+P61)</f>
        <v>188</v>
      </c>
      <c r="P60" s="260"/>
    </row>
    <row r="61" spans="1:16" ht="18.75" customHeight="1">
      <c r="A61" s="15" t="s">
        <v>74</v>
      </c>
      <c r="B61" s="14">
        <v>104</v>
      </c>
      <c r="C61" s="14">
        <v>101</v>
      </c>
      <c r="D61" s="261"/>
      <c r="E61" s="14">
        <v>7</v>
      </c>
      <c r="F61" s="14">
        <v>10</v>
      </c>
      <c r="G61" s="14">
        <v>0</v>
      </c>
      <c r="H61" s="14">
        <v>0</v>
      </c>
      <c r="I61" s="14">
        <v>0</v>
      </c>
      <c r="J61" s="14">
        <v>0</v>
      </c>
      <c r="K61" s="14">
        <v>0</v>
      </c>
      <c r="L61" s="14">
        <v>0</v>
      </c>
      <c r="M61" s="14">
        <v>0</v>
      </c>
      <c r="N61" s="14">
        <v>0</v>
      </c>
      <c r="O61" s="14">
        <v>97</v>
      </c>
      <c r="P61" s="14">
        <v>91</v>
      </c>
    </row>
    <row r="62" spans="1:16" ht="18.75" customHeight="1">
      <c r="A62" s="18" t="s">
        <v>75</v>
      </c>
      <c r="B62" s="260">
        <f>B63+C63</f>
        <v>14</v>
      </c>
      <c r="C62" s="260"/>
      <c r="D62" s="261">
        <f>B62/$B$8</f>
        <v>3.2692711860448823E-4</v>
      </c>
      <c r="E62" s="260" t="str">
        <f>IF(E63+F63=0,"-",E63+F63)</f>
        <v>-</v>
      </c>
      <c r="F62" s="260"/>
      <c r="G62" s="260" t="str">
        <f>IF(G63+H63=0,"-",G63+H63)</f>
        <v>-</v>
      </c>
      <c r="H62" s="260"/>
      <c r="I62" s="260" t="str">
        <f>IF(I63+J63=0,"-",I63+J63)</f>
        <v>-</v>
      </c>
      <c r="J62" s="260"/>
      <c r="K62" s="260" t="str">
        <f>IF(K63+L63=0,"-",K63+L63)</f>
        <v>-</v>
      </c>
      <c r="L62" s="260"/>
      <c r="M62" s="260" t="str">
        <f>IF(M63+N63=0,"-",M63+N63)</f>
        <v>-</v>
      </c>
      <c r="N62" s="260"/>
      <c r="O62" s="260">
        <f>IF(O63+P63=0,"-",O63+P63)</f>
        <v>14</v>
      </c>
      <c r="P62" s="260"/>
    </row>
    <row r="63" spans="1:16" ht="18.75" customHeight="1">
      <c r="A63" s="15" t="s">
        <v>76</v>
      </c>
      <c r="B63" s="14">
        <v>1</v>
      </c>
      <c r="C63" s="14">
        <v>13</v>
      </c>
      <c r="D63" s="261"/>
      <c r="E63" s="14">
        <v>0</v>
      </c>
      <c r="F63" s="14">
        <v>0</v>
      </c>
      <c r="G63" s="14">
        <v>0</v>
      </c>
      <c r="H63" s="14">
        <v>0</v>
      </c>
      <c r="I63" s="14">
        <v>0</v>
      </c>
      <c r="J63" s="14">
        <v>0</v>
      </c>
      <c r="K63" s="14">
        <v>0</v>
      </c>
      <c r="L63" s="14">
        <v>0</v>
      </c>
      <c r="M63" s="14">
        <v>0</v>
      </c>
      <c r="N63" s="14">
        <v>0</v>
      </c>
      <c r="O63" s="14">
        <v>1</v>
      </c>
      <c r="P63" s="14">
        <v>13</v>
      </c>
    </row>
    <row r="64" spans="1:16" ht="18.75" customHeight="1">
      <c r="A64" s="18" t="s">
        <v>77</v>
      </c>
      <c r="B64" s="260">
        <f>B65+C65</f>
        <v>32</v>
      </c>
      <c r="C64" s="260"/>
      <c r="D64" s="261">
        <f>B64/$B$8</f>
        <v>7.4726198538168742E-4</v>
      </c>
      <c r="E64" s="260" t="str">
        <f>IF(E65+F65=0,"-",E65+F65)</f>
        <v>-</v>
      </c>
      <c r="F64" s="260"/>
      <c r="G64" s="260" t="str">
        <f>IF(G65+H65=0,"-",G65+H65)</f>
        <v>-</v>
      </c>
      <c r="H64" s="260"/>
      <c r="I64" s="260" t="str">
        <f>IF(I65+J65=0,"-",I65+J65)</f>
        <v>-</v>
      </c>
      <c r="J64" s="260"/>
      <c r="K64" s="260" t="str">
        <f>IF(K65+L65=0,"-",K65+L65)</f>
        <v>-</v>
      </c>
      <c r="L64" s="260"/>
      <c r="M64" s="260" t="str">
        <f>IF(M65+N65=0,"-",M65+N65)</f>
        <v>-</v>
      </c>
      <c r="N64" s="260"/>
      <c r="O64" s="260">
        <f>IF(O65+P65=0,"-",O65+P65)</f>
        <v>32</v>
      </c>
      <c r="P64" s="260"/>
    </row>
    <row r="65" spans="1:16" ht="18.75" customHeight="1">
      <c r="A65" s="15" t="s">
        <v>78</v>
      </c>
      <c r="B65" s="14">
        <v>15</v>
      </c>
      <c r="C65" s="14">
        <v>17</v>
      </c>
      <c r="D65" s="261"/>
      <c r="E65" s="14">
        <v>0</v>
      </c>
      <c r="F65" s="14">
        <v>0</v>
      </c>
      <c r="G65" s="14">
        <v>0</v>
      </c>
      <c r="H65" s="14">
        <v>0</v>
      </c>
      <c r="I65" s="14">
        <v>0</v>
      </c>
      <c r="J65" s="14">
        <v>0</v>
      </c>
      <c r="K65" s="14">
        <v>0</v>
      </c>
      <c r="L65" s="14">
        <v>0</v>
      </c>
      <c r="M65" s="14">
        <v>0</v>
      </c>
      <c r="N65" s="14">
        <v>0</v>
      </c>
      <c r="O65" s="14">
        <v>15</v>
      </c>
      <c r="P65" s="14">
        <v>17</v>
      </c>
    </row>
    <row r="66" spans="1:16" ht="18.75" customHeight="1">
      <c r="A66" s="18" t="s">
        <v>79</v>
      </c>
      <c r="B66" s="260">
        <f>B67+C67</f>
        <v>403</v>
      </c>
      <c r="C66" s="260"/>
      <c r="D66" s="261">
        <f>B66/$B$8</f>
        <v>9.4108306284006252E-3</v>
      </c>
      <c r="E66" s="260">
        <f>IF(E67+F67=0,"-",E67+F67)</f>
        <v>356</v>
      </c>
      <c r="F66" s="260"/>
      <c r="G66" s="260" t="str">
        <f>IF(G67+H67=0,"-",G67+H67)</f>
        <v>-</v>
      </c>
      <c r="H66" s="260"/>
      <c r="I66" s="260" t="str">
        <f>IF(I67+J67=0,"-",I67+J67)</f>
        <v>-</v>
      </c>
      <c r="J66" s="260"/>
      <c r="K66" s="260" t="str">
        <f>IF(K67+L67=0,"-",K67+L67)</f>
        <v>-</v>
      </c>
      <c r="L66" s="260"/>
      <c r="M66" s="260" t="str">
        <f>IF(M67+N67=0,"-",M67+N67)</f>
        <v>-</v>
      </c>
      <c r="N66" s="260"/>
      <c r="O66" s="260">
        <f>IF(O67+P67=0,"-",O67+P67)</f>
        <v>47</v>
      </c>
      <c r="P66" s="260"/>
    </row>
    <row r="67" spans="1:16" ht="18.75" customHeight="1">
      <c r="A67" s="15" t="s">
        <v>80</v>
      </c>
      <c r="B67" s="14">
        <v>108</v>
      </c>
      <c r="C67" s="14">
        <v>295</v>
      </c>
      <c r="D67" s="261"/>
      <c r="E67" s="14">
        <v>86</v>
      </c>
      <c r="F67" s="14">
        <v>270</v>
      </c>
      <c r="G67" s="14">
        <v>0</v>
      </c>
      <c r="H67" s="14">
        <v>0</v>
      </c>
      <c r="I67" s="14">
        <v>0</v>
      </c>
      <c r="J67" s="14">
        <v>0</v>
      </c>
      <c r="K67" s="14">
        <v>0</v>
      </c>
      <c r="L67" s="14">
        <v>0</v>
      </c>
      <c r="M67" s="14">
        <v>0</v>
      </c>
      <c r="N67" s="14">
        <v>0</v>
      </c>
      <c r="O67" s="14">
        <v>22</v>
      </c>
      <c r="P67" s="14">
        <v>25</v>
      </c>
    </row>
    <row r="68" spans="1:16" ht="18.75" customHeight="1">
      <c r="A68" s="18" t="s">
        <v>81</v>
      </c>
      <c r="B68" s="260">
        <f>B69+C69</f>
        <v>805</v>
      </c>
      <c r="C68" s="260"/>
      <c r="D68" s="261">
        <f>B68/$B$8</f>
        <v>1.8798309319758073E-2</v>
      </c>
      <c r="E68" s="260">
        <f>IF(E69+F69=0,"-",E69+F69)</f>
        <v>116</v>
      </c>
      <c r="F68" s="260"/>
      <c r="G68" s="260">
        <f>IF(G69+H69=0,"-",G69+H69)</f>
        <v>61</v>
      </c>
      <c r="H68" s="260"/>
      <c r="I68" s="260">
        <f>IF(I69+J69=0,"-",I69+J69)</f>
        <v>3</v>
      </c>
      <c r="J68" s="260"/>
      <c r="K68" s="260">
        <f>IF(K69+L69=0,"-",K69+L69)</f>
        <v>625</v>
      </c>
      <c r="L68" s="260"/>
      <c r="M68" s="260" t="str">
        <f>IF(M69+N69=0,"-",M69+N69)</f>
        <v>-</v>
      </c>
      <c r="N68" s="260"/>
      <c r="O68" s="260" t="str">
        <f>IF(O69+P69=0,"-",O69+P69)</f>
        <v>-</v>
      </c>
      <c r="P68" s="260"/>
    </row>
    <row r="69" spans="1:16" ht="18.75" customHeight="1">
      <c r="A69" s="15" t="s">
        <v>82</v>
      </c>
      <c r="B69" s="14">
        <v>250</v>
      </c>
      <c r="C69" s="14">
        <v>555</v>
      </c>
      <c r="D69" s="261"/>
      <c r="E69" s="14">
        <v>27</v>
      </c>
      <c r="F69" s="14">
        <v>89</v>
      </c>
      <c r="G69" s="14">
        <v>17</v>
      </c>
      <c r="H69" s="14">
        <v>44</v>
      </c>
      <c r="I69" s="14">
        <v>2</v>
      </c>
      <c r="J69" s="14">
        <v>1</v>
      </c>
      <c r="K69" s="14">
        <v>204</v>
      </c>
      <c r="L69" s="14">
        <v>421</v>
      </c>
      <c r="M69" s="14">
        <v>0</v>
      </c>
      <c r="N69" s="14">
        <v>0</v>
      </c>
      <c r="O69" s="14">
        <v>0</v>
      </c>
      <c r="P69" s="14">
        <v>0</v>
      </c>
    </row>
    <row r="70" spans="1:16">
      <c r="A70" s="20" t="s">
        <v>83</v>
      </c>
      <c r="B70" s="20"/>
      <c r="C70" s="20"/>
      <c r="D70" s="20"/>
      <c r="E70" s="20"/>
      <c r="F70" s="20"/>
    </row>
    <row r="71" spans="1:16">
      <c r="A71" s="20" t="s">
        <v>84</v>
      </c>
      <c r="B71" s="20"/>
      <c r="C71" s="20"/>
      <c r="D71" s="20"/>
      <c r="E71" s="20"/>
      <c r="F71" s="20"/>
    </row>
  </sheetData>
  <sheetProtection selectLockedCells="1" selectUnlockedCells="1"/>
  <mergeCells count="264">
    <mergeCell ref="A1:N1"/>
    <mergeCell ref="A2:N2"/>
    <mergeCell ref="B3:K3"/>
    <mergeCell ref="M3:N3"/>
    <mergeCell ref="O3:P3"/>
    <mergeCell ref="B4:K4"/>
    <mergeCell ref="M4:N4"/>
    <mergeCell ref="O4:P4"/>
    <mergeCell ref="A5:A6"/>
    <mergeCell ref="B5:D5"/>
    <mergeCell ref="E5:F5"/>
    <mergeCell ref="G5:H5"/>
    <mergeCell ref="I5:J5"/>
    <mergeCell ref="K5:L5"/>
    <mergeCell ref="M5:N5"/>
    <mergeCell ref="O5:P5"/>
    <mergeCell ref="B8:C8"/>
    <mergeCell ref="D8:D9"/>
    <mergeCell ref="E8:F8"/>
    <mergeCell ref="G8:H8"/>
    <mergeCell ref="I8:J8"/>
    <mergeCell ref="K8:L8"/>
    <mergeCell ref="M8:N8"/>
    <mergeCell ref="O8:P8"/>
    <mergeCell ref="B10:C10"/>
    <mergeCell ref="D10:D11"/>
    <mergeCell ref="E10:F10"/>
    <mergeCell ref="G10:H10"/>
    <mergeCell ref="I10:J10"/>
    <mergeCell ref="K10:L10"/>
    <mergeCell ref="M10:N10"/>
    <mergeCell ref="O10:P10"/>
    <mergeCell ref="B12:C12"/>
    <mergeCell ref="D12:D13"/>
    <mergeCell ref="E12:F12"/>
    <mergeCell ref="G12:H12"/>
    <mergeCell ref="I12:J12"/>
    <mergeCell ref="K12:L12"/>
    <mergeCell ref="M12:N12"/>
    <mergeCell ref="O12:P12"/>
    <mergeCell ref="B14:C14"/>
    <mergeCell ref="D14:D15"/>
    <mergeCell ref="E14:F14"/>
    <mergeCell ref="G14:H14"/>
    <mergeCell ref="I14:J14"/>
    <mergeCell ref="K14:L14"/>
    <mergeCell ref="M14:N14"/>
    <mergeCell ref="O14:P14"/>
    <mergeCell ref="B16:C16"/>
    <mergeCell ref="D16:D17"/>
    <mergeCell ref="E16:F16"/>
    <mergeCell ref="G16:H16"/>
    <mergeCell ref="I16:J16"/>
    <mergeCell ref="K16:L16"/>
    <mergeCell ref="M16:N16"/>
    <mergeCell ref="O16:P16"/>
    <mergeCell ref="B18:C18"/>
    <mergeCell ref="D18:D19"/>
    <mergeCell ref="E18:F18"/>
    <mergeCell ref="G18:H18"/>
    <mergeCell ref="I18:J18"/>
    <mergeCell ref="K18:L18"/>
    <mergeCell ref="M18:N18"/>
    <mergeCell ref="O18:P18"/>
    <mergeCell ref="B20:C20"/>
    <mergeCell ref="D20:D21"/>
    <mergeCell ref="E20:F20"/>
    <mergeCell ref="G20:H20"/>
    <mergeCell ref="I20:J20"/>
    <mergeCell ref="K20:L20"/>
    <mergeCell ref="M20:N20"/>
    <mergeCell ref="O20:P20"/>
    <mergeCell ref="B22:C22"/>
    <mergeCell ref="D22:D23"/>
    <mergeCell ref="E22:F22"/>
    <mergeCell ref="G22:H22"/>
    <mergeCell ref="I22:J22"/>
    <mergeCell ref="K22:L22"/>
    <mergeCell ref="M22:N22"/>
    <mergeCell ref="O22:P22"/>
    <mergeCell ref="B24:C24"/>
    <mergeCell ref="D24:D25"/>
    <mergeCell ref="E24:F24"/>
    <mergeCell ref="G24:H24"/>
    <mergeCell ref="I24:J24"/>
    <mergeCell ref="K24:L24"/>
    <mergeCell ref="M24:N24"/>
    <mergeCell ref="O24:P24"/>
    <mergeCell ref="B26:C26"/>
    <mergeCell ref="D26:D27"/>
    <mergeCell ref="E26:F26"/>
    <mergeCell ref="G26:H26"/>
    <mergeCell ref="I26:J26"/>
    <mergeCell ref="K26:L26"/>
    <mergeCell ref="M26:N26"/>
    <mergeCell ref="O26:P26"/>
    <mergeCell ref="B28:C28"/>
    <mergeCell ref="D28:D29"/>
    <mergeCell ref="E28:F28"/>
    <mergeCell ref="G28:H28"/>
    <mergeCell ref="I28:J28"/>
    <mergeCell ref="K28:L28"/>
    <mergeCell ref="M28:N28"/>
    <mergeCell ref="O28:P28"/>
    <mergeCell ref="B30:C30"/>
    <mergeCell ref="D30:D31"/>
    <mergeCell ref="E30:F30"/>
    <mergeCell ref="G30:H30"/>
    <mergeCell ref="I30:J30"/>
    <mergeCell ref="K30:L30"/>
    <mergeCell ref="M30:N30"/>
    <mergeCell ref="O30:P30"/>
    <mergeCell ref="B32:C32"/>
    <mergeCell ref="D32:D33"/>
    <mergeCell ref="E32:F32"/>
    <mergeCell ref="G32:H32"/>
    <mergeCell ref="I32:J32"/>
    <mergeCell ref="K32:L32"/>
    <mergeCell ref="M32:N32"/>
    <mergeCell ref="O32:P32"/>
    <mergeCell ref="B34:C34"/>
    <mergeCell ref="D34:D35"/>
    <mergeCell ref="E34:F34"/>
    <mergeCell ref="G34:H34"/>
    <mergeCell ref="I34:J34"/>
    <mergeCell ref="K34:L34"/>
    <mergeCell ref="M34:N34"/>
    <mergeCell ref="O34:P34"/>
    <mergeCell ref="B36:C36"/>
    <mergeCell ref="D36:D37"/>
    <mergeCell ref="E36:F36"/>
    <mergeCell ref="G36:H36"/>
    <mergeCell ref="I36:J36"/>
    <mergeCell ref="K36:L36"/>
    <mergeCell ref="M36:N36"/>
    <mergeCell ref="O36:P36"/>
    <mergeCell ref="B38:C38"/>
    <mergeCell ref="D38:D39"/>
    <mergeCell ref="E38:F38"/>
    <mergeCell ref="G38:H38"/>
    <mergeCell ref="I38:J38"/>
    <mergeCell ref="K38:L38"/>
    <mergeCell ref="M38:N38"/>
    <mergeCell ref="O38:P38"/>
    <mergeCell ref="B40:C40"/>
    <mergeCell ref="D40:D41"/>
    <mergeCell ref="E40:F40"/>
    <mergeCell ref="G40:H40"/>
    <mergeCell ref="I40:J40"/>
    <mergeCell ref="K40:L40"/>
    <mergeCell ref="M40:N40"/>
    <mergeCell ref="O40:P40"/>
    <mergeCell ref="B42:C42"/>
    <mergeCell ref="D42:D43"/>
    <mergeCell ref="E42:F42"/>
    <mergeCell ref="G42:H42"/>
    <mergeCell ref="I42:J42"/>
    <mergeCell ref="K42:L42"/>
    <mergeCell ref="M42:N42"/>
    <mergeCell ref="O42:P42"/>
    <mergeCell ref="B44:C44"/>
    <mergeCell ref="D44:D45"/>
    <mergeCell ref="E44:F44"/>
    <mergeCell ref="G44:H44"/>
    <mergeCell ref="I44:J44"/>
    <mergeCell ref="K44:L44"/>
    <mergeCell ref="M44:N44"/>
    <mergeCell ref="O44:P44"/>
    <mergeCell ref="B46:C46"/>
    <mergeCell ref="D46:D47"/>
    <mergeCell ref="E46:F46"/>
    <mergeCell ref="G46:H46"/>
    <mergeCell ref="I46:J46"/>
    <mergeCell ref="K46:L46"/>
    <mergeCell ref="M46:N46"/>
    <mergeCell ref="O46:P46"/>
    <mergeCell ref="B48:C48"/>
    <mergeCell ref="D48:D49"/>
    <mergeCell ref="E48:F48"/>
    <mergeCell ref="G48:H48"/>
    <mergeCell ref="I48:J48"/>
    <mergeCell ref="K48:L48"/>
    <mergeCell ref="M48:N48"/>
    <mergeCell ref="O48:P48"/>
    <mergeCell ref="B50:C50"/>
    <mergeCell ref="D50:D51"/>
    <mergeCell ref="E50:F50"/>
    <mergeCell ref="G50:H50"/>
    <mergeCell ref="I50:J50"/>
    <mergeCell ref="K50:L50"/>
    <mergeCell ref="M50:N50"/>
    <mergeCell ref="O50:P50"/>
    <mergeCell ref="B52:C52"/>
    <mergeCell ref="D52:D53"/>
    <mergeCell ref="E52:F52"/>
    <mergeCell ref="G52:H52"/>
    <mergeCell ref="I52:J52"/>
    <mergeCell ref="K52:L52"/>
    <mergeCell ref="M52:N52"/>
    <mergeCell ref="O52:P52"/>
    <mergeCell ref="B54:C54"/>
    <mergeCell ref="D54:D55"/>
    <mergeCell ref="E54:F54"/>
    <mergeCell ref="G54:H54"/>
    <mergeCell ref="I54:J54"/>
    <mergeCell ref="K54:L54"/>
    <mergeCell ref="M54:N54"/>
    <mergeCell ref="O54:P54"/>
    <mergeCell ref="B56:C56"/>
    <mergeCell ref="D56:D57"/>
    <mergeCell ref="E56:F56"/>
    <mergeCell ref="G56:H56"/>
    <mergeCell ref="I56:J56"/>
    <mergeCell ref="K56:L56"/>
    <mergeCell ref="M56:N56"/>
    <mergeCell ref="O56:P56"/>
    <mergeCell ref="B58:C58"/>
    <mergeCell ref="D58:D59"/>
    <mergeCell ref="E58:F58"/>
    <mergeCell ref="G58:H58"/>
    <mergeCell ref="I58:J58"/>
    <mergeCell ref="K58:L58"/>
    <mergeCell ref="M58:N58"/>
    <mergeCell ref="O58:P58"/>
    <mergeCell ref="B60:C60"/>
    <mergeCell ref="D60:D61"/>
    <mergeCell ref="E60:F60"/>
    <mergeCell ref="G60:H60"/>
    <mergeCell ref="I60:J60"/>
    <mergeCell ref="K60:L60"/>
    <mergeCell ref="M60:N60"/>
    <mergeCell ref="O60:P60"/>
    <mergeCell ref="B62:C62"/>
    <mergeCell ref="D62:D63"/>
    <mergeCell ref="E62:F62"/>
    <mergeCell ref="G62:H62"/>
    <mergeCell ref="I62:J62"/>
    <mergeCell ref="K62:L62"/>
    <mergeCell ref="M62:N62"/>
    <mergeCell ref="O62:P62"/>
    <mergeCell ref="B68:C68"/>
    <mergeCell ref="D68:D69"/>
    <mergeCell ref="E68:F68"/>
    <mergeCell ref="G68:H68"/>
    <mergeCell ref="I68:J68"/>
    <mergeCell ref="K68:L68"/>
    <mergeCell ref="M68:N68"/>
    <mergeCell ref="O68:P68"/>
    <mergeCell ref="B64:C64"/>
    <mergeCell ref="D64:D65"/>
    <mergeCell ref="E64:F64"/>
    <mergeCell ref="G64:H64"/>
    <mergeCell ref="I64:J64"/>
    <mergeCell ref="K64:L64"/>
    <mergeCell ref="M64:N64"/>
    <mergeCell ref="O64:P64"/>
    <mergeCell ref="B66:C66"/>
    <mergeCell ref="D66:D67"/>
    <mergeCell ref="E66:F66"/>
    <mergeCell ref="G66:H66"/>
    <mergeCell ref="I66:J66"/>
    <mergeCell ref="K66:L66"/>
    <mergeCell ref="M66:N66"/>
    <mergeCell ref="O66:P66"/>
  </mergeCells>
  <phoneticPr fontId="17" type="noConversion"/>
  <pageMargins left="0.75" right="0.75" top="0.5" bottom="0.5" header="0.5" footer="0.5"/>
  <pageSetup paperSize="77" scale="59" firstPageNumber="0" orientation="landscape" horizontalDpi="300" verticalDpi="300"/>
  <headerFooter alignWithMargins="0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dimension ref="A1:P71"/>
  <sheetViews>
    <sheetView zoomScaleNormal="100" workbookViewId="0"/>
  </sheetViews>
  <sheetFormatPr defaultColWidth="9.5" defaultRowHeight="16.5"/>
  <cols>
    <col min="1" max="1" width="26.625" style="1" customWidth="1"/>
    <col min="2" max="14" width="13.25" style="1" customWidth="1"/>
    <col min="15" max="15" width="12.125" style="1" customWidth="1"/>
    <col min="16" max="16384" width="9.5" style="1"/>
  </cols>
  <sheetData>
    <row r="1" spans="1:16" ht="19.5">
      <c r="A1" s="262" t="s">
        <v>0</v>
      </c>
      <c r="B1" s="262"/>
      <c r="C1" s="262"/>
      <c r="D1" s="262"/>
      <c r="E1" s="262"/>
      <c r="F1" s="262"/>
      <c r="G1" s="262"/>
      <c r="H1" s="262"/>
      <c r="I1" s="262"/>
      <c r="J1" s="262"/>
      <c r="K1" s="262"/>
      <c r="L1" s="262"/>
      <c r="M1" s="262"/>
      <c r="N1" s="262"/>
    </row>
    <row r="2" spans="1:16" ht="18.75">
      <c r="A2" s="263" t="s">
        <v>1</v>
      </c>
      <c r="B2" s="263"/>
      <c r="C2" s="263"/>
      <c r="D2" s="263"/>
      <c r="E2" s="263"/>
      <c r="F2" s="263"/>
      <c r="G2" s="263"/>
      <c r="H2" s="263"/>
      <c r="I2" s="263"/>
      <c r="J2" s="263"/>
      <c r="K2" s="263"/>
      <c r="L2" s="263"/>
      <c r="M2" s="263"/>
      <c r="N2" s="263"/>
    </row>
    <row r="3" spans="1:16" ht="19.5" customHeight="1">
      <c r="A3" s="2"/>
      <c r="B3" s="251" t="s">
        <v>242</v>
      </c>
      <c r="C3" s="251"/>
      <c r="D3" s="251"/>
      <c r="E3" s="251"/>
      <c r="F3" s="251"/>
      <c r="G3" s="251"/>
      <c r="H3" s="251"/>
      <c r="I3" s="251"/>
      <c r="J3" s="251"/>
      <c r="K3" s="251"/>
      <c r="L3" s="4"/>
      <c r="M3" s="264"/>
      <c r="N3" s="264"/>
      <c r="O3" s="264" t="s">
        <v>3</v>
      </c>
      <c r="P3" s="264"/>
    </row>
    <row r="4" spans="1:16" ht="16.5" customHeight="1">
      <c r="B4" s="265" t="s">
        <v>243</v>
      </c>
      <c r="C4" s="265"/>
      <c r="D4" s="265"/>
      <c r="E4" s="265"/>
      <c r="F4" s="265"/>
      <c r="G4" s="265"/>
      <c r="H4" s="265"/>
      <c r="I4" s="265"/>
      <c r="J4" s="265"/>
      <c r="K4" s="265"/>
      <c r="L4" s="5"/>
      <c r="M4" s="266"/>
      <c r="N4" s="266"/>
      <c r="O4" s="267" t="s">
        <v>5</v>
      </c>
      <c r="P4" s="267"/>
    </row>
    <row r="5" spans="1:16">
      <c r="A5" s="268" t="s">
        <v>6</v>
      </c>
      <c r="B5" s="269" t="s">
        <v>7</v>
      </c>
      <c r="C5" s="269"/>
      <c r="D5" s="269"/>
      <c r="E5" s="269" t="s">
        <v>8</v>
      </c>
      <c r="F5" s="269"/>
      <c r="G5" s="269" t="s">
        <v>9</v>
      </c>
      <c r="H5" s="269"/>
      <c r="I5" s="269" t="s">
        <v>10</v>
      </c>
      <c r="J5" s="269"/>
      <c r="K5" s="269" t="s">
        <v>11</v>
      </c>
      <c r="L5" s="269"/>
      <c r="M5" s="269" t="s">
        <v>12</v>
      </c>
      <c r="N5" s="269"/>
      <c r="O5" s="269" t="s">
        <v>13</v>
      </c>
      <c r="P5" s="269"/>
    </row>
    <row r="6" spans="1:16" ht="17.25" customHeight="1">
      <c r="A6" s="268"/>
      <c r="B6" s="6" t="s">
        <v>14</v>
      </c>
      <c r="C6" s="6" t="s">
        <v>15</v>
      </c>
      <c r="D6" s="8" t="s">
        <v>16</v>
      </c>
      <c r="E6" s="6" t="s">
        <v>14</v>
      </c>
      <c r="F6" s="6" t="s">
        <v>15</v>
      </c>
      <c r="G6" s="6" t="s">
        <v>14</v>
      </c>
      <c r="H6" s="6" t="s">
        <v>15</v>
      </c>
      <c r="I6" s="6" t="s">
        <v>14</v>
      </c>
      <c r="J6" s="6" t="s">
        <v>15</v>
      </c>
      <c r="K6" s="6" t="s">
        <v>14</v>
      </c>
      <c r="L6" s="6" t="s">
        <v>15</v>
      </c>
      <c r="M6" s="6" t="s">
        <v>14</v>
      </c>
      <c r="N6" s="6" t="s">
        <v>15</v>
      </c>
      <c r="O6" s="6" t="s">
        <v>14</v>
      </c>
      <c r="P6" s="6" t="s">
        <v>15</v>
      </c>
    </row>
    <row r="7" spans="1:16" ht="17.25" customHeight="1">
      <c r="A7" s="9" t="s">
        <v>17</v>
      </c>
      <c r="B7" s="10" t="s">
        <v>18</v>
      </c>
      <c r="C7" s="11" t="s">
        <v>19</v>
      </c>
      <c r="D7" s="11" t="s">
        <v>20</v>
      </c>
      <c r="E7" s="10" t="s">
        <v>18</v>
      </c>
      <c r="F7" s="11" t="s">
        <v>19</v>
      </c>
      <c r="G7" s="10" t="s">
        <v>18</v>
      </c>
      <c r="H7" s="11" t="s">
        <v>19</v>
      </c>
      <c r="I7" s="10" t="s">
        <v>18</v>
      </c>
      <c r="J7" s="11" t="s">
        <v>19</v>
      </c>
      <c r="K7" s="10" t="s">
        <v>18</v>
      </c>
      <c r="L7" s="11" t="s">
        <v>19</v>
      </c>
      <c r="M7" s="10" t="s">
        <v>18</v>
      </c>
      <c r="N7" s="11" t="s">
        <v>19</v>
      </c>
      <c r="O7" s="10" t="s">
        <v>18</v>
      </c>
      <c r="P7" s="11" t="s">
        <v>19</v>
      </c>
    </row>
    <row r="8" spans="1:16" ht="17.25" customHeight="1">
      <c r="A8" s="12" t="s">
        <v>21</v>
      </c>
      <c r="B8" s="260">
        <f>B9+C9</f>
        <v>42846</v>
      </c>
      <c r="C8" s="260"/>
      <c r="D8" s="261">
        <f>B8/$B$8</f>
        <v>1</v>
      </c>
      <c r="E8" s="260">
        <f>IF(E9+F9=0,"-",E9+F9)</f>
        <v>18271</v>
      </c>
      <c r="F8" s="260"/>
      <c r="G8" s="260">
        <f>IF(G9+H9=0,"-",G9+H9)</f>
        <v>8132</v>
      </c>
      <c r="H8" s="260"/>
      <c r="I8" s="260">
        <f>IF(I9+J9=0,"-",I9+J9)</f>
        <v>9752</v>
      </c>
      <c r="J8" s="260"/>
      <c r="K8" s="260">
        <f>IF(K9+L9=0,"-",K9+L9)</f>
        <v>3845</v>
      </c>
      <c r="L8" s="260"/>
      <c r="M8" s="260">
        <f>IF(M9+N9=0,"-",M9+N9)</f>
        <v>1550</v>
      </c>
      <c r="N8" s="260"/>
      <c r="O8" s="260">
        <f>IF(O9+P9=0,"-",O9+P9)</f>
        <v>1296</v>
      </c>
      <c r="P8" s="260"/>
    </row>
    <row r="9" spans="1:16" ht="17.25" customHeight="1">
      <c r="A9" s="13" t="s">
        <v>22</v>
      </c>
      <c r="B9" s="14">
        <v>14713</v>
      </c>
      <c r="C9" s="14">
        <v>28133</v>
      </c>
      <c r="D9" s="261"/>
      <c r="E9" s="14">
        <v>4999</v>
      </c>
      <c r="F9" s="14">
        <v>13272</v>
      </c>
      <c r="G9" s="14">
        <v>2540</v>
      </c>
      <c r="H9" s="14">
        <v>5592</v>
      </c>
      <c r="I9" s="14">
        <v>3261</v>
      </c>
      <c r="J9" s="14">
        <v>6491</v>
      </c>
      <c r="K9" s="14">
        <v>2486</v>
      </c>
      <c r="L9" s="14">
        <v>1359</v>
      </c>
      <c r="M9" s="14">
        <v>903</v>
      </c>
      <c r="N9" s="14">
        <v>647</v>
      </c>
      <c r="O9" s="14">
        <v>524</v>
      </c>
      <c r="P9" s="14">
        <v>772</v>
      </c>
    </row>
    <row r="10" spans="1:16" ht="17.25" customHeight="1">
      <c r="A10" s="12" t="s">
        <v>23</v>
      </c>
      <c r="B10" s="260">
        <f>B11+C11</f>
        <v>37</v>
      </c>
      <c r="C10" s="260"/>
      <c r="D10" s="261">
        <f>B10/$B$8</f>
        <v>8.6355785837651119E-4</v>
      </c>
      <c r="E10" s="260" t="str">
        <f>IF(E11+F11=0,"-",E11+F11)</f>
        <v>-</v>
      </c>
      <c r="F10" s="260"/>
      <c r="G10" s="260" t="str">
        <f>IF(G11+H11=0,"-",G11+H11)</f>
        <v>-</v>
      </c>
      <c r="H10" s="260"/>
      <c r="I10" s="260">
        <f>IF(I11+J11=0,"-",I11+J11)</f>
        <v>37</v>
      </c>
      <c r="J10" s="260"/>
      <c r="K10" s="260" t="str">
        <f>IF(K11+L11=0,"-",K11+L11)</f>
        <v>-</v>
      </c>
      <c r="L10" s="260"/>
      <c r="M10" s="260" t="str">
        <f>IF(M11+N11=0,"-",M11+N11)</f>
        <v>-</v>
      </c>
      <c r="N10" s="260"/>
      <c r="O10" s="260" t="str">
        <f>IF(O11+P11=0,"-",O11+P11)</f>
        <v>-</v>
      </c>
      <c r="P10" s="260"/>
    </row>
    <row r="11" spans="1:16" ht="17.25" customHeight="1">
      <c r="A11" s="15" t="s">
        <v>24</v>
      </c>
      <c r="B11" s="14">
        <v>9</v>
      </c>
      <c r="C11" s="14">
        <v>28</v>
      </c>
      <c r="D11" s="261"/>
      <c r="E11" s="14">
        <v>0</v>
      </c>
      <c r="F11" s="14">
        <v>0</v>
      </c>
      <c r="G11" s="14">
        <v>0</v>
      </c>
      <c r="H11" s="14">
        <v>0</v>
      </c>
      <c r="I11" s="14">
        <v>9</v>
      </c>
      <c r="J11" s="14">
        <v>28</v>
      </c>
      <c r="K11" s="14">
        <v>0</v>
      </c>
      <c r="L11" s="14">
        <v>0</v>
      </c>
      <c r="M11" s="14">
        <v>0</v>
      </c>
      <c r="N11" s="14">
        <v>0</v>
      </c>
      <c r="O11" s="14">
        <v>0</v>
      </c>
      <c r="P11" s="14">
        <v>0</v>
      </c>
    </row>
    <row r="12" spans="1:16" ht="17.25" customHeight="1">
      <c r="A12" s="12" t="s">
        <v>25</v>
      </c>
      <c r="B12" s="260">
        <f>B13+C13</f>
        <v>121</v>
      </c>
      <c r="C12" s="260"/>
      <c r="D12" s="261">
        <f>B12/$B$8</f>
        <v>2.8240675909069692E-3</v>
      </c>
      <c r="E12" s="260" t="str">
        <f>IF(E13+F13=0,"-",E13+F13)</f>
        <v>-</v>
      </c>
      <c r="F12" s="260"/>
      <c r="G12" s="260" t="str">
        <f>IF(G13+H13=0,"-",G13+H13)</f>
        <v>-</v>
      </c>
      <c r="H12" s="260"/>
      <c r="I12" s="260" t="str">
        <f>IF(I13+J13=0,"-",I13+J13)</f>
        <v>-</v>
      </c>
      <c r="J12" s="260"/>
      <c r="K12" s="260">
        <f>IF(K13+L13=0,"-",K13+L13)</f>
        <v>121</v>
      </c>
      <c r="L12" s="260"/>
      <c r="M12" s="260" t="str">
        <f>IF(M13+N13=0,"-",M13+N13)</f>
        <v>-</v>
      </c>
      <c r="N12" s="260"/>
      <c r="O12" s="260" t="str">
        <f>IF(O13+P13=0,"-",O13+P13)</f>
        <v>-</v>
      </c>
      <c r="P12" s="260"/>
    </row>
    <row r="13" spans="1:16" ht="21.2" customHeight="1">
      <c r="A13" s="15" t="s">
        <v>26</v>
      </c>
      <c r="B13" s="14">
        <v>101</v>
      </c>
      <c r="C13" s="14">
        <v>20</v>
      </c>
      <c r="D13" s="261"/>
      <c r="E13" s="14">
        <v>0</v>
      </c>
      <c r="F13" s="14">
        <v>0</v>
      </c>
      <c r="G13" s="14">
        <v>0</v>
      </c>
      <c r="H13" s="14">
        <v>0</v>
      </c>
      <c r="I13" s="14">
        <v>0</v>
      </c>
      <c r="J13" s="14">
        <v>0</v>
      </c>
      <c r="K13" s="14">
        <v>101</v>
      </c>
      <c r="L13" s="14">
        <v>20</v>
      </c>
      <c r="M13" s="14">
        <v>0</v>
      </c>
      <c r="N13" s="14">
        <v>0</v>
      </c>
      <c r="O13" s="14">
        <v>0</v>
      </c>
      <c r="P13" s="14">
        <v>0</v>
      </c>
    </row>
    <row r="14" spans="1:16" ht="17.25" customHeight="1">
      <c r="A14" s="12" t="s">
        <v>27</v>
      </c>
      <c r="B14" s="260">
        <f>B15+C15</f>
        <v>49</v>
      </c>
      <c r="C14" s="260"/>
      <c r="D14" s="261">
        <f>B14/$B$8</f>
        <v>1.1436306773094339E-3</v>
      </c>
      <c r="E14" s="260">
        <f>IF(E15+F15=0,"-",E15+F15)</f>
        <v>1</v>
      </c>
      <c r="F14" s="260"/>
      <c r="G14" s="260">
        <f>IF(G15+H15=0,"-",G15+H15)</f>
        <v>24</v>
      </c>
      <c r="H14" s="260"/>
      <c r="I14" s="260" t="str">
        <f>IF(I15+J15=0,"-",I15+J15)</f>
        <v>-</v>
      </c>
      <c r="J14" s="260"/>
      <c r="K14" s="260">
        <f>IF(K15+L15=0,"-",K15+L15)</f>
        <v>24</v>
      </c>
      <c r="L14" s="260"/>
      <c r="M14" s="260" t="str">
        <f>IF(M15+N15=0,"-",M15+N15)</f>
        <v>-</v>
      </c>
      <c r="N14" s="260"/>
      <c r="O14" s="260" t="str">
        <f>IF(O15+P15=0,"-",O15+P15)</f>
        <v>-</v>
      </c>
      <c r="P14" s="260"/>
    </row>
    <row r="15" spans="1:16" ht="17.25" customHeight="1">
      <c r="A15" s="15" t="s">
        <v>28</v>
      </c>
      <c r="B15" s="14">
        <v>9</v>
      </c>
      <c r="C15" s="14">
        <v>40</v>
      </c>
      <c r="D15" s="261"/>
      <c r="E15" s="14">
        <v>1</v>
      </c>
      <c r="F15" s="14">
        <v>0</v>
      </c>
      <c r="G15" s="14">
        <v>2</v>
      </c>
      <c r="H15" s="14">
        <v>22</v>
      </c>
      <c r="I15" s="14">
        <v>0</v>
      </c>
      <c r="J15" s="14">
        <v>0</v>
      </c>
      <c r="K15" s="14">
        <v>6</v>
      </c>
      <c r="L15" s="14">
        <v>18</v>
      </c>
      <c r="M15" s="14">
        <v>0</v>
      </c>
      <c r="N15" s="14">
        <v>0</v>
      </c>
      <c r="O15" s="14">
        <v>0</v>
      </c>
      <c r="P15" s="14">
        <v>0</v>
      </c>
    </row>
    <row r="16" spans="1:16" ht="17.25" customHeight="1">
      <c r="A16" s="16" t="s">
        <v>29</v>
      </c>
      <c r="B16" s="260">
        <f>B17+C17</f>
        <v>49</v>
      </c>
      <c r="C16" s="260"/>
      <c r="D16" s="261">
        <f>B16/$B$8</f>
        <v>1.1436306773094339E-3</v>
      </c>
      <c r="E16" s="260" t="str">
        <f>IF(E17+F17=0,"-",E17+F17)</f>
        <v>-</v>
      </c>
      <c r="F16" s="260"/>
      <c r="G16" s="260">
        <f>IF(G17+H17=0,"-",G17+H17)</f>
        <v>20</v>
      </c>
      <c r="H16" s="260"/>
      <c r="I16" s="260" t="str">
        <f>IF(I17+J17=0,"-",I17+J17)</f>
        <v>-</v>
      </c>
      <c r="J16" s="260"/>
      <c r="K16" s="260">
        <f>IF(K17+L17=0,"-",K17+L17)</f>
        <v>21</v>
      </c>
      <c r="L16" s="260"/>
      <c r="M16" s="260">
        <f>IF(M17+N17=0,"-",M17+N17)</f>
        <v>8</v>
      </c>
      <c r="N16" s="260"/>
      <c r="O16" s="260" t="str">
        <f>IF(O17+P17=0,"-",O17+P17)</f>
        <v>-</v>
      </c>
      <c r="P16" s="260"/>
    </row>
    <row r="17" spans="1:16" ht="17.25" customHeight="1">
      <c r="A17" s="17" t="s">
        <v>30</v>
      </c>
      <c r="B17" s="14">
        <v>45</v>
      </c>
      <c r="C17" s="14">
        <v>4</v>
      </c>
      <c r="D17" s="261"/>
      <c r="E17" s="14">
        <v>0</v>
      </c>
      <c r="F17" s="14">
        <v>0</v>
      </c>
      <c r="G17" s="14">
        <v>20</v>
      </c>
      <c r="H17" s="14">
        <v>0</v>
      </c>
      <c r="I17" s="14">
        <v>0</v>
      </c>
      <c r="J17" s="14">
        <v>0</v>
      </c>
      <c r="K17" s="14">
        <v>21</v>
      </c>
      <c r="L17" s="14">
        <v>0</v>
      </c>
      <c r="M17" s="14">
        <v>4</v>
      </c>
      <c r="N17" s="14">
        <v>4</v>
      </c>
      <c r="O17" s="14">
        <v>0</v>
      </c>
      <c r="P17" s="14">
        <v>0</v>
      </c>
    </row>
    <row r="18" spans="1:16" ht="17.25" customHeight="1">
      <c r="A18" s="12" t="s">
        <v>31</v>
      </c>
      <c r="B18" s="260">
        <f>B19+C19</f>
        <v>11</v>
      </c>
      <c r="C18" s="260"/>
      <c r="D18" s="261">
        <f>B18/$B$8</f>
        <v>2.5673341735517899E-4</v>
      </c>
      <c r="E18" s="260" t="str">
        <f>IF(E19+F19=0,"-",E19+F19)</f>
        <v>-</v>
      </c>
      <c r="F18" s="260"/>
      <c r="G18" s="260">
        <f>IF(G19+H19=0,"-",G19+H19)</f>
        <v>11</v>
      </c>
      <c r="H18" s="260"/>
      <c r="I18" s="260" t="str">
        <f>IF(I19+J19=0,"-",I19+J19)</f>
        <v>-</v>
      </c>
      <c r="J18" s="260"/>
      <c r="K18" s="260" t="str">
        <f>IF(K19+L19=0,"-",K19+L19)</f>
        <v>-</v>
      </c>
      <c r="L18" s="260"/>
      <c r="M18" s="260" t="str">
        <f>IF(M19+N19=0,"-",M19+N19)</f>
        <v>-</v>
      </c>
      <c r="N18" s="260"/>
      <c r="O18" s="260" t="str">
        <f>IF(O19+P19=0,"-",O19+P19)</f>
        <v>-</v>
      </c>
      <c r="P18" s="260"/>
    </row>
    <row r="19" spans="1:16" ht="17.25" customHeight="1">
      <c r="A19" s="15" t="s">
        <v>32</v>
      </c>
      <c r="B19" s="14">
        <v>6</v>
      </c>
      <c r="C19" s="14">
        <v>5</v>
      </c>
      <c r="D19" s="261"/>
      <c r="E19" s="14">
        <v>0</v>
      </c>
      <c r="F19" s="14">
        <v>0</v>
      </c>
      <c r="G19" s="14">
        <v>6</v>
      </c>
      <c r="H19" s="14">
        <v>5</v>
      </c>
      <c r="I19" s="14">
        <v>0</v>
      </c>
      <c r="J19" s="14">
        <v>0</v>
      </c>
      <c r="K19" s="14">
        <v>0</v>
      </c>
      <c r="L19" s="14">
        <v>0</v>
      </c>
      <c r="M19" s="14">
        <v>0</v>
      </c>
      <c r="N19" s="14">
        <v>0</v>
      </c>
      <c r="O19" s="14">
        <v>0</v>
      </c>
      <c r="P19" s="14">
        <v>0</v>
      </c>
    </row>
    <row r="20" spans="1:16" ht="17.25" customHeight="1">
      <c r="A20" s="12" t="s">
        <v>33</v>
      </c>
      <c r="B20" s="260">
        <f>B21+C21</f>
        <v>296</v>
      </c>
      <c r="C20" s="260"/>
      <c r="D20" s="261">
        <f>B20/$B$8</f>
        <v>6.9084628670120895E-3</v>
      </c>
      <c r="E20" s="260">
        <f>IF(E21+F21=0,"-",E21+F21)</f>
        <v>29</v>
      </c>
      <c r="F20" s="260"/>
      <c r="G20" s="260" t="str">
        <f>IF(G21+H21=0,"-",G21+H21)</f>
        <v>-</v>
      </c>
      <c r="H20" s="260"/>
      <c r="I20" s="260" t="str">
        <f>IF(I21+J21=0,"-",I21+J21)</f>
        <v>-</v>
      </c>
      <c r="J20" s="260"/>
      <c r="K20" s="260">
        <f>IF(K21+L21=0,"-",K21+L21)</f>
        <v>267</v>
      </c>
      <c r="L20" s="260"/>
      <c r="M20" s="260" t="str">
        <f>IF(M21+N21=0,"-",M21+N21)</f>
        <v>-</v>
      </c>
      <c r="N20" s="260"/>
      <c r="O20" s="260" t="str">
        <f>IF(O21+P21=0,"-",O21+P21)</f>
        <v>-</v>
      </c>
      <c r="P20" s="260"/>
    </row>
    <row r="21" spans="1:16" ht="17.25" customHeight="1">
      <c r="A21" s="15" t="s">
        <v>34</v>
      </c>
      <c r="B21" s="14">
        <v>195</v>
      </c>
      <c r="C21" s="14">
        <v>101</v>
      </c>
      <c r="D21" s="261"/>
      <c r="E21" s="14">
        <v>11</v>
      </c>
      <c r="F21" s="14">
        <v>18</v>
      </c>
      <c r="G21" s="14">
        <v>0</v>
      </c>
      <c r="H21" s="14">
        <v>0</v>
      </c>
      <c r="I21" s="14">
        <v>0</v>
      </c>
      <c r="J21" s="14">
        <v>0</v>
      </c>
      <c r="K21" s="14">
        <v>184</v>
      </c>
      <c r="L21" s="14">
        <v>83</v>
      </c>
      <c r="M21" s="14">
        <v>0</v>
      </c>
      <c r="N21" s="14">
        <v>0</v>
      </c>
      <c r="O21" s="14">
        <v>0</v>
      </c>
      <c r="P21" s="14">
        <v>0</v>
      </c>
    </row>
    <row r="22" spans="1:16" ht="17.25" customHeight="1">
      <c r="A22" s="18" t="s">
        <v>35</v>
      </c>
      <c r="B22" s="260">
        <f>B23+C23</f>
        <v>454</v>
      </c>
      <c r="C22" s="260"/>
      <c r="D22" s="261">
        <f>B22/$B$8</f>
        <v>1.059608831629557E-2</v>
      </c>
      <c r="E22" s="260">
        <f>IF(E23+F23=0,"-",E23+F23)</f>
        <v>106</v>
      </c>
      <c r="F22" s="260"/>
      <c r="G22" s="260" t="str">
        <f>IF(G23+H23=0,"-",G23+H23)</f>
        <v>-</v>
      </c>
      <c r="H22" s="260"/>
      <c r="I22" s="260" t="str">
        <f>IF(I23+J23=0,"-",I23+J23)</f>
        <v>-</v>
      </c>
      <c r="J22" s="260"/>
      <c r="K22" s="260">
        <f>IF(K23+L23=0,"-",K23+L23)</f>
        <v>76</v>
      </c>
      <c r="L22" s="260"/>
      <c r="M22" s="260">
        <f>IF(M23+N23=0,"-",M23+N23)</f>
        <v>272</v>
      </c>
      <c r="N22" s="260"/>
      <c r="O22" s="260" t="str">
        <f>IF(O23+P23=0,"-",O23+P23)</f>
        <v>-</v>
      </c>
      <c r="P22" s="260"/>
    </row>
    <row r="23" spans="1:16" ht="17.25" customHeight="1">
      <c r="A23" s="17" t="s">
        <v>36</v>
      </c>
      <c r="B23" s="14">
        <v>419</v>
      </c>
      <c r="C23" s="14">
        <v>35</v>
      </c>
      <c r="D23" s="261"/>
      <c r="E23" s="14">
        <v>78</v>
      </c>
      <c r="F23" s="14">
        <v>28</v>
      </c>
      <c r="G23" s="14">
        <v>0</v>
      </c>
      <c r="H23" s="14">
        <v>0</v>
      </c>
      <c r="I23" s="14">
        <v>0</v>
      </c>
      <c r="J23" s="14">
        <v>0</v>
      </c>
      <c r="K23" s="14">
        <v>75</v>
      </c>
      <c r="L23" s="14">
        <v>1</v>
      </c>
      <c r="M23" s="14">
        <v>266</v>
      </c>
      <c r="N23" s="14">
        <v>6</v>
      </c>
      <c r="O23" s="14">
        <v>0</v>
      </c>
      <c r="P23" s="14">
        <v>0</v>
      </c>
    </row>
    <row r="24" spans="1:16" ht="17.25" customHeight="1">
      <c r="A24" s="19" t="s">
        <v>37</v>
      </c>
      <c r="B24" s="260">
        <f>B25+C25</f>
        <v>19</v>
      </c>
      <c r="C24" s="260"/>
      <c r="D24" s="261">
        <f>B24/$B$8</f>
        <v>4.4344862997712736E-4</v>
      </c>
      <c r="E24" s="260">
        <f>IF(E25+F25=0,"-",E25+F25)</f>
        <v>8</v>
      </c>
      <c r="F24" s="260"/>
      <c r="G24" s="260">
        <f>IF(G25+H25=0,"-",G25+H25)</f>
        <v>9</v>
      </c>
      <c r="H24" s="260"/>
      <c r="I24" s="260" t="str">
        <f>IF(I25+J25=0,"-",I25+J25)</f>
        <v>-</v>
      </c>
      <c r="J24" s="260"/>
      <c r="K24" s="260" t="str">
        <f>IF(K25+L25=0,"-",K25+L25)</f>
        <v>-</v>
      </c>
      <c r="L24" s="260"/>
      <c r="M24" s="260">
        <f>IF(M25+N25=0,"-",M25+N25)</f>
        <v>2</v>
      </c>
      <c r="N24" s="260"/>
      <c r="O24" s="260" t="str">
        <f>IF(O25+P25=0,"-",O25+P25)</f>
        <v>-</v>
      </c>
      <c r="P24" s="260"/>
    </row>
    <row r="25" spans="1:16" ht="17.25" customHeight="1">
      <c r="A25" s="15" t="s">
        <v>38</v>
      </c>
      <c r="B25" s="14">
        <v>18</v>
      </c>
      <c r="C25" s="14">
        <v>1</v>
      </c>
      <c r="D25" s="261"/>
      <c r="E25" s="14">
        <v>8</v>
      </c>
      <c r="F25" s="14">
        <v>0</v>
      </c>
      <c r="G25" s="14">
        <v>8</v>
      </c>
      <c r="H25" s="14">
        <v>1</v>
      </c>
      <c r="I25" s="14">
        <v>0</v>
      </c>
      <c r="J25" s="14">
        <v>0</v>
      </c>
      <c r="K25" s="14">
        <v>0</v>
      </c>
      <c r="L25" s="14">
        <v>0</v>
      </c>
      <c r="M25" s="14">
        <v>2</v>
      </c>
      <c r="N25" s="14">
        <v>0</v>
      </c>
      <c r="O25" s="14">
        <v>0</v>
      </c>
      <c r="P25" s="14">
        <v>0</v>
      </c>
    </row>
    <row r="26" spans="1:16" ht="17.25" customHeight="1">
      <c r="A26" s="18" t="s">
        <v>39</v>
      </c>
      <c r="B26" s="260">
        <f>B27+C27</f>
        <v>0</v>
      </c>
      <c r="C26" s="260"/>
      <c r="D26" s="261">
        <f>B26/$B$8</f>
        <v>0</v>
      </c>
      <c r="E26" s="260" t="str">
        <f>IF(E27+F27=0,"-",E27+F27)</f>
        <v>-</v>
      </c>
      <c r="F26" s="260"/>
      <c r="G26" s="260" t="str">
        <f>IF(G27+H27=0,"-",G27+H27)</f>
        <v>-</v>
      </c>
      <c r="H26" s="260"/>
      <c r="I26" s="260" t="str">
        <f>IF(I27+J27=0,"-",I27+J27)</f>
        <v>-</v>
      </c>
      <c r="J26" s="260"/>
      <c r="K26" s="260" t="str">
        <f>IF(K27+L27=0,"-",K27+L27)</f>
        <v>-</v>
      </c>
      <c r="L26" s="260"/>
      <c r="M26" s="260" t="str">
        <f>IF(M27+N27=0,"-",M27+N27)</f>
        <v>-</v>
      </c>
      <c r="N26" s="260"/>
      <c r="O26" s="260" t="str">
        <f>IF(O27+P27=0,"-",O27+P27)</f>
        <v>-</v>
      </c>
      <c r="P26" s="260"/>
    </row>
    <row r="27" spans="1:16" ht="21.2" customHeight="1">
      <c r="A27" s="17" t="s">
        <v>40</v>
      </c>
      <c r="B27" s="14">
        <v>0</v>
      </c>
      <c r="C27" s="14">
        <v>0</v>
      </c>
      <c r="D27" s="261"/>
      <c r="E27" s="14">
        <v>0</v>
      </c>
      <c r="F27" s="14">
        <v>0</v>
      </c>
      <c r="G27" s="14">
        <v>0</v>
      </c>
      <c r="H27" s="14">
        <v>0</v>
      </c>
      <c r="I27" s="14">
        <v>0</v>
      </c>
      <c r="J27" s="14">
        <v>0</v>
      </c>
      <c r="K27" s="14">
        <v>0</v>
      </c>
      <c r="L27" s="14">
        <v>0</v>
      </c>
      <c r="M27" s="14">
        <v>0</v>
      </c>
      <c r="N27" s="14">
        <v>0</v>
      </c>
      <c r="O27" s="14">
        <v>0</v>
      </c>
      <c r="P27" s="14">
        <v>0</v>
      </c>
    </row>
    <row r="28" spans="1:16" ht="17.25" customHeight="1">
      <c r="A28" s="12" t="s">
        <v>41</v>
      </c>
      <c r="B28" s="260">
        <f>B29+C29</f>
        <v>1</v>
      </c>
      <c r="C28" s="260"/>
      <c r="D28" s="261">
        <f>B28/$B$8</f>
        <v>2.3339401577743546E-5</v>
      </c>
      <c r="E28" s="260" t="str">
        <f>IF(E29+F29=0,"-",E29+F29)</f>
        <v>-</v>
      </c>
      <c r="F28" s="260"/>
      <c r="G28" s="260" t="str">
        <f>IF(G29+H29=0,"-",G29+H29)</f>
        <v>-</v>
      </c>
      <c r="H28" s="260"/>
      <c r="I28" s="260" t="str">
        <f>IF(I29+J29=0,"-",I29+J29)</f>
        <v>-</v>
      </c>
      <c r="J28" s="260"/>
      <c r="K28" s="260">
        <f>IF(K29+L29=0,"-",K29+L29)</f>
        <v>1</v>
      </c>
      <c r="L28" s="260"/>
      <c r="M28" s="260" t="str">
        <f>IF(M29+N29=0,"-",M29+N29)</f>
        <v>-</v>
      </c>
      <c r="N28" s="260"/>
      <c r="O28" s="260" t="str">
        <f>IF(O29+P29=0,"-",O29+P29)</f>
        <v>-</v>
      </c>
      <c r="P28" s="260"/>
    </row>
    <row r="29" spans="1:16" ht="17.25" customHeight="1">
      <c r="A29" s="15" t="s">
        <v>42</v>
      </c>
      <c r="B29" s="14">
        <v>1</v>
      </c>
      <c r="C29" s="14">
        <v>0</v>
      </c>
      <c r="D29" s="261"/>
      <c r="E29" s="14">
        <v>0</v>
      </c>
      <c r="F29" s="14">
        <v>0</v>
      </c>
      <c r="G29" s="14">
        <v>0</v>
      </c>
      <c r="H29" s="14">
        <v>0</v>
      </c>
      <c r="I29" s="14">
        <v>0</v>
      </c>
      <c r="J29" s="14">
        <v>0</v>
      </c>
      <c r="K29" s="14">
        <v>1</v>
      </c>
      <c r="L29" s="14">
        <v>0</v>
      </c>
      <c r="M29" s="14">
        <v>0</v>
      </c>
      <c r="N29" s="14">
        <v>0</v>
      </c>
      <c r="O29" s="14">
        <v>0</v>
      </c>
      <c r="P29" s="14">
        <v>0</v>
      </c>
    </row>
    <row r="30" spans="1:16" ht="17.25" customHeight="1">
      <c r="A30" s="18" t="s">
        <v>43</v>
      </c>
      <c r="B30" s="260">
        <f>B31+C31</f>
        <v>1370</v>
      </c>
      <c r="C30" s="260"/>
      <c r="D30" s="261">
        <f>B30/$B$8</f>
        <v>3.1974980161508661E-2</v>
      </c>
      <c r="E30" s="260">
        <f>IF(E31+F31=0,"-",E31+F31)</f>
        <v>182</v>
      </c>
      <c r="F30" s="260"/>
      <c r="G30" s="260">
        <f>IF(G31+H31=0,"-",G31+H31)</f>
        <v>350</v>
      </c>
      <c r="H30" s="260"/>
      <c r="I30" s="260" t="str">
        <f>IF(I31+J31=0,"-",I31+J31)</f>
        <v>-</v>
      </c>
      <c r="J30" s="260"/>
      <c r="K30" s="260">
        <f>IF(K31+L31=0,"-",K31+L31)</f>
        <v>350</v>
      </c>
      <c r="L30" s="260"/>
      <c r="M30" s="260">
        <f>IF(M31+N31=0,"-",M31+N31)</f>
        <v>473</v>
      </c>
      <c r="N30" s="260"/>
      <c r="O30" s="260">
        <f>IF(O31+P31=0,"-",O31+P31)</f>
        <v>15</v>
      </c>
      <c r="P30" s="260"/>
    </row>
    <row r="31" spans="1:16" ht="17.25" customHeight="1">
      <c r="A31" s="17" t="s">
        <v>44</v>
      </c>
      <c r="B31" s="14">
        <v>655</v>
      </c>
      <c r="C31" s="14">
        <v>715</v>
      </c>
      <c r="D31" s="261"/>
      <c r="E31" s="14">
        <v>31</v>
      </c>
      <c r="F31" s="14">
        <v>151</v>
      </c>
      <c r="G31" s="14">
        <v>184</v>
      </c>
      <c r="H31" s="14">
        <v>166</v>
      </c>
      <c r="I31" s="14">
        <v>0</v>
      </c>
      <c r="J31" s="14">
        <v>0</v>
      </c>
      <c r="K31" s="14">
        <v>267</v>
      </c>
      <c r="L31" s="14">
        <v>83</v>
      </c>
      <c r="M31" s="14">
        <v>167</v>
      </c>
      <c r="N31" s="14">
        <v>306</v>
      </c>
      <c r="O31" s="14">
        <v>6</v>
      </c>
      <c r="P31" s="14">
        <v>9</v>
      </c>
    </row>
    <row r="32" spans="1:16" ht="17.25" customHeight="1">
      <c r="A32" s="12" t="s">
        <v>45</v>
      </c>
      <c r="B32" s="260">
        <f>B33+C33</f>
        <v>863</v>
      </c>
      <c r="C32" s="260"/>
      <c r="D32" s="261">
        <f>B32/$B$8</f>
        <v>2.0141903561592681E-2</v>
      </c>
      <c r="E32" s="260">
        <f>IF(E33+F33=0,"-",E33+F33)</f>
        <v>50</v>
      </c>
      <c r="F32" s="260"/>
      <c r="G32" s="260">
        <f>IF(G33+H33=0,"-",G33+H33)</f>
        <v>1</v>
      </c>
      <c r="H32" s="260"/>
      <c r="I32" s="260" t="str">
        <f>IF(I33+J33=0,"-",I33+J33)</f>
        <v>-</v>
      </c>
      <c r="J32" s="260"/>
      <c r="K32" s="260">
        <f>IF(K33+L33=0,"-",K33+L33)</f>
        <v>812</v>
      </c>
      <c r="L32" s="260"/>
      <c r="M32" s="260" t="str">
        <f>IF(M33+N33=0,"-",M33+N33)</f>
        <v>-</v>
      </c>
      <c r="N32" s="260"/>
      <c r="O32" s="260" t="str">
        <f>IF(O33+P33=0,"-",O33+P33)</f>
        <v>-</v>
      </c>
      <c r="P32" s="260"/>
    </row>
    <row r="33" spans="1:16" ht="17.25" customHeight="1">
      <c r="A33" s="15" t="s">
        <v>46</v>
      </c>
      <c r="B33" s="14">
        <v>665</v>
      </c>
      <c r="C33" s="14">
        <v>198</v>
      </c>
      <c r="D33" s="261"/>
      <c r="E33" s="14">
        <v>23</v>
      </c>
      <c r="F33" s="14">
        <v>27</v>
      </c>
      <c r="G33" s="14">
        <v>1</v>
      </c>
      <c r="H33" s="14">
        <v>0</v>
      </c>
      <c r="I33" s="14">
        <v>0</v>
      </c>
      <c r="J33" s="14">
        <v>0</v>
      </c>
      <c r="K33" s="14">
        <v>641</v>
      </c>
      <c r="L33" s="14">
        <v>171</v>
      </c>
      <c r="M33" s="14">
        <v>0</v>
      </c>
      <c r="N33" s="14">
        <v>0</v>
      </c>
      <c r="O33" s="14">
        <v>0</v>
      </c>
      <c r="P33" s="14">
        <v>0</v>
      </c>
    </row>
    <row r="34" spans="1:16" ht="17.25" customHeight="1">
      <c r="A34" s="18" t="s">
        <v>47</v>
      </c>
      <c r="B34" s="260">
        <f>B35+C35</f>
        <v>83</v>
      </c>
      <c r="C34" s="260"/>
      <c r="D34" s="261">
        <f>B34/$B$8</f>
        <v>1.9371703309527144E-3</v>
      </c>
      <c r="E34" s="260" t="str">
        <f>IF(E35+F35=0,"-",E35+F35)</f>
        <v>-</v>
      </c>
      <c r="F34" s="260"/>
      <c r="G34" s="260" t="str">
        <f>IF(G35+H35=0,"-",G35+H35)</f>
        <v>-</v>
      </c>
      <c r="H34" s="260"/>
      <c r="I34" s="260" t="str">
        <f>IF(I35+J35=0,"-",I35+J35)</f>
        <v>-</v>
      </c>
      <c r="J34" s="260"/>
      <c r="K34" s="260" t="str">
        <f>IF(K35+L35=0,"-",K35+L35)</f>
        <v>-</v>
      </c>
      <c r="L34" s="260"/>
      <c r="M34" s="260">
        <f>IF(M35+N35=0,"-",M35+N35)</f>
        <v>74</v>
      </c>
      <c r="N34" s="260"/>
      <c r="O34" s="260">
        <f>IF(O35+P35=0,"-",O35+P35)</f>
        <v>9</v>
      </c>
      <c r="P34" s="260"/>
    </row>
    <row r="35" spans="1:16" ht="17.25" customHeight="1">
      <c r="A35" s="17" t="s">
        <v>48</v>
      </c>
      <c r="B35" s="14">
        <v>51</v>
      </c>
      <c r="C35" s="14">
        <v>32</v>
      </c>
      <c r="D35" s="261"/>
      <c r="E35" s="14">
        <v>0</v>
      </c>
      <c r="F35" s="14">
        <v>0</v>
      </c>
      <c r="G35" s="14">
        <v>0</v>
      </c>
      <c r="H35" s="14">
        <v>0</v>
      </c>
      <c r="I35" s="14">
        <v>0</v>
      </c>
      <c r="J35" s="14">
        <v>0</v>
      </c>
      <c r="K35" s="14">
        <v>0</v>
      </c>
      <c r="L35" s="14">
        <v>0</v>
      </c>
      <c r="M35" s="14">
        <v>51</v>
      </c>
      <c r="N35" s="14">
        <v>23</v>
      </c>
      <c r="O35" s="14">
        <v>0</v>
      </c>
      <c r="P35" s="14">
        <v>9</v>
      </c>
    </row>
    <row r="36" spans="1:16" ht="17.25" customHeight="1">
      <c r="A36" s="12" t="s">
        <v>49</v>
      </c>
      <c r="B36" s="260">
        <f>B37+C37</f>
        <v>1082</v>
      </c>
      <c r="C36" s="260"/>
      <c r="D36" s="261">
        <f>B36/$B$8</f>
        <v>2.5253232507118518E-2</v>
      </c>
      <c r="E36" s="260">
        <f>IF(E37+F37=0,"-",E37+F37)</f>
        <v>362</v>
      </c>
      <c r="F36" s="260"/>
      <c r="G36" s="260">
        <f>IF(G37+H37=0,"-",G37+H37)</f>
        <v>99</v>
      </c>
      <c r="H36" s="260"/>
      <c r="I36" s="260">
        <f>IF(I37+J37=0,"-",I37+J37)</f>
        <v>94</v>
      </c>
      <c r="J36" s="260"/>
      <c r="K36" s="260">
        <f>IF(K37+L37=0,"-",K37+L37)</f>
        <v>388</v>
      </c>
      <c r="L36" s="260"/>
      <c r="M36" s="260">
        <f>IF(M37+N37=0,"-",M37+N37)</f>
        <v>138</v>
      </c>
      <c r="N36" s="260"/>
      <c r="O36" s="260">
        <f>IF(O37+P37=0,"-",O37+P37)</f>
        <v>1</v>
      </c>
      <c r="P36" s="260"/>
    </row>
    <row r="37" spans="1:16" ht="17.25" customHeight="1">
      <c r="A37" s="15" t="s">
        <v>50</v>
      </c>
      <c r="B37" s="14">
        <v>591</v>
      </c>
      <c r="C37" s="14">
        <v>491</v>
      </c>
      <c r="D37" s="261"/>
      <c r="E37" s="14">
        <v>219</v>
      </c>
      <c r="F37" s="14">
        <v>143</v>
      </c>
      <c r="G37" s="14">
        <v>62</v>
      </c>
      <c r="H37" s="14">
        <v>37</v>
      </c>
      <c r="I37" s="14">
        <v>50</v>
      </c>
      <c r="J37" s="14">
        <v>44</v>
      </c>
      <c r="K37" s="14">
        <v>202</v>
      </c>
      <c r="L37" s="14">
        <v>186</v>
      </c>
      <c r="M37" s="14">
        <v>57</v>
      </c>
      <c r="N37" s="14">
        <v>81</v>
      </c>
      <c r="O37" s="14">
        <v>1</v>
      </c>
      <c r="P37" s="14">
        <v>0</v>
      </c>
    </row>
    <row r="38" spans="1:16" ht="17.25" customHeight="1">
      <c r="A38" s="18" t="s">
        <v>51</v>
      </c>
      <c r="B38" s="260">
        <f>B39+C39</f>
        <v>26912</v>
      </c>
      <c r="C38" s="260"/>
      <c r="D38" s="261">
        <f>B38/$B$8</f>
        <v>0.62810997526023438</v>
      </c>
      <c r="E38" s="260">
        <f>IF(E39+F39=0,"-",E39+F39)</f>
        <v>16072</v>
      </c>
      <c r="F38" s="260"/>
      <c r="G38" s="260">
        <f>IF(G39+H39=0,"-",G39+H39)</f>
        <v>6256</v>
      </c>
      <c r="H38" s="260"/>
      <c r="I38" s="260">
        <f>IF(I39+J39=0,"-",I39+J39)</f>
        <v>3491</v>
      </c>
      <c r="J38" s="260"/>
      <c r="K38" s="260">
        <f>IF(K39+L39=0,"-",K39+L39)</f>
        <v>503</v>
      </c>
      <c r="L38" s="260"/>
      <c r="M38" s="260">
        <f>IF(M39+N39=0,"-",M39+N39)</f>
        <v>66</v>
      </c>
      <c r="N38" s="260"/>
      <c r="O38" s="260">
        <f>IF(O39+P39=0,"-",O39+P39)</f>
        <v>524</v>
      </c>
      <c r="P38" s="260"/>
    </row>
    <row r="39" spans="1:16" ht="17.25" customHeight="1">
      <c r="A39" s="17" t="s">
        <v>52</v>
      </c>
      <c r="B39" s="14">
        <v>7189</v>
      </c>
      <c r="C39" s="14">
        <v>19723</v>
      </c>
      <c r="D39" s="261"/>
      <c r="E39" s="14">
        <v>4006</v>
      </c>
      <c r="F39" s="14">
        <v>12066</v>
      </c>
      <c r="G39" s="14">
        <v>1759</v>
      </c>
      <c r="H39" s="14">
        <v>4497</v>
      </c>
      <c r="I39" s="14">
        <v>823</v>
      </c>
      <c r="J39" s="14">
        <v>2668</v>
      </c>
      <c r="K39" s="14">
        <v>343</v>
      </c>
      <c r="L39" s="14">
        <v>160</v>
      </c>
      <c r="M39" s="14">
        <v>41</v>
      </c>
      <c r="N39" s="14">
        <v>25</v>
      </c>
      <c r="O39" s="14">
        <v>217</v>
      </c>
      <c r="P39" s="14">
        <v>307</v>
      </c>
    </row>
    <row r="40" spans="1:16" ht="17.25" customHeight="1">
      <c r="A40" s="12" t="s">
        <v>53</v>
      </c>
      <c r="B40" s="260">
        <f>B41+C41</f>
        <v>7635</v>
      </c>
      <c r="C40" s="260"/>
      <c r="D40" s="261">
        <f>B40/$B$8</f>
        <v>0.17819633104607197</v>
      </c>
      <c r="E40" s="260">
        <f>IF(E41+F41=0,"-",E41+F41)</f>
        <v>328</v>
      </c>
      <c r="F40" s="260"/>
      <c r="G40" s="260">
        <f>IF(G41+H41=0,"-",G41+H41)</f>
        <v>1048</v>
      </c>
      <c r="H40" s="260"/>
      <c r="I40" s="260">
        <f>IF(I41+J41=0,"-",I41+J41)</f>
        <v>5749</v>
      </c>
      <c r="J40" s="260"/>
      <c r="K40" s="260">
        <f>IF(K41+L41=0,"-",K41+L41)</f>
        <v>361</v>
      </c>
      <c r="L40" s="260"/>
      <c r="M40" s="260" t="str">
        <f>IF(M41+N41=0,"-",M41+N41)</f>
        <v>-</v>
      </c>
      <c r="N40" s="260"/>
      <c r="O40" s="260">
        <f>IF(O41+P41=0,"-",O41+P41)</f>
        <v>149</v>
      </c>
      <c r="P40" s="260"/>
    </row>
    <row r="41" spans="1:16" ht="17.25" customHeight="1">
      <c r="A41" s="15" t="s">
        <v>54</v>
      </c>
      <c r="B41" s="14">
        <v>2962</v>
      </c>
      <c r="C41" s="14">
        <v>4673</v>
      </c>
      <c r="D41" s="261"/>
      <c r="E41" s="14">
        <v>179</v>
      </c>
      <c r="F41" s="14">
        <v>149</v>
      </c>
      <c r="G41" s="14">
        <v>350</v>
      </c>
      <c r="H41" s="14">
        <v>698</v>
      </c>
      <c r="I41" s="14">
        <v>2242</v>
      </c>
      <c r="J41" s="14">
        <v>3507</v>
      </c>
      <c r="K41" s="14">
        <v>184</v>
      </c>
      <c r="L41" s="14">
        <v>177</v>
      </c>
      <c r="M41" s="14">
        <v>0</v>
      </c>
      <c r="N41" s="14">
        <v>0</v>
      </c>
      <c r="O41" s="14">
        <v>7</v>
      </c>
      <c r="P41" s="14">
        <v>142</v>
      </c>
    </row>
    <row r="42" spans="1:16" ht="17.25" customHeight="1">
      <c r="A42" s="12" t="s">
        <v>55</v>
      </c>
      <c r="B42" s="260">
        <f>B43+C43</f>
        <v>468</v>
      </c>
      <c r="C42" s="260"/>
      <c r="D42" s="261">
        <f>B42/$B$8</f>
        <v>1.092283993838398E-2</v>
      </c>
      <c r="E42" s="260">
        <f>IF(E43+F43=0,"-",E43+F43)</f>
        <v>110</v>
      </c>
      <c r="F42" s="260"/>
      <c r="G42" s="260">
        <f>IF(G43+H43=0,"-",G43+H43)</f>
        <v>149</v>
      </c>
      <c r="H42" s="260"/>
      <c r="I42" s="260">
        <f>IF(I43+J43=0,"-",I43+J43)</f>
        <v>89</v>
      </c>
      <c r="J42" s="260"/>
      <c r="K42" s="260" t="str">
        <f>IF(K43+L43=0,"-",K43+L43)</f>
        <v>-</v>
      </c>
      <c r="L42" s="260"/>
      <c r="M42" s="260">
        <f>IF(M43+N43=0,"-",M43+N43)</f>
        <v>109</v>
      </c>
      <c r="N42" s="260"/>
      <c r="O42" s="260">
        <f>IF(O43+P43=0,"-",O43+P43)</f>
        <v>11</v>
      </c>
      <c r="P42" s="260"/>
    </row>
    <row r="43" spans="1:16" ht="17.25" customHeight="1">
      <c r="A43" s="15" t="s">
        <v>56</v>
      </c>
      <c r="B43" s="14">
        <v>174</v>
      </c>
      <c r="C43" s="14">
        <v>294</v>
      </c>
      <c r="D43" s="261"/>
      <c r="E43" s="14">
        <v>2</v>
      </c>
      <c r="F43" s="14">
        <v>108</v>
      </c>
      <c r="G43" s="14">
        <v>86</v>
      </c>
      <c r="H43" s="14">
        <v>63</v>
      </c>
      <c r="I43" s="14">
        <v>44</v>
      </c>
      <c r="J43" s="14">
        <v>45</v>
      </c>
      <c r="K43" s="14">
        <v>0</v>
      </c>
      <c r="L43" s="14">
        <v>0</v>
      </c>
      <c r="M43" s="14">
        <v>34</v>
      </c>
      <c r="N43" s="14">
        <v>75</v>
      </c>
      <c r="O43" s="14">
        <v>8</v>
      </c>
      <c r="P43" s="14">
        <v>3</v>
      </c>
    </row>
    <row r="44" spans="1:16" ht="18.75" customHeight="1">
      <c r="A44" s="18" t="s">
        <v>57</v>
      </c>
      <c r="B44" s="260">
        <f>B45+C45</f>
        <v>443</v>
      </c>
      <c r="C44" s="260"/>
      <c r="D44" s="261">
        <f>B44/$B$8</f>
        <v>1.0339354898940391E-2</v>
      </c>
      <c r="E44" s="260">
        <f>IF(E45+F45=0,"-",E45+F45)</f>
        <v>179</v>
      </c>
      <c r="F44" s="260"/>
      <c r="G44" s="260">
        <f>IF(G45+H45=0,"-",G45+H45)</f>
        <v>3</v>
      </c>
      <c r="H44" s="260"/>
      <c r="I44" s="260">
        <f>IF(I45+J45=0,"-",I45+J45)</f>
        <v>37</v>
      </c>
      <c r="J44" s="260"/>
      <c r="K44" s="260">
        <f>IF(K45+L45=0,"-",K45+L45)</f>
        <v>28</v>
      </c>
      <c r="L44" s="260"/>
      <c r="M44" s="260">
        <f>IF(M45+N45=0,"-",M45+N45)</f>
        <v>196</v>
      </c>
      <c r="N44" s="260"/>
      <c r="O44" s="260" t="str">
        <f>IF(O45+P45=0,"-",O45+P45)</f>
        <v>-</v>
      </c>
      <c r="P44" s="260"/>
    </row>
    <row r="45" spans="1:16" ht="18.75" customHeight="1">
      <c r="A45" s="15" t="s">
        <v>58</v>
      </c>
      <c r="B45" s="14">
        <v>237</v>
      </c>
      <c r="C45" s="14">
        <v>206</v>
      </c>
      <c r="D45" s="261"/>
      <c r="E45" s="14">
        <v>48</v>
      </c>
      <c r="F45" s="14">
        <v>131</v>
      </c>
      <c r="G45" s="14">
        <v>2</v>
      </c>
      <c r="H45" s="14">
        <v>1</v>
      </c>
      <c r="I45" s="14">
        <v>14</v>
      </c>
      <c r="J45" s="14">
        <v>23</v>
      </c>
      <c r="K45" s="14">
        <v>28</v>
      </c>
      <c r="L45" s="14">
        <v>0</v>
      </c>
      <c r="M45" s="14">
        <v>145</v>
      </c>
      <c r="N45" s="14">
        <v>51</v>
      </c>
      <c r="O45" s="14">
        <v>0</v>
      </c>
      <c r="P45" s="14">
        <v>0</v>
      </c>
    </row>
    <row r="46" spans="1:16" ht="18.75" customHeight="1">
      <c r="A46" s="18" t="s">
        <v>59</v>
      </c>
      <c r="B46" s="260">
        <f>B47+C47</f>
        <v>37</v>
      </c>
      <c r="C46" s="260"/>
      <c r="D46" s="261">
        <f>B46/$B$8</f>
        <v>8.6355785837651119E-4</v>
      </c>
      <c r="E46" s="260" t="str">
        <f>IF(E47+F47=0,"-",E47+F47)</f>
        <v>-</v>
      </c>
      <c r="F46" s="260"/>
      <c r="G46" s="260" t="str">
        <f>IF(G47+H47=0,"-",G47+H47)</f>
        <v>-</v>
      </c>
      <c r="H46" s="260"/>
      <c r="I46" s="260" t="str">
        <f>IF(I47+J47=0,"-",I47+J47)</f>
        <v>-</v>
      </c>
      <c r="J46" s="260"/>
      <c r="K46" s="260">
        <f>IF(K47+L47=0,"-",K47+L47)</f>
        <v>37</v>
      </c>
      <c r="L46" s="260"/>
      <c r="M46" s="260" t="str">
        <f>IF(M47+N47=0,"-",M47+N47)</f>
        <v>-</v>
      </c>
      <c r="N46" s="260"/>
      <c r="O46" s="260" t="str">
        <f>IF(O47+P47=0,"-",O47+P47)</f>
        <v>-</v>
      </c>
      <c r="P46" s="260"/>
    </row>
    <row r="47" spans="1:16" ht="18.75" customHeight="1">
      <c r="A47" s="15" t="s">
        <v>60</v>
      </c>
      <c r="B47" s="14">
        <v>17</v>
      </c>
      <c r="C47" s="14">
        <v>20</v>
      </c>
      <c r="D47" s="261"/>
      <c r="E47" s="14">
        <v>0</v>
      </c>
      <c r="F47" s="14">
        <v>0</v>
      </c>
      <c r="G47" s="14">
        <v>0</v>
      </c>
      <c r="H47" s="14">
        <v>0</v>
      </c>
      <c r="I47" s="14">
        <v>0</v>
      </c>
      <c r="J47" s="14">
        <v>0</v>
      </c>
      <c r="K47" s="14">
        <v>17</v>
      </c>
      <c r="L47" s="14">
        <v>20</v>
      </c>
      <c r="M47" s="14">
        <v>0</v>
      </c>
      <c r="N47" s="14">
        <v>0</v>
      </c>
      <c r="O47" s="14">
        <v>0</v>
      </c>
      <c r="P47" s="14">
        <v>0</v>
      </c>
    </row>
    <row r="48" spans="1:16" ht="18.75" customHeight="1">
      <c r="A48" s="18" t="s">
        <v>61</v>
      </c>
      <c r="B48" s="260">
        <f>B49+C49</f>
        <v>85</v>
      </c>
      <c r="C48" s="260"/>
      <c r="D48" s="261">
        <f>B48/$B$8</f>
        <v>1.9838491341082013E-3</v>
      </c>
      <c r="E48" s="260">
        <f>IF(E49+F49=0,"-",E49+F49)</f>
        <v>6</v>
      </c>
      <c r="F48" s="260"/>
      <c r="G48" s="260">
        <f>IF(G49+H49=0,"-",G49+H49)</f>
        <v>50</v>
      </c>
      <c r="H48" s="260"/>
      <c r="I48" s="260" t="str">
        <f>IF(I49+J49=0,"-",I49+J49)</f>
        <v>-</v>
      </c>
      <c r="J48" s="260"/>
      <c r="K48" s="260">
        <f>IF(K49+L49=0,"-",K49+L49)</f>
        <v>19</v>
      </c>
      <c r="L48" s="260"/>
      <c r="M48" s="260">
        <f>IF(M49+N49=0,"-",M49+N49)</f>
        <v>10</v>
      </c>
      <c r="N48" s="260"/>
      <c r="O48" s="260" t="str">
        <f>IF(O49+P49=0,"-",O49+P49)</f>
        <v>-</v>
      </c>
      <c r="P48" s="260"/>
    </row>
    <row r="49" spans="1:16" ht="18.75" customHeight="1">
      <c r="A49" s="15" t="s">
        <v>62</v>
      </c>
      <c r="B49" s="14">
        <v>55</v>
      </c>
      <c r="C49" s="14">
        <v>30</v>
      </c>
      <c r="D49" s="261"/>
      <c r="E49" s="14">
        <v>5</v>
      </c>
      <c r="F49" s="14">
        <v>1</v>
      </c>
      <c r="G49" s="14">
        <v>28</v>
      </c>
      <c r="H49" s="14">
        <v>22</v>
      </c>
      <c r="I49" s="14">
        <v>0</v>
      </c>
      <c r="J49" s="14">
        <v>0</v>
      </c>
      <c r="K49" s="14">
        <v>13</v>
      </c>
      <c r="L49" s="14">
        <v>6</v>
      </c>
      <c r="M49" s="14">
        <v>9</v>
      </c>
      <c r="N49" s="14">
        <v>1</v>
      </c>
      <c r="O49" s="14">
        <v>0</v>
      </c>
      <c r="P49" s="14">
        <v>0</v>
      </c>
    </row>
    <row r="50" spans="1:16" ht="18.75" customHeight="1">
      <c r="A50" s="18" t="s">
        <v>63</v>
      </c>
      <c r="B50" s="260">
        <f>B51+C51</f>
        <v>370</v>
      </c>
      <c r="C50" s="260"/>
      <c r="D50" s="261">
        <f>B50/$B$8</f>
        <v>8.6355785837651123E-3</v>
      </c>
      <c r="E50" s="260">
        <f>IF(E51+F51=0,"-",E51+F51)</f>
        <v>7</v>
      </c>
      <c r="F50" s="260"/>
      <c r="G50" s="260" t="str">
        <f>IF(G51+H51=0,"-",G51+H51)</f>
        <v>-</v>
      </c>
      <c r="H50" s="260"/>
      <c r="I50" s="260">
        <f>IF(I51+J51=0,"-",I51+J51)</f>
        <v>251</v>
      </c>
      <c r="J50" s="260"/>
      <c r="K50" s="260" t="str">
        <f>IF(K51+L51=0,"-",K51+L51)</f>
        <v>-</v>
      </c>
      <c r="L50" s="260"/>
      <c r="M50" s="260">
        <f>IF(M51+N51=0,"-",M51+N51)</f>
        <v>112</v>
      </c>
      <c r="N50" s="260"/>
      <c r="O50" s="260" t="str">
        <f>IF(O51+P51=0,"-",O51+P51)</f>
        <v>-</v>
      </c>
      <c r="P50" s="260"/>
    </row>
    <row r="51" spans="1:16" ht="18.75" customHeight="1">
      <c r="A51" s="15" t="s">
        <v>64</v>
      </c>
      <c r="B51" s="14">
        <v>139</v>
      </c>
      <c r="C51" s="14">
        <v>231</v>
      </c>
      <c r="D51" s="261"/>
      <c r="E51" s="14">
        <v>1</v>
      </c>
      <c r="F51" s="14">
        <v>6</v>
      </c>
      <c r="G51" s="14">
        <v>0</v>
      </c>
      <c r="H51" s="14">
        <v>0</v>
      </c>
      <c r="I51" s="14">
        <v>77</v>
      </c>
      <c r="J51" s="14">
        <v>174</v>
      </c>
      <c r="K51" s="14">
        <v>0</v>
      </c>
      <c r="L51" s="14">
        <v>0</v>
      </c>
      <c r="M51" s="14">
        <v>61</v>
      </c>
      <c r="N51" s="14">
        <v>51</v>
      </c>
      <c r="O51" s="14">
        <v>0</v>
      </c>
      <c r="P51" s="14">
        <v>0</v>
      </c>
    </row>
    <row r="52" spans="1:16" ht="18.75" customHeight="1">
      <c r="A52" s="18" t="s">
        <v>65</v>
      </c>
      <c r="B52" s="260">
        <f>B53+C53</f>
        <v>10</v>
      </c>
      <c r="C52" s="260"/>
      <c r="D52" s="261">
        <f>B52/$B$8</f>
        <v>2.3339401577743548E-4</v>
      </c>
      <c r="E52" s="260" t="str">
        <f>IF(E53+F53=0,"-",E53+F53)</f>
        <v>-</v>
      </c>
      <c r="F52" s="260"/>
      <c r="G52" s="260" t="str">
        <f>IF(G53+H53=0,"-",G53+H53)</f>
        <v>-</v>
      </c>
      <c r="H52" s="260"/>
      <c r="I52" s="260" t="str">
        <f>IF(I53+J53=0,"-",I53+J53)</f>
        <v>-</v>
      </c>
      <c r="J52" s="260"/>
      <c r="K52" s="260" t="str">
        <f>IF(K53+L53=0,"-",K53+L53)</f>
        <v>-</v>
      </c>
      <c r="L52" s="260"/>
      <c r="M52" s="260" t="str">
        <f>IF(M53+N53=0,"-",M53+N53)</f>
        <v>-</v>
      </c>
      <c r="N52" s="260"/>
      <c r="O52" s="260">
        <f>IF(O53+P53=0,"-",O53+P53)</f>
        <v>10</v>
      </c>
      <c r="P52" s="260"/>
    </row>
    <row r="53" spans="1:16" ht="18.75" customHeight="1">
      <c r="A53" s="15" t="s">
        <v>66</v>
      </c>
      <c r="B53" s="14">
        <v>3</v>
      </c>
      <c r="C53" s="14">
        <v>7</v>
      </c>
      <c r="D53" s="261"/>
      <c r="E53" s="14">
        <v>0</v>
      </c>
      <c r="F53" s="14">
        <v>0</v>
      </c>
      <c r="G53" s="14">
        <v>0</v>
      </c>
      <c r="H53" s="14">
        <v>0</v>
      </c>
      <c r="I53" s="14">
        <v>0</v>
      </c>
      <c r="J53" s="14">
        <v>0</v>
      </c>
      <c r="K53" s="14">
        <v>0</v>
      </c>
      <c r="L53" s="14">
        <v>0</v>
      </c>
      <c r="M53" s="14">
        <v>0</v>
      </c>
      <c r="N53" s="14">
        <v>0</v>
      </c>
      <c r="O53" s="14">
        <v>3</v>
      </c>
      <c r="P53" s="14">
        <v>7</v>
      </c>
    </row>
    <row r="54" spans="1:16" ht="18.75" customHeight="1">
      <c r="A54" s="18" t="s">
        <v>67</v>
      </c>
      <c r="B54" s="260">
        <f>B55+C55</f>
        <v>482</v>
      </c>
      <c r="C54" s="260"/>
      <c r="D54" s="261">
        <f>B54/$B$8</f>
        <v>1.1249591560472389E-2</v>
      </c>
      <c r="E54" s="260">
        <f>IF(E55+F55=0,"-",E55+F55)</f>
        <v>66</v>
      </c>
      <c r="F54" s="260"/>
      <c r="G54" s="260">
        <f>IF(G55+H55=0,"-",G55+H55)</f>
        <v>51</v>
      </c>
      <c r="H54" s="260"/>
      <c r="I54" s="260">
        <f>IF(I55+J55=0,"-",I55+J55)</f>
        <v>1</v>
      </c>
      <c r="J54" s="260"/>
      <c r="K54" s="260">
        <f>IF(K55+L55=0,"-",K55+L55)</f>
        <v>176</v>
      </c>
      <c r="L54" s="260"/>
      <c r="M54" s="260">
        <f>IF(M55+N55=0,"-",M55+N55)</f>
        <v>24</v>
      </c>
      <c r="N54" s="260"/>
      <c r="O54" s="260">
        <f>IF(O55+P55=0,"-",O55+P55)</f>
        <v>164</v>
      </c>
      <c r="P54" s="260"/>
    </row>
    <row r="55" spans="1:16" ht="18.75" customHeight="1">
      <c r="A55" s="15" t="s">
        <v>68</v>
      </c>
      <c r="B55" s="14">
        <v>295</v>
      </c>
      <c r="C55" s="14">
        <v>187</v>
      </c>
      <c r="D55" s="261"/>
      <c r="E55" s="14">
        <v>33</v>
      </c>
      <c r="F55" s="14">
        <v>33</v>
      </c>
      <c r="G55" s="14">
        <v>15</v>
      </c>
      <c r="H55" s="14">
        <v>36</v>
      </c>
      <c r="I55" s="14">
        <v>0</v>
      </c>
      <c r="J55" s="14">
        <v>1</v>
      </c>
      <c r="K55" s="14">
        <v>167</v>
      </c>
      <c r="L55" s="14">
        <v>9</v>
      </c>
      <c r="M55" s="14">
        <v>20</v>
      </c>
      <c r="N55" s="14">
        <v>4</v>
      </c>
      <c r="O55" s="14">
        <v>60</v>
      </c>
      <c r="P55" s="14">
        <v>104</v>
      </c>
    </row>
    <row r="56" spans="1:16" ht="18.75" customHeight="1">
      <c r="A56" s="18" t="s">
        <v>69</v>
      </c>
      <c r="B56" s="260">
        <f>B57+C57</f>
        <v>303</v>
      </c>
      <c r="C56" s="260"/>
      <c r="D56" s="261">
        <f>B56/$B$8</f>
        <v>7.0718386780562947E-3</v>
      </c>
      <c r="E56" s="260">
        <f>IF(E57+F57=0,"-",E57+F57)</f>
        <v>272</v>
      </c>
      <c r="F56" s="260"/>
      <c r="G56" s="260" t="str">
        <f>IF(G57+H57=0,"-",G57+H57)</f>
        <v>-</v>
      </c>
      <c r="H56" s="260"/>
      <c r="I56" s="260" t="str">
        <f>IF(I57+J57=0,"-",I57+J57)</f>
        <v>-</v>
      </c>
      <c r="J56" s="260"/>
      <c r="K56" s="260" t="str">
        <f>IF(K57+L57=0,"-",K57+L57)</f>
        <v>-</v>
      </c>
      <c r="L56" s="260"/>
      <c r="M56" s="260" t="str">
        <f>IF(M57+N57=0,"-",M57+N57)</f>
        <v>-</v>
      </c>
      <c r="N56" s="260"/>
      <c r="O56" s="260">
        <f>IF(O57+P57=0,"-",O57+P57)</f>
        <v>31</v>
      </c>
      <c r="P56" s="260"/>
    </row>
    <row r="57" spans="1:16" ht="18.75" customHeight="1">
      <c r="A57" s="15" t="s">
        <v>70</v>
      </c>
      <c r="B57" s="14">
        <v>258</v>
      </c>
      <c r="C57" s="14">
        <v>45</v>
      </c>
      <c r="D57" s="261"/>
      <c r="E57" s="14">
        <v>233</v>
      </c>
      <c r="F57" s="14">
        <v>39</v>
      </c>
      <c r="G57" s="14">
        <v>0</v>
      </c>
      <c r="H57" s="14">
        <v>0</v>
      </c>
      <c r="I57" s="14">
        <v>0</v>
      </c>
      <c r="J57" s="14">
        <v>0</v>
      </c>
      <c r="K57" s="14">
        <v>0</v>
      </c>
      <c r="L57" s="14">
        <v>0</v>
      </c>
      <c r="M57" s="14">
        <v>0</v>
      </c>
      <c r="N57" s="14">
        <v>0</v>
      </c>
      <c r="O57" s="14">
        <v>25</v>
      </c>
      <c r="P57" s="14">
        <v>6</v>
      </c>
    </row>
    <row r="58" spans="1:16" ht="18.75" customHeight="1">
      <c r="A58" s="18" t="s">
        <v>71</v>
      </c>
      <c r="B58" s="260">
        <f>B59+C59</f>
        <v>183</v>
      </c>
      <c r="C58" s="260"/>
      <c r="D58" s="261">
        <f>B58/$B$8</f>
        <v>4.2711104887270691E-3</v>
      </c>
      <c r="E58" s="260" t="str">
        <f>IF(E59+F59=0,"-",E59+F59)</f>
        <v>-</v>
      </c>
      <c r="F58" s="260"/>
      <c r="G58" s="260" t="str">
        <f>IF(G59+H59=0,"-",G59+H59)</f>
        <v>-</v>
      </c>
      <c r="H58" s="260"/>
      <c r="I58" s="260" t="str">
        <f>IF(I59+J59=0,"-",I59+J59)</f>
        <v>-</v>
      </c>
      <c r="J58" s="260"/>
      <c r="K58" s="260">
        <f>IF(K59+L59=0,"-",K59+L59)</f>
        <v>21</v>
      </c>
      <c r="L58" s="260"/>
      <c r="M58" s="260">
        <f>IF(M59+N59=0,"-",M59+N59)</f>
        <v>66</v>
      </c>
      <c r="N58" s="260"/>
      <c r="O58" s="260">
        <f>IF(O59+P59=0,"-",O59+P59)</f>
        <v>96</v>
      </c>
      <c r="P58" s="260"/>
    </row>
    <row r="59" spans="1:16" ht="18.75" customHeight="1">
      <c r="A59" s="15" t="s">
        <v>72</v>
      </c>
      <c r="B59" s="14">
        <v>127</v>
      </c>
      <c r="C59" s="14">
        <v>56</v>
      </c>
      <c r="D59" s="261"/>
      <c r="E59" s="14">
        <v>0</v>
      </c>
      <c r="F59" s="14">
        <v>0</v>
      </c>
      <c r="G59" s="14">
        <v>0</v>
      </c>
      <c r="H59" s="14">
        <v>0</v>
      </c>
      <c r="I59" s="14">
        <v>0</v>
      </c>
      <c r="J59" s="14">
        <v>0</v>
      </c>
      <c r="K59" s="14">
        <v>21</v>
      </c>
      <c r="L59" s="14">
        <v>0</v>
      </c>
      <c r="M59" s="14">
        <v>46</v>
      </c>
      <c r="N59" s="14">
        <v>20</v>
      </c>
      <c r="O59" s="14">
        <v>60</v>
      </c>
      <c r="P59" s="14">
        <v>36</v>
      </c>
    </row>
    <row r="60" spans="1:16" ht="18.75" customHeight="1">
      <c r="A60" s="18" t="s">
        <v>73</v>
      </c>
      <c r="B60" s="260">
        <f>B61+C61</f>
        <v>206</v>
      </c>
      <c r="C60" s="260"/>
      <c r="D60" s="261">
        <f>B60/$B$8</f>
        <v>4.8079167250151709E-3</v>
      </c>
      <c r="E60" s="260">
        <f>IF(E61+F61=0,"-",E61+F61)</f>
        <v>16</v>
      </c>
      <c r="F60" s="260"/>
      <c r="G60" s="260" t="str">
        <f>IF(G61+H61=0,"-",G61+H61)</f>
        <v>-</v>
      </c>
      <c r="H60" s="260"/>
      <c r="I60" s="260" t="str">
        <f>IF(I61+J61=0,"-",I61+J61)</f>
        <v>-</v>
      </c>
      <c r="J60" s="260"/>
      <c r="K60" s="260" t="str">
        <f>IF(K61+L61=0,"-",K61+L61)</f>
        <v>-</v>
      </c>
      <c r="L60" s="260"/>
      <c r="M60" s="260" t="str">
        <f>IF(M61+N61=0,"-",M61+N61)</f>
        <v>-</v>
      </c>
      <c r="N60" s="260"/>
      <c r="O60" s="260">
        <f>IF(O61+P61=0,"-",O61+P61)</f>
        <v>190</v>
      </c>
      <c r="P60" s="260"/>
    </row>
    <row r="61" spans="1:16" ht="18.75" customHeight="1">
      <c r="A61" s="15" t="s">
        <v>74</v>
      </c>
      <c r="B61" s="14">
        <v>104</v>
      </c>
      <c r="C61" s="14">
        <v>102</v>
      </c>
      <c r="D61" s="261"/>
      <c r="E61" s="14">
        <v>6</v>
      </c>
      <c r="F61" s="14">
        <v>10</v>
      </c>
      <c r="G61" s="14">
        <v>0</v>
      </c>
      <c r="H61" s="14">
        <v>0</v>
      </c>
      <c r="I61" s="14">
        <v>0</v>
      </c>
      <c r="J61" s="14">
        <v>0</v>
      </c>
      <c r="K61" s="14">
        <v>0</v>
      </c>
      <c r="L61" s="14">
        <v>0</v>
      </c>
      <c r="M61" s="14">
        <v>0</v>
      </c>
      <c r="N61" s="14">
        <v>0</v>
      </c>
      <c r="O61" s="14">
        <v>98</v>
      </c>
      <c r="P61" s="14">
        <v>92</v>
      </c>
    </row>
    <row r="62" spans="1:16" ht="18.75" customHeight="1">
      <c r="A62" s="18" t="s">
        <v>75</v>
      </c>
      <c r="B62" s="260">
        <f>B63+C63</f>
        <v>14</v>
      </c>
      <c r="C62" s="260"/>
      <c r="D62" s="261">
        <f>B62/$B$8</f>
        <v>3.2675162208840966E-4</v>
      </c>
      <c r="E62" s="260" t="str">
        <f>IF(E63+F63=0,"-",E63+F63)</f>
        <v>-</v>
      </c>
      <c r="F62" s="260"/>
      <c r="G62" s="260" t="str">
        <f>IF(G63+H63=0,"-",G63+H63)</f>
        <v>-</v>
      </c>
      <c r="H62" s="260"/>
      <c r="I62" s="260" t="str">
        <f>IF(I63+J63=0,"-",I63+J63)</f>
        <v>-</v>
      </c>
      <c r="J62" s="260"/>
      <c r="K62" s="260" t="str">
        <f>IF(K63+L63=0,"-",K63+L63)</f>
        <v>-</v>
      </c>
      <c r="L62" s="260"/>
      <c r="M62" s="260" t="str">
        <f>IF(M63+N63=0,"-",M63+N63)</f>
        <v>-</v>
      </c>
      <c r="N62" s="260"/>
      <c r="O62" s="260">
        <f>IF(O63+P63=0,"-",O63+P63)</f>
        <v>14</v>
      </c>
      <c r="P62" s="260"/>
    </row>
    <row r="63" spans="1:16" ht="18.75" customHeight="1">
      <c r="A63" s="15" t="s">
        <v>76</v>
      </c>
      <c r="B63" s="14">
        <v>1</v>
      </c>
      <c r="C63" s="14">
        <v>13</v>
      </c>
      <c r="D63" s="261"/>
      <c r="E63" s="14">
        <v>0</v>
      </c>
      <c r="F63" s="14">
        <v>0</v>
      </c>
      <c r="G63" s="14">
        <v>0</v>
      </c>
      <c r="H63" s="14">
        <v>0</v>
      </c>
      <c r="I63" s="14">
        <v>0</v>
      </c>
      <c r="J63" s="14">
        <v>0</v>
      </c>
      <c r="K63" s="14">
        <v>0</v>
      </c>
      <c r="L63" s="14">
        <v>0</v>
      </c>
      <c r="M63" s="14">
        <v>0</v>
      </c>
      <c r="N63" s="14">
        <v>0</v>
      </c>
      <c r="O63" s="14">
        <v>1</v>
      </c>
      <c r="P63" s="14">
        <v>13</v>
      </c>
    </row>
    <row r="64" spans="1:16" ht="18.75" customHeight="1">
      <c r="A64" s="18" t="s">
        <v>77</v>
      </c>
      <c r="B64" s="260">
        <f>B65+C65</f>
        <v>33</v>
      </c>
      <c r="C64" s="260"/>
      <c r="D64" s="261">
        <f>B64/$B$8</f>
        <v>7.7020025206553703E-4</v>
      </c>
      <c r="E64" s="260" t="str">
        <f>IF(E65+F65=0,"-",E65+F65)</f>
        <v>-</v>
      </c>
      <c r="F64" s="260"/>
      <c r="G64" s="260" t="str">
        <f>IF(G65+H65=0,"-",G65+H65)</f>
        <v>-</v>
      </c>
      <c r="H64" s="260"/>
      <c r="I64" s="260" t="str">
        <f>IF(I65+J65=0,"-",I65+J65)</f>
        <v>-</v>
      </c>
      <c r="J64" s="260"/>
      <c r="K64" s="260" t="str">
        <f>IF(K65+L65=0,"-",K65+L65)</f>
        <v>-</v>
      </c>
      <c r="L64" s="260"/>
      <c r="M64" s="260" t="str">
        <f>IF(M65+N65=0,"-",M65+N65)</f>
        <v>-</v>
      </c>
      <c r="N64" s="260"/>
      <c r="O64" s="260">
        <f>IF(O65+P65=0,"-",O65+P65)</f>
        <v>33</v>
      </c>
      <c r="P64" s="260"/>
    </row>
    <row r="65" spans="1:16" ht="18.75" customHeight="1">
      <c r="A65" s="15" t="s">
        <v>78</v>
      </c>
      <c r="B65" s="14">
        <v>15</v>
      </c>
      <c r="C65" s="14">
        <v>18</v>
      </c>
      <c r="D65" s="261"/>
      <c r="E65" s="14">
        <v>0</v>
      </c>
      <c r="F65" s="14">
        <v>0</v>
      </c>
      <c r="G65" s="14">
        <v>0</v>
      </c>
      <c r="H65" s="14">
        <v>0</v>
      </c>
      <c r="I65" s="14">
        <v>0</v>
      </c>
      <c r="J65" s="14">
        <v>0</v>
      </c>
      <c r="K65" s="14">
        <v>0</v>
      </c>
      <c r="L65" s="14">
        <v>0</v>
      </c>
      <c r="M65" s="14">
        <v>0</v>
      </c>
      <c r="N65" s="14">
        <v>0</v>
      </c>
      <c r="O65" s="14">
        <v>15</v>
      </c>
      <c r="P65" s="14">
        <v>18</v>
      </c>
    </row>
    <row r="66" spans="1:16" ht="18.75" customHeight="1">
      <c r="A66" s="18" t="s">
        <v>79</v>
      </c>
      <c r="B66" s="260">
        <f>B67+C67</f>
        <v>410</v>
      </c>
      <c r="C66" s="260"/>
      <c r="D66" s="261">
        <f>B66/$B$8</f>
        <v>9.5691546468748539E-3</v>
      </c>
      <c r="E66" s="260">
        <f>IF(E67+F67=0,"-",E67+F67)</f>
        <v>361</v>
      </c>
      <c r="F66" s="260"/>
      <c r="G66" s="260" t="str">
        <f>IF(G67+H67=0,"-",G67+H67)</f>
        <v>-</v>
      </c>
      <c r="H66" s="260"/>
      <c r="I66" s="260" t="str">
        <f>IF(I67+J67=0,"-",I67+J67)</f>
        <v>-</v>
      </c>
      <c r="J66" s="260"/>
      <c r="K66" s="260" t="str">
        <f>IF(K67+L67=0,"-",K67+L67)</f>
        <v>-</v>
      </c>
      <c r="L66" s="260"/>
      <c r="M66" s="260" t="str">
        <f>IF(M67+N67=0,"-",M67+N67)</f>
        <v>-</v>
      </c>
      <c r="N66" s="260"/>
      <c r="O66" s="260">
        <f>IF(O67+P67=0,"-",O67+P67)</f>
        <v>49</v>
      </c>
      <c r="P66" s="260"/>
    </row>
    <row r="67" spans="1:16" ht="18.75" customHeight="1">
      <c r="A67" s="15" t="s">
        <v>80</v>
      </c>
      <c r="B67" s="14">
        <v>111</v>
      </c>
      <c r="C67" s="14">
        <v>299</v>
      </c>
      <c r="D67" s="261"/>
      <c r="E67" s="14">
        <v>88</v>
      </c>
      <c r="F67" s="14">
        <v>273</v>
      </c>
      <c r="G67" s="14">
        <v>0</v>
      </c>
      <c r="H67" s="14">
        <v>0</v>
      </c>
      <c r="I67" s="14">
        <v>0</v>
      </c>
      <c r="J67" s="14">
        <v>0</v>
      </c>
      <c r="K67" s="14">
        <v>0</v>
      </c>
      <c r="L67" s="14">
        <v>0</v>
      </c>
      <c r="M67" s="14">
        <v>0</v>
      </c>
      <c r="N67" s="14">
        <v>0</v>
      </c>
      <c r="O67" s="14">
        <v>23</v>
      </c>
      <c r="P67" s="14">
        <v>26</v>
      </c>
    </row>
    <row r="68" spans="1:16" ht="18.75" customHeight="1">
      <c r="A68" s="18" t="s">
        <v>81</v>
      </c>
      <c r="B68" s="260">
        <f>B69+C69</f>
        <v>820</v>
      </c>
      <c r="C68" s="260"/>
      <c r="D68" s="261">
        <f>B68/$B$8</f>
        <v>1.9138309293749708E-2</v>
      </c>
      <c r="E68" s="260">
        <f>IF(E69+F69=0,"-",E69+F69)</f>
        <v>116</v>
      </c>
      <c r="F68" s="260"/>
      <c r="G68" s="260">
        <f>IF(G69+H69=0,"-",G69+H69)</f>
        <v>61</v>
      </c>
      <c r="H68" s="260"/>
      <c r="I68" s="260">
        <f>IF(I69+J69=0,"-",I69+J69)</f>
        <v>3</v>
      </c>
      <c r="J68" s="260"/>
      <c r="K68" s="260">
        <f>IF(K69+L69=0,"-",K69+L69)</f>
        <v>640</v>
      </c>
      <c r="L68" s="260"/>
      <c r="M68" s="260" t="str">
        <f>IF(M69+N69=0,"-",M69+N69)</f>
        <v>-</v>
      </c>
      <c r="N68" s="260"/>
      <c r="O68" s="260" t="str">
        <f>IF(O69+P69=0,"-",O69+P69)</f>
        <v>-</v>
      </c>
      <c r="P68" s="260"/>
    </row>
    <row r="69" spans="1:16" ht="18.75" customHeight="1">
      <c r="A69" s="15" t="s">
        <v>82</v>
      </c>
      <c r="B69" s="14">
        <v>261</v>
      </c>
      <c r="C69" s="14">
        <v>559</v>
      </c>
      <c r="D69" s="261"/>
      <c r="E69" s="14">
        <v>27</v>
      </c>
      <c r="F69" s="14">
        <v>89</v>
      </c>
      <c r="G69" s="14">
        <v>17</v>
      </c>
      <c r="H69" s="14">
        <v>44</v>
      </c>
      <c r="I69" s="14">
        <v>2</v>
      </c>
      <c r="J69" s="14">
        <v>1</v>
      </c>
      <c r="K69" s="14">
        <v>215</v>
      </c>
      <c r="L69" s="14">
        <v>425</v>
      </c>
      <c r="M69" s="14">
        <v>0</v>
      </c>
      <c r="N69" s="14">
        <v>0</v>
      </c>
      <c r="O69" s="14">
        <v>0</v>
      </c>
      <c r="P69" s="14">
        <v>0</v>
      </c>
    </row>
    <row r="70" spans="1:16">
      <c r="A70" s="20" t="s">
        <v>83</v>
      </c>
      <c r="B70" s="20"/>
      <c r="C70" s="20"/>
      <c r="D70" s="20"/>
      <c r="E70" s="20"/>
      <c r="F70" s="20"/>
    </row>
    <row r="71" spans="1:16">
      <c r="A71" s="20" t="s">
        <v>84</v>
      </c>
      <c r="B71" s="20"/>
      <c r="C71" s="20"/>
      <c r="D71" s="20"/>
      <c r="E71" s="20"/>
      <c r="F71" s="20"/>
    </row>
  </sheetData>
  <sheetProtection selectLockedCells="1" selectUnlockedCells="1"/>
  <mergeCells count="264">
    <mergeCell ref="A1:N1"/>
    <mergeCell ref="A2:N2"/>
    <mergeCell ref="B3:K3"/>
    <mergeCell ref="M3:N3"/>
    <mergeCell ref="O3:P3"/>
    <mergeCell ref="B4:K4"/>
    <mergeCell ref="M4:N4"/>
    <mergeCell ref="O4:P4"/>
    <mergeCell ref="A5:A6"/>
    <mergeCell ref="B5:D5"/>
    <mergeCell ref="E5:F5"/>
    <mergeCell ref="G5:H5"/>
    <mergeCell ref="I5:J5"/>
    <mergeCell ref="K5:L5"/>
    <mergeCell ref="M5:N5"/>
    <mergeCell ref="O5:P5"/>
    <mergeCell ref="B8:C8"/>
    <mergeCell ref="D8:D9"/>
    <mergeCell ref="E8:F8"/>
    <mergeCell ref="G8:H8"/>
    <mergeCell ref="I8:J8"/>
    <mergeCell ref="K8:L8"/>
    <mergeCell ref="M8:N8"/>
    <mergeCell ref="O8:P8"/>
    <mergeCell ref="B10:C10"/>
    <mergeCell ref="D10:D11"/>
    <mergeCell ref="E10:F10"/>
    <mergeCell ref="G10:H10"/>
    <mergeCell ref="I10:J10"/>
    <mergeCell ref="K10:L10"/>
    <mergeCell ref="M10:N10"/>
    <mergeCell ref="O10:P10"/>
    <mergeCell ref="B12:C12"/>
    <mergeCell ref="D12:D13"/>
    <mergeCell ref="E12:F12"/>
    <mergeCell ref="G12:H12"/>
    <mergeCell ref="I12:J12"/>
    <mergeCell ref="K12:L12"/>
    <mergeCell ref="M12:N12"/>
    <mergeCell ref="O12:P12"/>
    <mergeCell ref="B14:C14"/>
    <mergeCell ref="D14:D15"/>
    <mergeCell ref="E14:F14"/>
    <mergeCell ref="G14:H14"/>
    <mergeCell ref="I14:J14"/>
    <mergeCell ref="K14:L14"/>
    <mergeCell ref="M14:N14"/>
    <mergeCell ref="O14:P14"/>
    <mergeCell ref="B16:C16"/>
    <mergeCell ref="D16:D17"/>
    <mergeCell ref="E16:F16"/>
    <mergeCell ref="G16:H16"/>
    <mergeCell ref="I16:J16"/>
    <mergeCell ref="K16:L16"/>
    <mergeCell ref="M16:N16"/>
    <mergeCell ref="O16:P16"/>
    <mergeCell ref="B18:C18"/>
    <mergeCell ref="D18:D19"/>
    <mergeCell ref="E18:F18"/>
    <mergeCell ref="G18:H18"/>
    <mergeCell ref="I18:J18"/>
    <mergeCell ref="K18:L18"/>
    <mergeCell ref="M18:N18"/>
    <mergeCell ref="O18:P18"/>
    <mergeCell ref="B20:C20"/>
    <mergeCell ref="D20:D21"/>
    <mergeCell ref="E20:F20"/>
    <mergeCell ref="G20:H20"/>
    <mergeCell ref="I20:J20"/>
    <mergeCell ref="K20:L20"/>
    <mergeCell ref="M20:N20"/>
    <mergeCell ref="O20:P20"/>
    <mergeCell ref="B22:C22"/>
    <mergeCell ref="D22:D23"/>
    <mergeCell ref="E22:F22"/>
    <mergeCell ref="G22:H22"/>
    <mergeCell ref="I22:J22"/>
    <mergeCell ref="K22:L22"/>
    <mergeCell ref="M22:N22"/>
    <mergeCell ref="O22:P22"/>
    <mergeCell ref="B24:C24"/>
    <mergeCell ref="D24:D25"/>
    <mergeCell ref="E24:F24"/>
    <mergeCell ref="G24:H24"/>
    <mergeCell ref="I24:J24"/>
    <mergeCell ref="K24:L24"/>
    <mergeCell ref="M24:N24"/>
    <mergeCell ref="O24:P24"/>
    <mergeCell ref="B26:C26"/>
    <mergeCell ref="D26:D27"/>
    <mergeCell ref="E26:F26"/>
    <mergeCell ref="G26:H26"/>
    <mergeCell ref="I26:J26"/>
    <mergeCell ref="K26:L26"/>
    <mergeCell ref="M26:N26"/>
    <mergeCell ref="O26:P26"/>
    <mergeCell ref="B28:C28"/>
    <mergeCell ref="D28:D29"/>
    <mergeCell ref="E28:F28"/>
    <mergeCell ref="G28:H28"/>
    <mergeCell ref="I28:J28"/>
    <mergeCell ref="K28:L28"/>
    <mergeCell ref="M28:N28"/>
    <mergeCell ref="O28:P28"/>
    <mergeCell ref="B30:C30"/>
    <mergeCell ref="D30:D31"/>
    <mergeCell ref="E30:F30"/>
    <mergeCell ref="G30:H30"/>
    <mergeCell ref="I30:J30"/>
    <mergeCell ref="K30:L30"/>
    <mergeCell ref="M30:N30"/>
    <mergeCell ref="O30:P30"/>
    <mergeCell ref="B32:C32"/>
    <mergeCell ref="D32:D33"/>
    <mergeCell ref="E32:F32"/>
    <mergeCell ref="G32:H32"/>
    <mergeCell ref="I32:J32"/>
    <mergeCell ref="K32:L32"/>
    <mergeCell ref="M32:N32"/>
    <mergeCell ref="O32:P32"/>
    <mergeCell ref="B34:C34"/>
    <mergeCell ref="D34:D35"/>
    <mergeCell ref="E34:F34"/>
    <mergeCell ref="G34:H34"/>
    <mergeCell ref="I34:J34"/>
    <mergeCell ref="K34:L34"/>
    <mergeCell ref="M34:N34"/>
    <mergeCell ref="O34:P34"/>
    <mergeCell ref="B36:C36"/>
    <mergeCell ref="D36:D37"/>
    <mergeCell ref="E36:F36"/>
    <mergeCell ref="G36:H36"/>
    <mergeCell ref="I36:J36"/>
    <mergeCell ref="K36:L36"/>
    <mergeCell ref="M36:N36"/>
    <mergeCell ref="O36:P36"/>
    <mergeCell ref="B38:C38"/>
    <mergeCell ref="D38:D39"/>
    <mergeCell ref="E38:F38"/>
    <mergeCell ref="G38:H38"/>
    <mergeCell ref="I38:J38"/>
    <mergeCell ref="K38:L38"/>
    <mergeCell ref="M38:N38"/>
    <mergeCell ref="O38:P38"/>
    <mergeCell ref="B40:C40"/>
    <mergeCell ref="D40:D41"/>
    <mergeCell ref="E40:F40"/>
    <mergeCell ref="G40:H40"/>
    <mergeCell ref="I40:J40"/>
    <mergeCell ref="K40:L40"/>
    <mergeCell ref="M40:N40"/>
    <mergeCell ref="O40:P40"/>
    <mergeCell ref="B42:C42"/>
    <mergeCell ref="D42:D43"/>
    <mergeCell ref="E42:F42"/>
    <mergeCell ref="G42:H42"/>
    <mergeCell ref="I42:J42"/>
    <mergeCell ref="K42:L42"/>
    <mergeCell ref="M42:N42"/>
    <mergeCell ref="O42:P42"/>
    <mergeCell ref="B44:C44"/>
    <mergeCell ref="D44:D45"/>
    <mergeCell ref="E44:F44"/>
    <mergeCell ref="G44:H44"/>
    <mergeCell ref="I44:J44"/>
    <mergeCell ref="K44:L44"/>
    <mergeCell ref="M44:N44"/>
    <mergeCell ref="O44:P44"/>
    <mergeCell ref="B46:C46"/>
    <mergeCell ref="D46:D47"/>
    <mergeCell ref="E46:F46"/>
    <mergeCell ref="G46:H46"/>
    <mergeCell ref="I46:J46"/>
    <mergeCell ref="K46:L46"/>
    <mergeCell ref="M46:N46"/>
    <mergeCell ref="O46:P46"/>
    <mergeCell ref="B48:C48"/>
    <mergeCell ref="D48:D49"/>
    <mergeCell ref="E48:F48"/>
    <mergeCell ref="G48:H48"/>
    <mergeCell ref="I48:J48"/>
    <mergeCell ref="K48:L48"/>
    <mergeCell ref="M48:N48"/>
    <mergeCell ref="O48:P48"/>
    <mergeCell ref="B50:C50"/>
    <mergeCell ref="D50:D51"/>
    <mergeCell ref="E50:F50"/>
    <mergeCell ref="G50:H50"/>
    <mergeCell ref="I50:J50"/>
    <mergeCell ref="K50:L50"/>
    <mergeCell ref="M50:N50"/>
    <mergeCell ref="O50:P50"/>
    <mergeCell ref="B52:C52"/>
    <mergeCell ref="D52:D53"/>
    <mergeCell ref="E52:F52"/>
    <mergeCell ref="G52:H52"/>
    <mergeCell ref="I52:J52"/>
    <mergeCell ref="K52:L52"/>
    <mergeCell ref="M52:N52"/>
    <mergeCell ref="O52:P52"/>
    <mergeCell ref="B54:C54"/>
    <mergeCell ref="D54:D55"/>
    <mergeCell ref="E54:F54"/>
    <mergeCell ref="G54:H54"/>
    <mergeCell ref="I54:J54"/>
    <mergeCell ref="K54:L54"/>
    <mergeCell ref="M54:N54"/>
    <mergeCell ref="O54:P54"/>
    <mergeCell ref="B56:C56"/>
    <mergeCell ref="D56:D57"/>
    <mergeCell ref="E56:F56"/>
    <mergeCell ref="G56:H56"/>
    <mergeCell ref="I56:J56"/>
    <mergeCell ref="K56:L56"/>
    <mergeCell ref="M56:N56"/>
    <mergeCell ref="O56:P56"/>
    <mergeCell ref="B58:C58"/>
    <mergeCell ref="D58:D59"/>
    <mergeCell ref="E58:F58"/>
    <mergeCell ref="G58:H58"/>
    <mergeCell ref="I58:J58"/>
    <mergeCell ref="K58:L58"/>
    <mergeCell ref="M58:N58"/>
    <mergeCell ref="O58:P58"/>
    <mergeCell ref="B60:C60"/>
    <mergeCell ref="D60:D61"/>
    <mergeCell ref="E60:F60"/>
    <mergeCell ref="G60:H60"/>
    <mergeCell ref="I60:J60"/>
    <mergeCell ref="K60:L60"/>
    <mergeCell ref="M60:N60"/>
    <mergeCell ref="O60:P60"/>
    <mergeCell ref="B62:C62"/>
    <mergeCell ref="D62:D63"/>
    <mergeCell ref="E62:F62"/>
    <mergeCell ref="G62:H62"/>
    <mergeCell ref="I62:J62"/>
    <mergeCell ref="K62:L62"/>
    <mergeCell ref="M62:N62"/>
    <mergeCell ref="O62:P62"/>
    <mergeCell ref="B68:C68"/>
    <mergeCell ref="D68:D69"/>
    <mergeCell ref="E68:F68"/>
    <mergeCell ref="G68:H68"/>
    <mergeCell ref="I68:J68"/>
    <mergeCell ref="K68:L68"/>
    <mergeCell ref="M68:N68"/>
    <mergeCell ref="O68:P68"/>
    <mergeCell ref="B64:C64"/>
    <mergeCell ref="D64:D65"/>
    <mergeCell ref="E64:F64"/>
    <mergeCell ref="G64:H64"/>
    <mergeCell ref="I64:J64"/>
    <mergeCell ref="K64:L64"/>
    <mergeCell ref="M64:N64"/>
    <mergeCell ref="O64:P64"/>
    <mergeCell ref="B66:C66"/>
    <mergeCell ref="D66:D67"/>
    <mergeCell ref="E66:F66"/>
    <mergeCell ref="G66:H66"/>
    <mergeCell ref="I66:J66"/>
    <mergeCell ref="K66:L66"/>
    <mergeCell ref="M66:N66"/>
    <mergeCell ref="O66:P66"/>
  </mergeCells>
  <phoneticPr fontId="17" type="noConversion"/>
  <pageMargins left="0.75" right="0.75" top="0.5" bottom="0.5" header="0.5" footer="0.5"/>
  <pageSetup paperSize="77" scale="59" firstPageNumber="0" orientation="landscape" horizontalDpi="300" verticalDpi="300"/>
  <headerFooter alignWithMargins="0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dimension ref="A1:P71"/>
  <sheetViews>
    <sheetView zoomScaleNormal="100" workbookViewId="0"/>
  </sheetViews>
  <sheetFormatPr defaultColWidth="9.5" defaultRowHeight="16.5"/>
  <cols>
    <col min="1" max="1" width="26.625" style="1" customWidth="1"/>
    <col min="2" max="14" width="13.25" style="1" customWidth="1"/>
    <col min="15" max="15" width="12.125" style="1" customWidth="1"/>
    <col min="16" max="16384" width="9.5" style="1"/>
  </cols>
  <sheetData>
    <row r="1" spans="1:16" ht="19.5">
      <c r="A1" s="262" t="s">
        <v>0</v>
      </c>
      <c r="B1" s="262"/>
      <c r="C1" s="262"/>
      <c r="D1" s="262"/>
      <c r="E1" s="262"/>
      <c r="F1" s="262"/>
      <c r="G1" s="262"/>
      <c r="H1" s="262"/>
      <c r="I1" s="262"/>
      <c r="J1" s="262"/>
      <c r="K1" s="262"/>
      <c r="L1" s="262"/>
      <c r="M1" s="262"/>
      <c r="N1" s="262"/>
    </row>
    <row r="2" spans="1:16" ht="18.75">
      <c r="A2" s="263" t="s">
        <v>1</v>
      </c>
      <c r="B2" s="263"/>
      <c r="C2" s="263"/>
      <c r="D2" s="263"/>
      <c r="E2" s="263"/>
      <c r="F2" s="263"/>
      <c r="G2" s="263"/>
      <c r="H2" s="263"/>
      <c r="I2" s="263"/>
      <c r="J2" s="263"/>
      <c r="K2" s="263"/>
      <c r="L2" s="263"/>
      <c r="M2" s="263"/>
      <c r="N2" s="263"/>
    </row>
    <row r="3" spans="1:16" ht="19.5" customHeight="1">
      <c r="A3" s="2"/>
      <c r="B3" s="251" t="s">
        <v>244</v>
      </c>
      <c r="C3" s="251"/>
      <c r="D3" s="251"/>
      <c r="E3" s="251"/>
      <c r="F3" s="251"/>
      <c r="G3" s="251"/>
      <c r="H3" s="251"/>
      <c r="I3" s="251"/>
      <c r="J3" s="251"/>
      <c r="K3" s="251"/>
      <c r="L3" s="4"/>
      <c r="M3" s="264"/>
      <c r="N3" s="264"/>
      <c r="O3" s="264" t="s">
        <v>3</v>
      </c>
      <c r="P3" s="264"/>
    </row>
    <row r="4" spans="1:16" ht="16.5" customHeight="1">
      <c r="B4" s="265" t="s">
        <v>245</v>
      </c>
      <c r="C4" s="265"/>
      <c r="D4" s="265"/>
      <c r="E4" s="265"/>
      <c r="F4" s="265"/>
      <c r="G4" s="265"/>
      <c r="H4" s="265"/>
      <c r="I4" s="265"/>
      <c r="J4" s="265"/>
      <c r="K4" s="265"/>
      <c r="L4" s="5"/>
      <c r="M4" s="266"/>
      <c r="N4" s="266"/>
      <c r="O4" s="267" t="s">
        <v>5</v>
      </c>
      <c r="P4" s="267"/>
    </row>
    <row r="5" spans="1:16">
      <c r="A5" s="268" t="s">
        <v>6</v>
      </c>
      <c r="B5" s="269" t="s">
        <v>7</v>
      </c>
      <c r="C5" s="269"/>
      <c r="D5" s="269"/>
      <c r="E5" s="269" t="s">
        <v>8</v>
      </c>
      <c r="F5" s="269"/>
      <c r="G5" s="269" t="s">
        <v>9</v>
      </c>
      <c r="H5" s="269"/>
      <c r="I5" s="269" t="s">
        <v>10</v>
      </c>
      <c r="J5" s="269"/>
      <c r="K5" s="269" t="s">
        <v>11</v>
      </c>
      <c r="L5" s="269"/>
      <c r="M5" s="269" t="s">
        <v>12</v>
      </c>
      <c r="N5" s="269"/>
      <c r="O5" s="269" t="s">
        <v>13</v>
      </c>
      <c r="P5" s="269"/>
    </row>
    <row r="6" spans="1:16" ht="17.25" customHeight="1">
      <c r="A6" s="268"/>
      <c r="B6" s="6" t="s">
        <v>14</v>
      </c>
      <c r="C6" s="6" t="s">
        <v>15</v>
      </c>
      <c r="D6" s="8" t="s">
        <v>16</v>
      </c>
      <c r="E6" s="6" t="s">
        <v>14</v>
      </c>
      <c r="F6" s="6" t="s">
        <v>15</v>
      </c>
      <c r="G6" s="6" t="s">
        <v>14</v>
      </c>
      <c r="H6" s="6" t="s">
        <v>15</v>
      </c>
      <c r="I6" s="6" t="s">
        <v>14</v>
      </c>
      <c r="J6" s="6" t="s">
        <v>15</v>
      </c>
      <c r="K6" s="6" t="s">
        <v>14</v>
      </c>
      <c r="L6" s="6" t="s">
        <v>15</v>
      </c>
      <c r="M6" s="6" t="s">
        <v>14</v>
      </c>
      <c r="N6" s="6" t="s">
        <v>15</v>
      </c>
      <c r="O6" s="6" t="s">
        <v>14</v>
      </c>
      <c r="P6" s="6" t="s">
        <v>15</v>
      </c>
    </row>
    <row r="7" spans="1:16" ht="17.25" customHeight="1">
      <c r="A7" s="9" t="s">
        <v>17</v>
      </c>
      <c r="B7" s="10" t="s">
        <v>18</v>
      </c>
      <c r="C7" s="11" t="s">
        <v>19</v>
      </c>
      <c r="D7" s="11" t="s">
        <v>20</v>
      </c>
      <c r="E7" s="10" t="s">
        <v>18</v>
      </c>
      <c r="F7" s="11" t="s">
        <v>19</v>
      </c>
      <c r="G7" s="10" t="s">
        <v>18</v>
      </c>
      <c r="H7" s="11" t="s">
        <v>19</v>
      </c>
      <c r="I7" s="10" t="s">
        <v>18</v>
      </c>
      <c r="J7" s="11" t="s">
        <v>19</v>
      </c>
      <c r="K7" s="10" t="s">
        <v>18</v>
      </c>
      <c r="L7" s="11" t="s">
        <v>19</v>
      </c>
      <c r="M7" s="10" t="s">
        <v>18</v>
      </c>
      <c r="N7" s="11" t="s">
        <v>19</v>
      </c>
      <c r="O7" s="10" t="s">
        <v>18</v>
      </c>
      <c r="P7" s="11" t="s">
        <v>19</v>
      </c>
    </row>
    <row r="8" spans="1:16" ht="17.25" customHeight="1">
      <c r="A8" s="12" t="s">
        <v>21</v>
      </c>
      <c r="B8" s="260">
        <f>B9+C9</f>
        <v>43064</v>
      </c>
      <c r="C8" s="260"/>
      <c r="D8" s="261">
        <f>B8/$B$8</f>
        <v>1</v>
      </c>
      <c r="E8" s="260">
        <f>IF(E9+F9=0,"-",E9+F9)</f>
        <v>18261</v>
      </c>
      <c r="F8" s="260"/>
      <c r="G8" s="260">
        <f>IF(G9+H9=0,"-",G9+H9)</f>
        <v>8218</v>
      </c>
      <c r="H8" s="260"/>
      <c r="I8" s="260">
        <f>IF(I9+J9=0,"-",I9+J9)</f>
        <v>9856</v>
      </c>
      <c r="J8" s="260"/>
      <c r="K8" s="260">
        <f>IF(K9+L9=0,"-",K9+L9)</f>
        <v>3873</v>
      </c>
      <c r="L8" s="260"/>
      <c r="M8" s="260">
        <f>IF(M9+N9=0,"-",M9+N9)</f>
        <v>1565</v>
      </c>
      <c r="N8" s="260"/>
      <c r="O8" s="260">
        <f>IF(O9+P9=0,"-",O9+P9)</f>
        <v>1291</v>
      </c>
      <c r="P8" s="260"/>
    </row>
    <row r="9" spans="1:16" ht="17.25" customHeight="1">
      <c r="A9" s="13" t="s">
        <v>22</v>
      </c>
      <c r="B9" s="14">
        <v>14710</v>
      </c>
      <c r="C9" s="14">
        <v>28354</v>
      </c>
      <c r="D9" s="261"/>
      <c r="E9" s="14">
        <v>4968</v>
      </c>
      <c r="F9" s="14">
        <v>13293</v>
      </c>
      <c r="G9" s="14">
        <v>2577</v>
      </c>
      <c r="H9" s="14">
        <v>5641</v>
      </c>
      <c r="I9" s="14">
        <v>3223</v>
      </c>
      <c r="J9" s="14">
        <v>6633</v>
      </c>
      <c r="K9" s="14">
        <v>2502</v>
      </c>
      <c r="L9" s="14">
        <v>1371</v>
      </c>
      <c r="M9" s="14">
        <v>914</v>
      </c>
      <c r="N9" s="14">
        <v>651</v>
      </c>
      <c r="O9" s="14">
        <v>526</v>
      </c>
      <c r="P9" s="14">
        <v>765</v>
      </c>
    </row>
    <row r="10" spans="1:16" ht="17.25" customHeight="1">
      <c r="A10" s="12" t="s">
        <v>23</v>
      </c>
      <c r="B10" s="260">
        <f>B11+C11</f>
        <v>37</v>
      </c>
      <c r="C10" s="260"/>
      <c r="D10" s="261">
        <f>B10/$B$8</f>
        <v>8.5918632732676949E-4</v>
      </c>
      <c r="E10" s="260" t="str">
        <f>IF(E11+F11=0,"-",E11+F11)</f>
        <v>-</v>
      </c>
      <c r="F10" s="260"/>
      <c r="G10" s="260" t="str">
        <f>IF(G11+H11=0,"-",G11+H11)</f>
        <v>-</v>
      </c>
      <c r="H10" s="260"/>
      <c r="I10" s="260">
        <f>IF(I11+J11=0,"-",I11+J11)</f>
        <v>37</v>
      </c>
      <c r="J10" s="260"/>
      <c r="K10" s="260" t="str">
        <f>IF(K11+L11=0,"-",K11+L11)</f>
        <v>-</v>
      </c>
      <c r="L10" s="260"/>
      <c r="M10" s="260" t="str">
        <f>IF(M11+N11=0,"-",M11+N11)</f>
        <v>-</v>
      </c>
      <c r="N10" s="260"/>
      <c r="O10" s="260" t="str">
        <f>IF(O11+P11=0,"-",O11+P11)</f>
        <v>-</v>
      </c>
      <c r="P10" s="260"/>
    </row>
    <row r="11" spans="1:16" ht="17.25" customHeight="1">
      <c r="A11" s="15" t="s">
        <v>24</v>
      </c>
      <c r="B11" s="14">
        <v>9</v>
      </c>
      <c r="C11" s="14">
        <v>28</v>
      </c>
      <c r="D11" s="261"/>
      <c r="E11" s="14">
        <v>0</v>
      </c>
      <c r="F11" s="14">
        <v>0</v>
      </c>
      <c r="G11" s="14">
        <v>0</v>
      </c>
      <c r="H11" s="14">
        <v>0</v>
      </c>
      <c r="I11" s="14">
        <v>9</v>
      </c>
      <c r="J11" s="14">
        <v>28</v>
      </c>
      <c r="K11" s="14">
        <v>0</v>
      </c>
      <c r="L11" s="14">
        <v>0</v>
      </c>
      <c r="M11" s="14">
        <v>0</v>
      </c>
      <c r="N11" s="14">
        <v>0</v>
      </c>
      <c r="O11" s="14">
        <v>0</v>
      </c>
      <c r="P11" s="14">
        <v>0</v>
      </c>
    </row>
    <row r="12" spans="1:16" ht="17.25" customHeight="1">
      <c r="A12" s="12" t="s">
        <v>25</v>
      </c>
      <c r="B12" s="260">
        <f>B13+C13</f>
        <v>124</v>
      </c>
      <c r="C12" s="260"/>
      <c r="D12" s="261">
        <f>B12/$B$8</f>
        <v>2.8794352591491731E-3</v>
      </c>
      <c r="E12" s="260" t="str">
        <f>IF(E13+F13=0,"-",E13+F13)</f>
        <v>-</v>
      </c>
      <c r="F12" s="260"/>
      <c r="G12" s="260" t="str">
        <f>IF(G13+H13=0,"-",G13+H13)</f>
        <v>-</v>
      </c>
      <c r="H12" s="260"/>
      <c r="I12" s="260" t="str">
        <f>IF(I13+J13=0,"-",I13+J13)</f>
        <v>-</v>
      </c>
      <c r="J12" s="260"/>
      <c r="K12" s="260">
        <f>IF(K13+L13=0,"-",K13+L13)</f>
        <v>124</v>
      </c>
      <c r="L12" s="260"/>
      <c r="M12" s="260" t="str">
        <f>IF(M13+N13=0,"-",M13+N13)</f>
        <v>-</v>
      </c>
      <c r="N12" s="260"/>
      <c r="O12" s="260" t="str">
        <f>IF(O13+P13=0,"-",O13+P13)</f>
        <v>-</v>
      </c>
      <c r="P12" s="260"/>
    </row>
    <row r="13" spans="1:16" ht="21.2" customHeight="1">
      <c r="A13" s="15" t="s">
        <v>26</v>
      </c>
      <c r="B13" s="14">
        <v>102</v>
      </c>
      <c r="C13" s="14">
        <v>22</v>
      </c>
      <c r="D13" s="261"/>
      <c r="E13" s="14">
        <v>0</v>
      </c>
      <c r="F13" s="14">
        <v>0</v>
      </c>
      <c r="G13" s="14">
        <v>0</v>
      </c>
      <c r="H13" s="14">
        <v>0</v>
      </c>
      <c r="I13" s="14">
        <v>0</v>
      </c>
      <c r="J13" s="14">
        <v>0</v>
      </c>
      <c r="K13" s="14">
        <v>102</v>
      </c>
      <c r="L13" s="14">
        <v>22</v>
      </c>
      <c r="M13" s="14">
        <v>0</v>
      </c>
      <c r="N13" s="14">
        <v>0</v>
      </c>
      <c r="O13" s="14">
        <v>0</v>
      </c>
      <c r="P13" s="14">
        <v>0</v>
      </c>
    </row>
    <row r="14" spans="1:16" ht="17.25" customHeight="1">
      <c r="A14" s="12" t="s">
        <v>27</v>
      </c>
      <c r="B14" s="260">
        <f>B15+C15</f>
        <v>44</v>
      </c>
      <c r="C14" s="260"/>
      <c r="D14" s="261">
        <f>B14/$B$8</f>
        <v>1.0217350919561584E-3</v>
      </c>
      <c r="E14" s="260">
        <f>IF(E15+F15=0,"-",E15+F15)</f>
        <v>1</v>
      </c>
      <c r="F14" s="260"/>
      <c r="G14" s="260">
        <f>IF(G15+H15=0,"-",G15+H15)</f>
        <v>23</v>
      </c>
      <c r="H14" s="260"/>
      <c r="I14" s="260" t="str">
        <f>IF(I15+J15=0,"-",I15+J15)</f>
        <v>-</v>
      </c>
      <c r="J14" s="260"/>
      <c r="K14" s="260">
        <f>IF(K15+L15=0,"-",K15+L15)</f>
        <v>20</v>
      </c>
      <c r="L14" s="260"/>
      <c r="M14" s="260" t="str">
        <f>IF(M15+N15=0,"-",M15+N15)</f>
        <v>-</v>
      </c>
      <c r="N14" s="260"/>
      <c r="O14" s="260" t="str">
        <f>IF(O15+P15=0,"-",O15+P15)</f>
        <v>-</v>
      </c>
      <c r="P14" s="260"/>
    </row>
    <row r="15" spans="1:16" ht="17.25" customHeight="1">
      <c r="A15" s="15" t="s">
        <v>28</v>
      </c>
      <c r="B15" s="14">
        <v>8</v>
      </c>
      <c r="C15" s="14">
        <v>36</v>
      </c>
      <c r="D15" s="261"/>
      <c r="E15" s="14">
        <v>1</v>
      </c>
      <c r="F15" s="14">
        <v>0</v>
      </c>
      <c r="G15" s="14">
        <v>2</v>
      </c>
      <c r="H15" s="14">
        <v>21</v>
      </c>
      <c r="I15" s="14">
        <v>0</v>
      </c>
      <c r="J15" s="14">
        <v>0</v>
      </c>
      <c r="K15" s="14">
        <v>5</v>
      </c>
      <c r="L15" s="14">
        <v>15</v>
      </c>
      <c r="M15" s="14">
        <v>0</v>
      </c>
      <c r="N15" s="14">
        <v>0</v>
      </c>
      <c r="O15" s="14">
        <v>0</v>
      </c>
      <c r="P15" s="14">
        <v>0</v>
      </c>
    </row>
    <row r="16" spans="1:16" ht="17.25" customHeight="1">
      <c r="A16" s="16" t="s">
        <v>29</v>
      </c>
      <c r="B16" s="260">
        <f>B17+C17</f>
        <v>49</v>
      </c>
      <c r="C16" s="260"/>
      <c r="D16" s="261">
        <f>B16/$B$8</f>
        <v>1.1378413524057217E-3</v>
      </c>
      <c r="E16" s="260" t="str">
        <f>IF(E17+F17=0,"-",E17+F17)</f>
        <v>-</v>
      </c>
      <c r="F16" s="260"/>
      <c r="G16" s="260">
        <f>IF(G17+H17=0,"-",G17+H17)</f>
        <v>20</v>
      </c>
      <c r="H16" s="260"/>
      <c r="I16" s="260" t="str">
        <f>IF(I17+J17=0,"-",I17+J17)</f>
        <v>-</v>
      </c>
      <c r="J16" s="260"/>
      <c r="K16" s="260">
        <f>IF(K17+L17=0,"-",K17+L17)</f>
        <v>21</v>
      </c>
      <c r="L16" s="260"/>
      <c r="M16" s="260">
        <f>IF(M17+N17=0,"-",M17+N17)</f>
        <v>8</v>
      </c>
      <c r="N16" s="260"/>
      <c r="O16" s="260" t="str">
        <f>IF(O17+P17=0,"-",O17+P17)</f>
        <v>-</v>
      </c>
      <c r="P16" s="260"/>
    </row>
    <row r="17" spans="1:16" ht="17.25" customHeight="1">
      <c r="A17" s="17" t="s">
        <v>30</v>
      </c>
      <c r="B17" s="14">
        <v>45</v>
      </c>
      <c r="C17" s="14">
        <v>4</v>
      </c>
      <c r="D17" s="261"/>
      <c r="E17" s="14">
        <v>0</v>
      </c>
      <c r="F17" s="14">
        <v>0</v>
      </c>
      <c r="G17" s="14">
        <v>20</v>
      </c>
      <c r="H17" s="14">
        <v>0</v>
      </c>
      <c r="I17" s="14">
        <v>0</v>
      </c>
      <c r="J17" s="14">
        <v>0</v>
      </c>
      <c r="K17" s="14">
        <v>21</v>
      </c>
      <c r="L17" s="14">
        <v>0</v>
      </c>
      <c r="M17" s="14">
        <v>4</v>
      </c>
      <c r="N17" s="14">
        <v>4</v>
      </c>
      <c r="O17" s="14">
        <v>0</v>
      </c>
      <c r="P17" s="14">
        <v>0</v>
      </c>
    </row>
    <row r="18" spans="1:16" ht="17.25" customHeight="1">
      <c r="A18" s="12" t="s">
        <v>31</v>
      </c>
      <c r="B18" s="260">
        <f>B19+C19</f>
        <v>11</v>
      </c>
      <c r="C18" s="260"/>
      <c r="D18" s="261">
        <f>B18/$B$8</f>
        <v>2.5543377298903959E-4</v>
      </c>
      <c r="E18" s="260" t="str">
        <f>IF(E19+F19=0,"-",E19+F19)</f>
        <v>-</v>
      </c>
      <c r="F18" s="260"/>
      <c r="G18" s="260">
        <f>IF(G19+H19=0,"-",G19+H19)</f>
        <v>11</v>
      </c>
      <c r="H18" s="260"/>
      <c r="I18" s="260" t="str">
        <f>IF(I19+J19=0,"-",I19+J19)</f>
        <v>-</v>
      </c>
      <c r="J18" s="260"/>
      <c r="K18" s="260" t="str">
        <f>IF(K19+L19=0,"-",K19+L19)</f>
        <v>-</v>
      </c>
      <c r="L18" s="260"/>
      <c r="M18" s="260" t="str">
        <f>IF(M19+N19=0,"-",M19+N19)</f>
        <v>-</v>
      </c>
      <c r="N18" s="260"/>
      <c r="O18" s="260" t="str">
        <f>IF(O19+P19=0,"-",O19+P19)</f>
        <v>-</v>
      </c>
      <c r="P18" s="260"/>
    </row>
    <row r="19" spans="1:16" ht="17.25" customHeight="1">
      <c r="A19" s="15" t="s">
        <v>32</v>
      </c>
      <c r="B19" s="14">
        <v>6</v>
      </c>
      <c r="C19" s="14">
        <v>5</v>
      </c>
      <c r="D19" s="261"/>
      <c r="E19" s="14">
        <v>0</v>
      </c>
      <c r="F19" s="14">
        <v>0</v>
      </c>
      <c r="G19" s="14">
        <v>6</v>
      </c>
      <c r="H19" s="14">
        <v>5</v>
      </c>
      <c r="I19" s="14">
        <v>0</v>
      </c>
      <c r="J19" s="14">
        <v>0</v>
      </c>
      <c r="K19" s="14">
        <v>0</v>
      </c>
      <c r="L19" s="14">
        <v>0</v>
      </c>
      <c r="M19" s="14">
        <v>0</v>
      </c>
      <c r="N19" s="14">
        <v>0</v>
      </c>
      <c r="O19" s="14">
        <v>0</v>
      </c>
      <c r="P19" s="14">
        <v>0</v>
      </c>
    </row>
    <row r="20" spans="1:16" ht="17.25" customHeight="1">
      <c r="A20" s="12" t="s">
        <v>33</v>
      </c>
      <c r="B20" s="260">
        <f>B21+C21</f>
        <v>290</v>
      </c>
      <c r="C20" s="260"/>
      <c r="D20" s="261">
        <f>B20/$B$8</f>
        <v>6.7341631060746799E-3</v>
      </c>
      <c r="E20" s="260">
        <f>IF(E21+F21=0,"-",E21+F21)</f>
        <v>30</v>
      </c>
      <c r="F20" s="260"/>
      <c r="G20" s="260" t="str">
        <f>IF(G21+H21=0,"-",G21+H21)</f>
        <v>-</v>
      </c>
      <c r="H20" s="260"/>
      <c r="I20" s="260" t="str">
        <f>IF(I21+J21=0,"-",I21+J21)</f>
        <v>-</v>
      </c>
      <c r="J20" s="260"/>
      <c r="K20" s="260">
        <f>IF(K21+L21=0,"-",K21+L21)</f>
        <v>260</v>
      </c>
      <c r="L20" s="260"/>
      <c r="M20" s="260" t="str">
        <f>IF(M21+N21=0,"-",M21+N21)</f>
        <v>-</v>
      </c>
      <c r="N20" s="260"/>
      <c r="O20" s="260" t="str">
        <f>IF(O21+P21=0,"-",O21+P21)</f>
        <v>-</v>
      </c>
      <c r="P20" s="260"/>
    </row>
    <row r="21" spans="1:16" ht="17.25" customHeight="1">
      <c r="A21" s="15" t="s">
        <v>34</v>
      </c>
      <c r="B21" s="14">
        <v>194</v>
      </c>
      <c r="C21" s="14">
        <v>96</v>
      </c>
      <c r="D21" s="261"/>
      <c r="E21" s="14">
        <v>13</v>
      </c>
      <c r="F21" s="14">
        <v>17</v>
      </c>
      <c r="G21" s="14">
        <v>0</v>
      </c>
      <c r="H21" s="14">
        <v>0</v>
      </c>
      <c r="I21" s="14">
        <v>0</v>
      </c>
      <c r="J21" s="14">
        <v>0</v>
      </c>
      <c r="K21" s="14">
        <v>181</v>
      </c>
      <c r="L21" s="14">
        <v>79</v>
      </c>
      <c r="M21" s="14">
        <v>0</v>
      </c>
      <c r="N21" s="14">
        <v>0</v>
      </c>
      <c r="O21" s="14">
        <v>0</v>
      </c>
      <c r="P21" s="14">
        <v>0</v>
      </c>
    </row>
    <row r="22" spans="1:16" ht="17.25" customHeight="1">
      <c r="A22" s="18" t="s">
        <v>35</v>
      </c>
      <c r="B22" s="260">
        <f>B23+C23</f>
        <v>440</v>
      </c>
      <c r="C22" s="260"/>
      <c r="D22" s="261">
        <f>B22/$B$8</f>
        <v>1.0217350919561583E-2</v>
      </c>
      <c r="E22" s="260">
        <f>IF(E23+F23=0,"-",E23+F23)</f>
        <v>106</v>
      </c>
      <c r="F22" s="260"/>
      <c r="G22" s="260" t="str">
        <f>IF(G23+H23=0,"-",G23+H23)</f>
        <v>-</v>
      </c>
      <c r="H22" s="260"/>
      <c r="I22" s="260" t="str">
        <f>IF(I23+J23=0,"-",I23+J23)</f>
        <v>-</v>
      </c>
      <c r="J22" s="260"/>
      <c r="K22" s="260">
        <f>IF(K23+L23=0,"-",K23+L23)</f>
        <v>76</v>
      </c>
      <c r="L22" s="260"/>
      <c r="M22" s="260">
        <f>IF(M23+N23=0,"-",M23+N23)</f>
        <v>258</v>
      </c>
      <c r="N22" s="260"/>
      <c r="O22" s="260" t="str">
        <f>IF(O23+P23=0,"-",O23+P23)</f>
        <v>-</v>
      </c>
      <c r="P22" s="260"/>
    </row>
    <row r="23" spans="1:16" ht="17.25" customHeight="1">
      <c r="A23" s="17" t="s">
        <v>36</v>
      </c>
      <c r="B23" s="14">
        <v>406</v>
      </c>
      <c r="C23" s="14">
        <v>34</v>
      </c>
      <c r="D23" s="261"/>
      <c r="E23" s="14">
        <v>79</v>
      </c>
      <c r="F23" s="14">
        <v>27</v>
      </c>
      <c r="G23" s="14">
        <v>0</v>
      </c>
      <c r="H23" s="14">
        <v>0</v>
      </c>
      <c r="I23" s="14">
        <v>0</v>
      </c>
      <c r="J23" s="14">
        <v>0</v>
      </c>
      <c r="K23" s="14">
        <v>75</v>
      </c>
      <c r="L23" s="14">
        <v>1</v>
      </c>
      <c r="M23" s="14">
        <v>252</v>
      </c>
      <c r="N23" s="14">
        <v>6</v>
      </c>
      <c r="O23" s="14">
        <v>0</v>
      </c>
      <c r="P23" s="14">
        <v>0</v>
      </c>
    </row>
    <row r="24" spans="1:16" ht="17.25" customHeight="1">
      <c r="A24" s="19" t="s">
        <v>37</v>
      </c>
      <c r="B24" s="260">
        <f>B25+C25</f>
        <v>19</v>
      </c>
      <c r="C24" s="260"/>
      <c r="D24" s="261">
        <f>B24/$B$8</f>
        <v>4.4120378970834108E-4</v>
      </c>
      <c r="E24" s="260">
        <f>IF(E25+F25=0,"-",E25+F25)</f>
        <v>8</v>
      </c>
      <c r="F24" s="260"/>
      <c r="G24" s="260">
        <f>IF(G25+H25=0,"-",G25+H25)</f>
        <v>9</v>
      </c>
      <c r="H24" s="260"/>
      <c r="I24" s="260" t="str">
        <f>IF(I25+J25=0,"-",I25+J25)</f>
        <v>-</v>
      </c>
      <c r="J24" s="260"/>
      <c r="K24" s="260" t="str">
        <f>IF(K25+L25=0,"-",K25+L25)</f>
        <v>-</v>
      </c>
      <c r="L24" s="260"/>
      <c r="M24" s="260">
        <f>IF(M25+N25=0,"-",M25+N25)</f>
        <v>2</v>
      </c>
      <c r="N24" s="260"/>
      <c r="O24" s="260" t="str">
        <f>IF(O25+P25=0,"-",O25+P25)</f>
        <v>-</v>
      </c>
      <c r="P24" s="260"/>
    </row>
    <row r="25" spans="1:16" ht="17.25" customHeight="1">
      <c r="A25" s="15" t="s">
        <v>38</v>
      </c>
      <c r="B25" s="14">
        <v>18</v>
      </c>
      <c r="C25" s="14">
        <v>1</v>
      </c>
      <c r="D25" s="261"/>
      <c r="E25" s="14">
        <v>8</v>
      </c>
      <c r="F25" s="14">
        <v>0</v>
      </c>
      <c r="G25" s="14">
        <v>8</v>
      </c>
      <c r="H25" s="14">
        <v>1</v>
      </c>
      <c r="I25" s="14">
        <v>0</v>
      </c>
      <c r="J25" s="14">
        <v>0</v>
      </c>
      <c r="K25" s="14">
        <v>0</v>
      </c>
      <c r="L25" s="14">
        <v>0</v>
      </c>
      <c r="M25" s="14">
        <v>2</v>
      </c>
      <c r="N25" s="14">
        <v>0</v>
      </c>
      <c r="O25" s="14">
        <v>0</v>
      </c>
      <c r="P25" s="14">
        <v>0</v>
      </c>
    </row>
    <row r="26" spans="1:16" ht="17.25" customHeight="1">
      <c r="A26" s="18" t="s">
        <v>39</v>
      </c>
      <c r="B26" s="260">
        <f>B27+C27</f>
        <v>0</v>
      </c>
      <c r="C26" s="260"/>
      <c r="D26" s="261">
        <f>B26/$B$8</f>
        <v>0</v>
      </c>
      <c r="E26" s="260" t="str">
        <f>IF(E27+F27=0,"-",E27+F27)</f>
        <v>-</v>
      </c>
      <c r="F26" s="260"/>
      <c r="G26" s="260" t="str">
        <f>IF(G27+H27=0,"-",G27+H27)</f>
        <v>-</v>
      </c>
      <c r="H26" s="260"/>
      <c r="I26" s="260" t="str">
        <f>IF(I27+J27=0,"-",I27+J27)</f>
        <v>-</v>
      </c>
      <c r="J26" s="260"/>
      <c r="K26" s="260" t="str">
        <f>IF(K27+L27=0,"-",K27+L27)</f>
        <v>-</v>
      </c>
      <c r="L26" s="260"/>
      <c r="M26" s="260" t="str">
        <f>IF(M27+N27=0,"-",M27+N27)</f>
        <v>-</v>
      </c>
      <c r="N26" s="260"/>
      <c r="O26" s="260" t="str">
        <f>IF(O27+P27=0,"-",O27+P27)</f>
        <v>-</v>
      </c>
      <c r="P26" s="260"/>
    </row>
    <row r="27" spans="1:16" ht="21.2" customHeight="1">
      <c r="A27" s="17" t="s">
        <v>40</v>
      </c>
      <c r="B27" s="14">
        <v>0</v>
      </c>
      <c r="C27" s="14">
        <v>0</v>
      </c>
      <c r="D27" s="261"/>
      <c r="E27" s="14">
        <v>0</v>
      </c>
      <c r="F27" s="14">
        <v>0</v>
      </c>
      <c r="G27" s="14">
        <v>0</v>
      </c>
      <c r="H27" s="14">
        <v>0</v>
      </c>
      <c r="I27" s="14">
        <v>0</v>
      </c>
      <c r="J27" s="14">
        <v>0</v>
      </c>
      <c r="K27" s="14">
        <v>0</v>
      </c>
      <c r="L27" s="14">
        <v>0</v>
      </c>
      <c r="M27" s="14">
        <v>0</v>
      </c>
      <c r="N27" s="14">
        <v>0</v>
      </c>
      <c r="O27" s="14">
        <v>0</v>
      </c>
      <c r="P27" s="14">
        <v>0</v>
      </c>
    </row>
    <row r="28" spans="1:16" ht="17.25" customHeight="1">
      <c r="A28" s="12" t="s">
        <v>41</v>
      </c>
      <c r="B28" s="260">
        <f>B29+C29</f>
        <v>1</v>
      </c>
      <c r="C28" s="260"/>
      <c r="D28" s="261">
        <f>B28/$B$8</f>
        <v>2.3221252089912689E-5</v>
      </c>
      <c r="E28" s="260" t="str">
        <f>IF(E29+F29=0,"-",E29+F29)</f>
        <v>-</v>
      </c>
      <c r="F28" s="260"/>
      <c r="G28" s="260" t="str">
        <f>IF(G29+H29=0,"-",G29+H29)</f>
        <v>-</v>
      </c>
      <c r="H28" s="260"/>
      <c r="I28" s="260" t="str">
        <f>IF(I29+J29=0,"-",I29+J29)</f>
        <v>-</v>
      </c>
      <c r="J28" s="260"/>
      <c r="K28" s="260">
        <f>IF(K29+L29=0,"-",K29+L29)</f>
        <v>1</v>
      </c>
      <c r="L28" s="260"/>
      <c r="M28" s="260" t="str">
        <f>IF(M29+N29=0,"-",M29+N29)</f>
        <v>-</v>
      </c>
      <c r="N28" s="260"/>
      <c r="O28" s="260" t="str">
        <f>IF(O29+P29=0,"-",O29+P29)</f>
        <v>-</v>
      </c>
      <c r="P28" s="260"/>
    </row>
    <row r="29" spans="1:16" ht="17.25" customHeight="1">
      <c r="A29" s="15" t="s">
        <v>42</v>
      </c>
      <c r="B29" s="14">
        <v>1</v>
      </c>
      <c r="C29" s="14">
        <v>0</v>
      </c>
      <c r="D29" s="261"/>
      <c r="E29" s="14">
        <v>0</v>
      </c>
      <c r="F29" s="14">
        <v>0</v>
      </c>
      <c r="G29" s="14">
        <v>0</v>
      </c>
      <c r="H29" s="14">
        <v>0</v>
      </c>
      <c r="I29" s="14">
        <v>0</v>
      </c>
      <c r="J29" s="14">
        <v>0</v>
      </c>
      <c r="K29" s="14">
        <v>1</v>
      </c>
      <c r="L29" s="14">
        <v>0</v>
      </c>
      <c r="M29" s="14">
        <v>0</v>
      </c>
      <c r="N29" s="14">
        <v>0</v>
      </c>
      <c r="O29" s="14">
        <v>0</v>
      </c>
      <c r="P29" s="14">
        <v>0</v>
      </c>
    </row>
    <row r="30" spans="1:16" ht="17.25" customHeight="1">
      <c r="A30" s="18" t="s">
        <v>43</v>
      </c>
      <c r="B30" s="260">
        <f>B31+C31</f>
        <v>1383</v>
      </c>
      <c r="C30" s="260"/>
      <c r="D30" s="261">
        <f>B30/$B$8</f>
        <v>3.2114991640349248E-2</v>
      </c>
      <c r="E30" s="260">
        <f>IF(E31+F31=0,"-",E31+F31)</f>
        <v>186</v>
      </c>
      <c r="F30" s="260"/>
      <c r="G30" s="260">
        <f>IF(G31+H31=0,"-",G31+H31)</f>
        <v>352</v>
      </c>
      <c r="H30" s="260"/>
      <c r="I30" s="260" t="str">
        <f>IF(I31+J31=0,"-",I31+J31)</f>
        <v>-</v>
      </c>
      <c r="J30" s="260"/>
      <c r="K30" s="260">
        <f>IF(K31+L31=0,"-",K31+L31)</f>
        <v>353</v>
      </c>
      <c r="L30" s="260"/>
      <c r="M30" s="260">
        <f>IF(M31+N31=0,"-",M31+N31)</f>
        <v>477</v>
      </c>
      <c r="N30" s="260"/>
      <c r="O30" s="260">
        <f>IF(O31+P31=0,"-",O31+P31)</f>
        <v>15</v>
      </c>
      <c r="P30" s="260"/>
    </row>
    <row r="31" spans="1:16" ht="17.25" customHeight="1">
      <c r="A31" s="17" t="s">
        <v>44</v>
      </c>
      <c r="B31" s="14">
        <v>670</v>
      </c>
      <c r="C31" s="14">
        <v>713</v>
      </c>
      <c r="D31" s="261"/>
      <c r="E31" s="14">
        <v>34</v>
      </c>
      <c r="F31" s="14">
        <v>152</v>
      </c>
      <c r="G31" s="14">
        <v>186</v>
      </c>
      <c r="H31" s="14">
        <v>166</v>
      </c>
      <c r="I31" s="14">
        <v>0</v>
      </c>
      <c r="J31" s="14">
        <v>0</v>
      </c>
      <c r="K31" s="14">
        <v>271</v>
      </c>
      <c r="L31" s="14">
        <v>82</v>
      </c>
      <c r="M31" s="14">
        <v>173</v>
      </c>
      <c r="N31" s="14">
        <v>304</v>
      </c>
      <c r="O31" s="14">
        <v>6</v>
      </c>
      <c r="P31" s="14">
        <v>9</v>
      </c>
    </row>
    <row r="32" spans="1:16" ht="17.25" customHeight="1">
      <c r="A32" s="12" t="s">
        <v>45</v>
      </c>
      <c r="B32" s="260">
        <f>B33+C33</f>
        <v>870</v>
      </c>
      <c r="C32" s="260"/>
      <c r="D32" s="261">
        <f>B32/$B$8</f>
        <v>2.0202489318224038E-2</v>
      </c>
      <c r="E32" s="260">
        <f>IF(E33+F33=0,"-",E33+F33)</f>
        <v>50</v>
      </c>
      <c r="F32" s="260"/>
      <c r="G32" s="260">
        <f>IF(G33+H33=0,"-",G33+H33)</f>
        <v>1</v>
      </c>
      <c r="H32" s="260"/>
      <c r="I32" s="260" t="str">
        <f>IF(I33+J33=0,"-",I33+J33)</f>
        <v>-</v>
      </c>
      <c r="J32" s="260"/>
      <c r="K32" s="260">
        <f>IF(K33+L33=0,"-",K33+L33)</f>
        <v>819</v>
      </c>
      <c r="L32" s="260"/>
      <c r="M32" s="260" t="str">
        <f>IF(M33+N33=0,"-",M33+N33)</f>
        <v>-</v>
      </c>
      <c r="N32" s="260"/>
      <c r="O32" s="260" t="str">
        <f>IF(O33+P33=0,"-",O33+P33)</f>
        <v>-</v>
      </c>
      <c r="P32" s="260"/>
    </row>
    <row r="33" spans="1:16" ht="17.25" customHeight="1">
      <c r="A33" s="15" t="s">
        <v>46</v>
      </c>
      <c r="B33" s="14">
        <v>670</v>
      </c>
      <c r="C33" s="14">
        <v>200</v>
      </c>
      <c r="D33" s="261"/>
      <c r="E33" s="14">
        <v>22</v>
      </c>
      <c r="F33" s="14">
        <v>28</v>
      </c>
      <c r="G33" s="14">
        <v>1</v>
      </c>
      <c r="H33" s="14">
        <v>0</v>
      </c>
      <c r="I33" s="14">
        <v>0</v>
      </c>
      <c r="J33" s="14">
        <v>0</v>
      </c>
      <c r="K33" s="14">
        <v>647</v>
      </c>
      <c r="L33" s="14">
        <v>172</v>
      </c>
      <c r="M33" s="14">
        <v>0</v>
      </c>
      <c r="N33" s="14">
        <v>0</v>
      </c>
      <c r="O33" s="14">
        <v>0</v>
      </c>
      <c r="P33" s="14">
        <v>0</v>
      </c>
    </row>
    <row r="34" spans="1:16" ht="17.25" customHeight="1">
      <c r="A34" s="18" t="s">
        <v>47</v>
      </c>
      <c r="B34" s="260">
        <f>B35+C35</f>
        <v>80</v>
      </c>
      <c r="C34" s="260"/>
      <c r="D34" s="261">
        <f>B34/$B$8</f>
        <v>1.857700167193015E-3</v>
      </c>
      <c r="E34" s="260" t="str">
        <f>IF(E35+F35=0,"-",E35+F35)</f>
        <v>-</v>
      </c>
      <c r="F34" s="260"/>
      <c r="G34" s="260" t="str">
        <f>IF(G35+H35=0,"-",G35+H35)</f>
        <v>-</v>
      </c>
      <c r="H34" s="260"/>
      <c r="I34" s="260" t="str">
        <f>IF(I35+J35=0,"-",I35+J35)</f>
        <v>-</v>
      </c>
      <c r="J34" s="260"/>
      <c r="K34" s="260" t="str">
        <f>IF(K35+L35=0,"-",K35+L35)</f>
        <v>-</v>
      </c>
      <c r="L34" s="260"/>
      <c r="M34" s="260">
        <f>IF(M35+N35=0,"-",M35+N35)</f>
        <v>71</v>
      </c>
      <c r="N34" s="260"/>
      <c r="O34" s="260">
        <f>IF(O35+P35=0,"-",O35+P35)</f>
        <v>9</v>
      </c>
      <c r="P34" s="260"/>
    </row>
    <row r="35" spans="1:16" ht="17.25" customHeight="1">
      <c r="A35" s="17" t="s">
        <v>48</v>
      </c>
      <c r="B35" s="14">
        <v>48</v>
      </c>
      <c r="C35" s="14">
        <v>32</v>
      </c>
      <c r="D35" s="261"/>
      <c r="E35" s="14">
        <v>0</v>
      </c>
      <c r="F35" s="14">
        <v>0</v>
      </c>
      <c r="G35" s="14">
        <v>0</v>
      </c>
      <c r="H35" s="14">
        <v>0</v>
      </c>
      <c r="I35" s="14">
        <v>0</v>
      </c>
      <c r="J35" s="14">
        <v>0</v>
      </c>
      <c r="K35" s="14">
        <v>0</v>
      </c>
      <c r="L35" s="14">
        <v>0</v>
      </c>
      <c r="M35" s="14">
        <v>48</v>
      </c>
      <c r="N35" s="14">
        <v>23</v>
      </c>
      <c r="O35" s="14">
        <v>0</v>
      </c>
      <c r="P35" s="14">
        <v>9</v>
      </c>
    </row>
    <row r="36" spans="1:16" ht="17.25" customHeight="1">
      <c r="A36" s="12" t="s">
        <v>49</v>
      </c>
      <c r="B36" s="260">
        <f>B37+C37</f>
        <v>1076</v>
      </c>
      <c r="C36" s="260"/>
      <c r="D36" s="261">
        <f>B36/$B$8</f>
        <v>2.4986067248746052E-2</v>
      </c>
      <c r="E36" s="260">
        <f>IF(E37+F37=0,"-",E37+F37)</f>
        <v>364</v>
      </c>
      <c r="F36" s="260"/>
      <c r="G36" s="260">
        <f>IF(G37+H37=0,"-",G37+H37)</f>
        <v>98</v>
      </c>
      <c r="H36" s="260"/>
      <c r="I36" s="260">
        <f>IF(I37+J37=0,"-",I37+J37)</f>
        <v>88</v>
      </c>
      <c r="J36" s="260"/>
      <c r="K36" s="260">
        <f>IF(K37+L37=0,"-",K37+L37)</f>
        <v>392</v>
      </c>
      <c r="L36" s="260"/>
      <c r="M36" s="260">
        <f>IF(M37+N37=0,"-",M37+N37)</f>
        <v>133</v>
      </c>
      <c r="N36" s="260"/>
      <c r="O36" s="260">
        <f>IF(O37+P37=0,"-",O37+P37)</f>
        <v>1</v>
      </c>
      <c r="P36" s="260"/>
    </row>
    <row r="37" spans="1:16" ht="17.25" customHeight="1">
      <c r="A37" s="15" t="s">
        <v>50</v>
      </c>
      <c r="B37" s="14">
        <v>580</v>
      </c>
      <c r="C37" s="14">
        <v>496</v>
      </c>
      <c r="D37" s="261"/>
      <c r="E37" s="14">
        <v>220</v>
      </c>
      <c r="F37" s="14">
        <v>144</v>
      </c>
      <c r="G37" s="14">
        <v>61</v>
      </c>
      <c r="H37" s="14">
        <v>37</v>
      </c>
      <c r="I37" s="14">
        <v>45</v>
      </c>
      <c r="J37" s="14">
        <v>43</v>
      </c>
      <c r="K37" s="14">
        <v>196</v>
      </c>
      <c r="L37" s="14">
        <v>196</v>
      </c>
      <c r="M37" s="14">
        <v>57</v>
      </c>
      <c r="N37" s="14">
        <v>76</v>
      </c>
      <c r="O37" s="14">
        <v>1</v>
      </c>
      <c r="P37" s="14">
        <v>0</v>
      </c>
    </row>
    <row r="38" spans="1:16" ht="17.25" customHeight="1">
      <c r="A38" s="18" t="s">
        <v>51</v>
      </c>
      <c r="B38" s="260">
        <f>B39+C39</f>
        <v>26878</v>
      </c>
      <c r="C38" s="260"/>
      <c r="D38" s="261">
        <f>B38/$B$8</f>
        <v>0.62414081367267327</v>
      </c>
      <c r="E38" s="260">
        <f>IF(E39+F39=0,"-",E39+F39)</f>
        <v>16025</v>
      </c>
      <c r="F38" s="260"/>
      <c r="G38" s="260">
        <f>IF(G39+H39=0,"-",G39+H39)</f>
        <v>6346</v>
      </c>
      <c r="H38" s="260"/>
      <c r="I38" s="260">
        <f>IF(I39+J39=0,"-",I39+J39)</f>
        <v>3437</v>
      </c>
      <c r="J38" s="260"/>
      <c r="K38" s="260">
        <f>IF(K39+L39=0,"-",K39+L39)</f>
        <v>490</v>
      </c>
      <c r="L38" s="260"/>
      <c r="M38" s="260">
        <f>IF(M39+N39=0,"-",M39+N39)</f>
        <v>70</v>
      </c>
      <c r="N38" s="260"/>
      <c r="O38" s="260">
        <f>IF(O39+P39=0,"-",O39+P39)</f>
        <v>510</v>
      </c>
      <c r="P38" s="260"/>
    </row>
    <row r="39" spans="1:16" ht="17.25" customHeight="1">
      <c r="A39" s="17" t="s">
        <v>52</v>
      </c>
      <c r="B39" s="14">
        <v>7084</v>
      </c>
      <c r="C39" s="14">
        <v>19794</v>
      </c>
      <c r="D39" s="261"/>
      <c r="E39" s="14">
        <v>3941</v>
      </c>
      <c r="F39" s="14">
        <v>12084</v>
      </c>
      <c r="G39" s="14">
        <v>1801</v>
      </c>
      <c r="H39" s="14">
        <v>4545</v>
      </c>
      <c r="I39" s="14">
        <v>750</v>
      </c>
      <c r="J39" s="14">
        <v>2687</v>
      </c>
      <c r="K39" s="14">
        <v>333</v>
      </c>
      <c r="L39" s="14">
        <v>157</v>
      </c>
      <c r="M39" s="14">
        <v>44</v>
      </c>
      <c r="N39" s="14">
        <v>26</v>
      </c>
      <c r="O39" s="14">
        <v>215</v>
      </c>
      <c r="P39" s="14">
        <v>295</v>
      </c>
    </row>
    <row r="40" spans="1:16" ht="17.25" customHeight="1">
      <c r="A40" s="12" t="s">
        <v>53</v>
      </c>
      <c r="B40" s="260">
        <f>B41+C41</f>
        <v>7835</v>
      </c>
      <c r="C40" s="260"/>
      <c r="D40" s="261">
        <f>B40/$B$8</f>
        <v>0.18193851012446591</v>
      </c>
      <c r="E40" s="260">
        <f>IF(E41+F41=0,"-",E41+F41)</f>
        <v>344</v>
      </c>
      <c r="F40" s="260"/>
      <c r="G40" s="260">
        <f>IF(G41+H41=0,"-",G41+H41)</f>
        <v>1051</v>
      </c>
      <c r="H40" s="260"/>
      <c r="I40" s="260">
        <f>IF(I41+J41=0,"-",I41+J41)</f>
        <v>5909</v>
      </c>
      <c r="J40" s="260"/>
      <c r="K40" s="260">
        <f>IF(K41+L41=0,"-",K41+L41)</f>
        <v>381</v>
      </c>
      <c r="L40" s="260"/>
      <c r="M40" s="260" t="str">
        <f>IF(M41+N41=0,"-",M41+N41)</f>
        <v>-</v>
      </c>
      <c r="N40" s="260"/>
      <c r="O40" s="260">
        <f>IF(O41+P41=0,"-",O41+P41)</f>
        <v>150</v>
      </c>
      <c r="P40" s="260"/>
    </row>
    <row r="41" spans="1:16" ht="17.25" customHeight="1">
      <c r="A41" s="15" t="s">
        <v>54</v>
      </c>
      <c r="B41" s="14">
        <v>3036</v>
      </c>
      <c r="C41" s="14">
        <v>4799</v>
      </c>
      <c r="D41" s="261"/>
      <c r="E41" s="14">
        <v>194</v>
      </c>
      <c r="F41" s="14">
        <v>150</v>
      </c>
      <c r="G41" s="14">
        <v>349</v>
      </c>
      <c r="H41" s="14">
        <v>702</v>
      </c>
      <c r="I41" s="14">
        <v>2282</v>
      </c>
      <c r="J41" s="14">
        <v>3627</v>
      </c>
      <c r="K41" s="14">
        <v>205</v>
      </c>
      <c r="L41" s="14">
        <v>176</v>
      </c>
      <c r="M41" s="14">
        <v>0</v>
      </c>
      <c r="N41" s="14">
        <v>0</v>
      </c>
      <c r="O41" s="14">
        <v>6</v>
      </c>
      <c r="P41" s="14">
        <v>144</v>
      </c>
    </row>
    <row r="42" spans="1:16" ht="17.25" customHeight="1">
      <c r="A42" s="12" t="s">
        <v>55</v>
      </c>
      <c r="B42" s="260">
        <f>B43+C43</f>
        <v>467</v>
      </c>
      <c r="C42" s="260"/>
      <c r="D42" s="261">
        <f>B42/$B$8</f>
        <v>1.0844324725989226E-2</v>
      </c>
      <c r="E42" s="260">
        <f>IF(E43+F43=0,"-",E43+F43)</f>
        <v>110</v>
      </c>
      <c r="F42" s="260"/>
      <c r="G42" s="260">
        <f>IF(G43+H43=0,"-",G43+H43)</f>
        <v>144</v>
      </c>
      <c r="H42" s="260"/>
      <c r="I42" s="260">
        <f>IF(I43+J43=0,"-",I43+J43)</f>
        <v>89</v>
      </c>
      <c r="J42" s="260"/>
      <c r="K42" s="260" t="str">
        <f>IF(K43+L43=0,"-",K43+L43)</f>
        <v>-</v>
      </c>
      <c r="L42" s="260"/>
      <c r="M42" s="260">
        <f>IF(M43+N43=0,"-",M43+N43)</f>
        <v>114</v>
      </c>
      <c r="N42" s="260"/>
      <c r="O42" s="260">
        <f>IF(O43+P43=0,"-",O43+P43)</f>
        <v>10</v>
      </c>
      <c r="P42" s="260"/>
    </row>
    <row r="43" spans="1:16" ht="17.25" customHeight="1">
      <c r="A43" s="15" t="s">
        <v>56</v>
      </c>
      <c r="B43" s="14">
        <v>175</v>
      </c>
      <c r="C43" s="14">
        <v>292</v>
      </c>
      <c r="D43" s="261"/>
      <c r="E43" s="14">
        <v>2</v>
      </c>
      <c r="F43" s="14">
        <v>108</v>
      </c>
      <c r="G43" s="14">
        <v>84</v>
      </c>
      <c r="H43" s="14">
        <v>60</v>
      </c>
      <c r="I43" s="14">
        <v>43</v>
      </c>
      <c r="J43" s="14">
        <v>46</v>
      </c>
      <c r="K43" s="14">
        <v>0</v>
      </c>
      <c r="L43" s="14">
        <v>0</v>
      </c>
      <c r="M43" s="14">
        <v>39</v>
      </c>
      <c r="N43" s="14">
        <v>75</v>
      </c>
      <c r="O43" s="14">
        <v>7</v>
      </c>
      <c r="P43" s="14">
        <v>3</v>
      </c>
    </row>
    <row r="44" spans="1:16" ht="18.75" customHeight="1">
      <c r="A44" s="18" t="s">
        <v>57</v>
      </c>
      <c r="B44" s="260">
        <f>B45+C45</f>
        <v>468</v>
      </c>
      <c r="C44" s="260"/>
      <c r="D44" s="261">
        <f>B44/$B$8</f>
        <v>1.0867545978079138E-2</v>
      </c>
      <c r="E44" s="260">
        <f>IF(E45+F45=0,"-",E45+F45)</f>
        <v>186</v>
      </c>
      <c r="F44" s="260"/>
      <c r="G44" s="260">
        <f>IF(G45+H45=0,"-",G45+H45)</f>
        <v>3</v>
      </c>
      <c r="H44" s="260"/>
      <c r="I44" s="260">
        <f>IF(I45+J45=0,"-",I45+J45)</f>
        <v>37</v>
      </c>
      <c r="J44" s="260"/>
      <c r="K44" s="260">
        <f>IF(K45+L45=0,"-",K45+L45)</f>
        <v>28</v>
      </c>
      <c r="L44" s="260"/>
      <c r="M44" s="260">
        <f>IF(M45+N45=0,"-",M45+N45)</f>
        <v>214</v>
      </c>
      <c r="N44" s="260"/>
      <c r="O44" s="260" t="str">
        <f>IF(O45+P45=0,"-",O45+P45)</f>
        <v>-</v>
      </c>
      <c r="P44" s="260"/>
    </row>
    <row r="45" spans="1:16" ht="18.75" customHeight="1">
      <c r="A45" s="15" t="s">
        <v>58</v>
      </c>
      <c r="B45" s="14">
        <v>255</v>
      </c>
      <c r="C45" s="14">
        <v>213</v>
      </c>
      <c r="D45" s="261"/>
      <c r="E45" s="14">
        <v>55</v>
      </c>
      <c r="F45" s="14">
        <v>131</v>
      </c>
      <c r="G45" s="14">
        <v>2</v>
      </c>
      <c r="H45" s="14">
        <v>1</v>
      </c>
      <c r="I45" s="14">
        <v>14</v>
      </c>
      <c r="J45" s="14">
        <v>23</v>
      </c>
      <c r="K45" s="14">
        <v>28</v>
      </c>
      <c r="L45" s="14">
        <v>0</v>
      </c>
      <c r="M45" s="14">
        <v>156</v>
      </c>
      <c r="N45" s="14">
        <v>58</v>
      </c>
      <c r="O45" s="14">
        <v>0</v>
      </c>
      <c r="P45" s="14">
        <v>0</v>
      </c>
    </row>
    <row r="46" spans="1:16" ht="18.75" customHeight="1">
      <c r="A46" s="18" t="s">
        <v>59</v>
      </c>
      <c r="B46" s="260">
        <f>B47+C47</f>
        <v>36</v>
      </c>
      <c r="C46" s="260"/>
      <c r="D46" s="261">
        <f>B46/$B$8</f>
        <v>8.3596507523685682E-4</v>
      </c>
      <c r="E46" s="260" t="str">
        <f>IF(E47+F47=0,"-",E47+F47)</f>
        <v>-</v>
      </c>
      <c r="F46" s="260"/>
      <c r="G46" s="260" t="str">
        <f>IF(G47+H47=0,"-",G47+H47)</f>
        <v>-</v>
      </c>
      <c r="H46" s="260"/>
      <c r="I46" s="260" t="str">
        <f>IF(I47+J47=0,"-",I47+J47)</f>
        <v>-</v>
      </c>
      <c r="J46" s="260"/>
      <c r="K46" s="260">
        <f>IF(K47+L47=0,"-",K47+L47)</f>
        <v>36</v>
      </c>
      <c r="L46" s="260"/>
      <c r="M46" s="260" t="str">
        <f>IF(M47+N47=0,"-",M47+N47)</f>
        <v>-</v>
      </c>
      <c r="N46" s="260"/>
      <c r="O46" s="260" t="str">
        <f>IF(O47+P47=0,"-",O47+P47)</f>
        <v>-</v>
      </c>
      <c r="P46" s="260"/>
    </row>
    <row r="47" spans="1:16" ht="18.75" customHeight="1">
      <c r="A47" s="15" t="s">
        <v>60</v>
      </c>
      <c r="B47" s="14">
        <v>15</v>
      </c>
      <c r="C47" s="14">
        <v>21</v>
      </c>
      <c r="D47" s="261"/>
      <c r="E47" s="14">
        <v>0</v>
      </c>
      <c r="F47" s="14">
        <v>0</v>
      </c>
      <c r="G47" s="14">
        <v>0</v>
      </c>
      <c r="H47" s="14">
        <v>0</v>
      </c>
      <c r="I47" s="14">
        <v>0</v>
      </c>
      <c r="J47" s="14">
        <v>0</v>
      </c>
      <c r="K47" s="14">
        <v>15</v>
      </c>
      <c r="L47" s="14">
        <v>21</v>
      </c>
      <c r="M47" s="14">
        <v>0</v>
      </c>
      <c r="N47" s="14">
        <v>0</v>
      </c>
      <c r="O47" s="14">
        <v>0</v>
      </c>
      <c r="P47" s="14">
        <v>0</v>
      </c>
    </row>
    <row r="48" spans="1:16" ht="18.75" customHeight="1">
      <c r="A48" s="18" t="s">
        <v>61</v>
      </c>
      <c r="B48" s="260">
        <f>B49+C49</f>
        <v>83</v>
      </c>
      <c r="C48" s="260"/>
      <c r="D48" s="261">
        <f>B48/$B$8</f>
        <v>1.9273639234627532E-3</v>
      </c>
      <c r="E48" s="260">
        <f>IF(E49+F49=0,"-",E49+F49)</f>
        <v>6</v>
      </c>
      <c r="F48" s="260"/>
      <c r="G48" s="260">
        <f>IF(G49+H49=0,"-",G49+H49)</f>
        <v>50</v>
      </c>
      <c r="H48" s="260"/>
      <c r="I48" s="260" t="str">
        <f>IF(I49+J49=0,"-",I49+J49)</f>
        <v>-</v>
      </c>
      <c r="J48" s="260"/>
      <c r="K48" s="260">
        <f>IF(K49+L49=0,"-",K49+L49)</f>
        <v>19</v>
      </c>
      <c r="L48" s="260"/>
      <c r="M48" s="260">
        <f>IF(M49+N49=0,"-",M49+N49)</f>
        <v>8</v>
      </c>
      <c r="N48" s="260"/>
      <c r="O48" s="260" t="str">
        <f>IF(O49+P49=0,"-",O49+P49)</f>
        <v>-</v>
      </c>
      <c r="P48" s="260"/>
    </row>
    <row r="49" spans="1:16" ht="18.75" customHeight="1">
      <c r="A49" s="15" t="s">
        <v>62</v>
      </c>
      <c r="B49" s="14">
        <v>53</v>
      </c>
      <c r="C49" s="14">
        <v>30</v>
      </c>
      <c r="D49" s="261"/>
      <c r="E49" s="14">
        <v>5</v>
      </c>
      <c r="F49" s="14">
        <v>1</v>
      </c>
      <c r="G49" s="14">
        <v>28</v>
      </c>
      <c r="H49" s="14">
        <v>22</v>
      </c>
      <c r="I49" s="14">
        <v>0</v>
      </c>
      <c r="J49" s="14">
        <v>0</v>
      </c>
      <c r="K49" s="14">
        <v>13</v>
      </c>
      <c r="L49" s="14">
        <v>6</v>
      </c>
      <c r="M49" s="14">
        <v>7</v>
      </c>
      <c r="N49" s="14">
        <v>1</v>
      </c>
      <c r="O49" s="14">
        <v>0</v>
      </c>
      <c r="P49" s="14">
        <v>0</v>
      </c>
    </row>
    <row r="50" spans="1:16" ht="18.75" customHeight="1">
      <c r="A50" s="18" t="s">
        <v>63</v>
      </c>
      <c r="B50" s="260">
        <f>B51+C51</f>
        <v>379</v>
      </c>
      <c r="C50" s="260"/>
      <c r="D50" s="261">
        <f>B50/$B$8</f>
        <v>8.800854542076908E-3</v>
      </c>
      <c r="E50" s="260">
        <f>IF(E51+F51=0,"-",E51+F51)</f>
        <v>7</v>
      </c>
      <c r="F50" s="260"/>
      <c r="G50" s="260" t="str">
        <f>IF(G51+H51=0,"-",G51+H51)</f>
        <v>-</v>
      </c>
      <c r="H50" s="260"/>
      <c r="I50" s="260">
        <f>IF(I51+J51=0,"-",I51+J51)</f>
        <v>255</v>
      </c>
      <c r="J50" s="260"/>
      <c r="K50" s="260" t="str">
        <f>IF(K51+L51=0,"-",K51+L51)</f>
        <v>-</v>
      </c>
      <c r="L50" s="260"/>
      <c r="M50" s="260">
        <f>IF(M51+N51=0,"-",M51+N51)</f>
        <v>117</v>
      </c>
      <c r="N50" s="260"/>
      <c r="O50" s="260" t="str">
        <f>IF(O51+P51=0,"-",O51+P51)</f>
        <v>-</v>
      </c>
      <c r="P50" s="260"/>
    </row>
    <row r="51" spans="1:16" ht="18.75" customHeight="1">
      <c r="A51" s="15" t="s">
        <v>64</v>
      </c>
      <c r="B51" s="14">
        <v>142</v>
      </c>
      <c r="C51" s="14">
        <v>237</v>
      </c>
      <c r="D51" s="261"/>
      <c r="E51" s="14">
        <v>1</v>
      </c>
      <c r="F51" s="14">
        <v>6</v>
      </c>
      <c r="G51" s="14">
        <v>0</v>
      </c>
      <c r="H51" s="14">
        <v>0</v>
      </c>
      <c r="I51" s="14">
        <v>78</v>
      </c>
      <c r="J51" s="14">
        <v>177</v>
      </c>
      <c r="K51" s="14">
        <v>0</v>
      </c>
      <c r="L51" s="14">
        <v>0</v>
      </c>
      <c r="M51" s="14">
        <v>63</v>
      </c>
      <c r="N51" s="14">
        <v>54</v>
      </c>
      <c r="O51" s="14">
        <v>0</v>
      </c>
      <c r="P51" s="14">
        <v>0</v>
      </c>
    </row>
    <row r="52" spans="1:16" ht="18.75" customHeight="1">
      <c r="A52" s="18" t="s">
        <v>65</v>
      </c>
      <c r="B52" s="260">
        <f>B53+C53</f>
        <v>10</v>
      </c>
      <c r="C52" s="260"/>
      <c r="D52" s="261">
        <f>B52/$B$8</f>
        <v>2.3221252089912687E-4</v>
      </c>
      <c r="E52" s="260" t="str">
        <f>IF(E53+F53=0,"-",E53+F53)</f>
        <v>-</v>
      </c>
      <c r="F52" s="260"/>
      <c r="G52" s="260" t="str">
        <f>IF(G53+H53=0,"-",G53+H53)</f>
        <v>-</v>
      </c>
      <c r="H52" s="260"/>
      <c r="I52" s="260" t="str">
        <f>IF(I53+J53=0,"-",I53+J53)</f>
        <v>-</v>
      </c>
      <c r="J52" s="260"/>
      <c r="K52" s="260" t="str">
        <f>IF(K53+L53=0,"-",K53+L53)</f>
        <v>-</v>
      </c>
      <c r="L52" s="260"/>
      <c r="M52" s="260" t="str">
        <f>IF(M53+N53=0,"-",M53+N53)</f>
        <v>-</v>
      </c>
      <c r="N52" s="260"/>
      <c r="O52" s="260">
        <f>IF(O53+P53=0,"-",O53+P53)</f>
        <v>10</v>
      </c>
      <c r="P52" s="260"/>
    </row>
    <row r="53" spans="1:16" ht="18.75" customHeight="1">
      <c r="A53" s="15" t="s">
        <v>66</v>
      </c>
      <c r="B53" s="14">
        <v>3</v>
      </c>
      <c r="C53" s="14">
        <v>7</v>
      </c>
      <c r="D53" s="261"/>
      <c r="E53" s="14">
        <v>0</v>
      </c>
      <c r="F53" s="14">
        <v>0</v>
      </c>
      <c r="G53" s="14">
        <v>0</v>
      </c>
      <c r="H53" s="14">
        <v>0</v>
      </c>
      <c r="I53" s="14">
        <v>0</v>
      </c>
      <c r="J53" s="14">
        <v>0</v>
      </c>
      <c r="K53" s="14">
        <v>0</v>
      </c>
      <c r="L53" s="14">
        <v>0</v>
      </c>
      <c r="M53" s="14">
        <v>0</v>
      </c>
      <c r="N53" s="14">
        <v>0</v>
      </c>
      <c r="O53" s="14">
        <v>3</v>
      </c>
      <c r="P53" s="14">
        <v>7</v>
      </c>
    </row>
    <row r="54" spans="1:16" ht="18.75" customHeight="1">
      <c r="A54" s="18" t="s">
        <v>67</v>
      </c>
      <c r="B54" s="260">
        <f>B55+C55</f>
        <v>481</v>
      </c>
      <c r="C54" s="260"/>
      <c r="D54" s="261">
        <f>B54/$B$8</f>
        <v>1.1169422255248003E-2</v>
      </c>
      <c r="E54" s="260">
        <f>IF(E55+F55=0,"-",E55+F55)</f>
        <v>66</v>
      </c>
      <c r="F54" s="260"/>
      <c r="G54" s="260">
        <f>IF(G55+H55=0,"-",G55+H55)</f>
        <v>49</v>
      </c>
      <c r="H54" s="260"/>
      <c r="I54" s="260">
        <f>IF(I55+J55=0,"-",I55+J55)</f>
        <v>1</v>
      </c>
      <c r="J54" s="260"/>
      <c r="K54" s="260">
        <f>IF(K55+L55=0,"-",K55+L55)</f>
        <v>176</v>
      </c>
      <c r="L54" s="260"/>
      <c r="M54" s="260">
        <f>IF(M55+N55=0,"-",M55+N55)</f>
        <v>24</v>
      </c>
      <c r="N54" s="260"/>
      <c r="O54" s="260">
        <f>IF(O55+P55=0,"-",O55+P55)</f>
        <v>165</v>
      </c>
      <c r="P54" s="260"/>
    </row>
    <row r="55" spans="1:16" ht="18.75" customHeight="1">
      <c r="A55" s="15" t="s">
        <v>68</v>
      </c>
      <c r="B55" s="14">
        <v>289</v>
      </c>
      <c r="C55" s="14">
        <v>192</v>
      </c>
      <c r="D55" s="261"/>
      <c r="E55" s="14">
        <v>33</v>
      </c>
      <c r="F55" s="14">
        <v>33</v>
      </c>
      <c r="G55" s="14">
        <v>12</v>
      </c>
      <c r="H55" s="14">
        <v>37</v>
      </c>
      <c r="I55" s="14">
        <v>0</v>
      </c>
      <c r="J55" s="14">
        <v>1</v>
      </c>
      <c r="K55" s="14">
        <v>167</v>
      </c>
      <c r="L55" s="14">
        <v>9</v>
      </c>
      <c r="M55" s="14">
        <v>21</v>
      </c>
      <c r="N55" s="14">
        <v>3</v>
      </c>
      <c r="O55" s="14">
        <v>56</v>
      </c>
      <c r="P55" s="14">
        <v>109</v>
      </c>
    </row>
    <row r="56" spans="1:16" ht="18.75" customHeight="1">
      <c r="A56" s="18" t="s">
        <v>69</v>
      </c>
      <c r="B56" s="260">
        <f>B57+C57</f>
        <v>304</v>
      </c>
      <c r="C56" s="260"/>
      <c r="D56" s="261">
        <f>B56/$B$8</f>
        <v>7.0592606353334572E-3</v>
      </c>
      <c r="E56" s="260">
        <f>IF(E57+F57=0,"-",E57+F57)</f>
        <v>273</v>
      </c>
      <c r="F56" s="260"/>
      <c r="G56" s="260" t="str">
        <f>IF(G57+H57=0,"-",G57+H57)</f>
        <v>-</v>
      </c>
      <c r="H56" s="260"/>
      <c r="I56" s="260" t="str">
        <f>IF(I57+J57=0,"-",I57+J57)</f>
        <v>-</v>
      </c>
      <c r="J56" s="260"/>
      <c r="K56" s="260" t="str">
        <f>IF(K57+L57=0,"-",K57+L57)</f>
        <v>-</v>
      </c>
      <c r="L56" s="260"/>
      <c r="M56" s="260" t="str">
        <f>IF(M57+N57=0,"-",M57+N57)</f>
        <v>-</v>
      </c>
      <c r="N56" s="260"/>
      <c r="O56" s="260">
        <f>IF(O57+P57=0,"-",O57+P57)</f>
        <v>31</v>
      </c>
      <c r="P56" s="260"/>
    </row>
    <row r="57" spans="1:16" ht="18.75" customHeight="1">
      <c r="A57" s="15" t="s">
        <v>70</v>
      </c>
      <c r="B57" s="14">
        <v>259</v>
      </c>
      <c r="C57" s="14">
        <v>45</v>
      </c>
      <c r="D57" s="261"/>
      <c r="E57" s="14">
        <v>234</v>
      </c>
      <c r="F57" s="14">
        <v>39</v>
      </c>
      <c r="G57" s="14">
        <v>0</v>
      </c>
      <c r="H57" s="14">
        <v>0</v>
      </c>
      <c r="I57" s="14">
        <v>0</v>
      </c>
      <c r="J57" s="14">
        <v>0</v>
      </c>
      <c r="K57" s="14">
        <v>0</v>
      </c>
      <c r="L57" s="14">
        <v>0</v>
      </c>
      <c r="M57" s="14">
        <v>0</v>
      </c>
      <c r="N57" s="14">
        <v>0</v>
      </c>
      <c r="O57" s="14">
        <v>25</v>
      </c>
      <c r="P57" s="14">
        <v>6</v>
      </c>
    </row>
    <row r="58" spans="1:16" ht="18.75" customHeight="1">
      <c r="A58" s="18" t="s">
        <v>71</v>
      </c>
      <c r="B58" s="260">
        <f>B59+C59</f>
        <v>186</v>
      </c>
      <c r="C58" s="260"/>
      <c r="D58" s="261">
        <f>B58/$B$8</f>
        <v>4.3191528887237601E-3</v>
      </c>
      <c r="E58" s="260" t="str">
        <f>IF(E59+F59=0,"-",E59+F59)</f>
        <v>-</v>
      </c>
      <c r="F58" s="260"/>
      <c r="G58" s="260" t="str">
        <f>IF(G59+H59=0,"-",G59+H59)</f>
        <v>-</v>
      </c>
      <c r="H58" s="260"/>
      <c r="I58" s="260" t="str">
        <f>IF(I59+J59=0,"-",I59+J59)</f>
        <v>-</v>
      </c>
      <c r="J58" s="260"/>
      <c r="K58" s="260">
        <f>IF(K59+L59=0,"-",K59+L59)</f>
        <v>21</v>
      </c>
      <c r="L58" s="260"/>
      <c r="M58" s="260">
        <f>IF(M59+N59=0,"-",M59+N59)</f>
        <v>69</v>
      </c>
      <c r="N58" s="260"/>
      <c r="O58" s="260">
        <f>IF(O59+P59=0,"-",O59+P59)</f>
        <v>96</v>
      </c>
      <c r="P58" s="260"/>
    </row>
    <row r="59" spans="1:16" ht="18.75" customHeight="1">
      <c r="A59" s="15" t="s">
        <v>72</v>
      </c>
      <c r="B59" s="14">
        <v>129</v>
      </c>
      <c r="C59" s="14">
        <v>57</v>
      </c>
      <c r="D59" s="261"/>
      <c r="E59" s="14">
        <v>0</v>
      </c>
      <c r="F59" s="14">
        <v>0</v>
      </c>
      <c r="G59" s="14">
        <v>0</v>
      </c>
      <c r="H59" s="14">
        <v>0</v>
      </c>
      <c r="I59" s="14">
        <v>0</v>
      </c>
      <c r="J59" s="14">
        <v>0</v>
      </c>
      <c r="K59" s="14">
        <v>21</v>
      </c>
      <c r="L59" s="14">
        <v>0</v>
      </c>
      <c r="M59" s="14">
        <v>48</v>
      </c>
      <c r="N59" s="14">
        <v>21</v>
      </c>
      <c r="O59" s="14">
        <v>60</v>
      </c>
      <c r="P59" s="14">
        <v>36</v>
      </c>
    </row>
    <row r="60" spans="1:16" ht="18.75" customHeight="1">
      <c r="A60" s="18" t="s">
        <v>73</v>
      </c>
      <c r="B60" s="260">
        <f>B61+C61</f>
        <v>217</v>
      </c>
      <c r="C60" s="260"/>
      <c r="D60" s="261">
        <f>B60/$B$8</f>
        <v>5.0390117035110536E-3</v>
      </c>
      <c r="E60" s="260">
        <f>IF(E61+F61=0,"-",E61+F61)</f>
        <v>19</v>
      </c>
      <c r="F60" s="260"/>
      <c r="G60" s="260" t="str">
        <f>IF(G61+H61=0,"-",G61+H61)</f>
        <v>-</v>
      </c>
      <c r="H60" s="260"/>
      <c r="I60" s="260" t="str">
        <f>IF(I61+J61=0,"-",I61+J61)</f>
        <v>-</v>
      </c>
      <c r="J60" s="260"/>
      <c r="K60" s="260" t="str">
        <f>IF(K61+L61=0,"-",K61+L61)</f>
        <v>-</v>
      </c>
      <c r="L60" s="260"/>
      <c r="M60" s="260" t="str">
        <f>IF(M61+N61=0,"-",M61+N61)</f>
        <v>-</v>
      </c>
      <c r="N60" s="260"/>
      <c r="O60" s="260">
        <f>IF(O61+P61=0,"-",O61+P61)</f>
        <v>198</v>
      </c>
      <c r="P60" s="260"/>
    </row>
    <row r="61" spans="1:16" ht="18.75" customHeight="1">
      <c r="A61" s="15" t="s">
        <v>74</v>
      </c>
      <c r="B61" s="14">
        <v>117</v>
      </c>
      <c r="C61" s="14">
        <v>100</v>
      </c>
      <c r="D61" s="261"/>
      <c r="E61" s="14">
        <v>9</v>
      </c>
      <c r="F61" s="14">
        <v>10</v>
      </c>
      <c r="G61" s="14">
        <v>0</v>
      </c>
      <c r="H61" s="14">
        <v>0</v>
      </c>
      <c r="I61" s="14">
        <v>0</v>
      </c>
      <c r="J61" s="14">
        <v>0</v>
      </c>
      <c r="K61" s="14">
        <v>0</v>
      </c>
      <c r="L61" s="14">
        <v>0</v>
      </c>
      <c r="M61" s="14">
        <v>0</v>
      </c>
      <c r="N61" s="14">
        <v>0</v>
      </c>
      <c r="O61" s="14">
        <v>108</v>
      </c>
      <c r="P61" s="14">
        <v>90</v>
      </c>
    </row>
    <row r="62" spans="1:16" ht="18.75" customHeight="1">
      <c r="A62" s="18" t="s">
        <v>75</v>
      </c>
      <c r="B62" s="260">
        <f>B63+C63</f>
        <v>15</v>
      </c>
      <c r="C62" s="260"/>
      <c r="D62" s="261">
        <f>B62/$B$8</f>
        <v>3.4831878134869031E-4</v>
      </c>
      <c r="E62" s="260" t="str">
        <f>IF(E63+F63=0,"-",E63+F63)</f>
        <v>-</v>
      </c>
      <c r="F62" s="260"/>
      <c r="G62" s="260" t="str">
        <f>IF(G63+H63=0,"-",G63+H63)</f>
        <v>-</v>
      </c>
      <c r="H62" s="260"/>
      <c r="I62" s="260" t="str">
        <f>IF(I63+J63=0,"-",I63+J63)</f>
        <v>-</v>
      </c>
      <c r="J62" s="260"/>
      <c r="K62" s="260" t="str">
        <f>IF(K63+L63=0,"-",K63+L63)</f>
        <v>-</v>
      </c>
      <c r="L62" s="260"/>
      <c r="M62" s="260" t="str">
        <f>IF(M63+N63=0,"-",M63+N63)</f>
        <v>-</v>
      </c>
      <c r="N62" s="260"/>
      <c r="O62" s="260">
        <f>IF(O63+P63=0,"-",O63+P63)</f>
        <v>15</v>
      </c>
      <c r="P62" s="260"/>
    </row>
    <row r="63" spans="1:16" ht="18.75" customHeight="1">
      <c r="A63" s="15" t="s">
        <v>76</v>
      </c>
      <c r="B63" s="14">
        <v>1</v>
      </c>
      <c r="C63" s="14">
        <v>14</v>
      </c>
      <c r="D63" s="261"/>
      <c r="E63" s="14">
        <v>0</v>
      </c>
      <c r="F63" s="14">
        <v>0</v>
      </c>
      <c r="G63" s="14">
        <v>0</v>
      </c>
      <c r="H63" s="14">
        <v>0</v>
      </c>
      <c r="I63" s="14">
        <v>0</v>
      </c>
      <c r="J63" s="14">
        <v>0</v>
      </c>
      <c r="K63" s="14">
        <v>0</v>
      </c>
      <c r="L63" s="14">
        <v>0</v>
      </c>
      <c r="M63" s="14">
        <v>0</v>
      </c>
      <c r="N63" s="14">
        <v>0</v>
      </c>
      <c r="O63" s="14">
        <v>1</v>
      </c>
      <c r="P63" s="14">
        <v>14</v>
      </c>
    </row>
    <row r="64" spans="1:16" ht="18.75" customHeight="1">
      <c r="A64" s="18" t="s">
        <v>77</v>
      </c>
      <c r="B64" s="260">
        <f>B65+C65</f>
        <v>34</v>
      </c>
      <c r="C64" s="260"/>
      <c r="D64" s="261">
        <f>B64/$B$8</f>
        <v>7.8952257105703138E-4</v>
      </c>
      <c r="E64" s="260" t="str">
        <f>IF(E65+F65=0,"-",E65+F65)</f>
        <v>-</v>
      </c>
      <c r="F64" s="260"/>
      <c r="G64" s="260" t="str">
        <f>IF(G65+H65=0,"-",G65+H65)</f>
        <v>-</v>
      </c>
      <c r="H64" s="260"/>
      <c r="I64" s="260" t="str">
        <f>IF(I65+J65=0,"-",I65+J65)</f>
        <v>-</v>
      </c>
      <c r="J64" s="260"/>
      <c r="K64" s="260" t="str">
        <f>IF(K65+L65=0,"-",K65+L65)</f>
        <v>-</v>
      </c>
      <c r="L64" s="260"/>
      <c r="M64" s="260" t="str">
        <f>IF(M65+N65=0,"-",M65+N65)</f>
        <v>-</v>
      </c>
      <c r="N64" s="260"/>
      <c r="O64" s="260">
        <f>IF(O65+P65=0,"-",O65+P65)</f>
        <v>34</v>
      </c>
      <c r="P64" s="260"/>
    </row>
    <row r="65" spans="1:16" ht="18.75" customHeight="1">
      <c r="A65" s="15" t="s">
        <v>78</v>
      </c>
      <c r="B65" s="14">
        <v>15</v>
      </c>
      <c r="C65" s="14">
        <v>19</v>
      </c>
      <c r="D65" s="261"/>
      <c r="E65" s="14">
        <v>0</v>
      </c>
      <c r="F65" s="14">
        <v>0</v>
      </c>
      <c r="G65" s="14">
        <v>0</v>
      </c>
      <c r="H65" s="14">
        <v>0</v>
      </c>
      <c r="I65" s="14">
        <v>0</v>
      </c>
      <c r="J65" s="14">
        <v>0</v>
      </c>
      <c r="K65" s="14">
        <v>0</v>
      </c>
      <c r="L65" s="14">
        <v>0</v>
      </c>
      <c r="M65" s="14">
        <v>0</v>
      </c>
      <c r="N65" s="14">
        <v>0</v>
      </c>
      <c r="O65" s="14">
        <v>15</v>
      </c>
      <c r="P65" s="14">
        <v>19</v>
      </c>
    </row>
    <row r="66" spans="1:16" ht="18.75" customHeight="1">
      <c r="A66" s="18" t="s">
        <v>79</v>
      </c>
      <c r="B66" s="260">
        <f>B67+C67</f>
        <v>411</v>
      </c>
      <c r="C66" s="260"/>
      <c r="D66" s="261">
        <f>B66/$B$8</f>
        <v>9.543934608954115E-3</v>
      </c>
      <c r="E66" s="260">
        <f>IF(E67+F67=0,"-",E67+F67)</f>
        <v>364</v>
      </c>
      <c r="F66" s="260"/>
      <c r="G66" s="260" t="str">
        <f>IF(G67+H67=0,"-",G67+H67)</f>
        <v>-</v>
      </c>
      <c r="H66" s="260"/>
      <c r="I66" s="260" t="str">
        <f>IF(I67+J67=0,"-",I67+J67)</f>
        <v>-</v>
      </c>
      <c r="J66" s="260"/>
      <c r="K66" s="260" t="str">
        <f>IF(K67+L67=0,"-",K67+L67)</f>
        <v>-</v>
      </c>
      <c r="L66" s="260"/>
      <c r="M66" s="260" t="str">
        <f>IF(M67+N67=0,"-",M67+N67)</f>
        <v>-</v>
      </c>
      <c r="N66" s="260"/>
      <c r="O66" s="260">
        <f>IF(O67+P67=0,"-",O67+P67)</f>
        <v>47</v>
      </c>
      <c r="P66" s="260"/>
    </row>
    <row r="67" spans="1:16" ht="18.75" customHeight="1">
      <c r="A67" s="15" t="s">
        <v>80</v>
      </c>
      <c r="B67" s="14">
        <v>113</v>
      </c>
      <c r="C67" s="14">
        <v>298</v>
      </c>
      <c r="D67" s="261"/>
      <c r="E67" s="14">
        <v>90</v>
      </c>
      <c r="F67" s="14">
        <v>274</v>
      </c>
      <c r="G67" s="14">
        <v>0</v>
      </c>
      <c r="H67" s="14">
        <v>0</v>
      </c>
      <c r="I67" s="14">
        <v>0</v>
      </c>
      <c r="J67" s="14">
        <v>0</v>
      </c>
      <c r="K67" s="14">
        <v>0</v>
      </c>
      <c r="L67" s="14">
        <v>0</v>
      </c>
      <c r="M67" s="14">
        <v>0</v>
      </c>
      <c r="N67" s="14">
        <v>0</v>
      </c>
      <c r="O67" s="14">
        <v>23</v>
      </c>
      <c r="P67" s="14">
        <v>24</v>
      </c>
    </row>
    <row r="68" spans="1:16" ht="18.75" customHeight="1">
      <c r="A68" s="18" t="s">
        <v>81</v>
      </c>
      <c r="B68" s="260">
        <f>B69+C69</f>
        <v>836</v>
      </c>
      <c r="C68" s="260"/>
      <c r="D68" s="261">
        <f>B68/$B$8</f>
        <v>1.9412966747167006E-2</v>
      </c>
      <c r="E68" s="260">
        <f>IF(E69+F69=0,"-",E69+F69)</f>
        <v>116</v>
      </c>
      <c r="F68" s="260"/>
      <c r="G68" s="260">
        <f>IF(G69+H69=0,"-",G69+H69)</f>
        <v>61</v>
      </c>
      <c r="H68" s="260"/>
      <c r="I68" s="260">
        <f>IF(I69+J69=0,"-",I69+J69)</f>
        <v>3</v>
      </c>
      <c r="J68" s="260"/>
      <c r="K68" s="260">
        <f>IF(K69+L69=0,"-",K69+L69)</f>
        <v>656</v>
      </c>
      <c r="L68" s="260"/>
      <c r="M68" s="260" t="str">
        <f>IF(M69+N69=0,"-",M69+N69)</f>
        <v>-</v>
      </c>
      <c r="N68" s="260"/>
      <c r="O68" s="260" t="str">
        <f>IF(O69+P69=0,"-",O69+P69)</f>
        <v>-</v>
      </c>
      <c r="P68" s="260"/>
    </row>
    <row r="69" spans="1:16" ht="18.75" customHeight="1">
      <c r="A69" s="15" t="s">
        <v>82</v>
      </c>
      <c r="B69" s="14">
        <v>267</v>
      </c>
      <c r="C69" s="14">
        <v>569</v>
      </c>
      <c r="D69" s="261"/>
      <c r="E69" s="14">
        <v>27</v>
      </c>
      <c r="F69" s="14">
        <v>89</v>
      </c>
      <c r="G69" s="14">
        <v>17</v>
      </c>
      <c r="H69" s="14">
        <v>44</v>
      </c>
      <c r="I69" s="14">
        <v>2</v>
      </c>
      <c r="J69" s="14">
        <v>1</v>
      </c>
      <c r="K69" s="14">
        <v>221</v>
      </c>
      <c r="L69" s="14">
        <v>435</v>
      </c>
      <c r="M69" s="14">
        <v>0</v>
      </c>
      <c r="N69" s="14">
        <v>0</v>
      </c>
      <c r="O69" s="14">
        <v>0</v>
      </c>
      <c r="P69" s="14">
        <v>0</v>
      </c>
    </row>
    <row r="70" spans="1:16">
      <c r="A70" s="20" t="s">
        <v>83</v>
      </c>
      <c r="B70" s="20"/>
      <c r="C70" s="20"/>
      <c r="D70" s="20"/>
      <c r="E70" s="20"/>
      <c r="F70" s="20"/>
    </row>
    <row r="71" spans="1:16">
      <c r="A71" s="20" t="s">
        <v>84</v>
      </c>
      <c r="B71" s="20"/>
      <c r="C71" s="20"/>
      <c r="D71" s="20"/>
      <c r="E71" s="20"/>
      <c r="F71" s="20"/>
    </row>
  </sheetData>
  <sheetProtection selectLockedCells="1" selectUnlockedCells="1"/>
  <mergeCells count="264">
    <mergeCell ref="A1:N1"/>
    <mergeCell ref="A2:N2"/>
    <mergeCell ref="B3:K3"/>
    <mergeCell ref="M3:N3"/>
    <mergeCell ref="O3:P3"/>
    <mergeCell ref="B4:K4"/>
    <mergeCell ref="M4:N4"/>
    <mergeCell ref="O4:P4"/>
    <mergeCell ref="A5:A6"/>
    <mergeCell ref="B5:D5"/>
    <mergeCell ref="E5:F5"/>
    <mergeCell ref="G5:H5"/>
    <mergeCell ref="I5:J5"/>
    <mergeCell ref="K5:L5"/>
    <mergeCell ref="M5:N5"/>
    <mergeCell ref="O5:P5"/>
    <mergeCell ref="B8:C8"/>
    <mergeCell ref="D8:D9"/>
    <mergeCell ref="E8:F8"/>
    <mergeCell ref="G8:H8"/>
    <mergeCell ref="I8:J8"/>
    <mergeCell ref="K8:L8"/>
    <mergeCell ref="M8:N8"/>
    <mergeCell ref="O8:P8"/>
    <mergeCell ref="B10:C10"/>
    <mergeCell ref="D10:D11"/>
    <mergeCell ref="E10:F10"/>
    <mergeCell ref="G10:H10"/>
    <mergeCell ref="I10:J10"/>
    <mergeCell ref="K10:L10"/>
    <mergeCell ref="M10:N10"/>
    <mergeCell ref="O10:P10"/>
    <mergeCell ref="B12:C12"/>
    <mergeCell ref="D12:D13"/>
    <mergeCell ref="E12:F12"/>
    <mergeCell ref="G12:H12"/>
    <mergeCell ref="I12:J12"/>
    <mergeCell ref="K12:L12"/>
    <mergeCell ref="M12:N12"/>
    <mergeCell ref="O12:P12"/>
    <mergeCell ref="B14:C14"/>
    <mergeCell ref="D14:D15"/>
    <mergeCell ref="E14:F14"/>
    <mergeCell ref="G14:H14"/>
    <mergeCell ref="I14:J14"/>
    <mergeCell ref="K14:L14"/>
    <mergeCell ref="M14:N14"/>
    <mergeCell ref="O14:P14"/>
    <mergeCell ref="B16:C16"/>
    <mergeCell ref="D16:D17"/>
    <mergeCell ref="E16:F16"/>
    <mergeCell ref="G16:H16"/>
    <mergeCell ref="I16:J16"/>
    <mergeCell ref="K16:L16"/>
    <mergeCell ref="M16:N16"/>
    <mergeCell ref="O16:P16"/>
    <mergeCell ref="B18:C18"/>
    <mergeCell ref="D18:D19"/>
    <mergeCell ref="E18:F18"/>
    <mergeCell ref="G18:H18"/>
    <mergeCell ref="I18:J18"/>
    <mergeCell ref="K18:L18"/>
    <mergeCell ref="M18:N18"/>
    <mergeCell ref="O18:P18"/>
    <mergeCell ref="B20:C20"/>
    <mergeCell ref="D20:D21"/>
    <mergeCell ref="E20:F20"/>
    <mergeCell ref="G20:H20"/>
    <mergeCell ref="I20:J20"/>
    <mergeCell ref="K20:L20"/>
    <mergeCell ref="M20:N20"/>
    <mergeCell ref="O20:P20"/>
    <mergeCell ref="B22:C22"/>
    <mergeCell ref="D22:D23"/>
    <mergeCell ref="E22:F22"/>
    <mergeCell ref="G22:H22"/>
    <mergeCell ref="I22:J22"/>
    <mergeCell ref="K22:L22"/>
    <mergeCell ref="M22:N22"/>
    <mergeCell ref="O22:P22"/>
    <mergeCell ref="B24:C24"/>
    <mergeCell ref="D24:D25"/>
    <mergeCell ref="E24:F24"/>
    <mergeCell ref="G24:H24"/>
    <mergeCell ref="I24:J24"/>
    <mergeCell ref="K24:L24"/>
    <mergeCell ref="M24:N24"/>
    <mergeCell ref="O24:P24"/>
    <mergeCell ref="B26:C26"/>
    <mergeCell ref="D26:D27"/>
    <mergeCell ref="E26:F26"/>
    <mergeCell ref="G26:H26"/>
    <mergeCell ref="I26:J26"/>
    <mergeCell ref="K26:L26"/>
    <mergeCell ref="M26:N26"/>
    <mergeCell ref="O26:P26"/>
    <mergeCell ref="B28:C28"/>
    <mergeCell ref="D28:D29"/>
    <mergeCell ref="E28:F28"/>
    <mergeCell ref="G28:H28"/>
    <mergeCell ref="I28:J28"/>
    <mergeCell ref="K28:L28"/>
    <mergeCell ref="M28:N28"/>
    <mergeCell ref="O28:P28"/>
    <mergeCell ref="B30:C30"/>
    <mergeCell ref="D30:D31"/>
    <mergeCell ref="E30:F30"/>
    <mergeCell ref="G30:H30"/>
    <mergeCell ref="I30:J30"/>
    <mergeCell ref="K30:L30"/>
    <mergeCell ref="M30:N30"/>
    <mergeCell ref="O30:P30"/>
    <mergeCell ref="B32:C32"/>
    <mergeCell ref="D32:D33"/>
    <mergeCell ref="E32:F32"/>
    <mergeCell ref="G32:H32"/>
    <mergeCell ref="I32:J32"/>
    <mergeCell ref="K32:L32"/>
    <mergeCell ref="M32:N32"/>
    <mergeCell ref="O32:P32"/>
    <mergeCell ref="B34:C34"/>
    <mergeCell ref="D34:D35"/>
    <mergeCell ref="E34:F34"/>
    <mergeCell ref="G34:H34"/>
    <mergeCell ref="I34:J34"/>
    <mergeCell ref="K34:L34"/>
    <mergeCell ref="M34:N34"/>
    <mergeCell ref="O34:P34"/>
    <mergeCell ref="B36:C36"/>
    <mergeCell ref="D36:D37"/>
    <mergeCell ref="E36:F36"/>
    <mergeCell ref="G36:H36"/>
    <mergeCell ref="I36:J36"/>
    <mergeCell ref="K36:L36"/>
    <mergeCell ref="M36:N36"/>
    <mergeCell ref="O36:P36"/>
    <mergeCell ref="B38:C38"/>
    <mergeCell ref="D38:D39"/>
    <mergeCell ref="E38:F38"/>
    <mergeCell ref="G38:H38"/>
    <mergeCell ref="I38:J38"/>
    <mergeCell ref="K38:L38"/>
    <mergeCell ref="M38:N38"/>
    <mergeCell ref="O38:P38"/>
    <mergeCell ref="B40:C40"/>
    <mergeCell ref="D40:D41"/>
    <mergeCell ref="E40:F40"/>
    <mergeCell ref="G40:H40"/>
    <mergeCell ref="I40:J40"/>
    <mergeCell ref="K40:L40"/>
    <mergeCell ref="M40:N40"/>
    <mergeCell ref="O40:P40"/>
    <mergeCell ref="B42:C42"/>
    <mergeCell ref="D42:D43"/>
    <mergeCell ref="E42:F42"/>
    <mergeCell ref="G42:H42"/>
    <mergeCell ref="I42:J42"/>
    <mergeCell ref="K42:L42"/>
    <mergeCell ref="M42:N42"/>
    <mergeCell ref="O42:P42"/>
    <mergeCell ref="B44:C44"/>
    <mergeCell ref="D44:D45"/>
    <mergeCell ref="E44:F44"/>
    <mergeCell ref="G44:H44"/>
    <mergeCell ref="I44:J44"/>
    <mergeCell ref="K44:L44"/>
    <mergeCell ref="M44:N44"/>
    <mergeCell ref="O44:P44"/>
    <mergeCell ref="B46:C46"/>
    <mergeCell ref="D46:D47"/>
    <mergeCell ref="E46:F46"/>
    <mergeCell ref="G46:H46"/>
    <mergeCell ref="I46:J46"/>
    <mergeCell ref="K46:L46"/>
    <mergeCell ref="M46:N46"/>
    <mergeCell ref="O46:P46"/>
    <mergeCell ref="B48:C48"/>
    <mergeCell ref="D48:D49"/>
    <mergeCell ref="E48:F48"/>
    <mergeCell ref="G48:H48"/>
    <mergeCell ref="I48:J48"/>
    <mergeCell ref="K48:L48"/>
    <mergeCell ref="M48:N48"/>
    <mergeCell ref="O48:P48"/>
    <mergeCell ref="B50:C50"/>
    <mergeCell ref="D50:D51"/>
    <mergeCell ref="E50:F50"/>
    <mergeCell ref="G50:H50"/>
    <mergeCell ref="I50:J50"/>
    <mergeCell ref="K50:L50"/>
    <mergeCell ref="M50:N50"/>
    <mergeCell ref="O50:P50"/>
    <mergeCell ref="B52:C52"/>
    <mergeCell ref="D52:D53"/>
    <mergeCell ref="E52:F52"/>
    <mergeCell ref="G52:H52"/>
    <mergeCell ref="I52:J52"/>
    <mergeCell ref="K52:L52"/>
    <mergeCell ref="M52:N52"/>
    <mergeCell ref="O52:P52"/>
    <mergeCell ref="B54:C54"/>
    <mergeCell ref="D54:D55"/>
    <mergeCell ref="E54:F54"/>
    <mergeCell ref="G54:H54"/>
    <mergeCell ref="I54:J54"/>
    <mergeCell ref="K54:L54"/>
    <mergeCell ref="M54:N54"/>
    <mergeCell ref="O54:P54"/>
    <mergeCell ref="B56:C56"/>
    <mergeCell ref="D56:D57"/>
    <mergeCell ref="E56:F56"/>
    <mergeCell ref="G56:H56"/>
    <mergeCell ref="I56:J56"/>
    <mergeCell ref="K56:L56"/>
    <mergeCell ref="M56:N56"/>
    <mergeCell ref="O56:P56"/>
    <mergeCell ref="B58:C58"/>
    <mergeCell ref="D58:D59"/>
    <mergeCell ref="E58:F58"/>
    <mergeCell ref="G58:H58"/>
    <mergeCell ref="I58:J58"/>
    <mergeCell ref="K58:L58"/>
    <mergeCell ref="M58:N58"/>
    <mergeCell ref="O58:P58"/>
    <mergeCell ref="B60:C60"/>
    <mergeCell ref="D60:D61"/>
    <mergeCell ref="E60:F60"/>
    <mergeCell ref="G60:H60"/>
    <mergeCell ref="I60:J60"/>
    <mergeCell ref="K60:L60"/>
    <mergeCell ref="M60:N60"/>
    <mergeCell ref="O60:P60"/>
    <mergeCell ref="B62:C62"/>
    <mergeCell ref="D62:D63"/>
    <mergeCell ref="E62:F62"/>
    <mergeCell ref="G62:H62"/>
    <mergeCell ref="I62:J62"/>
    <mergeCell ref="K62:L62"/>
    <mergeCell ref="M62:N62"/>
    <mergeCell ref="O62:P62"/>
    <mergeCell ref="B68:C68"/>
    <mergeCell ref="D68:D69"/>
    <mergeCell ref="E68:F68"/>
    <mergeCell ref="G68:H68"/>
    <mergeCell ref="I68:J68"/>
    <mergeCell ref="K68:L68"/>
    <mergeCell ref="M68:N68"/>
    <mergeCell ref="O68:P68"/>
    <mergeCell ref="B64:C64"/>
    <mergeCell ref="D64:D65"/>
    <mergeCell ref="E64:F64"/>
    <mergeCell ref="G64:H64"/>
    <mergeCell ref="I64:J64"/>
    <mergeCell ref="K64:L64"/>
    <mergeCell ref="M64:N64"/>
    <mergeCell ref="O64:P64"/>
    <mergeCell ref="B66:C66"/>
    <mergeCell ref="D66:D67"/>
    <mergeCell ref="E66:F66"/>
    <mergeCell ref="G66:H66"/>
    <mergeCell ref="I66:J66"/>
    <mergeCell ref="K66:L66"/>
    <mergeCell ref="M66:N66"/>
    <mergeCell ref="O66:P66"/>
  </mergeCells>
  <phoneticPr fontId="17" type="noConversion"/>
  <pageMargins left="0.75" right="0.75" top="0.5" bottom="0.5" header="0.5" footer="0.5"/>
  <pageSetup paperSize="77" scale="59" firstPageNumber="0" orientation="landscape" horizontalDpi="300" verticalDpi="300"/>
  <headerFooter alignWithMargins="0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dimension ref="A1:P69"/>
  <sheetViews>
    <sheetView zoomScaleNormal="100" workbookViewId="0"/>
  </sheetViews>
  <sheetFormatPr defaultColWidth="9.5" defaultRowHeight="16.5"/>
  <cols>
    <col min="1" max="1" width="26.625" style="1" customWidth="1"/>
    <col min="2" max="14" width="13.25" style="1" customWidth="1"/>
    <col min="15" max="15" width="12.125" style="1" customWidth="1"/>
    <col min="16" max="16384" width="9.5" style="1"/>
  </cols>
  <sheetData>
    <row r="1" spans="1:16" ht="19.5">
      <c r="A1" s="262" t="s">
        <v>0</v>
      </c>
      <c r="B1" s="262"/>
      <c r="C1" s="262"/>
      <c r="D1" s="262"/>
      <c r="E1" s="262"/>
      <c r="F1" s="262"/>
      <c r="G1" s="262"/>
      <c r="H1" s="262"/>
      <c r="I1" s="262"/>
      <c r="J1" s="262"/>
      <c r="K1" s="262"/>
      <c r="L1" s="262"/>
      <c r="M1" s="262"/>
      <c r="N1" s="262"/>
    </row>
    <row r="2" spans="1:16" ht="18.75">
      <c r="A2" s="263" t="s">
        <v>1</v>
      </c>
      <c r="B2" s="263"/>
      <c r="C2" s="263"/>
      <c r="D2" s="263"/>
      <c r="E2" s="263"/>
      <c r="F2" s="263"/>
      <c r="G2" s="263"/>
      <c r="H2" s="263"/>
      <c r="I2" s="263"/>
      <c r="J2" s="263"/>
      <c r="K2" s="263"/>
      <c r="L2" s="263"/>
      <c r="M2" s="263"/>
      <c r="N2" s="263"/>
    </row>
    <row r="3" spans="1:16" ht="19.5" customHeight="1">
      <c r="A3" s="2"/>
      <c r="B3" s="251" t="s">
        <v>246</v>
      </c>
      <c r="C3" s="251"/>
      <c r="D3" s="251"/>
      <c r="E3" s="251"/>
      <c r="F3" s="251"/>
      <c r="G3" s="251"/>
      <c r="H3" s="251"/>
      <c r="I3" s="251"/>
      <c r="J3" s="251"/>
      <c r="K3" s="251"/>
      <c r="L3" s="4"/>
      <c r="M3" s="264"/>
      <c r="N3" s="264"/>
      <c r="O3" s="264" t="s">
        <v>3</v>
      </c>
      <c r="P3" s="264"/>
    </row>
    <row r="4" spans="1:16" ht="16.5" customHeight="1">
      <c r="B4" s="265" t="s">
        <v>247</v>
      </c>
      <c r="C4" s="265"/>
      <c r="D4" s="265"/>
      <c r="E4" s="265"/>
      <c r="F4" s="265"/>
      <c r="G4" s="265"/>
      <c r="H4" s="265"/>
      <c r="I4" s="265"/>
      <c r="J4" s="265"/>
      <c r="K4" s="265"/>
      <c r="L4" s="5"/>
      <c r="M4" s="266"/>
      <c r="N4" s="266"/>
      <c r="O4" s="267" t="s">
        <v>5</v>
      </c>
      <c r="P4" s="267"/>
    </row>
    <row r="5" spans="1:16">
      <c r="A5" s="268" t="s">
        <v>6</v>
      </c>
      <c r="B5" s="269" t="s">
        <v>7</v>
      </c>
      <c r="C5" s="269"/>
      <c r="D5" s="269"/>
      <c r="E5" s="269" t="s">
        <v>8</v>
      </c>
      <c r="F5" s="269"/>
      <c r="G5" s="269" t="s">
        <v>9</v>
      </c>
      <c r="H5" s="269"/>
      <c r="I5" s="269" t="s">
        <v>10</v>
      </c>
      <c r="J5" s="269"/>
      <c r="K5" s="269" t="s">
        <v>11</v>
      </c>
      <c r="L5" s="269"/>
      <c r="M5" s="269" t="s">
        <v>12</v>
      </c>
      <c r="N5" s="269"/>
      <c r="O5" s="269" t="s">
        <v>13</v>
      </c>
      <c r="P5" s="269"/>
    </row>
    <row r="6" spans="1:16" ht="17.25" customHeight="1">
      <c r="A6" s="268"/>
      <c r="B6" s="6" t="s">
        <v>14</v>
      </c>
      <c r="C6" s="6" t="s">
        <v>15</v>
      </c>
      <c r="D6" s="8" t="s">
        <v>16</v>
      </c>
      <c r="E6" s="6" t="s">
        <v>14</v>
      </c>
      <c r="F6" s="6" t="s">
        <v>15</v>
      </c>
      <c r="G6" s="6" t="s">
        <v>14</v>
      </c>
      <c r="H6" s="6" t="s">
        <v>15</v>
      </c>
      <c r="I6" s="6" t="s">
        <v>14</v>
      </c>
      <c r="J6" s="6" t="s">
        <v>15</v>
      </c>
      <c r="K6" s="6" t="s">
        <v>14</v>
      </c>
      <c r="L6" s="6" t="s">
        <v>15</v>
      </c>
      <c r="M6" s="6" t="s">
        <v>14</v>
      </c>
      <c r="N6" s="6" t="s">
        <v>15</v>
      </c>
      <c r="O6" s="6" t="s">
        <v>14</v>
      </c>
      <c r="P6" s="6" t="s">
        <v>15</v>
      </c>
    </row>
    <row r="7" spans="1:16" ht="17.25" customHeight="1">
      <c r="A7" s="9" t="s">
        <v>17</v>
      </c>
      <c r="B7" s="10" t="s">
        <v>18</v>
      </c>
      <c r="C7" s="11" t="s">
        <v>19</v>
      </c>
      <c r="D7" s="11" t="s">
        <v>20</v>
      </c>
      <c r="E7" s="10" t="s">
        <v>18</v>
      </c>
      <c r="F7" s="11" t="s">
        <v>19</v>
      </c>
      <c r="G7" s="10" t="s">
        <v>18</v>
      </c>
      <c r="H7" s="11" t="s">
        <v>19</v>
      </c>
      <c r="I7" s="10" t="s">
        <v>18</v>
      </c>
      <c r="J7" s="11" t="s">
        <v>19</v>
      </c>
      <c r="K7" s="10" t="s">
        <v>18</v>
      </c>
      <c r="L7" s="11" t="s">
        <v>19</v>
      </c>
      <c r="M7" s="10" t="s">
        <v>18</v>
      </c>
      <c r="N7" s="11" t="s">
        <v>19</v>
      </c>
      <c r="O7" s="10" t="s">
        <v>18</v>
      </c>
      <c r="P7" s="11" t="s">
        <v>19</v>
      </c>
    </row>
    <row r="8" spans="1:16" ht="17.25" customHeight="1">
      <c r="A8" s="12" t="s">
        <v>21</v>
      </c>
      <c r="B8" s="260">
        <f>B9+C9</f>
        <v>42997</v>
      </c>
      <c r="C8" s="260"/>
      <c r="D8" s="261">
        <f>B8/$B$8</f>
        <v>1</v>
      </c>
      <c r="E8" s="260">
        <f>IF(E9+F9=0,"-",E9+F9)</f>
        <v>18343</v>
      </c>
      <c r="F8" s="260"/>
      <c r="G8" s="260">
        <f>IF(G9+H9=0,"-",G9+H9)</f>
        <v>8281</v>
      </c>
      <c r="H8" s="260"/>
      <c r="I8" s="260">
        <f>IF(I9+J9=0,"-",I9+J9)</f>
        <v>9846</v>
      </c>
      <c r="J8" s="260"/>
      <c r="K8" s="260">
        <f>IF(K9+L9=0,"-",K9+L9)</f>
        <v>3868</v>
      </c>
      <c r="L8" s="260"/>
      <c r="M8" s="260">
        <f>IF(M9+N9=0,"-",M9+N9)</f>
        <v>1378</v>
      </c>
      <c r="N8" s="260"/>
      <c r="O8" s="260">
        <f>IF(O9+P9=0,"-",O9+P9)</f>
        <v>1281</v>
      </c>
      <c r="P8" s="260"/>
    </row>
    <row r="9" spans="1:16" ht="17.25" customHeight="1">
      <c r="A9" s="13" t="s">
        <v>22</v>
      </c>
      <c r="B9" s="14">
        <v>14647</v>
      </c>
      <c r="C9" s="14">
        <v>28350</v>
      </c>
      <c r="D9" s="261"/>
      <c r="E9" s="14">
        <v>4973</v>
      </c>
      <c r="F9" s="14">
        <v>13370</v>
      </c>
      <c r="G9" s="14">
        <v>2587</v>
      </c>
      <c r="H9" s="14">
        <v>5694</v>
      </c>
      <c r="I9" s="14">
        <v>3263</v>
      </c>
      <c r="J9" s="14">
        <v>6583</v>
      </c>
      <c r="K9" s="14">
        <v>2483</v>
      </c>
      <c r="L9" s="14">
        <v>1385</v>
      </c>
      <c r="M9" s="14">
        <v>825</v>
      </c>
      <c r="N9" s="14">
        <v>553</v>
      </c>
      <c r="O9" s="14">
        <v>516</v>
      </c>
      <c r="P9" s="14">
        <v>765</v>
      </c>
    </row>
    <row r="10" spans="1:16" ht="17.25" customHeight="1">
      <c r="A10" s="12" t="s">
        <v>23</v>
      </c>
      <c r="B10" s="260">
        <f>B11+C11</f>
        <v>37</v>
      </c>
      <c r="C10" s="260"/>
      <c r="D10" s="261">
        <f>B10/$B$8</f>
        <v>8.6052515291764546E-4</v>
      </c>
      <c r="E10" s="260" t="str">
        <f>IF(E11+F11=0,"-",E11+F11)</f>
        <v>-</v>
      </c>
      <c r="F10" s="260"/>
      <c r="G10" s="260" t="str">
        <f>IF(G11+H11=0,"-",G11+H11)</f>
        <v>-</v>
      </c>
      <c r="H10" s="260"/>
      <c r="I10" s="260">
        <f>IF(I11+J11=0,"-",I11+J11)</f>
        <v>37</v>
      </c>
      <c r="J10" s="260"/>
      <c r="K10" s="260" t="str">
        <f>IF(K11+L11=0,"-",K11+L11)</f>
        <v>-</v>
      </c>
      <c r="L10" s="260"/>
      <c r="M10" s="260" t="str">
        <f>IF(M11+N11=0,"-",M11+N11)</f>
        <v>-</v>
      </c>
      <c r="N10" s="260"/>
      <c r="O10" s="260" t="str">
        <f>IF(O11+P11=0,"-",O11+P11)</f>
        <v>-</v>
      </c>
      <c r="P10" s="260"/>
    </row>
    <row r="11" spans="1:16" ht="17.25" customHeight="1">
      <c r="A11" s="15" t="s">
        <v>24</v>
      </c>
      <c r="B11" s="14">
        <v>9</v>
      </c>
      <c r="C11" s="14">
        <v>28</v>
      </c>
      <c r="D11" s="261"/>
      <c r="E11" s="14">
        <v>0</v>
      </c>
      <c r="F11" s="14">
        <v>0</v>
      </c>
      <c r="G11" s="14">
        <v>0</v>
      </c>
      <c r="H11" s="14">
        <v>0</v>
      </c>
      <c r="I11" s="14">
        <v>9</v>
      </c>
      <c r="J11" s="14">
        <v>28</v>
      </c>
      <c r="K11" s="14">
        <v>0</v>
      </c>
      <c r="L11" s="14">
        <v>0</v>
      </c>
      <c r="M11" s="14">
        <v>0</v>
      </c>
      <c r="N11" s="14">
        <v>0</v>
      </c>
      <c r="O11" s="14">
        <v>0</v>
      </c>
      <c r="P11" s="14">
        <v>0</v>
      </c>
    </row>
    <row r="12" spans="1:16" ht="17.25" customHeight="1">
      <c r="A12" s="12" t="s">
        <v>25</v>
      </c>
      <c r="B12" s="260">
        <f>B13+C13</f>
        <v>115</v>
      </c>
      <c r="C12" s="260"/>
      <c r="D12" s="261">
        <f>B12/$B$8</f>
        <v>2.6746052050143033E-3</v>
      </c>
      <c r="E12" s="260" t="str">
        <f>IF(E13+F13=0,"-",E13+F13)</f>
        <v>-</v>
      </c>
      <c r="F12" s="260"/>
      <c r="G12" s="260" t="str">
        <f>IF(G13+H13=0,"-",G13+H13)</f>
        <v>-</v>
      </c>
      <c r="H12" s="260"/>
      <c r="I12" s="260" t="str">
        <f>IF(I13+J13=0,"-",I13+J13)</f>
        <v>-</v>
      </c>
      <c r="J12" s="260"/>
      <c r="K12" s="260">
        <f>IF(K13+L13=0,"-",K13+L13)</f>
        <v>115</v>
      </c>
      <c r="L12" s="260"/>
      <c r="M12" s="260" t="str">
        <f>IF(M13+N13=0,"-",M13+N13)</f>
        <v>-</v>
      </c>
      <c r="N12" s="260"/>
      <c r="O12" s="260" t="str">
        <f>IF(O13+P13=0,"-",O13+P13)</f>
        <v>-</v>
      </c>
      <c r="P12" s="260"/>
    </row>
    <row r="13" spans="1:16" ht="21.2" customHeight="1">
      <c r="A13" s="15" t="s">
        <v>26</v>
      </c>
      <c r="B13" s="14">
        <v>94</v>
      </c>
      <c r="C13" s="14">
        <v>21</v>
      </c>
      <c r="D13" s="261"/>
      <c r="E13" s="14">
        <v>0</v>
      </c>
      <c r="F13" s="14">
        <v>0</v>
      </c>
      <c r="G13" s="14">
        <v>0</v>
      </c>
      <c r="H13" s="14">
        <v>0</v>
      </c>
      <c r="I13" s="14">
        <v>0</v>
      </c>
      <c r="J13" s="14">
        <v>0</v>
      </c>
      <c r="K13" s="14">
        <v>94</v>
      </c>
      <c r="L13" s="14">
        <v>21</v>
      </c>
      <c r="M13" s="14">
        <v>0</v>
      </c>
      <c r="N13" s="14">
        <v>0</v>
      </c>
      <c r="O13" s="14">
        <v>0</v>
      </c>
      <c r="P13" s="14">
        <v>0</v>
      </c>
    </row>
    <row r="14" spans="1:16" ht="17.25" customHeight="1">
      <c r="A14" s="12" t="s">
        <v>27</v>
      </c>
      <c r="B14" s="260">
        <f>B15+C15</f>
        <v>42</v>
      </c>
      <c r="C14" s="260"/>
      <c r="D14" s="261">
        <f>B14/$B$8</f>
        <v>9.7681233574435427E-4</v>
      </c>
      <c r="E14" s="260">
        <f>IF(E15+F15=0,"-",E15+F15)</f>
        <v>1</v>
      </c>
      <c r="F14" s="260"/>
      <c r="G14" s="260">
        <f>IF(G15+H15=0,"-",G15+H15)</f>
        <v>23</v>
      </c>
      <c r="H14" s="260"/>
      <c r="I14" s="260" t="str">
        <f>IF(I15+J15=0,"-",I15+J15)</f>
        <v>-</v>
      </c>
      <c r="J14" s="260"/>
      <c r="K14" s="260">
        <f>IF(K15+L15=0,"-",K15+L15)</f>
        <v>18</v>
      </c>
      <c r="L14" s="260"/>
      <c r="M14" s="260" t="str">
        <f>IF(M15+N15=0,"-",M15+N15)</f>
        <v>-</v>
      </c>
      <c r="N14" s="260"/>
      <c r="O14" s="260" t="str">
        <f>IF(O15+P15=0,"-",O15+P15)</f>
        <v>-</v>
      </c>
      <c r="P14" s="260"/>
    </row>
    <row r="15" spans="1:16" ht="17.25" customHeight="1">
      <c r="A15" s="15" t="s">
        <v>28</v>
      </c>
      <c r="B15" s="14">
        <v>8</v>
      </c>
      <c r="C15" s="14">
        <v>34</v>
      </c>
      <c r="D15" s="261"/>
      <c r="E15" s="14">
        <v>1</v>
      </c>
      <c r="F15" s="14">
        <v>0</v>
      </c>
      <c r="G15" s="14">
        <v>2</v>
      </c>
      <c r="H15" s="14">
        <v>21</v>
      </c>
      <c r="I15" s="14">
        <v>0</v>
      </c>
      <c r="J15" s="14">
        <v>0</v>
      </c>
      <c r="K15" s="14">
        <v>5</v>
      </c>
      <c r="L15" s="14">
        <v>13</v>
      </c>
      <c r="M15" s="14">
        <v>0</v>
      </c>
      <c r="N15" s="14">
        <v>0</v>
      </c>
      <c r="O15" s="14">
        <v>0</v>
      </c>
      <c r="P15" s="14">
        <v>0</v>
      </c>
    </row>
    <row r="16" spans="1:16" ht="17.25" customHeight="1">
      <c r="A16" s="16" t="s">
        <v>29</v>
      </c>
      <c r="B16" s="260">
        <f>B17+C17</f>
        <v>49</v>
      </c>
      <c r="C16" s="260"/>
      <c r="D16" s="261">
        <f>B16/$B$8</f>
        <v>1.1396143917017467E-3</v>
      </c>
      <c r="E16" s="260" t="str">
        <f>IF(E17+F17=0,"-",E17+F17)</f>
        <v>-</v>
      </c>
      <c r="F16" s="260"/>
      <c r="G16" s="260">
        <f>IF(G17+H17=0,"-",G17+H17)</f>
        <v>20</v>
      </c>
      <c r="H16" s="260"/>
      <c r="I16" s="260" t="str">
        <f>IF(I17+J17=0,"-",I17+J17)</f>
        <v>-</v>
      </c>
      <c r="J16" s="260"/>
      <c r="K16" s="260">
        <f>IF(K17+L17=0,"-",K17+L17)</f>
        <v>21</v>
      </c>
      <c r="L16" s="260"/>
      <c r="M16" s="260">
        <f>IF(M17+N17=0,"-",M17+N17)</f>
        <v>8</v>
      </c>
      <c r="N16" s="260"/>
      <c r="O16" s="260" t="str">
        <f>IF(O17+P17=0,"-",O17+P17)</f>
        <v>-</v>
      </c>
      <c r="P16" s="260"/>
    </row>
    <row r="17" spans="1:16" ht="17.25" customHeight="1">
      <c r="A17" s="17" t="s">
        <v>30</v>
      </c>
      <c r="B17" s="14">
        <v>45</v>
      </c>
      <c r="C17" s="14">
        <v>4</v>
      </c>
      <c r="D17" s="261"/>
      <c r="E17" s="14">
        <v>0</v>
      </c>
      <c r="F17" s="14">
        <v>0</v>
      </c>
      <c r="G17" s="14">
        <v>20</v>
      </c>
      <c r="H17" s="14">
        <v>0</v>
      </c>
      <c r="I17" s="14">
        <v>0</v>
      </c>
      <c r="J17" s="14">
        <v>0</v>
      </c>
      <c r="K17" s="14">
        <v>21</v>
      </c>
      <c r="L17" s="14">
        <v>0</v>
      </c>
      <c r="M17" s="14">
        <v>4</v>
      </c>
      <c r="N17" s="14">
        <v>4</v>
      </c>
      <c r="O17" s="14">
        <v>0</v>
      </c>
      <c r="P17" s="14">
        <v>0</v>
      </c>
    </row>
    <row r="18" spans="1:16" ht="17.25" customHeight="1">
      <c r="A18" s="12" t="s">
        <v>31</v>
      </c>
      <c r="B18" s="260">
        <f>B19+C19</f>
        <v>11</v>
      </c>
      <c r="C18" s="260"/>
      <c r="D18" s="261">
        <f>B18/$B$8</f>
        <v>2.5583180221875945E-4</v>
      </c>
      <c r="E18" s="260" t="str">
        <f>IF(E19+F19=0,"-",E19+F19)</f>
        <v>-</v>
      </c>
      <c r="F18" s="260"/>
      <c r="G18" s="260">
        <f>IF(G19+H19=0,"-",G19+H19)</f>
        <v>11</v>
      </c>
      <c r="H18" s="260"/>
      <c r="I18" s="260" t="str">
        <f>IF(I19+J19=0,"-",I19+J19)</f>
        <v>-</v>
      </c>
      <c r="J18" s="260"/>
      <c r="K18" s="260" t="str">
        <f>IF(K19+L19=0,"-",K19+L19)</f>
        <v>-</v>
      </c>
      <c r="L18" s="260"/>
      <c r="M18" s="260" t="str">
        <f>IF(M19+N19=0,"-",M19+N19)</f>
        <v>-</v>
      </c>
      <c r="N18" s="260"/>
      <c r="O18" s="260" t="str">
        <f>IF(O19+P19=0,"-",O19+P19)</f>
        <v>-</v>
      </c>
      <c r="P18" s="260"/>
    </row>
    <row r="19" spans="1:16" ht="17.25" customHeight="1">
      <c r="A19" s="15" t="s">
        <v>32</v>
      </c>
      <c r="B19" s="14">
        <v>6</v>
      </c>
      <c r="C19" s="14">
        <v>5</v>
      </c>
      <c r="D19" s="261"/>
      <c r="E19" s="14">
        <v>0</v>
      </c>
      <c r="F19" s="14">
        <v>0</v>
      </c>
      <c r="G19" s="14">
        <v>6</v>
      </c>
      <c r="H19" s="14">
        <v>5</v>
      </c>
      <c r="I19" s="14">
        <v>0</v>
      </c>
      <c r="J19" s="14">
        <v>0</v>
      </c>
      <c r="K19" s="14">
        <v>0</v>
      </c>
      <c r="L19" s="14">
        <v>0</v>
      </c>
      <c r="M19" s="14">
        <v>0</v>
      </c>
      <c r="N19" s="14">
        <v>0</v>
      </c>
      <c r="O19" s="14">
        <v>0</v>
      </c>
      <c r="P19" s="14">
        <v>0</v>
      </c>
    </row>
    <row r="20" spans="1:16" ht="17.25" customHeight="1">
      <c r="A20" s="12" t="s">
        <v>33</v>
      </c>
      <c r="B20" s="260">
        <f>B21+C21</f>
        <v>293</v>
      </c>
      <c r="C20" s="260"/>
      <c r="D20" s="261">
        <f>B20/$B$8</f>
        <v>6.8144289136451378E-3</v>
      </c>
      <c r="E20" s="260">
        <f>IF(E21+F21=0,"-",E21+F21)</f>
        <v>28</v>
      </c>
      <c r="F20" s="260"/>
      <c r="G20" s="260" t="str">
        <f>IF(G21+H21=0,"-",G21+H21)</f>
        <v>-</v>
      </c>
      <c r="H20" s="260"/>
      <c r="I20" s="260" t="str">
        <f>IF(I21+J21=0,"-",I21+J21)</f>
        <v>-</v>
      </c>
      <c r="J20" s="260"/>
      <c r="K20" s="260">
        <f>IF(K21+L21=0,"-",K21+L21)</f>
        <v>265</v>
      </c>
      <c r="L20" s="260"/>
      <c r="M20" s="260" t="str">
        <f>IF(M21+N21=0,"-",M21+N21)</f>
        <v>-</v>
      </c>
      <c r="N20" s="260"/>
      <c r="O20" s="260" t="str">
        <f>IF(O21+P21=0,"-",O21+P21)</f>
        <v>-</v>
      </c>
      <c r="P20" s="260"/>
    </row>
    <row r="21" spans="1:16" ht="17.25" customHeight="1">
      <c r="A21" s="15" t="s">
        <v>34</v>
      </c>
      <c r="B21" s="14">
        <v>198</v>
      </c>
      <c r="C21" s="14">
        <v>95</v>
      </c>
      <c r="D21" s="261"/>
      <c r="E21" s="14">
        <v>11</v>
      </c>
      <c r="F21" s="14">
        <v>17</v>
      </c>
      <c r="G21" s="14">
        <v>0</v>
      </c>
      <c r="H21" s="14">
        <v>0</v>
      </c>
      <c r="I21" s="14">
        <v>0</v>
      </c>
      <c r="J21" s="14">
        <v>0</v>
      </c>
      <c r="K21" s="14">
        <v>187</v>
      </c>
      <c r="L21" s="14">
        <v>78</v>
      </c>
      <c r="M21" s="14">
        <v>0</v>
      </c>
      <c r="N21" s="14">
        <v>0</v>
      </c>
      <c r="O21" s="14">
        <v>0</v>
      </c>
      <c r="P21" s="14">
        <v>0</v>
      </c>
    </row>
    <row r="22" spans="1:16" ht="17.25" customHeight="1">
      <c r="A22" s="18" t="s">
        <v>35</v>
      </c>
      <c r="B22" s="260">
        <f>B23+C23</f>
        <v>441</v>
      </c>
      <c r="C22" s="260"/>
      <c r="D22" s="261">
        <f>B22/$B$8</f>
        <v>1.025652952531572E-2</v>
      </c>
      <c r="E22" s="260">
        <f>IF(E23+F23=0,"-",E23+F23)</f>
        <v>108</v>
      </c>
      <c r="F22" s="260"/>
      <c r="G22" s="260" t="str">
        <f>IF(G23+H23=0,"-",G23+H23)</f>
        <v>-</v>
      </c>
      <c r="H22" s="260"/>
      <c r="I22" s="260" t="str">
        <f>IF(I23+J23=0,"-",I23+J23)</f>
        <v>-</v>
      </c>
      <c r="J22" s="260"/>
      <c r="K22" s="260">
        <f>IF(K23+L23=0,"-",K23+L23)</f>
        <v>76</v>
      </c>
      <c r="L22" s="260"/>
      <c r="M22" s="260">
        <f>IF(M23+N23=0,"-",M23+N23)</f>
        <v>257</v>
      </c>
      <c r="N22" s="260"/>
      <c r="O22" s="260" t="str">
        <f>IF(O23+P23=0,"-",O23+P23)</f>
        <v>-</v>
      </c>
      <c r="P22" s="260"/>
    </row>
    <row r="23" spans="1:16" ht="17.25" customHeight="1">
      <c r="A23" s="17" t="s">
        <v>36</v>
      </c>
      <c r="B23" s="14">
        <v>407</v>
      </c>
      <c r="C23" s="14">
        <v>34</v>
      </c>
      <c r="D23" s="261"/>
      <c r="E23" s="14">
        <v>81</v>
      </c>
      <c r="F23" s="14">
        <v>27</v>
      </c>
      <c r="G23" s="14">
        <v>0</v>
      </c>
      <c r="H23" s="14">
        <v>0</v>
      </c>
      <c r="I23" s="14">
        <v>0</v>
      </c>
      <c r="J23" s="14">
        <v>0</v>
      </c>
      <c r="K23" s="14">
        <v>75</v>
      </c>
      <c r="L23" s="14">
        <v>1</v>
      </c>
      <c r="M23" s="14">
        <v>251</v>
      </c>
      <c r="N23" s="14">
        <v>6</v>
      </c>
      <c r="O23" s="14">
        <v>0</v>
      </c>
      <c r="P23" s="14">
        <v>0</v>
      </c>
    </row>
    <row r="24" spans="1:16" ht="17.25" customHeight="1">
      <c r="A24" s="19" t="s">
        <v>37</v>
      </c>
      <c r="B24" s="260">
        <f>B25+C25</f>
        <v>19</v>
      </c>
      <c r="C24" s="260"/>
      <c r="D24" s="261">
        <f>B24/$B$8</f>
        <v>4.4189129474149361E-4</v>
      </c>
      <c r="E24" s="260">
        <f>IF(E25+F25=0,"-",E25+F25)</f>
        <v>8</v>
      </c>
      <c r="F24" s="260"/>
      <c r="G24" s="260">
        <f>IF(G25+H25=0,"-",G25+H25)</f>
        <v>9</v>
      </c>
      <c r="H24" s="260"/>
      <c r="I24" s="260" t="str">
        <f>IF(I25+J25=0,"-",I25+J25)</f>
        <v>-</v>
      </c>
      <c r="J24" s="260"/>
      <c r="K24" s="260" t="str">
        <f>IF(K25+L25=0,"-",K25+L25)</f>
        <v>-</v>
      </c>
      <c r="L24" s="260"/>
      <c r="M24" s="260">
        <f>IF(M25+N25=0,"-",M25+N25)</f>
        <v>2</v>
      </c>
      <c r="N24" s="260"/>
      <c r="O24" s="260" t="str">
        <f>IF(O25+P25=0,"-",O25+P25)</f>
        <v>-</v>
      </c>
      <c r="P24" s="260"/>
    </row>
    <row r="25" spans="1:16" ht="17.25" customHeight="1">
      <c r="A25" s="15" t="s">
        <v>38</v>
      </c>
      <c r="B25" s="14">
        <v>18</v>
      </c>
      <c r="C25" s="14">
        <v>1</v>
      </c>
      <c r="D25" s="261"/>
      <c r="E25" s="14">
        <v>8</v>
      </c>
      <c r="F25" s="14">
        <v>0</v>
      </c>
      <c r="G25" s="14">
        <v>8</v>
      </c>
      <c r="H25" s="14">
        <v>1</v>
      </c>
      <c r="I25" s="14">
        <v>0</v>
      </c>
      <c r="J25" s="14">
        <v>0</v>
      </c>
      <c r="K25" s="14">
        <v>0</v>
      </c>
      <c r="L25" s="14">
        <v>0</v>
      </c>
      <c r="M25" s="14">
        <v>2</v>
      </c>
      <c r="N25" s="14">
        <v>0</v>
      </c>
      <c r="O25" s="14">
        <v>0</v>
      </c>
      <c r="P25" s="14">
        <v>0</v>
      </c>
    </row>
    <row r="26" spans="1:16" ht="17.25" customHeight="1">
      <c r="A26" s="18" t="s">
        <v>39</v>
      </c>
      <c r="B26" s="260">
        <f>B27+C27</f>
        <v>0</v>
      </c>
      <c r="C26" s="260"/>
      <c r="D26" s="261">
        <f>B26/$B$8</f>
        <v>0</v>
      </c>
      <c r="E26" s="260" t="str">
        <f>IF(E27+F27=0,"-",E27+F27)</f>
        <v>-</v>
      </c>
      <c r="F26" s="260"/>
      <c r="G26" s="260" t="str">
        <f>IF(G27+H27=0,"-",G27+H27)</f>
        <v>-</v>
      </c>
      <c r="H26" s="260"/>
      <c r="I26" s="260" t="str">
        <f>IF(I27+J27=0,"-",I27+J27)</f>
        <v>-</v>
      </c>
      <c r="J26" s="260"/>
      <c r="K26" s="260" t="str">
        <f>IF(K27+L27=0,"-",K27+L27)</f>
        <v>-</v>
      </c>
      <c r="L26" s="260"/>
      <c r="M26" s="260" t="str">
        <f>IF(M27+N27=0,"-",M27+N27)</f>
        <v>-</v>
      </c>
      <c r="N26" s="260"/>
      <c r="O26" s="260" t="str">
        <f>IF(O27+P27=0,"-",O27+P27)</f>
        <v>-</v>
      </c>
      <c r="P26" s="260"/>
    </row>
    <row r="27" spans="1:16" ht="21.2" customHeight="1">
      <c r="A27" s="17" t="s">
        <v>40</v>
      </c>
      <c r="B27" s="14">
        <v>0</v>
      </c>
      <c r="C27" s="14">
        <v>0</v>
      </c>
      <c r="D27" s="261"/>
      <c r="E27" s="14">
        <v>0</v>
      </c>
      <c r="F27" s="14">
        <v>0</v>
      </c>
      <c r="G27" s="14">
        <v>0</v>
      </c>
      <c r="H27" s="14">
        <v>0</v>
      </c>
      <c r="I27" s="14">
        <v>0</v>
      </c>
      <c r="J27" s="14">
        <v>0</v>
      </c>
      <c r="K27" s="14">
        <v>0</v>
      </c>
      <c r="L27" s="14">
        <v>0</v>
      </c>
      <c r="M27" s="14">
        <v>0</v>
      </c>
      <c r="N27" s="14">
        <v>0</v>
      </c>
      <c r="O27" s="14">
        <v>0</v>
      </c>
      <c r="P27" s="14">
        <v>0</v>
      </c>
    </row>
    <row r="28" spans="1:16" ht="17.25" customHeight="1">
      <c r="A28" s="12" t="s">
        <v>41</v>
      </c>
      <c r="B28" s="260">
        <f>B29+C29</f>
        <v>1</v>
      </c>
      <c r="C28" s="260"/>
      <c r="D28" s="261">
        <f>B28/$B$8</f>
        <v>2.3257436565341767E-5</v>
      </c>
      <c r="E28" s="260" t="str">
        <f>IF(E29+F29=0,"-",E29+F29)</f>
        <v>-</v>
      </c>
      <c r="F28" s="260"/>
      <c r="G28" s="260" t="str">
        <f>IF(G29+H29=0,"-",G29+H29)</f>
        <v>-</v>
      </c>
      <c r="H28" s="260"/>
      <c r="I28" s="260" t="str">
        <f>IF(I29+J29=0,"-",I29+J29)</f>
        <v>-</v>
      </c>
      <c r="J28" s="260"/>
      <c r="K28" s="260">
        <f>IF(K29+L29=0,"-",K29+L29)</f>
        <v>1</v>
      </c>
      <c r="L28" s="260"/>
      <c r="M28" s="260" t="str">
        <f>IF(M29+N29=0,"-",M29+N29)</f>
        <v>-</v>
      </c>
      <c r="N28" s="260"/>
      <c r="O28" s="260" t="str">
        <f>IF(O29+P29=0,"-",O29+P29)</f>
        <v>-</v>
      </c>
      <c r="P28" s="260"/>
    </row>
    <row r="29" spans="1:16" ht="17.25" customHeight="1">
      <c r="A29" s="15" t="s">
        <v>42</v>
      </c>
      <c r="B29" s="14">
        <v>1</v>
      </c>
      <c r="C29" s="14">
        <v>0</v>
      </c>
      <c r="D29" s="261"/>
      <c r="E29" s="14">
        <v>0</v>
      </c>
      <c r="F29" s="14">
        <v>0</v>
      </c>
      <c r="G29" s="14">
        <v>0</v>
      </c>
      <c r="H29" s="14">
        <v>0</v>
      </c>
      <c r="I29" s="14">
        <v>0</v>
      </c>
      <c r="J29" s="14">
        <v>0</v>
      </c>
      <c r="K29" s="14">
        <v>1</v>
      </c>
      <c r="L29" s="14">
        <v>0</v>
      </c>
      <c r="M29" s="14">
        <v>0</v>
      </c>
      <c r="N29" s="14">
        <v>0</v>
      </c>
      <c r="O29" s="14">
        <v>0</v>
      </c>
      <c r="P29" s="14">
        <v>0</v>
      </c>
    </row>
    <row r="30" spans="1:16" ht="17.25" customHeight="1">
      <c r="A30" s="18" t="s">
        <v>43</v>
      </c>
      <c r="B30" s="260">
        <f>B31+C31</f>
        <v>1326</v>
      </c>
      <c r="C30" s="260"/>
      <c r="D30" s="261">
        <f>B30/$B$8</f>
        <v>3.0839360885643183E-2</v>
      </c>
      <c r="E30" s="260">
        <f>IF(E31+F31=0,"-",E31+F31)</f>
        <v>176</v>
      </c>
      <c r="F30" s="260"/>
      <c r="G30" s="260">
        <f>IF(G31+H31=0,"-",G31+H31)</f>
        <v>352</v>
      </c>
      <c r="H30" s="260"/>
      <c r="I30" s="260" t="str">
        <f>IF(I31+J31=0,"-",I31+J31)</f>
        <v>-</v>
      </c>
      <c r="J30" s="260"/>
      <c r="K30" s="260">
        <f>IF(K31+L31=0,"-",K31+L31)</f>
        <v>308</v>
      </c>
      <c r="L30" s="260"/>
      <c r="M30" s="260">
        <f>IF(M31+N31=0,"-",M31+N31)</f>
        <v>477</v>
      </c>
      <c r="N30" s="260"/>
      <c r="O30" s="260">
        <f>IF(O31+P31=0,"-",O31+P31)</f>
        <v>13</v>
      </c>
      <c r="P30" s="260"/>
    </row>
    <row r="31" spans="1:16" ht="17.25" customHeight="1">
      <c r="A31" s="17" t="s">
        <v>44</v>
      </c>
      <c r="B31" s="14">
        <v>638</v>
      </c>
      <c r="C31" s="14">
        <v>688</v>
      </c>
      <c r="D31" s="261"/>
      <c r="E31" s="14">
        <v>34</v>
      </c>
      <c r="F31" s="14">
        <v>142</v>
      </c>
      <c r="G31" s="14">
        <v>186</v>
      </c>
      <c r="H31" s="14">
        <v>166</v>
      </c>
      <c r="I31" s="14">
        <v>0</v>
      </c>
      <c r="J31" s="14">
        <v>0</v>
      </c>
      <c r="K31" s="14">
        <v>238</v>
      </c>
      <c r="L31" s="14">
        <v>70</v>
      </c>
      <c r="M31" s="14">
        <v>174</v>
      </c>
      <c r="N31" s="14">
        <v>303</v>
      </c>
      <c r="O31" s="14">
        <v>6</v>
      </c>
      <c r="P31" s="14">
        <v>7</v>
      </c>
    </row>
    <row r="32" spans="1:16" ht="17.25" customHeight="1">
      <c r="A32" s="12" t="s">
        <v>45</v>
      </c>
      <c r="B32" s="260">
        <f>B33+C33</f>
        <v>876</v>
      </c>
      <c r="C32" s="260"/>
      <c r="D32" s="261">
        <f>B32/$B$8</f>
        <v>2.037351443123939E-2</v>
      </c>
      <c r="E32" s="260">
        <f>IF(E33+F33=0,"-",E33+F33)</f>
        <v>50</v>
      </c>
      <c r="F32" s="260"/>
      <c r="G32" s="260">
        <f>IF(G33+H33=0,"-",G33+H33)</f>
        <v>1</v>
      </c>
      <c r="H32" s="260"/>
      <c r="I32" s="260" t="str">
        <f>IF(I33+J33=0,"-",I33+J33)</f>
        <v>-</v>
      </c>
      <c r="J32" s="260"/>
      <c r="K32" s="260">
        <f>IF(K33+L33=0,"-",K33+L33)</f>
        <v>825</v>
      </c>
      <c r="L32" s="260"/>
      <c r="M32" s="260" t="str">
        <f>IF(M33+N33=0,"-",M33+N33)</f>
        <v>-</v>
      </c>
      <c r="N32" s="260"/>
      <c r="O32" s="260" t="str">
        <f>IF(O33+P33=0,"-",O33+P33)</f>
        <v>-</v>
      </c>
      <c r="P32" s="260"/>
    </row>
    <row r="33" spans="1:16" ht="17.25" customHeight="1">
      <c r="A33" s="15" t="s">
        <v>46</v>
      </c>
      <c r="B33" s="14">
        <v>670</v>
      </c>
      <c r="C33" s="14">
        <v>206</v>
      </c>
      <c r="D33" s="261"/>
      <c r="E33" s="14">
        <v>22</v>
      </c>
      <c r="F33" s="14">
        <v>28</v>
      </c>
      <c r="G33" s="14">
        <v>1</v>
      </c>
      <c r="H33" s="14">
        <v>0</v>
      </c>
      <c r="I33" s="14">
        <v>0</v>
      </c>
      <c r="J33" s="14">
        <v>0</v>
      </c>
      <c r="K33" s="14">
        <v>647</v>
      </c>
      <c r="L33" s="14">
        <v>178</v>
      </c>
      <c r="M33" s="14">
        <v>0</v>
      </c>
      <c r="N33" s="14">
        <v>0</v>
      </c>
      <c r="O33" s="14">
        <v>0</v>
      </c>
      <c r="P33" s="14">
        <v>0</v>
      </c>
    </row>
    <row r="34" spans="1:16" ht="17.25" customHeight="1">
      <c r="A34" s="18" t="s">
        <v>47</v>
      </c>
      <c r="B34" s="260">
        <f>B35+C35</f>
        <v>88</v>
      </c>
      <c r="C34" s="260"/>
      <c r="D34" s="261">
        <f>B34/$B$8</f>
        <v>2.0466544177500756E-3</v>
      </c>
      <c r="E34" s="260" t="str">
        <f>IF(E35+F35=0,"-",E35+F35)</f>
        <v>-</v>
      </c>
      <c r="F34" s="260"/>
      <c r="G34" s="260" t="str">
        <f>IF(G35+H35=0,"-",G35+H35)</f>
        <v>-</v>
      </c>
      <c r="H34" s="260"/>
      <c r="I34" s="260" t="str">
        <f>IF(I35+J35=0,"-",I35+J35)</f>
        <v>-</v>
      </c>
      <c r="J34" s="260"/>
      <c r="K34" s="260" t="str">
        <f>IF(K35+L35=0,"-",K35+L35)</f>
        <v>-</v>
      </c>
      <c r="L34" s="260"/>
      <c r="M34" s="260">
        <f>IF(M35+N35=0,"-",M35+N35)</f>
        <v>79</v>
      </c>
      <c r="N34" s="260"/>
      <c r="O34" s="260">
        <f>IF(O35+P35=0,"-",O35+P35)</f>
        <v>9</v>
      </c>
      <c r="P34" s="260"/>
    </row>
    <row r="35" spans="1:16" ht="17.25" customHeight="1">
      <c r="A35" s="17" t="s">
        <v>48</v>
      </c>
      <c r="B35" s="14">
        <v>52</v>
      </c>
      <c r="C35" s="14">
        <v>36</v>
      </c>
      <c r="D35" s="261"/>
      <c r="E35" s="14">
        <v>0</v>
      </c>
      <c r="F35" s="14">
        <v>0</v>
      </c>
      <c r="G35" s="14">
        <v>0</v>
      </c>
      <c r="H35" s="14">
        <v>0</v>
      </c>
      <c r="I35" s="14">
        <v>0</v>
      </c>
      <c r="J35" s="14">
        <v>0</v>
      </c>
      <c r="K35" s="14">
        <v>0</v>
      </c>
      <c r="L35" s="14">
        <v>0</v>
      </c>
      <c r="M35" s="14">
        <v>52</v>
      </c>
      <c r="N35" s="14">
        <v>27</v>
      </c>
      <c r="O35" s="14">
        <v>0</v>
      </c>
      <c r="P35" s="14">
        <v>9</v>
      </c>
    </row>
    <row r="36" spans="1:16" ht="17.25" customHeight="1">
      <c r="A36" s="12" t="s">
        <v>49</v>
      </c>
      <c r="B36" s="260">
        <f>B37+C37</f>
        <v>1076</v>
      </c>
      <c r="C36" s="260"/>
      <c r="D36" s="261">
        <f>B36/$B$8</f>
        <v>2.5025001744307742E-2</v>
      </c>
      <c r="E36" s="260">
        <f>IF(E37+F37=0,"-",E37+F37)</f>
        <v>363</v>
      </c>
      <c r="F36" s="260"/>
      <c r="G36" s="260">
        <f>IF(G37+H37=0,"-",G37+H37)</f>
        <v>97</v>
      </c>
      <c r="H36" s="260"/>
      <c r="I36" s="260">
        <f>IF(I37+J37=0,"-",I37+J37)</f>
        <v>87</v>
      </c>
      <c r="J36" s="260"/>
      <c r="K36" s="260">
        <f>IF(K37+L37=0,"-",K37+L37)</f>
        <v>396</v>
      </c>
      <c r="L36" s="260"/>
      <c r="M36" s="260">
        <f>IF(M37+N37=0,"-",M37+N37)</f>
        <v>132</v>
      </c>
      <c r="N36" s="260"/>
      <c r="O36" s="260">
        <f>IF(O37+P37=0,"-",O37+P37)</f>
        <v>1</v>
      </c>
      <c r="P36" s="260"/>
    </row>
    <row r="37" spans="1:16" ht="17.25" customHeight="1">
      <c r="A37" s="15" t="s">
        <v>50</v>
      </c>
      <c r="B37" s="14">
        <v>579</v>
      </c>
      <c r="C37" s="14">
        <v>497</v>
      </c>
      <c r="D37" s="261"/>
      <c r="E37" s="14">
        <v>219</v>
      </c>
      <c r="F37" s="14">
        <v>144</v>
      </c>
      <c r="G37" s="14">
        <v>60</v>
      </c>
      <c r="H37" s="14">
        <v>37</v>
      </c>
      <c r="I37" s="14">
        <v>45</v>
      </c>
      <c r="J37" s="14">
        <v>42</v>
      </c>
      <c r="K37" s="14">
        <v>198</v>
      </c>
      <c r="L37" s="14">
        <v>198</v>
      </c>
      <c r="M37" s="14">
        <v>56</v>
      </c>
      <c r="N37" s="14">
        <v>76</v>
      </c>
      <c r="O37" s="14">
        <v>1</v>
      </c>
      <c r="P37" s="14">
        <v>0</v>
      </c>
    </row>
    <row r="38" spans="1:16" ht="17.25" customHeight="1">
      <c r="A38" s="18" t="s">
        <v>51</v>
      </c>
      <c r="B38" s="260">
        <f>B39+C39</f>
        <v>26999</v>
      </c>
      <c r="C38" s="260"/>
      <c r="D38" s="261">
        <f>B38/$B$8</f>
        <v>0.62792752982766242</v>
      </c>
      <c r="E38" s="260">
        <f>IF(E39+F39=0,"-",E39+F39)</f>
        <v>16108</v>
      </c>
      <c r="F38" s="260"/>
      <c r="G38" s="260">
        <f>IF(G39+H39=0,"-",G39+H39)</f>
        <v>6397</v>
      </c>
      <c r="H38" s="260"/>
      <c r="I38" s="260">
        <f>IF(I39+J39=0,"-",I39+J39)</f>
        <v>3416</v>
      </c>
      <c r="J38" s="260"/>
      <c r="K38" s="260">
        <f>IF(K39+L39=0,"-",K39+L39)</f>
        <v>495</v>
      </c>
      <c r="L38" s="260"/>
      <c r="M38" s="260">
        <f>IF(M39+N39=0,"-",M39+N39)</f>
        <v>69</v>
      </c>
      <c r="N38" s="260"/>
      <c r="O38" s="260">
        <f>IF(O39+P39=0,"-",O39+P39)</f>
        <v>514</v>
      </c>
      <c r="P38" s="260"/>
    </row>
    <row r="39" spans="1:16" ht="17.25" customHeight="1">
      <c r="A39" s="17" t="s">
        <v>52</v>
      </c>
      <c r="B39" s="14">
        <v>7098</v>
      </c>
      <c r="C39" s="14">
        <v>19901</v>
      </c>
      <c r="D39" s="261"/>
      <c r="E39" s="14">
        <v>3947</v>
      </c>
      <c r="F39" s="14">
        <v>12161</v>
      </c>
      <c r="G39" s="14">
        <v>1808</v>
      </c>
      <c r="H39" s="14">
        <v>4589</v>
      </c>
      <c r="I39" s="14">
        <v>751</v>
      </c>
      <c r="J39" s="14">
        <v>2665</v>
      </c>
      <c r="K39" s="14">
        <v>338</v>
      </c>
      <c r="L39" s="14">
        <v>157</v>
      </c>
      <c r="M39" s="14">
        <v>42</v>
      </c>
      <c r="N39" s="14">
        <v>27</v>
      </c>
      <c r="O39" s="14">
        <v>212</v>
      </c>
      <c r="P39" s="14">
        <v>302</v>
      </c>
    </row>
    <row r="40" spans="1:16" ht="17.25" customHeight="1">
      <c r="A40" s="12" t="s">
        <v>53</v>
      </c>
      <c r="B40" s="260">
        <f>B41+C41</f>
        <v>7865</v>
      </c>
      <c r="C40" s="260"/>
      <c r="D40" s="261">
        <f>B40/$B$8</f>
        <v>0.182919738586413</v>
      </c>
      <c r="E40" s="260">
        <f>IF(E41+F41=0,"-",E41+F41)</f>
        <v>354</v>
      </c>
      <c r="F40" s="260"/>
      <c r="G40" s="260">
        <f>IF(G41+H41=0,"-",G41+H41)</f>
        <v>1059</v>
      </c>
      <c r="H40" s="260"/>
      <c r="I40" s="260">
        <f>IF(I41+J41=0,"-",I41+J41)</f>
        <v>5925</v>
      </c>
      <c r="J40" s="260"/>
      <c r="K40" s="260">
        <f>IF(K41+L41=0,"-",K41+L41)</f>
        <v>376</v>
      </c>
      <c r="L40" s="260"/>
      <c r="M40" s="260" t="str">
        <f>IF(M41+N41=0,"-",M41+N41)</f>
        <v>-</v>
      </c>
      <c r="N40" s="260"/>
      <c r="O40" s="260">
        <f>IF(O41+P41=0,"-",O41+P41)</f>
        <v>151</v>
      </c>
      <c r="P40" s="260"/>
    </row>
    <row r="41" spans="1:16" ht="17.25" customHeight="1">
      <c r="A41" s="15" t="s">
        <v>54</v>
      </c>
      <c r="B41" s="14">
        <v>3075</v>
      </c>
      <c r="C41" s="14">
        <v>4790</v>
      </c>
      <c r="D41" s="261"/>
      <c r="E41" s="14">
        <v>202</v>
      </c>
      <c r="F41" s="14">
        <v>152</v>
      </c>
      <c r="G41" s="14">
        <v>352</v>
      </c>
      <c r="H41" s="14">
        <v>707</v>
      </c>
      <c r="I41" s="14">
        <v>2318</v>
      </c>
      <c r="J41" s="14">
        <v>3607</v>
      </c>
      <c r="K41" s="14">
        <v>197</v>
      </c>
      <c r="L41" s="14">
        <v>179</v>
      </c>
      <c r="M41" s="14">
        <v>0</v>
      </c>
      <c r="N41" s="14">
        <v>0</v>
      </c>
      <c r="O41" s="14">
        <v>6</v>
      </c>
      <c r="P41" s="14">
        <v>145</v>
      </c>
    </row>
    <row r="42" spans="1:16" ht="17.25" customHeight="1">
      <c r="A42" s="12" t="s">
        <v>55</v>
      </c>
      <c r="B42" s="260">
        <f>B43+C43</f>
        <v>463</v>
      </c>
      <c r="C42" s="260"/>
      <c r="D42" s="261">
        <f>B42/$B$8</f>
        <v>1.0768193129753238E-2</v>
      </c>
      <c r="E42" s="260">
        <f>IF(E43+F43=0,"-",E43+F43)</f>
        <v>110</v>
      </c>
      <c r="F42" s="260"/>
      <c r="G42" s="260">
        <f>IF(G43+H43=0,"-",G43+H43)</f>
        <v>145</v>
      </c>
      <c r="H42" s="260"/>
      <c r="I42" s="260">
        <f>IF(I43+J43=0,"-",I43+J43)</f>
        <v>90</v>
      </c>
      <c r="J42" s="260"/>
      <c r="K42" s="260" t="str">
        <f>IF(K43+L43=0,"-",K43+L43)</f>
        <v>-</v>
      </c>
      <c r="L42" s="260"/>
      <c r="M42" s="260">
        <f>IF(M43+N43=0,"-",M43+N43)</f>
        <v>108</v>
      </c>
      <c r="N42" s="260"/>
      <c r="O42" s="260">
        <f>IF(O43+P43=0,"-",O43+P43)</f>
        <v>10</v>
      </c>
      <c r="P42" s="260"/>
    </row>
    <row r="43" spans="1:16" ht="17.25" customHeight="1">
      <c r="A43" s="15" t="s">
        <v>56</v>
      </c>
      <c r="B43" s="14">
        <v>176</v>
      </c>
      <c r="C43" s="14">
        <v>287</v>
      </c>
      <c r="D43" s="261"/>
      <c r="E43" s="14">
        <v>2</v>
      </c>
      <c r="F43" s="14">
        <v>108</v>
      </c>
      <c r="G43" s="14">
        <v>84</v>
      </c>
      <c r="H43" s="14">
        <v>61</v>
      </c>
      <c r="I43" s="14">
        <v>45</v>
      </c>
      <c r="J43" s="14">
        <v>45</v>
      </c>
      <c r="K43" s="14">
        <v>0</v>
      </c>
      <c r="L43" s="14">
        <v>0</v>
      </c>
      <c r="M43" s="14">
        <v>38</v>
      </c>
      <c r="N43" s="14">
        <v>70</v>
      </c>
      <c r="O43" s="14">
        <v>7</v>
      </c>
      <c r="P43" s="14">
        <v>3</v>
      </c>
    </row>
    <row r="44" spans="1:16" ht="18.75" customHeight="1">
      <c r="A44" s="18" t="s">
        <v>57</v>
      </c>
      <c r="B44" s="260">
        <f>B45+C45</f>
        <v>385</v>
      </c>
      <c r="C44" s="260"/>
      <c r="D44" s="261">
        <f>B44/$B$8</f>
        <v>8.9541130776565805E-3</v>
      </c>
      <c r="E44" s="260">
        <f>IF(E45+F45=0,"-",E45+F45)</f>
        <v>179</v>
      </c>
      <c r="F44" s="260"/>
      <c r="G44" s="260">
        <f>IF(G45+H45=0,"-",G45+H45)</f>
        <v>3</v>
      </c>
      <c r="H44" s="260"/>
      <c r="I44" s="260">
        <f>IF(I45+J45=0,"-",I45+J45)</f>
        <v>37</v>
      </c>
      <c r="J44" s="260"/>
      <c r="K44" s="260">
        <f>IF(K45+L45=0,"-",K45+L45)</f>
        <v>26</v>
      </c>
      <c r="L44" s="260"/>
      <c r="M44" s="260">
        <f>IF(M45+N45=0,"-",M45+N45)</f>
        <v>140</v>
      </c>
      <c r="N44" s="260"/>
      <c r="O44" s="260" t="str">
        <f>IF(O45+P45=0,"-",O45+P45)</f>
        <v>-</v>
      </c>
      <c r="P44" s="260"/>
    </row>
    <row r="45" spans="1:16" ht="18.75" customHeight="1">
      <c r="A45" s="15" t="s">
        <v>58</v>
      </c>
      <c r="B45" s="14">
        <v>218</v>
      </c>
      <c r="C45" s="14">
        <v>167</v>
      </c>
      <c r="D45" s="261"/>
      <c r="E45" s="14">
        <v>48</v>
      </c>
      <c r="F45" s="14">
        <v>131</v>
      </c>
      <c r="G45" s="14">
        <v>2</v>
      </c>
      <c r="H45" s="14">
        <v>1</v>
      </c>
      <c r="I45" s="14">
        <v>14</v>
      </c>
      <c r="J45" s="14">
        <v>23</v>
      </c>
      <c r="K45" s="14">
        <v>26</v>
      </c>
      <c r="L45" s="14">
        <v>0</v>
      </c>
      <c r="M45" s="14">
        <v>128</v>
      </c>
      <c r="N45" s="14">
        <v>12</v>
      </c>
      <c r="O45" s="14">
        <v>0</v>
      </c>
      <c r="P45" s="14">
        <v>0</v>
      </c>
    </row>
    <row r="46" spans="1:16" ht="18.75" customHeight="1">
      <c r="A46" s="18" t="s">
        <v>59</v>
      </c>
      <c r="B46" s="260">
        <f>B47+C47</f>
        <v>36</v>
      </c>
      <c r="C46" s="260"/>
      <c r="D46" s="261">
        <f>B46/$B$8</f>
        <v>8.3726771635230369E-4</v>
      </c>
      <c r="E46" s="260" t="str">
        <f>IF(E47+F47=0,"-",E47+F47)</f>
        <v>-</v>
      </c>
      <c r="F46" s="260"/>
      <c r="G46" s="260" t="str">
        <f>IF(G47+H47=0,"-",G47+H47)</f>
        <v>-</v>
      </c>
      <c r="H46" s="260"/>
      <c r="I46" s="260" t="str">
        <f>IF(I47+J47=0,"-",I47+J47)</f>
        <v>-</v>
      </c>
      <c r="J46" s="260"/>
      <c r="K46" s="260">
        <f>IF(K47+L47=0,"-",K47+L47)</f>
        <v>36</v>
      </c>
      <c r="L46" s="260"/>
      <c r="M46" s="260" t="str">
        <f>IF(M47+N47=0,"-",M47+N47)</f>
        <v>-</v>
      </c>
      <c r="N46" s="260"/>
      <c r="O46" s="260" t="str">
        <f>IF(O47+P47=0,"-",O47+P47)</f>
        <v>-</v>
      </c>
      <c r="P46" s="260"/>
    </row>
    <row r="47" spans="1:16" ht="18.75" customHeight="1">
      <c r="A47" s="15" t="s">
        <v>60</v>
      </c>
      <c r="B47" s="14">
        <v>15</v>
      </c>
      <c r="C47" s="14">
        <v>21</v>
      </c>
      <c r="D47" s="261"/>
      <c r="E47" s="14">
        <v>0</v>
      </c>
      <c r="F47" s="14">
        <v>0</v>
      </c>
      <c r="G47" s="14">
        <v>0</v>
      </c>
      <c r="H47" s="14">
        <v>0</v>
      </c>
      <c r="I47" s="14">
        <v>0</v>
      </c>
      <c r="J47" s="14">
        <v>0</v>
      </c>
      <c r="K47" s="14">
        <v>15</v>
      </c>
      <c r="L47" s="14">
        <v>21</v>
      </c>
      <c r="M47" s="14">
        <v>0</v>
      </c>
      <c r="N47" s="14">
        <v>0</v>
      </c>
      <c r="O47" s="14">
        <v>0</v>
      </c>
      <c r="P47" s="14">
        <v>0</v>
      </c>
    </row>
    <row r="48" spans="1:16" ht="18.75" customHeight="1">
      <c r="A48" s="18" t="s">
        <v>61</v>
      </c>
      <c r="B48" s="260">
        <f>B49+C49</f>
        <v>87</v>
      </c>
      <c r="C48" s="260"/>
      <c r="D48" s="261">
        <f>B48/$B$8</f>
        <v>2.0233969811847339E-3</v>
      </c>
      <c r="E48" s="260">
        <f>IF(E49+F49=0,"-",E49+F49)</f>
        <v>6</v>
      </c>
      <c r="F48" s="260"/>
      <c r="G48" s="260">
        <f>IF(G49+H49=0,"-",G49+H49)</f>
        <v>52</v>
      </c>
      <c r="H48" s="260"/>
      <c r="I48" s="260" t="str">
        <f>IF(I49+J49=0,"-",I49+J49)</f>
        <v>-</v>
      </c>
      <c r="J48" s="260"/>
      <c r="K48" s="260">
        <f>IF(K49+L49=0,"-",K49+L49)</f>
        <v>21</v>
      </c>
      <c r="L48" s="260"/>
      <c r="M48" s="260">
        <f>IF(M49+N49=0,"-",M49+N49)</f>
        <v>8</v>
      </c>
      <c r="N48" s="260"/>
      <c r="O48" s="260" t="str">
        <f>IF(O49+P49=0,"-",O49+P49)</f>
        <v>-</v>
      </c>
      <c r="P48" s="260"/>
    </row>
    <row r="49" spans="1:16" ht="18.75" customHeight="1">
      <c r="A49" s="15" t="s">
        <v>62</v>
      </c>
      <c r="B49" s="14">
        <v>54</v>
      </c>
      <c r="C49" s="14">
        <v>33</v>
      </c>
      <c r="D49" s="261"/>
      <c r="E49" s="14">
        <v>5</v>
      </c>
      <c r="F49" s="14">
        <v>1</v>
      </c>
      <c r="G49" s="14">
        <v>29</v>
      </c>
      <c r="H49" s="14">
        <v>23</v>
      </c>
      <c r="I49" s="14">
        <v>0</v>
      </c>
      <c r="J49" s="14">
        <v>0</v>
      </c>
      <c r="K49" s="14">
        <v>13</v>
      </c>
      <c r="L49" s="14">
        <v>8</v>
      </c>
      <c r="M49" s="14">
        <v>7</v>
      </c>
      <c r="N49" s="14">
        <v>1</v>
      </c>
      <c r="O49" s="14">
        <v>0</v>
      </c>
      <c r="P49" s="14">
        <v>0</v>
      </c>
    </row>
    <row r="50" spans="1:16" ht="18.75" customHeight="1">
      <c r="A50" s="18" t="s">
        <v>63</v>
      </c>
      <c r="B50" s="260">
        <f>B51+C51</f>
        <v>264</v>
      </c>
      <c r="C50" s="260"/>
      <c r="D50" s="261">
        <f>B50/$B$8</f>
        <v>6.1399632532502264E-3</v>
      </c>
      <c r="E50" s="260">
        <f>IF(E51+F51=0,"-",E51+F51)</f>
        <v>7</v>
      </c>
      <c r="F50" s="260"/>
      <c r="G50" s="260" t="str">
        <f>IF(G51+H51=0,"-",G51+H51)</f>
        <v>-</v>
      </c>
      <c r="H50" s="260"/>
      <c r="I50" s="260">
        <f>IF(I51+J51=0,"-",I51+J51)</f>
        <v>249</v>
      </c>
      <c r="J50" s="260"/>
      <c r="K50" s="260" t="str">
        <f>IF(K51+L51=0,"-",K51+L51)</f>
        <v>-</v>
      </c>
      <c r="L50" s="260"/>
      <c r="M50" s="260">
        <f>IF(M51+N51=0,"-",M51+N51)</f>
        <v>8</v>
      </c>
      <c r="N50" s="260"/>
      <c r="O50" s="260" t="str">
        <f>IF(O51+P51=0,"-",O51+P51)</f>
        <v>-</v>
      </c>
      <c r="P50" s="260"/>
    </row>
    <row r="51" spans="1:16" ht="18.75" customHeight="1">
      <c r="A51" s="15" t="s">
        <v>64</v>
      </c>
      <c r="B51" s="14">
        <v>84</v>
      </c>
      <c r="C51" s="14">
        <v>180</v>
      </c>
      <c r="D51" s="261"/>
      <c r="E51" s="14">
        <v>1</v>
      </c>
      <c r="F51" s="14">
        <v>6</v>
      </c>
      <c r="G51" s="14">
        <v>0</v>
      </c>
      <c r="H51" s="14">
        <v>0</v>
      </c>
      <c r="I51" s="14">
        <v>79</v>
      </c>
      <c r="J51" s="14">
        <v>170</v>
      </c>
      <c r="K51" s="14">
        <v>0</v>
      </c>
      <c r="L51" s="14">
        <v>0</v>
      </c>
      <c r="M51" s="14">
        <v>4</v>
      </c>
      <c r="N51" s="14">
        <v>4</v>
      </c>
      <c r="O51" s="14">
        <v>0</v>
      </c>
      <c r="P51" s="14">
        <v>0</v>
      </c>
    </row>
    <row r="52" spans="1:16" ht="18.75" customHeight="1">
      <c r="A52" s="18" t="s">
        <v>65</v>
      </c>
      <c r="B52" s="260">
        <f>B53+C53</f>
        <v>10</v>
      </c>
      <c r="C52" s="260"/>
      <c r="D52" s="261">
        <f>B52/$B$8</f>
        <v>2.3257436565341769E-4</v>
      </c>
      <c r="E52" s="260" t="str">
        <f>IF(E53+F53=0,"-",E53+F53)</f>
        <v>-</v>
      </c>
      <c r="F52" s="260"/>
      <c r="G52" s="260" t="str">
        <f>IF(G53+H53=0,"-",G53+H53)</f>
        <v>-</v>
      </c>
      <c r="H52" s="260"/>
      <c r="I52" s="260" t="str">
        <f>IF(I53+J53=0,"-",I53+J53)</f>
        <v>-</v>
      </c>
      <c r="J52" s="260"/>
      <c r="K52" s="260" t="str">
        <f>IF(K53+L53=0,"-",K53+L53)</f>
        <v>-</v>
      </c>
      <c r="L52" s="260"/>
      <c r="M52" s="260" t="str">
        <f>IF(M53+N53=0,"-",M53+N53)</f>
        <v>-</v>
      </c>
      <c r="N52" s="260"/>
      <c r="O52" s="260">
        <f>IF(O53+P53=0,"-",O53+P53)</f>
        <v>10</v>
      </c>
      <c r="P52" s="260"/>
    </row>
    <row r="53" spans="1:16" ht="18.75" customHeight="1">
      <c r="A53" s="15" t="s">
        <v>66</v>
      </c>
      <c r="B53" s="14">
        <v>3</v>
      </c>
      <c r="C53" s="14">
        <v>7</v>
      </c>
      <c r="D53" s="261"/>
      <c r="E53" s="14">
        <v>0</v>
      </c>
      <c r="F53" s="14">
        <v>0</v>
      </c>
      <c r="G53" s="14">
        <v>0</v>
      </c>
      <c r="H53" s="14">
        <v>0</v>
      </c>
      <c r="I53" s="14">
        <v>0</v>
      </c>
      <c r="J53" s="14">
        <v>0</v>
      </c>
      <c r="K53" s="14">
        <v>0</v>
      </c>
      <c r="L53" s="14">
        <v>0</v>
      </c>
      <c r="M53" s="14">
        <v>0</v>
      </c>
      <c r="N53" s="14">
        <v>0</v>
      </c>
      <c r="O53" s="14">
        <v>3</v>
      </c>
      <c r="P53" s="14">
        <v>7</v>
      </c>
    </row>
    <row r="54" spans="1:16" ht="18.75" customHeight="1">
      <c r="A54" s="18" t="s">
        <v>67</v>
      </c>
      <c r="B54" s="260">
        <f>B55+C55</f>
        <v>476</v>
      </c>
      <c r="C54" s="260"/>
      <c r="D54" s="261">
        <f>B54/$B$8</f>
        <v>1.1070539805102681E-2</v>
      </c>
      <c r="E54" s="260">
        <f>IF(E55+F55=0,"-",E55+F55)</f>
        <v>66</v>
      </c>
      <c r="F54" s="260"/>
      <c r="G54" s="260">
        <f>IF(G55+H55=0,"-",G55+H55)</f>
        <v>51</v>
      </c>
      <c r="H54" s="260"/>
      <c r="I54" s="260">
        <f>IF(I55+J55=0,"-",I55+J55)</f>
        <v>2</v>
      </c>
      <c r="J54" s="260"/>
      <c r="K54" s="260">
        <f>IF(K55+L55=0,"-",K55+L55)</f>
        <v>176</v>
      </c>
      <c r="L54" s="260"/>
      <c r="M54" s="260">
        <f>IF(M55+N55=0,"-",M55+N55)</f>
        <v>24</v>
      </c>
      <c r="N54" s="260"/>
      <c r="O54" s="260">
        <f>IF(O55+P55=0,"-",O55+P55)</f>
        <v>157</v>
      </c>
      <c r="P54" s="260"/>
    </row>
    <row r="55" spans="1:16" ht="18.75" customHeight="1">
      <c r="A55" s="15" t="s">
        <v>68</v>
      </c>
      <c r="B55" s="14">
        <v>286</v>
      </c>
      <c r="C55" s="14">
        <v>190</v>
      </c>
      <c r="D55" s="261"/>
      <c r="E55" s="14">
        <v>33</v>
      </c>
      <c r="F55" s="14">
        <v>33</v>
      </c>
      <c r="G55" s="14">
        <v>12</v>
      </c>
      <c r="H55" s="14">
        <v>39</v>
      </c>
      <c r="I55" s="14">
        <v>0</v>
      </c>
      <c r="J55" s="14">
        <v>2</v>
      </c>
      <c r="K55" s="14">
        <v>167</v>
      </c>
      <c r="L55" s="14">
        <v>9</v>
      </c>
      <c r="M55" s="14">
        <v>21</v>
      </c>
      <c r="N55" s="14">
        <v>3</v>
      </c>
      <c r="O55" s="14">
        <v>53</v>
      </c>
      <c r="P55" s="14">
        <v>104</v>
      </c>
    </row>
    <row r="56" spans="1:16" ht="18.75" customHeight="1">
      <c r="A56" s="18" t="s">
        <v>69</v>
      </c>
      <c r="B56" s="260">
        <f>B57+C57</f>
        <v>306</v>
      </c>
      <c r="C56" s="260"/>
      <c r="D56" s="261">
        <f>B56/$B$8</f>
        <v>7.1167755889945811E-3</v>
      </c>
      <c r="E56" s="260">
        <f>IF(E57+F57=0,"-",E57+F57)</f>
        <v>275</v>
      </c>
      <c r="F56" s="260"/>
      <c r="G56" s="260" t="str">
        <f>IF(G57+H57=0,"-",G57+H57)</f>
        <v>-</v>
      </c>
      <c r="H56" s="260"/>
      <c r="I56" s="260" t="str">
        <f>IF(I57+J57=0,"-",I57+J57)</f>
        <v>-</v>
      </c>
      <c r="J56" s="260"/>
      <c r="K56" s="260" t="str">
        <f>IF(K57+L57=0,"-",K57+L57)</f>
        <v>-</v>
      </c>
      <c r="L56" s="260"/>
      <c r="M56" s="260" t="str">
        <f>IF(M57+N57=0,"-",M57+N57)</f>
        <v>-</v>
      </c>
      <c r="N56" s="260"/>
      <c r="O56" s="260">
        <f>IF(O57+P57=0,"-",O57+P57)</f>
        <v>31</v>
      </c>
      <c r="P56" s="260"/>
    </row>
    <row r="57" spans="1:16" ht="18.75" customHeight="1">
      <c r="A57" s="15" t="s">
        <v>70</v>
      </c>
      <c r="B57" s="14">
        <v>259</v>
      </c>
      <c r="C57" s="14">
        <v>47</v>
      </c>
      <c r="D57" s="261"/>
      <c r="E57" s="14">
        <v>234</v>
      </c>
      <c r="F57" s="14">
        <v>41</v>
      </c>
      <c r="G57" s="14">
        <v>0</v>
      </c>
      <c r="H57" s="14">
        <v>0</v>
      </c>
      <c r="I57" s="14">
        <v>0</v>
      </c>
      <c r="J57" s="14">
        <v>0</v>
      </c>
      <c r="K57" s="14">
        <v>0</v>
      </c>
      <c r="L57" s="14">
        <v>0</v>
      </c>
      <c r="M57" s="14">
        <v>0</v>
      </c>
      <c r="N57" s="14">
        <v>0</v>
      </c>
      <c r="O57" s="14">
        <v>25</v>
      </c>
      <c r="P57" s="14">
        <v>6</v>
      </c>
    </row>
    <row r="58" spans="1:16" ht="18.75" customHeight="1">
      <c r="A58" s="18" t="s">
        <v>71</v>
      </c>
      <c r="B58" s="260">
        <f>B59+C59</f>
        <v>183</v>
      </c>
      <c r="C58" s="260"/>
      <c r="D58" s="261">
        <f>B58/$B$8</f>
        <v>4.2561108914575436E-3</v>
      </c>
      <c r="E58" s="260" t="str">
        <f>IF(E59+F59=0,"-",E59+F59)</f>
        <v>-</v>
      </c>
      <c r="F58" s="260"/>
      <c r="G58" s="260" t="str">
        <f>IF(G59+H59=0,"-",G59+H59)</f>
        <v>-</v>
      </c>
      <c r="H58" s="260"/>
      <c r="I58" s="260" t="str">
        <f>IF(I59+J59=0,"-",I59+J59)</f>
        <v>-</v>
      </c>
      <c r="J58" s="260"/>
      <c r="K58" s="260">
        <f>IF(K59+L59=0,"-",K59+L59)</f>
        <v>21</v>
      </c>
      <c r="L58" s="260"/>
      <c r="M58" s="260">
        <f>IF(M59+N59=0,"-",M59+N59)</f>
        <v>66</v>
      </c>
      <c r="N58" s="260"/>
      <c r="O58" s="260">
        <f>IF(O59+P59=0,"-",O59+P59)</f>
        <v>96</v>
      </c>
      <c r="P58" s="260"/>
    </row>
    <row r="59" spans="1:16" ht="18.75" customHeight="1">
      <c r="A59" s="15" t="s">
        <v>72</v>
      </c>
      <c r="B59" s="14">
        <v>127</v>
      </c>
      <c r="C59" s="14">
        <v>56</v>
      </c>
      <c r="D59" s="261"/>
      <c r="E59" s="14">
        <v>0</v>
      </c>
      <c r="F59" s="14">
        <v>0</v>
      </c>
      <c r="G59" s="14">
        <v>0</v>
      </c>
      <c r="H59" s="14">
        <v>0</v>
      </c>
      <c r="I59" s="14">
        <v>0</v>
      </c>
      <c r="J59" s="14">
        <v>0</v>
      </c>
      <c r="K59" s="14">
        <v>21</v>
      </c>
      <c r="L59" s="14">
        <v>0</v>
      </c>
      <c r="M59" s="14">
        <v>46</v>
      </c>
      <c r="N59" s="14">
        <v>20</v>
      </c>
      <c r="O59" s="14">
        <v>60</v>
      </c>
      <c r="P59" s="14">
        <v>36</v>
      </c>
    </row>
    <row r="60" spans="1:16" ht="18.75" customHeight="1">
      <c r="A60" s="18" t="s">
        <v>73</v>
      </c>
      <c r="B60" s="260">
        <f>B61+C61</f>
        <v>211</v>
      </c>
      <c r="C60" s="260"/>
      <c r="D60" s="261">
        <f>B60/$B$8</f>
        <v>4.9073191152871135E-3</v>
      </c>
      <c r="E60" s="260">
        <f>IF(E61+F61=0,"-",E61+F61)</f>
        <v>18</v>
      </c>
      <c r="F60" s="260"/>
      <c r="G60" s="260" t="str">
        <f>IF(G61+H61=0,"-",G61+H61)</f>
        <v>-</v>
      </c>
      <c r="H60" s="260"/>
      <c r="I60" s="260" t="str">
        <f>IF(I61+J61=0,"-",I61+J61)</f>
        <v>-</v>
      </c>
      <c r="J60" s="260"/>
      <c r="K60" s="260" t="str">
        <f>IF(K61+L61=0,"-",K61+L61)</f>
        <v>-</v>
      </c>
      <c r="L60" s="260"/>
      <c r="M60" s="260" t="str">
        <f>IF(M61+N61=0,"-",M61+N61)</f>
        <v>-</v>
      </c>
      <c r="N60" s="260"/>
      <c r="O60" s="260">
        <f>IF(O61+P61=0,"-",O61+P61)</f>
        <v>193</v>
      </c>
      <c r="P60" s="260"/>
    </row>
    <row r="61" spans="1:16" ht="18.75" customHeight="1">
      <c r="A61" s="15" t="s">
        <v>74</v>
      </c>
      <c r="B61" s="14">
        <v>111</v>
      </c>
      <c r="C61" s="14">
        <v>100</v>
      </c>
      <c r="D61" s="261"/>
      <c r="E61" s="14">
        <v>7</v>
      </c>
      <c r="F61" s="14">
        <v>11</v>
      </c>
      <c r="G61" s="14">
        <v>0</v>
      </c>
      <c r="H61" s="14">
        <v>0</v>
      </c>
      <c r="I61" s="14">
        <v>0</v>
      </c>
      <c r="J61" s="14">
        <v>0</v>
      </c>
      <c r="K61" s="14">
        <v>0</v>
      </c>
      <c r="L61" s="14">
        <v>0</v>
      </c>
      <c r="M61" s="14">
        <v>0</v>
      </c>
      <c r="N61" s="14">
        <v>0</v>
      </c>
      <c r="O61" s="14">
        <v>104</v>
      </c>
      <c r="P61" s="14">
        <v>89</v>
      </c>
    </row>
    <row r="62" spans="1:16" ht="18.75" customHeight="1">
      <c r="A62" s="18" t="s">
        <v>75</v>
      </c>
      <c r="B62" s="260">
        <f>B63+C63</f>
        <v>15</v>
      </c>
      <c r="C62" s="260"/>
      <c r="D62" s="261">
        <f>B62/$B$8</f>
        <v>3.488615484801265E-4</v>
      </c>
      <c r="E62" s="260" t="str">
        <f>IF(E63+F63=0,"-",E63+F63)</f>
        <v>-</v>
      </c>
      <c r="F62" s="260"/>
      <c r="G62" s="260" t="str">
        <f>IF(G63+H63=0,"-",G63+H63)</f>
        <v>-</v>
      </c>
      <c r="H62" s="260"/>
      <c r="I62" s="260" t="str">
        <f>IF(I63+J63=0,"-",I63+J63)</f>
        <v>-</v>
      </c>
      <c r="J62" s="260"/>
      <c r="K62" s="260" t="str">
        <f>IF(K63+L63=0,"-",K63+L63)</f>
        <v>-</v>
      </c>
      <c r="L62" s="260"/>
      <c r="M62" s="260" t="str">
        <f>IF(M63+N63=0,"-",M63+N63)</f>
        <v>-</v>
      </c>
      <c r="N62" s="260"/>
      <c r="O62" s="260">
        <f>IF(O63+P63=0,"-",O63+P63)</f>
        <v>15</v>
      </c>
      <c r="P62" s="260"/>
    </row>
    <row r="63" spans="1:16" ht="18.75" customHeight="1">
      <c r="A63" s="15" t="s">
        <v>76</v>
      </c>
      <c r="B63" s="14">
        <v>1</v>
      </c>
      <c r="C63" s="14">
        <v>14</v>
      </c>
      <c r="D63" s="261"/>
      <c r="E63" s="14">
        <v>0</v>
      </c>
      <c r="F63" s="14">
        <v>0</v>
      </c>
      <c r="G63" s="14">
        <v>0</v>
      </c>
      <c r="H63" s="14">
        <v>0</v>
      </c>
      <c r="I63" s="14">
        <v>0</v>
      </c>
      <c r="J63" s="14">
        <v>0</v>
      </c>
      <c r="K63" s="14">
        <v>0</v>
      </c>
      <c r="L63" s="14">
        <v>0</v>
      </c>
      <c r="M63" s="14">
        <v>0</v>
      </c>
      <c r="N63" s="14">
        <v>0</v>
      </c>
      <c r="O63" s="14">
        <v>1</v>
      </c>
      <c r="P63" s="14">
        <v>14</v>
      </c>
    </row>
    <row r="64" spans="1:16" ht="18.75" customHeight="1">
      <c r="A64" s="18" t="s">
        <v>79</v>
      </c>
      <c r="B64" s="260">
        <f>B65+C65</f>
        <v>35</v>
      </c>
      <c r="C64" s="260"/>
      <c r="D64" s="261">
        <f>B64/$B$8</f>
        <v>8.1401027978696193E-4</v>
      </c>
      <c r="E64" s="260" t="str">
        <f>IF(E65+F65=0,"-",E65+F65)</f>
        <v>-</v>
      </c>
      <c r="F64" s="260"/>
      <c r="G64" s="260" t="str">
        <f>IF(G65+H65=0,"-",G65+H65)</f>
        <v>-</v>
      </c>
      <c r="H64" s="260"/>
      <c r="I64" s="260" t="str">
        <f>IF(I65+J65=0,"-",I65+J65)</f>
        <v>-</v>
      </c>
      <c r="J64" s="260"/>
      <c r="K64" s="260" t="str">
        <f>IF(K65+L65=0,"-",K65+L65)</f>
        <v>-</v>
      </c>
      <c r="L64" s="260"/>
      <c r="M64" s="260" t="str">
        <f>IF(M65+N65=0,"-",M65+N65)</f>
        <v>-</v>
      </c>
      <c r="N64" s="260"/>
      <c r="O64" s="260">
        <f>IF(O65+P65=0,"-",O65+P65)</f>
        <v>35</v>
      </c>
      <c r="P64" s="260"/>
    </row>
    <row r="65" spans="1:16" ht="18.75" customHeight="1">
      <c r="A65" s="15" t="s">
        <v>80</v>
      </c>
      <c r="B65" s="14">
        <v>15</v>
      </c>
      <c r="C65" s="14">
        <v>20</v>
      </c>
      <c r="D65" s="261"/>
      <c r="E65" s="14">
        <v>0</v>
      </c>
      <c r="F65" s="14">
        <v>0</v>
      </c>
      <c r="G65" s="14">
        <v>0</v>
      </c>
      <c r="H65" s="14">
        <v>0</v>
      </c>
      <c r="I65" s="14">
        <v>0</v>
      </c>
      <c r="J65" s="14">
        <v>0</v>
      </c>
      <c r="K65" s="14">
        <v>0</v>
      </c>
      <c r="L65" s="14">
        <v>0</v>
      </c>
      <c r="M65" s="14">
        <v>0</v>
      </c>
      <c r="N65" s="14">
        <v>0</v>
      </c>
      <c r="O65" s="14">
        <v>15</v>
      </c>
      <c r="P65" s="14">
        <v>20</v>
      </c>
    </row>
    <row r="66" spans="1:16" ht="18.75" customHeight="1">
      <c r="A66" s="18" t="s">
        <v>81</v>
      </c>
      <c r="B66" s="260">
        <f>B67+C67</f>
        <v>416</v>
      </c>
      <c r="C66" s="260"/>
      <c r="D66" s="261">
        <f>B66/$B$8</f>
        <v>9.6750936111821752E-3</v>
      </c>
      <c r="E66" s="260">
        <f>IF(E67+F67=0,"-",E67+F67)</f>
        <v>370</v>
      </c>
      <c r="F66" s="260"/>
      <c r="G66" s="260" t="str">
        <f>IF(G67+H67=0,"-",G67+H67)</f>
        <v>-</v>
      </c>
      <c r="H66" s="260"/>
      <c r="I66" s="260" t="str">
        <f>IF(I67+J67=0,"-",I67+J67)</f>
        <v>-</v>
      </c>
      <c r="J66" s="260"/>
      <c r="K66" s="260" t="str">
        <f>IF(K67+L67=0,"-",K67+L67)</f>
        <v>-</v>
      </c>
      <c r="L66" s="260"/>
      <c r="M66" s="260" t="str">
        <f>IF(M67+N67=0,"-",M67+N67)</f>
        <v>-</v>
      </c>
      <c r="N66" s="260"/>
      <c r="O66" s="260">
        <f>IF(O67+P67=0,"-",O67+P67)</f>
        <v>46</v>
      </c>
      <c r="P66" s="260"/>
    </row>
    <row r="67" spans="1:16" ht="18.75" customHeight="1">
      <c r="A67" s="15" t="s">
        <v>82</v>
      </c>
      <c r="B67" s="14">
        <v>114</v>
      </c>
      <c r="C67" s="14">
        <v>302</v>
      </c>
      <c r="D67" s="261"/>
      <c r="E67" s="14">
        <v>91</v>
      </c>
      <c r="F67" s="14">
        <v>279</v>
      </c>
      <c r="G67" s="14">
        <v>0</v>
      </c>
      <c r="H67" s="14">
        <v>0</v>
      </c>
      <c r="I67" s="14">
        <v>0</v>
      </c>
      <c r="J67" s="14">
        <v>0</v>
      </c>
      <c r="K67" s="14">
        <v>0</v>
      </c>
      <c r="L67" s="14">
        <v>0</v>
      </c>
      <c r="M67" s="14">
        <v>0</v>
      </c>
      <c r="N67" s="14">
        <v>0</v>
      </c>
      <c r="O67" s="14">
        <v>23</v>
      </c>
      <c r="P67" s="14">
        <v>23</v>
      </c>
    </row>
    <row r="68" spans="1:16">
      <c r="A68" s="20" t="s">
        <v>83</v>
      </c>
      <c r="B68" s="20"/>
      <c r="C68" s="20"/>
      <c r="D68" s="20"/>
      <c r="E68" s="20"/>
      <c r="F68" s="20"/>
    </row>
    <row r="69" spans="1:16">
      <c r="A69" s="20" t="s">
        <v>84</v>
      </c>
      <c r="B69" s="20">
        <v>286</v>
      </c>
      <c r="C69" s="20">
        <v>586</v>
      </c>
      <c r="D69" s="20"/>
      <c r="E69" s="20">
        <v>27</v>
      </c>
      <c r="F69" s="20">
        <v>89</v>
      </c>
      <c r="G69" s="1">
        <v>17</v>
      </c>
      <c r="H69" s="1">
        <v>44</v>
      </c>
      <c r="I69" s="1">
        <v>2</v>
      </c>
      <c r="J69" s="1">
        <v>1</v>
      </c>
      <c r="K69" s="1">
        <v>240</v>
      </c>
      <c r="L69" s="1">
        <v>452</v>
      </c>
      <c r="M69" s="1">
        <v>0</v>
      </c>
      <c r="N69" s="1">
        <v>0</v>
      </c>
      <c r="O69" s="1">
        <v>0</v>
      </c>
      <c r="P69" s="1">
        <v>0</v>
      </c>
    </row>
  </sheetData>
  <sheetProtection selectLockedCells="1" selectUnlockedCells="1"/>
  <mergeCells count="256">
    <mergeCell ref="A1:N1"/>
    <mergeCell ref="A2:N2"/>
    <mergeCell ref="B3:K3"/>
    <mergeCell ref="M3:N3"/>
    <mergeCell ref="O3:P3"/>
    <mergeCell ref="B4:K4"/>
    <mergeCell ref="M4:N4"/>
    <mergeCell ref="O4:P4"/>
    <mergeCell ref="A5:A6"/>
    <mergeCell ref="B5:D5"/>
    <mergeCell ref="E5:F5"/>
    <mergeCell ref="G5:H5"/>
    <mergeCell ref="I5:J5"/>
    <mergeCell ref="K5:L5"/>
    <mergeCell ref="M5:N5"/>
    <mergeCell ref="O5:P5"/>
    <mergeCell ref="B8:C8"/>
    <mergeCell ref="D8:D9"/>
    <mergeCell ref="E8:F8"/>
    <mergeCell ref="G8:H8"/>
    <mergeCell ref="I8:J8"/>
    <mergeCell ref="K8:L8"/>
    <mergeCell ref="M8:N8"/>
    <mergeCell ref="O8:P8"/>
    <mergeCell ref="B10:C10"/>
    <mergeCell ref="D10:D11"/>
    <mergeCell ref="E10:F10"/>
    <mergeCell ref="G10:H10"/>
    <mergeCell ref="I10:J10"/>
    <mergeCell ref="K10:L10"/>
    <mergeCell ref="M10:N10"/>
    <mergeCell ref="O10:P10"/>
    <mergeCell ref="B12:C12"/>
    <mergeCell ref="D12:D13"/>
    <mergeCell ref="E12:F12"/>
    <mergeCell ref="G12:H12"/>
    <mergeCell ref="I12:J12"/>
    <mergeCell ref="K12:L12"/>
    <mergeCell ref="M12:N12"/>
    <mergeCell ref="O12:P12"/>
    <mergeCell ref="B14:C14"/>
    <mergeCell ref="D14:D15"/>
    <mergeCell ref="E14:F14"/>
    <mergeCell ref="G14:H14"/>
    <mergeCell ref="I14:J14"/>
    <mergeCell ref="K14:L14"/>
    <mergeCell ref="M14:N14"/>
    <mergeCell ref="O14:P14"/>
    <mergeCell ref="B16:C16"/>
    <mergeCell ref="D16:D17"/>
    <mergeCell ref="E16:F16"/>
    <mergeCell ref="G16:H16"/>
    <mergeCell ref="I16:J16"/>
    <mergeCell ref="K16:L16"/>
    <mergeCell ref="M16:N16"/>
    <mergeCell ref="O16:P16"/>
    <mergeCell ref="B18:C18"/>
    <mergeCell ref="D18:D19"/>
    <mergeCell ref="E18:F18"/>
    <mergeCell ref="G18:H18"/>
    <mergeCell ref="I18:J18"/>
    <mergeCell ref="K18:L18"/>
    <mergeCell ref="M18:N18"/>
    <mergeCell ref="O18:P18"/>
    <mergeCell ref="B20:C20"/>
    <mergeCell ref="D20:D21"/>
    <mergeCell ref="E20:F20"/>
    <mergeCell ref="G20:H20"/>
    <mergeCell ref="I20:J20"/>
    <mergeCell ref="K20:L20"/>
    <mergeCell ref="M20:N20"/>
    <mergeCell ref="O20:P20"/>
    <mergeCell ref="B22:C22"/>
    <mergeCell ref="D22:D23"/>
    <mergeCell ref="E22:F22"/>
    <mergeCell ref="G22:H22"/>
    <mergeCell ref="I22:J22"/>
    <mergeCell ref="K22:L22"/>
    <mergeCell ref="M22:N22"/>
    <mergeCell ref="O22:P22"/>
    <mergeCell ref="B24:C24"/>
    <mergeCell ref="D24:D25"/>
    <mergeCell ref="E24:F24"/>
    <mergeCell ref="G24:H24"/>
    <mergeCell ref="I24:J24"/>
    <mergeCell ref="K24:L24"/>
    <mergeCell ref="M24:N24"/>
    <mergeCell ref="O24:P24"/>
    <mergeCell ref="B26:C26"/>
    <mergeCell ref="D26:D27"/>
    <mergeCell ref="E26:F26"/>
    <mergeCell ref="G26:H26"/>
    <mergeCell ref="I26:J26"/>
    <mergeCell ref="K26:L26"/>
    <mergeCell ref="M26:N26"/>
    <mergeCell ref="O26:P26"/>
    <mergeCell ref="B28:C28"/>
    <mergeCell ref="D28:D29"/>
    <mergeCell ref="E28:F28"/>
    <mergeCell ref="G28:H28"/>
    <mergeCell ref="I28:J28"/>
    <mergeCell ref="K28:L28"/>
    <mergeCell ref="M28:N28"/>
    <mergeCell ref="O28:P28"/>
    <mergeCell ref="B30:C30"/>
    <mergeCell ref="D30:D31"/>
    <mergeCell ref="E30:F30"/>
    <mergeCell ref="G30:H30"/>
    <mergeCell ref="I30:J30"/>
    <mergeCell ref="K30:L30"/>
    <mergeCell ref="M30:N30"/>
    <mergeCell ref="O30:P30"/>
    <mergeCell ref="B32:C32"/>
    <mergeCell ref="D32:D33"/>
    <mergeCell ref="E32:F32"/>
    <mergeCell ref="G32:H32"/>
    <mergeCell ref="I32:J32"/>
    <mergeCell ref="K32:L32"/>
    <mergeCell ref="M32:N32"/>
    <mergeCell ref="O32:P32"/>
    <mergeCell ref="B34:C34"/>
    <mergeCell ref="D34:D35"/>
    <mergeCell ref="E34:F34"/>
    <mergeCell ref="G34:H34"/>
    <mergeCell ref="I34:J34"/>
    <mergeCell ref="K34:L34"/>
    <mergeCell ref="M34:N34"/>
    <mergeCell ref="O34:P34"/>
    <mergeCell ref="B36:C36"/>
    <mergeCell ref="D36:D37"/>
    <mergeCell ref="E36:F36"/>
    <mergeCell ref="G36:H36"/>
    <mergeCell ref="I36:J36"/>
    <mergeCell ref="K36:L36"/>
    <mergeCell ref="M36:N36"/>
    <mergeCell ref="O36:P36"/>
    <mergeCell ref="B38:C38"/>
    <mergeCell ref="D38:D39"/>
    <mergeCell ref="E38:F38"/>
    <mergeCell ref="G38:H38"/>
    <mergeCell ref="I38:J38"/>
    <mergeCell ref="K38:L38"/>
    <mergeCell ref="M38:N38"/>
    <mergeCell ref="O38:P38"/>
    <mergeCell ref="B40:C40"/>
    <mergeCell ref="D40:D41"/>
    <mergeCell ref="E40:F40"/>
    <mergeCell ref="G40:H40"/>
    <mergeCell ref="I40:J40"/>
    <mergeCell ref="K40:L40"/>
    <mergeCell ref="M40:N40"/>
    <mergeCell ref="O40:P40"/>
    <mergeCell ref="B42:C42"/>
    <mergeCell ref="D42:D43"/>
    <mergeCell ref="E42:F42"/>
    <mergeCell ref="G42:H42"/>
    <mergeCell ref="I42:J42"/>
    <mergeCell ref="K42:L42"/>
    <mergeCell ref="M42:N42"/>
    <mergeCell ref="O42:P42"/>
    <mergeCell ref="B44:C44"/>
    <mergeCell ref="D44:D45"/>
    <mergeCell ref="E44:F44"/>
    <mergeCell ref="G44:H44"/>
    <mergeCell ref="I44:J44"/>
    <mergeCell ref="K44:L44"/>
    <mergeCell ref="M44:N44"/>
    <mergeCell ref="O44:P44"/>
    <mergeCell ref="B46:C46"/>
    <mergeCell ref="D46:D47"/>
    <mergeCell ref="E46:F46"/>
    <mergeCell ref="G46:H46"/>
    <mergeCell ref="I46:J46"/>
    <mergeCell ref="K46:L46"/>
    <mergeCell ref="M46:N46"/>
    <mergeCell ref="O46:P46"/>
    <mergeCell ref="B48:C48"/>
    <mergeCell ref="D48:D49"/>
    <mergeCell ref="E48:F48"/>
    <mergeCell ref="G48:H48"/>
    <mergeCell ref="I48:J48"/>
    <mergeCell ref="K48:L48"/>
    <mergeCell ref="M48:N48"/>
    <mergeCell ref="O48:P48"/>
    <mergeCell ref="B50:C50"/>
    <mergeCell ref="D50:D51"/>
    <mergeCell ref="E50:F50"/>
    <mergeCell ref="G50:H50"/>
    <mergeCell ref="I50:J50"/>
    <mergeCell ref="K50:L50"/>
    <mergeCell ref="M50:N50"/>
    <mergeCell ref="O50:P50"/>
    <mergeCell ref="B52:C52"/>
    <mergeCell ref="D52:D53"/>
    <mergeCell ref="E52:F52"/>
    <mergeCell ref="G52:H52"/>
    <mergeCell ref="I52:J52"/>
    <mergeCell ref="K52:L52"/>
    <mergeCell ref="M52:N52"/>
    <mergeCell ref="O52:P52"/>
    <mergeCell ref="B54:C54"/>
    <mergeCell ref="D54:D55"/>
    <mergeCell ref="E54:F54"/>
    <mergeCell ref="G54:H54"/>
    <mergeCell ref="I54:J54"/>
    <mergeCell ref="K54:L54"/>
    <mergeCell ref="M54:N54"/>
    <mergeCell ref="O54:P54"/>
    <mergeCell ref="B56:C56"/>
    <mergeCell ref="D56:D57"/>
    <mergeCell ref="E56:F56"/>
    <mergeCell ref="G56:H56"/>
    <mergeCell ref="I56:J56"/>
    <mergeCell ref="K56:L56"/>
    <mergeCell ref="M56:N56"/>
    <mergeCell ref="O56:P56"/>
    <mergeCell ref="B58:C58"/>
    <mergeCell ref="D58:D59"/>
    <mergeCell ref="E58:F58"/>
    <mergeCell ref="G58:H58"/>
    <mergeCell ref="I58:J58"/>
    <mergeCell ref="K58:L58"/>
    <mergeCell ref="M58:N58"/>
    <mergeCell ref="O58:P58"/>
    <mergeCell ref="B60:C60"/>
    <mergeCell ref="D60:D61"/>
    <mergeCell ref="E60:F60"/>
    <mergeCell ref="G60:H60"/>
    <mergeCell ref="I60:J60"/>
    <mergeCell ref="K60:L60"/>
    <mergeCell ref="M60:N60"/>
    <mergeCell ref="O60:P60"/>
    <mergeCell ref="B62:C62"/>
    <mergeCell ref="D62:D63"/>
    <mergeCell ref="E62:F62"/>
    <mergeCell ref="G62:H62"/>
    <mergeCell ref="I62:J62"/>
    <mergeCell ref="K62:L62"/>
    <mergeCell ref="M62:N62"/>
    <mergeCell ref="O62:P62"/>
    <mergeCell ref="B64:C64"/>
    <mergeCell ref="D64:D65"/>
    <mergeCell ref="E64:F64"/>
    <mergeCell ref="G64:H64"/>
    <mergeCell ref="I64:J64"/>
    <mergeCell ref="K64:L64"/>
    <mergeCell ref="M64:N64"/>
    <mergeCell ref="O64:P64"/>
    <mergeCell ref="M66:N66"/>
    <mergeCell ref="O66:P66"/>
    <mergeCell ref="B66:C66"/>
    <mergeCell ref="D66:D67"/>
    <mergeCell ref="E66:F66"/>
    <mergeCell ref="G66:H66"/>
    <mergeCell ref="I66:J66"/>
    <mergeCell ref="K66:L66"/>
  </mergeCells>
  <phoneticPr fontId="17" type="noConversion"/>
  <pageMargins left="0.75" right="0.75" top="0.5" bottom="0.5" header="0.5" footer="0.5"/>
  <pageSetup paperSize="77" scale="59" firstPageNumber="0" orientation="landscape" horizontalDpi="300" verticalDpi="300"/>
  <headerFooter alignWithMargins="0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dimension ref="A1:P69"/>
  <sheetViews>
    <sheetView zoomScaleNormal="100" workbookViewId="0"/>
  </sheetViews>
  <sheetFormatPr defaultColWidth="9.5" defaultRowHeight="16.5"/>
  <cols>
    <col min="1" max="1" width="26.625" style="1" customWidth="1"/>
    <col min="2" max="14" width="13.25" style="1" customWidth="1"/>
    <col min="15" max="15" width="12.125" style="1" customWidth="1"/>
    <col min="16" max="16384" width="9.5" style="1"/>
  </cols>
  <sheetData>
    <row r="1" spans="1:16" ht="19.5">
      <c r="A1" s="262" t="s">
        <v>0</v>
      </c>
      <c r="B1" s="262"/>
      <c r="C1" s="262"/>
      <c r="D1" s="262"/>
      <c r="E1" s="262"/>
      <c r="F1" s="262"/>
      <c r="G1" s="262"/>
      <c r="H1" s="262"/>
      <c r="I1" s="262"/>
      <c r="J1" s="262"/>
      <c r="K1" s="262"/>
      <c r="L1" s="262"/>
      <c r="M1" s="262"/>
      <c r="N1" s="262"/>
    </row>
    <row r="2" spans="1:16" ht="18.75">
      <c r="A2" s="263" t="s">
        <v>1</v>
      </c>
      <c r="B2" s="263"/>
      <c r="C2" s="263"/>
      <c r="D2" s="263"/>
      <c r="E2" s="263"/>
      <c r="F2" s="263"/>
      <c r="G2" s="263"/>
      <c r="H2" s="263"/>
      <c r="I2" s="263"/>
      <c r="J2" s="263"/>
      <c r="K2" s="263"/>
      <c r="L2" s="263"/>
      <c r="M2" s="263"/>
      <c r="N2" s="263"/>
    </row>
    <row r="3" spans="1:16" ht="19.5" customHeight="1">
      <c r="A3" s="2"/>
      <c r="B3" s="251" t="s">
        <v>248</v>
      </c>
      <c r="C3" s="251"/>
      <c r="D3" s="251"/>
      <c r="E3" s="251"/>
      <c r="F3" s="251"/>
      <c r="G3" s="251"/>
      <c r="H3" s="251"/>
      <c r="I3" s="251"/>
      <c r="J3" s="251"/>
      <c r="K3" s="251"/>
      <c r="L3" s="4"/>
      <c r="M3" s="264"/>
      <c r="N3" s="264"/>
      <c r="O3" s="264" t="s">
        <v>3</v>
      </c>
      <c r="P3" s="264"/>
    </row>
    <row r="4" spans="1:16" ht="16.5" customHeight="1">
      <c r="B4" s="265" t="s">
        <v>249</v>
      </c>
      <c r="C4" s="265"/>
      <c r="D4" s="265"/>
      <c r="E4" s="265"/>
      <c r="F4" s="265"/>
      <c r="G4" s="265"/>
      <c r="H4" s="265"/>
      <c r="I4" s="265"/>
      <c r="J4" s="265"/>
      <c r="K4" s="265"/>
      <c r="L4" s="5"/>
      <c r="M4" s="266"/>
      <c r="N4" s="266"/>
      <c r="O4" s="267" t="s">
        <v>5</v>
      </c>
      <c r="P4" s="267"/>
    </row>
    <row r="5" spans="1:16">
      <c r="A5" s="268" t="s">
        <v>6</v>
      </c>
      <c r="B5" s="269" t="s">
        <v>7</v>
      </c>
      <c r="C5" s="269"/>
      <c r="D5" s="269"/>
      <c r="E5" s="269" t="s">
        <v>8</v>
      </c>
      <c r="F5" s="269"/>
      <c r="G5" s="269" t="s">
        <v>9</v>
      </c>
      <c r="H5" s="269"/>
      <c r="I5" s="269" t="s">
        <v>10</v>
      </c>
      <c r="J5" s="269"/>
      <c r="K5" s="269" t="s">
        <v>11</v>
      </c>
      <c r="L5" s="269"/>
      <c r="M5" s="269" t="s">
        <v>12</v>
      </c>
      <c r="N5" s="269"/>
      <c r="O5" s="269" t="s">
        <v>13</v>
      </c>
      <c r="P5" s="269"/>
    </row>
    <row r="6" spans="1:16" ht="17.25" customHeight="1">
      <c r="A6" s="268"/>
      <c r="B6" s="6" t="s">
        <v>14</v>
      </c>
      <c r="C6" s="6" t="s">
        <v>15</v>
      </c>
      <c r="D6" s="8" t="s">
        <v>16</v>
      </c>
      <c r="E6" s="6" t="s">
        <v>14</v>
      </c>
      <c r="F6" s="6" t="s">
        <v>15</v>
      </c>
      <c r="G6" s="6" t="s">
        <v>14</v>
      </c>
      <c r="H6" s="6" t="s">
        <v>15</v>
      </c>
      <c r="I6" s="6" t="s">
        <v>14</v>
      </c>
      <c r="J6" s="6" t="s">
        <v>15</v>
      </c>
      <c r="K6" s="6" t="s">
        <v>14</v>
      </c>
      <c r="L6" s="6" t="s">
        <v>15</v>
      </c>
      <c r="M6" s="6" t="s">
        <v>14</v>
      </c>
      <c r="N6" s="6" t="s">
        <v>15</v>
      </c>
      <c r="O6" s="6" t="s">
        <v>14</v>
      </c>
      <c r="P6" s="6" t="s">
        <v>15</v>
      </c>
    </row>
    <row r="7" spans="1:16" ht="17.25" customHeight="1">
      <c r="A7" s="9" t="s">
        <v>17</v>
      </c>
      <c r="B7" s="10" t="s">
        <v>18</v>
      </c>
      <c r="C7" s="11" t="s">
        <v>19</v>
      </c>
      <c r="D7" s="11" t="s">
        <v>20</v>
      </c>
      <c r="E7" s="10" t="s">
        <v>18</v>
      </c>
      <c r="F7" s="11" t="s">
        <v>19</v>
      </c>
      <c r="G7" s="10" t="s">
        <v>18</v>
      </c>
      <c r="H7" s="11" t="s">
        <v>19</v>
      </c>
      <c r="I7" s="10" t="s">
        <v>18</v>
      </c>
      <c r="J7" s="11" t="s">
        <v>19</v>
      </c>
      <c r="K7" s="10" t="s">
        <v>18</v>
      </c>
      <c r="L7" s="11" t="s">
        <v>19</v>
      </c>
      <c r="M7" s="10" t="s">
        <v>18</v>
      </c>
      <c r="N7" s="11" t="s">
        <v>19</v>
      </c>
      <c r="O7" s="10" t="s">
        <v>18</v>
      </c>
      <c r="P7" s="11" t="s">
        <v>19</v>
      </c>
    </row>
    <row r="8" spans="1:16" ht="17.25" customHeight="1">
      <c r="A8" s="12" t="s">
        <v>21</v>
      </c>
      <c r="B8" s="260">
        <f>B9+C9</f>
        <v>42529</v>
      </c>
      <c r="C8" s="260"/>
      <c r="D8" s="261">
        <f>B8/$B$8</f>
        <v>1</v>
      </c>
      <c r="E8" s="260">
        <f>IF(E9+F9=0,"-",E9+F9)</f>
        <v>18264</v>
      </c>
      <c r="F8" s="260"/>
      <c r="G8" s="260">
        <f>IF(G9+H9=0,"-",G9+H9)</f>
        <v>8425</v>
      </c>
      <c r="H8" s="260"/>
      <c r="I8" s="260">
        <f>IF(I9+J9=0,"-",I9+J9)</f>
        <v>9489</v>
      </c>
      <c r="J8" s="260"/>
      <c r="K8" s="260">
        <f>IF(K9+L9=0,"-",K9+L9)</f>
        <v>3737</v>
      </c>
      <c r="L8" s="260"/>
      <c r="M8" s="260">
        <f>IF(M9+N9=0,"-",M9+N9)</f>
        <v>1387</v>
      </c>
      <c r="N8" s="260"/>
      <c r="O8" s="260">
        <f>IF(O9+P9=0,"-",O9+P9)</f>
        <v>1227</v>
      </c>
      <c r="P8" s="260"/>
    </row>
    <row r="9" spans="1:16" ht="17.25" customHeight="1">
      <c r="A9" s="13" t="s">
        <v>22</v>
      </c>
      <c r="B9" s="14">
        <v>14334</v>
      </c>
      <c r="C9" s="14">
        <v>28195</v>
      </c>
      <c r="D9" s="261"/>
      <c r="E9" s="14">
        <v>4899</v>
      </c>
      <c r="F9" s="14">
        <v>13365</v>
      </c>
      <c r="G9" s="14">
        <v>2631</v>
      </c>
      <c r="H9" s="14">
        <v>5794</v>
      </c>
      <c r="I9" s="14">
        <v>3075</v>
      </c>
      <c r="J9" s="14">
        <v>6414</v>
      </c>
      <c r="K9" s="14">
        <v>2413</v>
      </c>
      <c r="L9" s="14">
        <v>1324</v>
      </c>
      <c r="M9" s="14">
        <v>821</v>
      </c>
      <c r="N9" s="14">
        <v>566</v>
      </c>
      <c r="O9" s="14">
        <v>495</v>
      </c>
      <c r="P9" s="14">
        <v>732</v>
      </c>
    </row>
    <row r="10" spans="1:16" ht="17.25" customHeight="1">
      <c r="A10" s="12" t="s">
        <v>23</v>
      </c>
      <c r="B10" s="260">
        <f>B11+C11</f>
        <v>37</v>
      </c>
      <c r="C10" s="260"/>
      <c r="D10" s="261">
        <f>B10/$B$8</f>
        <v>8.699945919255096E-4</v>
      </c>
      <c r="E10" s="260" t="str">
        <f>IF(E11+F11=0,"-",E11+F11)</f>
        <v>-</v>
      </c>
      <c r="F10" s="260"/>
      <c r="G10" s="260" t="str">
        <f>IF(G11+H11=0,"-",G11+H11)</f>
        <v>-</v>
      </c>
      <c r="H10" s="260"/>
      <c r="I10" s="260">
        <f>IF(I11+J11=0,"-",I11+J11)</f>
        <v>37</v>
      </c>
      <c r="J10" s="260"/>
      <c r="K10" s="260" t="str">
        <f>IF(K11+L11=0,"-",K11+L11)</f>
        <v>-</v>
      </c>
      <c r="L10" s="260"/>
      <c r="M10" s="260" t="str">
        <f>IF(M11+N11=0,"-",M11+N11)</f>
        <v>-</v>
      </c>
      <c r="N10" s="260"/>
      <c r="O10" s="260" t="str">
        <f>IF(O11+P11=0,"-",O11+P11)</f>
        <v>-</v>
      </c>
      <c r="P10" s="260"/>
    </row>
    <row r="11" spans="1:16" ht="17.25" customHeight="1">
      <c r="A11" s="15" t="s">
        <v>24</v>
      </c>
      <c r="B11" s="14">
        <v>9</v>
      </c>
      <c r="C11" s="14">
        <v>28</v>
      </c>
      <c r="D11" s="261"/>
      <c r="E11" s="14">
        <v>0</v>
      </c>
      <c r="F11" s="14">
        <v>0</v>
      </c>
      <c r="G11" s="14">
        <v>0</v>
      </c>
      <c r="H11" s="14">
        <v>0</v>
      </c>
      <c r="I11" s="14">
        <v>9</v>
      </c>
      <c r="J11" s="14">
        <v>28</v>
      </c>
      <c r="K11" s="14">
        <v>0</v>
      </c>
      <c r="L11" s="14">
        <v>0</v>
      </c>
      <c r="M11" s="14">
        <v>0</v>
      </c>
      <c r="N11" s="14">
        <v>0</v>
      </c>
      <c r="O11" s="14">
        <v>0</v>
      </c>
      <c r="P11" s="14">
        <v>0</v>
      </c>
    </row>
    <row r="12" spans="1:16" ht="17.25" customHeight="1">
      <c r="A12" s="12" t="s">
        <v>25</v>
      </c>
      <c r="B12" s="260">
        <f>B13+C13</f>
        <v>102</v>
      </c>
      <c r="C12" s="260"/>
      <c r="D12" s="261">
        <f>B12/$B$8</f>
        <v>2.3983634696324863E-3</v>
      </c>
      <c r="E12" s="260" t="str">
        <f>IF(E13+F13=0,"-",E13+F13)</f>
        <v>-</v>
      </c>
      <c r="F12" s="260"/>
      <c r="G12" s="260" t="str">
        <f>IF(G13+H13=0,"-",G13+H13)</f>
        <v>-</v>
      </c>
      <c r="H12" s="260"/>
      <c r="I12" s="260" t="str">
        <f>IF(I13+J13=0,"-",I13+J13)</f>
        <v>-</v>
      </c>
      <c r="J12" s="260"/>
      <c r="K12" s="260">
        <f>IF(K13+L13=0,"-",K13+L13)</f>
        <v>102</v>
      </c>
      <c r="L12" s="260"/>
      <c r="M12" s="260" t="str">
        <f>IF(M13+N13=0,"-",M13+N13)</f>
        <v>-</v>
      </c>
      <c r="N12" s="260"/>
      <c r="O12" s="260" t="str">
        <f>IF(O13+P13=0,"-",O13+P13)</f>
        <v>-</v>
      </c>
      <c r="P12" s="260"/>
    </row>
    <row r="13" spans="1:16" ht="21.2" customHeight="1">
      <c r="A13" s="15" t="s">
        <v>26</v>
      </c>
      <c r="B13" s="14">
        <v>83</v>
      </c>
      <c r="C13" s="14">
        <v>19</v>
      </c>
      <c r="D13" s="261"/>
      <c r="E13" s="14">
        <v>0</v>
      </c>
      <c r="F13" s="14">
        <v>0</v>
      </c>
      <c r="G13" s="14">
        <v>0</v>
      </c>
      <c r="H13" s="14">
        <v>0</v>
      </c>
      <c r="I13" s="14">
        <v>0</v>
      </c>
      <c r="J13" s="14">
        <v>0</v>
      </c>
      <c r="K13" s="14">
        <v>83</v>
      </c>
      <c r="L13" s="14">
        <v>19</v>
      </c>
      <c r="M13" s="14">
        <v>0</v>
      </c>
      <c r="N13" s="14">
        <v>0</v>
      </c>
      <c r="O13" s="14">
        <v>0</v>
      </c>
      <c r="P13" s="14">
        <v>0</v>
      </c>
    </row>
    <row r="14" spans="1:16" ht="17.25" customHeight="1">
      <c r="A14" s="12" t="s">
        <v>27</v>
      </c>
      <c r="B14" s="260">
        <f>B15+C15</f>
        <v>39</v>
      </c>
      <c r="C14" s="260"/>
      <c r="D14" s="261">
        <f>B14/$B$8</f>
        <v>9.1702132662418588E-4</v>
      </c>
      <c r="E14" s="260">
        <f>IF(E15+F15=0,"-",E15+F15)</f>
        <v>1</v>
      </c>
      <c r="F14" s="260"/>
      <c r="G14" s="260">
        <f>IF(G15+H15=0,"-",G15+H15)</f>
        <v>24</v>
      </c>
      <c r="H14" s="260"/>
      <c r="I14" s="260" t="str">
        <f>IF(I15+J15=0,"-",I15+J15)</f>
        <v>-</v>
      </c>
      <c r="J14" s="260"/>
      <c r="K14" s="260">
        <f>IF(K15+L15=0,"-",K15+L15)</f>
        <v>14</v>
      </c>
      <c r="L14" s="260"/>
      <c r="M14" s="260" t="str">
        <f>IF(M15+N15=0,"-",M15+N15)</f>
        <v>-</v>
      </c>
      <c r="N14" s="260"/>
      <c r="O14" s="260" t="str">
        <f>IF(O15+P15=0,"-",O15+P15)</f>
        <v>-</v>
      </c>
      <c r="P14" s="260"/>
    </row>
    <row r="15" spans="1:16" ht="17.25" customHeight="1">
      <c r="A15" s="15" t="s">
        <v>28</v>
      </c>
      <c r="B15" s="14">
        <v>5</v>
      </c>
      <c r="C15" s="14">
        <v>34</v>
      </c>
      <c r="D15" s="261"/>
      <c r="E15" s="14">
        <v>1</v>
      </c>
      <c r="F15" s="14">
        <v>0</v>
      </c>
      <c r="G15" s="14">
        <v>2</v>
      </c>
      <c r="H15" s="14">
        <v>22</v>
      </c>
      <c r="I15" s="14">
        <v>0</v>
      </c>
      <c r="J15" s="14">
        <v>0</v>
      </c>
      <c r="K15" s="14">
        <v>2</v>
      </c>
      <c r="L15" s="14">
        <v>12</v>
      </c>
      <c r="M15" s="14">
        <v>0</v>
      </c>
      <c r="N15" s="14">
        <v>0</v>
      </c>
      <c r="O15" s="14">
        <v>0</v>
      </c>
      <c r="P15" s="14">
        <v>0</v>
      </c>
    </row>
    <row r="16" spans="1:16" ht="17.25" customHeight="1">
      <c r="A16" s="16" t="s">
        <v>29</v>
      </c>
      <c r="B16" s="260">
        <f>B17+C17</f>
        <v>48</v>
      </c>
      <c r="C16" s="260"/>
      <c r="D16" s="261">
        <f>B16/$B$8</f>
        <v>1.1286416327682288E-3</v>
      </c>
      <c r="E16" s="260" t="str">
        <f>IF(E17+F17=0,"-",E17+F17)</f>
        <v>-</v>
      </c>
      <c r="F16" s="260"/>
      <c r="G16" s="260">
        <f>IF(G17+H17=0,"-",G17+H17)</f>
        <v>20</v>
      </c>
      <c r="H16" s="260"/>
      <c r="I16" s="260" t="str">
        <f>IF(I17+J17=0,"-",I17+J17)</f>
        <v>-</v>
      </c>
      <c r="J16" s="260"/>
      <c r="K16" s="260">
        <f>IF(K17+L17=0,"-",K17+L17)</f>
        <v>21</v>
      </c>
      <c r="L16" s="260"/>
      <c r="M16" s="260">
        <f>IF(M17+N17=0,"-",M17+N17)</f>
        <v>7</v>
      </c>
      <c r="N16" s="260"/>
      <c r="O16" s="260" t="str">
        <f>IF(O17+P17=0,"-",O17+P17)</f>
        <v>-</v>
      </c>
      <c r="P16" s="260"/>
    </row>
    <row r="17" spans="1:16" ht="17.25" customHeight="1">
      <c r="A17" s="17" t="s">
        <v>30</v>
      </c>
      <c r="B17" s="14">
        <v>44</v>
      </c>
      <c r="C17" s="14">
        <v>4</v>
      </c>
      <c r="D17" s="261"/>
      <c r="E17" s="14">
        <v>0</v>
      </c>
      <c r="F17" s="14">
        <v>0</v>
      </c>
      <c r="G17" s="14">
        <v>20</v>
      </c>
      <c r="H17" s="14">
        <v>0</v>
      </c>
      <c r="I17" s="14">
        <v>0</v>
      </c>
      <c r="J17" s="14">
        <v>0</v>
      </c>
      <c r="K17" s="14">
        <v>21</v>
      </c>
      <c r="L17" s="14">
        <v>0</v>
      </c>
      <c r="M17" s="14">
        <v>3</v>
      </c>
      <c r="N17" s="14">
        <v>4</v>
      </c>
      <c r="O17" s="14">
        <v>0</v>
      </c>
      <c r="P17" s="14">
        <v>0</v>
      </c>
    </row>
    <row r="18" spans="1:16" ht="17.25" customHeight="1">
      <c r="A18" s="12" t="s">
        <v>31</v>
      </c>
      <c r="B18" s="260">
        <f>B19+C19</f>
        <v>11</v>
      </c>
      <c r="C18" s="260"/>
      <c r="D18" s="261">
        <f>B18/$B$8</f>
        <v>2.586470408427191E-4</v>
      </c>
      <c r="E18" s="260" t="str">
        <f>IF(E19+F19=0,"-",E19+F19)</f>
        <v>-</v>
      </c>
      <c r="F18" s="260"/>
      <c r="G18" s="260">
        <f>IF(G19+H19=0,"-",G19+H19)</f>
        <v>11</v>
      </c>
      <c r="H18" s="260"/>
      <c r="I18" s="260" t="str">
        <f>IF(I19+J19=0,"-",I19+J19)</f>
        <v>-</v>
      </c>
      <c r="J18" s="260"/>
      <c r="K18" s="260" t="str">
        <f>IF(K19+L19=0,"-",K19+L19)</f>
        <v>-</v>
      </c>
      <c r="L18" s="260"/>
      <c r="M18" s="260" t="str">
        <f>IF(M19+N19=0,"-",M19+N19)</f>
        <v>-</v>
      </c>
      <c r="N18" s="260"/>
      <c r="O18" s="260" t="str">
        <f>IF(O19+P19=0,"-",O19+P19)</f>
        <v>-</v>
      </c>
      <c r="P18" s="260"/>
    </row>
    <row r="19" spans="1:16" ht="17.25" customHeight="1">
      <c r="A19" s="15" t="s">
        <v>32</v>
      </c>
      <c r="B19" s="14">
        <v>6</v>
      </c>
      <c r="C19" s="14">
        <v>5</v>
      </c>
      <c r="D19" s="261"/>
      <c r="E19" s="14">
        <v>0</v>
      </c>
      <c r="F19" s="14">
        <v>0</v>
      </c>
      <c r="G19" s="14">
        <v>6</v>
      </c>
      <c r="H19" s="14">
        <v>5</v>
      </c>
      <c r="I19" s="14">
        <v>0</v>
      </c>
      <c r="J19" s="14">
        <v>0</v>
      </c>
      <c r="K19" s="14">
        <v>0</v>
      </c>
      <c r="L19" s="14">
        <v>0</v>
      </c>
      <c r="M19" s="14">
        <v>0</v>
      </c>
      <c r="N19" s="14">
        <v>0</v>
      </c>
      <c r="O19" s="14">
        <v>0</v>
      </c>
      <c r="P19" s="14">
        <v>0</v>
      </c>
    </row>
    <row r="20" spans="1:16" ht="17.25" customHeight="1">
      <c r="A20" s="12" t="s">
        <v>33</v>
      </c>
      <c r="B20" s="260">
        <f>B21+C21</f>
        <v>288</v>
      </c>
      <c r="C20" s="260"/>
      <c r="D20" s="261">
        <f>B20/$B$8</f>
        <v>6.7718497966093721E-3</v>
      </c>
      <c r="E20" s="260">
        <f>IF(E21+F21=0,"-",E21+F21)</f>
        <v>26</v>
      </c>
      <c r="F20" s="260"/>
      <c r="G20" s="260" t="str">
        <f>IF(G21+H21=0,"-",G21+H21)</f>
        <v>-</v>
      </c>
      <c r="H20" s="260"/>
      <c r="I20" s="260" t="str">
        <f>IF(I21+J21=0,"-",I21+J21)</f>
        <v>-</v>
      </c>
      <c r="J20" s="260"/>
      <c r="K20" s="260">
        <f>IF(K21+L21=0,"-",K21+L21)</f>
        <v>262</v>
      </c>
      <c r="L20" s="260"/>
      <c r="M20" s="260" t="str">
        <f>IF(M21+N21=0,"-",M21+N21)</f>
        <v>-</v>
      </c>
      <c r="N20" s="260"/>
      <c r="O20" s="260" t="str">
        <f>IF(O21+P21=0,"-",O21+P21)</f>
        <v>-</v>
      </c>
      <c r="P20" s="260"/>
    </row>
    <row r="21" spans="1:16" ht="17.25" customHeight="1">
      <c r="A21" s="15" t="s">
        <v>34</v>
      </c>
      <c r="B21" s="14">
        <v>196</v>
      </c>
      <c r="C21" s="14">
        <v>92</v>
      </c>
      <c r="D21" s="261"/>
      <c r="E21" s="14">
        <v>11</v>
      </c>
      <c r="F21" s="14">
        <v>15</v>
      </c>
      <c r="G21" s="14">
        <v>0</v>
      </c>
      <c r="H21" s="14">
        <v>0</v>
      </c>
      <c r="I21" s="14">
        <v>0</v>
      </c>
      <c r="J21" s="14">
        <v>0</v>
      </c>
      <c r="K21" s="14">
        <v>185</v>
      </c>
      <c r="L21" s="14">
        <v>77</v>
      </c>
      <c r="M21" s="14">
        <v>0</v>
      </c>
      <c r="N21" s="14">
        <v>0</v>
      </c>
      <c r="O21" s="14">
        <v>0</v>
      </c>
      <c r="P21" s="14">
        <v>0</v>
      </c>
    </row>
    <row r="22" spans="1:16" ht="17.25" customHeight="1">
      <c r="A22" s="18" t="s">
        <v>35</v>
      </c>
      <c r="B22" s="260">
        <f>B23+C23</f>
        <v>435</v>
      </c>
      <c r="C22" s="260"/>
      <c r="D22" s="261">
        <f>B22/$B$8</f>
        <v>1.0228314796962073E-2</v>
      </c>
      <c r="E22" s="260">
        <f>IF(E23+F23=0,"-",E23+F23)</f>
        <v>101</v>
      </c>
      <c r="F22" s="260"/>
      <c r="G22" s="260" t="str">
        <f>IF(G23+H23=0,"-",G23+H23)</f>
        <v>-</v>
      </c>
      <c r="H22" s="260"/>
      <c r="I22" s="260" t="str">
        <f>IF(I23+J23=0,"-",I23+J23)</f>
        <v>-</v>
      </c>
      <c r="J22" s="260"/>
      <c r="K22" s="260">
        <f>IF(K23+L23=0,"-",K23+L23)</f>
        <v>75</v>
      </c>
      <c r="L22" s="260"/>
      <c r="M22" s="260">
        <f>IF(M23+N23=0,"-",M23+N23)</f>
        <v>259</v>
      </c>
      <c r="N22" s="260"/>
      <c r="O22" s="260" t="str">
        <f>IF(O23+P23=0,"-",O23+P23)</f>
        <v>-</v>
      </c>
      <c r="P22" s="260"/>
    </row>
    <row r="23" spans="1:16" ht="17.25" customHeight="1">
      <c r="A23" s="17" t="s">
        <v>36</v>
      </c>
      <c r="B23" s="14">
        <v>401</v>
      </c>
      <c r="C23" s="14">
        <v>34</v>
      </c>
      <c r="D23" s="261"/>
      <c r="E23" s="14">
        <v>75</v>
      </c>
      <c r="F23" s="14">
        <v>26</v>
      </c>
      <c r="G23" s="14">
        <v>0</v>
      </c>
      <c r="H23" s="14">
        <v>0</v>
      </c>
      <c r="I23" s="14">
        <v>0</v>
      </c>
      <c r="J23" s="14">
        <v>0</v>
      </c>
      <c r="K23" s="14">
        <v>74</v>
      </c>
      <c r="L23" s="14">
        <v>1</v>
      </c>
      <c r="M23" s="14">
        <v>252</v>
      </c>
      <c r="N23" s="14">
        <v>7</v>
      </c>
      <c r="O23" s="14">
        <v>0</v>
      </c>
      <c r="P23" s="14">
        <v>0</v>
      </c>
    </row>
    <row r="24" spans="1:16" ht="17.25" customHeight="1">
      <c r="A24" s="19" t="s">
        <v>37</v>
      </c>
      <c r="B24" s="260">
        <f>B25+C25</f>
        <v>19</v>
      </c>
      <c r="C24" s="260"/>
      <c r="D24" s="261">
        <f>B24/$B$8</f>
        <v>4.467539796374239E-4</v>
      </c>
      <c r="E24" s="260">
        <f>IF(E25+F25=0,"-",E25+F25)</f>
        <v>8</v>
      </c>
      <c r="F24" s="260"/>
      <c r="G24" s="260">
        <f>IF(G25+H25=0,"-",G25+H25)</f>
        <v>9</v>
      </c>
      <c r="H24" s="260"/>
      <c r="I24" s="260" t="str">
        <f>IF(I25+J25=0,"-",I25+J25)</f>
        <v>-</v>
      </c>
      <c r="J24" s="260"/>
      <c r="K24" s="260" t="str">
        <f>IF(K25+L25=0,"-",K25+L25)</f>
        <v>-</v>
      </c>
      <c r="L24" s="260"/>
      <c r="M24" s="260">
        <f>IF(M25+N25=0,"-",M25+N25)</f>
        <v>2</v>
      </c>
      <c r="N24" s="260"/>
      <c r="O24" s="260" t="str">
        <f>IF(O25+P25=0,"-",O25+P25)</f>
        <v>-</v>
      </c>
      <c r="P24" s="260"/>
    </row>
    <row r="25" spans="1:16" ht="17.25" customHeight="1">
      <c r="A25" s="15" t="s">
        <v>38</v>
      </c>
      <c r="B25" s="14">
        <v>18</v>
      </c>
      <c r="C25" s="14">
        <v>1</v>
      </c>
      <c r="D25" s="261"/>
      <c r="E25" s="14">
        <v>8</v>
      </c>
      <c r="F25" s="14">
        <v>0</v>
      </c>
      <c r="G25" s="14">
        <v>8</v>
      </c>
      <c r="H25" s="14">
        <v>1</v>
      </c>
      <c r="I25" s="14">
        <v>0</v>
      </c>
      <c r="J25" s="14">
        <v>0</v>
      </c>
      <c r="K25" s="14">
        <v>0</v>
      </c>
      <c r="L25" s="14">
        <v>0</v>
      </c>
      <c r="M25" s="14">
        <v>2</v>
      </c>
      <c r="N25" s="14">
        <v>0</v>
      </c>
      <c r="O25" s="14">
        <v>0</v>
      </c>
      <c r="P25" s="14">
        <v>0</v>
      </c>
    </row>
    <row r="26" spans="1:16" ht="17.25" customHeight="1">
      <c r="A26" s="18" t="s">
        <v>39</v>
      </c>
      <c r="B26" s="260">
        <f>B27+C27</f>
        <v>0</v>
      </c>
      <c r="C26" s="260"/>
      <c r="D26" s="261">
        <f>B26/$B$8</f>
        <v>0</v>
      </c>
      <c r="E26" s="260" t="str">
        <f>IF(E27+F27=0,"-",E27+F27)</f>
        <v>-</v>
      </c>
      <c r="F26" s="260"/>
      <c r="G26" s="260" t="str">
        <f>IF(G27+H27=0,"-",G27+H27)</f>
        <v>-</v>
      </c>
      <c r="H26" s="260"/>
      <c r="I26" s="260" t="str">
        <f>IF(I27+J27=0,"-",I27+J27)</f>
        <v>-</v>
      </c>
      <c r="J26" s="260"/>
      <c r="K26" s="260" t="str">
        <f>IF(K27+L27=0,"-",K27+L27)</f>
        <v>-</v>
      </c>
      <c r="L26" s="260"/>
      <c r="M26" s="260" t="str">
        <f>IF(M27+N27=0,"-",M27+N27)</f>
        <v>-</v>
      </c>
      <c r="N26" s="260"/>
      <c r="O26" s="260" t="str">
        <f>IF(O27+P27=0,"-",O27+P27)</f>
        <v>-</v>
      </c>
      <c r="P26" s="260"/>
    </row>
    <row r="27" spans="1:16" ht="21.2" customHeight="1">
      <c r="A27" s="17" t="s">
        <v>40</v>
      </c>
      <c r="B27" s="14">
        <v>0</v>
      </c>
      <c r="C27" s="14">
        <v>0</v>
      </c>
      <c r="D27" s="261"/>
      <c r="E27" s="14">
        <v>0</v>
      </c>
      <c r="F27" s="14">
        <v>0</v>
      </c>
      <c r="G27" s="14">
        <v>0</v>
      </c>
      <c r="H27" s="14">
        <v>0</v>
      </c>
      <c r="I27" s="14">
        <v>0</v>
      </c>
      <c r="J27" s="14">
        <v>0</v>
      </c>
      <c r="K27" s="14">
        <v>0</v>
      </c>
      <c r="L27" s="14">
        <v>0</v>
      </c>
      <c r="M27" s="14">
        <v>0</v>
      </c>
      <c r="N27" s="14">
        <v>0</v>
      </c>
      <c r="O27" s="14">
        <v>0</v>
      </c>
      <c r="P27" s="14">
        <v>0</v>
      </c>
    </row>
    <row r="28" spans="1:16" ht="17.25" customHeight="1">
      <c r="A28" s="12" t="s">
        <v>41</v>
      </c>
      <c r="B28" s="260">
        <f>B29+C29</f>
        <v>1</v>
      </c>
      <c r="C28" s="260"/>
      <c r="D28" s="261">
        <f>B28/$B$8</f>
        <v>2.3513367349338099E-5</v>
      </c>
      <c r="E28" s="260" t="str">
        <f>IF(E29+F29=0,"-",E29+F29)</f>
        <v>-</v>
      </c>
      <c r="F28" s="260"/>
      <c r="G28" s="260" t="str">
        <f>IF(G29+H29=0,"-",G29+H29)</f>
        <v>-</v>
      </c>
      <c r="H28" s="260"/>
      <c r="I28" s="260" t="str">
        <f>IF(I29+J29=0,"-",I29+J29)</f>
        <v>-</v>
      </c>
      <c r="J28" s="260"/>
      <c r="K28" s="260">
        <f>IF(K29+L29=0,"-",K29+L29)</f>
        <v>1</v>
      </c>
      <c r="L28" s="260"/>
      <c r="M28" s="260" t="str">
        <f>IF(M29+N29=0,"-",M29+N29)</f>
        <v>-</v>
      </c>
      <c r="N28" s="260"/>
      <c r="O28" s="260" t="str">
        <f>IF(O29+P29=0,"-",O29+P29)</f>
        <v>-</v>
      </c>
      <c r="P28" s="260"/>
    </row>
    <row r="29" spans="1:16" ht="17.25" customHeight="1">
      <c r="A29" s="15" t="s">
        <v>42</v>
      </c>
      <c r="B29" s="14">
        <v>1</v>
      </c>
      <c r="C29" s="14">
        <v>0</v>
      </c>
      <c r="D29" s="261"/>
      <c r="E29" s="14">
        <v>0</v>
      </c>
      <c r="F29" s="14">
        <v>0</v>
      </c>
      <c r="G29" s="14">
        <v>0</v>
      </c>
      <c r="H29" s="14">
        <v>0</v>
      </c>
      <c r="I29" s="14">
        <v>0</v>
      </c>
      <c r="J29" s="14">
        <v>0</v>
      </c>
      <c r="K29" s="14">
        <v>1</v>
      </c>
      <c r="L29" s="14">
        <v>0</v>
      </c>
      <c r="M29" s="14">
        <v>0</v>
      </c>
      <c r="N29" s="14">
        <v>0</v>
      </c>
      <c r="O29" s="14">
        <v>0</v>
      </c>
      <c r="P29" s="14">
        <v>0</v>
      </c>
    </row>
    <row r="30" spans="1:16" ht="17.25" customHeight="1">
      <c r="A30" s="18" t="s">
        <v>43</v>
      </c>
      <c r="B30" s="260">
        <f>B31+C31</f>
        <v>1321</v>
      </c>
      <c r="C30" s="260"/>
      <c r="D30" s="261">
        <f>B30/$B$8</f>
        <v>3.1061158268475629E-2</v>
      </c>
      <c r="E30" s="260">
        <f>IF(E31+F31=0,"-",E31+F31)</f>
        <v>168</v>
      </c>
      <c r="F30" s="260"/>
      <c r="G30" s="260">
        <f>IF(G31+H31=0,"-",G31+H31)</f>
        <v>355</v>
      </c>
      <c r="H30" s="260"/>
      <c r="I30" s="260" t="str">
        <f>IF(I31+J31=0,"-",I31+J31)</f>
        <v>-</v>
      </c>
      <c r="J30" s="260"/>
      <c r="K30" s="260">
        <f>IF(K31+L31=0,"-",K31+L31)</f>
        <v>300</v>
      </c>
      <c r="L30" s="260"/>
      <c r="M30" s="260">
        <f>IF(M31+N31=0,"-",M31+N31)</f>
        <v>498</v>
      </c>
      <c r="N30" s="260"/>
      <c r="O30" s="260" t="str">
        <f>IF(O31+P31=0,"-",O31+P31)</f>
        <v>-</v>
      </c>
      <c r="P30" s="260"/>
    </row>
    <row r="31" spans="1:16" ht="17.25" customHeight="1">
      <c r="A31" s="17" t="s">
        <v>44</v>
      </c>
      <c r="B31" s="14">
        <v>639</v>
      </c>
      <c r="C31" s="14">
        <v>682</v>
      </c>
      <c r="D31" s="261"/>
      <c r="E31" s="14">
        <v>30</v>
      </c>
      <c r="F31" s="14">
        <v>138</v>
      </c>
      <c r="G31" s="14">
        <v>188</v>
      </c>
      <c r="H31" s="14">
        <v>167</v>
      </c>
      <c r="I31" s="14">
        <v>0</v>
      </c>
      <c r="J31" s="14">
        <v>0</v>
      </c>
      <c r="K31" s="14">
        <v>237</v>
      </c>
      <c r="L31" s="14">
        <v>63</v>
      </c>
      <c r="M31" s="14">
        <v>184</v>
      </c>
      <c r="N31" s="14">
        <v>314</v>
      </c>
      <c r="O31" s="14">
        <v>0</v>
      </c>
      <c r="P31" s="14">
        <v>0</v>
      </c>
    </row>
    <row r="32" spans="1:16" ht="17.25" customHeight="1">
      <c r="A32" s="12" t="s">
        <v>45</v>
      </c>
      <c r="B32" s="260">
        <f>B33+C33</f>
        <v>872</v>
      </c>
      <c r="C32" s="260"/>
      <c r="D32" s="261">
        <f>B32/$B$8</f>
        <v>2.0503656328622822E-2</v>
      </c>
      <c r="E32" s="260">
        <f>IF(E33+F33=0,"-",E33+F33)</f>
        <v>55</v>
      </c>
      <c r="F32" s="260"/>
      <c r="G32" s="260">
        <f>IF(G33+H33=0,"-",G33+H33)</f>
        <v>1</v>
      </c>
      <c r="H32" s="260"/>
      <c r="I32" s="260" t="str">
        <f>IF(I33+J33=0,"-",I33+J33)</f>
        <v>-</v>
      </c>
      <c r="J32" s="260"/>
      <c r="K32" s="260">
        <f>IF(K33+L33=0,"-",K33+L33)</f>
        <v>816</v>
      </c>
      <c r="L32" s="260"/>
      <c r="M32" s="260" t="str">
        <f>IF(M33+N33=0,"-",M33+N33)</f>
        <v>-</v>
      </c>
      <c r="N32" s="260"/>
      <c r="O32" s="260" t="str">
        <f>IF(O33+P33=0,"-",O33+P33)</f>
        <v>-</v>
      </c>
      <c r="P32" s="260"/>
    </row>
    <row r="33" spans="1:16" ht="17.25" customHeight="1">
      <c r="A33" s="15" t="s">
        <v>46</v>
      </c>
      <c r="B33" s="14">
        <v>666</v>
      </c>
      <c r="C33" s="14">
        <v>206</v>
      </c>
      <c r="D33" s="261"/>
      <c r="E33" s="14">
        <v>27</v>
      </c>
      <c r="F33" s="14">
        <v>28</v>
      </c>
      <c r="G33" s="14">
        <v>1</v>
      </c>
      <c r="H33" s="14">
        <v>0</v>
      </c>
      <c r="I33" s="14">
        <v>0</v>
      </c>
      <c r="J33" s="14">
        <v>0</v>
      </c>
      <c r="K33" s="14">
        <v>638</v>
      </c>
      <c r="L33" s="14">
        <v>178</v>
      </c>
      <c r="M33" s="14">
        <v>0</v>
      </c>
      <c r="N33" s="14">
        <v>0</v>
      </c>
      <c r="O33" s="14">
        <v>0</v>
      </c>
      <c r="P33" s="14">
        <v>0</v>
      </c>
    </row>
    <row r="34" spans="1:16" ht="17.25" customHeight="1">
      <c r="A34" s="18" t="s">
        <v>47</v>
      </c>
      <c r="B34" s="260">
        <f>B35+C35</f>
        <v>89</v>
      </c>
      <c r="C34" s="260"/>
      <c r="D34" s="261">
        <f>B34/$B$8</f>
        <v>2.0926896940910906E-3</v>
      </c>
      <c r="E34" s="260" t="str">
        <f>IF(E35+F35=0,"-",E35+F35)</f>
        <v>-</v>
      </c>
      <c r="F34" s="260"/>
      <c r="G34" s="260" t="str">
        <f>IF(G35+H35=0,"-",G35+H35)</f>
        <v>-</v>
      </c>
      <c r="H34" s="260"/>
      <c r="I34" s="260" t="str">
        <f>IF(I35+J35=0,"-",I35+J35)</f>
        <v>-</v>
      </c>
      <c r="J34" s="260"/>
      <c r="K34" s="260" t="str">
        <f>IF(K35+L35=0,"-",K35+L35)</f>
        <v>-</v>
      </c>
      <c r="L34" s="260"/>
      <c r="M34" s="260">
        <f>IF(M35+N35=0,"-",M35+N35)</f>
        <v>80</v>
      </c>
      <c r="N34" s="260"/>
      <c r="O34" s="260">
        <f>IF(O35+P35=0,"-",O35+P35)</f>
        <v>9</v>
      </c>
      <c r="P34" s="260"/>
    </row>
    <row r="35" spans="1:16" ht="17.25" customHeight="1">
      <c r="A35" s="17" t="s">
        <v>48</v>
      </c>
      <c r="B35" s="14">
        <v>51</v>
      </c>
      <c r="C35" s="14">
        <v>38</v>
      </c>
      <c r="D35" s="261"/>
      <c r="E35" s="14">
        <v>0</v>
      </c>
      <c r="F35" s="14">
        <v>0</v>
      </c>
      <c r="G35" s="14">
        <v>0</v>
      </c>
      <c r="H35" s="14">
        <v>0</v>
      </c>
      <c r="I35" s="14">
        <v>0</v>
      </c>
      <c r="J35" s="14">
        <v>0</v>
      </c>
      <c r="K35" s="14">
        <v>0</v>
      </c>
      <c r="L35" s="14">
        <v>0</v>
      </c>
      <c r="M35" s="14">
        <v>51</v>
      </c>
      <c r="N35" s="14">
        <v>29</v>
      </c>
      <c r="O35" s="14">
        <v>0</v>
      </c>
      <c r="P35" s="14">
        <v>9</v>
      </c>
    </row>
    <row r="36" spans="1:16" ht="17.25" customHeight="1">
      <c r="A36" s="12" t="s">
        <v>49</v>
      </c>
      <c r="B36" s="260">
        <f>B37+C37</f>
        <v>1060</v>
      </c>
      <c r="C36" s="260"/>
      <c r="D36" s="261">
        <f>B36/$B$8</f>
        <v>2.4924169390298383E-2</v>
      </c>
      <c r="E36" s="260">
        <f>IF(E37+F37=0,"-",E37+F37)</f>
        <v>352</v>
      </c>
      <c r="F36" s="260"/>
      <c r="G36" s="260">
        <f>IF(G37+H37=0,"-",G37+H37)</f>
        <v>101</v>
      </c>
      <c r="H36" s="260"/>
      <c r="I36" s="260">
        <f>IF(I37+J37=0,"-",I37+J37)</f>
        <v>84</v>
      </c>
      <c r="J36" s="260"/>
      <c r="K36" s="260">
        <f>IF(K37+L37=0,"-",K37+L37)</f>
        <v>393</v>
      </c>
      <c r="L36" s="260"/>
      <c r="M36" s="260">
        <f>IF(M37+N37=0,"-",M37+N37)</f>
        <v>129</v>
      </c>
      <c r="N36" s="260"/>
      <c r="O36" s="260">
        <f>IF(O37+P37=0,"-",O37+P37)</f>
        <v>1</v>
      </c>
      <c r="P36" s="260"/>
    </row>
    <row r="37" spans="1:16" ht="17.25" customHeight="1">
      <c r="A37" s="15" t="s">
        <v>50</v>
      </c>
      <c r="B37" s="14">
        <v>579</v>
      </c>
      <c r="C37" s="14">
        <v>481</v>
      </c>
      <c r="D37" s="261"/>
      <c r="E37" s="14">
        <v>213</v>
      </c>
      <c r="F37" s="14">
        <v>139</v>
      </c>
      <c r="G37" s="14">
        <v>64</v>
      </c>
      <c r="H37" s="14">
        <v>37</v>
      </c>
      <c r="I37" s="14">
        <v>44</v>
      </c>
      <c r="J37" s="14">
        <v>40</v>
      </c>
      <c r="K37" s="14">
        <v>203</v>
      </c>
      <c r="L37" s="14">
        <v>190</v>
      </c>
      <c r="M37" s="14">
        <v>54</v>
      </c>
      <c r="N37" s="14">
        <v>75</v>
      </c>
      <c r="O37" s="14">
        <v>1</v>
      </c>
      <c r="P37" s="14">
        <v>0</v>
      </c>
    </row>
    <row r="38" spans="1:16" ht="17.25" customHeight="1">
      <c r="A38" s="18" t="s">
        <v>51</v>
      </c>
      <c r="B38" s="260">
        <f>B39+C39</f>
        <v>27054</v>
      </c>
      <c r="C38" s="260"/>
      <c r="D38" s="261">
        <f>B38/$B$8</f>
        <v>0.63613064026899291</v>
      </c>
      <c r="E38" s="260">
        <f>IF(E39+F39=0,"-",E39+F39)</f>
        <v>16044</v>
      </c>
      <c r="F38" s="260"/>
      <c r="G38" s="260">
        <f>IF(G39+H39=0,"-",G39+H39)</f>
        <v>6537</v>
      </c>
      <c r="H38" s="260"/>
      <c r="I38" s="260">
        <f>IF(I39+J39=0,"-",I39+J39)</f>
        <v>3411</v>
      </c>
      <c r="J38" s="260"/>
      <c r="K38" s="260">
        <f>IF(K39+L39=0,"-",K39+L39)</f>
        <v>493</v>
      </c>
      <c r="L38" s="260"/>
      <c r="M38" s="260">
        <f>IF(M39+N39=0,"-",M39+N39)</f>
        <v>61</v>
      </c>
      <c r="N38" s="260"/>
      <c r="O38" s="260">
        <f>IF(O39+P39=0,"-",O39+P39)</f>
        <v>508</v>
      </c>
      <c r="P38" s="260"/>
    </row>
    <row r="39" spans="1:16" ht="17.25" customHeight="1">
      <c r="A39" s="17" t="s">
        <v>52</v>
      </c>
      <c r="B39" s="14">
        <v>7061</v>
      </c>
      <c r="C39" s="14">
        <v>19993</v>
      </c>
      <c r="D39" s="261"/>
      <c r="E39" s="14">
        <v>3871</v>
      </c>
      <c r="F39" s="14">
        <v>12173</v>
      </c>
      <c r="G39" s="14">
        <v>1867</v>
      </c>
      <c r="H39" s="14">
        <v>4670</v>
      </c>
      <c r="I39" s="14">
        <v>741</v>
      </c>
      <c r="J39" s="14">
        <v>2670</v>
      </c>
      <c r="K39" s="14">
        <v>335</v>
      </c>
      <c r="L39" s="14">
        <v>158</v>
      </c>
      <c r="M39" s="14">
        <v>38</v>
      </c>
      <c r="N39" s="14">
        <v>23</v>
      </c>
      <c r="O39" s="14">
        <v>209</v>
      </c>
      <c r="P39" s="14">
        <v>299</v>
      </c>
    </row>
    <row r="40" spans="1:16" ht="17.25" customHeight="1">
      <c r="A40" s="12" t="s">
        <v>53</v>
      </c>
      <c r="B40" s="260">
        <f>B41+C41</f>
        <v>7469</v>
      </c>
      <c r="C40" s="260"/>
      <c r="D40" s="261">
        <f>B40/$B$8</f>
        <v>0.17562134073220625</v>
      </c>
      <c r="E40" s="260">
        <f>IF(E41+F41=0,"-",E41+F41)</f>
        <v>363</v>
      </c>
      <c r="F40" s="260"/>
      <c r="G40" s="260">
        <f>IF(G41+H41=0,"-",G41+H41)</f>
        <v>1059</v>
      </c>
      <c r="H40" s="260"/>
      <c r="I40" s="260">
        <f>IF(I41+J41=0,"-",I41+J41)</f>
        <v>5584</v>
      </c>
      <c r="J40" s="260"/>
      <c r="K40" s="260">
        <f>IF(K41+L41=0,"-",K41+L41)</f>
        <v>306</v>
      </c>
      <c r="L40" s="260"/>
      <c r="M40" s="260" t="str">
        <f>IF(M41+N41=0,"-",M41+N41)</f>
        <v>-</v>
      </c>
      <c r="N40" s="260"/>
      <c r="O40" s="260">
        <f>IF(O41+P41=0,"-",O41+P41)</f>
        <v>157</v>
      </c>
      <c r="P40" s="260"/>
    </row>
    <row r="41" spans="1:16" ht="17.25" customHeight="1">
      <c r="A41" s="15" t="s">
        <v>54</v>
      </c>
      <c r="B41" s="14">
        <v>2876</v>
      </c>
      <c r="C41" s="14">
        <v>4593</v>
      </c>
      <c r="D41" s="261"/>
      <c r="E41" s="14">
        <v>220</v>
      </c>
      <c r="F41" s="14">
        <v>143</v>
      </c>
      <c r="G41" s="14">
        <v>340</v>
      </c>
      <c r="H41" s="14">
        <v>719</v>
      </c>
      <c r="I41" s="14">
        <v>2146</v>
      </c>
      <c r="J41" s="14">
        <v>3438</v>
      </c>
      <c r="K41" s="14">
        <v>164</v>
      </c>
      <c r="L41" s="14">
        <v>142</v>
      </c>
      <c r="M41" s="14">
        <v>0</v>
      </c>
      <c r="N41" s="14">
        <v>0</v>
      </c>
      <c r="O41" s="14">
        <v>6</v>
      </c>
      <c r="P41" s="14">
        <v>151</v>
      </c>
    </row>
    <row r="42" spans="1:16" ht="17.25" customHeight="1">
      <c r="A42" s="12" t="s">
        <v>55</v>
      </c>
      <c r="B42" s="260">
        <f>B43+C43</f>
        <v>457</v>
      </c>
      <c r="C42" s="260"/>
      <c r="D42" s="261">
        <f>B42/$B$8</f>
        <v>1.0745608878647511E-2</v>
      </c>
      <c r="E42" s="260">
        <f>IF(E43+F43=0,"-",E43+F43)</f>
        <v>110</v>
      </c>
      <c r="F42" s="260"/>
      <c r="G42" s="260">
        <f>IF(G43+H43=0,"-",G43+H43)</f>
        <v>138</v>
      </c>
      <c r="H42" s="260"/>
      <c r="I42" s="260">
        <f>IF(I43+J43=0,"-",I43+J43)</f>
        <v>87</v>
      </c>
      <c r="J42" s="260"/>
      <c r="K42" s="260" t="str">
        <f>IF(K43+L43=0,"-",K43+L43)</f>
        <v>-</v>
      </c>
      <c r="L42" s="260"/>
      <c r="M42" s="260">
        <f>IF(M43+N43=0,"-",M43+N43)</f>
        <v>112</v>
      </c>
      <c r="N42" s="260"/>
      <c r="O42" s="260">
        <f>IF(O43+P43=0,"-",O43+P43)</f>
        <v>10</v>
      </c>
      <c r="P42" s="260"/>
    </row>
    <row r="43" spans="1:16" ht="17.25" customHeight="1">
      <c r="A43" s="15" t="s">
        <v>56</v>
      </c>
      <c r="B43" s="14">
        <v>164</v>
      </c>
      <c r="C43" s="14">
        <v>293</v>
      </c>
      <c r="D43" s="261"/>
      <c r="E43" s="14">
        <v>2</v>
      </c>
      <c r="F43" s="14">
        <v>108</v>
      </c>
      <c r="G43" s="14">
        <v>74</v>
      </c>
      <c r="H43" s="14">
        <v>64</v>
      </c>
      <c r="I43" s="14">
        <v>43</v>
      </c>
      <c r="J43" s="14">
        <v>44</v>
      </c>
      <c r="K43" s="14">
        <v>0</v>
      </c>
      <c r="L43" s="14">
        <v>0</v>
      </c>
      <c r="M43" s="14">
        <v>38</v>
      </c>
      <c r="N43" s="14">
        <v>74</v>
      </c>
      <c r="O43" s="14">
        <v>7</v>
      </c>
      <c r="P43" s="14">
        <v>3</v>
      </c>
    </row>
    <row r="44" spans="1:16" ht="18.75" customHeight="1">
      <c r="A44" s="18" t="s">
        <v>57</v>
      </c>
      <c r="B44" s="260">
        <f>B45+C45</f>
        <v>382</v>
      </c>
      <c r="C44" s="260"/>
      <c r="D44" s="261">
        <f>B44/$B$8</f>
        <v>8.9821063274471528E-3</v>
      </c>
      <c r="E44" s="260">
        <f>IF(E45+F45=0,"-",E45+F45)</f>
        <v>179</v>
      </c>
      <c r="F44" s="260"/>
      <c r="G44" s="260">
        <f>IF(G45+H45=0,"-",G45+H45)</f>
        <v>3</v>
      </c>
      <c r="H44" s="260"/>
      <c r="I44" s="260">
        <f>IF(I45+J45=0,"-",I45+J45)</f>
        <v>38</v>
      </c>
      <c r="J44" s="260"/>
      <c r="K44" s="260">
        <f>IF(K45+L45=0,"-",K45+L45)</f>
        <v>26</v>
      </c>
      <c r="L44" s="260"/>
      <c r="M44" s="260">
        <f>IF(M45+N45=0,"-",M45+N45)</f>
        <v>136</v>
      </c>
      <c r="N44" s="260"/>
      <c r="O44" s="260" t="str">
        <f>IF(O45+P45=0,"-",O45+P45)</f>
        <v>-</v>
      </c>
      <c r="P44" s="260"/>
    </row>
    <row r="45" spans="1:16" ht="18.75" customHeight="1">
      <c r="A45" s="15" t="s">
        <v>58</v>
      </c>
      <c r="B45" s="14">
        <v>213</v>
      </c>
      <c r="C45" s="14">
        <v>169</v>
      </c>
      <c r="D45" s="261"/>
      <c r="E45" s="14">
        <v>48</v>
      </c>
      <c r="F45" s="14">
        <v>131</v>
      </c>
      <c r="G45" s="14">
        <v>2</v>
      </c>
      <c r="H45" s="14">
        <v>1</v>
      </c>
      <c r="I45" s="14">
        <v>12</v>
      </c>
      <c r="J45" s="14">
        <v>26</v>
      </c>
      <c r="K45" s="14">
        <v>26</v>
      </c>
      <c r="L45" s="14">
        <v>0</v>
      </c>
      <c r="M45" s="14">
        <v>125</v>
      </c>
      <c r="N45" s="14">
        <v>11</v>
      </c>
      <c r="O45" s="14">
        <v>0</v>
      </c>
      <c r="P45" s="14">
        <v>0</v>
      </c>
    </row>
    <row r="46" spans="1:16" ht="18.75" customHeight="1">
      <c r="A46" s="18" t="s">
        <v>59</v>
      </c>
      <c r="B46" s="260">
        <f>B47+C47</f>
        <v>39</v>
      </c>
      <c r="C46" s="260"/>
      <c r="D46" s="261">
        <f>B46/$B$8</f>
        <v>9.1702132662418588E-4</v>
      </c>
      <c r="E46" s="260" t="str">
        <f>IF(E47+F47=0,"-",E47+F47)</f>
        <v>-</v>
      </c>
      <c r="F46" s="260"/>
      <c r="G46" s="260" t="str">
        <f>IF(G47+H47=0,"-",G47+H47)</f>
        <v>-</v>
      </c>
      <c r="H46" s="260"/>
      <c r="I46" s="260" t="str">
        <f>IF(I47+J47=0,"-",I47+J47)</f>
        <v>-</v>
      </c>
      <c r="J46" s="260"/>
      <c r="K46" s="260">
        <f>IF(K47+L47=0,"-",K47+L47)</f>
        <v>39</v>
      </c>
      <c r="L46" s="260"/>
      <c r="M46" s="260" t="str">
        <f>IF(M47+N47=0,"-",M47+N47)</f>
        <v>-</v>
      </c>
      <c r="N46" s="260"/>
      <c r="O46" s="260" t="str">
        <f>IF(O47+P47=0,"-",O47+P47)</f>
        <v>-</v>
      </c>
      <c r="P46" s="260"/>
    </row>
    <row r="47" spans="1:16" ht="18.75" customHeight="1">
      <c r="A47" s="15" t="s">
        <v>60</v>
      </c>
      <c r="B47" s="14">
        <v>17</v>
      </c>
      <c r="C47" s="14">
        <v>22</v>
      </c>
      <c r="D47" s="261"/>
      <c r="E47" s="14">
        <v>0</v>
      </c>
      <c r="F47" s="14">
        <v>0</v>
      </c>
      <c r="G47" s="14">
        <v>0</v>
      </c>
      <c r="H47" s="14">
        <v>0</v>
      </c>
      <c r="I47" s="14">
        <v>0</v>
      </c>
      <c r="J47" s="14">
        <v>0</v>
      </c>
      <c r="K47" s="14">
        <v>17</v>
      </c>
      <c r="L47" s="14">
        <v>22</v>
      </c>
      <c r="M47" s="14">
        <v>0</v>
      </c>
      <c r="N47" s="14">
        <v>0</v>
      </c>
      <c r="O47" s="14">
        <v>0</v>
      </c>
      <c r="P47" s="14">
        <v>0</v>
      </c>
    </row>
    <row r="48" spans="1:16" ht="18.75" customHeight="1">
      <c r="A48" s="18" t="s">
        <v>61</v>
      </c>
      <c r="B48" s="260">
        <f>B49+C49</f>
        <v>85</v>
      </c>
      <c r="C48" s="260"/>
      <c r="D48" s="261">
        <f>B48/$B$8</f>
        <v>1.9986362246937383E-3</v>
      </c>
      <c r="E48" s="260">
        <f>IF(E49+F49=0,"-",E49+F49)</f>
        <v>6</v>
      </c>
      <c r="F48" s="260"/>
      <c r="G48" s="260">
        <f>IF(G49+H49=0,"-",G49+H49)</f>
        <v>51</v>
      </c>
      <c r="H48" s="260"/>
      <c r="I48" s="260" t="str">
        <f>IF(I49+J49=0,"-",I49+J49)</f>
        <v>-</v>
      </c>
      <c r="J48" s="260"/>
      <c r="K48" s="260">
        <f>IF(K49+L49=0,"-",K49+L49)</f>
        <v>20</v>
      </c>
      <c r="L48" s="260"/>
      <c r="M48" s="260">
        <f>IF(M49+N49=0,"-",M49+N49)</f>
        <v>8</v>
      </c>
      <c r="N48" s="260"/>
      <c r="O48" s="260" t="str">
        <f>IF(O49+P49=0,"-",O49+P49)</f>
        <v>-</v>
      </c>
      <c r="P48" s="260"/>
    </row>
    <row r="49" spans="1:16" ht="18.75" customHeight="1">
      <c r="A49" s="15" t="s">
        <v>62</v>
      </c>
      <c r="B49" s="14">
        <v>54</v>
      </c>
      <c r="C49" s="14">
        <v>31</v>
      </c>
      <c r="D49" s="261"/>
      <c r="E49" s="14">
        <v>5</v>
      </c>
      <c r="F49" s="14">
        <v>1</v>
      </c>
      <c r="G49" s="14">
        <v>29</v>
      </c>
      <c r="H49" s="14">
        <v>22</v>
      </c>
      <c r="I49" s="14">
        <v>0</v>
      </c>
      <c r="J49" s="14">
        <v>0</v>
      </c>
      <c r="K49" s="14">
        <v>13</v>
      </c>
      <c r="L49" s="14">
        <v>7</v>
      </c>
      <c r="M49" s="14">
        <v>7</v>
      </c>
      <c r="N49" s="14">
        <v>1</v>
      </c>
      <c r="O49" s="14">
        <v>0</v>
      </c>
      <c r="P49" s="14">
        <v>0</v>
      </c>
    </row>
    <row r="50" spans="1:16" ht="18.75" customHeight="1">
      <c r="A50" s="18" t="s">
        <v>63</v>
      </c>
      <c r="B50" s="260">
        <f>B51+C51</f>
        <v>259</v>
      </c>
      <c r="C50" s="260"/>
      <c r="D50" s="261">
        <f>B50/$B$8</f>
        <v>6.0899621434785675E-3</v>
      </c>
      <c r="E50" s="260">
        <f>IF(E51+F51=0,"-",E51+F51)</f>
        <v>7</v>
      </c>
      <c r="F50" s="260"/>
      <c r="G50" s="260" t="str">
        <f>IF(G51+H51=0,"-",G51+H51)</f>
        <v>-</v>
      </c>
      <c r="H50" s="260"/>
      <c r="I50" s="260">
        <f>IF(I51+J51=0,"-",I51+J51)</f>
        <v>243</v>
      </c>
      <c r="J50" s="260"/>
      <c r="K50" s="260" t="str">
        <f>IF(K51+L51=0,"-",K51+L51)</f>
        <v>-</v>
      </c>
      <c r="L50" s="260"/>
      <c r="M50" s="260">
        <f>IF(M51+N51=0,"-",M51+N51)</f>
        <v>9</v>
      </c>
      <c r="N50" s="260"/>
      <c r="O50" s="260" t="str">
        <f>IF(O51+P51=0,"-",O51+P51)</f>
        <v>-</v>
      </c>
      <c r="P50" s="260"/>
    </row>
    <row r="51" spans="1:16" ht="18.75" customHeight="1">
      <c r="A51" s="15" t="s">
        <v>64</v>
      </c>
      <c r="B51" s="14">
        <v>83</v>
      </c>
      <c r="C51" s="14">
        <v>176</v>
      </c>
      <c r="D51" s="261"/>
      <c r="E51" s="14">
        <v>1</v>
      </c>
      <c r="F51" s="14">
        <v>6</v>
      </c>
      <c r="G51" s="14">
        <v>0</v>
      </c>
      <c r="H51" s="14">
        <v>0</v>
      </c>
      <c r="I51" s="14">
        <v>78</v>
      </c>
      <c r="J51" s="14">
        <v>165</v>
      </c>
      <c r="K51" s="14">
        <v>0</v>
      </c>
      <c r="L51" s="14">
        <v>0</v>
      </c>
      <c r="M51" s="14">
        <v>4</v>
      </c>
      <c r="N51" s="14">
        <v>5</v>
      </c>
      <c r="O51" s="14">
        <v>0</v>
      </c>
      <c r="P51" s="14">
        <v>0</v>
      </c>
    </row>
    <row r="52" spans="1:16" ht="18.75" customHeight="1">
      <c r="A52" s="18" t="s">
        <v>65</v>
      </c>
      <c r="B52" s="260">
        <f>B53+C53</f>
        <v>10</v>
      </c>
      <c r="C52" s="260"/>
      <c r="D52" s="261">
        <f>B52/$B$8</f>
        <v>2.3513367349338099E-4</v>
      </c>
      <c r="E52" s="260" t="str">
        <f>IF(E53+F53=0,"-",E53+F53)</f>
        <v>-</v>
      </c>
      <c r="F52" s="260"/>
      <c r="G52" s="260" t="str">
        <f>IF(G53+H53=0,"-",G53+H53)</f>
        <v>-</v>
      </c>
      <c r="H52" s="260"/>
      <c r="I52" s="260" t="str">
        <f>IF(I53+J53=0,"-",I53+J53)</f>
        <v>-</v>
      </c>
      <c r="J52" s="260"/>
      <c r="K52" s="260" t="str">
        <f>IF(K53+L53=0,"-",K53+L53)</f>
        <v>-</v>
      </c>
      <c r="L52" s="260"/>
      <c r="M52" s="260" t="str">
        <f>IF(M53+N53=0,"-",M53+N53)</f>
        <v>-</v>
      </c>
      <c r="N52" s="260"/>
      <c r="O52" s="260">
        <f>IF(O53+P53=0,"-",O53+P53)</f>
        <v>10</v>
      </c>
      <c r="P52" s="260"/>
    </row>
    <row r="53" spans="1:16" ht="18.75" customHeight="1">
      <c r="A53" s="15" t="s">
        <v>66</v>
      </c>
      <c r="B53" s="14">
        <v>3</v>
      </c>
      <c r="C53" s="14">
        <v>7</v>
      </c>
      <c r="D53" s="261"/>
      <c r="E53" s="14">
        <v>0</v>
      </c>
      <c r="F53" s="14">
        <v>0</v>
      </c>
      <c r="G53" s="14">
        <v>0</v>
      </c>
      <c r="H53" s="14">
        <v>0</v>
      </c>
      <c r="I53" s="14">
        <v>0</v>
      </c>
      <c r="J53" s="14">
        <v>0</v>
      </c>
      <c r="K53" s="14">
        <v>0</v>
      </c>
      <c r="L53" s="14">
        <v>0</v>
      </c>
      <c r="M53" s="14">
        <v>0</v>
      </c>
      <c r="N53" s="14">
        <v>0</v>
      </c>
      <c r="O53" s="14">
        <v>3</v>
      </c>
      <c r="P53" s="14">
        <v>7</v>
      </c>
    </row>
    <row r="54" spans="1:16" ht="18.75" customHeight="1">
      <c r="A54" s="18" t="s">
        <v>67</v>
      </c>
      <c r="B54" s="260">
        <f>B55+C55</f>
        <v>482</v>
      </c>
      <c r="C54" s="260"/>
      <c r="D54" s="261">
        <f>B54/$B$8</f>
        <v>1.1333443062380964E-2</v>
      </c>
      <c r="E54" s="260">
        <f>IF(E55+F55=0,"-",E55+F55)</f>
        <v>71</v>
      </c>
      <c r="F54" s="260"/>
      <c r="G54" s="260">
        <f>IF(G55+H55=0,"-",G55+H55)</f>
        <v>55</v>
      </c>
      <c r="H54" s="260"/>
      <c r="I54" s="260">
        <f>IF(I55+J55=0,"-",I55+J55)</f>
        <v>2</v>
      </c>
      <c r="J54" s="260"/>
      <c r="K54" s="260">
        <f>IF(K55+L55=0,"-",K55+L55)</f>
        <v>177</v>
      </c>
      <c r="L54" s="260"/>
      <c r="M54" s="260">
        <f>IF(M55+N55=0,"-",M55+N55)</f>
        <v>25</v>
      </c>
      <c r="N54" s="260"/>
      <c r="O54" s="260">
        <f>IF(O55+P55=0,"-",O55+P55)</f>
        <v>152</v>
      </c>
      <c r="P54" s="260"/>
    </row>
    <row r="55" spans="1:16" ht="18.75" customHeight="1">
      <c r="A55" s="15" t="s">
        <v>68</v>
      </c>
      <c r="B55" s="14">
        <v>290</v>
      </c>
      <c r="C55" s="14">
        <v>192</v>
      </c>
      <c r="D55" s="261"/>
      <c r="E55" s="14">
        <v>36</v>
      </c>
      <c r="F55" s="14">
        <v>35</v>
      </c>
      <c r="G55" s="14">
        <v>13</v>
      </c>
      <c r="H55" s="14">
        <v>42</v>
      </c>
      <c r="I55" s="14">
        <v>0</v>
      </c>
      <c r="J55" s="14">
        <v>2</v>
      </c>
      <c r="K55" s="14">
        <v>168</v>
      </c>
      <c r="L55" s="14">
        <v>9</v>
      </c>
      <c r="M55" s="14">
        <v>22</v>
      </c>
      <c r="N55" s="14">
        <v>3</v>
      </c>
      <c r="O55" s="14">
        <v>51</v>
      </c>
      <c r="P55" s="14">
        <v>101</v>
      </c>
    </row>
    <row r="56" spans="1:16" ht="18.75" customHeight="1">
      <c r="A56" s="18" t="s">
        <v>69</v>
      </c>
      <c r="B56" s="260">
        <f>B57+C57</f>
        <v>300</v>
      </c>
      <c r="C56" s="260"/>
      <c r="D56" s="261">
        <f>B56/$B$8</f>
        <v>7.0540102048014296E-3</v>
      </c>
      <c r="E56" s="260">
        <f>IF(E57+F57=0,"-",E57+F57)</f>
        <v>274</v>
      </c>
      <c r="F56" s="260"/>
      <c r="G56" s="260" t="str">
        <f>IF(G57+H57=0,"-",G57+H57)</f>
        <v>-</v>
      </c>
      <c r="H56" s="260"/>
      <c r="I56" s="260" t="str">
        <f>IF(I57+J57=0,"-",I57+J57)</f>
        <v>-</v>
      </c>
      <c r="J56" s="260"/>
      <c r="K56" s="260" t="str">
        <f>IF(K57+L57=0,"-",K57+L57)</f>
        <v>-</v>
      </c>
      <c r="L56" s="260"/>
      <c r="M56" s="260" t="str">
        <f>IF(M57+N57=0,"-",M57+N57)</f>
        <v>-</v>
      </c>
      <c r="N56" s="260"/>
      <c r="O56" s="260">
        <f>IF(O57+P57=0,"-",O57+P57)</f>
        <v>26</v>
      </c>
      <c r="P56" s="260"/>
    </row>
    <row r="57" spans="1:16" ht="18.75" customHeight="1">
      <c r="A57" s="15" t="s">
        <v>70</v>
      </c>
      <c r="B57" s="14">
        <v>248</v>
      </c>
      <c r="C57" s="14">
        <v>52</v>
      </c>
      <c r="D57" s="261"/>
      <c r="E57" s="14">
        <v>228</v>
      </c>
      <c r="F57" s="14">
        <v>46</v>
      </c>
      <c r="G57" s="14">
        <v>0</v>
      </c>
      <c r="H57" s="14">
        <v>0</v>
      </c>
      <c r="I57" s="14">
        <v>0</v>
      </c>
      <c r="J57" s="14">
        <v>0</v>
      </c>
      <c r="K57" s="14">
        <v>0</v>
      </c>
      <c r="L57" s="14">
        <v>0</v>
      </c>
      <c r="M57" s="14">
        <v>0</v>
      </c>
      <c r="N57" s="14">
        <v>0</v>
      </c>
      <c r="O57" s="14">
        <v>20</v>
      </c>
      <c r="P57" s="14">
        <v>6</v>
      </c>
    </row>
    <row r="58" spans="1:16" ht="18.75" customHeight="1">
      <c r="A58" s="18" t="s">
        <v>71</v>
      </c>
      <c r="B58" s="260">
        <f>B59+C59</f>
        <v>172</v>
      </c>
      <c r="C58" s="260"/>
      <c r="D58" s="261">
        <f>B58/$B$8</f>
        <v>4.0442991840861529E-3</v>
      </c>
      <c r="E58" s="260" t="str">
        <f>IF(E59+F59=0,"-",E59+F59)</f>
        <v>-</v>
      </c>
      <c r="F58" s="260"/>
      <c r="G58" s="260" t="str">
        <f>IF(G59+H59=0,"-",G59+H59)</f>
        <v>-</v>
      </c>
      <c r="H58" s="260"/>
      <c r="I58" s="260" t="str">
        <f>IF(I59+J59=0,"-",I59+J59)</f>
        <v>-</v>
      </c>
      <c r="J58" s="260"/>
      <c r="K58" s="260">
        <f>IF(K59+L59=0,"-",K59+L59)</f>
        <v>20</v>
      </c>
      <c r="L58" s="260"/>
      <c r="M58" s="260">
        <f>IF(M59+N59=0,"-",M59+N59)</f>
        <v>61</v>
      </c>
      <c r="N58" s="260"/>
      <c r="O58" s="260">
        <f>IF(O59+P59=0,"-",O59+P59)</f>
        <v>91</v>
      </c>
      <c r="P58" s="260"/>
    </row>
    <row r="59" spans="1:16" ht="18.75" customHeight="1">
      <c r="A59" s="15" t="s">
        <v>72</v>
      </c>
      <c r="B59" s="14">
        <v>118</v>
      </c>
      <c r="C59" s="14">
        <v>54</v>
      </c>
      <c r="D59" s="261"/>
      <c r="E59" s="14">
        <v>0</v>
      </c>
      <c r="F59" s="14">
        <v>0</v>
      </c>
      <c r="G59" s="14">
        <v>0</v>
      </c>
      <c r="H59" s="14">
        <v>0</v>
      </c>
      <c r="I59" s="14">
        <v>0</v>
      </c>
      <c r="J59" s="14">
        <v>0</v>
      </c>
      <c r="K59" s="14">
        <v>20</v>
      </c>
      <c r="L59" s="14">
        <v>0</v>
      </c>
      <c r="M59" s="14">
        <v>41</v>
      </c>
      <c r="N59" s="14">
        <v>20</v>
      </c>
      <c r="O59" s="14">
        <v>57</v>
      </c>
      <c r="P59" s="14">
        <v>34</v>
      </c>
    </row>
    <row r="60" spans="1:16" ht="18.75" customHeight="1">
      <c r="A60" s="18" t="s">
        <v>73</v>
      </c>
      <c r="B60" s="260">
        <f>B61+C61</f>
        <v>217</v>
      </c>
      <c r="C60" s="260"/>
      <c r="D60" s="261">
        <f>B60/$B$8</f>
        <v>5.1024007148063677E-3</v>
      </c>
      <c r="E60" s="260">
        <f>IF(E61+F61=0,"-",E61+F61)</f>
        <v>15</v>
      </c>
      <c r="F60" s="260"/>
      <c r="G60" s="260" t="str">
        <f>IF(G61+H61=0,"-",G61+H61)</f>
        <v>-</v>
      </c>
      <c r="H60" s="260"/>
      <c r="I60" s="260" t="str">
        <f>IF(I61+J61=0,"-",I61+J61)</f>
        <v>-</v>
      </c>
      <c r="J60" s="260"/>
      <c r="K60" s="260" t="str">
        <f>IF(K61+L61=0,"-",K61+L61)</f>
        <v>-</v>
      </c>
      <c r="L60" s="260"/>
      <c r="M60" s="260" t="str">
        <f>IF(M61+N61=0,"-",M61+N61)</f>
        <v>-</v>
      </c>
      <c r="N60" s="260"/>
      <c r="O60" s="260">
        <f>IF(O61+P61=0,"-",O61+P61)</f>
        <v>202</v>
      </c>
      <c r="P60" s="260"/>
    </row>
    <row r="61" spans="1:16" ht="18.75" customHeight="1">
      <c r="A61" s="15" t="s">
        <v>74</v>
      </c>
      <c r="B61" s="14">
        <v>121</v>
      </c>
      <c r="C61" s="14">
        <v>96</v>
      </c>
      <c r="D61" s="261"/>
      <c r="E61" s="14">
        <v>4</v>
      </c>
      <c r="F61" s="14">
        <v>11</v>
      </c>
      <c r="G61" s="14">
        <v>0</v>
      </c>
      <c r="H61" s="14">
        <v>0</v>
      </c>
      <c r="I61" s="14">
        <v>0</v>
      </c>
      <c r="J61" s="14">
        <v>0</v>
      </c>
      <c r="K61" s="14">
        <v>0</v>
      </c>
      <c r="L61" s="14">
        <v>0</v>
      </c>
      <c r="M61" s="14">
        <v>0</v>
      </c>
      <c r="N61" s="14">
        <v>0</v>
      </c>
      <c r="O61" s="14">
        <v>117</v>
      </c>
      <c r="P61" s="14">
        <v>85</v>
      </c>
    </row>
    <row r="62" spans="1:16" ht="18.75" customHeight="1">
      <c r="A62" s="18" t="s">
        <v>75</v>
      </c>
      <c r="B62" s="260">
        <f>B63+C63</f>
        <v>15</v>
      </c>
      <c r="C62" s="260"/>
      <c r="D62" s="261">
        <f>B62/$B$8</f>
        <v>3.527005102400715E-4</v>
      </c>
      <c r="E62" s="260" t="str">
        <f>IF(E63+F63=0,"-",E63+F63)</f>
        <v>-</v>
      </c>
      <c r="F62" s="260"/>
      <c r="G62" s="260" t="str">
        <f>IF(G63+H63=0,"-",G63+H63)</f>
        <v>-</v>
      </c>
      <c r="H62" s="260"/>
      <c r="I62" s="260" t="str">
        <f>IF(I63+J63=0,"-",I63+J63)</f>
        <v>-</v>
      </c>
      <c r="J62" s="260"/>
      <c r="K62" s="260" t="str">
        <f>IF(K63+L63=0,"-",K63+L63)</f>
        <v>-</v>
      </c>
      <c r="L62" s="260"/>
      <c r="M62" s="260" t="str">
        <f>IF(M63+N63=0,"-",M63+N63)</f>
        <v>-</v>
      </c>
      <c r="N62" s="260"/>
      <c r="O62" s="260">
        <f>IF(O63+P63=0,"-",O63+P63)</f>
        <v>15</v>
      </c>
      <c r="P62" s="260"/>
    </row>
    <row r="63" spans="1:16" ht="18.75" customHeight="1">
      <c r="A63" s="15" t="s">
        <v>76</v>
      </c>
      <c r="B63" s="14">
        <v>1</v>
      </c>
      <c r="C63" s="14">
        <v>14</v>
      </c>
      <c r="D63" s="261"/>
      <c r="E63" s="14">
        <v>0</v>
      </c>
      <c r="F63" s="14">
        <v>0</v>
      </c>
      <c r="G63" s="14">
        <v>0</v>
      </c>
      <c r="H63" s="14">
        <v>0</v>
      </c>
      <c r="I63" s="14">
        <v>0</v>
      </c>
      <c r="J63" s="14">
        <v>0</v>
      </c>
      <c r="K63" s="14">
        <v>0</v>
      </c>
      <c r="L63" s="14">
        <v>0</v>
      </c>
      <c r="M63" s="14">
        <v>0</v>
      </c>
      <c r="N63" s="14">
        <v>0</v>
      </c>
      <c r="O63" s="14">
        <v>1</v>
      </c>
      <c r="P63" s="14">
        <v>14</v>
      </c>
    </row>
    <row r="64" spans="1:16" ht="18.75" customHeight="1">
      <c r="A64" s="18" t="s">
        <v>79</v>
      </c>
      <c r="B64" s="260">
        <f>B65+C65</f>
        <v>414</v>
      </c>
      <c r="C64" s="260"/>
      <c r="D64" s="261">
        <f>B64/$B$8</f>
        <v>9.7345340826259733E-3</v>
      </c>
      <c r="E64" s="260">
        <f>IF(E65+F65=0,"-",E65+F65)</f>
        <v>368</v>
      </c>
      <c r="F64" s="260"/>
      <c r="G64" s="260" t="str">
        <f>IF(G65+H65=0,"-",G65+H65)</f>
        <v>-</v>
      </c>
      <c r="H64" s="260"/>
      <c r="I64" s="260" t="str">
        <f>IF(I65+J65=0,"-",I65+J65)</f>
        <v>-</v>
      </c>
      <c r="J64" s="260"/>
      <c r="K64" s="260" t="str">
        <f>IF(K65+L65=0,"-",K65+L65)</f>
        <v>-</v>
      </c>
      <c r="L64" s="260"/>
      <c r="M64" s="260" t="str">
        <f>IF(M65+N65=0,"-",M65+N65)</f>
        <v>-</v>
      </c>
      <c r="N64" s="260"/>
      <c r="O64" s="260">
        <f>IF(O65+P65=0,"-",O65+P65)</f>
        <v>46</v>
      </c>
      <c r="P64" s="260"/>
    </row>
    <row r="65" spans="1:16" ht="18.75" customHeight="1">
      <c r="A65" s="15" t="s">
        <v>80</v>
      </c>
      <c r="B65" s="14">
        <v>115</v>
      </c>
      <c r="C65" s="14">
        <v>299</v>
      </c>
      <c r="D65" s="261"/>
      <c r="E65" s="14">
        <v>92</v>
      </c>
      <c r="F65" s="14">
        <v>276</v>
      </c>
      <c r="G65" s="14">
        <v>0</v>
      </c>
      <c r="H65" s="14">
        <v>0</v>
      </c>
      <c r="I65" s="14">
        <v>0</v>
      </c>
      <c r="J65" s="14">
        <v>0</v>
      </c>
      <c r="K65" s="14">
        <v>0</v>
      </c>
      <c r="L65" s="14">
        <v>0</v>
      </c>
      <c r="M65" s="14">
        <v>0</v>
      </c>
      <c r="N65" s="14">
        <v>0</v>
      </c>
      <c r="O65" s="14">
        <v>23</v>
      </c>
      <c r="P65" s="14">
        <v>23</v>
      </c>
    </row>
    <row r="66" spans="1:16" ht="18.75" customHeight="1">
      <c r="A66" s="18" t="s">
        <v>81</v>
      </c>
      <c r="B66" s="260">
        <f>B67+C67</f>
        <v>852</v>
      </c>
      <c r="C66" s="260"/>
      <c r="D66" s="261">
        <f>B66/$B$8</f>
        <v>2.003338898163606E-2</v>
      </c>
      <c r="E66" s="260">
        <f>IF(E67+F67=0,"-",E67+F67)</f>
        <v>116</v>
      </c>
      <c r="F66" s="260"/>
      <c r="G66" s="260">
        <f>IF(G67+H67=0,"-",G67+H67)</f>
        <v>61</v>
      </c>
      <c r="H66" s="260"/>
      <c r="I66" s="260">
        <f>IF(I67+J67=0,"-",I67+J67)</f>
        <v>3</v>
      </c>
      <c r="J66" s="260"/>
      <c r="K66" s="260">
        <f>IF(K67+L67=0,"-",K67+L67)</f>
        <v>672</v>
      </c>
      <c r="L66" s="260"/>
      <c r="M66" s="260" t="str">
        <f>IF(M67+N67=0,"-",M67+N67)</f>
        <v>-</v>
      </c>
      <c r="N66" s="260"/>
      <c r="O66" s="260" t="str">
        <f>IF(O67+P67=0,"-",O67+P67)</f>
        <v>-</v>
      </c>
      <c r="P66" s="260"/>
    </row>
    <row r="67" spans="1:16" ht="18.75" customHeight="1">
      <c r="A67" s="15" t="s">
        <v>82</v>
      </c>
      <c r="B67" s="14">
        <v>272</v>
      </c>
      <c r="C67" s="14">
        <v>580</v>
      </c>
      <c r="D67" s="261"/>
      <c r="E67" s="14">
        <v>27</v>
      </c>
      <c r="F67" s="14">
        <v>89</v>
      </c>
      <c r="G67" s="14">
        <v>17</v>
      </c>
      <c r="H67" s="14">
        <v>44</v>
      </c>
      <c r="I67" s="14">
        <v>2</v>
      </c>
      <c r="J67" s="14">
        <v>1</v>
      </c>
      <c r="K67" s="14">
        <v>226</v>
      </c>
      <c r="L67" s="14">
        <v>446</v>
      </c>
      <c r="M67" s="14">
        <v>0</v>
      </c>
      <c r="N67" s="14">
        <v>0</v>
      </c>
      <c r="O67" s="14">
        <v>0</v>
      </c>
      <c r="P67" s="14">
        <v>0</v>
      </c>
    </row>
    <row r="68" spans="1:16">
      <c r="A68" s="20" t="s">
        <v>83</v>
      </c>
      <c r="B68" s="20"/>
      <c r="C68" s="20"/>
      <c r="D68" s="20"/>
      <c r="E68" s="20"/>
      <c r="F68" s="20"/>
    </row>
    <row r="69" spans="1:16">
      <c r="A69" s="20" t="s">
        <v>84</v>
      </c>
      <c r="B69" s="20"/>
      <c r="C69" s="20"/>
      <c r="D69" s="20"/>
      <c r="E69" s="20"/>
      <c r="F69" s="20"/>
    </row>
  </sheetData>
  <sheetProtection selectLockedCells="1" selectUnlockedCells="1"/>
  <mergeCells count="256">
    <mergeCell ref="A1:N1"/>
    <mergeCell ref="A2:N2"/>
    <mergeCell ref="B3:K3"/>
    <mergeCell ref="M3:N3"/>
    <mergeCell ref="O3:P3"/>
    <mergeCell ref="B4:K4"/>
    <mergeCell ref="M4:N4"/>
    <mergeCell ref="O4:P4"/>
    <mergeCell ref="A5:A6"/>
    <mergeCell ref="B5:D5"/>
    <mergeCell ref="E5:F5"/>
    <mergeCell ref="G5:H5"/>
    <mergeCell ref="I5:J5"/>
    <mergeCell ref="K5:L5"/>
    <mergeCell ref="M5:N5"/>
    <mergeCell ref="O5:P5"/>
    <mergeCell ref="B8:C8"/>
    <mergeCell ref="D8:D9"/>
    <mergeCell ref="E8:F8"/>
    <mergeCell ref="G8:H8"/>
    <mergeCell ref="I8:J8"/>
    <mergeCell ref="K8:L8"/>
    <mergeCell ref="M8:N8"/>
    <mergeCell ref="O8:P8"/>
    <mergeCell ref="B10:C10"/>
    <mergeCell ref="D10:D11"/>
    <mergeCell ref="E10:F10"/>
    <mergeCell ref="G10:H10"/>
    <mergeCell ref="I10:J10"/>
    <mergeCell ref="K10:L10"/>
    <mergeCell ref="M10:N10"/>
    <mergeCell ref="O10:P10"/>
    <mergeCell ref="B12:C12"/>
    <mergeCell ref="D12:D13"/>
    <mergeCell ref="E12:F12"/>
    <mergeCell ref="G12:H12"/>
    <mergeCell ref="I12:J12"/>
    <mergeCell ref="K12:L12"/>
    <mergeCell ref="M12:N12"/>
    <mergeCell ref="O12:P12"/>
    <mergeCell ref="B14:C14"/>
    <mergeCell ref="D14:D15"/>
    <mergeCell ref="E14:F14"/>
    <mergeCell ref="G14:H14"/>
    <mergeCell ref="I14:J14"/>
    <mergeCell ref="K14:L14"/>
    <mergeCell ref="M14:N14"/>
    <mergeCell ref="O14:P14"/>
    <mergeCell ref="B16:C16"/>
    <mergeCell ref="D16:D17"/>
    <mergeCell ref="E16:F16"/>
    <mergeCell ref="G16:H16"/>
    <mergeCell ref="I16:J16"/>
    <mergeCell ref="K16:L16"/>
    <mergeCell ref="M16:N16"/>
    <mergeCell ref="O16:P16"/>
    <mergeCell ref="B18:C18"/>
    <mergeCell ref="D18:D19"/>
    <mergeCell ref="E18:F18"/>
    <mergeCell ref="G18:H18"/>
    <mergeCell ref="I18:J18"/>
    <mergeCell ref="K18:L18"/>
    <mergeCell ref="M18:N18"/>
    <mergeCell ref="O18:P18"/>
    <mergeCell ref="B20:C20"/>
    <mergeCell ref="D20:D21"/>
    <mergeCell ref="E20:F20"/>
    <mergeCell ref="G20:H20"/>
    <mergeCell ref="I20:J20"/>
    <mergeCell ref="K20:L20"/>
    <mergeCell ref="M20:N20"/>
    <mergeCell ref="O20:P20"/>
    <mergeCell ref="B22:C22"/>
    <mergeCell ref="D22:D23"/>
    <mergeCell ref="E22:F22"/>
    <mergeCell ref="G22:H22"/>
    <mergeCell ref="I22:J22"/>
    <mergeCell ref="K22:L22"/>
    <mergeCell ref="M22:N22"/>
    <mergeCell ref="O22:P22"/>
    <mergeCell ref="B24:C24"/>
    <mergeCell ref="D24:D25"/>
    <mergeCell ref="E24:F24"/>
    <mergeCell ref="G24:H24"/>
    <mergeCell ref="I24:J24"/>
    <mergeCell ref="K24:L24"/>
    <mergeCell ref="M24:N24"/>
    <mergeCell ref="O24:P24"/>
    <mergeCell ref="B26:C26"/>
    <mergeCell ref="D26:D27"/>
    <mergeCell ref="E26:F26"/>
    <mergeCell ref="G26:H26"/>
    <mergeCell ref="I26:J26"/>
    <mergeCell ref="K26:L26"/>
    <mergeCell ref="M26:N26"/>
    <mergeCell ref="O26:P26"/>
    <mergeCell ref="B28:C28"/>
    <mergeCell ref="D28:D29"/>
    <mergeCell ref="E28:F28"/>
    <mergeCell ref="G28:H28"/>
    <mergeCell ref="I28:J28"/>
    <mergeCell ref="K28:L28"/>
    <mergeCell ref="M28:N28"/>
    <mergeCell ref="O28:P28"/>
    <mergeCell ref="B30:C30"/>
    <mergeCell ref="D30:D31"/>
    <mergeCell ref="E30:F30"/>
    <mergeCell ref="G30:H30"/>
    <mergeCell ref="I30:J30"/>
    <mergeCell ref="K30:L30"/>
    <mergeCell ref="M30:N30"/>
    <mergeCell ref="O30:P30"/>
    <mergeCell ref="B32:C32"/>
    <mergeCell ref="D32:D33"/>
    <mergeCell ref="E32:F32"/>
    <mergeCell ref="G32:H32"/>
    <mergeCell ref="I32:J32"/>
    <mergeCell ref="K32:L32"/>
    <mergeCell ref="M32:N32"/>
    <mergeCell ref="O32:P32"/>
    <mergeCell ref="B34:C34"/>
    <mergeCell ref="D34:D35"/>
    <mergeCell ref="E34:F34"/>
    <mergeCell ref="G34:H34"/>
    <mergeCell ref="I34:J34"/>
    <mergeCell ref="K34:L34"/>
    <mergeCell ref="M34:N34"/>
    <mergeCell ref="O34:P34"/>
    <mergeCell ref="B36:C36"/>
    <mergeCell ref="D36:D37"/>
    <mergeCell ref="E36:F36"/>
    <mergeCell ref="G36:H36"/>
    <mergeCell ref="I36:J36"/>
    <mergeCell ref="K36:L36"/>
    <mergeCell ref="M36:N36"/>
    <mergeCell ref="O36:P36"/>
    <mergeCell ref="B38:C38"/>
    <mergeCell ref="D38:D39"/>
    <mergeCell ref="E38:F38"/>
    <mergeCell ref="G38:H38"/>
    <mergeCell ref="I38:J38"/>
    <mergeCell ref="K38:L38"/>
    <mergeCell ref="M38:N38"/>
    <mergeCell ref="O38:P38"/>
    <mergeCell ref="B40:C40"/>
    <mergeCell ref="D40:D41"/>
    <mergeCell ref="E40:F40"/>
    <mergeCell ref="G40:H40"/>
    <mergeCell ref="I40:J40"/>
    <mergeCell ref="K40:L40"/>
    <mergeCell ref="M40:N40"/>
    <mergeCell ref="O40:P40"/>
    <mergeCell ref="B42:C42"/>
    <mergeCell ref="D42:D43"/>
    <mergeCell ref="E42:F42"/>
    <mergeCell ref="G42:H42"/>
    <mergeCell ref="I42:J42"/>
    <mergeCell ref="K42:L42"/>
    <mergeCell ref="M42:N42"/>
    <mergeCell ref="O42:P42"/>
    <mergeCell ref="B44:C44"/>
    <mergeCell ref="D44:D45"/>
    <mergeCell ref="E44:F44"/>
    <mergeCell ref="G44:H44"/>
    <mergeCell ref="I44:J44"/>
    <mergeCell ref="K44:L44"/>
    <mergeCell ref="M44:N44"/>
    <mergeCell ref="O44:P44"/>
    <mergeCell ref="B46:C46"/>
    <mergeCell ref="D46:D47"/>
    <mergeCell ref="E46:F46"/>
    <mergeCell ref="G46:H46"/>
    <mergeCell ref="I46:J46"/>
    <mergeCell ref="K46:L46"/>
    <mergeCell ref="M46:N46"/>
    <mergeCell ref="O46:P46"/>
    <mergeCell ref="B48:C48"/>
    <mergeCell ref="D48:D49"/>
    <mergeCell ref="E48:F48"/>
    <mergeCell ref="G48:H48"/>
    <mergeCell ref="I48:J48"/>
    <mergeCell ref="K48:L48"/>
    <mergeCell ref="M48:N48"/>
    <mergeCell ref="O48:P48"/>
    <mergeCell ref="B50:C50"/>
    <mergeCell ref="D50:D51"/>
    <mergeCell ref="E50:F50"/>
    <mergeCell ref="G50:H50"/>
    <mergeCell ref="I50:J50"/>
    <mergeCell ref="K50:L50"/>
    <mergeCell ref="M50:N50"/>
    <mergeCell ref="O50:P50"/>
    <mergeCell ref="B52:C52"/>
    <mergeCell ref="D52:D53"/>
    <mergeCell ref="E52:F52"/>
    <mergeCell ref="G52:H52"/>
    <mergeCell ref="I52:J52"/>
    <mergeCell ref="K52:L52"/>
    <mergeCell ref="M52:N52"/>
    <mergeCell ref="O52:P52"/>
    <mergeCell ref="B54:C54"/>
    <mergeCell ref="D54:D55"/>
    <mergeCell ref="E54:F54"/>
    <mergeCell ref="G54:H54"/>
    <mergeCell ref="I54:J54"/>
    <mergeCell ref="K54:L54"/>
    <mergeCell ref="M54:N54"/>
    <mergeCell ref="O54:P54"/>
    <mergeCell ref="B56:C56"/>
    <mergeCell ref="D56:D57"/>
    <mergeCell ref="E56:F56"/>
    <mergeCell ref="G56:H56"/>
    <mergeCell ref="I56:J56"/>
    <mergeCell ref="K56:L56"/>
    <mergeCell ref="M56:N56"/>
    <mergeCell ref="O56:P56"/>
    <mergeCell ref="B58:C58"/>
    <mergeCell ref="D58:D59"/>
    <mergeCell ref="E58:F58"/>
    <mergeCell ref="G58:H58"/>
    <mergeCell ref="I58:J58"/>
    <mergeCell ref="K58:L58"/>
    <mergeCell ref="M58:N58"/>
    <mergeCell ref="O58:P58"/>
    <mergeCell ref="B60:C60"/>
    <mergeCell ref="D60:D61"/>
    <mergeCell ref="E60:F60"/>
    <mergeCell ref="G60:H60"/>
    <mergeCell ref="I60:J60"/>
    <mergeCell ref="K60:L60"/>
    <mergeCell ref="M60:N60"/>
    <mergeCell ref="O60:P60"/>
    <mergeCell ref="B62:C62"/>
    <mergeCell ref="D62:D63"/>
    <mergeCell ref="E62:F62"/>
    <mergeCell ref="G62:H62"/>
    <mergeCell ref="I62:J62"/>
    <mergeCell ref="K62:L62"/>
    <mergeCell ref="M62:N62"/>
    <mergeCell ref="O62:P62"/>
    <mergeCell ref="B64:C64"/>
    <mergeCell ref="D64:D65"/>
    <mergeCell ref="E64:F64"/>
    <mergeCell ref="G64:H64"/>
    <mergeCell ref="I64:J64"/>
    <mergeCell ref="K64:L64"/>
    <mergeCell ref="M64:N64"/>
    <mergeCell ref="O64:P64"/>
    <mergeCell ref="M66:N66"/>
    <mergeCell ref="O66:P66"/>
    <mergeCell ref="B66:C66"/>
    <mergeCell ref="D66:D67"/>
    <mergeCell ref="E66:F66"/>
    <mergeCell ref="G66:H66"/>
    <mergeCell ref="I66:J66"/>
    <mergeCell ref="K66:L66"/>
  </mergeCells>
  <phoneticPr fontId="17" type="noConversion"/>
  <pageMargins left="0.75" right="0.75" top="0.5" bottom="0.5" header="0.5" footer="0.5"/>
  <pageSetup paperSize="77" scale="59" firstPageNumber="0" orientation="landscape" horizontalDpi="300" verticalDpi="300"/>
  <headerFooter alignWithMargins="0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dimension ref="A1:P69"/>
  <sheetViews>
    <sheetView zoomScaleNormal="100" workbookViewId="0"/>
  </sheetViews>
  <sheetFormatPr defaultColWidth="9.5" defaultRowHeight="16.5"/>
  <cols>
    <col min="1" max="1" width="26.625" style="1" customWidth="1"/>
    <col min="2" max="14" width="13.25" style="1" customWidth="1"/>
    <col min="15" max="15" width="12.125" style="1" customWidth="1"/>
    <col min="16" max="16384" width="9.5" style="1"/>
  </cols>
  <sheetData>
    <row r="1" spans="1:16" ht="19.5">
      <c r="A1" s="262" t="s">
        <v>0</v>
      </c>
      <c r="B1" s="262"/>
      <c r="C1" s="262"/>
      <c r="D1" s="262"/>
      <c r="E1" s="262"/>
      <c r="F1" s="262"/>
      <c r="G1" s="262"/>
      <c r="H1" s="262"/>
      <c r="I1" s="262"/>
      <c r="J1" s="262"/>
      <c r="K1" s="262"/>
      <c r="L1" s="262"/>
      <c r="M1" s="262"/>
      <c r="N1" s="262"/>
    </row>
    <row r="2" spans="1:16" ht="18.75">
      <c r="A2" s="263" t="s">
        <v>1</v>
      </c>
      <c r="B2" s="263"/>
      <c r="C2" s="263"/>
      <c r="D2" s="263"/>
      <c r="E2" s="263"/>
      <c r="F2" s="263"/>
      <c r="G2" s="263"/>
      <c r="H2" s="263"/>
      <c r="I2" s="263"/>
      <c r="J2" s="263"/>
      <c r="K2" s="263"/>
      <c r="L2" s="263"/>
      <c r="M2" s="263"/>
      <c r="N2" s="263"/>
    </row>
    <row r="3" spans="1:16" ht="19.5" customHeight="1">
      <c r="A3" s="2"/>
      <c r="B3" s="251" t="s">
        <v>250</v>
      </c>
      <c r="C3" s="251"/>
      <c r="D3" s="251"/>
      <c r="E3" s="251"/>
      <c r="F3" s="251"/>
      <c r="G3" s="251"/>
      <c r="H3" s="251"/>
      <c r="I3" s="251"/>
      <c r="J3" s="251"/>
      <c r="K3" s="251"/>
      <c r="L3" s="4"/>
      <c r="M3" s="264"/>
      <c r="N3" s="264"/>
      <c r="O3" s="264" t="s">
        <v>3</v>
      </c>
      <c r="P3" s="264"/>
    </row>
    <row r="4" spans="1:16" ht="16.5" customHeight="1">
      <c r="B4" s="265" t="s">
        <v>251</v>
      </c>
      <c r="C4" s="265"/>
      <c r="D4" s="265"/>
      <c r="E4" s="265"/>
      <c r="F4" s="265"/>
      <c r="G4" s="265"/>
      <c r="H4" s="265"/>
      <c r="I4" s="265"/>
      <c r="J4" s="265"/>
      <c r="K4" s="265"/>
      <c r="L4" s="5"/>
      <c r="M4" s="266"/>
      <c r="N4" s="266"/>
      <c r="O4" s="267" t="s">
        <v>5</v>
      </c>
      <c r="P4" s="267"/>
    </row>
    <row r="5" spans="1:16">
      <c r="A5" s="268" t="s">
        <v>6</v>
      </c>
      <c r="B5" s="269" t="s">
        <v>7</v>
      </c>
      <c r="C5" s="269"/>
      <c r="D5" s="269"/>
      <c r="E5" s="269" t="s">
        <v>8</v>
      </c>
      <c r="F5" s="269"/>
      <c r="G5" s="269" t="s">
        <v>9</v>
      </c>
      <c r="H5" s="269"/>
      <c r="I5" s="269" t="s">
        <v>10</v>
      </c>
      <c r="J5" s="269"/>
      <c r="K5" s="269" t="s">
        <v>11</v>
      </c>
      <c r="L5" s="269"/>
      <c r="M5" s="269" t="s">
        <v>12</v>
      </c>
      <c r="N5" s="269"/>
      <c r="O5" s="269" t="s">
        <v>13</v>
      </c>
      <c r="P5" s="269"/>
    </row>
    <row r="6" spans="1:16" ht="17.25" customHeight="1">
      <c r="A6" s="268"/>
      <c r="B6" s="6" t="s">
        <v>14</v>
      </c>
      <c r="C6" s="6" t="s">
        <v>15</v>
      </c>
      <c r="D6" s="8" t="s">
        <v>16</v>
      </c>
      <c r="E6" s="6" t="s">
        <v>14</v>
      </c>
      <c r="F6" s="6" t="s">
        <v>15</v>
      </c>
      <c r="G6" s="6" t="s">
        <v>14</v>
      </c>
      <c r="H6" s="6" t="s">
        <v>15</v>
      </c>
      <c r="I6" s="6" t="s">
        <v>14</v>
      </c>
      <c r="J6" s="6" t="s">
        <v>15</v>
      </c>
      <c r="K6" s="6" t="s">
        <v>14</v>
      </c>
      <c r="L6" s="6" t="s">
        <v>15</v>
      </c>
      <c r="M6" s="6" t="s">
        <v>14</v>
      </c>
      <c r="N6" s="6" t="s">
        <v>15</v>
      </c>
      <c r="O6" s="6" t="s">
        <v>14</v>
      </c>
      <c r="P6" s="6" t="s">
        <v>15</v>
      </c>
    </row>
    <row r="7" spans="1:16" ht="17.25" customHeight="1">
      <c r="A7" s="9" t="s">
        <v>17</v>
      </c>
      <c r="B7" s="10" t="s">
        <v>18</v>
      </c>
      <c r="C7" s="11" t="s">
        <v>19</v>
      </c>
      <c r="D7" s="11" t="s">
        <v>20</v>
      </c>
      <c r="E7" s="10" t="s">
        <v>18</v>
      </c>
      <c r="F7" s="11" t="s">
        <v>19</v>
      </c>
      <c r="G7" s="10" t="s">
        <v>18</v>
      </c>
      <c r="H7" s="11" t="s">
        <v>19</v>
      </c>
      <c r="I7" s="10" t="s">
        <v>18</v>
      </c>
      <c r="J7" s="11" t="s">
        <v>19</v>
      </c>
      <c r="K7" s="10" t="s">
        <v>18</v>
      </c>
      <c r="L7" s="11" t="s">
        <v>19</v>
      </c>
      <c r="M7" s="10" t="s">
        <v>18</v>
      </c>
      <c r="N7" s="11" t="s">
        <v>19</v>
      </c>
      <c r="O7" s="10" t="s">
        <v>18</v>
      </c>
      <c r="P7" s="11" t="s">
        <v>19</v>
      </c>
    </row>
    <row r="8" spans="1:16" ht="17.25" customHeight="1">
      <c r="A8" s="12" t="s">
        <v>21</v>
      </c>
      <c r="B8" s="260">
        <f>B9+C9</f>
        <v>41488</v>
      </c>
      <c r="C8" s="260"/>
      <c r="D8" s="261">
        <f>B8/$B$8</f>
        <v>1</v>
      </c>
      <c r="E8" s="260">
        <f>IF(E9+F9=0,"-",E9+F9)</f>
        <v>18101</v>
      </c>
      <c r="F8" s="260"/>
      <c r="G8" s="260">
        <f>IF(G9+H9=0,"-",G9+H9)</f>
        <v>8413</v>
      </c>
      <c r="H8" s="260"/>
      <c r="I8" s="260">
        <f>IF(I9+J9=0,"-",I9+J9)</f>
        <v>8920</v>
      </c>
      <c r="J8" s="260"/>
      <c r="K8" s="260">
        <f>IF(K9+L9=0,"-",K9+L9)</f>
        <v>3463</v>
      </c>
      <c r="L8" s="260"/>
      <c r="M8" s="260">
        <f>IF(M9+N9=0,"-",M9+N9)</f>
        <v>1380</v>
      </c>
      <c r="N8" s="260"/>
      <c r="O8" s="260">
        <f>IF(O9+P9=0,"-",O9+P9)</f>
        <v>1211</v>
      </c>
      <c r="P8" s="260"/>
    </row>
    <row r="9" spans="1:16" ht="17.25" customHeight="1">
      <c r="A9" s="13" t="s">
        <v>22</v>
      </c>
      <c r="B9" s="14">
        <v>13886</v>
      </c>
      <c r="C9" s="14">
        <v>27602</v>
      </c>
      <c r="D9" s="261"/>
      <c r="E9" s="14">
        <v>4888</v>
      </c>
      <c r="F9" s="14">
        <v>13213</v>
      </c>
      <c r="G9" s="14">
        <v>2629</v>
      </c>
      <c r="H9" s="14">
        <v>5784</v>
      </c>
      <c r="I9" s="14">
        <v>2779</v>
      </c>
      <c r="J9" s="14">
        <v>6141</v>
      </c>
      <c r="K9" s="14">
        <v>2277</v>
      </c>
      <c r="L9" s="14">
        <v>1186</v>
      </c>
      <c r="M9" s="14">
        <v>822</v>
      </c>
      <c r="N9" s="14">
        <v>558</v>
      </c>
      <c r="O9" s="14">
        <v>491</v>
      </c>
      <c r="P9" s="14">
        <v>720</v>
      </c>
    </row>
    <row r="10" spans="1:16" ht="17.25" customHeight="1">
      <c r="A10" s="12" t="s">
        <v>23</v>
      </c>
      <c r="B10" s="260">
        <f>B11+C11</f>
        <v>37</v>
      </c>
      <c r="C10" s="260"/>
      <c r="D10" s="261">
        <f>B10/$B$8</f>
        <v>8.9182414192055532E-4</v>
      </c>
      <c r="E10" s="260" t="str">
        <f>IF(E11+F11=0,"-",E11+F11)</f>
        <v>-</v>
      </c>
      <c r="F10" s="260"/>
      <c r="G10" s="260" t="str">
        <f>IF(G11+H11=0,"-",G11+H11)</f>
        <v>-</v>
      </c>
      <c r="H10" s="260"/>
      <c r="I10" s="260">
        <f>IF(I11+J11=0,"-",I11+J11)</f>
        <v>37</v>
      </c>
      <c r="J10" s="260"/>
      <c r="K10" s="260" t="str">
        <f>IF(K11+L11=0,"-",K11+L11)</f>
        <v>-</v>
      </c>
      <c r="L10" s="260"/>
      <c r="M10" s="260" t="str">
        <f>IF(M11+N11=0,"-",M11+N11)</f>
        <v>-</v>
      </c>
      <c r="N10" s="260"/>
      <c r="O10" s="260" t="str">
        <f>IF(O11+P11=0,"-",O11+P11)</f>
        <v>-</v>
      </c>
      <c r="P10" s="260"/>
    </row>
    <row r="11" spans="1:16" ht="17.25" customHeight="1">
      <c r="A11" s="15" t="s">
        <v>24</v>
      </c>
      <c r="B11" s="14">
        <v>9</v>
      </c>
      <c r="C11" s="14">
        <v>28</v>
      </c>
      <c r="D11" s="261"/>
      <c r="E11" s="14">
        <v>0</v>
      </c>
      <c r="F11" s="14">
        <v>0</v>
      </c>
      <c r="G11" s="14">
        <v>0</v>
      </c>
      <c r="H11" s="14">
        <v>0</v>
      </c>
      <c r="I11" s="14">
        <v>9</v>
      </c>
      <c r="J11" s="14">
        <v>28</v>
      </c>
      <c r="K11" s="14">
        <v>0</v>
      </c>
      <c r="L11" s="14">
        <v>0</v>
      </c>
      <c r="M11" s="14">
        <v>0</v>
      </c>
      <c r="N11" s="14">
        <v>0</v>
      </c>
      <c r="O11" s="14">
        <v>0</v>
      </c>
      <c r="P11" s="14">
        <v>0</v>
      </c>
    </row>
    <row r="12" spans="1:16" ht="17.25" customHeight="1">
      <c r="A12" s="12" t="s">
        <v>25</v>
      </c>
      <c r="B12" s="260">
        <f>B13+C13</f>
        <v>91</v>
      </c>
      <c r="C12" s="260"/>
      <c r="D12" s="261">
        <f>B12/$B$8</f>
        <v>2.1934053220208252E-3</v>
      </c>
      <c r="E12" s="260" t="str">
        <f>IF(E13+F13=0,"-",E13+F13)</f>
        <v>-</v>
      </c>
      <c r="F12" s="260"/>
      <c r="G12" s="260" t="str">
        <f>IF(G13+H13=0,"-",G13+H13)</f>
        <v>-</v>
      </c>
      <c r="H12" s="260"/>
      <c r="I12" s="260" t="str">
        <f>IF(I13+J13=0,"-",I13+J13)</f>
        <v>-</v>
      </c>
      <c r="J12" s="260"/>
      <c r="K12" s="260">
        <f>IF(K13+L13=0,"-",K13+L13)</f>
        <v>91</v>
      </c>
      <c r="L12" s="260"/>
      <c r="M12" s="260" t="str">
        <f>IF(M13+N13=0,"-",M13+N13)</f>
        <v>-</v>
      </c>
      <c r="N12" s="260"/>
      <c r="O12" s="260" t="str">
        <f>IF(O13+P13=0,"-",O13+P13)</f>
        <v>-</v>
      </c>
      <c r="P12" s="260"/>
    </row>
    <row r="13" spans="1:16" ht="21.2" customHeight="1">
      <c r="A13" s="15" t="s">
        <v>26</v>
      </c>
      <c r="B13" s="14">
        <v>74</v>
      </c>
      <c r="C13" s="14">
        <v>17</v>
      </c>
      <c r="D13" s="261"/>
      <c r="E13" s="14">
        <v>0</v>
      </c>
      <c r="F13" s="14">
        <v>0</v>
      </c>
      <c r="G13" s="14">
        <v>0</v>
      </c>
      <c r="H13" s="14">
        <v>0</v>
      </c>
      <c r="I13" s="14">
        <v>0</v>
      </c>
      <c r="J13" s="14">
        <v>0</v>
      </c>
      <c r="K13" s="14">
        <v>74</v>
      </c>
      <c r="L13" s="14">
        <v>17</v>
      </c>
      <c r="M13" s="14">
        <v>0</v>
      </c>
      <c r="N13" s="14">
        <v>0</v>
      </c>
      <c r="O13" s="14">
        <v>0</v>
      </c>
      <c r="P13" s="14">
        <v>0</v>
      </c>
    </row>
    <row r="14" spans="1:16" ht="17.25" customHeight="1">
      <c r="A14" s="12" t="s">
        <v>27</v>
      </c>
      <c r="B14" s="260">
        <f>B15+C15</f>
        <v>32</v>
      </c>
      <c r="C14" s="260"/>
      <c r="D14" s="261">
        <f>B14/$B$8</f>
        <v>7.7130736598534516E-4</v>
      </c>
      <c r="E14" s="260">
        <f>IF(E15+F15=0,"-",E15+F15)</f>
        <v>2</v>
      </c>
      <c r="F14" s="260"/>
      <c r="G14" s="260">
        <f>IF(G15+H15=0,"-",G15+H15)</f>
        <v>15</v>
      </c>
      <c r="H14" s="260"/>
      <c r="I14" s="260" t="str">
        <f>IF(I15+J15=0,"-",I15+J15)</f>
        <v>-</v>
      </c>
      <c r="J14" s="260"/>
      <c r="K14" s="260">
        <f>IF(K15+L15=0,"-",K15+L15)</f>
        <v>15</v>
      </c>
      <c r="L14" s="260"/>
      <c r="M14" s="260" t="str">
        <f>IF(M15+N15=0,"-",M15+N15)</f>
        <v>-</v>
      </c>
      <c r="N14" s="260"/>
      <c r="O14" s="260" t="str">
        <f>IF(O15+P15=0,"-",O15+P15)</f>
        <v>-</v>
      </c>
      <c r="P14" s="260"/>
    </row>
    <row r="15" spans="1:16" ht="17.25" customHeight="1">
      <c r="A15" s="15" t="s">
        <v>28</v>
      </c>
      <c r="B15" s="14">
        <v>5</v>
      </c>
      <c r="C15" s="14">
        <v>27</v>
      </c>
      <c r="D15" s="261"/>
      <c r="E15" s="14">
        <v>1</v>
      </c>
      <c r="F15" s="14">
        <v>1</v>
      </c>
      <c r="G15" s="14">
        <v>2</v>
      </c>
      <c r="H15" s="14">
        <v>13</v>
      </c>
      <c r="I15" s="14">
        <v>0</v>
      </c>
      <c r="J15" s="14">
        <v>0</v>
      </c>
      <c r="K15" s="14">
        <v>2</v>
      </c>
      <c r="L15" s="14">
        <v>13</v>
      </c>
      <c r="M15" s="14">
        <v>0</v>
      </c>
      <c r="N15" s="14">
        <v>0</v>
      </c>
      <c r="O15" s="14">
        <v>0</v>
      </c>
      <c r="P15" s="14">
        <v>0</v>
      </c>
    </row>
    <row r="16" spans="1:16" ht="17.25" customHeight="1">
      <c r="A16" s="16" t="s">
        <v>29</v>
      </c>
      <c r="B16" s="260">
        <f>B17+C17</f>
        <v>49</v>
      </c>
      <c r="C16" s="260"/>
      <c r="D16" s="261">
        <f>B16/$B$8</f>
        <v>1.1810644041650598E-3</v>
      </c>
      <c r="E16" s="260" t="str">
        <f>IF(E17+F17=0,"-",E17+F17)</f>
        <v>-</v>
      </c>
      <c r="F16" s="260"/>
      <c r="G16" s="260">
        <f>IF(G17+H17=0,"-",G17+H17)</f>
        <v>20</v>
      </c>
      <c r="H16" s="260"/>
      <c r="I16" s="260" t="str">
        <f>IF(I17+J17=0,"-",I17+J17)</f>
        <v>-</v>
      </c>
      <c r="J16" s="260"/>
      <c r="K16" s="260">
        <f>IF(K17+L17=0,"-",K17+L17)</f>
        <v>21</v>
      </c>
      <c r="L16" s="260"/>
      <c r="M16" s="260">
        <f>IF(M17+N17=0,"-",M17+N17)</f>
        <v>8</v>
      </c>
      <c r="N16" s="260"/>
      <c r="O16" s="260" t="str">
        <f>IF(O17+P17=0,"-",O17+P17)</f>
        <v>-</v>
      </c>
      <c r="P16" s="260"/>
    </row>
    <row r="17" spans="1:16" ht="17.25" customHeight="1">
      <c r="A17" s="17" t="s">
        <v>30</v>
      </c>
      <c r="B17" s="14">
        <v>45</v>
      </c>
      <c r="C17" s="14">
        <v>4</v>
      </c>
      <c r="D17" s="261"/>
      <c r="E17" s="14">
        <v>0</v>
      </c>
      <c r="F17" s="14">
        <v>0</v>
      </c>
      <c r="G17" s="14">
        <v>20</v>
      </c>
      <c r="H17" s="14">
        <v>0</v>
      </c>
      <c r="I17" s="14">
        <v>0</v>
      </c>
      <c r="J17" s="14">
        <v>0</v>
      </c>
      <c r="K17" s="14">
        <v>21</v>
      </c>
      <c r="L17" s="14">
        <v>0</v>
      </c>
      <c r="M17" s="14">
        <v>4</v>
      </c>
      <c r="N17" s="14">
        <v>4</v>
      </c>
      <c r="O17" s="14">
        <v>0</v>
      </c>
      <c r="P17" s="14">
        <v>0</v>
      </c>
    </row>
    <row r="18" spans="1:16" ht="17.25" customHeight="1">
      <c r="A18" s="12" t="s">
        <v>31</v>
      </c>
      <c r="B18" s="260">
        <f>B19+C19</f>
        <v>11</v>
      </c>
      <c r="C18" s="260"/>
      <c r="D18" s="261">
        <f>B18/$B$8</f>
        <v>2.6513690705746242E-4</v>
      </c>
      <c r="E18" s="260" t="str">
        <f>IF(E19+F19=0,"-",E19+F19)</f>
        <v>-</v>
      </c>
      <c r="F18" s="260"/>
      <c r="G18" s="260">
        <f>IF(G19+H19=0,"-",G19+H19)</f>
        <v>11</v>
      </c>
      <c r="H18" s="260"/>
      <c r="I18" s="260" t="str">
        <f>IF(I19+J19=0,"-",I19+J19)</f>
        <v>-</v>
      </c>
      <c r="J18" s="260"/>
      <c r="K18" s="260" t="str">
        <f>IF(K19+L19=0,"-",K19+L19)</f>
        <v>-</v>
      </c>
      <c r="L18" s="260"/>
      <c r="M18" s="260" t="str">
        <f>IF(M19+N19=0,"-",M19+N19)</f>
        <v>-</v>
      </c>
      <c r="N18" s="260"/>
      <c r="O18" s="260" t="str">
        <f>IF(O19+P19=0,"-",O19+P19)</f>
        <v>-</v>
      </c>
      <c r="P18" s="260"/>
    </row>
    <row r="19" spans="1:16" ht="17.25" customHeight="1">
      <c r="A19" s="15" t="s">
        <v>32</v>
      </c>
      <c r="B19" s="14">
        <v>6</v>
      </c>
      <c r="C19" s="14">
        <v>5</v>
      </c>
      <c r="D19" s="261"/>
      <c r="E19" s="14">
        <v>0</v>
      </c>
      <c r="F19" s="14">
        <v>0</v>
      </c>
      <c r="G19" s="14">
        <v>6</v>
      </c>
      <c r="H19" s="14">
        <v>5</v>
      </c>
      <c r="I19" s="14">
        <v>0</v>
      </c>
      <c r="J19" s="14">
        <v>0</v>
      </c>
      <c r="K19" s="14">
        <v>0</v>
      </c>
      <c r="L19" s="14">
        <v>0</v>
      </c>
      <c r="M19" s="14">
        <v>0</v>
      </c>
      <c r="N19" s="14">
        <v>0</v>
      </c>
      <c r="O19" s="14">
        <v>0</v>
      </c>
      <c r="P19" s="14">
        <v>0</v>
      </c>
    </row>
    <row r="20" spans="1:16" ht="17.25" customHeight="1">
      <c r="A20" s="12" t="s">
        <v>33</v>
      </c>
      <c r="B20" s="260">
        <f>B21+C21</f>
        <v>288</v>
      </c>
      <c r="C20" s="260"/>
      <c r="D20" s="261">
        <f>B20/$B$8</f>
        <v>6.9417662938681063E-3</v>
      </c>
      <c r="E20" s="260">
        <f>IF(E21+F21=0,"-",E21+F21)</f>
        <v>26</v>
      </c>
      <c r="F20" s="260"/>
      <c r="G20" s="260" t="str">
        <f>IF(G21+H21=0,"-",G21+H21)</f>
        <v>-</v>
      </c>
      <c r="H20" s="260"/>
      <c r="I20" s="260" t="str">
        <f>IF(I21+J21=0,"-",I21+J21)</f>
        <v>-</v>
      </c>
      <c r="J20" s="260"/>
      <c r="K20" s="260">
        <f>IF(K21+L21=0,"-",K21+L21)</f>
        <v>262</v>
      </c>
      <c r="L20" s="260"/>
      <c r="M20" s="260" t="str">
        <f>IF(M21+N21=0,"-",M21+N21)</f>
        <v>-</v>
      </c>
      <c r="N20" s="260"/>
      <c r="O20" s="260" t="str">
        <f>IF(O21+P21=0,"-",O21+P21)</f>
        <v>-</v>
      </c>
      <c r="P20" s="260"/>
    </row>
    <row r="21" spans="1:16" ht="17.25" customHeight="1">
      <c r="A21" s="15" t="s">
        <v>34</v>
      </c>
      <c r="B21" s="14">
        <v>192</v>
      </c>
      <c r="C21" s="14">
        <v>96</v>
      </c>
      <c r="D21" s="261"/>
      <c r="E21" s="14">
        <v>10</v>
      </c>
      <c r="F21" s="14">
        <v>16</v>
      </c>
      <c r="G21" s="14">
        <v>0</v>
      </c>
      <c r="H21" s="14">
        <v>0</v>
      </c>
      <c r="I21" s="14">
        <v>0</v>
      </c>
      <c r="J21" s="14">
        <v>0</v>
      </c>
      <c r="K21" s="14">
        <v>182</v>
      </c>
      <c r="L21" s="14">
        <v>80</v>
      </c>
      <c r="M21" s="14">
        <v>0</v>
      </c>
      <c r="N21" s="14">
        <v>0</v>
      </c>
      <c r="O21" s="14">
        <v>0</v>
      </c>
      <c r="P21" s="14">
        <v>0</v>
      </c>
    </row>
    <row r="22" spans="1:16" ht="17.25" customHeight="1">
      <c r="A22" s="18" t="s">
        <v>35</v>
      </c>
      <c r="B22" s="260">
        <f>B23+C23</f>
        <v>425</v>
      </c>
      <c r="C22" s="260"/>
      <c r="D22" s="261">
        <f>B22/$B$8</f>
        <v>1.0243925954492866E-2</v>
      </c>
      <c r="E22" s="260">
        <f>IF(E23+F23=0,"-",E23+F23)</f>
        <v>102</v>
      </c>
      <c r="F22" s="260"/>
      <c r="G22" s="260" t="str">
        <f>IF(G23+H23=0,"-",G23+H23)</f>
        <v>-</v>
      </c>
      <c r="H22" s="260"/>
      <c r="I22" s="260" t="str">
        <f>IF(I23+J23=0,"-",I23+J23)</f>
        <v>-</v>
      </c>
      <c r="J22" s="260"/>
      <c r="K22" s="260">
        <f>IF(K23+L23=0,"-",K23+L23)</f>
        <v>75</v>
      </c>
      <c r="L22" s="260"/>
      <c r="M22" s="260">
        <f>IF(M23+N23=0,"-",M23+N23)</f>
        <v>248</v>
      </c>
      <c r="N22" s="260"/>
      <c r="O22" s="260" t="str">
        <f>IF(O23+P23=0,"-",O23+P23)</f>
        <v>-</v>
      </c>
      <c r="P22" s="260"/>
    </row>
    <row r="23" spans="1:16" ht="17.25" customHeight="1">
      <c r="A23" s="17" t="s">
        <v>36</v>
      </c>
      <c r="B23" s="14">
        <v>393</v>
      </c>
      <c r="C23" s="14">
        <v>32</v>
      </c>
      <c r="D23" s="261"/>
      <c r="E23" s="14">
        <v>78</v>
      </c>
      <c r="F23" s="14">
        <v>24</v>
      </c>
      <c r="G23" s="14">
        <v>0</v>
      </c>
      <c r="H23" s="14">
        <v>0</v>
      </c>
      <c r="I23" s="14">
        <v>0</v>
      </c>
      <c r="J23" s="14">
        <v>0</v>
      </c>
      <c r="K23" s="14">
        <v>74</v>
      </c>
      <c r="L23" s="14">
        <v>1</v>
      </c>
      <c r="M23" s="14">
        <v>241</v>
      </c>
      <c r="N23" s="14">
        <v>7</v>
      </c>
      <c r="O23" s="14">
        <v>0</v>
      </c>
      <c r="P23" s="14">
        <v>0</v>
      </c>
    </row>
    <row r="24" spans="1:16" ht="17.25" customHeight="1">
      <c r="A24" s="19" t="s">
        <v>37</v>
      </c>
      <c r="B24" s="260">
        <f>B25+C25</f>
        <v>19</v>
      </c>
      <c r="C24" s="260"/>
      <c r="D24" s="261">
        <f>B24/$B$8</f>
        <v>4.5796374855379868E-4</v>
      </c>
      <c r="E24" s="260">
        <f>IF(E25+F25=0,"-",E25+F25)</f>
        <v>8</v>
      </c>
      <c r="F24" s="260"/>
      <c r="G24" s="260">
        <f>IF(G25+H25=0,"-",G25+H25)</f>
        <v>9</v>
      </c>
      <c r="H24" s="260"/>
      <c r="I24" s="260" t="str">
        <f>IF(I25+J25=0,"-",I25+J25)</f>
        <v>-</v>
      </c>
      <c r="J24" s="260"/>
      <c r="K24" s="260" t="str">
        <f>IF(K25+L25=0,"-",K25+L25)</f>
        <v>-</v>
      </c>
      <c r="L24" s="260"/>
      <c r="M24" s="260">
        <f>IF(M25+N25=0,"-",M25+N25)</f>
        <v>2</v>
      </c>
      <c r="N24" s="260"/>
      <c r="O24" s="260" t="str">
        <f>IF(O25+P25=0,"-",O25+P25)</f>
        <v>-</v>
      </c>
      <c r="P24" s="260"/>
    </row>
    <row r="25" spans="1:16" ht="17.25" customHeight="1">
      <c r="A25" s="15" t="s">
        <v>38</v>
      </c>
      <c r="B25" s="14">
        <v>18</v>
      </c>
      <c r="C25" s="14">
        <v>1</v>
      </c>
      <c r="D25" s="261"/>
      <c r="E25" s="14">
        <v>8</v>
      </c>
      <c r="F25" s="14">
        <v>0</v>
      </c>
      <c r="G25" s="14">
        <v>8</v>
      </c>
      <c r="H25" s="14">
        <v>1</v>
      </c>
      <c r="I25" s="14">
        <v>0</v>
      </c>
      <c r="J25" s="14">
        <v>0</v>
      </c>
      <c r="K25" s="14">
        <v>0</v>
      </c>
      <c r="L25" s="14">
        <v>0</v>
      </c>
      <c r="M25" s="14">
        <v>2</v>
      </c>
      <c r="N25" s="14">
        <v>0</v>
      </c>
      <c r="O25" s="14">
        <v>0</v>
      </c>
      <c r="P25" s="14">
        <v>0</v>
      </c>
    </row>
    <row r="26" spans="1:16" ht="17.25" customHeight="1">
      <c r="A26" s="18" t="s">
        <v>39</v>
      </c>
      <c r="B26" s="260">
        <f>B27+C27</f>
        <v>0</v>
      </c>
      <c r="C26" s="260"/>
      <c r="D26" s="261">
        <f>B26/$B$8</f>
        <v>0</v>
      </c>
      <c r="E26" s="260" t="str">
        <f>IF(E27+F27=0,"-",E27+F27)</f>
        <v>-</v>
      </c>
      <c r="F26" s="260"/>
      <c r="G26" s="260" t="str">
        <f>IF(G27+H27=0,"-",G27+H27)</f>
        <v>-</v>
      </c>
      <c r="H26" s="260"/>
      <c r="I26" s="260" t="str">
        <f>IF(I27+J27=0,"-",I27+J27)</f>
        <v>-</v>
      </c>
      <c r="J26" s="260"/>
      <c r="K26" s="260" t="str">
        <f>IF(K27+L27=0,"-",K27+L27)</f>
        <v>-</v>
      </c>
      <c r="L26" s="260"/>
      <c r="M26" s="260" t="str">
        <f>IF(M27+N27=0,"-",M27+N27)</f>
        <v>-</v>
      </c>
      <c r="N26" s="260"/>
      <c r="O26" s="260" t="str">
        <f>IF(O27+P27=0,"-",O27+P27)</f>
        <v>-</v>
      </c>
      <c r="P26" s="260"/>
    </row>
    <row r="27" spans="1:16" ht="21.2" customHeight="1">
      <c r="A27" s="17" t="s">
        <v>40</v>
      </c>
      <c r="B27" s="14">
        <v>0</v>
      </c>
      <c r="C27" s="14">
        <v>0</v>
      </c>
      <c r="D27" s="261"/>
      <c r="E27" s="14">
        <v>0</v>
      </c>
      <c r="F27" s="14">
        <v>0</v>
      </c>
      <c r="G27" s="14">
        <v>0</v>
      </c>
      <c r="H27" s="14">
        <v>0</v>
      </c>
      <c r="I27" s="14">
        <v>0</v>
      </c>
      <c r="J27" s="14">
        <v>0</v>
      </c>
      <c r="K27" s="14">
        <v>0</v>
      </c>
      <c r="L27" s="14">
        <v>0</v>
      </c>
      <c r="M27" s="14">
        <v>0</v>
      </c>
      <c r="N27" s="14">
        <v>0</v>
      </c>
      <c r="O27" s="14">
        <v>0</v>
      </c>
      <c r="P27" s="14">
        <v>0</v>
      </c>
    </row>
    <row r="28" spans="1:16" ht="17.25" customHeight="1">
      <c r="A28" s="12" t="s">
        <v>41</v>
      </c>
      <c r="B28" s="260">
        <f>B29+C29</f>
        <v>1</v>
      </c>
      <c r="C28" s="260"/>
      <c r="D28" s="261">
        <f>B28/$B$8</f>
        <v>2.4103355187042036E-5</v>
      </c>
      <c r="E28" s="260" t="str">
        <f>IF(E29+F29=0,"-",E29+F29)</f>
        <v>-</v>
      </c>
      <c r="F28" s="260"/>
      <c r="G28" s="260" t="str">
        <f>IF(G29+H29=0,"-",G29+H29)</f>
        <v>-</v>
      </c>
      <c r="H28" s="260"/>
      <c r="I28" s="260" t="str">
        <f>IF(I29+J29=0,"-",I29+J29)</f>
        <v>-</v>
      </c>
      <c r="J28" s="260"/>
      <c r="K28" s="260">
        <f>IF(K29+L29=0,"-",K29+L29)</f>
        <v>1</v>
      </c>
      <c r="L28" s="260"/>
      <c r="M28" s="260" t="str">
        <f>IF(M29+N29=0,"-",M29+N29)</f>
        <v>-</v>
      </c>
      <c r="N28" s="260"/>
      <c r="O28" s="260" t="str">
        <f>IF(O29+P29=0,"-",O29+P29)</f>
        <v>-</v>
      </c>
      <c r="P28" s="260"/>
    </row>
    <row r="29" spans="1:16" ht="17.25" customHeight="1">
      <c r="A29" s="15" t="s">
        <v>42</v>
      </c>
      <c r="B29" s="14">
        <v>1</v>
      </c>
      <c r="C29" s="14">
        <v>0</v>
      </c>
      <c r="D29" s="261"/>
      <c r="E29" s="14">
        <v>0</v>
      </c>
      <c r="F29" s="14">
        <v>0</v>
      </c>
      <c r="G29" s="14">
        <v>0</v>
      </c>
      <c r="H29" s="14">
        <v>0</v>
      </c>
      <c r="I29" s="14">
        <v>0</v>
      </c>
      <c r="J29" s="14">
        <v>0</v>
      </c>
      <c r="K29" s="14">
        <v>1</v>
      </c>
      <c r="L29" s="14">
        <v>0</v>
      </c>
      <c r="M29" s="14">
        <v>0</v>
      </c>
      <c r="N29" s="14">
        <v>0</v>
      </c>
      <c r="O29" s="14">
        <v>0</v>
      </c>
      <c r="P29" s="14">
        <v>0</v>
      </c>
    </row>
    <row r="30" spans="1:16" ht="17.25" customHeight="1">
      <c r="A30" s="18" t="s">
        <v>43</v>
      </c>
      <c r="B30" s="260">
        <f>B31+C31</f>
        <v>1324</v>
      </c>
      <c r="C30" s="260"/>
      <c r="D30" s="261">
        <f>B30/$B$8</f>
        <v>3.1912842267643654E-2</v>
      </c>
      <c r="E30" s="260">
        <f>IF(E31+F31=0,"-",E31+F31)</f>
        <v>156</v>
      </c>
      <c r="F30" s="260"/>
      <c r="G30" s="260">
        <f>IF(G31+H31=0,"-",G31+H31)</f>
        <v>376</v>
      </c>
      <c r="H30" s="260"/>
      <c r="I30" s="260" t="str">
        <f>IF(I31+J31=0,"-",I31+J31)</f>
        <v>-</v>
      </c>
      <c r="J30" s="260"/>
      <c r="K30" s="260">
        <f>IF(K31+L31=0,"-",K31+L31)</f>
        <v>292</v>
      </c>
      <c r="L30" s="260"/>
      <c r="M30" s="260">
        <f>IF(M31+N31=0,"-",M31+N31)</f>
        <v>500</v>
      </c>
      <c r="N30" s="260"/>
      <c r="O30" s="260" t="str">
        <f>IF(O31+P31=0,"-",O31+P31)</f>
        <v>-</v>
      </c>
      <c r="P30" s="260"/>
    </row>
    <row r="31" spans="1:16" ht="17.25" customHeight="1">
      <c r="A31" s="17" t="s">
        <v>44</v>
      </c>
      <c r="B31" s="14">
        <v>643</v>
      </c>
      <c r="C31" s="14">
        <v>681</v>
      </c>
      <c r="D31" s="261"/>
      <c r="E31" s="14">
        <v>29</v>
      </c>
      <c r="F31" s="14">
        <v>127</v>
      </c>
      <c r="G31" s="14">
        <v>195</v>
      </c>
      <c r="H31" s="14">
        <v>181</v>
      </c>
      <c r="I31" s="14">
        <v>0</v>
      </c>
      <c r="J31" s="14">
        <v>0</v>
      </c>
      <c r="K31" s="14">
        <v>232</v>
      </c>
      <c r="L31" s="14">
        <v>60</v>
      </c>
      <c r="M31" s="14">
        <v>187</v>
      </c>
      <c r="N31" s="14">
        <v>313</v>
      </c>
      <c r="O31" s="14">
        <v>0</v>
      </c>
      <c r="P31" s="14">
        <v>0</v>
      </c>
    </row>
    <row r="32" spans="1:16" ht="17.25" customHeight="1">
      <c r="A32" s="12" t="s">
        <v>45</v>
      </c>
      <c r="B32" s="260">
        <f>B33+C33</f>
        <v>842</v>
      </c>
      <c r="C32" s="260"/>
      <c r="D32" s="261">
        <f>B32/$B$8</f>
        <v>2.0295025067489394E-2</v>
      </c>
      <c r="E32" s="260">
        <f>IF(E33+F33=0,"-",E33+F33)</f>
        <v>50</v>
      </c>
      <c r="F32" s="260"/>
      <c r="G32" s="260">
        <f>IF(G33+H33=0,"-",G33+H33)</f>
        <v>1</v>
      </c>
      <c r="H32" s="260"/>
      <c r="I32" s="260" t="str">
        <f>IF(I33+J33=0,"-",I33+J33)</f>
        <v>-</v>
      </c>
      <c r="J32" s="260"/>
      <c r="K32" s="260">
        <f>IF(K33+L33=0,"-",K33+L33)</f>
        <v>791</v>
      </c>
      <c r="L32" s="260"/>
      <c r="M32" s="260" t="str">
        <f>IF(M33+N33=0,"-",M33+N33)</f>
        <v>-</v>
      </c>
      <c r="N32" s="260"/>
      <c r="O32" s="260" t="str">
        <f>IF(O33+P33=0,"-",O33+P33)</f>
        <v>-</v>
      </c>
      <c r="P32" s="260"/>
    </row>
    <row r="33" spans="1:16" ht="17.25" customHeight="1">
      <c r="A33" s="15" t="s">
        <v>46</v>
      </c>
      <c r="B33" s="14">
        <v>639</v>
      </c>
      <c r="C33" s="14">
        <v>203</v>
      </c>
      <c r="D33" s="261"/>
      <c r="E33" s="14">
        <v>23</v>
      </c>
      <c r="F33" s="14">
        <v>27</v>
      </c>
      <c r="G33" s="14">
        <v>1</v>
      </c>
      <c r="H33" s="14">
        <v>0</v>
      </c>
      <c r="I33" s="14">
        <v>0</v>
      </c>
      <c r="J33" s="14">
        <v>0</v>
      </c>
      <c r="K33" s="14">
        <v>615</v>
      </c>
      <c r="L33" s="14">
        <v>176</v>
      </c>
      <c r="M33" s="14">
        <v>0</v>
      </c>
      <c r="N33" s="14">
        <v>0</v>
      </c>
      <c r="O33" s="14">
        <v>0</v>
      </c>
      <c r="P33" s="14">
        <v>0</v>
      </c>
    </row>
    <row r="34" spans="1:16" ht="17.25" customHeight="1">
      <c r="A34" s="18" t="s">
        <v>47</v>
      </c>
      <c r="B34" s="260">
        <f>B35+C35</f>
        <v>89</v>
      </c>
      <c r="C34" s="260"/>
      <c r="D34" s="261">
        <f>B34/$B$8</f>
        <v>2.1451986116467411E-3</v>
      </c>
      <c r="E34" s="260" t="str">
        <f>IF(E35+F35=0,"-",E35+F35)</f>
        <v>-</v>
      </c>
      <c r="F34" s="260"/>
      <c r="G34" s="260" t="str">
        <f>IF(G35+H35=0,"-",G35+H35)</f>
        <v>-</v>
      </c>
      <c r="H34" s="260"/>
      <c r="I34" s="260" t="str">
        <f>IF(I35+J35=0,"-",I35+J35)</f>
        <v>-</v>
      </c>
      <c r="J34" s="260"/>
      <c r="K34" s="260" t="str">
        <f>IF(K35+L35=0,"-",K35+L35)</f>
        <v>-</v>
      </c>
      <c r="L34" s="260"/>
      <c r="M34" s="260">
        <f>IF(M35+N35=0,"-",M35+N35)</f>
        <v>80</v>
      </c>
      <c r="N34" s="260"/>
      <c r="O34" s="260">
        <f>IF(O35+P35=0,"-",O35+P35)</f>
        <v>9</v>
      </c>
      <c r="P34" s="260"/>
    </row>
    <row r="35" spans="1:16" ht="17.25" customHeight="1">
      <c r="A35" s="17" t="s">
        <v>48</v>
      </c>
      <c r="B35" s="14">
        <v>51</v>
      </c>
      <c r="C35" s="14">
        <v>38</v>
      </c>
      <c r="D35" s="261"/>
      <c r="E35" s="14">
        <v>0</v>
      </c>
      <c r="F35" s="14">
        <v>0</v>
      </c>
      <c r="G35" s="14">
        <v>0</v>
      </c>
      <c r="H35" s="14">
        <v>0</v>
      </c>
      <c r="I35" s="14">
        <v>0</v>
      </c>
      <c r="J35" s="14">
        <v>0</v>
      </c>
      <c r="K35" s="14">
        <v>0</v>
      </c>
      <c r="L35" s="14">
        <v>0</v>
      </c>
      <c r="M35" s="14">
        <v>51</v>
      </c>
      <c r="N35" s="14">
        <v>29</v>
      </c>
      <c r="O35" s="14">
        <v>0</v>
      </c>
      <c r="P35" s="14">
        <v>9</v>
      </c>
    </row>
    <row r="36" spans="1:16" ht="17.25" customHeight="1">
      <c r="A36" s="12" t="s">
        <v>49</v>
      </c>
      <c r="B36" s="260">
        <f>B37+C37</f>
        <v>985</v>
      </c>
      <c r="C36" s="260"/>
      <c r="D36" s="261">
        <f>B36/$B$8</f>
        <v>2.3741804859236406E-2</v>
      </c>
      <c r="E36" s="260">
        <f>IF(E37+F37=0,"-",E37+F37)</f>
        <v>345</v>
      </c>
      <c r="F36" s="260"/>
      <c r="G36" s="260">
        <f>IF(G37+H37=0,"-",G37+H37)</f>
        <v>106</v>
      </c>
      <c r="H36" s="260"/>
      <c r="I36" s="260">
        <f>IF(I37+J37=0,"-",I37+J37)</f>
        <v>72</v>
      </c>
      <c r="J36" s="260"/>
      <c r="K36" s="260">
        <f>IF(K37+L37=0,"-",K37+L37)</f>
        <v>328</v>
      </c>
      <c r="L36" s="260"/>
      <c r="M36" s="260">
        <f>IF(M37+N37=0,"-",M37+N37)</f>
        <v>133</v>
      </c>
      <c r="N36" s="260"/>
      <c r="O36" s="260">
        <f>IF(O37+P37=0,"-",O37+P37)</f>
        <v>1</v>
      </c>
      <c r="P36" s="260"/>
    </row>
    <row r="37" spans="1:16" ht="17.25" customHeight="1">
      <c r="A37" s="15" t="s">
        <v>50</v>
      </c>
      <c r="B37" s="14">
        <v>564</v>
      </c>
      <c r="C37" s="14">
        <v>421</v>
      </c>
      <c r="D37" s="261"/>
      <c r="E37" s="14">
        <v>206</v>
      </c>
      <c r="F37" s="14">
        <v>139</v>
      </c>
      <c r="G37" s="14">
        <v>71</v>
      </c>
      <c r="H37" s="14">
        <v>35</v>
      </c>
      <c r="I37" s="14">
        <v>39</v>
      </c>
      <c r="J37" s="14">
        <v>33</v>
      </c>
      <c r="K37" s="14">
        <v>190</v>
      </c>
      <c r="L37" s="14">
        <v>138</v>
      </c>
      <c r="M37" s="14">
        <v>57</v>
      </c>
      <c r="N37" s="14">
        <v>76</v>
      </c>
      <c r="O37" s="14">
        <v>1</v>
      </c>
      <c r="P37" s="14">
        <v>0</v>
      </c>
    </row>
    <row r="38" spans="1:16" ht="17.25" customHeight="1">
      <c r="A38" s="18" t="s">
        <v>51</v>
      </c>
      <c r="B38" s="260">
        <f>B39+C39</f>
        <v>26823</v>
      </c>
      <c r="C38" s="260"/>
      <c r="D38" s="261">
        <f>B38/$B$8</f>
        <v>0.64652429618202856</v>
      </c>
      <c r="E38" s="260">
        <f>IF(E39+F39=0,"-",E39+F39)</f>
        <v>15866</v>
      </c>
      <c r="F38" s="260"/>
      <c r="G38" s="260">
        <f>IF(G39+H39=0,"-",G39+H39)</f>
        <v>6489</v>
      </c>
      <c r="H38" s="260"/>
      <c r="I38" s="260">
        <f>IF(I39+J39=0,"-",I39+J39)</f>
        <v>3443</v>
      </c>
      <c r="J38" s="260"/>
      <c r="K38" s="260">
        <f>IF(K39+L39=0,"-",K39+L39)</f>
        <v>478</v>
      </c>
      <c r="L38" s="260"/>
      <c r="M38" s="260">
        <f>IF(M39+N39=0,"-",M39+N39)</f>
        <v>58</v>
      </c>
      <c r="N38" s="260"/>
      <c r="O38" s="260">
        <f>IF(O39+P39=0,"-",O39+P39)</f>
        <v>489</v>
      </c>
      <c r="P38" s="260"/>
    </row>
    <row r="39" spans="1:16" ht="17.25" customHeight="1">
      <c r="A39" s="17" t="s">
        <v>52</v>
      </c>
      <c r="B39" s="14">
        <v>7001</v>
      </c>
      <c r="C39" s="14">
        <v>19822</v>
      </c>
      <c r="D39" s="261"/>
      <c r="E39" s="14">
        <v>3837</v>
      </c>
      <c r="F39" s="14">
        <v>12029</v>
      </c>
      <c r="G39" s="14">
        <v>1849</v>
      </c>
      <c r="H39" s="14">
        <v>4640</v>
      </c>
      <c r="I39" s="14">
        <v>753</v>
      </c>
      <c r="J39" s="14">
        <v>2690</v>
      </c>
      <c r="K39" s="14">
        <v>325</v>
      </c>
      <c r="L39" s="14">
        <v>153</v>
      </c>
      <c r="M39" s="14">
        <v>37</v>
      </c>
      <c r="N39" s="14">
        <v>21</v>
      </c>
      <c r="O39" s="14">
        <v>200</v>
      </c>
      <c r="P39" s="14">
        <v>289</v>
      </c>
    </row>
    <row r="40" spans="1:16" ht="17.25" customHeight="1">
      <c r="A40" s="12" t="s">
        <v>53</v>
      </c>
      <c r="B40" s="260">
        <f>B41+C41</f>
        <v>6800</v>
      </c>
      <c r="C40" s="260"/>
      <c r="D40" s="261">
        <f>B40/$B$8</f>
        <v>0.16390281527188585</v>
      </c>
      <c r="E40" s="260">
        <f>IF(E41+F41=0,"-",E41+F41)</f>
        <v>414</v>
      </c>
      <c r="F40" s="260"/>
      <c r="G40" s="260">
        <f>IF(G41+H41=0,"-",G41+H41)</f>
        <v>1072</v>
      </c>
      <c r="H40" s="260"/>
      <c r="I40" s="260">
        <f>IF(I41+J41=0,"-",I41+J41)</f>
        <v>4996</v>
      </c>
      <c r="J40" s="260"/>
      <c r="K40" s="260">
        <f>IF(K41+L41=0,"-",K41+L41)</f>
        <v>160</v>
      </c>
      <c r="L40" s="260"/>
      <c r="M40" s="260" t="str">
        <f>IF(M41+N41=0,"-",M41+N41)</f>
        <v>-</v>
      </c>
      <c r="N40" s="260"/>
      <c r="O40" s="260">
        <f>IF(O41+P41=0,"-",O41+P41)</f>
        <v>158</v>
      </c>
      <c r="P40" s="260"/>
    </row>
    <row r="41" spans="1:16" ht="17.25" customHeight="1">
      <c r="A41" s="15" t="s">
        <v>54</v>
      </c>
      <c r="B41" s="14">
        <v>2539</v>
      </c>
      <c r="C41" s="14">
        <v>4261</v>
      </c>
      <c r="D41" s="261"/>
      <c r="E41" s="14">
        <v>261</v>
      </c>
      <c r="F41" s="14">
        <v>153</v>
      </c>
      <c r="G41" s="14">
        <v>339</v>
      </c>
      <c r="H41" s="14">
        <v>733</v>
      </c>
      <c r="I41" s="14">
        <v>1839</v>
      </c>
      <c r="J41" s="14">
        <v>3157</v>
      </c>
      <c r="K41" s="14">
        <v>94</v>
      </c>
      <c r="L41" s="14">
        <v>66</v>
      </c>
      <c r="M41" s="14">
        <v>0</v>
      </c>
      <c r="N41" s="14">
        <v>0</v>
      </c>
      <c r="O41" s="14">
        <v>6</v>
      </c>
      <c r="P41" s="14">
        <v>152</v>
      </c>
    </row>
    <row r="42" spans="1:16" ht="17.25" customHeight="1">
      <c r="A42" s="12" t="s">
        <v>55</v>
      </c>
      <c r="B42" s="260">
        <f>B43+C43</f>
        <v>462</v>
      </c>
      <c r="C42" s="260"/>
      <c r="D42" s="261">
        <f>B42/$B$8</f>
        <v>1.113575009641342E-2</v>
      </c>
      <c r="E42" s="260">
        <f>IF(E43+F43=0,"-",E43+F43)</f>
        <v>110</v>
      </c>
      <c r="F42" s="260"/>
      <c r="G42" s="260">
        <f>IF(G43+H43=0,"-",G43+H43)</f>
        <v>142</v>
      </c>
      <c r="H42" s="260"/>
      <c r="I42" s="260">
        <f>IF(I43+J43=0,"-",I43+J43)</f>
        <v>89</v>
      </c>
      <c r="J42" s="260"/>
      <c r="K42" s="260" t="str">
        <f>IF(K43+L43=0,"-",K43+L43)</f>
        <v>-</v>
      </c>
      <c r="L42" s="260"/>
      <c r="M42" s="260">
        <f>IF(M43+N43=0,"-",M43+N43)</f>
        <v>111</v>
      </c>
      <c r="N42" s="260"/>
      <c r="O42" s="260">
        <f>IF(O43+P43=0,"-",O43+P43)</f>
        <v>10</v>
      </c>
      <c r="P42" s="260"/>
    </row>
    <row r="43" spans="1:16" ht="17.25" customHeight="1">
      <c r="A43" s="15" t="s">
        <v>56</v>
      </c>
      <c r="B43" s="14">
        <v>167</v>
      </c>
      <c r="C43" s="14">
        <v>295</v>
      </c>
      <c r="D43" s="261"/>
      <c r="E43" s="14">
        <v>2</v>
      </c>
      <c r="F43" s="14">
        <v>108</v>
      </c>
      <c r="G43" s="14">
        <v>77</v>
      </c>
      <c r="H43" s="14">
        <v>65</v>
      </c>
      <c r="I43" s="14">
        <v>44</v>
      </c>
      <c r="J43" s="14">
        <v>45</v>
      </c>
      <c r="K43" s="14">
        <v>0</v>
      </c>
      <c r="L43" s="14">
        <v>0</v>
      </c>
      <c r="M43" s="14">
        <v>37</v>
      </c>
      <c r="N43" s="14">
        <v>74</v>
      </c>
      <c r="O43" s="14">
        <v>7</v>
      </c>
      <c r="P43" s="14">
        <v>3</v>
      </c>
    </row>
    <row r="44" spans="1:16" ht="18.75" customHeight="1">
      <c r="A44" s="18" t="s">
        <v>57</v>
      </c>
      <c r="B44" s="260">
        <f>B45+C45</f>
        <v>385</v>
      </c>
      <c r="C44" s="260"/>
      <c r="D44" s="261">
        <f>B44/$B$8</f>
        <v>9.2797917470111846E-3</v>
      </c>
      <c r="E44" s="260">
        <f>IF(E45+F45=0,"-",E45+F45)</f>
        <v>180</v>
      </c>
      <c r="F44" s="260"/>
      <c r="G44" s="260">
        <f>IF(G45+H45=0,"-",G45+H45)</f>
        <v>3</v>
      </c>
      <c r="H44" s="260"/>
      <c r="I44" s="260">
        <f>IF(I45+J45=0,"-",I45+J45)</f>
        <v>40</v>
      </c>
      <c r="J44" s="260"/>
      <c r="K44" s="260">
        <f>IF(K45+L45=0,"-",K45+L45)</f>
        <v>26</v>
      </c>
      <c r="L44" s="260"/>
      <c r="M44" s="260">
        <f>IF(M45+N45=0,"-",M45+N45)</f>
        <v>136</v>
      </c>
      <c r="N44" s="260"/>
      <c r="O44" s="260" t="str">
        <f>IF(O45+P45=0,"-",O45+P45)</f>
        <v>-</v>
      </c>
      <c r="P44" s="260"/>
    </row>
    <row r="45" spans="1:16" ht="18.75" customHeight="1">
      <c r="A45" s="15" t="s">
        <v>58</v>
      </c>
      <c r="B45" s="14">
        <v>221</v>
      </c>
      <c r="C45" s="14">
        <v>164</v>
      </c>
      <c r="D45" s="261"/>
      <c r="E45" s="14">
        <v>49</v>
      </c>
      <c r="F45" s="14">
        <v>131</v>
      </c>
      <c r="G45" s="14">
        <v>2</v>
      </c>
      <c r="H45" s="14">
        <v>1</v>
      </c>
      <c r="I45" s="14">
        <v>14</v>
      </c>
      <c r="J45" s="14">
        <v>26</v>
      </c>
      <c r="K45" s="14">
        <v>26</v>
      </c>
      <c r="L45" s="14">
        <v>0</v>
      </c>
      <c r="M45" s="14">
        <v>130</v>
      </c>
      <c r="N45" s="14">
        <v>6</v>
      </c>
      <c r="O45" s="14">
        <v>0</v>
      </c>
      <c r="P45" s="14">
        <v>0</v>
      </c>
    </row>
    <row r="46" spans="1:16" ht="18.75" customHeight="1">
      <c r="A46" s="18" t="s">
        <v>59</v>
      </c>
      <c r="B46" s="260">
        <f>B47+C47</f>
        <v>37</v>
      </c>
      <c r="C46" s="260"/>
      <c r="D46" s="261">
        <f>B46/$B$8</f>
        <v>8.9182414192055532E-4</v>
      </c>
      <c r="E46" s="260" t="str">
        <f>IF(E47+F47=0,"-",E47+F47)</f>
        <v>-</v>
      </c>
      <c r="F46" s="260"/>
      <c r="G46" s="260" t="str">
        <f>IF(G47+H47=0,"-",G47+H47)</f>
        <v>-</v>
      </c>
      <c r="H46" s="260"/>
      <c r="I46" s="260" t="str">
        <f>IF(I47+J47=0,"-",I47+J47)</f>
        <v>-</v>
      </c>
      <c r="J46" s="260"/>
      <c r="K46" s="260">
        <f>IF(K47+L47=0,"-",K47+L47)</f>
        <v>37</v>
      </c>
      <c r="L46" s="260"/>
      <c r="M46" s="260" t="str">
        <f>IF(M47+N47=0,"-",M47+N47)</f>
        <v>-</v>
      </c>
      <c r="N46" s="260"/>
      <c r="O46" s="260" t="str">
        <f>IF(O47+P47=0,"-",O47+P47)</f>
        <v>-</v>
      </c>
      <c r="P46" s="260"/>
    </row>
    <row r="47" spans="1:16" ht="18.75" customHeight="1">
      <c r="A47" s="15" t="s">
        <v>60</v>
      </c>
      <c r="B47" s="14">
        <v>14</v>
      </c>
      <c r="C47" s="14">
        <v>23</v>
      </c>
      <c r="D47" s="261"/>
      <c r="E47" s="14">
        <v>0</v>
      </c>
      <c r="F47" s="14">
        <v>0</v>
      </c>
      <c r="G47" s="14">
        <v>0</v>
      </c>
      <c r="H47" s="14">
        <v>0</v>
      </c>
      <c r="I47" s="14">
        <v>0</v>
      </c>
      <c r="J47" s="14">
        <v>0</v>
      </c>
      <c r="K47" s="14">
        <v>14</v>
      </c>
      <c r="L47" s="14">
        <v>23</v>
      </c>
      <c r="M47" s="14">
        <v>0</v>
      </c>
      <c r="N47" s="14">
        <v>0</v>
      </c>
      <c r="O47" s="14">
        <v>0</v>
      </c>
      <c r="P47" s="14">
        <v>0</v>
      </c>
    </row>
    <row r="48" spans="1:16" ht="18.75" customHeight="1">
      <c r="A48" s="18" t="s">
        <v>61</v>
      </c>
      <c r="B48" s="260">
        <f>B49+C49</f>
        <v>87</v>
      </c>
      <c r="C48" s="260"/>
      <c r="D48" s="261">
        <f>B48/$B$8</f>
        <v>2.0969919012726571E-3</v>
      </c>
      <c r="E48" s="260">
        <f>IF(E49+F49=0,"-",E49+F49)</f>
        <v>6</v>
      </c>
      <c r="F48" s="260"/>
      <c r="G48" s="260">
        <f>IF(G49+H49=0,"-",G49+H49)</f>
        <v>53</v>
      </c>
      <c r="H48" s="260"/>
      <c r="I48" s="260" t="str">
        <f>IF(I49+J49=0,"-",I49+J49)</f>
        <v>-</v>
      </c>
      <c r="J48" s="260"/>
      <c r="K48" s="260">
        <f>IF(K49+L49=0,"-",K49+L49)</f>
        <v>22</v>
      </c>
      <c r="L48" s="260"/>
      <c r="M48" s="260">
        <f>IF(M49+N49=0,"-",M49+N49)</f>
        <v>6</v>
      </c>
      <c r="N48" s="260"/>
      <c r="O48" s="260" t="str">
        <f>IF(O49+P49=0,"-",O49+P49)</f>
        <v>-</v>
      </c>
      <c r="P48" s="260"/>
    </row>
    <row r="49" spans="1:16" ht="18.75" customHeight="1">
      <c r="A49" s="15" t="s">
        <v>62</v>
      </c>
      <c r="B49" s="14">
        <v>54</v>
      </c>
      <c r="C49" s="14">
        <v>33</v>
      </c>
      <c r="D49" s="261"/>
      <c r="E49" s="14">
        <v>5</v>
      </c>
      <c r="F49" s="14">
        <v>1</v>
      </c>
      <c r="G49" s="14">
        <v>30</v>
      </c>
      <c r="H49" s="14">
        <v>23</v>
      </c>
      <c r="I49" s="14">
        <v>0</v>
      </c>
      <c r="J49" s="14">
        <v>0</v>
      </c>
      <c r="K49" s="14">
        <v>14</v>
      </c>
      <c r="L49" s="14">
        <v>8</v>
      </c>
      <c r="M49" s="14">
        <v>5</v>
      </c>
      <c r="N49" s="14">
        <v>1</v>
      </c>
      <c r="O49" s="14">
        <v>0</v>
      </c>
      <c r="P49" s="14">
        <v>0</v>
      </c>
    </row>
    <row r="50" spans="1:16" ht="18.75" customHeight="1">
      <c r="A50" s="18" t="s">
        <v>63</v>
      </c>
      <c r="B50" s="260">
        <f>B51+C51</f>
        <v>254</v>
      </c>
      <c r="C50" s="260"/>
      <c r="D50" s="261">
        <f>B50/$B$8</f>
        <v>6.1222522175086776E-3</v>
      </c>
      <c r="E50" s="260">
        <f>IF(E51+F51=0,"-",E51+F51)</f>
        <v>7</v>
      </c>
      <c r="F50" s="260"/>
      <c r="G50" s="260" t="str">
        <f>IF(G51+H51=0,"-",G51+H51)</f>
        <v>-</v>
      </c>
      <c r="H50" s="260"/>
      <c r="I50" s="260">
        <f>IF(I51+J51=0,"-",I51+J51)</f>
        <v>238</v>
      </c>
      <c r="J50" s="260"/>
      <c r="K50" s="260" t="str">
        <f>IF(K51+L51=0,"-",K51+L51)</f>
        <v>-</v>
      </c>
      <c r="L50" s="260"/>
      <c r="M50" s="260">
        <f>IF(M51+N51=0,"-",M51+N51)</f>
        <v>9</v>
      </c>
      <c r="N50" s="260"/>
      <c r="O50" s="260" t="str">
        <f>IF(O51+P51=0,"-",O51+P51)</f>
        <v>-</v>
      </c>
      <c r="P50" s="260"/>
    </row>
    <row r="51" spans="1:16" ht="18.75" customHeight="1">
      <c r="A51" s="15" t="s">
        <v>64</v>
      </c>
      <c r="B51" s="14">
        <v>83</v>
      </c>
      <c r="C51" s="14">
        <v>171</v>
      </c>
      <c r="D51" s="261"/>
      <c r="E51" s="14">
        <v>1</v>
      </c>
      <c r="F51" s="14">
        <v>6</v>
      </c>
      <c r="G51" s="14">
        <v>0</v>
      </c>
      <c r="H51" s="14">
        <v>0</v>
      </c>
      <c r="I51" s="14">
        <v>78</v>
      </c>
      <c r="J51" s="14">
        <v>160</v>
      </c>
      <c r="K51" s="14">
        <v>0</v>
      </c>
      <c r="L51" s="14">
        <v>0</v>
      </c>
      <c r="M51" s="14">
        <v>4</v>
      </c>
      <c r="N51" s="14">
        <v>5</v>
      </c>
      <c r="O51" s="14">
        <v>0</v>
      </c>
      <c r="P51" s="14">
        <v>0</v>
      </c>
    </row>
    <row r="52" spans="1:16" ht="18.75" customHeight="1">
      <c r="A52" s="18" t="s">
        <v>65</v>
      </c>
      <c r="B52" s="260">
        <f>B53+C53</f>
        <v>10</v>
      </c>
      <c r="C52" s="260"/>
      <c r="D52" s="261">
        <f>B52/$B$8</f>
        <v>2.4103355187042036E-4</v>
      </c>
      <c r="E52" s="260" t="str">
        <f>IF(E53+F53=0,"-",E53+F53)</f>
        <v>-</v>
      </c>
      <c r="F52" s="260"/>
      <c r="G52" s="260" t="str">
        <f>IF(G53+H53=0,"-",G53+H53)</f>
        <v>-</v>
      </c>
      <c r="H52" s="260"/>
      <c r="I52" s="260" t="str">
        <f>IF(I53+J53=0,"-",I53+J53)</f>
        <v>-</v>
      </c>
      <c r="J52" s="260"/>
      <c r="K52" s="260" t="str">
        <f>IF(K53+L53=0,"-",K53+L53)</f>
        <v>-</v>
      </c>
      <c r="L52" s="260"/>
      <c r="M52" s="260" t="str">
        <f>IF(M53+N53=0,"-",M53+N53)</f>
        <v>-</v>
      </c>
      <c r="N52" s="260"/>
      <c r="O52" s="260">
        <f>IF(O53+P53=0,"-",O53+P53)</f>
        <v>10</v>
      </c>
      <c r="P52" s="260"/>
    </row>
    <row r="53" spans="1:16" ht="18.75" customHeight="1">
      <c r="A53" s="15" t="s">
        <v>66</v>
      </c>
      <c r="B53" s="14">
        <v>3</v>
      </c>
      <c r="C53" s="14">
        <v>7</v>
      </c>
      <c r="D53" s="261"/>
      <c r="E53" s="14">
        <v>0</v>
      </c>
      <c r="F53" s="14">
        <v>0</v>
      </c>
      <c r="G53" s="14">
        <v>0</v>
      </c>
      <c r="H53" s="14">
        <v>0</v>
      </c>
      <c r="I53" s="14">
        <v>0</v>
      </c>
      <c r="J53" s="14">
        <v>0</v>
      </c>
      <c r="K53" s="14">
        <v>0</v>
      </c>
      <c r="L53" s="14">
        <v>0</v>
      </c>
      <c r="M53" s="14">
        <v>0</v>
      </c>
      <c r="N53" s="14">
        <v>0</v>
      </c>
      <c r="O53" s="14">
        <v>3</v>
      </c>
      <c r="P53" s="14">
        <v>7</v>
      </c>
    </row>
    <row r="54" spans="1:16" ht="18.75" customHeight="1">
      <c r="A54" s="18" t="s">
        <v>67</v>
      </c>
      <c r="B54" s="260">
        <f>B55+C55</f>
        <v>486</v>
      </c>
      <c r="C54" s="260"/>
      <c r="D54" s="261">
        <f>B54/$B$8</f>
        <v>1.1714230620902429E-2</v>
      </c>
      <c r="E54" s="260">
        <f>IF(E55+F55=0,"-",E55+F55)</f>
        <v>66</v>
      </c>
      <c r="F54" s="260"/>
      <c r="G54" s="260">
        <f>IF(G55+H55=0,"-",G55+H55)</f>
        <v>55</v>
      </c>
      <c r="H54" s="260"/>
      <c r="I54" s="260">
        <f>IF(I55+J55=0,"-",I55+J55)</f>
        <v>2</v>
      </c>
      <c r="J54" s="260"/>
      <c r="K54" s="260">
        <f>IF(K55+L55=0,"-",K55+L55)</f>
        <v>177</v>
      </c>
      <c r="L54" s="260"/>
      <c r="M54" s="260">
        <f>IF(M55+N55=0,"-",M55+N55)</f>
        <v>26</v>
      </c>
      <c r="N54" s="260"/>
      <c r="O54" s="260">
        <f>IF(O55+P55=0,"-",O55+P55)</f>
        <v>160</v>
      </c>
      <c r="P54" s="260"/>
    </row>
    <row r="55" spans="1:16" ht="18.75" customHeight="1">
      <c r="A55" s="15" t="s">
        <v>68</v>
      </c>
      <c r="B55" s="14">
        <v>292</v>
      </c>
      <c r="C55" s="14">
        <v>194</v>
      </c>
      <c r="D55" s="261"/>
      <c r="E55" s="14">
        <v>34</v>
      </c>
      <c r="F55" s="14">
        <v>32</v>
      </c>
      <c r="G55" s="14">
        <v>12</v>
      </c>
      <c r="H55" s="14">
        <v>43</v>
      </c>
      <c r="I55" s="14">
        <v>1</v>
      </c>
      <c r="J55" s="14">
        <v>1</v>
      </c>
      <c r="K55" s="14">
        <v>168</v>
      </c>
      <c r="L55" s="14">
        <v>9</v>
      </c>
      <c r="M55" s="14">
        <v>23</v>
      </c>
      <c r="N55" s="14">
        <v>3</v>
      </c>
      <c r="O55" s="14">
        <v>54</v>
      </c>
      <c r="P55" s="14">
        <v>106</v>
      </c>
    </row>
    <row r="56" spans="1:16" ht="18.75" customHeight="1">
      <c r="A56" s="18" t="s">
        <v>69</v>
      </c>
      <c r="B56" s="260">
        <f>B57+C57</f>
        <v>296</v>
      </c>
      <c r="C56" s="260"/>
      <c r="D56" s="261">
        <f>B56/$B$8</f>
        <v>7.1345931353644426E-3</v>
      </c>
      <c r="E56" s="260">
        <f>IF(E57+F57=0,"-",E57+F57)</f>
        <v>269</v>
      </c>
      <c r="F56" s="260"/>
      <c r="G56" s="260" t="str">
        <f>IF(G57+H57=0,"-",G57+H57)</f>
        <v>-</v>
      </c>
      <c r="H56" s="260"/>
      <c r="I56" s="260" t="str">
        <f>IF(I57+J57=0,"-",I57+J57)</f>
        <v>-</v>
      </c>
      <c r="J56" s="260"/>
      <c r="K56" s="260" t="str">
        <f>IF(K57+L57=0,"-",K57+L57)</f>
        <v>-</v>
      </c>
      <c r="L56" s="260"/>
      <c r="M56" s="260" t="str">
        <f>IF(M57+N57=0,"-",M57+N57)</f>
        <v>-</v>
      </c>
      <c r="N56" s="260"/>
      <c r="O56" s="260">
        <f>IF(O57+P57=0,"-",O57+P57)</f>
        <v>27</v>
      </c>
      <c r="P56" s="260"/>
    </row>
    <row r="57" spans="1:16" ht="18.75" customHeight="1">
      <c r="A57" s="15" t="s">
        <v>70</v>
      </c>
      <c r="B57" s="14">
        <v>242</v>
      </c>
      <c r="C57" s="14">
        <v>54</v>
      </c>
      <c r="D57" s="261"/>
      <c r="E57" s="14">
        <v>222</v>
      </c>
      <c r="F57" s="14">
        <v>47</v>
      </c>
      <c r="G57" s="14">
        <v>0</v>
      </c>
      <c r="H57" s="14">
        <v>0</v>
      </c>
      <c r="I57" s="14">
        <v>0</v>
      </c>
      <c r="J57" s="14">
        <v>0</v>
      </c>
      <c r="K57" s="14">
        <v>0</v>
      </c>
      <c r="L57" s="14">
        <v>0</v>
      </c>
      <c r="M57" s="14">
        <v>0</v>
      </c>
      <c r="N57" s="14">
        <v>0</v>
      </c>
      <c r="O57" s="14">
        <v>20</v>
      </c>
      <c r="P57" s="14">
        <v>7</v>
      </c>
    </row>
    <row r="58" spans="1:16" ht="18.75" customHeight="1">
      <c r="A58" s="18" t="s">
        <v>71</v>
      </c>
      <c r="B58" s="260">
        <f>B59+C59</f>
        <v>174</v>
      </c>
      <c r="C58" s="260"/>
      <c r="D58" s="261">
        <f>B58/$B$8</f>
        <v>4.1939838025453141E-3</v>
      </c>
      <c r="E58" s="260" t="str">
        <f>IF(E59+F59=0,"-",E59+F59)</f>
        <v>-</v>
      </c>
      <c r="F58" s="260"/>
      <c r="G58" s="260" t="str">
        <f>IF(G59+H59=0,"-",G59+H59)</f>
        <v>-</v>
      </c>
      <c r="H58" s="260"/>
      <c r="I58" s="260" t="str">
        <f>IF(I59+J59=0,"-",I59+J59)</f>
        <v>-</v>
      </c>
      <c r="J58" s="260"/>
      <c r="K58" s="260">
        <f>IF(K59+L59=0,"-",K59+L59)</f>
        <v>19</v>
      </c>
      <c r="L58" s="260"/>
      <c r="M58" s="260">
        <f>IF(M59+N59=0,"-",M59+N59)</f>
        <v>63</v>
      </c>
      <c r="N58" s="260"/>
      <c r="O58" s="260">
        <f>IF(O59+P59=0,"-",O59+P59)</f>
        <v>92</v>
      </c>
      <c r="P58" s="260"/>
    </row>
    <row r="59" spans="1:16" ht="18.75" customHeight="1">
      <c r="A59" s="15" t="s">
        <v>72</v>
      </c>
      <c r="B59" s="14">
        <v>120</v>
      </c>
      <c r="C59" s="14">
        <v>54</v>
      </c>
      <c r="D59" s="261"/>
      <c r="E59" s="14">
        <v>0</v>
      </c>
      <c r="F59" s="14">
        <v>0</v>
      </c>
      <c r="G59" s="14">
        <v>0</v>
      </c>
      <c r="H59" s="14">
        <v>0</v>
      </c>
      <c r="I59" s="14">
        <v>0</v>
      </c>
      <c r="J59" s="14">
        <v>0</v>
      </c>
      <c r="K59" s="14">
        <v>19</v>
      </c>
      <c r="L59" s="14">
        <v>0</v>
      </c>
      <c r="M59" s="14">
        <v>44</v>
      </c>
      <c r="N59" s="14">
        <v>19</v>
      </c>
      <c r="O59" s="14">
        <v>57</v>
      </c>
      <c r="P59" s="14">
        <v>35</v>
      </c>
    </row>
    <row r="60" spans="1:16" ht="18.75" customHeight="1">
      <c r="A60" s="18" t="s">
        <v>73</v>
      </c>
      <c r="B60" s="260">
        <f>B61+C61</f>
        <v>223</v>
      </c>
      <c r="C60" s="260"/>
      <c r="D60" s="261">
        <f>B60/$B$8</f>
        <v>5.375048206710374E-3</v>
      </c>
      <c r="E60" s="260">
        <f>IF(E61+F61=0,"-",E61+F61)</f>
        <v>14</v>
      </c>
      <c r="F60" s="260"/>
      <c r="G60" s="260" t="str">
        <f>IF(G61+H61=0,"-",G61+H61)</f>
        <v>-</v>
      </c>
      <c r="H60" s="260"/>
      <c r="I60" s="260" t="str">
        <f>IF(I61+J61=0,"-",I61+J61)</f>
        <v>-</v>
      </c>
      <c r="J60" s="260"/>
      <c r="K60" s="260" t="str">
        <f>IF(K61+L61=0,"-",K61+L61)</f>
        <v>-</v>
      </c>
      <c r="L60" s="260"/>
      <c r="M60" s="260" t="str">
        <f>IF(M61+N61=0,"-",M61+N61)</f>
        <v>-</v>
      </c>
      <c r="N60" s="260"/>
      <c r="O60" s="260">
        <f>IF(O61+P61=0,"-",O61+P61)</f>
        <v>209</v>
      </c>
      <c r="P60" s="260"/>
    </row>
    <row r="61" spans="1:16" ht="18.75" customHeight="1">
      <c r="A61" s="15" t="s">
        <v>74</v>
      </c>
      <c r="B61" s="14">
        <v>125</v>
      </c>
      <c r="C61" s="14">
        <v>98</v>
      </c>
      <c r="D61" s="261"/>
      <c r="E61" s="14">
        <v>4</v>
      </c>
      <c r="F61" s="14">
        <v>10</v>
      </c>
      <c r="G61" s="14">
        <v>0</v>
      </c>
      <c r="H61" s="14">
        <v>0</v>
      </c>
      <c r="I61" s="14">
        <v>0</v>
      </c>
      <c r="J61" s="14">
        <v>0</v>
      </c>
      <c r="K61" s="14">
        <v>0</v>
      </c>
      <c r="L61" s="14">
        <v>0</v>
      </c>
      <c r="M61" s="14">
        <v>0</v>
      </c>
      <c r="N61" s="14">
        <v>0</v>
      </c>
      <c r="O61" s="14">
        <v>121</v>
      </c>
      <c r="P61" s="14">
        <v>88</v>
      </c>
    </row>
    <row r="62" spans="1:16" ht="18.75" customHeight="1">
      <c r="A62" s="18" t="s">
        <v>75</v>
      </c>
      <c r="B62" s="260">
        <f>B63+C63</f>
        <v>2</v>
      </c>
      <c r="C62" s="260"/>
      <c r="D62" s="261">
        <f>B62/$B$8</f>
        <v>4.8206710374084072E-5</v>
      </c>
      <c r="E62" s="260" t="str">
        <f>IF(E63+F63=0,"-",E63+F63)</f>
        <v>-</v>
      </c>
      <c r="F62" s="260"/>
      <c r="G62" s="260" t="str">
        <f>IF(G63+H63=0,"-",G63+H63)</f>
        <v>-</v>
      </c>
      <c r="H62" s="260"/>
      <c r="I62" s="260" t="str">
        <f>IF(I63+J63=0,"-",I63+J63)</f>
        <v>-</v>
      </c>
      <c r="J62" s="260"/>
      <c r="K62" s="260" t="str">
        <f>IF(K63+L63=0,"-",K63+L63)</f>
        <v>-</v>
      </c>
      <c r="L62" s="260"/>
      <c r="M62" s="260" t="str">
        <f>IF(M63+N63=0,"-",M63+N63)</f>
        <v>-</v>
      </c>
      <c r="N62" s="260"/>
      <c r="O62" s="260">
        <f>IF(O63+P63=0,"-",O63+P63)</f>
        <v>2</v>
      </c>
      <c r="P62" s="260"/>
    </row>
    <row r="63" spans="1:16" ht="18.75" customHeight="1">
      <c r="A63" s="15" t="s">
        <v>76</v>
      </c>
      <c r="B63" s="14">
        <v>0</v>
      </c>
      <c r="C63" s="14">
        <v>2</v>
      </c>
      <c r="D63" s="261"/>
      <c r="E63" s="14">
        <v>0</v>
      </c>
      <c r="F63" s="14">
        <v>0</v>
      </c>
      <c r="G63" s="14">
        <v>0</v>
      </c>
      <c r="H63" s="14">
        <v>0</v>
      </c>
      <c r="I63" s="14">
        <v>0</v>
      </c>
      <c r="J63" s="14">
        <v>0</v>
      </c>
      <c r="K63" s="14">
        <v>0</v>
      </c>
      <c r="L63" s="14">
        <v>0</v>
      </c>
      <c r="M63" s="14">
        <v>0</v>
      </c>
      <c r="N63" s="14">
        <v>0</v>
      </c>
      <c r="O63" s="14">
        <v>0</v>
      </c>
      <c r="P63" s="14">
        <v>2</v>
      </c>
    </row>
    <row r="64" spans="1:16" ht="18.75" customHeight="1">
      <c r="A64" s="18" t="s">
        <v>79</v>
      </c>
      <c r="B64" s="260">
        <f>B65+C65</f>
        <v>408</v>
      </c>
      <c r="C64" s="260"/>
      <c r="D64" s="261">
        <f>B64/$B$8</f>
        <v>9.8341689163131511E-3</v>
      </c>
      <c r="E64" s="260">
        <f>IF(E65+F65=0,"-",E65+F65)</f>
        <v>364</v>
      </c>
      <c r="F64" s="260"/>
      <c r="G64" s="260" t="str">
        <f>IF(G65+H65=0,"-",G65+H65)</f>
        <v>-</v>
      </c>
      <c r="H64" s="260"/>
      <c r="I64" s="260" t="str">
        <f>IF(I65+J65=0,"-",I65+J65)</f>
        <v>-</v>
      </c>
      <c r="J64" s="260"/>
      <c r="K64" s="260" t="str">
        <f>IF(K65+L65=0,"-",K65+L65)</f>
        <v>-</v>
      </c>
      <c r="L64" s="260"/>
      <c r="M64" s="260" t="str">
        <f>IF(M65+N65=0,"-",M65+N65)</f>
        <v>-</v>
      </c>
      <c r="N64" s="260"/>
      <c r="O64" s="260">
        <f>IF(O65+P65=0,"-",O65+P65)</f>
        <v>44</v>
      </c>
      <c r="P64" s="260"/>
    </row>
    <row r="65" spans="1:16" ht="18.75" customHeight="1">
      <c r="A65" s="15" t="s">
        <v>80</v>
      </c>
      <c r="B65" s="14">
        <v>113</v>
      </c>
      <c r="C65" s="14">
        <v>295</v>
      </c>
      <c r="D65" s="261"/>
      <c r="E65" s="14">
        <v>91</v>
      </c>
      <c r="F65" s="14">
        <v>273</v>
      </c>
      <c r="G65" s="14">
        <v>0</v>
      </c>
      <c r="H65" s="14">
        <v>0</v>
      </c>
      <c r="I65" s="14">
        <v>0</v>
      </c>
      <c r="J65" s="14">
        <v>0</v>
      </c>
      <c r="K65" s="14">
        <v>0</v>
      </c>
      <c r="L65" s="14">
        <v>0</v>
      </c>
      <c r="M65" s="14">
        <v>0</v>
      </c>
      <c r="N65" s="14">
        <v>0</v>
      </c>
      <c r="O65" s="14">
        <v>22</v>
      </c>
      <c r="P65" s="14">
        <v>22</v>
      </c>
    </row>
    <row r="66" spans="1:16" ht="18.75" customHeight="1">
      <c r="A66" s="18" t="s">
        <v>81</v>
      </c>
      <c r="B66" s="260">
        <f>B67+C67</f>
        <v>848</v>
      </c>
      <c r="C66" s="260"/>
      <c r="D66" s="261">
        <f>B66/$B$8</f>
        <v>2.0439645198611647E-2</v>
      </c>
      <c r="E66" s="260">
        <f>IF(E67+F67=0,"-",E67+F67)</f>
        <v>116</v>
      </c>
      <c r="F66" s="260"/>
      <c r="G66" s="260">
        <f>IF(G67+H67=0,"-",G67+H67)</f>
        <v>61</v>
      </c>
      <c r="H66" s="260"/>
      <c r="I66" s="260">
        <f>IF(I67+J67=0,"-",I67+J67)</f>
        <v>3</v>
      </c>
      <c r="J66" s="260"/>
      <c r="K66" s="260">
        <f>IF(K67+L67=0,"-",K67+L67)</f>
        <v>668</v>
      </c>
      <c r="L66" s="260"/>
      <c r="M66" s="260" t="str">
        <f>IF(M67+N67=0,"-",M67+N67)</f>
        <v>-</v>
      </c>
      <c r="N66" s="260"/>
      <c r="O66" s="260" t="str">
        <f>IF(O67+P67=0,"-",O67+P67)</f>
        <v>-</v>
      </c>
      <c r="P66" s="260"/>
    </row>
    <row r="67" spans="1:16" ht="18.75" customHeight="1">
      <c r="A67" s="15" t="s">
        <v>82</v>
      </c>
      <c r="B67" s="14">
        <v>272</v>
      </c>
      <c r="C67" s="14">
        <v>576</v>
      </c>
      <c r="D67" s="261"/>
      <c r="E67" s="14">
        <v>27</v>
      </c>
      <c r="F67" s="14">
        <v>89</v>
      </c>
      <c r="G67" s="14">
        <v>17</v>
      </c>
      <c r="H67" s="14">
        <v>44</v>
      </c>
      <c r="I67" s="14">
        <v>2</v>
      </c>
      <c r="J67" s="14">
        <v>1</v>
      </c>
      <c r="K67" s="14">
        <v>226</v>
      </c>
      <c r="L67" s="14">
        <v>442</v>
      </c>
      <c r="M67" s="14">
        <v>0</v>
      </c>
      <c r="N67" s="14">
        <v>0</v>
      </c>
      <c r="O67" s="14">
        <v>0</v>
      </c>
      <c r="P67" s="14">
        <v>0</v>
      </c>
    </row>
    <row r="68" spans="1:16">
      <c r="A68" s="20" t="s">
        <v>83</v>
      </c>
      <c r="B68" s="20"/>
      <c r="C68" s="20"/>
      <c r="D68" s="20"/>
      <c r="E68" s="20"/>
      <c r="F68" s="20"/>
    </row>
    <row r="69" spans="1:16">
      <c r="A69" s="20" t="s">
        <v>84</v>
      </c>
      <c r="B69" s="20"/>
      <c r="C69" s="20"/>
      <c r="D69" s="20"/>
      <c r="E69" s="20"/>
      <c r="F69" s="20"/>
    </row>
  </sheetData>
  <sheetProtection selectLockedCells="1" selectUnlockedCells="1"/>
  <mergeCells count="256">
    <mergeCell ref="A1:N1"/>
    <mergeCell ref="A2:N2"/>
    <mergeCell ref="B3:K3"/>
    <mergeCell ref="M3:N3"/>
    <mergeCell ref="O3:P3"/>
    <mergeCell ref="B4:K4"/>
    <mergeCell ref="M4:N4"/>
    <mergeCell ref="O4:P4"/>
    <mergeCell ref="A5:A6"/>
    <mergeCell ref="B5:D5"/>
    <mergeCell ref="E5:F5"/>
    <mergeCell ref="G5:H5"/>
    <mergeCell ref="I5:J5"/>
    <mergeCell ref="K5:L5"/>
    <mergeCell ref="M5:N5"/>
    <mergeCell ref="O5:P5"/>
    <mergeCell ref="B8:C8"/>
    <mergeCell ref="D8:D9"/>
    <mergeCell ref="E8:F8"/>
    <mergeCell ref="G8:H8"/>
    <mergeCell ref="I8:J8"/>
    <mergeCell ref="K8:L8"/>
    <mergeCell ref="M8:N8"/>
    <mergeCell ref="O8:P8"/>
    <mergeCell ref="B10:C10"/>
    <mergeCell ref="D10:D11"/>
    <mergeCell ref="E10:F10"/>
    <mergeCell ref="G10:H10"/>
    <mergeCell ref="I10:J10"/>
    <mergeCell ref="K10:L10"/>
    <mergeCell ref="M10:N10"/>
    <mergeCell ref="O10:P10"/>
    <mergeCell ref="B12:C12"/>
    <mergeCell ref="D12:D13"/>
    <mergeCell ref="E12:F12"/>
    <mergeCell ref="G12:H12"/>
    <mergeCell ref="I12:J12"/>
    <mergeCell ref="K12:L12"/>
    <mergeCell ref="M12:N12"/>
    <mergeCell ref="O12:P12"/>
    <mergeCell ref="B14:C14"/>
    <mergeCell ref="D14:D15"/>
    <mergeCell ref="E14:F14"/>
    <mergeCell ref="G14:H14"/>
    <mergeCell ref="I14:J14"/>
    <mergeCell ref="K14:L14"/>
    <mergeCell ref="M14:N14"/>
    <mergeCell ref="O14:P14"/>
    <mergeCell ref="B16:C16"/>
    <mergeCell ref="D16:D17"/>
    <mergeCell ref="E16:F16"/>
    <mergeCell ref="G16:H16"/>
    <mergeCell ref="I16:J16"/>
    <mergeCell ref="K16:L16"/>
    <mergeCell ref="M16:N16"/>
    <mergeCell ref="O16:P16"/>
    <mergeCell ref="B18:C18"/>
    <mergeCell ref="D18:D19"/>
    <mergeCell ref="E18:F18"/>
    <mergeCell ref="G18:H18"/>
    <mergeCell ref="I18:J18"/>
    <mergeCell ref="K18:L18"/>
    <mergeCell ref="M18:N18"/>
    <mergeCell ref="O18:P18"/>
    <mergeCell ref="B20:C20"/>
    <mergeCell ref="D20:D21"/>
    <mergeCell ref="E20:F20"/>
    <mergeCell ref="G20:H20"/>
    <mergeCell ref="I20:J20"/>
    <mergeCell ref="K20:L20"/>
    <mergeCell ref="M20:N20"/>
    <mergeCell ref="O20:P20"/>
    <mergeCell ref="B22:C22"/>
    <mergeCell ref="D22:D23"/>
    <mergeCell ref="E22:F22"/>
    <mergeCell ref="G22:H22"/>
    <mergeCell ref="I22:J22"/>
    <mergeCell ref="K22:L22"/>
    <mergeCell ref="M22:N22"/>
    <mergeCell ref="O22:P22"/>
    <mergeCell ref="B24:C24"/>
    <mergeCell ref="D24:D25"/>
    <mergeCell ref="E24:F24"/>
    <mergeCell ref="G24:H24"/>
    <mergeCell ref="I24:J24"/>
    <mergeCell ref="K24:L24"/>
    <mergeCell ref="M24:N24"/>
    <mergeCell ref="O24:P24"/>
    <mergeCell ref="B26:C26"/>
    <mergeCell ref="D26:D27"/>
    <mergeCell ref="E26:F26"/>
    <mergeCell ref="G26:H26"/>
    <mergeCell ref="I26:J26"/>
    <mergeCell ref="K26:L26"/>
    <mergeCell ref="M26:N26"/>
    <mergeCell ref="O26:P26"/>
    <mergeCell ref="B28:C28"/>
    <mergeCell ref="D28:D29"/>
    <mergeCell ref="E28:F28"/>
    <mergeCell ref="G28:H28"/>
    <mergeCell ref="I28:J28"/>
    <mergeCell ref="K28:L28"/>
    <mergeCell ref="M28:N28"/>
    <mergeCell ref="O28:P28"/>
    <mergeCell ref="B30:C30"/>
    <mergeCell ref="D30:D31"/>
    <mergeCell ref="E30:F30"/>
    <mergeCell ref="G30:H30"/>
    <mergeCell ref="I30:J30"/>
    <mergeCell ref="K30:L30"/>
    <mergeCell ref="M30:N30"/>
    <mergeCell ref="O30:P30"/>
    <mergeCell ref="B32:C32"/>
    <mergeCell ref="D32:D33"/>
    <mergeCell ref="E32:F32"/>
    <mergeCell ref="G32:H32"/>
    <mergeCell ref="I32:J32"/>
    <mergeCell ref="K32:L32"/>
    <mergeCell ref="M32:N32"/>
    <mergeCell ref="O32:P32"/>
    <mergeCell ref="B34:C34"/>
    <mergeCell ref="D34:D35"/>
    <mergeCell ref="E34:F34"/>
    <mergeCell ref="G34:H34"/>
    <mergeCell ref="I34:J34"/>
    <mergeCell ref="K34:L34"/>
    <mergeCell ref="M34:N34"/>
    <mergeCell ref="O34:P34"/>
    <mergeCell ref="B36:C36"/>
    <mergeCell ref="D36:D37"/>
    <mergeCell ref="E36:F36"/>
    <mergeCell ref="G36:H36"/>
    <mergeCell ref="I36:J36"/>
    <mergeCell ref="K36:L36"/>
    <mergeCell ref="M36:N36"/>
    <mergeCell ref="O36:P36"/>
    <mergeCell ref="B38:C38"/>
    <mergeCell ref="D38:D39"/>
    <mergeCell ref="E38:F38"/>
    <mergeCell ref="G38:H38"/>
    <mergeCell ref="I38:J38"/>
    <mergeCell ref="K38:L38"/>
    <mergeCell ref="M38:N38"/>
    <mergeCell ref="O38:P38"/>
    <mergeCell ref="B40:C40"/>
    <mergeCell ref="D40:D41"/>
    <mergeCell ref="E40:F40"/>
    <mergeCell ref="G40:H40"/>
    <mergeCell ref="I40:J40"/>
    <mergeCell ref="K40:L40"/>
    <mergeCell ref="M40:N40"/>
    <mergeCell ref="O40:P40"/>
    <mergeCell ref="B42:C42"/>
    <mergeCell ref="D42:D43"/>
    <mergeCell ref="E42:F42"/>
    <mergeCell ref="G42:H42"/>
    <mergeCell ref="I42:J42"/>
    <mergeCell ref="K42:L42"/>
    <mergeCell ref="M42:N42"/>
    <mergeCell ref="O42:P42"/>
    <mergeCell ref="B44:C44"/>
    <mergeCell ref="D44:D45"/>
    <mergeCell ref="E44:F44"/>
    <mergeCell ref="G44:H44"/>
    <mergeCell ref="I44:J44"/>
    <mergeCell ref="K44:L44"/>
    <mergeCell ref="M44:N44"/>
    <mergeCell ref="O44:P44"/>
    <mergeCell ref="B46:C46"/>
    <mergeCell ref="D46:D47"/>
    <mergeCell ref="E46:F46"/>
    <mergeCell ref="G46:H46"/>
    <mergeCell ref="I46:J46"/>
    <mergeCell ref="K46:L46"/>
    <mergeCell ref="M46:N46"/>
    <mergeCell ref="O46:P46"/>
    <mergeCell ref="B48:C48"/>
    <mergeCell ref="D48:D49"/>
    <mergeCell ref="E48:F48"/>
    <mergeCell ref="G48:H48"/>
    <mergeCell ref="I48:J48"/>
    <mergeCell ref="K48:L48"/>
    <mergeCell ref="M48:N48"/>
    <mergeCell ref="O48:P48"/>
    <mergeCell ref="B50:C50"/>
    <mergeCell ref="D50:D51"/>
    <mergeCell ref="E50:F50"/>
    <mergeCell ref="G50:H50"/>
    <mergeCell ref="I50:J50"/>
    <mergeCell ref="K50:L50"/>
    <mergeCell ref="M50:N50"/>
    <mergeCell ref="O50:P50"/>
    <mergeCell ref="B52:C52"/>
    <mergeCell ref="D52:D53"/>
    <mergeCell ref="E52:F52"/>
    <mergeCell ref="G52:H52"/>
    <mergeCell ref="I52:J52"/>
    <mergeCell ref="K52:L52"/>
    <mergeCell ref="M52:N52"/>
    <mergeCell ref="O52:P52"/>
    <mergeCell ref="B54:C54"/>
    <mergeCell ref="D54:D55"/>
    <mergeCell ref="E54:F54"/>
    <mergeCell ref="G54:H54"/>
    <mergeCell ref="I54:J54"/>
    <mergeCell ref="K54:L54"/>
    <mergeCell ref="M54:N54"/>
    <mergeCell ref="O54:P54"/>
    <mergeCell ref="B56:C56"/>
    <mergeCell ref="D56:D57"/>
    <mergeCell ref="E56:F56"/>
    <mergeCell ref="G56:H56"/>
    <mergeCell ref="I56:J56"/>
    <mergeCell ref="K56:L56"/>
    <mergeCell ref="M56:N56"/>
    <mergeCell ref="O56:P56"/>
    <mergeCell ref="B58:C58"/>
    <mergeCell ref="D58:D59"/>
    <mergeCell ref="E58:F58"/>
    <mergeCell ref="G58:H58"/>
    <mergeCell ref="I58:J58"/>
    <mergeCell ref="K58:L58"/>
    <mergeCell ref="M58:N58"/>
    <mergeCell ref="O58:P58"/>
    <mergeCell ref="B60:C60"/>
    <mergeCell ref="D60:D61"/>
    <mergeCell ref="E60:F60"/>
    <mergeCell ref="G60:H60"/>
    <mergeCell ref="I60:J60"/>
    <mergeCell ref="K60:L60"/>
    <mergeCell ref="M60:N60"/>
    <mergeCell ref="O60:P60"/>
    <mergeCell ref="B62:C62"/>
    <mergeCell ref="D62:D63"/>
    <mergeCell ref="E62:F62"/>
    <mergeCell ref="G62:H62"/>
    <mergeCell ref="I62:J62"/>
    <mergeCell ref="K62:L62"/>
    <mergeCell ref="M62:N62"/>
    <mergeCell ref="O62:P62"/>
    <mergeCell ref="B64:C64"/>
    <mergeCell ref="D64:D65"/>
    <mergeCell ref="E64:F64"/>
    <mergeCell ref="G64:H64"/>
    <mergeCell ref="I64:J64"/>
    <mergeCell ref="K64:L64"/>
    <mergeCell ref="M64:N64"/>
    <mergeCell ref="O64:P64"/>
    <mergeCell ref="M66:N66"/>
    <mergeCell ref="O66:P66"/>
    <mergeCell ref="B66:C66"/>
    <mergeCell ref="D66:D67"/>
    <mergeCell ref="E66:F66"/>
    <mergeCell ref="G66:H66"/>
    <mergeCell ref="I66:J66"/>
    <mergeCell ref="K66:L66"/>
  </mergeCells>
  <phoneticPr fontId="17" type="noConversion"/>
  <pageMargins left="0.75" right="0.75" top="0.5" bottom="0.5" header="0.5" footer="0.5"/>
  <pageSetup paperSize="77" scale="59" firstPageNumber="0" orientation="landscape" horizontalDpi="300" verticalDpi="300"/>
  <headerFooter alignWithMargins="0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dimension ref="A1:P69"/>
  <sheetViews>
    <sheetView zoomScaleNormal="100" workbookViewId="0"/>
  </sheetViews>
  <sheetFormatPr defaultColWidth="9.5" defaultRowHeight="16.5"/>
  <cols>
    <col min="1" max="1" width="26.625" style="1" customWidth="1"/>
    <col min="2" max="14" width="13.25" style="1" customWidth="1"/>
    <col min="15" max="15" width="12.125" style="1" customWidth="1"/>
    <col min="16" max="16384" width="9.5" style="1"/>
  </cols>
  <sheetData>
    <row r="1" spans="1:16" ht="19.5">
      <c r="A1" s="262" t="s">
        <v>0</v>
      </c>
      <c r="B1" s="262"/>
      <c r="C1" s="262"/>
      <c r="D1" s="262"/>
      <c r="E1" s="262"/>
      <c r="F1" s="262"/>
      <c r="G1" s="262"/>
      <c r="H1" s="262"/>
      <c r="I1" s="262"/>
      <c r="J1" s="262"/>
      <c r="K1" s="262"/>
      <c r="L1" s="262"/>
      <c r="M1" s="262"/>
      <c r="N1" s="262"/>
    </row>
    <row r="2" spans="1:16" ht="18.75">
      <c r="A2" s="263" t="s">
        <v>1</v>
      </c>
      <c r="B2" s="263"/>
      <c r="C2" s="263"/>
      <c r="D2" s="263"/>
      <c r="E2" s="263"/>
      <c r="F2" s="263"/>
      <c r="G2" s="263"/>
      <c r="H2" s="263"/>
      <c r="I2" s="263"/>
      <c r="J2" s="263"/>
      <c r="K2" s="263"/>
      <c r="L2" s="263"/>
      <c r="M2" s="263"/>
      <c r="N2" s="263"/>
    </row>
    <row r="3" spans="1:16" ht="19.5" customHeight="1">
      <c r="A3" s="2"/>
      <c r="B3" s="251" t="s">
        <v>252</v>
      </c>
      <c r="C3" s="251"/>
      <c r="D3" s="251"/>
      <c r="E3" s="251"/>
      <c r="F3" s="251"/>
      <c r="G3" s="251"/>
      <c r="H3" s="251"/>
      <c r="I3" s="251"/>
      <c r="J3" s="251"/>
      <c r="K3" s="251"/>
      <c r="L3" s="4"/>
      <c r="M3" s="264"/>
      <c r="N3" s="264"/>
      <c r="O3" s="264" t="s">
        <v>3</v>
      </c>
      <c r="P3" s="264"/>
    </row>
    <row r="4" spans="1:16" ht="16.5" customHeight="1">
      <c r="B4" s="265" t="s">
        <v>253</v>
      </c>
      <c r="C4" s="265"/>
      <c r="D4" s="265"/>
      <c r="E4" s="265"/>
      <c r="F4" s="265"/>
      <c r="G4" s="265"/>
      <c r="H4" s="265"/>
      <c r="I4" s="265"/>
      <c r="J4" s="265"/>
      <c r="K4" s="265"/>
      <c r="L4" s="5"/>
      <c r="M4" s="266"/>
      <c r="N4" s="266"/>
      <c r="O4" s="267" t="s">
        <v>5</v>
      </c>
      <c r="P4" s="267"/>
    </row>
    <row r="5" spans="1:16">
      <c r="A5" s="268" t="s">
        <v>6</v>
      </c>
      <c r="B5" s="269" t="s">
        <v>7</v>
      </c>
      <c r="C5" s="269"/>
      <c r="D5" s="269"/>
      <c r="E5" s="269" t="s">
        <v>8</v>
      </c>
      <c r="F5" s="269"/>
      <c r="G5" s="269" t="s">
        <v>9</v>
      </c>
      <c r="H5" s="269"/>
      <c r="I5" s="269" t="s">
        <v>10</v>
      </c>
      <c r="J5" s="269"/>
      <c r="K5" s="269" t="s">
        <v>11</v>
      </c>
      <c r="L5" s="269"/>
      <c r="M5" s="269" t="s">
        <v>12</v>
      </c>
      <c r="N5" s="269"/>
      <c r="O5" s="269" t="s">
        <v>13</v>
      </c>
      <c r="P5" s="269"/>
    </row>
    <row r="6" spans="1:16" ht="17.25" customHeight="1">
      <c r="A6" s="268"/>
      <c r="B6" s="6" t="s">
        <v>14</v>
      </c>
      <c r="C6" s="6" t="s">
        <v>15</v>
      </c>
      <c r="D6" s="8" t="s">
        <v>16</v>
      </c>
      <c r="E6" s="6" t="s">
        <v>14</v>
      </c>
      <c r="F6" s="6" t="s">
        <v>15</v>
      </c>
      <c r="G6" s="6" t="s">
        <v>14</v>
      </c>
      <c r="H6" s="6" t="s">
        <v>15</v>
      </c>
      <c r="I6" s="6" t="s">
        <v>14</v>
      </c>
      <c r="J6" s="6" t="s">
        <v>15</v>
      </c>
      <c r="K6" s="6" t="s">
        <v>14</v>
      </c>
      <c r="L6" s="6" t="s">
        <v>15</v>
      </c>
      <c r="M6" s="6" t="s">
        <v>14</v>
      </c>
      <c r="N6" s="6" t="s">
        <v>15</v>
      </c>
      <c r="O6" s="6" t="s">
        <v>14</v>
      </c>
      <c r="P6" s="6" t="s">
        <v>15</v>
      </c>
    </row>
    <row r="7" spans="1:16" ht="17.25" customHeight="1">
      <c r="A7" s="9" t="s">
        <v>17</v>
      </c>
      <c r="B7" s="10" t="s">
        <v>18</v>
      </c>
      <c r="C7" s="11" t="s">
        <v>19</v>
      </c>
      <c r="D7" s="11" t="s">
        <v>20</v>
      </c>
      <c r="E7" s="10" t="s">
        <v>18</v>
      </c>
      <c r="F7" s="11" t="s">
        <v>19</v>
      </c>
      <c r="G7" s="10" t="s">
        <v>18</v>
      </c>
      <c r="H7" s="11" t="s">
        <v>19</v>
      </c>
      <c r="I7" s="10" t="s">
        <v>18</v>
      </c>
      <c r="J7" s="11" t="s">
        <v>19</v>
      </c>
      <c r="K7" s="10" t="s">
        <v>18</v>
      </c>
      <c r="L7" s="11" t="s">
        <v>19</v>
      </c>
      <c r="M7" s="10" t="s">
        <v>18</v>
      </c>
      <c r="N7" s="11" t="s">
        <v>19</v>
      </c>
      <c r="O7" s="10" t="s">
        <v>18</v>
      </c>
      <c r="P7" s="11" t="s">
        <v>19</v>
      </c>
    </row>
    <row r="8" spans="1:16" ht="17.25" customHeight="1">
      <c r="A8" s="12" t="s">
        <v>21</v>
      </c>
      <c r="B8" s="260">
        <f>B9+C9</f>
        <v>41166</v>
      </c>
      <c r="C8" s="260"/>
      <c r="D8" s="261">
        <f>B8/$B$8</f>
        <v>1</v>
      </c>
      <c r="E8" s="260">
        <f>IF(E9+F9=0,"-",E9+F9)</f>
        <v>18078</v>
      </c>
      <c r="F8" s="260"/>
      <c r="G8" s="260">
        <f>IF(G9+H9=0,"-",G9+H9)</f>
        <v>8327</v>
      </c>
      <c r="H8" s="260"/>
      <c r="I8" s="260">
        <f>IF(I9+J9=0,"-",I9+J9)</f>
        <v>8788</v>
      </c>
      <c r="J8" s="260"/>
      <c r="K8" s="260">
        <f>IF(K9+L9=0,"-",K9+L9)</f>
        <v>3394</v>
      </c>
      <c r="L8" s="260"/>
      <c r="M8" s="260">
        <f>IF(M9+N9=0,"-",M9+N9)</f>
        <v>1353</v>
      </c>
      <c r="N8" s="260"/>
      <c r="O8" s="260">
        <f>IF(O9+P9=0,"-",O9+P9)</f>
        <v>1226</v>
      </c>
      <c r="P8" s="260"/>
    </row>
    <row r="9" spans="1:16" ht="17.25" customHeight="1">
      <c r="A9" s="13" t="s">
        <v>22</v>
      </c>
      <c r="B9" s="14">
        <v>13737</v>
      </c>
      <c r="C9" s="14">
        <v>27429</v>
      </c>
      <c r="D9" s="261"/>
      <c r="E9" s="14">
        <v>4919</v>
      </c>
      <c r="F9" s="14">
        <v>13159</v>
      </c>
      <c r="G9" s="14">
        <v>2592</v>
      </c>
      <c r="H9" s="14">
        <v>5735</v>
      </c>
      <c r="I9" s="14">
        <v>2700</v>
      </c>
      <c r="J9" s="14">
        <v>6088</v>
      </c>
      <c r="K9" s="14">
        <v>2228</v>
      </c>
      <c r="L9" s="14">
        <v>1166</v>
      </c>
      <c r="M9" s="14">
        <v>800</v>
      </c>
      <c r="N9" s="14">
        <v>553</v>
      </c>
      <c r="O9" s="14">
        <v>498</v>
      </c>
      <c r="P9" s="14">
        <v>728</v>
      </c>
    </row>
    <row r="10" spans="1:16" ht="17.25" customHeight="1">
      <c r="A10" s="12" t="s">
        <v>23</v>
      </c>
      <c r="B10" s="260">
        <f>B11+C11</f>
        <v>37</v>
      </c>
      <c r="C10" s="260"/>
      <c r="D10" s="261">
        <f>B10/$B$8</f>
        <v>8.9879998056648688E-4</v>
      </c>
      <c r="E10" s="260" t="str">
        <f>IF(E11+F11=0,"-",E11+F11)</f>
        <v>-</v>
      </c>
      <c r="F10" s="260"/>
      <c r="G10" s="260" t="str">
        <f>IF(G11+H11=0,"-",G11+H11)</f>
        <v>-</v>
      </c>
      <c r="H10" s="260"/>
      <c r="I10" s="260">
        <f>IF(I11+J11=0,"-",I11+J11)</f>
        <v>37</v>
      </c>
      <c r="J10" s="260"/>
      <c r="K10" s="260" t="str">
        <f>IF(K11+L11=0,"-",K11+L11)</f>
        <v>-</v>
      </c>
      <c r="L10" s="260"/>
      <c r="M10" s="260" t="str">
        <f>IF(M11+N11=0,"-",M11+N11)</f>
        <v>-</v>
      </c>
      <c r="N10" s="260"/>
      <c r="O10" s="260" t="str">
        <f>IF(O11+P11=0,"-",O11+P11)</f>
        <v>-</v>
      </c>
      <c r="P10" s="260"/>
    </row>
    <row r="11" spans="1:16" ht="17.25" customHeight="1">
      <c r="A11" s="15" t="s">
        <v>24</v>
      </c>
      <c r="B11" s="14">
        <v>9</v>
      </c>
      <c r="C11" s="14">
        <v>28</v>
      </c>
      <c r="D11" s="261"/>
      <c r="E11" s="14">
        <v>0</v>
      </c>
      <c r="F11" s="14">
        <v>0</v>
      </c>
      <c r="G11" s="14">
        <v>0</v>
      </c>
      <c r="H11" s="14">
        <v>0</v>
      </c>
      <c r="I11" s="14">
        <v>9</v>
      </c>
      <c r="J11" s="14">
        <v>28</v>
      </c>
      <c r="K11" s="14">
        <v>0</v>
      </c>
      <c r="L11" s="14">
        <v>0</v>
      </c>
      <c r="M11" s="14">
        <v>0</v>
      </c>
      <c r="N11" s="14">
        <v>0</v>
      </c>
      <c r="O11" s="14">
        <v>0</v>
      </c>
      <c r="P11" s="14">
        <v>0</v>
      </c>
    </row>
    <row r="12" spans="1:16" ht="17.25" customHeight="1">
      <c r="A12" s="12" t="s">
        <v>25</v>
      </c>
      <c r="B12" s="260">
        <f>B13+C13</f>
        <v>82</v>
      </c>
      <c r="C12" s="260"/>
      <c r="D12" s="261">
        <f>B12/$B$8</f>
        <v>1.9919350920662685E-3</v>
      </c>
      <c r="E12" s="260" t="str">
        <f>IF(E13+F13=0,"-",E13+F13)</f>
        <v>-</v>
      </c>
      <c r="F12" s="260"/>
      <c r="G12" s="260" t="str">
        <f>IF(G13+H13=0,"-",G13+H13)</f>
        <v>-</v>
      </c>
      <c r="H12" s="260"/>
      <c r="I12" s="260" t="str">
        <f>IF(I13+J13=0,"-",I13+J13)</f>
        <v>-</v>
      </c>
      <c r="J12" s="260"/>
      <c r="K12" s="260">
        <f>IF(K13+L13=0,"-",K13+L13)</f>
        <v>82</v>
      </c>
      <c r="L12" s="260"/>
      <c r="M12" s="260" t="str">
        <f>IF(M13+N13=0,"-",M13+N13)</f>
        <v>-</v>
      </c>
      <c r="N12" s="260"/>
      <c r="O12" s="260" t="str">
        <f>IF(O13+P13=0,"-",O13+P13)</f>
        <v>-</v>
      </c>
      <c r="P12" s="260"/>
    </row>
    <row r="13" spans="1:16" ht="21.2" customHeight="1">
      <c r="A13" s="15" t="s">
        <v>26</v>
      </c>
      <c r="B13" s="14">
        <v>67</v>
      </c>
      <c r="C13" s="14">
        <v>15</v>
      </c>
      <c r="D13" s="261"/>
      <c r="E13" s="14">
        <v>0</v>
      </c>
      <c r="F13" s="14">
        <v>0</v>
      </c>
      <c r="G13" s="14">
        <v>0</v>
      </c>
      <c r="H13" s="14">
        <v>0</v>
      </c>
      <c r="I13" s="14">
        <v>0</v>
      </c>
      <c r="J13" s="14">
        <v>0</v>
      </c>
      <c r="K13" s="14">
        <v>67</v>
      </c>
      <c r="L13" s="14">
        <v>15</v>
      </c>
      <c r="M13" s="14">
        <v>0</v>
      </c>
      <c r="N13" s="14">
        <v>0</v>
      </c>
      <c r="O13" s="14">
        <v>0</v>
      </c>
      <c r="P13" s="14">
        <v>0</v>
      </c>
    </row>
    <row r="14" spans="1:16" ht="17.25" customHeight="1">
      <c r="A14" s="12" t="s">
        <v>27</v>
      </c>
      <c r="B14" s="260">
        <f>B15+C15</f>
        <v>19</v>
      </c>
      <c r="C14" s="260"/>
      <c r="D14" s="261">
        <f>B14/$B$8</f>
        <v>4.6154593596657437E-4</v>
      </c>
      <c r="E14" s="260">
        <f>IF(E15+F15=0,"-",E15+F15)</f>
        <v>2</v>
      </c>
      <c r="F14" s="260"/>
      <c r="G14" s="260">
        <f>IF(G15+H15=0,"-",G15+H15)</f>
        <v>2</v>
      </c>
      <c r="H14" s="260"/>
      <c r="I14" s="260" t="str">
        <f>IF(I15+J15=0,"-",I15+J15)</f>
        <v>-</v>
      </c>
      <c r="J14" s="260"/>
      <c r="K14" s="260">
        <f>IF(K15+L15=0,"-",K15+L15)</f>
        <v>15</v>
      </c>
      <c r="L14" s="260"/>
      <c r="M14" s="260" t="str">
        <f>IF(M15+N15=0,"-",M15+N15)</f>
        <v>-</v>
      </c>
      <c r="N14" s="260"/>
      <c r="O14" s="260" t="str">
        <f>IF(O15+P15=0,"-",O15+P15)</f>
        <v>-</v>
      </c>
      <c r="P14" s="260"/>
    </row>
    <row r="15" spans="1:16" ht="17.25" customHeight="1">
      <c r="A15" s="15" t="s">
        <v>28</v>
      </c>
      <c r="B15" s="14">
        <v>6</v>
      </c>
      <c r="C15" s="14">
        <v>13</v>
      </c>
      <c r="D15" s="261"/>
      <c r="E15" s="14">
        <v>1</v>
      </c>
      <c r="F15" s="14">
        <v>1</v>
      </c>
      <c r="G15" s="14">
        <v>2</v>
      </c>
      <c r="H15" s="14">
        <v>0</v>
      </c>
      <c r="I15" s="14">
        <v>0</v>
      </c>
      <c r="J15" s="14">
        <v>0</v>
      </c>
      <c r="K15" s="14">
        <v>3</v>
      </c>
      <c r="L15" s="14">
        <v>12</v>
      </c>
      <c r="M15" s="14">
        <v>0</v>
      </c>
      <c r="N15" s="14">
        <v>0</v>
      </c>
      <c r="O15" s="14">
        <v>0</v>
      </c>
      <c r="P15" s="14">
        <v>0</v>
      </c>
    </row>
    <row r="16" spans="1:16" ht="17.25" customHeight="1">
      <c r="A16" s="16" t="s">
        <v>29</v>
      </c>
      <c r="B16" s="260">
        <f>B17+C17</f>
        <v>49</v>
      </c>
      <c r="C16" s="260"/>
      <c r="D16" s="261">
        <f>B16/$B$8</f>
        <v>1.1903026769664285E-3</v>
      </c>
      <c r="E16" s="260" t="str">
        <f>IF(E17+F17=0,"-",E17+F17)</f>
        <v>-</v>
      </c>
      <c r="F16" s="260"/>
      <c r="G16" s="260">
        <f>IF(G17+H17=0,"-",G17+H17)</f>
        <v>20</v>
      </c>
      <c r="H16" s="260"/>
      <c r="I16" s="260" t="str">
        <f>IF(I17+J17=0,"-",I17+J17)</f>
        <v>-</v>
      </c>
      <c r="J16" s="260"/>
      <c r="K16" s="260">
        <f>IF(K17+L17=0,"-",K17+L17)</f>
        <v>21</v>
      </c>
      <c r="L16" s="260"/>
      <c r="M16" s="260">
        <f>IF(M17+N17=0,"-",M17+N17)</f>
        <v>8</v>
      </c>
      <c r="N16" s="260"/>
      <c r="O16" s="260" t="str">
        <f>IF(O17+P17=0,"-",O17+P17)</f>
        <v>-</v>
      </c>
      <c r="P16" s="260"/>
    </row>
    <row r="17" spans="1:16" ht="17.25" customHeight="1">
      <c r="A17" s="17" t="s">
        <v>30</v>
      </c>
      <c r="B17" s="14">
        <v>45</v>
      </c>
      <c r="C17" s="14">
        <v>4</v>
      </c>
      <c r="D17" s="261"/>
      <c r="E17" s="14">
        <v>0</v>
      </c>
      <c r="F17" s="14">
        <v>0</v>
      </c>
      <c r="G17" s="14">
        <v>20</v>
      </c>
      <c r="H17" s="14">
        <v>0</v>
      </c>
      <c r="I17" s="14">
        <v>0</v>
      </c>
      <c r="J17" s="14">
        <v>0</v>
      </c>
      <c r="K17" s="14">
        <v>21</v>
      </c>
      <c r="L17" s="14">
        <v>0</v>
      </c>
      <c r="M17" s="14">
        <v>4</v>
      </c>
      <c r="N17" s="14">
        <v>4</v>
      </c>
      <c r="O17" s="14">
        <v>0</v>
      </c>
      <c r="P17" s="14">
        <v>0</v>
      </c>
    </row>
    <row r="18" spans="1:16" ht="17.25" customHeight="1">
      <c r="A18" s="12" t="s">
        <v>31</v>
      </c>
      <c r="B18" s="260">
        <f>B19+C19</f>
        <v>11</v>
      </c>
      <c r="C18" s="260"/>
      <c r="D18" s="261">
        <f>B18/$B$8</f>
        <v>2.6721080503327988E-4</v>
      </c>
      <c r="E18" s="260" t="str">
        <f>IF(E19+F19=0,"-",E19+F19)</f>
        <v>-</v>
      </c>
      <c r="F18" s="260"/>
      <c r="G18" s="260">
        <f>IF(G19+H19=0,"-",G19+H19)</f>
        <v>11</v>
      </c>
      <c r="H18" s="260"/>
      <c r="I18" s="260" t="str">
        <f>IF(I19+J19=0,"-",I19+J19)</f>
        <v>-</v>
      </c>
      <c r="J18" s="260"/>
      <c r="K18" s="260" t="str">
        <f>IF(K19+L19=0,"-",K19+L19)</f>
        <v>-</v>
      </c>
      <c r="L18" s="260"/>
      <c r="M18" s="260" t="str">
        <f>IF(M19+N19=0,"-",M19+N19)</f>
        <v>-</v>
      </c>
      <c r="N18" s="260"/>
      <c r="O18" s="260" t="str">
        <f>IF(O19+P19=0,"-",O19+P19)</f>
        <v>-</v>
      </c>
      <c r="P18" s="260"/>
    </row>
    <row r="19" spans="1:16" ht="17.25" customHeight="1">
      <c r="A19" s="15" t="s">
        <v>32</v>
      </c>
      <c r="B19" s="14">
        <v>6</v>
      </c>
      <c r="C19" s="14">
        <v>5</v>
      </c>
      <c r="D19" s="261"/>
      <c r="E19" s="14">
        <v>0</v>
      </c>
      <c r="F19" s="14">
        <v>0</v>
      </c>
      <c r="G19" s="14">
        <v>6</v>
      </c>
      <c r="H19" s="14">
        <v>5</v>
      </c>
      <c r="I19" s="14">
        <v>0</v>
      </c>
      <c r="J19" s="14">
        <v>0</v>
      </c>
      <c r="K19" s="14">
        <v>0</v>
      </c>
      <c r="L19" s="14">
        <v>0</v>
      </c>
      <c r="M19" s="14">
        <v>0</v>
      </c>
      <c r="N19" s="14">
        <v>0</v>
      </c>
      <c r="O19" s="14">
        <v>0</v>
      </c>
      <c r="P19" s="14">
        <v>0</v>
      </c>
    </row>
    <row r="20" spans="1:16" ht="17.25" customHeight="1">
      <c r="A20" s="12" t="s">
        <v>33</v>
      </c>
      <c r="B20" s="260">
        <f>B21+C21</f>
        <v>287</v>
      </c>
      <c r="C20" s="260"/>
      <c r="D20" s="261">
        <f>B20/$B$8</f>
        <v>6.971772822231939E-3</v>
      </c>
      <c r="E20" s="260">
        <f>IF(E21+F21=0,"-",E21+F21)</f>
        <v>26</v>
      </c>
      <c r="F20" s="260"/>
      <c r="G20" s="260" t="str">
        <f>IF(G21+H21=0,"-",G21+H21)</f>
        <v>-</v>
      </c>
      <c r="H20" s="260"/>
      <c r="I20" s="260" t="str">
        <f>IF(I21+J21=0,"-",I21+J21)</f>
        <v>-</v>
      </c>
      <c r="J20" s="260"/>
      <c r="K20" s="260">
        <f>IF(K21+L21=0,"-",K21+L21)</f>
        <v>261</v>
      </c>
      <c r="L20" s="260"/>
      <c r="M20" s="260" t="str">
        <f>IF(M21+N21=0,"-",M21+N21)</f>
        <v>-</v>
      </c>
      <c r="N20" s="260"/>
      <c r="O20" s="260" t="str">
        <f>IF(O21+P21=0,"-",O21+P21)</f>
        <v>-</v>
      </c>
      <c r="P20" s="260"/>
    </row>
    <row r="21" spans="1:16" ht="17.25" customHeight="1">
      <c r="A21" s="15" t="s">
        <v>34</v>
      </c>
      <c r="B21" s="14">
        <v>193</v>
      </c>
      <c r="C21" s="14">
        <v>94</v>
      </c>
      <c r="D21" s="261"/>
      <c r="E21" s="14">
        <v>10</v>
      </c>
      <c r="F21" s="14">
        <v>16</v>
      </c>
      <c r="G21" s="14">
        <v>0</v>
      </c>
      <c r="H21" s="14">
        <v>0</v>
      </c>
      <c r="I21" s="14">
        <v>0</v>
      </c>
      <c r="J21" s="14">
        <v>0</v>
      </c>
      <c r="K21" s="14">
        <v>183</v>
      </c>
      <c r="L21" s="14">
        <v>78</v>
      </c>
      <c r="M21" s="14">
        <v>0</v>
      </c>
      <c r="N21" s="14">
        <v>0</v>
      </c>
      <c r="O21" s="14">
        <v>0</v>
      </c>
      <c r="P21" s="14">
        <v>0</v>
      </c>
    </row>
    <row r="22" spans="1:16" ht="17.25" customHeight="1">
      <c r="A22" s="18" t="s">
        <v>35</v>
      </c>
      <c r="B22" s="260">
        <f>B23+C23</f>
        <v>422</v>
      </c>
      <c r="C22" s="260"/>
      <c r="D22" s="261">
        <f>B22/$B$8</f>
        <v>1.0251178156731284E-2</v>
      </c>
      <c r="E22" s="260">
        <f>IF(E23+F23=0,"-",E23+F23)</f>
        <v>102</v>
      </c>
      <c r="F22" s="260"/>
      <c r="G22" s="260" t="str">
        <f>IF(G23+H23=0,"-",G23+H23)</f>
        <v>-</v>
      </c>
      <c r="H22" s="260"/>
      <c r="I22" s="260" t="str">
        <f>IF(I23+J23=0,"-",I23+J23)</f>
        <v>-</v>
      </c>
      <c r="J22" s="260"/>
      <c r="K22" s="260">
        <f>IF(K23+L23=0,"-",K23+L23)</f>
        <v>72</v>
      </c>
      <c r="L22" s="260"/>
      <c r="M22" s="260">
        <f>IF(M23+N23=0,"-",M23+N23)</f>
        <v>248</v>
      </c>
      <c r="N22" s="260"/>
      <c r="O22" s="260" t="str">
        <f>IF(O23+P23=0,"-",O23+P23)</f>
        <v>-</v>
      </c>
      <c r="P22" s="260"/>
    </row>
    <row r="23" spans="1:16" ht="17.25" customHeight="1">
      <c r="A23" s="17" t="s">
        <v>36</v>
      </c>
      <c r="B23" s="14">
        <v>388</v>
      </c>
      <c r="C23" s="14">
        <v>34</v>
      </c>
      <c r="D23" s="261"/>
      <c r="E23" s="14">
        <v>76</v>
      </c>
      <c r="F23" s="14">
        <v>26</v>
      </c>
      <c r="G23" s="14">
        <v>0</v>
      </c>
      <c r="H23" s="14">
        <v>0</v>
      </c>
      <c r="I23" s="14">
        <v>0</v>
      </c>
      <c r="J23" s="14">
        <v>0</v>
      </c>
      <c r="K23" s="14">
        <v>71</v>
      </c>
      <c r="L23" s="14">
        <v>1</v>
      </c>
      <c r="M23" s="14">
        <v>241</v>
      </c>
      <c r="N23" s="14">
        <v>7</v>
      </c>
      <c r="O23" s="14">
        <v>0</v>
      </c>
      <c r="P23" s="14">
        <v>0</v>
      </c>
    </row>
    <row r="24" spans="1:16" ht="17.25" customHeight="1">
      <c r="A24" s="19" t="s">
        <v>37</v>
      </c>
      <c r="B24" s="260">
        <f>B25+C25</f>
        <v>19</v>
      </c>
      <c r="C24" s="260"/>
      <c r="D24" s="261">
        <f>B24/$B$8</f>
        <v>4.6154593596657437E-4</v>
      </c>
      <c r="E24" s="260">
        <f>IF(E25+F25=0,"-",E25+F25)</f>
        <v>8</v>
      </c>
      <c r="F24" s="260"/>
      <c r="G24" s="260">
        <f>IF(G25+H25=0,"-",G25+H25)</f>
        <v>9</v>
      </c>
      <c r="H24" s="260"/>
      <c r="I24" s="260" t="str">
        <f>IF(I25+J25=0,"-",I25+J25)</f>
        <v>-</v>
      </c>
      <c r="J24" s="260"/>
      <c r="K24" s="260" t="str">
        <f>IF(K25+L25=0,"-",K25+L25)</f>
        <v>-</v>
      </c>
      <c r="L24" s="260"/>
      <c r="M24" s="260">
        <f>IF(M25+N25=0,"-",M25+N25)</f>
        <v>2</v>
      </c>
      <c r="N24" s="260"/>
      <c r="O24" s="260" t="str">
        <f>IF(O25+P25=0,"-",O25+P25)</f>
        <v>-</v>
      </c>
      <c r="P24" s="260"/>
    </row>
    <row r="25" spans="1:16" ht="17.25" customHeight="1">
      <c r="A25" s="15" t="s">
        <v>38</v>
      </c>
      <c r="B25" s="14">
        <v>18</v>
      </c>
      <c r="C25" s="14">
        <v>1</v>
      </c>
      <c r="D25" s="261"/>
      <c r="E25" s="14">
        <v>8</v>
      </c>
      <c r="F25" s="14">
        <v>0</v>
      </c>
      <c r="G25" s="14">
        <v>8</v>
      </c>
      <c r="H25" s="14">
        <v>1</v>
      </c>
      <c r="I25" s="14">
        <v>0</v>
      </c>
      <c r="J25" s="14">
        <v>0</v>
      </c>
      <c r="K25" s="14">
        <v>0</v>
      </c>
      <c r="L25" s="14">
        <v>0</v>
      </c>
      <c r="M25" s="14">
        <v>2</v>
      </c>
      <c r="N25" s="14">
        <v>0</v>
      </c>
      <c r="O25" s="14">
        <v>0</v>
      </c>
      <c r="P25" s="14">
        <v>0</v>
      </c>
    </row>
    <row r="26" spans="1:16" ht="17.25" customHeight="1">
      <c r="A26" s="18" t="s">
        <v>39</v>
      </c>
      <c r="B26" s="260">
        <f>B27+C27</f>
        <v>0</v>
      </c>
      <c r="C26" s="260"/>
      <c r="D26" s="261">
        <f>B26/$B$8</f>
        <v>0</v>
      </c>
      <c r="E26" s="260" t="str">
        <f>IF(E27+F27=0,"-",E27+F27)</f>
        <v>-</v>
      </c>
      <c r="F26" s="260"/>
      <c r="G26" s="260" t="str">
        <f>IF(G27+H27=0,"-",G27+H27)</f>
        <v>-</v>
      </c>
      <c r="H26" s="260"/>
      <c r="I26" s="260" t="str">
        <f>IF(I27+J27=0,"-",I27+J27)</f>
        <v>-</v>
      </c>
      <c r="J26" s="260"/>
      <c r="K26" s="260" t="str">
        <f>IF(K27+L27=0,"-",K27+L27)</f>
        <v>-</v>
      </c>
      <c r="L26" s="260"/>
      <c r="M26" s="260" t="str">
        <f>IF(M27+N27=0,"-",M27+N27)</f>
        <v>-</v>
      </c>
      <c r="N26" s="260"/>
      <c r="O26" s="260" t="str">
        <f>IF(O27+P27=0,"-",O27+P27)</f>
        <v>-</v>
      </c>
      <c r="P26" s="260"/>
    </row>
    <row r="27" spans="1:16" ht="21.2" customHeight="1">
      <c r="A27" s="17" t="s">
        <v>40</v>
      </c>
      <c r="B27" s="14">
        <v>0</v>
      </c>
      <c r="C27" s="14">
        <v>0</v>
      </c>
      <c r="D27" s="261"/>
      <c r="E27" s="14">
        <v>0</v>
      </c>
      <c r="F27" s="14">
        <v>0</v>
      </c>
      <c r="G27" s="14">
        <v>0</v>
      </c>
      <c r="H27" s="14">
        <v>0</v>
      </c>
      <c r="I27" s="14">
        <v>0</v>
      </c>
      <c r="J27" s="14">
        <v>0</v>
      </c>
      <c r="K27" s="14">
        <v>0</v>
      </c>
      <c r="L27" s="14">
        <v>0</v>
      </c>
      <c r="M27" s="14">
        <v>0</v>
      </c>
      <c r="N27" s="14">
        <v>0</v>
      </c>
      <c r="O27" s="14">
        <v>0</v>
      </c>
      <c r="P27" s="14">
        <v>0</v>
      </c>
    </row>
    <row r="28" spans="1:16" ht="17.25" customHeight="1">
      <c r="A28" s="12" t="s">
        <v>41</v>
      </c>
      <c r="B28" s="260">
        <f>B29+C29</f>
        <v>3</v>
      </c>
      <c r="C28" s="260"/>
      <c r="D28" s="261">
        <f>B28/$B$8</f>
        <v>7.2875674099985422E-5</v>
      </c>
      <c r="E28" s="260" t="str">
        <f>IF(E29+F29=0,"-",E29+F29)</f>
        <v>-</v>
      </c>
      <c r="F28" s="260"/>
      <c r="G28" s="260" t="str">
        <f>IF(G29+H29=0,"-",G29+H29)</f>
        <v>-</v>
      </c>
      <c r="H28" s="260"/>
      <c r="I28" s="260" t="str">
        <f>IF(I29+J29=0,"-",I29+J29)</f>
        <v>-</v>
      </c>
      <c r="J28" s="260"/>
      <c r="K28" s="260">
        <f>IF(K29+L29=0,"-",K29+L29)</f>
        <v>3</v>
      </c>
      <c r="L28" s="260"/>
      <c r="M28" s="260" t="str">
        <f>IF(M29+N29=0,"-",M29+N29)</f>
        <v>-</v>
      </c>
      <c r="N28" s="260"/>
      <c r="O28" s="260" t="str">
        <f>IF(O29+P29=0,"-",O29+P29)</f>
        <v>-</v>
      </c>
      <c r="P28" s="260"/>
    </row>
    <row r="29" spans="1:16" ht="17.25" customHeight="1">
      <c r="A29" s="15" t="s">
        <v>42</v>
      </c>
      <c r="B29" s="14">
        <v>3</v>
      </c>
      <c r="C29" s="14">
        <v>0</v>
      </c>
      <c r="D29" s="261"/>
      <c r="E29" s="14">
        <v>0</v>
      </c>
      <c r="F29" s="14">
        <v>0</v>
      </c>
      <c r="G29" s="14">
        <v>0</v>
      </c>
      <c r="H29" s="14">
        <v>0</v>
      </c>
      <c r="I29" s="14">
        <v>0</v>
      </c>
      <c r="J29" s="14">
        <v>0</v>
      </c>
      <c r="K29" s="14">
        <v>3</v>
      </c>
      <c r="L29" s="14">
        <v>0</v>
      </c>
      <c r="M29" s="14">
        <v>0</v>
      </c>
      <c r="N29" s="14">
        <v>0</v>
      </c>
      <c r="O29" s="14">
        <v>0</v>
      </c>
      <c r="P29" s="14">
        <v>0</v>
      </c>
    </row>
    <row r="30" spans="1:16" ht="17.25" customHeight="1">
      <c r="A30" s="18" t="s">
        <v>43</v>
      </c>
      <c r="B30" s="260">
        <f>B31+C31</f>
        <v>1307</v>
      </c>
      <c r="C30" s="260"/>
      <c r="D30" s="261">
        <f>B30/$B$8</f>
        <v>3.1749502016226984E-2</v>
      </c>
      <c r="E30" s="260">
        <f>IF(E31+F31=0,"-",E31+F31)</f>
        <v>159</v>
      </c>
      <c r="F30" s="260"/>
      <c r="G30" s="260">
        <f>IF(G31+H31=0,"-",G31+H31)</f>
        <v>363</v>
      </c>
      <c r="H30" s="260"/>
      <c r="I30" s="260" t="str">
        <f>IF(I31+J31=0,"-",I31+J31)</f>
        <v>-</v>
      </c>
      <c r="J30" s="260"/>
      <c r="K30" s="260">
        <f>IF(K31+L31=0,"-",K31+L31)</f>
        <v>287</v>
      </c>
      <c r="L30" s="260"/>
      <c r="M30" s="260">
        <f>IF(M31+N31=0,"-",M31+N31)</f>
        <v>498</v>
      </c>
      <c r="N30" s="260"/>
      <c r="O30" s="260" t="str">
        <f>IF(O31+P31=0,"-",O31+P31)</f>
        <v>-</v>
      </c>
      <c r="P30" s="260"/>
    </row>
    <row r="31" spans="1:16" ht="17.25" customHeight="1">
      <c r="A31" s="17" t="s">
        <v>44</v>
      </c>
      <c r="B31" s="14">
        <v>639</v>
      </c>
      <c r="C31" s="14">
        <v>668</v>
      </c>
      <c r="D31" s="261"/>
      <c r="E31" s="14">
        <v>29</v>
      </c>
      <c r="F31" s="14">
        <v>130</v>
      </c>
      <c r="G31" s="14">
        <v>195</v>
      </c>
      <c r="H31" s="14">
        <v>168</v>
      </c>
      <c r="I31" s="14">
        <v>0</v>
      </c>
      <c r="J31" s="14">
        <v>0</v>
      </c>
      <c r="K31" s="14">
        <v>230</v>
      </c>
      <c r="L31" s="14">
        <v>57</v>
      </c>
      <c r="M31" s="14">
        <v>185</v>
      </c>
      <c r="N31" s="14">
        <v>313</v>
      </c>
      <c r="O31" s="14">
        <v>0</v>
      </c>
      <c r="P31" s="14">
        <v>0</v>
      </c>
    </row>
    <row r="32" spans="1:16" ht="17.25" customHeight="1">
      <c r="A32" s="12" t="s">
        <v>45</v>
      </c>
      <c r="B32" s="260">
        <f>B33+C33</f>
        <v>828</v>
      </c>
      <c r="C32" s="260"/>
      <c r="D32" s="261">
        <f>B32/$B$8</f>
        <v>2.0113686051595976E-2</v>
      </c>
      <c r="E32" s="260">
        <f>IF(E33+F33=0,"-",E33+F33)</f>
        <v>50</v>
      </c>
      <c r="F32" s="260"/>
      <c r="G32" s="260">
        <f>IF(G33+H33=0,"-",G33+H33)</f>
        <v>1</v>
      </c>
      <c r="H32" s="260"/>
      <c r="I32" s="260" t="str">
        <f>IF(I33+J33=0,"-",I33+J33)</f>
        <v>-</v>
      </c>
      <c r="J32" s="260"/>
      <c r="K32" s="260">
        <f>IF(K33+L33=0,"-",K33+L33)</f>
        <v>777</v>
      </c>
      <c r="L32" s="260"/>
      <c r="M32" s="260" t="str">
        <f>IF(M33+N33=0,"-",M33+N33)</f>
        <v>-</v>
      </c>
      <c r="N32" s="260"/>
      <c r="O32" s="260" t="str">
        <f>IF(O33+P33=0,"-",O33+P33)</f>
        <v>-</v>
      </c>
      <c r="P32" s="260"/>
    </row>
    <row r="33" spans="1:16" ht="17.25" customHeight="1">
      <c r="A33" s="15" t="s">
        <v>46</v>
      </c>
      <c r="B33" s="14">
        <v>628</v>
      </c>
      <c r="C33" s="14">
        <v>200</v>
      </c>
      <c r="D33" s="261"/>
      <c r="E33" s="14">
        <v>23</v>
      </c>
      <c r="F33" s="14">
        <v>27</v>
      </c>
      <c r="G33" s="14">
        <v>1</v>
      </c>
      <c r="H33" s="14">
        <v>0</v>
      </c>
      <c r="I33" s="14">
        <v>0</v>
      </c>
      <c r="J33" s="14">
        <v>0</v>
      </c>
      <c r="K33" s="14">
        <v>604</v>
      </c>
      <c r="L33" s="14">
        <v>173</v>
      </c>
      <c r="M33" s="14">
        <v>0</v>
      </c>
      <c r="N33" s="14">
        <v>0</v>
      </c>
      <c r="O33" s="14">
        <v>0</v>
      </c>
      <c r="P33" s="14">
        <v>0</v>
      </c>
    </row>
    <row r="34" spans="1:16" ht="17.25" customHeight="1">
      <c r="A34" s="18" t="s">
        <v>47</v>
      </c>
      <c r="B34" s="260">
        <f>B35+C35</f>
        <v>86</v>
      </c>
      <c r="C34" s="260"/>
      <c r="D34" s="261">
        <f>B34/$B$8</f>
        <v>2.0891026575329155E-3</v>
      </c>
      <c r="E34" s="260" t="str">
        <f>IF(E35+F35=0,"-",E35+F35)</f>
        <v>-</v>
      </c>
      <c r="F34" s="260"/>
      <c r="G34" s="260" t="str">
        <f>IF(G35+H35=0,"-",G35+H35)</f>
        <v>-</v>
      </c>
      <c r="H34" s="260"/>
      <c r="I34" s="260" t="str">
        <f>IF(I35+J35=0,"-",I35+J35)</f>
        <v>-</v>
      </c>
      <c r="J34" s="260"/>
      <c r="K34" s="260" t="str">
        <f>IF(K35+L35=0,"-",K35+L35)</f>
        <v>-</v>
      </c>
      <c r="L34" s="260"/>
      <c r="M34" s="260">
        <f>IF(M35+N35=0,"-",M35+N35)</f>
        <v>78</v>
      </c>
      <c r="N34" s="260"/>
      <c r="O34" s="260">
        <f>IF(O35+P35=0,"-",O35+P35)</f>
        <v>8</v>
      </c>
      <c r="P34" s="260"/>
    </row>
    <row r="35" spans="1:16" ht="17.25" customHeight="1">
      <c r="A35" s="17" t="s">
        <v>48</v>
      </c>
      <c r="B35" s="14">
        <v>49</v>
      </c>
      <c r="C35" s="14">
        <v>37</v>
      </c>
      <c r="D35" s="261"/>
      <c r="E35" s="14">
        <v>0</v>
      </c>
      <c r="F35" s="14">
        <v>0</v>
      </c>
      <c r="G35" s="14">
        <v>0</v>
      </c>
      <c r="H35" s="14">
        <v>0</v>
      </c>
      <c r="I35" s="14">
        <v>0</v>
      </c>
      <c r="J35" s="14">
        <v>0</v>
      </c>
      <c r="K35" s="14">
        <v>0</v>
      </c>
      <c r="L35" s="14">
        <v>0</v>
      </c>
      <c r="M35" s="14">
        <v>49</v>
      </c>
      <c r="N35" s="14">
        <v>29</v>
      </c>
      <c r="O35" s="14">
        <v>0</v>
      </c>
      <c r="P35" s="14">
        <v>8</v>
      </c>
    </row>
    <row r="36" spans="1:16" ht="17.25" customHeight="1">
      <c r="A36" s="12" t="s">
        <v>49</v>
      </c>
      <c r="B36" s="260">
        <f>B37+C37</f>
        <v>977</v>
      </c>
      <c r="C36" s="260"/>
      <c r="D36" s="261">
        <f>B36/$B$8</f>
        <v>2.3733177865228588E-2</v>
      </c>
      <c r="E36" s="260">
        <f>IF(E37+F37=0,"-",E37+F37)</f>
        <v>342</v>
      </c>
      <c r="F36" s="260"/>
      <c r="G36" s="260">
        <f>IF(G37+H37=0,"-",G37+H37)</f>
        <v>106</v>
      </c>
      <c r="H36" s="260"/>
      <c r="I36" s="260">
        <f>IF(I37+J37=0,"-",I37+J37)</f>
        <v>76</v>
      </c>
      <c r="J36" s="260"/>
      <c r="K36" s="260">
        <f>IF(K37+L37=0,"-",K37+L37)</f>
        <v>317</v>
      </c>
      <c r="L36" s="260"/>
      <c r="M36" s="260">
        <f>IF(M37+N37=0,"-",M37+N37)</f>
        <v>135</v>
      </c>
      <c r="N36" s="260"/>
      <c r="O36" s="260">
        <f>IF(O37+P37=0,"-",O37+P37)</f>
        <v>1</v>
      </c>
      <c r="P36" s="260"/>
    </row>
    <row r="37" spans="1:16" ht="17.25" customHeight="1">
      <c r="A37" s="15" t="s">
        <v>50</v>
      </c>
      <c r="B37" s="14">
        <v>566</v>
      </c>
      <c r="C37" s="14">
        <v>411</v>
      </c>
      <c r="D37" s="261"/>
      <c r="E37" s="14">
        <v>203</v>
      </c>
      <c r="F37" s="14">
        <v>139</v>
      </c>
      <c r="G37" s="14">
        <v>71</v>
      </c>
      <c r="H37" s="14">
        <v>35</v>
      </c>
      <c r="I37" s="14">
        <v>41</v>
      </c>
      <c r="J37" s="14">
        <v>35</v>
      </c>
      <c r="K37" s="14">
        <v>191</v>
      </c>
      <c r="L37" s="14">
        <v>126</v>
      </c>
      <c r="M37" s="14">
        <v>59</v>
      </c>
      <c r="N37" s="14">
        <v>76</v>
      </c>
      <c r="O37" s="14">
        <v>1</v>
      </c>
      <c r="P37" s="14">
        <v>0</v>
      </c>
    </row>
    <row r="38" spans="1:16" ht="17.25" customHeight="1">
      <c r="A38" s="18" t="s">
        <v>51</v>
      </c>
      <c r="B38" s="260">
        <f>B39+C39</f>
        <v>26686</v>
      </c>
      <c r="C38" s="260"/>
      <c r="D38" s="261">
        <f>B38/$B$8</f>
        <v>0.64825341301073702</v>
      </c>
      <c r="E38" s="260">
        <f>IF(E39+F39=0,"-",E39+F39)</f>
        <v>15836</v>
      </c>
      <c r="F38" s="260"/>
      <c r="G38" s="260">
        <f>IF(G39+H39=0,"-",G39+H39)</f>
        <v>6472</v>
      </c>
      <c r="H38" s="260"/>
      <c r="I38" s="260">
        <f>IF(I39+J39=0,"-",I39+J39)</f>
        <v>3391</v>
      </c>
      <c r="J38" s="260"/>
      <c r="K38" s="260">
        <f>IF(K39+L39=0,"-",K39+L39)</f>
        <v>478</v>
      </c>
      <c r="L38" s="260"/>
      <c r="M38" s="260">
        <f>IF(M39+N39=0,"-",M39+N39)</f>
        <v>20</v>
      </c>
      <c r="N38" s="260"/>
      <c r="O38" s="260">
        <f>IF(O39+P39=0,"-",O39+P39)</f>
        <v>489</v>
      </c>
      <c r="P38" s="260"/>
    </row>
    <row r="39" spans="1:16" ht="17.25" customHeight="1">
      <c r="A39" s="17" t="s">
        <v>52</v>
      </c>
      <c r="B39" s="14">
        <v>6960</v>
      </c>
      <c r="C39" s="14">
        <v>19726</v>
      </c>
      <c r="D39" s="261"/>
      <c r="E39" s="14">
        <v>3866</v>
      </c>
      <c r="F39" s="14">
        <v>11970</v>
      </c>
      <c r="G39" s="14">
        <v>1816</v>
      </c>
      <c r="H39" s="14">
        <v>4656</v>
      </c>
      <c r="I39" s="14">
        <v>742</v>
      </c>
      <c r="J39" s="14">
        <v>2649</v>
      </c>
      <c r="K39" s="14">
        <v>325</v>
      </c>
      <c r="L39" s="14">
        <v>153</v>
      </c>
      <c r="M39" s="14">
        <v>11</v>
      </c>
      <c r="N39" s="14">
        <v>9</v>
      </c>
      <c r="O39" s="14">
        <v>200</v>
      </c>
      <c r="P39" s="14">
        <v>289</v>
      </c>
    </row>
    <row r="40" spans="1:16" ht="17.25" customHeight="1">
      <c r="A40" s="12" t="s">
        <v>53</v>
      </c>
      <c r="B40" s="260">
        <f>B41+C41</f>
        <v>6682</v>
      </c>
      <c r="C40" s="260"/>
      <c r="D40" s="261">
        <f>B40/$B$8</f>
        <v>0.16231841811203421</v>
      </c>
      <c r="E40" s="260">
        <f>IF(E41+F41=0,"-",E41+F41)</f>
        <v>421</v>
      </c>
      <c r="F40" s="260"/>
      <c r="G40" s="260">
        <f>IF(G41+H41=0,"-",G41+H41)</f>
        <v>1026</v>
      </c>
      <c r="H40" s="260"/>
      <c r="I40" s="260">
        <f>IF(I41+J41=0,"-",I41+J41)</f>
        <v>4917</v>
      </c>
      <c r="J40" s="260"/>
      <c r="K40" s="260">
        <f>IF(K41+L41=0,"-",K41+L41)</f>
        <v>154</v>
      </c>
      <c r="L40" s="260"/>
      <c r="M40" s="260" t="str">
        <f>IF(M41+N41=0,"-",M41+N41)</f>
        <v>-</v>
      </c>
      <c r="N40" s="260"/>
      <c r="O40" s="260">
        <f>IF(O41+P41=0,"-",O41+P41)</f>
        <v>164</v>
      </c>
      <c r="P40" s="260"/>
    </row>
    <row r="41" spans="1:16" ht="17.25" customHeight="1">
      <c r="A41" s="15" t="s">
        <v>54</v>
      </c>
      <c r="B41" s="14">
        <v>2465</v>
      </c>
      <c r="C41" s="14">
        <v>4217</v>
      </c>
      <c r="D41" s="261"/>
      <c r="E41" s="14">
        <v>270</v>
      </c>
      <c r="F41" s="14">
        <v>151</v>
      </c>
      <c r="G41" s="14">
        <v>331</v>
      </c>
      <c r="H41" s="14">
        <v>695</v>
      </c>
      <c r="I41" s="14">
        <v>1769</v>
      </c>
      <c r="J41" s="14">
        <v>3148</v>
      </c>
      <c r="K41" s="14">
        <v>89</v>
      </c>
      <c r="L41" s="14">
        <v>65</v>
      </c>
      <c r="M41" s="14">
        <v>0</v>
      </c>
      <c r="N41" s="14">
        <v>0</v>
      </c>
      <c r="O41" s="14">
        <v>6</v>
      </c>
      <c r="P41" s="14">
        <v>158</v>
      </c>
    </row>
    <row r="42" spans="1:16" ht="17.25" customHeight="1">
      <c r="A42" s="12" t="s">
        <v>55</v>
      </c>
      <c r="B42" s="260">
        <f>B43+C43</f>
        <v>467</v>
      </c>
      <c r="C42" s="260"/>
      <c r="D42" s="261">
        <f>B42/$B$8</f>
        <v>1.1344313268231064E-2</v>
      </c>
      <c r="E42" s="260">
        <f>IF(E43+F43=0,"-",E43+F43)</f>
        <v>112</v>
      </c>
      <c r="F42" s="260"/>
      <c r="G42" s="260">
        <f>IF(G43+H43=0,"-",G43+H43)</f>
        <v>142</v>
      </c>
      <c r="H42" s="260"/>
      <c r="I42" s="260">
        <f>IF(I43+J43=0,"-",I43+J43)</f>
        <v>89</v>
      </c>
      <c r="J42" s="260"/>
      <c r="K42" s="260" t="str">
        <f>IF(K43+L43=0,"-",K43+L43)</f>
        <v>-</v>
      </c>
      <c r="L42" s="260"/>
      <c r="M42" s="260">
        <f>IF(M43+N43=0,"-",M43+N43)</f>
        <v>114</v>
      </c>
      <c r="N42" s="260"/>
      <c r="O42" s="260">
        <f>IF(O43+P43=0,"-",O43+P43)</f>
        <v>10</v>
      </c>
      <c r="P42" s="260"/>
    </row>
    <row r="43" spans="1:16" ht="17.25" customHeight="1">
      <c r="A43" s="15" t="s">
        <v>56</v>
      </c>
      <c r="B43" s="14">
        <v>166</v>
      </c>
      <c r="C43" s="14">
        <v>301</v>
      </c>
      <c r="D43" s="261"/>
      <c r="E43" s="14">
        <v>2</v>
      </c>
      <c r="F43" s="14">
        <v>110</v>
      </c>
      <c r="G43" s="14">
        <v>78</v>
      </c>
      <c r="H43" s="14">
        <v>64</v>
      </c>
      <c r="I43" s="14">
        <v>44</v>
      </c>
      <c r="J43" s="14">
        <v>45</v>
      </c>
      <c r="K43" s="14">
        <v>0</v>
      </c>
      <c r="L43" s="14">
        <v>0</v>
      </c>
      <c r="M43" s="14">
        <v>35</v>
      </c>
      <c r="N43" s="14">
        <v>79</v>
      </c>
      <c r="O43" s="14">
        <v>7</v>
      </c>
      <c r="P43" s="14">
        <v>3</v>
      </c>
    </row>
    <row r="44" spans="1:16" ht="18.75" customHeight="1">
      <c r="A44" s="18" t="s">
        <v>57</v>
      </c>
      <c r="B44" s="260">
        <f>B45+C45</f>
        <v>389</v>
      </c>
      <c r="C44" s="260"/>
      <c r="D44" s="261">
        <f>B44/$B$8</f>
        <v>9.4495457416314439E-3</v>
      </c>
      <c r="E44" s="260">
        <f>IF(E45+F45=0,"-",E45+F45)</f>
        <v>181</v>
      </c>
      <c r="F44" s="260"/>
      <c r="G44" s="260">
        <f>IF(G45+H45=0,"-",G45+H45)</f>
        <v>3</v>
      </c>
      <c r="H44" s="260"/>
      <c r="I44" s="260">
        <f>IF(I45+J45=0,"-",I45+J45)</f>
        <v>40</v>
      </c>
      <c r="J44" s="260"/>
      <c r="K44" s="260">
        <f>IF(K45+L45=0,"-",K45+L45)</f>
        <v>27</v>
      </c>
      <c r="L44" s="260"/>
      <c r="M44" s="260">
        <f>IF(M45+N45=0,"-",M45+N45)</f>
        <v>138</v>
      </c>
      <c r="N44" s="260"/>
      <c r="O44" s="260" t="str">
        <f>IF(O45+P45=0,"-",O45+P45)</f>
        <v>-</v>
      </c>
      <c r="P44" s="260"/>
    </row>
    <row r="45" spans="1:16" ht="18.75" customHeight="1">
      <c r="A45" s="15" t="s">
        <v>58</v>
      </c>
      <c r="B45" s="14">
        <v>226</v>
      </c>
      <c r="C45" s="14">
        <v>163</v>
      </c>
      <c r="D45" s="261"/>
      <c r="E45" s="14">
        <v>50</v>
      </c>
      <c r="F45" s="14">
        <v>131</v>
      </c>
      <c r="G45" s="14">
        <v>2</v>
      </c>
      <c r="H45" s="14">
        <v>1</v>
      </c>
      <c r="I45" s="14">
        <v>14</v>
      </c>
      <c r="J45" s="14">
        <v>26</v>
      </c>
      <c r="K45" s="14">
        <v>27</v>
      </c>
      <c r="L45" s="14">
        <v>0</v>
      </c>
      <c r="M45" s="14">
        <v>133</v>
      </c>
      <c r="N45" s="14">
        <v>5</v>
      </c>
      <c r="O45" s="14">
        <v>0</v>
      </c>
      <c r="P45" s="14">
        <v>0</v>
      </c>
    </row>
    <row r="46" spans="1:16" ht="18.75" customHeight="1">
      <c r="A46" s="18" t="s">
        <v>59</v>
      </c>
      <c r="B46" s="260">
        <f>B47+C47</f>
        <v>37</v>
      </c>
      <c r="C46" s="260"/>
      <c r="D46" s="261">
        <f>B46/$B$8</f>
        <v>8.9879998056648688E-4</v>
      </c>
      <c r="E46" s="260" t="str">
        <f>IF(E47+F47=0,"-",E47+F47)</f>
        <v>-</v>
      </c>
      <c r="F46" s="260"/>
      <c r="G46" s="260" t="str">
        <f>IF(G47+H47=0,"-",G47+H47)</f>
        <v>-</v>
      </c>
      <c r="H46" s="260"/>
      <c r="I46" s="260" t="str">
        <f>IF(I47+J47=0,"-",I47+J47)</f>
        <v>-</v>
      </c>
      <c r="J46" s="260"/>
      <c r="K46" s="260">
        <f>IF(K47+L47=0,"-",K47+L47)</f>
        <v>37</v>
      </c>
      <c r="L46" s="260"/>
      <c r="M46" s="260" t="str">
        <f>IF(M47+N47=0,"-",M47+N47)</f>
        <v>-</v>
      </c>
      <c r="N46" s="260"/>
      <c r="O46" s="260" t="str">
        <f>IF(O47+P47=0,"-",O47+P47)</f>
        <v>-</v>
      </c>
      <c r="P46" s="260"/>
    </row>
    <row r="47" spans="1:16" ht="18.75" customHeight="1">
      <c r="A47" s="15" t="s">
        <v>60</v>
      </c>
      <c r="B47" s="14">
        <v>12</v>
      </c>
      <c r="C47" s="14">
        <v>25</v>
      </c>
      <c r="D47" s="261"/>
      <c r="E47" s="14">
        <v>0</v>
      </c>
      <c r="F47" s="14">
        <v>0</v>
      </c>
      <c r="G47" s="14">
        <v>0</v>
      </c>
      <c r="H47" s="14">
        <v>0</v>
      </c>
      <c r="I47" s="14">
        <v>0</v>
      </c>
      <c r="J47" s="14">
        <v>0</v>
      </c>
      <c r="K47" s="14">
        <v>12</v>
      </c>
      <c r="L47" s="14">
        <v>25</v>
      </c>
      <c r="M47" s="14">
        <v>0</v>
      </c>
      <c r="N47" s="14">
        <v>0</v>
      </c>
      <c r="O47" s="14">
        <v>0</v>
      </c>
      <c r="P47" s="14">
        <v>0</v>
      </c>
    </row>
    <row r="48" spans="1:16" ht="18.75" customHeight="1">
      <c r="A48" s="18" t="s">
        <v>61</v>
      </c>
      <c r="B48" s="260">
        <f>B49+C49</f>
        <v>70</v>
      </c>
      <c r="C48" s="260"/>
      <c r="D48" s="261">
        <f>B48/$B$8</f>
        <v>1.7004323956663265E-3</v>
      </c>
      <c r="E48" s="260">
        <f>IF(E49+F49=0,"-",E49+F49)</f>
        <v>5</v>
      </c>
      <c r="F48" s="260"/>
      <c r="G48" s="260">
        <f>IF(G49+H49=0,"-",G49+H49)</f>
        <v>56</v>
      </c>
      <c r="H48" s="260"/>
      <c r="I48" s="260" t="str">
        <f>IF(I49+J49=0,"-",I49+J49)</f>
        <v>-</v>
      </c>
      <c r="J48" s="260"/>
      <c r="K48" s="260">
        <f>IF(K49+L49=0,"-",K49+L49)</f>
        <v>4</v>
      </c>
      <c r="L48" s="260"/>
      <c r="M48" s="260">
        <f>IF(M49+N49=0,"-",M49+N49)</f>
        <v>5</v>
      </c>
      <c r="N48" s="260"/>
      <c r="O48" s="260" t="str">
        <f>IF(O49+P49=0,"-",O49+P49)</f>
        <v>-</v>
      </c>
      <c r="P48" s="260"/>
    </row>
    <row r="49" spans="1:16" ht="18.75" customHeight="1">
      <c r="A49" s="15" t="s">
        <v>62</v>
      </c>
      <c r="B49" s="14">
        <v>40</v>
      </c>
      <c r="C49" s="14">
        <v>30</v>
      </c>
      <c r="D49" s="261"/>
      <c r="E49" s="14">
        <v>4</v>
      </c>
      <c r="F49" s="14">
        <v>1</v>
      </c>
      <c r="G49" s="14">
        <v>31</v>
      </c>
      <c r="H49" s="14">
        <v>25</v>
      </c>
      <c r="I49" s="14">
        <v>0</v>
      </c>
      <c r="J49" s="14">
        <v>0</v>
      </c>
      <c r="K49" s="14">
        <v>1</v>
      </c>
      <c r="L49" s="14">
        <v>3</v>
      </c>
      <c r="M49" s="14">
        <v>4</v>
      </c>
      <c r="N49" s="14">
        <v>1</v>
      </c>
      <c r="O49" s="14">
        <v>0</v>
      </c>
      <c r="P49" s="14">
        <v>0</v>
      </c>
    </row>
    <row r="50" spans="1:16" ht="18.75" customHeight="1">
      <c r="A50" s="18" t="s">
        <v>63</v>
      </c>
      <c r="B50" s="260">
        <f>B51+C51</f>
        <v>248</v>
      </c>
      <c r="C50" s="260"/>
      <c r="D50" s="261">
        <f>B50/$B$8</f>
        <v>6.0243890589321281E-3</v>
      </c>
      <c r="E50" s="260">
        <f>IF(E51+F51=0,"-",E51+F51)</f>
        <v>7</v>
      </c>
      <c r="F50" s="260"/>
      <c r="G50" s="260" t="str">
        <f>IF(G51+H51=0,"-",G51+H51)</f>
        <v>-</v>
      </c>
      <c r="H50" s="260"/>
      <c r="I50" s="260">
        <f>IF(I51+J51=0,"-",I51+J51)</f>
        <v>232</v>
      </c>
      <c r="J50" s="260"/>
      <c r="K50" s="260" t="str">
        <f>IF(K51+L51=0,"-",K51+L51)</f>
        <v>-</v>
      </c>
      <c r="L50" s="260"/>
      <c r="M50" s="260">
        <f>IF(M51+N51=0,"-",M51+N51)</f>
        <v>9</v>
      </c>
      <c r="N50" s="260"/>
      <c r="O50" s="260" t="str">
        <f>IF(O51+P51=0,"-",O51+P51)</f>
        <v>-</v>
      </c>
      <c r="P50" s="260"/>
    </row>
    <row r="51" spans="1:16" ht="18.75" customHeight="1">
      <c r="A51" s="15" t="s">
        <v>64</v>
      </c>
      <c r="B51" s="14">
        <v>82</v>
      </c>
      <c r="C51" s="14">
        <v>166</v>
      </c>
      <c r="D51" s="261"/>
      <c r="E51" s="14">
        <v>1</v>
      </c>
      <c r="F51" s="14">
        <v>6</v>
      </c>
      <c r="G51" s="14">
        <v>0</v>
      </c>
      <c r="H51" s="14">
        <v>0</v>
      </c>
      <c r="I51" s="14">
        <v>77</v>
      </c>
      <c r="J51" s="14">
        <v>155</v>
      </c>
      <c r="K51" s="14">
        <v>0</v>
      </c>
      <c r="L51" s="14">
        <v>0</v>
      </c>
      <c r="M51" s="14">
        <v>4</v>
      </c>
      <c r="N51" s="14">
        <v>5</v>
      </c>
      <c r="O51" s="14">
        <v>0</v>
      </c>
      <c r="P51" s="14">
        <v>0</v>
      </c>
    </row>
    <row r="52" spans="1:16" ht="18.75" customHeight="1">
      <c r="A52" s="18" t="s">
        <v>65</v>
      </c>
      <c r="B52" s="260">
        <f>B53+C53</f>
        <v>10</v>
      </c>
      <c r="C52" s="260"/>
      <c r="D52" s="261">
        <f>B52/$B$8</f>
        <v>2.4291891366661809E-4</v>
      </c>
      <c r="E52" s="260" t="str">
        <f>IF(E53+F53=0,"-",E53+F53)</f>
        <v>-</v>
      </c>
      <c r="F52" s="260"/>
      <c r="G52" s="260" t="str">
        <f>IF(G53+H53=0,"-",G53+H53)</f>
        <v>-</v>
      </c>
      <c r="H52" s="260"/>
      <c r="I52" s="260" t="str">
        <f>IF(I53+J53=0,"-",I53+J53)</f>
        <v>-</v>
      </c>
      <c r="J52" s="260"/>
      <c r="K52" s="260" t="str">
        <f>IF(K53+L53=0,"-",K53+L53)</f>
        <v>-</v>
      </c>
      <c r="L52" s="260"/>
      <c r="M52" s="260" t="str">
        <f>IF(M53+N53=0,"-",M53+N53)</f>
        <v>-</v>
      </c>
      <c r="N52" s="260"/>
      <c r="O52" s="260">
        <f>IF(O53+P53=0,"-",O53+P53)</f>
        <v>10</v>
      </c>
      <c r="P52" s="260"/>
    </row>
    <row r="53" spans="1:16" ht="18.75" customHeight="1">
      <c r="A53" s="15" t="s">
        <v>66</v>
      </c>
      <c r="B53" s="14">
        <v>3</v>
      </c>
      <c r="C53" s="14">
        <v>7</v>
      </c>
      <c r="D53" s="261"/>
      <c r="E53" s="14">
        <v>0</v>
      </c>
      <c r="F53" s="14">
        <v>0</v>
      </c>
      <c r="G53" s="14">
        <v>0</v>
      </c>
      <c r="H53" s="14">
        <v>0</v>
      </c>
      <c r="I53" s="14">
        <v>0</v>
      </c>
      <c r="J53" s="14">
        <v>0</v>
      </c>
      <c r="K53" s="14">
        <v>0</v>
      </c>
      <c r="L53" s="14">
        <v>0</v>
      </c>
      <c r="M53" s="14">
        <v>0</v>
      </c>
      <c r="N53" s="14">
        <v>0</v>
      </c>
      <c r="O53" s="14">
        <v>3</v>
      </c>
      <c r="P53" s="14">
        <v>7</v>
      </c>
    </row>
    <row r="54" spans="1:16" ht="18.75" customHeight="1">
      <c r="A54" s="18" t="s">
        <v>67</v>
      </c>
      <c r="B54" s="260">
        <f>B55+C55</f>
        <v>491</v>
      </c>
      <c r="C54" s="260"/>
      <c r="D54" s="261">
        <f>B54/$B$8</f>
        <v>1.1927318661030948E-2</v>
      </c>
      <c r="E54" s="260">
        <f>IF(E55+F55=0,"-",E55+F55)</f>
        <v>69</v>
      </c>
      <c r="F54" s="260"/>
      <c r="G54" s="260">
        <f>IF(G55+H55=0,"-",G55+H55)</f>
        <v>55</v>
      </c>
      <c r="H54" s="260"/>
      <c r="I54" s="260">
        <f>IF(I55+J55=0,"-",I55+J55)</f>
        <v>2</v>
      </c>
      <c r="J54" s="260"/>
      <c r="K54" s="260">
        <f>IF(K55+L55=0,"-",K55+L55)</f>
        <v>172</v>
      </c>
      <c r="L54" s="260"/>
      <c r="M54" s="260">
        <f>IF(M55+N55=0,"-",M55+N55)</f>
        <v>30</v>
      </c>
      <c r="N54" s="260"/>
      <c r="O54" s="260">
        <f>IF(O55+P55=0,"-",O55+P55)</f>
        <v>163</v>
      </c>
      <c r="P54" s="260"/>
    </row>
    <row r="55" spans="1:16" ht="18.75" customHeight="1">
      <c r="A55" s="15" t="s">
        <v>68</v>
      </c>
      <c r="B55" s="14">
        <v>298</v>
      </c>
      <c r="C55" s="14">
        <v>193</v>
      </c>
      <c r="D55" s="261"/>
      <c r="E55" s="14">
        <v>37</v>
      </c>
      <c r="F55" s="14">
        <v>32</v>
      </c>
      <c r="G55" s="14">
        <v>14</v>
      </c>
      <c r="H55" s="14">
        <v>41</v>
      </c>
      <c r="I55" s="14">
        <v>1</v>
      </c>
      <c r="J55" s="14">
        <v>1</v>
      </c>
      <c r="K55" s="14">
        <v>163</v>
      </c>
      <c r="L55" s="14">
        <v>9</v>
      </c>
      <c r="M55" s="14">
        <v>27</v>
      </c>
      <c r="N55" s="14">
        <v>3</v>
      </c>
      <c r="O55" s="14">
        <v>56</v>
      </c>
      <c r="P55" s="14">
        <v>107</v>
      </c>
    </row>
    <row r="56" spans="1:16" ht="18.75" customHeight="1">
      <c r="A56" s="18" t="s">
        <v>69</v>
      </c>
      <c r="B56" s="260">
        <f>B57+C57</f>
        <v>288</v>
      </c>
      <c r="C56" s="260"/>
      <c r="D56" s="261">
        <f>B56/$B$8</f>
        <v>6.996064713598601E-3</v>
      </c>
      <c r="E56" s="260">
        <f>IF(E57+F57=0,"-",E57+F57)</f>
        <v>261</v>
      </c>
      <c r="F56" s="260"/>
      <c r="G56" s="260" t="str">
        <f>IF(G57+H57=0,"-",G57+H57)</f>
        <v>-</v>
      </c>
      <c r="H56" s="260"/>
      <c r="I56" s="260" t="str">
        <f>IF(I57+J57=0,"-",I57+J57)</f>
        <v>-</v>
      </c>
      <c r="J56" s="260"/>
      <c r="K56" s="260" t="str">
        <f>IF(K57+L57=0,"-",K57+L57)</f>
        <v>-</v>
      </c>
      <c r="L56" s="260"/>
      <c r="M56" s="260" t="str">
        <f>IF(M57+N57=0,"-",M57+N57)</f>
        <v>-</v>
      </c>
      <c r="N56" s="260"/>
      <c r="O56" s="260">
        <f>IF(O57+P57=0,"-",O57+P57)</f>
        <v>27</v>
      </c>
      <c r="P56" s="260"/>
    </row>
    <row r="57" spans="1:16" ht="18.75" customHeight="1">
      <c r="A57" s="15" t="s">
        <v>70</v>
      </c>
      <c r="B57" s="14">
        <v>237</v>
      </c>
      <c r="C57" s="14">
        <v>51</v>
      </c>
      <c r="D57" s="261"/>
      <c r="E57" s="14">
        <v>217</v>
      </c>
      <c r="F57" s="14">
        <v>44</v>
      </c>
      <c r="G57" s="14">
        <v>0</v>
      </c>
      <c r="H57" s="14">
        <v>0</v>
      </c>
      <c r="I57" s="14">
        <v>0</v>
      </c>
      <c r="J57" s="14">
        <v>0</v>
      </c>
      <c r="K57" s="14">
        <v>0</v>
      </c>
      <c r="L57" s="14">
        <v>0</v>
      </c>
      <c r="M57" s="14">
        <v>0</v>
      </c>
      <c r="N57" s="14">
        <v>0</v>
      </c>
      <c r="O57" s="14">
        <v>20</v>
      </c>
      <c r="P57" s="14">
        <v>7</v>
      </c>
    </row>
    <row r="58" spans="1:16" ht="18.75" customHeight="1">
      <c r="A58" s="18" t="s">
        <v>71</v>
      </c>
      <c r="B58" s="260">
        <f>B59+C59</f>
        <v>178</v>
      </c>
      <c r="C58" s="260"/>
      <c r="D58" s="261">
        <f>B58/$B$8</f>
        <v>4.323956663265802E-3</v>
      </c>
      <c r="E58" s="260" t="str">
        <f>IF(E59+F59=0,"-",E59+F59)</f>
        <v>-</v>
      </c>
      <c r="F58" s="260"/>
      <c r="G58" s="260" t="str">
        <f>IF(G59+H59=0,"-",G59+H59)</f>
        <v>-</v>
      </c>
      <c r="H58" s="260"/>
      <c r="I58" s="260" t="str">
        <f>IF(I59+J59=0,"-",I59+J59)</f>
        <v>-</v>
      </c>
      <c r="J58" s="260"/>
      <c r="K58" s="260">
        <f>IF(K59+L59=0,"-",K59+L59)</f>
        <v>19</v>
      </c>
      <c r="L58" s="260"/>
      <c r="M58" s="260">
        <f>IF(M59+N59=0,"-",M59+N59)</f>
        <v>68</v>
      </c>
      <c r="N58" s="260"/>
      <c r="O58" s="260">
        <f>IF(O59+P59=0,"-",O59+P59)</f>
        <v>91</v>
      </c>
      <c r="P58" s="260"/>
    </row>
    <row r="59" spans="1:16" ht="18.75" customHeight="1">
      <c r="A59" s="15" t="s">
        <v>72</v>
      </c>
      <c r="B59" s="14">
        <v>122</v>
      </c>
      <c r="C59" s="14">
        <v>56</v>
      </c>
      <c r="D59" s="261"/>
      <c r="E59" s="14">
        <v>0</v>
      </c>
      <c r="F59" s="14">
        <v>0</v>
      </c>
      <c r="G59" s="14">
        <v>0</v>
      </c>
      <c r="H59" s="14">
        <v>0</v>
      </c>
      <c r="I59" s="14">
        <v>0</v>
      </c>
      <c r="J59" s="14">
        <v>0</v>
      </c>
      <c r="K59" s="14">
        <v>19</v>
      </c>
      <c r="L59" s="14">
        <v>0</v>
      </c>
      <c r="M59" s="14">
        <v>46</v>
      </c>
      <c r="N59" s="14">
        <v>22</v>
      </c>
      <c r="O59" s="14">
        <v>57</v>
      </c>
      <c r="P59" s="14">
        <v>34</v>
      </c>
    </row>
    <row r="60" spans="1:16" ht="18.75" customHeight="1">
      <c r="A60" s="18" t="s">
        <v>73</v>
      </c>
      <c r="B60" s="260">
        <f>B61+C61</f>
        <v>228</v>
      </c>
      <c r="C60" s="260"/>
      <c r="D60" s="261">
        <f>B60/$B$8</f>
        <v>5.538551231598892E-3</v>
      </c>
      <c r="E60" s="260">
        <f>IF(E61+F61=0,"-",E61+F61)</f>
        <v>14</v>
      </c>
      <c r="F60" s="260"/>
      <c r="G60" s="260" t="str">
        <f>IF(G61+H61=0,"-",G61+H61)</f>
        <v>-</v>
      </c>
      <c r="H60" s="260"/>
      <c r="I60" s="260" t="str">
        <f>IF(I61+J61=0,"-",I61+J61)</f>
        <v>-</v>
      </c>
      <c r="J60" s="260"/>
      <c r="K60" s="260" t="str">
        <f>IF(K61+L61=0,"-",K61+L61)</f>
        <v>-</v>
      </c>
      <c r="L60" s="260"/>
      <c r="M60" s="260" t="str">
        <f>IF(M61+N61=0,"-",M61+N61)</f>
        <v>-</v>
      </c>
      <c r="N60" s="260"/>
      <c r="O60" s="260">
        <f>IF(O61+P61=0,"-",O61+P61)</f>
        <v>214</v>
      </c>
      <c r="P60" s="260"/>
    </row>
    <row r="61" spans="1:16" ht="18.75" customHeight="1">
      <c r="A61" s="15" t="s">
        <v>74</v>
      </c>
      <c r="B61" s="14">
        <v>129</v>
      </c>
      <c r="C61" s="14">
        <v>99</v>
      </c>
      <c r="D61" s="261"/>
      <c r="E61" s="14">
        <v>4</v>
      </c>
      <c r="F61" s="14">
        <v>10</v>
      </c>
      <c r="G61" s="14">
        <v>0</v>
      </c>
      <c r="H61" s="14">
        <v>0</v>
      </c>
      <c r="I61" s="14">
        <v>0</v>
      </c>
      <c r="J61" s="14">
        <v>0</v>
      </c>
      <c r="K61" s="14">
        <v>0</v>
      </c>
      <c r="L61" s="14">
        <v>0</v>
      </c>
      <c r="M61" s="14">
        <v>0</v>
      </c>
      <c r="N61" s="14">
        <v>0</v>
      </c>
      <c r="O61" s="14">
        <v>125</v>
      </c>
      <c r="P61" s="14">
        <v>89</v>
      </c>
    </row>
    <row r="62" spans="1:16" ht="18.75" customHeight="1">
      <c r="A62" s="18" t="s">
        <v>75</v>
      </c>
      <c r="B62" s="260">
        <f>B63+C63</f>
        <v>2</v>
      </c>
      <c r="C62" s="260"/>
      <c r="D62" s="261">
        <f>B62/$B$8</f>
        <v>4.8583782733323617E-5</v>
      </c>
      <c r="E62" s="260" t="str">
        <f>IF(E63+F63=0,"-",E63+F63)</f>
        <v>-</v>
      </c>
      <c r="F62" s="260"/>
      <c r="G62" s="260" t="str">
        <f>IF(G63+H63=0,"-",G63+H63)</f>
        <v>-</v>
      </c>
      <c r="H62" s="260"/>
      <c r="I62" s="260" t="str">
        <f>IF(I63+J63=0,"-",I63+J63)</f>
        <v>-</v>
      </c>
      <c r="J62" s="260"/>
      <c r="K62" s="260" t="str">
        <f>IF(K63+L63=0,"-",K63+L63)</f>
        <v>-</v>
      </c>
      <c r="L62" s="260"/>
      <c r="M62" s="260" t="str">
        <f>IF(M63+N63=0,"-",M63+N63)</f>
        <v>-</v>
      </c>
      <c r="N62" s="260"/>
      <c r="O62" s="260">
        <f>IF(O63+P63=0,"-",O63+P63)</f>
        <v>2</v>
      </c>
      <c r="P62" s="260"/>
    </row>
    <row r="63" spans="1:16" ht="18.75" customHeight="1">
      <c r="A63" s="15" t="s">
        <v>76</v>
      </c>
      <c r="B63" s="14">
        <v>0</v>
      </c>
      <c r="C63" s="14">
        <v>2</v>
      </c>
      <c r="D63" s="261"/>
      <c r="E63" s="14">
        <v>0</v>
      </c>
      <c r="F63" s="14">
        <v>0</v>
      </c>
      <c r="G63" s="14">
        <v>0</v>
      </c>
      <c r="H63" s="14">
        <v>0</v>
      </c>
      <c r="I63" s="14">
        <v>0</v>
      </c>
      <c r="J63" s="14">
        <v>0</v>
      </c>
      <c r="K63" s="14">
        <v>0</v>
      </c>
      <c r="L63" s="14">
        <v>0</v>
      </c>
      <c r="M63" s="14">
        <v>0</v>
      </c>
      <c r="N63" s="14">
        <v>0</v>
      </c>
      <c r="O63" s="14">
        <v>0</v>
      </c>
      <c r="P63" s="14">
        <v>2</v>
      </c>
    </row>
    <row r="64" spans="1:16" ht="18.75" customHeight="1">
      <c r="A64" s="18" t="s">
        <v>79</v>
      </c>
      <c r="B64" s="260">
        <f>B65+C65</f>
        <v>414</v>
      </c>
      <c r="C64" s="260"/>
      <c r="D64" s="261">
        <f>B64/$B$8</f>
        <v>1.0056843025797988E-2</v>
      </c>
      <c r="E64" s="260">
        <f>IF(E65+F65=0,"-",E65+F65)</f>
        <v>367</v>
      </c>
      <c r="F64" s="260"/>
      <c r="G64" s="260" t="str">
        <f>IF(G65+H65=0,"-",G65+H65)</f>
        <v>-</v>
      </c>
      <c r="H64" s="260"/>
      <c r="I64" s="260" t="str">
        <f>IF(I65+J65=0,"-",I65+J65)</f>
        <v>-</v>
      </c>
      <c r="J64" s="260"/>
      <c r="K64" s="260" t="str">
        <f>IF(K65+L65=0,"-",K65+L65)</f>
        <v>-</v>
      </c>
      <c r="L64" s="260"/>
      <c r="M64" s="260" t="str">
        <f>IF(M65+N65=0,"-",M65+N65)</f>
        <v>-</v>
      </c>
      <c r="N64" s="260"/>
      <c r="O64" s="260">
        <f>IF(O65+P65=0,"-",O65+P65)</f>
        <v>47</v>
      </c>
      <c r="P64" s="260"/>
    </row>
    <row r="65" spans="1:16" ht="18.75" customHeight="1">
      <c r="A65" s="15" t="s">
        <v>80</v>
      </c>
      <c r="B65" s="14">
        <v>114</v>
      </c>
      <c r="C65" s="14">
        <v>300</v>
      </c>
      <c r="D65" s="261"/>
      <c r="E65" s="14">
        <v>91</v>
      </c>
      <c r="F65" s="14">
        <v>276</v>
      </c>
      <c r="G65" s="14">
        <v>0</v>
      </c>
      <c r="H65" s="14">
        <v>0</v>
      </c>
      <c r="I65" s="14">
        <v>0</v>
      </c>
      <c r="J65" s="14">
        <v>0</v>
      </c>
      <c r="K65" s="14">
        <v>0</v>
      </c>
      <c r="L65" s="14">
        <v>0</v>
      </c>
      <c r="M65" s="14">
        <v>0</v>
      </c>
      <c r="N65" s="14">
        <v>0</v>
      </c>
      <c r="O65" s="14">
        <v>23</v>
      </c>
      <c r="P65" s="14">
        <v>24</v>
      </c>
    </row>
    <row r="66" spans="1:16" ht="18.75" customHeight="1">
      <c r="A66" s="18" t="s">
        <v>81</v>
      </c>
      <c r="B66" s="260">
        <f>B67+C67</f>
        <v>849</v>
      </c>
      <c r="C66" s="260"/>
      <c r="D66" s="261">
        <f>B66/$B$8</f>
        <v>2.0623815770295876E-2</v>
      </c>
      <c r="E66" s="260">
        <f>IF(E67+F67=0,"-",E67+F67)</f>
        <v>116</v>
      </c>
      <c r="F66" s="260"/>
      <c r="G66" s="260">
        <f>IF(G67+H67=0,"-",G67+H67)</f>
        <v>61</v>
      </c>
      <c r="H66" s="260"/>
      <c r="I66" s="260">
        <f>IF(I67+J67=0,"-",I67+J67)</f>
        <v>4</v>
      </c>
      <c r="J66" s="260"/>
      <c r="K66" s="260">
        <f>IF(K67+L67=0,"-",K67+L67)</f>
        <v>668</v>
      </c>
      <c r="L66" s="260"/>
      <c r="M66" s="260" t="str">
        <f>IF(M67+N67=0,"-",M67+N67)</f>
        <v>-</v>
      </c>
      <c r="N66" s="260"/>
      <c r="O66" s="260" t="str">
        <f>IF(O67+P67=0,"-",O67+P67)</f>
        <v>-</v>
      </c>
      <c r="P66" s="260"/>
    </row>
    <row r="67" spans="1:16" ht="18.75" customHeight="1">
      <c r="A67" s="15" t="s">
        <v>82</v>
      </c>
      <c r="B67" s="14">
        <v>266</v>
      </c>
      <c r="C67" s="14">
        <v>583</v>
      </c>
      <c r="D67" s="261"/>
      <c r="E67" s="14">
        <v>27</v>
      </c>
      <c r="F67" s="14">
        <v>89</v>
      </c>
      <c r="G67" s="14">
        <v>17</v>
      </c>
      <c r="H67" s="14">
        <v>44</v>
      </c>
      <c r="I67" s="14">
        <v>3</v>
      </c>
      <c r="J67" s="14">
        <v>1</v>
      </c>
      <c r="K67" s="14">
        <v>219</v>
      </c>
      <c r="L67" s="14">
        <v>449</v>
      </c>
      <c r="M67" s="14">
        <v>0</v>
      </c>
      <c r="N67" s="14">
        <v>0</v>
      </c>
      <c r="O67" s="14">
        <v>0</v>
      </c>
      <c r="P67" s="14">
        <v>0</v>
      </c>
    </row>
    <row r="68" spans="1:16">
      <c r="A68" s="20" t="s">
        <v>83</v>
      </c>
      <c r="B68" s="20"/>
      <c r="C68" s="20"/>
      <c r="D68" s="20"/>
      <c r="E68" s="20"/>
      <c r="F68" s="20"/>
    </row>
    <row r="69" spans="1:16">
      <c r="A69" s="20" t="s">
        <v>84</v>
      </c>
      <c r="B69" s="20"/>
      <c r="C69" s="20"/>
      <c r="D69" s="20"/>
      <c r="E69" s="20"/>
      <c r="F69" s="20"/>
    </row>
  </sheetData>
  <sheetProtection selectLockedCells="1" selectUnlockedCells="1"/>
  <mergeCells count="256">
    <mergeCell ref="A1:N1"/>
    <mergeCell ref="A2:N2"/>
    <mergeCell ref="B3:K3"/>
    <mergeCell ref="M3:N3"/>
    <mergeCell ref="O3:P3"/>
    <mergeCell ref="B4:K4"/>
    <mergeCell ref="M4:N4"/>
    <mergeCell ref="O4:P4"/>
    <mergeCell ref="A5:A6"/>
    <mergeCell ref="B5:D5"/>
    <mergeCell ref="E5:F5"/>
    <mergeCell ref="G5:H5"/>
    <mergeCell ref="I5:J5"/>
    <mergeCell ref="K5:L5"/>
    <mergeCell ref="M5:N5"/>
    <mergeCell ref="O5:P5"/>
    <mergeCell ref="B8:C8"/>
    <mergeCell ref="D8:D9"/>
    <mergeCell ref="E8:F8"/>
    <mergeCell ref="G8:H8"/>
    <mergeCell ref="I8:J8"/>
    <mergeCell ref="K8:L8"/>
    <mergeCell ref="M8:N8"/>
    <mergeCell ref="O8:P8"/>
    <mergeCell ref="B10:C10"/>
    <mergeCell ref="D10:D11"/>
    <mergeCell ref="E10:F10"/>
    <mergeCell ref="G10:H10"/>
    <mergeCell ref="I10:J10"/>
    <mergeCell ref="K10:L10"/>
    <mergeCell ref="M10:N10"/>
    <mergeCell ref="O10:P10"/>
    <mergeCell ref="B12:C12"/>
    <mergeCell ref="D12:D13"/>
    <mergeCell ref="E12:F12"/>
    <mergeCell ref="G12:H12"/>
    <mergeCell ref="I12:J12"/>
    <mergeCell ref="K12:L12"/>
    <mergeCell ref="M12:N12"/>
    <mergeCell ref="O12:P12"/>
    <mergeCell ref="B14:C14"/>
    <mergeCell ref="D14:D15"/>
    <mergeCell ref="E14:F14"/>
    <mergeCell ref="G14:H14"/>
    <mergeCell ref="I14:J14"/>
    <mergeCell ref="K14:L14"/>
    <mergeCell ref="M14:N14"/>
    <mergeCell ref="O14:P14"/>
    <mergeCell ref="B16:C16"/>
    <mergeCell ref="D16:D17"/>
    <mergeCell ref="E16:F16"/>
    <mergeCell ref="G16:H16"/>
    <mergeCell ref="I16:J16"/>
    <mergeCell ref="K16:L16"/>
    <mergeCell ref="M16:N16"/>
    <mergeCell ref="O16:P16"/>
    <mergeCell ref="B18:C18"/>
    <mergeCell ref="D18:D19"/>
    <mergeCell ref="E18:F18"/>
    <mergeCell ref="G18:H18"/>
    <mergeCell ref="I18:J18"/>
    <mergeCell ref="K18:L18"/>
    <mergeCell ref="M18:N18"/>
    <mergeCell ref="O18:P18"/>
    <mergeCell ref="B20:C20"/>
    <mergeCell ref="D20:D21"/>
    <mergeCell ref="E20:F20"/>
    <mergeCell ref="G20:H20"/>
    <mergeCell ref="I20:J20"/>
    <mergeCell ref="K20:L20"/>
    <mergeCell ref="M20:N20"/>
    <mergeCell ref="O20:P20"/>
    <mergeCell ref="B22:C22"/>
    <mergeCell ref="D22:D23"/>
    <mergeCell ref="E22:F22"/>
    <mergeCell ref="G22:H22"/>
    <mergeCell ref="I22:J22"/>
    <mergeCell ref="K22:L22"/>
    <mergeCell ref="M22:N22"/>
    <mergeCell ref="O22:P22"/>
    <mergeCell ref="B24:C24"/>
    <mergeCell ref="D24:D25"/>
    <mergeCell ref="E24:F24"/>
    <mergeCell ref="G24:H24"/>
    <mergeCell ref="I24:J24"/>
    <mergeCell ref="K24:L24"/>
    <mergeCell ref="M24:N24"/>
    <mergeCell ref="O24:P24"/>
    <mergeCell ref="B26:C26"/>
    <mergeCell ref="D26:D27"/>
    <mergeCell ref="E26:F26"/>
    <mergeCell ref="G26:H26"/>
    <mergeCell ref="I26:J26"/>
    <mergeCell ref="K26:L26"/>
    <mergeCell ref="M26:N26"/>
    <mergeCell ref="O26:P26"/>
    <mergeCell ref="B28:C28"/>
    <mergeCell ref="D28:D29"/>
    <mergeCell ref="E28:F28"/>
    <mergeCell ref="G28:H28"/>
    <mergeCell ref="I28:J28"/>
    <mergeCell ref="K28:L28"/>
    <mergeCell ref="M28:N28"/>
    <mergeCell ref="O28:P28"/>
    <mergeCell ref="B30:C30"/>
    <mergeCell ref="D30:D31"/>
    <mergeCell ref="E30:F30"/>
    <mergeCell ref="G30:H30"/>
    <mergeCell ref="I30:J30"/>
    <mergeCell ref="K30:L30"/>
    <mergeCell ref="M30:N30"/>
    <mergeCell ref="O30:P30"/>
    <mergeCell ref="B32:C32"/>
    <mergeCell ref="D32:D33"/>
    <mergeCell ref="E32:F32"/>
    <mergeCell ref="G32:H32"/>
    <mergeCell ref="I32:J32"/>
    <mergeCell ref="K32:L32"/>
    <mergeCell ref="M32:N32"/>
    <mergeCell ref="O32:P32"/>
    <mergeCell ref="B34:C34"/>
    <mergeCell ref="D34:D35"/>
    <mergeCell ref="E34:F34"/>
    <mergeCell ref="G34:H34"/>
    <mergeCell ref="I34:J34"/>
    <mergeCell ref="K34:L34"/>
    <mergeCell ref="M34:N34"/>
    <mergeCell ref="O34:P34"/>
    <mergeCell ref="B36:C36"/>
    <mergeCell ref="D36:D37"/>
    <mergeCell ref="E36:F36"/>
    <mergeCell ref="G36:H36"/>
    <mergeCell ref="I36:J36"/>
    <mergeCell ref="K36:L36"/>
    <mergeCell ref="M36:N36"/>
    <mergeCell ref="O36:P36"/>
    <mergeCell ref="B38:C38"/>
    <mergeCell ref="D38:D39"/>
    <mergeCell ref="E38:F38"/>
    <mergeCell ref="G38:H38"/>
    <mergeCell ref="I38:J38"/>
    <mergeCell ref="K38:L38"/>
    <mergeCell ref="M38:N38"/>
    <mergeCell ref="O38:P38"/>
    <mergeCell ref="B40:C40"/>
    <mergeCell ref="D40:D41"/>
    <mergeCell ref="E40:F40"/>
    <mergeCell ref="G40:H40"/>
    <mergeCell ref="I40:J40"/>
    <mergeCell ref="K40:L40"/>
    <mergeCell ref="M40:N40"/>
    <mergeCell ref="O40:P40"/>
    <mergeCell ref="B42:C42"/>
    <mergeCell ref="D42:D43"/>
    <mergeCell ref="E42:F42"/>
    <mergeCell ref="G42:H42"/>
    <mergeCell ref="I42:J42"/>
    <mergeCell ref="K42:L42"/>
    <mergeCell ref="M42:N42"/>
    <mergeCell ref="O42:P42"/>
    <mergeCell ref="B44:C44"/>
    <mergeCell ref="D44:D45"/>
    <mergeCell ref="E44:F44"/>
    <mergeCell ref="G44:H44"/>
    <mergeCell ref="I44:J44"/>
    <mergeCell ref="K44:L44"/>
    <mergeCell ref="M44:N44"/>
    <mergeCell ref="O44:P44"/>
    <mergeCell ref="B46:C46"/>
    <mergeCell ref="D46:D47"/>
    <mergeCell ref="E46:F46"/>
    <mergeCell ref="G46:H46"/>
    <mergeCell ref="I46:J46"/>
    <mergeCell ref="K46:L46"/>
    <mergeCell ref="M46:N46"/>
    <mergeCell ref="O46:P46"/>
    <mergeCell ref="B48:C48"/>
    <mergeCell ref="D48:D49"/>
    <mergeCell ref="E48:F48"/>
    <mergeCell ref="G48:H48"/>
    <mergeCell ref="I48:J48"/>
    <mergeCell ref="K48:L48"/>
    <mergeCell ref="M48:N48"/>
    <mergeCell ref="O48:P48"/>
    <mergeCell ref="B50:C50"/>
    <mergeCell ref="D50:D51"/>
    <mergeCell ref="E50:F50"/>
    <mergeCell ref="G50:H50"/>
    <mergeCell ref="I50:J50"/>
    <mergeCell ref="K50:L50"/>
    <mergeCell ref="M50:N50"/>
    <mergeCell ref="O50:P50"/>
    <mergeCell ref="B52:C52"/>
    <mergeCell ref="D52:D53"/>
    <mergeCell ref="E52:F52"/>
    <mergeCell ref="G52:H52"/>
    <mergeCell ref="I52:J52"/>
    <mergeCell ref="K52:L52"/>
    <mergeCell ref="M52:N52"/>
    <mergeCell ref="O52:P52"/>
    <mergeCell ref="B54:C54"/>
    <mergeCell ref="D54:D55"/>
    <mergeCell ref="E54:F54"/>
    <mergeCell ref="G54:H54"/>
    <mergeCell ref="I54:J54"/>
    <mergeCell ref="K54:L54"/>
    <mergeCell ref="M54:N54"/>
    <mergeCell ref="O54:P54"/>
    <mergeCell ref="B56:C56"/>
    <mergeCell ref="D56:D57"/>
    <mergeCell ref="E56:F56"/>
    <mergeCell ref="G56:H56"/>
    <mergeCell ref="I56:J56"/>
    <mergeCell ref="K56:L56"/>
    <mergeCell ref="M56:N56"/>
    <mergeCell ref="O56:P56"/>
    <mergeCell ref="B58:C58"/>
    <mergeCell ref="D58:D59"/>
    <mergeCell ref="E58:F58"/>
    <mergeCell ref="G58:H58"/>
    <mergeCell ref="I58:J58"/>
    <mergeCell ref="K58:L58"/>
    <mergeCell ref="M58:N58"/>
    <mergeCell ref="O58:P58"/>
    <mergeCell ref="B60:C60"/>
    <mergeCell ref="D60:D61"/>
    <mergeCell ref="E60:F60"/>
    <mergeCell ref="G60:H60"/>
    <mergeCell ref="I60:J60"/>
    <mergeCell ref="K60:L60"/>
    <mergeCell ref="M60:N60"/>
    <mergeCell ref="O60:P60"/>
    <mergeCell ref="B62:C62"/>
    <mergeCell ref="D62:D63"/>
    <mergeCell ref="E62:F62"/>
    <mergeCell ref="G62:H62"/>
    <mergeCell ref="I62:J62"/>
    <mergeCell ref="K62:L62"/>
    <mergeCell ref="M62:N62"/>
    <mergeCell ref="O62:P62"/>
    <mergeCell ref="B64:C64"/>
    <mergeCell ref="D64:D65"/>
    <mergeCell ref="E64:F64"/>
    <mergeCell ref="G64:H64"/>
    <mergeCell ref="I64:J64"/>
    <mergeCell ref="K64:L64"/>
    <mergeCell ref="M64:N64"/>
    <mergeCell ref="O64:P64"/>
    <mergeCell ref="M66:N66"/>
    <mergeCell ref="O66:P66"/>
    <mergeCell ref="B66:C66"/>
    <mergeCell ref="D66:D67"/>
    <mergeCell ref="E66:F66"/>
    <mergeCell ref="G66:H66"/>
    <mergeCell ref="I66:J66"/>
    <mergeCell ref="K66:L66"/>
  </mergeCells>
  <phoneticPr fontId="17" type="noConversion"/>
  <pageMargins left="0.75" right="0.75" top="0.5" bottom="0.5" header="0.5" footer="0.5"/>
  <pageSetup paperSize="77" scale="59" firstPageNumber="0" orientation="landscape" horizontalDpi="300" verticalDpi="300"/>
  <headerFooter alignWithMargins="0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dimension ref="A1:P69"/>
  <sheetViews>
    <sheetView zoomScaleNormal="100" workbookViewId="0"/>
  </sheetViews>
  <sheetFormatPr defaultColWidth="9.5" defaultRowHeight="16.5"/>
  <cols>
    <col min="1" max="1" width="26.625" style="1" customWidth="1"/>
    <col min="2" max="14" width="13.25" style="1" customWidth="1"/>
    <col min="15" max="15" width="12.125" style="1" customWidth="1"/>
    <col min="16" max="16384" width="9.5" style="1"/>
  </cols>
  <sheetData>
    <row r="1" spans="1:16" ht="19.5">
      <c r="A1" s="262" t="s">
        <v>0</v>
      </c>
      <c r="B1" s="262"/>
      <c r="C1" s="262"/>
      <c r="D1" s="262"/>
      <c r="E1" s="262"/>
      <c r="F1" s="262"/>
      <c r="G1" s="262"/>
      <c r="H1" s="262"/>
      <c r="I1" s="262"/>
      <c r="J1" s="262"/>
      <c r="K1" s="262"/>
      <c r="L1" s="262"/>
      <c r="M1" s="262"/>
      <c r="N1" s="262"/>
    </row>
    <row r="2" spans="1:16" ht="18.75">
      <c r="A2" s="263" t="s">
        <v>1</v>
      </c>
      <c r="B2" s="263"/>
      <c r="C2" s="263"/>
      <c r="D2" s="263"/>
      <c r="E2" s="263"/>
      <c r="F2" s="263"/>
      <c r="G2" s="263"/>
      <c r="H2" s="263"/>
      <c r="I2" s="263"/>
      <c r="J2" s="263"/>
      <c r="K2" s="263"/>
      <c r="L2" s="263"/>
      <c r="M2" s="263"/>
      <c r="N2" s="263"/>
    </row>
    <row r="3" spans="1:16" ht="19.5" customHeight="1">
      <c r="A3" s="2"/>
      <c r="B3" s="251" t="s">
        <v>254</v>
      </c>
      <c r="C3" s="251"/>
      <c r="D3" s="251"/>
      <c r="E3" s="251"/>
      <c r="F3" s="251"/>
      <c r="G3" s="251"/>
      <c r="H3" s="251"/>
      <c r="I3" s="251"/>
      <c r="J3" s="251"/>
      <c r="K3" s="251"/>
      <c r="L3" s="4"/>
      <c r="M3" s="264"/>
      <c r="N3" s="264"/>
      <c r="O3" s="264" t="s">
        <v>3</v>
      </c>
      <c r="P3" s="264"/>
    </row>
    <row r="4" spans="1:16" ht="16.5" customHeight="1">
      <c r="B4" s="265" t="s">
        <v>255</v>
      </c>
      <c r="C4" s="265"/>
      <c r="D4" s="265"/>
      <c r="E4" s="265"/>
      <c r="F4" s="265"/>
      <c r="G4" s="265"/>
      <c r="H4" s="265"/>
      <c r="I4" s="265"/>
      <c r="J4" s="265"/>
      <c r="K4" s="265"/>
      <c r="L4" s="5"/>
      <c r="M4" s="266"/>
      <c r="N4" s="266"/>
      <c r="O4" s="267" t="s">
        <v>5</v>
      </c>
      <c r="P4" s="267"/>
    </row>
    <row r="5" spans="1:16">
      <c r="A5" s="268" t="s">
        <v>6</v>
      </c>
      <c r="B5" s="269" t="s">
        <v>7</v>
      </c>
      <c r="C5" s="269"/>
      <c r="D5" s="269"/>
      <c r="E5" s="269" t="s">
        <v>8</v>
      </c>
      <c r="F5" s="269"/>
      <c r="G5" s="269" t="s">
        <v>9</v>
      </c>
      <c r="H5" s="269"/>
      <c r="I5" s="269" t="s">
        <v>10</v>
      </c>
      <c r="J5" s="269"/>
      <c r="K5" s="269" t="s">
        <v>11</v>
      </c>
      <c r="L5" s="269"/>
      <c r="M5" s="269" t="s">
        <v>12</v>
      </c>
      <c r="N5" s="269"/>
      <c r="O5" s="269" t="s">
        <v>13</v>
      </c>
      <c r="P5" s="269"/>
    </row>
    <row r="6" spans="1:16" ht="17.25" customHeight="1">
      <c r="A6" s="268"/>
      <c r="B6" s="6" t="s">
        <v>14</v>
      </c>
      <c r="C6" s="6" t="s">
        <v>15</v>
      </c>
      <c r="D6" s="8" t="s">
        <v>16</v>
      </c>
      <c r="E6" s="6" t="s">
        <v>14</v>
      </c>
      <c r="F6" s="6" t="s">
        <v>15</v>
      </c>
      <c r="G6" s="6" t="s">
        <v>14</v>
      </c>
      <c r="H6" s="6" t="s">
        <v>15</v>
      </c>
      <c r="I6" s="6" t="s">
        <v>14</v>
      </c>
      <c r="J6" s="6" t="s">
        <v>15</v>
      </c>
      <c r="K6" s="6" t="s">
        <v>14</v>
      </c>
      <c r="L6" s="6" t="s">
        <v>15</v>
      </c>
      <c r="M6" s="6" t="s">
        <v>14</v>
      </c>
      <c r="N6" s="6" t="s">
        <v>15</v>
      </c>
      <c r="O6" s="6" t="s">
        <v>14</v>
      </c>
      <c r="P6" s="6" t="s">
        <v>15</v>
      </c>
    </row>
    <row r="7" spans="1:16" ht="17.25" customHeight="1">
      <c r="A7" s="9" t="s">
        <v>17</v>
      </c>
      <c r="B7" s="10" t="s">
        <v>18</v>
      </c>
      <c r="C7" s="11" t="s">
        <v>19</v>
      </c>
      <c r="D7" s="11" t="s">
        <v>20</v>
      </c>
      <c r="E7" s="10" t="s">
        <v>18</v>
      </c>
      <c r="F7" s="11" t="s">
        <v>19</v>
      </c>
      <c r="G7" s="10" t="s">
        <v>18</v>
      </c>
      <c r="H7" s="11" t="s">
        <v>19</v>
      </c>
      <c r="I7" s="10" t="s">
        <v>18</v>
      </c>
      <c r="J7" s="11" t="s">
        <v>19</v>
      </c>
      <c r="K7" s="10" t="s">
        <v>18</v>
      </c>
      <c r="L7" s="11" t="s">
        <v>19</v>
      </c>
      <c r="M7" s="10" t="s">
        <v>18</v>
      </c>
      <c r="N7" s="11" t="s">
        <v>19</v>
      </c>
      <c r="O7" s="10" t="s">
        <v>18</v>
      </c>
      <c r="P7" s="11" t="s">
        <v>19</v>
      </c>
    </row>
    <row r="8" spans="1:16" ht="17.25" customHeight="1">
      <c r="A8" s="12" t="s">
        <v>21</v>
      </c>
      <c r="B8" s="260">
        <f>B9+C9</f>
        <v>40603</v>
      </c>
      <c r="C8" s="260"/>
      <c r="D8" s="261">
        <f>B8/$B$8</f>
        <v>1</v>
      </c>
      <c r="E8" s="260">
        <f>IF(E9+F9=0,"-",E9+F9)</f>
        <v>18036</v>
      </c>
      <c r="F8" s="260"/>
      <c r="G8" s="260">
        <f>IF(G9+H9=0,"-",G9+H9)</f>
        <v>8308</v>
      </c>
      <c r="H8" s="260"/>
      <c r="I8" s="260">
        <f>IF(I9+J9=0,"-",I9+J9)</f>
        <v>8433</v>
      </c>
      <c r="J8" s="260"/>
      <c r="K8" s="260">
        <f>IF(K9+L9=0,"-",K9+L9)</f>
        <v>3274</v>
      </c>
      <c r="L8" s="260"/>
      <c r="M8" s="260">
        <f>IF(M9+N9=0,"-",M9+N9)</f>
        <v>1336</v>
      </c>
      <c r="N8" s="260"/>
      <c r="O8" s="260">
        <f>IF(O9+P9=0,"-",O9+P9)</f>
        <v>1216</v>
      </c>
      <c r="P8" s="260"/>
    </row>
    <row r="9" spans="1:16" ht="17.25" customHeight="1">
      <c r="A9" s="13" t="s">
        <v>22</v>
      </c>
      <c r="B9" s="14">
        <v>13599</v>
      </c>
      <c r="C9" s="14">
        <v>27004</v>
      </c>
      <c r="D9" s="261"/>
      <c r="E9" s="14">
        <v>4896</v>
      </c>
      <c r="F9" s="14">
        <v>13140</v>
      </c>
      <c r="G9" s="14">
        <v>2543</v>
      </c>
      <c r="H9" s="14">
        <v>5765</v>
      </c>
      <c r="I9" s="14">
        <v>2701</v>
      </c>
      <c r="J9" s="14">
        <v>5732</v>
      </c>
      <c r="K9" s="14">
        <v>2186</v>
      </c>
      <c r="L9" s="14">
        <v>1088</v>
      </c>
      <c r="M9" s="14">
        <v>786</v>
      </c>
      <c r="N9" s="14">
        <v>550</v>
      </c>
      <c r="O9" s="14">
        <v>487</v>
      </c>
      <c r="P9" s="14">
        <v>729</v>
      </c>
    </row>
    <row r="10" spans="1:16" ht="17.25" customHeight="1">
      <c r="A10" s="12" t="s">
        <v>23</v>
      </c>
      <c r="B10" s="260">
        <f>B11+C11</f>
        <v>37</v>
      </c>
      <c r="C10" s="260"/>
      <c r="D10" s="261">
        <f>B10/$B$8</f>
        <v>9.1126271457774054E-4</v>
      </c>
      <c r="E10" s="260" t="str">
        <f>IF(E11+F11=0,"-",E11+F11)</f>
        <v>-</v>
      </c>
      <c r="F10" s="260"/>
      <c r="G10" s="260" t="str">
        <f>IF(G11+H11=0,"-",G11+H11)</f>
        <v>-</v>
      </c>
      <c r="H10" s="260"/>
      <c r="I10" s="260">
        <f>IF(I11+J11=0,"-",I11+J11)</f>
        <v>37</v>
      </c>
      <c r="J10" s="260"/>
      <c r="K10" s="260" t="str">
        <f>IF(K11+L11=0,"-",K11+L11)</f>
        <v>-</v>
      </c>
      <c r="L10" s="260"/>
      <c r="M10" s="260" t="str">
        <f>IF(M11+N11=0,"-",M11+N11)</f>
        <v>-</v>
      </c>
      <c r="N10" s="260"/>
      <c r="O10" s="260" t="str">
        <f>IF(O11+P11=0,"-",O11+P11)</f>
        <v>-</v>
      </c>
      <c r="P10" s="260"/>
    </row>
    <row r="11" spans="1:16" ht="17.25" customHeight="1">
      <c r="A11" s="15" t="s">
        <v>24</v>
      </c>
      <c r="B11" s="14">
        <v>9</v>
      </c>
      <c r="C11" s="14">
        <v>28</v>
      </c>
      <c r="D11" s="261"/>
      <c r="E11" s="14">
        <v>0</v>
      </c>
      <c r="F11" s="14">
        <v>0</v>
      </c>
      <c r="G11" s="14">
        <v>0</v>
      </c>
      <c r="H11" s="14">
        <v>0</v>
      </c>
      <c r="I11" s="14">
        <v>9</v>
      </c>
      <c r="J11" s="14">
        <v>28</v>
      </c>
      <c r="K11" s="14">
        <v>0</v>
      </c>
      <c r="L11" s="14">
        <v>0</v>
      </c>
      <c r="M11" s="14">
        <v>0</v>
      </c>
      <c r="N11" s="14">
        <v>0</v>
      </c>
      <c r="O11" s="14">
        <v>0</v>
      </c>
      <c r="P11" s="14">
        <v>0</v>
      </c>
    </row>
    <row r="12" spans="1:16" ht="17.25" customHeight="1">
      <c r="A12" s="12" t="s">
        <v>25</v>
      </c>
      <c r="B12" s="260">
        <f>B13+C13</f>
        <v>81</v>
      </c>
      <c r="C12" s="260"/>
      <c r="D12" s="261">
        <f>B12/$B$8</f>
        <v>1.9949264832647834E-3</v>
      </c>
      <c r="E12" s="260" t="str">
        <f>IF(E13+F13=0,"-",E13+F13)</f>
        <v>-</v>
      </c>
      <c r="F12" s="260"/>
      <c r="G12" s="260" t="str">
        <f>IF(G13+H13=0,"-",G13+H13)</f>
        <v>-</v>
      </c>
      <c r="H12" s="260"/>
      <c r="I12" s="260" t="str">
        <f>IF(I13+J13=0,"-",I13+J13)</f>
        <v>-</v>
      </c>
      <c r="J12" s="260"/>
      <c r="K12" s="260">
        <f>IF(K13+L13=0,"-",K13+L13)</f>
        <v>81</v>
      </c>
      <c r="L12" s="260"/>
      <c r="M12" s="260" t="str">
        <f>IF(M13+N13=0,"-",M13+N13)</f>
        <v>-</v>
      </c>
      <c r="N12" s="260"/>
      <c r="O12" s="260" t="str">
        <f>IF(O13+P13=0,"-",O13+P13)</f>
        <v>-</v>
      </c>
      <c r="P12" s="260"/>
    </row>
    <row r="13" spans="1:16" ht="21.2" customHeight="1">
      <c r="A13" s="15" t="s">
        <v>26</v>
      </c>
      <c r="B13" s="14">
        <v>66</v>
      </c>
      <c r="C13" s="14">
        <v>15</v>
      </c>
      <c r="D13" s="261"/>
      <c r="E13" s="14">
        <v>0</v>
      </c>
      <c r="F13" s="14">
        <v>0</v>
      </c>
      <c r="G13" s="14">
        <v>0</v>
      </c>
      <c r="H13" s="14">
        <v>0</v>
      </c>
      <c r="I13" s="14">
        <v>0</v>
      </c>
      <c r="J13" s="14">
        <v>0</v>
      </c>
      <c r="K13" s="14">
        <v>66</v>
      </c>
      <c r="L13" s="14">
        <v>15</v>
      </c>
      <c r="M13" s="14">
        <v>0</v>
      </c>
      <c r="N13" s="14">
        <v>0</v>
      </c>
      <c r="O13" s="14">
        <v>0</v>
      </c>
      <c r="P13" s="14">
        <v>0</v>
      </c>
    </row>
    <row r="14" spans="1:16" ht="17.25" customHeight="1">
      <c r="A14" s="12" t="s">
        <v>27</v>
      </c>
      <c r="B14" s="260">
        <f>B15+C15</f>
        <v>15</v>
      </c>
      <c r="C14" s="260"/>
      <c r="D14" s="261">
        <f>B14/$B$8</f>
        <v>3.6943083023421912E-4</v>
      </c>
      <c r="E14" s="260">
        <f>IF(E15+F15=0,"-",E15+F15)</f>
        <v>2</v>
      </c>
      <c r="F14" s="260"/>
      <c r="G14" s="260">
        <f>IF(G15+H15=0,"-",G15+H15)</f>
        <v>2</v>
      </c>
      <c r="H14" s="260"/>
      <c r="I14" s="260" t="str">
        <f>IF(I15+J15=0,"-",I15+J15)</f>
        <v>-</v>
      </c>
      <c r="J14" s="260"/>
      <c r="K14" s="260">
        <f>IF(K15+L15=0,"-",K15+L15)</f>
        <v>11</v>
      </c>
      <c r="L14" s="260"/>
      <c r="M14" s="260" t="str">
        <f>IF(M15+N15=0,"-",M15+N15)</f>
        <v>-</v>
      </c>
      <c r="N14" s="260"/>
      <c r="O14" s="260" t="str">
        <f>IF(O15+P15=0,"-",O15+P15)</f>
        <v>-</v>
      </c>
      <c r="P14" s="260"/>
    </row>
    <row r="15" spans="1:16" ht="17.25" customHeight="1">
      <c r="A15" s="15" t="s">
        <v>28</v>
      </c>
      <c r="B15" s="14">
        <v>5</v>
      </c>
      <c r="C15" s="14">
        <v>10</v>
      </c>
      <c r="D15" s="261"/>
      <c r="E15" s="14">
        <v>1</v>
      </c>
      <c r="F15" s="14">
        <v>1</v>
      </c>
      <c r="G15" s="14">
        <v>2</v>
      </c>
      <c r="H15" s="14">
        <v>0</v>
      </c>
      <c r="I15" s="14">
        <v>0</v>
      </c>
      <c r="J15" s="14">
        <v>0</v>
      </c>
      <c r="K15" s="14">
        <v>2</v>
      </c>
      <c r="L15" s="14">
        <v>9</v>
      </c>
      <c r="M15" s="14">
        <v>0</v>
      </c>
      <c r="N15" s="14">
        <v>0</v>
      </c>
      <c r="O15" s="14">
        <v>0</v>
      </c>
      <c r="P15" s="14">
        <v>0</v>
      </c>
    </row>
    <row r="16" spans="1:16" ht="17.25" customHeight="1">
      <c r="A16" s="16" t="s">
        <v>29</v>
      </c>
      <c r="B16" s="260">
        <f>B17+C17</f>
        <v>49</v>
      </c>
      <c r="C16" s="260"/>
      <c r="D16" s="261">
        <f>B16/$B$8</f>
        <v>1.2068073787651159E-3</v>
      </c>
      <c r="E16" s="260" t="str">
        <f>IF(E17+F17=0,"-",E17+F17)</f>
        <v>-</v>
      </c>
      <c r="F16" s="260"/>
      <c r="G16" s="260">
        <f>IF(G17+H17=0,"-",G17+H17)</f>
        <v>20</v>
      </c>
      <c r="H16" s="260"/>
      <c r="I16" s="260" t="str">
        <f>IF(I17+J17=0,"-",I17+J17)</f>
        <v>-</v>
      </c>
      <c r="J16" s="260"/>
      <c r="K16" s="260">
        <f>IF(K17+L17=0,"-",K17+L17)</f>
        <v>21</v>
      </c>
      <c r="L16" s="260"/>
      <c r="M16" s="260">
        <f>IF(M17+N17=0,"-",M17+N17)</f>
        <v>8</v>
      </c>
      <c r="N16" s="260"/>
      <c r="O16" s="260" t="str">
        <f>IF(O17+P17=0,"-",O17+P17)</f>
        <v>-</v>
      </c>
      <c r="P16" s="260"/>
    </row>
    <row r="17" spans="1:16" ht="17.25" customHeight="1">
      <c r="A17" s="17" t="s">
        <v>30</v>
      </c>
      <c r="B17" s="14">
        <v>45</v>
      </c>
      <c r="C17" s="14">
        <v>4</v>
      </c>
      <c r="D17" s="261"/>
      <c r="E17" s="14">
        <v>0</v>
      </c>
      <c r="F17" s="14">
        <v>0</v>
      </c>
      <c r="G17" s="14">
        <v>20</v>
      </c>
      <c r="H17" s="14">
        <v>0</v>
      </c>
      <c r="I17" s="14">
        <v>0</v>
      </c>
      <c r="J17" s="14">
        <v>0</v>
      </c>
      <c r="K17" s="14">
        <v>21</v>
      </c>
      <c r="L17" s="14">
        <v>0</v>
      </c>
      <c r="M17" s="14">
        <v>4</v>
      </c>
      <c r="N17" s="14">
        <v>4</v>
      </c>
      <c r="O17" s="14">
        <v>0</v>
      </c>
      <c r="P17" s="14">
        <v>0</v>
      </c>
    </row>
    <row r="18" spans="1:16" ht="17.25" customHeight="1">
      <c r="A18" s="12" t="s">
        <v>31</v>
      </c>
      <c r="B18" s="260">
        <f>B19+C19</f>
        <v>11</v>
      </c>
      <c r="C18" s="260"/>
      <c r="D18" s="261">
        <f>B18/$B$8</f>
        <v>2.7091594217176068E-4</v>
      </c>
      <c r="E18" s="260" t="str">
        <f>IF(E19+F19=0,"-",E19+F19)</f>
        <v>-</v>
      </c>
      <c r="F18" s="260"/>
      <c r="G18" s="260">
        <f>IF(G19+H19=0,"-",G19+H19)</f>
        <v>11</v>
      </c>
      <c r="H18" s="260"/>
      <c r="I18" s="260" t="str">
        <f>IF(I19+J19=0,"-",I19+J19)</f>
        <v>-</v>
      </c>
      <c r="J18" s="260"/>
      <c r="K18" s="260" t="str">
        <f>IF(K19+L19=0,"-",K19+L19)</f>
        <v>-</v>
      </c>
      <c r="L18" s="260"/>
      <c r="M18" s="260" t="str">
        <f>IF(M19+N19=0,"-",M19+N19)</f>
        <v>-</v>
      </c>
      <c r="N18" s="260"/>
      <c r="O18" s="260" t="str">
        <f>IF(O19+P19=0,"-",O19+P19)</f>
        <v>-</v>
      </c>
      <c r="P18" s="260"/>
    </row>
    <row r="19" spans="1:16" ht="17.25" customHeight="1">
      <c r="A19" s="15" t="s">
        <v>32</v>
      </c>
      <c r="B19" s="14">
        <v>6</v>
      </c>
      <c r="C19" s="14">
        <v>5</v>
      </c>
      <c r="D19" s="261"/>
      <c r="E19" s="14">
        <v>0</v>
      </c>
      <c r="F19" s="14">
        <v>0</v>
      </c>
      <c r="G19" s="14">
        <v>6</v>
      </c>
      <c r="H19" s="14">
        <v>5</v>
      </c>
      <c r="I19" s="14">
        <v>0</v>
      </c>
      <c r="J19" s="14">
        <v>0</v>
      </c>
      <c r="K19" s="14">
        <v>0</v>
      </c>
      <c r="L19" s="14">
        <v>0</v>
      </c>
      <c r="M19" s="14">
        <v>0</v>
      </c>
      <c r="N19" s="14">
        <v>0</v>
      </c>
      <c r="O19" s="14">
        <v>0</v>
      </c>
      <c r="P19" s="14">
        <v>0</v>
      </c>
    </row>
    <row r="20" spans="1:16" ht="17.25" customHeight="1">
      <c r="A20" s="12" t="s">
        <v>33</v>
      </c>
      <c r="B20" s="260">
        <f>B21+C21</f>
        <v>285</v>
      </c>
      <c r="C20" s="260"/>
      <c r="D20" s="261">
        <f>B20/$B$8</f>
        <v>7.0191857744501636E-3</v>
      </c>
      <c r="E20" s="260">
        <f>IF(E21+F21=0,"-",E21+F21)</f>
        <v>25</v>
      </c>
      <c r="F20" s="260"/>
      <c r="G20" s="260" t="str">
        <f>IF(G21+H21=0,"-",G21+H21)</f>
        <v>-</v>
      </c>
      <c r="H20" s="260"/>
      <c r="I20" s="260" t="str">
        <f>IF(I21+J21=0,"-",I21+J21)</f>
        <v>-</v>
      </c>
      <c r="J20" s="260"/>
      <c r="K20" s="260">
        <f>IF(K21+L21=0,"-",K21+L21)</f>
        <v>260</v>
      </c>
      <c r="L20" s="260"/>
      <c r="M20" s="260" t="str">
        <f>IF(M21+N21=0,"-",M21+N21)</f>
        <v>-</v>
      </c>
      <c r="N20" s="260"/>
      <c r="O20" s="260" t="str">
        <f>IF(O21+P21=0,"-",O21+P21)</f>
        <v>-</v>
      </c>
      <c r="P20" s="260"/>
    </row>
    <row r="21" spans="1:16" ht="17.25" customHeight="1">
      <c r="A21" s="15" t="s">
        <v>34</v>
      </c>
      <c r="B21" s="14">
        <v>189</v>
      </c>
      <c r="C21" s="14">
        <v>96</v>
      </c>
      <c r="D21" s="261"/>
      <c r="E21" s="14">
        <v>9</v>
      </c>
      <c r="F21" s="14">
        <v>16</v>
      </c>
      <c r="G21" s="14">
        <v>0</v>
      </c>
      <c r="H21" s="14">
        <v>0</v>
      </c>
      <c r="I21" s="14">
        <v>0</v>
      </c>
      <c r="J21" s="14">
        <v>0</v>
      </c>
      <c r="K21" s="14">
        <v>180</v>
      </c>
      <c r="L21" s="14">
        <v>80</v>
      </c>
      <c r="M21" s="14">
        <v>0</v>
      </c>
      <c r="N21" s="14">
        <v>0</v>
      </c>
      <c r="O21" s="14">
        <v>0</v>
      </c>
      <c r="P21" s="14">
        <v>0</v>
      </c>
    </row>
    <row r="22" spans="1:16" ht="17.25" customHeight="1">
      <c r="A22" s="18" t="s">
        <v>35</v>
      </c>
      <c r="B22" s="260">
        <f>B23+C23</f>
        <v>410</v>
      </c>
      <c r="C22" s="260"/>
      <c r="D22" s="261">
        <f>B22/$B$8</f>
        <v>1.0097776026401989E-2</v>
      </c>
      <c r="E22" s="260">
        <f>IF(E23+F23=0,"-",E23+F23)</f>
        <v>98</v>
      </c>
      <c r="F22" s="260"/>
      <c r="G22" s="260" t="str">
        <f>IF(G23+H23=0,"-",G23+H23)</f>
        <v>-</v>
      </c>
      <c r="H22" s="260"/>
      <c r="I22" s="260" t="str">
        <f>IF(I23+J23=0,"-",I23+J23)</f>
        <v>-</v>
      </c>
      <c r="J22" s="260"/>
      <c r="K22" s="260">
        <f>IF(K23+L23=0,"-",K23+L23)</f>
        <v>64</v>
      </c>
      <c r="L22" s="260"/>
      <c r="M22" s="260">
        <f>IF(M23+N23=0,"-",M23+N23)</f>
        <v>248</v>
      </c>
      <c r="N22" s="260"/>
      <c r="O22" s="260" t="str">
        <f>IF(O23+P23=0,"-",O23+P23)</f>
        <v>-</v>
      </c>
      <c r="P22" s="260"/>
    </row>
    <row r="23" spans="1:16" ht="17.25" customHeight="1">
      <c r="A23" s="17" t="s">
        <v>36</v>
      </c>
      <c r="B23" s="14">
        <v>378</v>
      </c>
      <c r="C23" s="14">
        <v>32</v>
      </c>
      <c r="D23" s="261"/>
      <c r="E23" s="14">
        <v>74</v>
      </c>
      <c r="F23" s="14">
        <v>24</v>
      </c>
      <c r="G23" s="14">
        <v>0</v>
      </c>
      <c r="H23" s="14">
        <v>0</v>
      </c>
      <c r="I23" s="14">
        <v>0</v>
      </c>
      <c r="J23" s="14">
        <v>0</v>
      </c>
      <c r="K23" s="14">
        <v>63</v>
      </c>
      <c r="L23" s="14">
        <v>1</v>
      </c>
      <c r="M23" s="14">
        <v>241</v>
      </c>
      <c r="N23" s="14">
        <v>7</v>
      </c>
      <c r="O23" s="14">
        <v>0</v>
      </c>
      <c r="P23" s="14">
        <v>0</v>
      </c>
    </row>
    <row r="24" spans="1:16" ht="17.25" customHeight="1">
      <c r="A24" s="19" t="s">
        <v>37</v>
      </c>
      <c r="B24" s="260">
        <f>B25+C25</f>
        <v>19</v>
      </c>
      <c r="C24" s="260"/>
      <c r="D24" s="261">
        <f>B24/$B$8</f>
        <v>4.6794571829667761E-4</v>
      </c>
      <c r="E24" s="260">
        <f>IF(E25+F25=0,"-",E25+F25)</f>
        <v>8</v>
      </c>
      <c r="F24" s="260"/>
      <c r="G24" s="260">
        <f>IF(G25+H25=0,"-",G25+H25)</f>
        <v>9</v>
      </c>
      <c r="H24" s="260"/>
      <c r="I24" s="260" t="str">
        <f>IF(I25+J25=0,"-",I25+J25)</f>
        <v>-</v>
      </c>
      <c r="J24" s="260"/>
      <c r="K24" s="260" t="str">
        <f>IF(K25+L25=0,"-",K25+L25)</f>
        <v>-</v>
      </c>
      <c r="L24" s="260"/>
      <c r="M24" s="260">
        <f>IF(M25+N25=0,"-",M25+N25)</f>
        <v>2</v>
      </c>
      <c r="N24" s="260"/>
      <c r="O24" s="260" t="str">
        <f>IF(O25+P25=0,"-",O25+P25)</f>
        <v>-</v>
      </c>
      <c r="P24" s="260"/>
    </row>
    <row r="25" spans="1:16" ht="17.25" customHeight="1">
      <c r="A25" s="15" t="s">
        <v>38</v>
      </c>
      <c r="B25" s="14">
        <v>18</v>
      </c>
      <c r="C25" s="14">
        <v>1</v>
      </c>
      <c r="D25" s="261"/>
      <c r="E25" s="14">
        <v>8</v>
      </c>
      <c r="F25" s="14">
        <v>0</v>
      </c>
      <c r="G25" s="14">
        <v>8</v>
      </c>
      <c r="H25" s="14">
        <v>1</v>
      </c>
      <c r="I25" s="14">
        <v>0</v>
      </c>
      <c r="J25" s="14">
        <v>0</v>
      </c>
      <c r="K25" s="14">
        <v>0</v>
      </c>
      <c r="L25" s="14">
        <v>0</v>
      </c>
      <c r="M25" s="14">
        <v>2</v>
      </c>
      <c r="N25" s="14">
        <v>0</v>
      </c>
      <c r="O25" s="14">
        <v>0</v>
      </c>
      <c r="P25" s="14">
        <v>0</v>
      </c>
    </row>
    <row r="26" spans="1:16" ht="17.25" customHeight="1">
      <c r="A26" s="18" t="s">
        <v>39</v>
      </c>
      <c r="B26" s="260">
        <f>B27+C27</f>
        <v>0</v>
      </c>
      <c r="C26" s="260"/>
      <c r="D26" s="261">
        <f>B26/$B$8</f>
        <v>0</v>
      </c>
      <c r="E26" s="260" t="str">
        <f>IF(E27+F27=0,"-",E27+F27)</f>
        <v>-</v>
      </c>
      <c r="F26" s="260"/>
      <c r="G26" s="260" t="str">
        <f>IF(G27+H27=0,"-",G27+H27)</f>
        <v>-</v>
      </c>
      <c r="H26" s="260"/>
      <c r="I26" s="260" t="str">
        <f>IF(I27+J27=0,"-",I27+J27)</f>
        <v>-</v>
      </c>
      <c r="J26" s="260"/>
      <c r="K26" s="260" t="str">
        <f>IF(K27+L27=0,"-",K27+L27)</f>
        <v>-</v>
      </c>
      <c r="L26" s="260"/>
      <c r="M26" s="260" t="str">
        <f>IF(M27+N27=0,"-",M27+N27)</f>
        <v>-</v>
      </c>
      <c r="N26" s="260"/>
      <c r="O26" s="260" t="str">
        <f>IF(O27+P27=0,"-",O27+P27)</f>
        <v>-</v>
      </c>
      <c r="P26" s="260"/>
    </row>
    <row r="27" spans="1:16" ht="21.2" customHeight="1">
      <c r="A27" s="17" t="s">
        <v>40</v>
      </c>
      <c r="B27" s="14">
        <v>0</v>
      </c>
      <c r="C27" s="14">
        <v>0</v>
      </c>
      <c r="D27" s="261"/>
      <c r="E27" s="14">
        <v>0</v>
      </c>
      <c r="F27" s="14">
        <v>0</v>
      </c>
      <c r="G27" s="14">
        <v>0</v>
      </c>
      <c r="H27" s="14">
        <v>0</v>
      </c>
      <c r="I27" s="14">
        <v>0</v>
      </c>
      <c r="J27" s="14">
        <v>0</v>
      </c>
      <c r="K27" s="14">
        <v>0</v>
      </c>
      <c r="L27" s="14">
        <v>0</v>
      </c>
      <c r="M27" s="14">
        <v>0</v>
      </c>
      <c r="N27" s="14">
        <v>0</v>
      </c>
      <c r="O27" s="14">
        <v>0</v>
      </c>
      <c r="P27" s="14">
        <v>0</v>
      </c>
    </row>
    <row r="28" spans="1:16" ht="17.25" customHeight="1">
      <c r="A28" s="12" t="s">
        <v>41</v>
      </c>
      <c r="B28" s="260">
        <f>B29+C29</f>
        <v>3</v>
      </c>
      <c r="C28" s="260"/>
      <c r="D28" s="261">
        <f>B28/$B$8</f>
        <v>7.3886166046843827E-5</v>
      </c>
      <c r="E28" s="260" t="str">
        <f>IF(E29+F29=0,"-",E29+F29)</f>
        <v>-</v>
      </c>
      <c r="F28" s="260"/>
      <c r="G28" s="260" t="str">
        <f>IF(G29+H29=0,"-",G29+H29)</f>
        <v>-</v>
      </c>
      <c r="H28" s="260"/>
      <c r="I28" s="260" t="str">
        <f>IF(I29+J29=0,"-",I29+J29)</f>
        <v>-</v>
      </c>
      <c r="J28" s="260"/>
      <c r="K28" s="260">
        <f>IF(K29+L29=0,"-",K29+L29)</f>
        <v>3</v>
      </c>
      <c r="L28" s="260"/>
      <c r="M28" s="260" t="str">
        <f>IF(M29+N29=0,"-",M29+N29)</f>
        <v>-</v>
      </c>
      <c r="N28" s="260"/>
      <c r="O28" s="260" t="str">
        <f>IF(O29+P29=0,"-",O29+P29)</f>
        <v>-</v>
      </c>
      <c r="P28" s="260"/>
    </row>
    <row r="29" spans="1:16" ht="17.25" customHeight="1">
      <c r="A29" s="15" t="s">
        <v>42</v>
      </c>
      <c r="B29" s="14">
        <v>3</v>
      </c>
      <c r="C29" s="14">
        <v>0</v>
      </c>
      <c r="D29" s="261"/>
      <c r="E29" s="14">
        <v>0</v>
      </c>
      <c r="F29" s="14">
        <v>0</v>
      </c>
      <c r="G29" s="14">
        <v>0</v>
      </c>
      <c r="H29" s="14">
        <v>0</v>
      </c>
      <c r="I29" s="14">
        <v>0</v>
      </c>
      <c r="J29" s="14">
        <v>0</v>
      </c>
      <c r="K29" s="14">
        <v>3</v>
      </c>
      <c r="L29" s="14">
        <v>0</v>
      </c>
      <c r="M29" s="14">
        <v>0</v>
      </c>
      <c r="N29" s="14">
        <v>0</v>
      </c>
      <c r="O29" s="14">
        <v>0</v>
      </c>
      <c r="P29" s="14">
        <v>0</v>
      </c>
    </row>
    <row r="30" spans="1:16" ht="17.25" customHeight="1">
      <c r="A30" s="18" t="s">
        <v>43</v>
      </c>
      <c r="B30" s="260">
        <f>B31+C31</f>
        <v>1281</v>
      </c>
      <c r="C30" s="260"/>
      <c r="D30" s="261">
        <f>B30/$B$8</f>
        <v>3.1549392902002316E-2</v>
      </c>
      <c r="E30" s="260">
        <f>IF(E31+F31=0,"-",E31+F31)</f>
        <v>158</v>
      </c>
      <c r="F30" s="260"/>
      <c r="G30" s="260">
        <f>IF(G31+H31=0,"-",G31+H31)</f>
        <v>350</v>
      </c>
      <c r="H30" s="260"/>
      <c r="I30" s="260" t="str">
        <f>IF(I31+J31=0,"-",I31+J31)</f>
        <v>-</v>
      </c>
      <c r="J30" s="260"/>
      <c r="K30" s="260">
        <f>IF(K31+L31=0,"-",K31+L31)</f>
        <v>282</v>
      </c>
      <c r="L30" s="260"/>
      <c r="M30" s="260">
        <f>IF(M31+N31=0,"-",M31+N31)</f>
        <v>491</v>
      </c>
      <c r="N30" s="260"/>
      <c r="O30" s="260" t="str">
        <f>IF(O31+P31=0,"-",O31+P31)</f>
        <v>-</v>
      </c>
      <c r="P30" s="260"/>
    </row>
    <row r="31" spans="1:16" ht="17.25" customHeight="1">
      <c r="A31" s="17" t="s">
        <v>44</v>
      </c>
      <c r="B31" s="14">
        <v>622</v>
      </c>
      <c r="C31" s="14">
        <v>659</v>
      </c>
      <c r="D31" s="261"/>
      <c r="E31" s="14">
        <v>29</v>
      </c>
      <c r="F31" s="14">
        <v>129</v>
      </c>
      <c r="G31" s="14">
        <v>189</v>
      </c>
      <c r="H31" s="14">
        <v>161</v>
      </c>
      <c r="I31" s="14">
        <v>0</v>
      </c>
      <c r="J31" s="14">
        <v>0</v>
      </c>
      <c r="K31" s="14">
        <v>227</v>
      </c>
      <c r="L31" s="14">
        <v>55</v>
      </c>
      <c r="M31" s="14">
        <v>177</v>
      </c>
      <c r="N31" s="14">
        <v>314</v>
      </c>
      <c r="O31" s="14">
        <v>0</v>
      </c>
      <c r="P31" s="14">
        <v>0</v>
      </c>
    </row>
    <row r="32" spans="1:16" ht="17.25" customHeight="1">
      <c r="A32" s="12" t="s">
        <v>45</v>
      </c>
      <c r="B32" s="260">
        <f>B33+C33</f>
        <v>800</v>
      </c>
      <c r="C32" s="260"/>
      <c r="D32" s="261">
        <f>B32/$B$8</f>
        <v>1.9702977612491689E-2</v>
      </c>
      <c r="E32" s="260">
        <f>IF(E33+F33=0,"-",E33+F33)</f>
        <v>51</v>
      </c>
      <c r="F32" s="260"/>
      <c r="G32" s="260">
        <f>IF(G33+H33=0,"-",G33+H33)</f>
        <v>1</v>
      </c>
      <c r="H32" s="260"/>
      <c r="I32" s="260" t="str">
        <f>IF(I33+J33=0,"-",I33+J33)</f>
        <v>-</v>
      </c>
      <c r="J32" s="260"/>
      <c r="K32" s="260">
        <f>IF(K33+L33=0,"-",K33+L33)</f>
        <v>748</v>
      </c>
      <c r="L32" s="260"/>
      <c r="M32" s="260" t="str">
        <f>IF(M33+N33=0,"-",M33+N33)</f>
        <v>-</v>
      </c>
      <c r="N32" s="260"/>
      <c r="O32" s="260" t="str">
        <f>IF(O33+P33=0,"-",O33+P33)</f>
        <v>-</v>
      </c>
      <c r="P32" s="260"/>
    </row>
    <row r="33" spans="1:16" ht="17.25" customHeight="1">
      <c r="A33" s="15" t="s">
        <v>46</v>
      </c>
      <c r="B33" s="14">
        <v>609</v>
      </c>
      <c r="C33" s="14">
        <v>191</v>
      </c>
      <c r="D33" s="261"/>
      <c r="E33" s="14">
        <v>24</v>
      </c>
      <c r="F33" s="14">
        <v>27</v>
      </c>
      <c r="G33" s="14">
        <v>1</v>
      </c>
      <c r="H33" s="14">
        <v>0</v>
      </c>
      <c r="I33" s="14">
        <v>0</v>
      </c>
      <c r="J33" s="14">
        <v>0</v>
      </c>
      <c r="K33" s="14">
        <v>584</v>
      </c>
      <c r="L33" s="14">
        <v>164</v>
      </c>
      <c r="M33" s="14">
        <v>0</v>
      </c>
      <c r="N33" s="14">
        <v>0</v>
      </c>
      <c r="O33" s="14">
        <v>0</v>
      </c>
      <c r="P33" s="14">
        <v>0</v>
      </c>
    </row>
    <row r="34" spans="1:16" ht="17.25" customHeight="1">
      <c r="A34" s="18" t="s">
        <v>47</v>
      </c>
      <c r="B34" s="260">
        <f>B35+C35</f>
        <v>86</v>
      </c>
      <c r="C34" s="260"/>
      <c r="D34" s="261">
        <f>B34/$B$8</f>
        <v>2.1180700933428566E-3</v>
      </c>
      <c r="E34" s="260" t="str">
        <f>IF(E35+F35=0,"-",E35+F35)</f>
        <v>-</v>
      </c>
      <c r="F34" s="260"/>
      <c r="G34" s="260" t="str">
        <f>IF(G35+H35=0,"-",G35+H35)</f>
        <v>-</v>
      </c>
      <c r="H34" s="260"/>
      <c r="I34" s="260" t="str">
        <f>IF(I35+J35=0,"-",I35+J35)</f>
        <v>-</v>
      </c>
      <c r="J34" s="260"/>
      <c r="K34" s="260" t="str">
        <f>IF(K35+L35=0,"-",K35+L35)</f>
        <v>-</v>
      </c>
      <c r="L34" s="260"/>
      <c r="M34" s="260">
        <f>IF(M35+N35=0,"-",M35+N35)</f>
        <v>77</v>
      </c>
      <c r="N34" s="260"/>
      <c r="O34" s="260">
        <f>IF(O35+P35=0,"-",O35+P35)</f>
        <v>9</v>
      </c>
      <c r="P34" s="260"/>
    </row>
    <row r="35" spans="1:16" ht="17.25" customHeight="1">
      <c r="A35" s="17" t="s">
        <v>48</v>
      </c>
      <c r="B35" s="14">
        <v>49</v>
      </c>
      <c r="C35" s="14">
        <v>37</v>
      </c>
      <c r="D35" s="261"/>
      <c r="E35" s="14">
        <v>0</v>
      </c>
      <c r="F35" s="14">
        <v>0</v>
      </c>
      <c r="G35" s="14">
        <v>0</v>
      </c>
      <c r="H35" s="14">
        <v>0</v>
      </c>
      <c r="I35" s="14">
        <v>0</v>
      </c>
      <c r="J35" s="14">
        <v>0</v>
      </c>
      <c r="K35" s="14">
        <v>0</v>
      </c>
      <c r="L35" s="14">
        <v>0</v>
      </c>
      <c r="M35" s="14">
        <v>48</v>
      </c>
      <c r="N35" s="14">
        <v>29</v>
      </c>
      <c r="O35" s="14">
        <v>1</v>
      </c>
      <c r="P35" s="14">
        <v>8</v>
      </c>
    </row>
    <row r="36" spans="1:16" ht="17.25" customHeight="1">
      <c r="A36" s="12" t="s">
        <v>49</v>
      </c>
      <c r="B36" s="260">
        <f>B37+C37</f>
        <v>968</v>
      </c>
      <c r="C36" s="260"/>
      <c r="D36" s="261">
        <f>B36/$B$8</f>
        <v>2.3840602911114943E-2</v>
      </c>
      <c r="E36" s="260">
        <f>IF(E37+F37=0,"-",E37+F37)</f>
        <v>345</v>
      </c>
      <c r="F36" s="260"/>
      <c r="G36" s="260">
        <f>IF(G37+H37=0,"-",G37+H37)</f>
        <v>110</v>
      </c>
      <c r="H36" s="260"/>
      <c r="I36" s="260">
        <f>IF(I37+J37=0,"-",I37+J37)</f>
        <v>76</v>
      </c>
      <c r="J36" s="260"/>
      <c r="K36" s="260">
        <f>IF(K37+L37=0,"-",K37+L37)</f>
        <v>303</v>
      </c>
      <c r="L36" s="260"/>
      <c r="M36" s="260">
        <f>IF(M37+N37=0,"-",M37+N37)</f>
        <v>133</v>
      </c>
      <c r="N36" s="260"/>
      <c r="O36" s="260">
        <f>IF(O37+P37=0,"-",O37+P37)</f>
        <v>1</v>
      </c>
      <c r="P36" s="260"/>
    </row>
    <row r="37" spans="1:16" ht="17.25" customHeight="1">
      <c r="A37" s="15" t="s">
        <v>50</v>
      </c>
      <c r="B37" s="14">
        <v>573</v>
      </c>
      <c r="C37" s="14">
        <v>395</v>
      </c>
      <c r="D37" s="261"/>
      <c r="E37" s="14">
        <v>205</v>
      </c>
      <c r="F37" s="14">
        <v>140</v>
      </c>
      <c r="G37" s="14">
        <v>72</v>
      </c>
      <c r="H37" s="14">
        <v>38</v>
      </c>
      <c r="I37" s="14">
        <v>45</v>
      </c>
      <c r="J37" s="14">
        <v>31</v>
      </c>
      <c r="K37" s="14">
        <v>193</v>
      </c>
      <c r="L37" s="14">
        <v>110</v>
      </c>
      <c r="M37" s="14">
        <v>57</v>
      </c>
      <c r="N37" s="14">
        <v>76</v>
      </c>
      <c r="O37" s="14">
        <v>1</v>
      </c>
      <c r="P37" s="14">
        <v>0</v>
      </c>
    </row>
    <row r="38" spans="1:16" ht="17.25" customHeight="1">
      <c r="A38" s="18" t="s">
        <v>51</v>
      </c>
      <c r="B38" s="260">
        <f>B39+C39</f>
        <v>26164</v>
      </c>
      <c r="C38" s="260"/>
      <c r="D38" s="261">
        <f>B38/$B$8</f>
        <v>0.64438588281654063</v>
      </c>
      <c r="E38" s="260">
        <f>IF(E39+F39=0,"-",E39+F39)</f>
        <v>15813</v>
      </c>
      <c r="F38" s="260"/>
      <c r="G38" s="260">
        <f>IF(G39+H39=0,"-",G39+H39)</f>
        <v>6459</v>
      </c>
      <c r="H38" s="260"/>
      <c r="I38" s="260">
        <f>IF(I39+J39=0,"-",I39+J39)</f>
        <v>2953</v>
      </c>
      <c r="J38" s="260"/>
      <c r="K38" s="260">
        <f>IF(K39+L39=0,"-",K39+L39)</f>
        <v>438</v>
      </c>
      <c r="L38" s="260"/>
      <c r="M38" s="260">
        <f>IF(M39+N39=0,"-",M39+N39)</f>
        <v>19</v>
      </c>
      <c r="N38" s="260"/>
      <c r="O38" s="260">
        <f>IF(O39+P39=0,"-",O39+P39)</f>
        <v>482</v>
      </c>
      <c r="P38" s="260"/>
    </row>
    <row r="39" spans="1:16" ht="17.25" customHeight="1">
      <c r="A39" s="17" t="s">
        <v>52</v>
      </c>
      <c r="B39" s="14">
        <v>6872</v>
      </c>
      <c r="C39" s="14">
        <v>19292</v>
      </c>
      <c r="D39" s="261"/>
      <c r="E39" s="14">
        <v>3859</v>
      </c>
      <c r="F39" s="14">
        <v>11954</v>
      </c>
      <c r="G39" s="14">
        <v>1772</v>
      </c>
      <c r="H39" s="14">
        <v>4687</v>
      </c>
      <c r="I39" s="14">
        <v>717</v>
      </c>
      <c r="J39" s="14">
        <v>2236</v>
      </c>
      <c r="K39" s="14">
        <v>320</v>
      </c>
      <c r="L39" s="14">
        <v>118</v>
      </c>
      <c r="M39" s="14">
        <v>11</v>
      </c>
      <c r="N39" s="14">
        <v>8</v>
      </c>
      <c r="O39" s="14">
        <v>193</v>
      </c>
      <c r="P39" s="14">
        <v>289</v>
      </c>
    </row>
    <row r="40" spans="1:16" ht="17.25" customHeight="1">
      <c r="A40" s="12" t="s">
        <v>53</v>
      </c>
      <c r="B40" s="260">
        <f>B41+C41</f>
        <v>6757</v>
      </c>
      <c r="C40" s="260"/>
      <c r="D40" s="261">
        <f>B40/$B$8</f>
        <v>0.16641627465950792</v>
      </c>
      <c r="E40" s="260">
        <f>IF(E41+F41=0,"-",E41+F41)</f>
        <v>415</v>
      </c>
      <c r="F40" s="260"/>
      <c r="G40" s="260">
        <f>IF(G41+H41=0,"-",G41+H41)</f>
        <v>1027</v>
      </c>
      <c r="H40" s="260"/>
      <c r="I40" s="260">
        <f>IF(I41+J41=0,"-",I41+J41)</f>
        <v>4987</v>
      </c>
      <c r="J40" s="260"/>
      <c r="K40" s="260">
        <f>IF(K41+L41=0,"-",K41+L41)</f>
        <v>163</v>
      </c>
      <c r="L40" s="260"/>
      <c r="M40" s="260" t="str">
        <f>IF(M41+N41=0,"-",M41+N41)</f>
        <v>-</v>
      </c>
      <c r="N40" s="260"/>
      <c r="O40" s="260">
        <f>IF(O41+P41=0,"-",O41+P41)</f>
        <v>165</v>
      </c>
      <c r="P40" s="260"/>
    </row>
    <row r="41" spans="1:16" ht="17.25" customHeight="1">
      <c r="A41" s="15" t="s">
        <v>54</v>
      </c>
      <c r="B41" s="14">
        <v>2476</v>
      </c>
      <c r="C41" s="14">
        <v>4281</v>
      </c>
      <c r="D41" s="261"/>
      <c r="E41" s="14">
        <v>263</v>
      </c>
      <c r="F41" s="14">
        <v>152</v>
      </c>
      <c r="G41" s="14">
        <v>330</v>
      </c>
      <c r="H41" s="14">
        <v>697</v>
      </c>
      <c r="I41" s="14">
        <v>1786</v>
      </c>
      <c r="J41" s="14">
        <v>3201</v>
      </c>
      <c r="K41" s="14">
        <v>91</v>
      </c>
      <c r="L41" s="14">
        <v>72</v>
      </c>
      <c r="M41" s="14">
        <v>0</v>
      </c>
      <c r="N41" s="14">
        <v>0</v>
      </c>
      <c r="O41" s="14">
        <v>6</v>
      </c>
      <c r="P41" s="14">
        <v>159</v>
      </c>
    </row>
    <row r="42" spans="1:16" ht="17.25" customHeight="1">
      <c r="A42" s="12" t="s">
        <v>55</v>
      </c>
      <c r="B42" s="260">
        <f>B43+C43</f>
        <v>463</v>
      </c>
      <c r="C42" s="260"/>
      <c r="D42" s="261">
        <f>B42/$B$8</f>
        <v>1.1403098293229564E-2</v>
      </c>
      <c r="E42" s="260">
        <f>IF(E43+F43=0,"-",E43+F43)</f>
        <v>111</v>
      </c>
      <c r="F42" s="260"/>
      <c r="G42" s="260">
        <f>IF(G43+H43=0,"-",G43+H43)</f>
        <v>141</v>
      </c>
      <c r="H42" s="260"/>
      <c r="I42" s="260">
        <f>IF(I43+J43=0,"-",I43+J43)</f>
        <v>91</v>
      </c>
      <c r="J42" s="260"/>
      <c r="K42" s="260" t="str">
        <f>IF(K43+L43=0,"-",K43+L43)</f>
        <v>-</v>
      </c>
      <c r="L42" s="260"/>
      <c r="M42" s="260">
        <f>IF(M43+N43=0,"-",M43+N43)</f>
        <v>111</v>
      </c>
      <c r="N42" s="260"/>
      <c r="O42" s="260">
        <f>IF(O43+P43=0,"-",O43+P43)</f>
        <v>9</v>
      </c>
      <c r="P42" s="260"/>
    </row>
    <row r="43" spans="1:16" ht="17.25" customHeight="1">
      <c r="A43" s="15" t="s">
        <v>56</v>
      </c>
      <c r="B43" s="14">
        <v>167</v>
      </c>
      <c r="C43" s="14">
        <v>296</v>
      </c>
      <c r="D43" s="261"/>
      <c r="E43" s="14">
        <v>2</v>
      </c>
      <c r="F43" s="14">
        <v>109</v>
      </c>
      <c r="G43" s="14">
        <v>78</v>
      </c>
      <c r="H43" s="14">
        <v>63</v>
      </c>
      <c r="I43" s="14">
        <v>46</v>
      </c>
      <c r="J43" s="14">
        <v>45</v>
      </c>
      <c r="K43" s="14">
        <v>0</v>
      </c>
      <c r="L43" s="14">
        <v>0</v>
      </c>
      <c r="M43" s="14">
        <v>34</v>
      </c>
      <c r="N43" s="14">
        <v>77</v>
      </c>
      <c r="O43" s="14">
        <v>7</v>
      </c>
      <c r="P43" s="14">
        <v>2</v>
      </c>
    </row>
    <row r="44" spans="1:16" ht="18.75" customHeight="1">
      <c r="A44" s="18" t="s">
        <v>57</v>
      </c>
      <c r="B44" s="260">
        <f>B45+C45</f>
        <v>388</v>
      </c>
      <c r="C44" s="260"/>
      <c r="D44" s="261">
        <f>B44/$B$8</f>
        <v>9.5559441420584694E-3</v>
      </c>
      <c r="E44" s="260">
        <f>IF(E45+F45=0,"-",E45+F45)</f>
        <v>181</v>
      </c>
      <c r="F44" s="260"/>
      <c r="G44" s="260">
        <f>IF(G45+H45=0,"-",G45+H45)</f>
        <v>3</v>
      </c>
      <c r="H44" s="260"/>
      <c r="I44" s="260">
        <f>IF(I45+J45=0,"-",I45+J45)</f>
        <v>40</v>
      </c>
      <c r="J44" s="260"/>
      <c r="K44" s="260">
        <f>IF(K45+L45=0,"-",K45+L45)</f>
        <v>27</v>
      </c>
      <c r="L44" s="260"/>
      <c r="M44" s="260">
        <f>IF(M45+N45=0,"-",M45+N45)</f>
        <v>137</v>
      </c>
      <c r="N44" s="260"/>
      <c r="O44" s="260" t="str">
        <f>IF(O45+P45=0,"-",O45+P45)</f>
        <v>-</v>
      </c>
      <c r="P44" s="260"/>
    </row>
    <row r="45" spans="1:16" ht="18.75" customHeight="1">
      <c r="A45" s="15" t="s">
        <v>58</v>
      </c>
      <c r="B45" s="14">
        <v>225</v>
      </c>
      <c r="C45" s="14">
        <v>163</v>
      </c>
      <c r="D45" s="261"/>
      <c r="E45" s="14">
        <v>50</v>
      </c>
      <c r="F45" s="14">
        <v>131</v>
      </c>
      <c r="G45" s="14">
        <v>2</v>
      </c>
      <c r="H45" s="14">
        <v>1</v>
      </c>
      <c r="I45" s="14">
        <v>14</v>
      </c>
      <c r="J45" s="14">
        <v>26</v>
      </c>
      <c r="K45" s="14">
        <v>27</v>
      </c>
      <c r="L45" s="14">
        <v>0</v>
      </c>
      <c r="M45" s="14">
        <v>132</v>
      </c>
      <c r="N45" s="14">
        <v>5</v>
      </c>
      <c r="O45" s="14">
        <v>0</v>
      </c>
      <c r="P45" s="14">
        <v>0</v>
      </c>
    </row>
    <row r="46" spans="1:16" ht="18.75" customHeight="1">
      <c r="A46" s="18" t="s">
        <v>59</v>
      </c>
      <c r="B46" s="260">
        <f>B47+C47</f>
        <v>34</v>
      </c>
      <c r="C46" s="260"/>
      <c r="D46" s="261">
        <f>B46/$B$8</f>
        <v>8.3737654853089673E-4</v>
      </c>
      <c r="E46" s="260" t="str">
        <f>IF(E47+F47=0,"-",E47+F47)</f>
        <v>-</v>
      </c>
      <c r="F46" s="260"/>
      <c r="G46" s="260" t="str">
        <f>IF(G47+H47=0,"-",G47+H47)</f>
        <v>-</v>
      </c>
      <c r="H46" s="260"/>
      <c r="I46" s="260" t="str">
        <f>IF(I47+J47=0,"-",I47+J47)</f>
        <v>-</v>
      </c>
      <c r="J46" s="260"/>
      <c r="K46" s="260">
        <f>IF(K47+L47=0,"-",K47+L47)</f>
        <v>34</v>
      </c>
      <c r="L46" s="260"/>
      <c r="M46" s="260" t="str">
        <f>IF(M47+N47=0,"-",M47+N47)</f>
        <v>-</v>
      </c>
      <c r="N46" s="260"/>
      <c r="O46" s="260" t="str">
        <f>IF(O47+P47=0,"-",O47+P47)</f>
        <v>-</v>
      </c>
      <c r="P46" s="260"/>
    </row>
    <row r="47" spans="1:16" ht="18.75" customHeight="1">
      <c r="A47" s="15" t="s">
        <v>60</v>
      </c>
      <c r="B47" s="14">
        <v>13</v>
      </c>
      <c r="C47" s="14">
        <v>21</v>
      </c>
      <c r="D47" s="261"/>
      <c r="E47" s="14">
        <v>0</v>
      </c>
      <c r="F47" s="14">
        <v>0</v>
      </c>
      <c r="G47" s="14">
        <v>0</v>
      </c>
      <c r="H47" s="14">
        <v>0</v>
      </c>
      <c r="I47" s="14">
        <v>0</v>
      </c>
      <c r="J47" s="14">
        <v>0</v>
      </c>
      <c r="K47" s="14">
        <v>13</v>
      </c>
      <c r="L47" s="14">
        <v>21</v>
      </c>
      <c r="M47" s="14">
        <v>0</v>
      </c>
      <c r="N47" s="14">
        <v>0</v>
      </c>
      <c r="O47" s="14">
        <v>0</v>
      </c>
      <c r="P47" s="14">
        <v>0</v>
      </c>
    </row>
    <row r="48" spans="1:16" ht="18.75" customHeight="1">
      <c r="A48" s="18" t="s">
        <v>61</v>
      </c>
      <c r="B48" s="260">
        <f>B49+C49</f>
        <v>70</v>
      </c>
      <c r="C48" s="260"/>
      <c r="D48" s="261">
        <f>B48/$B$8</f>
        <v>1.7240105410930226E-3</v>
      </c>
      <c r="E48" s="260">
        <f>IF(E49+F49=0,"-",E49+F49)</f>
        <v>5</v>
      </c>
      <c r="F48" s="260"/>
      <c r="G48" s="260">
        <f>IF(G49+H49=0,"-",G49+H49)</f>
        <v>57</v>
      </c>
      <c r="H48" s="260"/>
      <c r="I48" s="260" t="str">
        <f>IF(I49+J49=0,"-",I49+J49)</f>
        <v>-</v>
      </c>
      <c r="J48" s="260"/>
      <c r="K48" s="260">
        <f>IF(K49+L49=0,"-",K49+L49)</f>
        <v>4</v>
      </c>
      <c r="L48" s="260"/>
      <c r="M48" s="260">
        <f>IF(M49+N49=0,"-",M49+N49)</f>
        <v>4</v>
      </c>
      <c r="N48" s="260"/>
      <c r="O48" s="260" t="str">
        <f>IF(O49+P49=0,"-",O49+P49)</f>
        <v>-</v>
      </c>
      <c r="P48" s="260"/>
    </row>
    <row r="49" spans="1:16" ht="18.75" customHeight="1">
      <c r="A49" s="15" t="s">
        <v>62</v>
      </c>
      <c r="B49" s="14">
        <v>40</v>
      </c>
      <c r="C49" s="14">
        <v>30</v>
      </c>
      <c r="D49" s="261"/>
      <c r="E49" s="14">
        <v>4</v>
      </c>
      <c r="F49" s="14">
        <v>1</v>
      </c>
      <c r="G49" s="14">
        <v>32</v>
      </c>
      <c r="H49" s="14">
        <v>25</v>
      </c>
      <c r="I49" s="14">
        <v>0</v>
      </c>
      <c r="J49" s="14">
        <v>0</v>
      </c>
      <c r="K49" s="14">
        <v>1</v>
      </c>
      <c r="L49" s="14">
        <v>3</v>
      </c>
      <c r="M49" s="14">
        <v>3</v>
      </c>
      <c r="N49" s="14">
        <v>1</v>
      </c>
      <c r="O49" s="14">
        <v>0</v>
      </c>
      <c r="P49" s="14">
        <v>0</v>
      </c>
    </row>
    <row r="50" spans="1:16" ht="18.75" customHeight="1">
      <c r="A50" s="18" t="s">
        <v>63</v>
      </c>
      <c r="B50" s="260">
        <f>B51+C51</f>
        <v>258</v>
      </c>
      <c r="C50" s="260"/>
      <c r="D50" s="261">
        <f>B50/$B$8</f>
        <v>6.3542102800285697E-3</v>
      </c>
      <c r="E50" s="260">
        <f>IF(E51+F51=0,"-",E51+F51)</f>
        <v>7</v>
      </c>
      <c r="F50" s="260"/>
      <c r="G50" s="260" t="str">
        <f>IF(G51+H51=0,"-",G51+H51)</f>
        <v>-</v>
      </c>
      <c r="H50" s="260"/>
      <c r="I50" s="260">
        <f>IF(I51+J51=0,"-",I51+J51)</f>
        <v>243</v>
      </c>
      <c r="J50" s="260"/>
      <c r="K50" s="260" t="str">
        <f>IF(K51+L51=0,"-",K51+L51)</f>
        <v>-</v>
      </c>
      <c r="L50" s="260"/>
      <c r="M50" s="260">
        <f>IF(M51+N51=0,"-",M51+N51)</f>
        <v>8</v>
      </c>
      <c r="N50" s="260"/>
      <c r="O50" s="260" t="str">
        <f>IF(O51+P51=0,"-",O51+P51)</f>
        <v>-</v>
      </c>
      <c r="P50" s="260"/>
    </row>
    <row r="51" spans="1:16" ht="18.75" customHeight="1">
      <c r="A51" s="15" t="s">
        <v>64</v>
      </c>
      <c r="B51" s="14">
        <v>85</v>
      </c>
      <c r="C51" s="14">
        <v>173</v>
      </c>
      <c r="D51" s="261"/>
      <c r="E51" s="14">
        <v>1</v>
      </c>
      <c r="F51" s="14">
        <v>6</v>
      </c>
      <c r="G51" s="14">
        <v>0</v>
      </c>
      <c r="H51" s="14">
        <v>0</v>
      </c>
      <c r="I51" s="14">
        <v>80</v>
      </c>
      <c r="J51" s="14">
        <v>163</v>
      </c>
      <c r="K51" s="14">
        <v>0</v>
      </c>
      <c r="L51" s="14">
        <v>0</v>
      </c>
      <c r="M51" s="14">
        <v>4</v>
      </c>
      <c r="N51" s="14">
        <v>4</v>
      </c>
      <c r="O51" s="14">
        <v>0</v>
      </c>
      <c r="P51" s="14">
        <v>0</v>
      </c>
    </row>
    <row r="52" spans="1:16" ht="18.75" customHeight="1">
      <c r="A52" s="18" t="s">
        <v>65</v>
      </c>
      <c r="B52" s="260">
        <f>B53+C53</f>
        <v>10</v>
      </c>
      <c r="C52" s="260"/>
      <c r="D52" s="261">
        <f>B52/$B$8</f>
        <v>2.4628722015614612E-4</v>
      </c>
      <c r="E52" s="260" t="str">
        <f>IF(E53+F53=0,"-",E53+F53)</f>
        <v>-</v>
      </c>
      <c r="F52" s="260"/>
      <c r="G52" s="260" t="str">
        <f>IF(G53+H53=0,"-",G53+H53)</f>
        <v>-</v>
      </c>
      <c r="H52" s="260"/>
      <c r="I52" s="260" t="str">
        <f>IF(I53+J53=0,"-",I53+J53)</f>
        <v>-</v>
      </c>
      <c r="J52" s="260"/>
      <c r="K52" s="260" t="str">
        <f>IF(K53+L53=0,"-",K53+L53)</f>
        <v>-</v>
      </c>
      <c r="L52" s="260"/>
      <c r="M52" s="260" t="str">
        <f>IF(M53+N53=0,"-",M53+N53)</f>
        <v>-</v>
      </c>
      <c r="N52" s="260"/>
      <c r="O52" s="260">
        <f>IF(O53+P53=0,"-",O53+P53)</f>
        <v>10</v>
      </c>
      <c r="P52" s="260"/>
    </row>
    <row r="53" spans="1:16" ht="18.75" customHeight="1">
      <c r="A53" s="15" t="s">
        <v>66</v>
      </c>
      <c r="B53" s="14">
        <v>3</v>
      </c>
      <c r="C53" s="14">
        <v>7</v>
      </c>
      <c r="D53" s="261"/>
      <c r="E53" s="14">
        <v>0</v>
      </c>
      <c r="F53" s="14">
        <v>0</v>
      </c>
      <c r="G53" s="14">
        <v>0</v>
      </c>
      <c r="H53" s="14">
        <v>0</v>
      </c>
      <c r="I53" s="14">
        <v>0</v>
      </c>
      <c r="J53" s="14">
        <v>0</v>
      </c>
      <c r="K53" s="14">
        <v>0</v>
      </c>
      <c r="L53" s="14">
        <v>0</v>
      </c>
      <c r="M53" s="14">
        <v>0</v>
      </c>
      <c r="N53" s="14">
        <v>0</v>
      </c>
      <c r="O53" s="14">
        <v>3</v>
      </c>
      <c r="P53" s="14">
        <v>7</v>
      </c>
    </row>
    <row r="54" spans="1:16" ht="18.75" customHeight="1">
      <c r="A54" s="18" t="s">
        <v>67</v>
      </c>
      <c r="B54" s="260">
        <f>B55+C55</f>
        <v>488</v>
      </c>
      <c r="C54" s="260"/>
      <c r="D54" s="261">
        <f>B54/$B$8</f>
        <v>1.2018816343619929E-2</v>
      </c>
      <c r="E54" s="260">
        <f>IF(E55+F55=0,"-",E55+F55)</f>
        <v>69</v>
      </c>
      <c r="F54" s="260"/>
      <c r="G54" s="260">
        <f>IF(G55+H55=0,"-",G55+H55)</f>
        <v>57</v>
      </c>
      <c r="H54" s="260"/>
      <c r="I54" s="260">
        <f>IF(I55+J55=0,"-",I55+J55)</f>
        <v>2</v>
      </c>
      <c r="J54" s="260"/>
      <c r="K54" s="260">
        <f>IF(K55+L55=0,"-",K55+L55)</f>
        <v>171</v>
      </c>
      <c r="L54" s="260"/>
      <c r="M54" s="260">
        <f>IF(M55+N55=0,"-",M55+N55)</f>
        <v>28</v>
      </c>
      <c r="N54" s="260"/>
      <c r="O54" s="260">
        <f>IF(O55+P55=0,"-",O55+P55)</f>
        <v>161</v>
      </c>
      <c r="P54" s="260"/>
    </row>
    <row r="55" spans="1:16" ht="18.75" customHeight="1">
      <c r="A55" s="15" t="s">
        <v>68</v>
      </c>
      <c r="B55" s="14">
        <v>293</v>
      </c>
      <c r="C55" s="14">
        <v>195</v>
      </c>
      <c r="D55" s="261"/>
      <c r="E55" s="14">
        <v>37</v>
      </c>
      <c r="F55" s="14">
        <v>32</v>
      </c>
      <c r="G55" s="14">
        <v>14</v>
      </c>
      <c r="H55" s="14">
        <v>43</v>
      </c>
      <c r="I55" s="14">
        <v>1</v>
      </c>
      <c r="J55" s="14">
        <v>1</v>
      </c>
      <c r="K55" s="14">
        <v>163</v>
      </c>
      <c r="L55" s="14">
        <v>8</v>
      </c>
      <c r="M55" s="14">
        <v>25</v>
      </c>
      <c r="N55" s="14">
        <v>3</v>
      </c>
      <c r="O55" s="14">
        <v>53</v>
      </c>
      <c r="P55" s="14">
        <v>108</v>
      </c>
    </row>
    <row r="56" spans="1:16" ht="18.75" customHeight="1">
      <c r="A56" s="18" t="s">
        <v>69</v>
      </c>
      <c r="B56" s="260">
        <f>B57+C57</f>
        <v>279</v>
      </c>
      <c r="C56" s="260"/>
      <c r="D56" s="261">
        <f>B56/$B$8</f>
        <v>6.8714134423564759E-3</v>
      </c>
      <c r="E56" s="260">
        <f>IF(E57+F57=0,"-",E57+F57)</f>
        <v>252</v>
      </c>
      <c r="F56" s="260"/>
      <c r="G56" s="260" t="str">
        <f>IF(G57+H57=0,"-",G57+H57)</f>
        <v>-</v>
      </c>
      <c r="H56" s="260"/>
      <c r="I56" s="260" t="str">
        <f>IF(I57+J57=0,"-",I57+J57)</f>
        <v>-</v>
      </c>
      <c r="J56" s="260"/>
      <c r="K56" s="260" t="str">
        <f>IF(K57+L57=0,"-",K57+L57)</f>
        <v>-</v>
      </c>
      <c r="L56" s="260"/>
      <c r="M56" s="260" t="str">
        <f>IF(M57+N57=0,"-",M57+N57)</f>
        <v>-</v>
      </c>
      <c r="N56" s="260"/>
      <c r="O56" s="260">
        <f>IF(O57+P57=0,"-",O57+P57)</f>
        <v>27</v>
      </c>
      <c r="P56" s="260"/>
    </row>
    <row r="57" spans="1:16" ht="18.75" customHeight="1">
      <c r="A57" s="15" t="s">
        <v>70</v>
      </c>
      <c r="B57" s="14">
        <v>229</v>
      </c>
      <c r="C57" s="14">
        <v>50</v>
      </c>
      <c r="D57" s="261"/>
      <c r="E57" s="14">
        <v>209</v>
      </c>
      <c r="F57" s="14">
        <v>43</v>
      </c>
      <c r="G57" s="14">
        <v>0</v>
      </c>
      <c r="H57" s="14">
        <v>0</v>
      </c>
      <c r="I57" s="14">
        <v>0</v>
      </c>
      <c r="J57" s="14">
        <v>0</v>
      </c>
      <c r="K57" s="14">
        <v>0</v>
      </c>
      <c r="L57" s="14">
        <v>0</v>
      </c>
      <c r="M57" s="14">
        <v>0</v>
      </c>
      <c r="N57" s="14">
        <v>0</v>
      </c>
      <c r="O57" s="14">
        <v>20</v>
      </c>
      <c r="P57" s="14">
        <v>7</v>
      </c>
    </row>
    <row r="58" spans="1:16" ht="18.75" customHeight="1">
      <c r="A58" s="18" t="s">
        <v>71</v>
      </c>
      <c r="B58" s="260">
        <f>B59+C59</f>
        <v>180</v>
      </c>
      <c r="C58" s="260"/>
      <c r="D58" s="261">
        <f>B58/$B$8</f>
        <v>4.4331699628106297E-3</v>
      </c>
      <c r="E58" s="260" t="str">
        <f>IF(E59+F59=0,"-",E59+F59)</f>
        <v>-</v>
      </c>
      <c r="F58" s="260"/>
      <c r="G58" s="260" t="str">
        <f>IF(G59+H59=0,"-",G59+H59)</f>
        <v>-</v>
      </c>
      <c r="H58" s="260"/>
      <c r="I58" s="260" t="str">
        <f>IF(I59+J59=0,"-",I59+J59)</f>
        <v>-</v>
      </c>
      <c r="J58" s="260"/>
      <c r="K58" s="260">
        <f>IF(K59+L59=0,"-",K59+L59)</f>
        <v>19</v>
      </c>
      <c r="L58" s="260"/>
      <c r="M58" s="260">
        <f>IF(M59+N59=0,"-",M59+N59)</f>
        <v>70</v>
      </c>
      <c r="N58" s="260"/>
      <c r="O58" s="260">
        <f>IF(O59+P59=0,"-",O59+P59)</f>
        <v>91</v>
      </c>
      <c r="P58" s="260"/>
    </row>
    <row r="59" spans="1:16" ht="18.75" customHeight="1">
      <c r="A59" s="15" t="s">
        <v>72</v>
      </c>
      <c r="B59" s="14">
        <v>124</v>
      </c>
      <c r="C59" s="14">
        <v>56</v>
      </c>
      <c r="D59" s="261"/>
      <c r="E59" s="14">
        <v>0</v>
      </c>
      <c r="F59" s="14">
        <v>0</v>
      </c>
      <c r="G59" s="14">
        <v>0</v>
      </c>
      <c r="H59" s="14">
        <v>0</v>
      </c>
      <c r="I59" s="14">
        <v>0</v>
      </c>
      <c r="J59" s="14">
        <v>0</v>
      </c>
      <c r="K59" s="14">
        <v>19</v>
      </c>
      <c r="L59" s="14">
        <v>0</v>
      </c>
      <c r="M59" s="14">
        <v>48</v>
      </c>
      <c r="N59" s="14">
        <v>22</v>
      </c>
      <c r="O59" s="14">
        <v>57</v>
      </c>
      <c r="P59" s="14">
        <v>34</v>
      </c>
    </row>
    <row r="60" spans="1:16" ht="18.75" customHeight="1">
      <c r="A60" s="18" t="s">
        <v>73</v>
      </c>
      <c r="B60" s="260">
        <f>B61+C61</f>
        <v>227</v>
      </c>
      <c r="C60" s="260"/>
      <c r="D60" s="261">
        <f>B60/$B$8</f>
        <v>5.5907198975445162E-3</v>
      </c>
      <c r="E60" s="260">
        <f>IF(E61+F61=0,"-",E61+F61)</f>
        <v>14</v>
      </c>
      <c r="F60" s="260"/>
      <c r="G60" s="260" t="str">
        <f>IF(G61+H61=0,"-",G61+H61)</f>
        <v>-</v>
      </c>
      <c r="H60" s="260"/>
      <c r="I60" s="260" t="str">
        <f>IF(I61+J61=0,"-",I61+J61)</f>
        <v>-</v>
      </c>
      <c r="J60" s="260"/>
      <c r="K60" s="260" t="str">
        <f>IF(K61+L61=0,"-",K61+L61)</f>
        <v>-</v>
      </c>
      <c r="L60" s="260"/>
      <c r="M60" s="260" t="str">
        <f>IF(M61+N61=0,"-",M61+N61)</f>
        <v>-</v>
      </c>
      <c r="N60" s="260"/>
      <c r="O60" s="260">
        <f>IF(O61+P61=0,"-",O61+P61)</f>
        <v>213</v>
      </c>
      <c r="P60" s="260"/>
    </row>
    <row r="61" spans="1:16" ht="18.75" customHeight="1">
      <c r="A61" s="15" t="s">
        <v>74</v>
      </c>
      <c r="B61" s="14">
        <v>126</v>
      </c>
      <c r="C61" s="14">
        <v>101</v>
      </c>
      <c r="D61" s="261"/>
      <c r="E61" s="14">
        <v>4</v>
      </c>
      <c r="F61" s="14">
        <v>10</v>
      </c>
      <c r="G61" s="14">
        <v>0</v>
      </c>
      <c r="H61" s="14">
        <v>0</v>
      </c>
      <c r="I61" s="14">
        <v>0</v>
      </c>
      <c r="J61" s="14">
        <v>0</v>
      </c>
      <c r="K61" s="14">
        <v>0</v>
      </c>
      <c r="L61" s="14">
        <v>0</v>
      </c>
      <c r="M61" s="14">
        <v>0</v>
      </c>
      <c r="N61" s="14">
        <v>0</v>
      </c>
      <c r="O61" s="14">
        <v>122</v>
      </c>
      <c r="P61" s="14">
        <v>91</v>
      </c>
    </row>
    <row r="62" spans="1:16" ht="18.75" customHeight="1">
      <c r="A62" s="18" t="s">
        <v>75</v>
      </c>
      <c r="B62" s="260">
        <f>B63+C63</f>
        <v>2</v>
      </c>
      <c r="C62" s="260"/>
      <c r="D62" s="261">
        <f>B62/$B$8</f>
        <v>4.9257444031229218E-5</v>
      </c>
      <c r="E62" s="260" t="str">
        <f>IF(E63+F63=0,"-",E63+F63)</f>
        <v>-</v>
      </c>
      <c r="F62" s="260"/>
      <c r="G62" s="260" t="str">
        <f>IF(G63+H63=0,"-",G63+H63)</f>
        <v>-</v>
      </c>
      <c r="H62" s="260"/>
      <c r="I62" s="260" t="str">
        <f>IF(I63+J63=0,"-",I63+J63)</f>
        <v>-</v>
      </c>
      <c r="J62" s="260"/>
      <c r="K62" s="260" t="str">
        <f>IF(K63+L63=0,"-",K63+L63)</f>
        <v>-</v>
      </c>
      <c r="L62" s="260"/>
      <c r="M62" s="260" t="str">
        <f>IF(M63+N63=0,"-",M63+N63)</f>
        <v>-</v>
      </c>
      <c r="N62" s="260"/>
      <c r="O62" s="260">
        <f>IF(O63+P63=0,"-",O63+P63)</f>
        <v>2</v>
      </c>
      <c r="P62" s="260"/>
    </row>
    <row r="63" spans="1:16" ht="18.75" customHeight="1">
      <c r="A63" s="15" t="s">
        <v>76</v>
      </c>
      <c r="B63" s="14">
        <v>0</v>
      </c>
      <c r="C63" s="14">
        <v>2</v>
      </c>
      <c r="D63" s="261"/>
      <c r="E63" s="14">
        <v>0</v>
      </c>
      <c r="F63" s="14">
        <v>0</v>
      </c>
      <c r="G63" s="14">
        <v>0</v>
      </c>
      <c r="H63" s="14">
        <v>0</v>
      </c>
      <c r="I63" s="14">
        <v>0</v>
      </c>
      <c r="J63" s="14">
        <v>0</v>
      </c>
      <c r="K63" s="14">
        <v>0</v>
      </c>
      <c r="L63" s="14">
        <v>0</v>
      </c>
      <c r="M63" s="14">
        <v>0</v>
      </c>
      <c r="N63" s="14">
        <v>0</v>
      </c>
      <c r="O63" s="14">
        <v>0</v>
      </c>
      <c r="P63" s="14">
        <v>2</v>
      </c>
    </row>
    <row r="64" spans="1:16" ht="18.75" customHeight="1">
      <c r="A64" s="18" t="s">
        <v>79</v>
      </c>
      <c r="B64" s="260">
        <f>B65+C65</f>
        <v>412</v>
      </c>
      <c r="C64" s="260"/>
      <c r="D64" s="261">
        <f>B64/$B$8</f>
        <v>1.014703347043322E-2</v>
      </c>
      <c r="E64" s="260">
        <f>IF(E65+F65=0,"-",E65+F65)</f>
        <v>366</v>
      </c>
      <c r="F64" s="260"/>
      <c r="G64" s="260" t="str">
        <f>IF(G65+H65=0,"-",G65+H65)</f>
        <v>-</v>
      </c>
      <c r="H64" s="260"/>
      <c r="I64" s="260" t="str">
        <f>IF(I65+J65=0,"-",I65+J65)</f>
        <v>-</v>
      </c>
      <c r="J64" s="260"/>
      <c r="K64" s="260" t="str">
        <f>IF(K65+L65=0,"-",K65+L65)</f>
        <v>-</v>
      </c>
      <c r="L64" s="260"/>
      <c r="M64" s="260" t="str">
        <f>IF(M65+N65=0,"-",M65+N65)</f>
        <v>-</v>
      </c>
      <c r="N64" s="260"/>
      <c r="O64" s="260">
        <f>IF(O65+P65=0,"-",O65+P65)</f>
        <v>46</v>
      </c>
      <c r="P64" s="260"/>
    </row>
    <row r="65" spans="1:16" ht="18.75" customHeight="1">
      <c r="A65" s="15" t="s">
        <v>80</v>
      </c>
      <c r="B65" s="14">
        <v>114</v>
      </c>
      <c r="C65" s="14">
        <v>298</v>
      </c>
      <c r="D65" s="261"/>
      <c r="E65" s="14">
        <v>90</v>
      </c>
      <c r="F65" s="14">
        <v>276</v>
      </c>
      <c r="G65" s="14">
        <v>0</v>
      </c>
      <c r="H65" s="14">
        <v>0</v>
      </c>
      <c r="I65" s="14">
        <v>0</v>
      </c>
      <c r="J65" s="14">
        <v>0</v>
      </c>
      <c r="K65" s="14">
        <v>0</v>
      </c>
      <c r="L65" s="14">
        <v>0</v>
      </c>
      <c r="M65" s="14">
        <v>0</v>
      </c>
      <c r="N65" s="14">
        <v>0</v>
      </c>
      <c r="O65" s="14">
        <v>24</v>
      </c>
      <c r="P65" s="14">
        <v>22</v>
      </c>
    </row>
    <row r="66" spans="1:16" ht="18.75" customHeight="1">
      <c r="A66" s="18" t="s">
        <v>81</v>
      </c>
      <c r="B66" s="260">
        <f>B67+C67</f>
        <v>826</v>
      </c>
      <c r="C66" s="260"/>
      <c r="D66" s="261">
        <f>B66/$B$8</f>
        <v>2.0343324384897669E-2</v>
      </c>
      <c r="E66" s="260">
        <f>IF(E67+F67=0,"-",E67+F67)</f>
        <v>116</v>
      </c>
      <c r="F66" s="260"/>
      <c r="G66" s="260">
        <f>IF(G67+H67=0,"-",G67+H67)</f>
        <v>61</v>
      </c>
      <c r="H66" s="260"/>
      <c r="I66" s="260">
        <f>IF(I67+J67=0,"-",I67+J67)</f>
        <v>4</v>
      </c>
      <c r="J66" s="260"/>
      <c r="K66" s="260">
        <f>IF(K67+L67=0,"-",K67+L67)</f>
        <v>645</v>
      </c>
      <c r="L66" s="260"/>
      <c r="M66" s="260" t="str">
        <f>IF(M67+N67=0,"-",M67+N67)</f>
        <v>-</v>
      </c>
      <c r="N66" s="260"/>
      <c r="O66" s="260" t="str">
        <f>IF(O67+P67=0,"-",O67+P67)</f>
        <v>-</v>
      </c>
      <c r="P66" s="260"/>
    </row>
    <row r="67" spans="1:16" ht="18.75" customHeight="1">
      <c r="A67" s="15" t="s">
        <v>82</v>
      </c>
      <c r="B67" s="14">
        <v>260</v>
      </c>
      <c r="C67" s="14">
        <v>566</v>
      </c>
      <c r="D67" s="261"/>
      <c r="E67" s="14">
        <v>27</v>
      </c>
      <c r="F67" s="14">
        <v>89</v>
      </c>
      <c r="G67" s="14">
        <v>17</v>
      </c>
      <c r="H67" s="14">
        <v>44</v>
      </c>
      <c r="I67" s="14">
        <v>3</v>
      </c>
      <c r="J67" s="14">
        <v>1</v>
      </c>
      <c r="K67" s="14">
        <v>213</v>
      </c>
      <c r="L67" s="14">
        <v>432</v>
      </c>
      <c r="M67" s="14">
        <v>0</v>
      </c>
      <c r="N67" s="14">
        <v>0</v>
      </c>
      <c r="O67" s="14">
        <v>0</v>
      </c>
      <c r="P67" s="14">
        <v>0</v>
      </c>
    </row>
    <row r="68" spans="1:16">
      <c r="A68" s="20" t="s">
        <v>83</v>
      </c>
      <c r="B68" s="20"/>
      <c r="C68" s="20"/>
      <c r="D68" s="20"/>
      <c r="E68" s="20"/>
      <c r="F68" s="20"/>
    </row>
    <row r="69" spans="1:16">
      <c r="A69" s="20" t="s">
        <v>84</v>
      </c>
      <c r="B69" s="20"/>
      <c r="C69" s="20"/>
      <c r="D69" s="20"/>
      <c r="E69" s="20"/>
      <c r="F69" s="20"/>
    </row>
  </sheetData>
  <sheetProtection selectLockedCells="1" selectUnlockedCells="1"/>
  <mergeCells count="256">
    <mergeCell ref="A1:N1"/>
    <mergeCell ref="A2:N2"/>
    <mergeCell ref="B3:K3"/>
    <mergeCell ref="M3:N3"/>
    <mergeCell ref="O3:P3"/>
    <mergeCell ref="B4:K4"/>
    <mergeCell ref="M4:N4"/>
    <mergeCell ref="O4:P4"/>
    <mergeCell ref="A5:A6"/>
    <mergeCell ref="B5:D5"/>
    <mergeCell ref="E5:F5"/>
    <mergeCell ref="G5:H5"/>
    <mergeCell ref="I5:J5"/>
    <mergeCell ref="K5:L5"/>
    <mergeCell ref="M5:N5"/>
    <mergeCell ref="O5:P5"/>
    <mergeCell ref="B8:C8"/>
    <mergeCell ref="D8:D9"/>
    <mergeCell ref="E8:F8"/>
    <mergeCell ref="G8:H8"/>
    <mergeCell ref="I8:J8"/>
    <mergeCell ref="K8:L8"/>
    <mergeCell ref="M8:N8"/>
    <mergeCell ref="O8:P8"/>
    <mergeCell ref="B10:C10"/>
    <mergeCell ref="D10:D11"/>
    <mergeCell ref="E10:F10"/>
    <mergeCell ref="G10:H10"/>
    <mergeCell ref="I10:J10"/>
    <mergeCell ref="K10:L10"/>
    <mergeCell ref="M10:N10"/>
    <mergeCell ref="O10:P10"/>
    <mergeCell ref="B12:C12"/>
    <mergeCell ref="D12:D13"/>
    <mergeCell ref="E12:F12"/>
    <mergeCell ref="G12:H12"/>
    <mergeCell ref="I12:J12"/>
    <mergeCell ref="K12:L12"/>
    <mergeCell ref="M12:N12"/>
    <mergeCell ref="O12:P12"/>
    <mergeCell ref="B14:C14"/>
    <mergeCell ref="D14:D15"/>
    <mergeCell ref="E14:F14"/>
    <mergeCell ref="G14:H14"/>
    <mergeCell ref="I14:J14"/>
    <mergeCell ref="K14:L14"/>
    <mergeCell ref="M14:N14"/>
    <mergeCell ref="O14:P14"/>
    <mergeCell ref="B16:C16"/>
    <mergeCell ref="D16:D17"/>
    <mergeCell ref="E16:F16"/>
    <mergeCell ref="G16:H16"/>
    <mergeCell ref="I16:J16"/>
    <mergeCell ref="K16:L16"/>
    <mergeCell ref="M16:N16"/>
    <mergeCell ref="O16:P16"/>
    <mergeCell ref="B18:C18"/>
    <mergeCell ref="D18:D19"/>
    <mergeCell ref="E18:F18"/>
    <mergeCell ref="G18:H18"/>
    <mergeCell ref="I18:J18"/>
    <mergeCell ref="K18:L18"/>
    <mergeCell ref="M18:N18"/>
    <mergeCell ref="O18:P18"/>
    <mergeCell ref="B20:C20"/>
    <mergeCell ref="D20:D21"/>
    <mergeCell ref="E20:F20"/>
    <mergeCell ref="G20:H20"/>
    <mergeCell ref="I20:J20"/>
    <mergeCell ref="K20:L20"/>
    <mergeCell ref="M20:N20"/>
    <mergeCell ref="O20:P20"/>
    <mergeCell ref="B22:C22"/>
    <mergeCell ref="D22:D23"/>
    <mergeCell ref="E22:F22"/>
    <mergeCell ref="G22:H22"/>
    <mergeCell ref="I22:J22"/>
    <mergeCell ref="K22:L22"/>
    <mergeCell ref="M22:N22"/>
    <mergeCell ref="O22:P22"/>
    <mergeCell ref="B24:C24"/>
    <mergeCell ref="D24:D25"/>
    <mergeCell ref="E24:F24"/>
    <mergeCell ref="G24:H24"/>
    <mergeCell ref="I24:J24"/>
    <mergeCell ref="K24:L24"/>
    <mergeCell ref="M24:N24"/>
    <mergeCell ref="O24:P24"/>
    <mergeCell ref="B26:C26"/>
    <mergeCell ref="D26:D27"/>
    <mergeCell ref="E26:F26"/>
    <mergeCell ref="G26:H26"/>
    <mergeCell ref="I26:J26"/>
    <mergeCell ref="K26:L26"/>
    <mergeCell ref="M26:N26"/>
    <mergeCell ref="O26:P26"/>
    <mergeCell ref="B28:C28"/>
    <mergeCell ref="D28:D29"/>
    <mergeCell ref="E28:F28"/>
    <mergeCell ref="G28:H28"/>
    <mergeCell ref="I28:J28"/>
    <mergeCell ref="K28:L28"/>
    <mergeCell ref="M28:N28"/>
    <mergeCell ref="O28:P28"/>
    <mergeCell ref="B30:C30"/>
    <mergeCell ref="D30:D31"/>
    <mergeCell ref="E30:F30"/>
    <mergeCell ref="G30:H30"/>
    <mergeCell ref="I30:J30"/>
    <mergeCell ref="K30:L30"/>
    <mergeCell ref="M30:N30"/>
    <mergeCell ref="O30:P30"/>
    <mergeCell ref="B32:C32"/>
    <mergeCell ref="D32:D33"/>
    <mergeCell ref="E32:F32"/>
    <mergeCell ref="G32:H32"/>
    <mergeCell ref="I32:J32"/>
    <mergeCell ref="K32:L32"/>
    <mergeCell ref="M32:N32"/>
    <mergeCell ref="O32:P32"/>
    <mergeCell ref="B34:C34"/>
    <mergeCell ref="D34:D35"/>
    <mergeCell ref="E34:F34"/>
    <mergeCell ref="G34:H34"/>
    <mergeCell ref="I34:J34"/>
    <mergeCell ref="K34:L34"/>
    <mergeCell ref="M34:N34"/>
    <mergeCell ref="O34:P34"/>
    <mergeCell ref="B36:C36"/>
    <mergeCell ref="D36:D37"/>
    <mergeCell ref="E36:F36"/>
    <mergeCell ref="G36:H36"/>
    <mergeCell ref="I36:J36"/>
    <mergeCell ref="K36:L36"/>
    <mergeCell ref="M36:N36"/>
    <mergeCell ref="O36:P36"/>
    <mergeCell ref="B38:C38"/>
    <mergeCell ref="D38:D39"/>
    <mergeCell ref="E38:F38"/>
    <mergeCell ref="G38:H38"/>
    <mergeCell ref="I38:J38"/>
    <mergeCell ref="K38:L38"/>
    <mergeCell ref="M38:N38"/>
    <mergeCell ref="O38:P38"/>
    <mergeCell ref="B40:C40"/>
    <mergeCell ref="D40:D41"/>
    <mergeCell ref="E40:F40"/>
    <mergeCell ref="G40:H40"/>
    <mergeCell ref="I40:J40"/>
    <mergeCell ref="K40:L40"/>
    <mergeCell ref="M40:N40"/>
    <mergeCell ref="O40:P40"/>
    <mergeCell ref="B42:C42"/>
    <mergeCell ref="D42:D43"/>
    <mergeCell ref="E42:F42"/>
    <mergeCell ref="G42:H42"/>
    <mergeCell ref="I42:J42"/>
    <mergeCell ref="K42:L42"/>
    <mergeCell ref="M42:N42"/>
    <mergeCell ref="O42:P42"/>
    <mergeCell ref="B44:C44"/>
    <mergeCell ref="D44:D45"/>
    <mergeCell ref="E44:F44"/>
    <mergeCell ref="G44:H44"/>
    <mergeCell ref="I44:J44"/>
    <mergeCell ref="K44:L44"/>
    <mergeCell ref="M44:N44"/>
    <mergeCell ref="O44:P44"/>
    <mergeCell ref="B46:C46"/>
    <mergeCell ref="D46:D47"/>
    <mergeCell ref="E46:F46"/>
    <mergeCell ref="G46:H46"/>
    <mergeCell ref="I46:J46"/>
    <mergeCell ref="K46:L46"/>
    <mergeCell ref="M46:N46"/>
    <mergeCell ref="O46:P46"/>
    <mergeCell ref="B48:C48"/>
    <mergeCell ref="D48:D49"/>
    <mergeCell ref="E48:F48"/>
    <mergeCell ref="G48:H48"/>
    <mergeCell ref="I48:J48"/>
    <mergeCell ref="K48:L48"/>
    <mergeCell ref="M48:N48"/>
    <mergeCell ref="O48:P48"/>
    <mergeCell ref="B50:C50"/>
    <mergeCell ref="D50:D51"/>
    <mergeCell ref="E50:F50"/>
    <mergeCell ref="G50:H50"/>
    <mergeCell ref="I50:J50"/>
    <mergeCell ref="K50:L50"/>
    <mergeCell ref="M50:N50"/>
    <mergeCell ref="O50:P50"/>
    <mergeCell ref="B52:C52"/>
    <mergeCell ref="D52:D53"/>
    <mergeCell ref="E52:F52"/>
    <mergeCell ref="G52:H52"/>
    <mergeCell ref="I52:J52"/>
    <mergeCell ref="K52:L52"/>
    <mergeCell ref="M52:N52"/>
    <mergeCell ref="O52:P52"/>
    <mergeCell ref="B54:C54"/>
    <mergeCell ref="D54:D55"/>
    <mergeCell ref="E54:F54"/>
    <mergeCell ref="G54:H54"/>
    <mergeCell ref="I54:J54"/>
    <mergeCell ref="K54:L54"/>
    <mergeCell ref="M54:N54"/>
    <mergeCell ref="O54:P54"/>
    <mergeCell ref="B56:C56"/>
    <mergeCell ref="D56:D57"/>
    <mergeCell ref="E56:F56"/>
    <mergeCell ref="G56:H56"/>
    <mergeCell ref="I56:J56"/>
    <mergeCell ref="K56:L56"/>
    <mergeCell ref="M56:N56"/>
    <mergeCell ref="O56:P56"/>
    <mergeCell ref="B58:C58"/>
    <mergeCell ref="D58:D59"/>
    <mergeCell ref="E58:F58"/>
    <mergeCell ref="G58:H58"/>
    <mergeCell ref="I58:J58"/>
    <mergeCell ref="K58:L58"/>
    <mergeCell ref="M58:N58"/>
    <mergeCell ref="O58:P58"/>
    <mergeCell ref="B60:C60"/>
    <mergeCell ref="D60:D61"/>
    <mergeCell ref="E60:F60"/>
    <mergeCell ref="G60:H60"/>
    <mergeCell ref="I60:J60"/>
    <mergeCell ref="K60:L60"/>
    <mergeCell ref="M60:N60"/>
    <mergeCell ref="O60:P60"/>
    <mergeCell ref="B62:C62"/>
    <mergeCell ref="D62:D63"/>
    <mergeCell ref="E62:F62"/>
    <mergeCell ref="G62:H62"/>
    <mergeCell ref="I62:J62"/>
    <mergeCell ref="K62:L62"/>
    <mergeCell ref="M62:N62"/>
    <mergeCell ref="O62:P62"/>
    <mergeCell ref="B64:C64"/>
    <mergeCell ref="D64:D65"/>
    <mergeCell ref="E64:F64"/>
    <mergeCell ref="G64:H64"/>
    <mergeCell ref="I64:J64"/>
    <mergeCell ref="K64:L64"/>
    <mergeCell ref="M64:N64"/>
    <mergeCell ref="O64:P64"/>
    <mergeCell ref="M66:N66"/>
    <mergeCell ref="O66:P66"/>
    <mergeCell ref="B66:C66"/>
    <mergeCell ref="D66:D67"/>
    <mergeCell ref="E66:F66"/>
    <mergeCell ref="G66:H66"/>
    <mergeCell ref="I66:J66"/>
    <mergeCell ref="K66:L66"/>
  </mergeCells>
  <phoneticPr fontId="17" type="noConversion"/>
  <pageMargins left="0.75" right="0.75" top="0.5" bottom="0.5" header="0.5" footer="0.5"/>
  <pageSetup paperSize="77" scale="59" firstPageNumber="0" orientation="landscape" horizontalDpi="300" verticalDpi="300"/>
  <headerFooter alignWithMargins="0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dimension ref="A1:P69"/>
  <sheetViews>
    <sheetView zoomScaleNormal="100" workbookViewId="0"/>
  </sheetViews>
  <sheetFormatPr defaultColWidth="9.5" defaultRowHeight="16.5"/>
  <cols>
    <col min="1" max="1" width="26.625" style="1" customWidth="1"/>
    <col min="2" max="14" width="13.25" style="1" customWidth="1"/>
    <col min="15" max="15" width="12.125" style="1" customWidth="1"/>
    <col min="16" max="16384" width="9.5" style="1"/>
  </cols>
  <sheetData>
    <row r="1" spans="1:16" ht="19.5">
      <c r="A1" s="262" t="s">
        <v>0</v>
      </c>
      <c r="B1" s="262"/>
      <c r="C1" s="262"/>
      <c r="D1" s="262"/>
      <c r="E1" s="262"/>
      <c r="F1" s="262"/>
      <c r="G1" s="262"/>
      <c r="H1" s="262"/>
      <c r="I1" s="262"/>
      <c r="J1" s="262"/>
      <c r="K1" s="262"/>
      <c r="L1" s="262"/>
      <c r="M1" s="262"/>
      <c r="N1" s="262"/>
    </row>
    <row r="2" spans="1:16" ht="18.75">
      <c r="A2" s="263" t="s">
        <v>1</v>
      </c>
      <c r="B2" s="263"/>
      <c r="C2" s="263"/>
      <c r="D2" s="263"/>
      <c r="E2" s="263"/>
      <c r="F2" s="263"/>
      <c r="G2" s="263"/>
      <c r="H2" s="263"/>
      <c r="I2" s="263"/>
      <c r="J2" s="263"/>
      <c r="K2" s="263"/>
      <c r="L2" s="263"/>
      <c r="M2" s="263"/>
      <c r="N2" s="263"/>
    </row>
    <row r="3" spans="1:16" ht="19.5" customHeight="1">
      <c r="A3" s="2"/>
      <c r="B3" s="251" t="s">
        <v>256</v>
      </c>
      <c r="C3" s="251"/>
      <c r="D3" s="251"/>
      <c r="E3" s="251"/>
      <c r="F3" s="251"/>
      <c r="G3" s="251"/>
      <c r="H3" s="251"/>
      <c r="I3" s="251"/>
      <c r="J3" s="251"/>
      <c r="K3" s="251"/>
      <c r="L3" s="4"/>
      <c r="M3" s="264"/>
      <c r="N3" s="264"/>
      <c r="O3" s="264" t="s">
        <v>3</v>
      </c>
      <c r="P3" s="264"/>
    </row>
    <row r="4" spans="1:16" ht="16.5" customHeight="1">
      <c r="B4" s="265" t="s">
        <v>257</v>
      </c>
      <c r="C4" s="265"/>
      <c r="D4" s="265"/>
      <c r="E4" s="265"/>
      <c r="F4" s="265"/>
      <c r="G4" s="265"/>
      <c r="H4" s="265"/>
      <c r="I4" s="265"/>
      <c r="J4" s="265"/>
      <c r="K4" s="265"/>
      <c r="L4" s="5"/>
      <c r="M4" s="266"/>
      <c r="N4" s="266"/>
      <c r="O4" s="267" t="s">
        <v>5</v>
      </c>
      <c r="P4" s="267"/>
    </row>
    <row r="5" spans="1:16">
      <c r="A5" s="268" t="s">
        <v>6</v>
      </c>
      <c r="B5" s="269" t="s">
        <v>7</v>
      </c>
      <c r="C5" s="269"/>
      <c r="D5" s="269"/>
      <c r="E5" s="269" t="s">
        <v>8</v>
      </c>
      <c r="F5" s="269"/>
      <c r="G5" s="269" t="s">
        <v>9</v>
      </c>
      <c r="H5" s="269"/>
      <c r="I5" s="269" t="s">
        <v>10</v>
      </c>
      <c r="J5" s="269"/>
      <c r="K5" s="269" t="s">
        <v>11</v>
      </c>
      <c r="L5" s="269"/>
      <c r="M5" s="269" t="s">
        <v>12</v>
      </c>
      <c r="N5" s="269"/>
      <c r="O5" s="269" t="s">
        <v>13</v>
      </c>
      <c r="P5" s="269"/>
    </row>
    <row r="6" spans="1:16" ht="17.25" customHeight="1">
      <c r="A6" s="268"/>
      <c r="B6" s="6" t="s">
        <v>14</v>
      </c>
      <c r="C6" s="6" t="s">
        <v>15</v>
      </c>
      <c r="D6" s="8" t="s">
        <v>16</v>
      </c>
      <c r="E6" s="6" t="s">
        <v>14</v>
      </c>
      <c r="F6" s="6" t="s">
        <v>15</v>
      </c>
      <c r="G6" s="6" t="s">
        <v>14</v>
      </c>
      <c r="H6" s="6" t="s">
        <v>15</v>
      </c>
      <c r="I6" s="6" t="s">
        <v>14</v>
      </c>
      <c r="J6" s="6" t="s">
        <v>15</v>
      </c>
      <c r="K6" s="6" t="s">
        <v>14</v>
      </c>
      <c r="L6" s="6" t="s">
        <v>15</v>
      </c>
      <c r="M6" s="6" t="s">
        <v>14</v>
      </c>
      <c r="N6" s="6" t="s">
        <v>15</v>
      </c>
      <c r="O6" s="6" t="s">
        <v>14</v>
      </c>
      <c r="P6" s="6" t="s">
        <v>15</v>
      </c>
    </row>
    <row r="7" spans="1:16" ht="17.25" customHeight="1">
      <c r="A7" s="9" t="s">
        <v>17</v>
      </c>
      <c r="B7" s="10" t="s">
        <v>18</v>
      </c>
      <c r="C7" s="11" t="s">
        <v>19</v>
      </c>
      <c r="D7" s="11" t="s">
        <v>20</v>
      </c>
      <c r="E7" s="10" t="s">
        <v>18</v>
      </c>
      <c r="F7" s="11" t="s">
        <v>19</v>
      </c>
      <c r="G7" s="10" t="s">
        <v>18</v>
      </c>
      <c r="H7" s="11" t="s">
        <v>19</v>
      </c>
      <c r="I7" s="10" t="s">
        <v>18</v>
      </c>
      <c r="J7" s="11" t="s">
        <v>19</v>
      </c>
      <c r="K7" s="10" t="s">
        <v>18</v>
      </c>
      <c r="L7" s="11" t="s">
        <v>19</v>
      </c>
      <c r="M7" s="10" t="s">
        <v>18</v>
      </c>
      <c r="N7" s="11" t="s">
        <v>19</v>
      </c>
      <c r="O7" s="10" t="s">
        <v>18</v>
      </c>
      <c r="P7" s="11" t="s">
        <v>19</v>
      </c>
    </row>
    <row r="8" spans="1:16" ht="17.25" customHeight="1">
      <c r="A8" s="12" t="s">
        <v>21</v>
      </c>
      <c r="B8" s="260">
        <f>B9+C9</f>
        <v>40908</v>
      </c>
      <c r="C8" s="260"/>
      <c r="D8" s="261">
        <f>B8/$B$8</f>
        <v>1</v>
      </c>
      <c r="E8" s="260">
        <f>IF(E9+F9=0,"-",E9+F9)</f>
        <v>18035</v>
      </c>
      <c r="F8" s="260"/>
      <c r="G8" s="260">
        <f>IF(G9+H9=0,"-",G9+H9)</f>
        <v>8231</v>
      </c>
      <c r="H8" s="260"/>
      <c r="I8" s="260">
        <f>IF(I9+J9=0,"-",I9+J9)</f>
        <v>8958</v>
      </c>
      <c r="J8" s="260"/>
      <c r="K8" s="260">
        <f>IF(K9+L9=0,"-",K9+L9)</f>
        <v>3222</v>
      </c>
      <c r="L8" s="260"/>
      <c r="M8" s="260">
        <f>IF(M9+N9=0,"-",M9+N9)</f>
        <v>1272</v>
      </c>
      <c r="N8" s="260"/>
      <c r="O8" s="260">
        <f>IF(O9+P9=0,"-",O9+P9)</f>
        <v>1190</v>
      </c>
      <c r="P8" s="260"/>
    </row>
    <row r="9" spans="1:16" ht="17.25" customHeight="1">
      <c r="A9" s="13" t="s">
        <v>22</v>
      </c>
      <c r="B9" s="14">
        <v>13447</v>
      </c>
      <c r="C9" s="14">
        <v>27461</v>
      </c>
      <c r="D9" s="261"/>
      <c r="E9" s="14">
        <v>4855</v>
      </c>
      <c r="F9" s="14">
        <v>13180</v>
      </c>
      <c r="G9" s="14">
        <v>2524</v>
      </c>
      <c r="H9" s="14">
        <v>5707</v>
      </c>
      <c r="I9" s="14">
        <v>2707</v>
      </c>
      <c r="J9" s="14">
        <v>6251</v>
      </c>
      <c r="K9" s="14">
        <v>2140</v>
      </c>
      <c r="L9" s="14">
        <v>1082</v>
      </c>
      <c r="M9" s="14">
        <v>739</v>
      </c>
      <c r="N9" s="14">
        <v>533</v>
      </c>
      <c r="O9" s="14">
        <v>482</v>
      </c>
      <c r="P9" s="14">
        <v>708</v>
      </c>
    </row>
    <row r="10" spans="1:16" ht="17.25" customHeight="1">
      <c r="A10" s="12" t="s">
        <v>23</v>
      </c>
      <c r="B10" s="260">
        <f>B11+C11</f>
        <v>37</v>
      </c>
      <c r="C10" s="260"/>
      <c r="D10" s="261">
        <f>B10/$B$8</f>
        <v>9.0446856360614056E-4</v>
      </c>
      <c r="E10" s="260" t="str">
        <f>IF(E11+F11=0,"-",E11+F11)</f>
        <v>-</v>
      </c>
      <c r="F10" s="260"/>
      <c r="G10" s="260" t="str">
        <f>IF(G11+H11=0,"-",G11+H11)</f>
        <v>-</v>
      </c>
      <c r="H10" s="260"/>
      <c r="I10" s="260">
        <f>IF(I11+J11=0,"-",I11+J11)</f>
        <v>37</v>
      </c>
      <c r="J10" s="260"/>
      <c r="K10" s="260" t="str">
        <f>IF(K11+L11=0,"-",K11+L11)</f>
        <v>-</v>
      </c>
      <c r="L10" s="260"/>
      <c r="M10" s="260" t="str">
        <f>IF(M11+N11=0,"-",M11+N11)</f>
        <v>-</v>
      </c>
      <c r="N10" s="260"/>
      <c r="O10" s="260" t="str">
        <f>IF(O11+P11=0,"-",O11+P11)</f>
        <v>-</v>
      </c>
      <c r="P10" s="260"/>
    </row>
    <row r="11" spans="1:16" ht="17.25" customHeight="1">
      <c r="A11" s="15" t="s">
        <v>24</v>
      </c>
      <c r="B11" s="14">
        <v>9</v>
      </c>
      <c r="C11" s="14">
        <v>28</v>
      </c>
      <c r="D11" s="261"/>
      <c r="E11" s="14">
        <v>0</v>
      </c>
      <c r="F11" s="14">
        <v>0</v>
      </c>
      <c r="G11" s="14">
        <v>0</v>
      </c>
      <c r="H11" s="14">
        <v>0</v>
      </c>
      <c r="I11" s="14">
        <v>9</v>
      </c>
      <c r="J11" s="14">
        <v>28</v>
      </c>
      <c r="K11" s="14">
        <v>0</v>
      </c>
      <c r="L11" s="14">
        <v>0</v>
      </c>
      <c r="M11" s="14">
        <v>0</v>
      </c>
      <c r="N11" s="14">
        <v>0</v>
      </c>
      <c r="O11" s="14">
        <v>0</v>
      </c>
      <c r="P11" s="14">
        <v>0</v>
      </c>
    </row>
    <row r="12" spans="1:16" ht="17.25" customHeight="1">
      <c r="A12" s="12" t="s">
        <v>25</v>
      </c>
      <c r="B12" s="260">
        <f>B13+C13</f>
        <v>81</v>
      </c>
      <c r="C12" s="260"/>
      <c r="D12" s="261">
        <f>B12/$B$8</f>
        <v>1.9800528014080375E-3</v>
      </c>
      <c r="E12" s="260" t="str">
        <f>IF(E13+F13=0,"-",E13+F13)</f>
        <v>-</v>
      </c>
      <c r="F12" s="260"/>
      <c r="G12" s="260" t="str">
        <f>IF(G13+H13=0,"-",G13+H13)</f>
        <v>-</v>
      </c>
      <c r="H12" s="260"/>
      <c r="I12" s="260" t="str">
        <f>IF(I13+J13=0,"-",I13+J13)</f>
        <v>-</v>
      </c>
      <c r="J12" s="260"/>
      <c r="K12" s="260">
        <f>IF(K13+L13=0,"-",K13+L13)</f>
        <v>81</v>
      </c>
      <c r="L12" s="260"/>
      <c r="M12" s="260" t="str">
        <f>IF(M13+N13=0,"-",M13+N13)</f>
        <v>-</v>
      </c>
      <c r="N12" s="260"/>
      <c r="O12" s="260" t="str">
        <f>IF(O13+P13=0,"-",O13+P13)</f>
        <v>-</v>
      </c>
      <c r="P12" s="260"/>
    </row>
    <row r="13" spans="1:16" ht="21.2" customHeight="1">
      <c r="A13" s="15" t="s">
        <v>26</v>
      </c>
      <c r="B13" s="14">
        <v>66</v>
      </c>
      <c r="C13" s="14">
        <v>15</v>
      </c>
      <c r="D13" s="261"/>
      <c r="E13" s="14">
        <v>0</v>
      </c>
      <c r="F13" s="14">
        <v>0</v>
      </c>
      <c r="G13" s="14">
        <v>0</v>
      </c>
      <c r="H13" s="14">
        <v>0</v>
      </c>
      <c r="I13" s="14">
        <v>0</v>
      </c>
      <c r="J13" s="14">
        <v>0</v>
      </c>
      <c r="K13" s="14">
        <v>66</v>
      </c>
      <c r="L13" s="14">
        <v>15</v>
      </c>
      <c r="M13" s="14">
        <v>0</v>
      </c>
      <c r="N13" s="14">
        <v>0</v>
      </c>
      <c r="O13" s="14">
        <v>0</v>
      </c>
      <c r="P13" s="14">
        <v>0</v>
      </c>
    </row>
    <row r="14" spans="1:16" ht="17.25" customHeight="1">
      <c r="A14" s="12" t="s">
        <v>27</v>
      </c>
      <c r="B14" s="260">
        <f>B15+C15</f>
        <v>6</v>
      </c>
      <c r="C14" s="260"/>
      <c r="D14" s="261">
        <f>B14/$B$8</f>
        <v>1.4667057788207686E-4</v>
      </c>
      <c r="E14" s="260">
        <f>IF(E15+F15=0,"-",E15+F15)</f>
        <v>4</v>
      </c>
      <c r="F14" s="260"/>
      <c r="G14" s="260">
        <f>IF(G15+H15=0,"-",G15+H15)</f>
        <v>2</v>
      </c>
      <c r="H14" s="260"/>
      <c r="I14" s="260" t="str">
        <f>IF(I15+J15=0,"-",I15+J15)</f>
        <v>-</v>
      </c>
      <c r="J14" s="260"/>
      <c r="K14" s="260" t="str">
        <f>IF(K15+L15=0,"-",K15+L15)</f>
        <v>-</v>
      </c>
      <c r="L14" s="260"/>
      <c r="M14" s="260" t="str">
        <f>IF(M15+N15=0,"-",M15+N15)</f>
        <v>-</v>
      </c>
      <c r="N14" s="260"/>
      <c r="O14" s="260" t="str">
        <f>IF(O15+P15=0,"-",O15+P15)</f>
        <v>-</v>
      </c>
      <c r="P14" s="260"/>
    </row>
    <row r="15" spans="1:16" ht="17.25" customHeight="1">
      <c r="A15" s="15" t="s">
        <v>28</v>
      </c>
      <c r="B15" s="14">
        <v>3</v>
      </c>
      <c r="C15" s="14">
        <v>3</v>
      </c>
      <c r="D15" s="261"/>
      <c r="E15" s="14">
        <v>1</v>
      </c>
      <c r="F15" s="14">
        <v>3</v>
      </c>
      <c r="G15" s="14">
        <v>2</v>
      </c>
      <c r="H15" s="14">
        <v>0</v>
      </c>
      <c r="I15" s="14">
        <v>0</v>
      </c>
      <c r="J15" s="14">
        <v>0</v>
      </c>
      <c r="K15" s="14">
        <v>0</v>
      </c>
      <c r="L15" s="14">
        <v>0</v>
      </c>
      <c r="M15" s="14">
        <v>0</v>
      </c>
      <c r="N15" s="14">
        <v>0</v>
      </c>
      <c r="O15" s="14">
        <v>0</v>
      </c>
      <c r="P15" s="14">
        <v>0</v>
      </c>
    </row>
    <row r="16" spans="1:16" ht="17.25" customHeight="1">
      <c r="A16" s="16" t="s">
        <v>29</v>
      </c>
      <c r="B16" s="260">
        <f>B17+C17</f>
        <v>47</v>
      </c>
      <c r="C16" s="260"/>
      <c r="D16" s="261">
        <f>B16/$B$8</f>
        <v>1.1489195267429353E-3</v>
      </c>
      <c r="E16" s="260" t="str">
        <f>IF(E17+F17=0,"-",E17+F17)</f>
        <v>-</v>
      </c>
      <c r="F16" s="260"/>
      <c r="G16" s="260">
        <f>IF(G17+H17=0,"-",G17+H17)</f>
        <v>18</v>
      </c>
      <c r="H16" s="260"/>
      <c r="I16" s="260" t="str">
        <f>IF(I17+J17=0,"-",I17+J17)</f>
        <v>-</v>
      </c>
      <c r="J16" s="260"/>
      <c r="K16" s="260">
        <f>IF(K17+L17=0,"-",K17+L17)</f>
        <v>21</v>
      </c>
      <c r="L16" s="260"/>
      <c r="M16" s="260">
        <f>IF(M17+N17=0,"-",M17+N17)</f>
        <v>8</v>
      </c>
      <c r="N16" s="260"/>
      <c r="O16" s="260" t="str">
        <f>IF(O17+P17=0,"-",O17+P17)</f>
        <v>-</v>
      </c>
      <c r="P16" s="260"/>
    </row>
    <row r="17" spans="1:16" ht="17.25" customHeight="1">
      <c r="A17" s="17" t="s">
        <v>30</v>
      </c>
      <c r="B17" s="14">
        <v>43</v>
      </c>
      <c r="C17" s="14">
        <v>4</v>
      </c>
      <c r="D17" s="261"/>
      <c r="E17" s="14">
        <v>0</v>
      </c>
      <c r="F17" s="14">
        <v>0</v>
      </c>
      <c r="G17" s="14">
        <v>18</v>
      </c>
      <c r="H17" s="14">
        <v>0</v>
      </c>
      <c r="I17" s="14">
        <v>0</v>
      </c>
      <c r="J17" s="14">
        <v>0</v>
      </c>
      <c r="K17" s="14">
        <v>21</v>
      </c>
      <c r="L17" s="14">
        <v>0</v>
      </c>
      <c r="M17" s="14">
        <v>4</v>
      </c>
      <c r="N17" s="14">
        <v>4</v>
      </c>
      <c r="O17" s="14">
        <v>0</v>
      </c>
      <c r="P17" s="14">
        <v>0</v>
      </c>
    </row>
    <row r="18" spans="1:16" ht="17.25" customHeight="1">
      <c r="A18" s="12" t="s">
        <v>31</v>
      </c>
      <c r="B18" s="260">
        <f>B19+C19</f>
        <v>10</v>
      </c>
      <c r="C18" s="260"/>
      <c r="D18" s="261">
        <f>B18/$B$8</f>
        <v>2.4445096313679477E-4</v>
      </c>
      <c r="E18" s="260" t="str">
        <f>IF(E19+F19=0,"-",E19+F19)</f>
        <v>-</v>
      </c>
      <c r="F18" s="260"/>
      <c r="G18" s="260">
        <f>IF(G19+H19=0,"-",G19+H19)</f>
        <v>10</v>
      </c>
      <c r="H18" s="260"/>
      <c r="I18" s="260" t="str">
        <f>IF(I19+J19=0,"-",I19+J19)</f>
        <v>-</v>
      </c>
      <c r="J18" s="260"/>
      <c r="K18" s="260" t="str">
        <f>IF(K19+L19=0,"-",K19+L19)</f>
        <v>-</v>
      </c>
      <c r="L18" s="260"/>
      <c r="M18" s="260" t="str">
        <f>IF(M19+N19=0,"-",M19+N19)</f>
        <v>-</v>
      </c>
      <c r="N18" s="260"/>
      <c r="O18" s="260" t="str">
        <f>IF(O19+P19=0,"-",O19+P19)</f>
        <v>-</v>
      </c>
      <c r="P18" s="260"/>
    </row>
    <row r="19" spans="1:16" ht="17.25" customHeight="1">
      <c r="A19" s="15" t="s">
        <v>32</v>
      </c>
      <c r="B19" s="14">
        <v>5</v>
      </c>
      <c r="C19" s="14">
        <v>5</v>
      </c>
      <c r="D19" s="261"/>
      <c r="E19" s="14">
        <v>0</v>
      </c>
      <c r="F19" s="14">
        <v>0</v>
      </c>
      <c r="G19" s="14">
        <v>5</v>
      </c>
      <c r="H19" s="14">
        <v>5</v>
      </c>
      <c r="I19" s="14">
        <v>0</v>
      </c>
      <c r="J19" s="14">
        <v>0</v>
      </c>
      <c r="K19" s="14">
        <v>0</v>
      </c>
      <c r="L19" s="14">
        <v>0</v>
      </c>
      <c r="M19" s="14">
        <v>0</v>
      </c>
      <c r="N19" s="14">
        <v>0</v>
      </c>
      <c r="O19" s="14">
        <v>0</v>
      </c>
      <c r="P19" s="14">
        <v>0</v>
      </c>
    </row>
    <row r="20" spans="1:16" ht="17.25" customHeight="1">
      <c r="A20" s="12" t="s">
        <v>33</v>
      </c>
      <c r="B20" s="260">
        <f>B21+C21</f>
        <v>279</v>
      </c>
      <c r="C20" s="260"/>
      <c r="D20" s="261">
        <f>B20/$B$8</f>
        <v>6.820181871516574E-3</v>
      </c>
      <c r="E20" s="260">
        <f>IF(E21+F21=0,"-",E21+F21)</f>
        <v>25</v>
      </c>
      <c r="F20" s="260"/>
      <c r="G20" s="260" t="str">
        <f>IF(G21+H21=0,"-",G21+H21)</f>
        <v>-</v>
      </c>
      <c r="H20" s="260"/>
      <c r="I20" s="260" t="str">
        <f>IF(I21+J21=0,"-",I21+J21)</f>
        <v>-</v>
      </c>
      <c r="J20" s="260"/>
      <c r="K20" s="260">
        <f>IF(K21+L21=0,"-",K21+L21)</f>
        <v>254</v>
      </c>
      <c r="L20" s="260"/>
      <c r="M20" s="260" t="str">
        <f>IF(M21+N21=0,"-",M21+N21)</f>
        <v>-</v>
      </c>
      <c r="N20" s="260"/>
      <c r="O20" s="260" t="str">
        <f>IF(O21+P21=0,"-",O21+P21)</f>
        <v>-</v>
      </c>
      <c r="P20" s="260"/>
    </row>
    <row r="21" spans="1:16" ht="17.25" customHeight="1">
      <c r="A21" s="15" t="s">
        <v>34</v>
      </c>
      <c r="B21" s="14">
        <v>187</v>
      </c>
      <c r="C21" s="14">
        <v>92</v>
      </c>
      <c r="D21" s="261"/>
      <c r="E21" s="14">
        <v>9</v>
      </c>
      <c r="F21" s="14">
        <v>16</v>
      </c>
      <c r="G21" s="14">
        <v>0</v>
      </c>
      <c r="H21" s="14">
        <v>0</v>
      </c>
      <c r="I21" s="14">
        <v>0</v>
      </c>
      <c r="J21" s="14">
        <v>0</v>
      </c>
      <c r="K21" s="14">
        <v>178</v>
      </c>
      <c r="L21" s="14">
        <v>76</v>
      </c>
      <c r="M21" s="14">
        <v>0</v>
      </c>
      <c r="N21" s="14">
        <v>0</v>
      </c>
      <c r="O21" s="14">
        <v>0</v>
      </c>
      <c r="P21" s="14">
        <v>0</v>
      </c>
    </row>
    <row r="22" spans="1:16" ht="17.25" customHeight="1">
      <c r="A22" s="18" t="s">
        <v>35</v>
      </c>
      <c r="B22" s="260">
        <f>B23+C23</f>
        <v>411</v>
      </c>
      <c r="C22" s="260"/>
      <c r="D22" s="261">
        <f>B22/$B$8</f>
        <v>1.0046934584922264E-2</v>
      </c>
      <c r="E22" s="260">
        <f>IF(E23+F23=0,"-",E23+F23)</f>
        <v>104</v>
      </c>
      <c r="F22" s="260"/>
      <c r="G22" s="260" t="str">
        <f>IF(G23+H23=0,"-",G23+H23)</f>
        <v>-</v>
      </c>
      <c r="H22" s="260"/>
      <c r="I22" s="260" t="str">
        <f>IF(I23+J23=0,"-",I23+J23)</f>
        <v>-</v>
      </c>
      <c r="J22" s="260"/>
      <c r="K22" s="260">
        <f>IF(K23+L23=0,"-",K23+L23)</f>
        <v>65</v>
      </c>
      <c r="L22" s="260"/>
      <c r="M22" s="260">
        <f>IF(M23+N23=0,"-",M23+N23)</f>
        <v>242</v>
      </c>
      <c r="N22" s="260"/>
      <c r="O22" s="260" t="str">
        <f>IF(O23+P23=0,"-",O23+P23)</f>
        <v>-</v>
      </c>
      <c r="P22" s="260"/>
    </row>
    <row r="23" spans="1:16" ht="17.25" customHeight="1">
      <c r="A23" s="17" t="s">
        <v>36</v>
      </c>
      <c r="B23" s="14">
        <v>376</v>
      </c>
      <c r="C23" s="14">
        <v>35</v>
      </c>
      <c r="D23" s="261"/>
      <c r="E23" s="14">
        <v>77</v>
      </c>
      <c r="F23" s="14">
        <v>27</v>
      </c>
      <c r="G23" s="14">
        <v>0</v>
      </c>
      <c r="H23" s="14">
        <v>0</v>
      </c>
      <c r="I23" s="14">
        <v>0</v>
      </c>
      <c r="J23" s="14">
        <v>0</v>
      </c>
      <c r="K23" s="14">
        <v>64</v>
      </c>
      <c r="L23" s="14">
        <v>1</v>
      </c>
      <c r="M23" s="14">
        <v>235</v>
      </c>
      <c r="N23" s="14">
        <v>7</v>
      </c>
      <c r="O23" s="14">
        <v>0</v>
      </c>
      <c r="P23" s="14">
        <v>0</v>
      </c>
    </row>
    <row r="24" spans="1:16" ht="17.25" customHeight="1">
      <c r="A24" s="19" t="s">
        <v>37</v>
      </c>
      <c r="B24" s="260">
        <f>B25+C25</f>
        <v>19</v>
      </c>
      <c r="C24" s="260"/>
      <c r="D24" s="261">
        <f>B24/$B$8</f>
        <v>4.6445682995991002E-4</v>
      </c>
      <c r="E24" s="260">
        <f>IF(E25+F25=0,"-",E25+F25)</f>
        <v>8</v>
      </c>
      <c r="F24" s="260"/>
      <c r="G24" s="260">
        <f>IF(G25+H25=0,"-",G25+H25)</f>
        <v>9</v>
      </c>
      <c r="H24" s="260"/>
      <c r="I24" s="260" t="str">
        <f>IF(I25+J25=0,"-",I25+J25)</f>
        <v>-</v>
      </c>
      <c r="J24" s="260"/>
      <c r="K24" s="260" t="str">
        <f>IF(K25+L25=0,"-",K25+L25)</f>
        <v>-</v>
      </c>
      <c r="L24" s="260"/>
      <c r="M24" s="260">
        <f>IF(M25+N25=0,"-",M25+N25)</f>
        <v>2</v>
      </c>
      <c r="N24" s="260"/>
      <c r="O24" s="260" t="str">
        <f>IF(O25+P25=0,"-",O25+P25)</f>
        <v>-</v>
      </c>
      <c r="P24" s="260"/>
    </row>
    <row r="25" spans="1:16" ht="17.25" customHeight="1">
      <c r="A25" s="15" t="s">
        <v>38</v>
      </c>
      <c r="B25" s="14">
        <v>18</v>
      </c>
      <c r="C25" s="14">
        <v>1</v>
      </c>
      <c r="D25" s="261"/>
      <c r="E25" s="14">
        <v>8</v>
      </c>
      <c r="F25" s="14">
        <v>0</v>
      </c>
      <c r="G25" s="14">
        <v>8</v>
      </c>
      <c r="H25" s="14">
        <v>1</v>
      </c>
      <c r="I25" s="14">
        <v>0</v>
      </c>
      <c r="J25" s="14">
        <v>0</v>
      </c>
      <c r="K25" s="14">
        <v>0</v>
      </c>
      <c r="L25" s="14">
        <v>0</v>
      </c>
      <c r="M25" s="14">
        <v>2</v>
      </c>
      <c r="N25" s="14">
        <v>0</v>
      </c>
      <c r="O25" s="14">
        <v>0</v>
      </c>
      <c r="P25" s="14">
        <v>0</v>
      </c>
    </row>
    <row r="26" spans="1:16" ht="17.25" customHeight="1">
      <c r="A26" s="18" t="s">
        <v>39</v>
      </c>
      <c r="B26" s="260">
        <f>B27+C27</f>
        <v>0</v>
      </c>
      <c r="C26" s="260"/>
      <c r="D26" s="261">
        <f>B26/$B$8</f>
        <v>0</v>
      </c>
      <c r="E26" s="260" t="str">
        <f>IF(E27+F27=0,"-",E27+F27)</f>
        <v>-</v>
      </c>
      <c r="F26" s="260"/>
      <c r="G26" s="260" t="str">
        <f>IF(G27+H27=0,"-",G27+H27)</f>
        <v>-</v>
      </c>
      <c r="H26" s="260"/>
      <c r="I26" s="260" t="str">
        <f>IF(I27+J27=0,"-",I27+J27)</f>
        <v>-</v>
      </c>
      <c r="J26" s="260"/>
      <c r="K26" s="260" t="str">
        <f>IF(K27+L27=0,"-",K27+L27)</f>
        <v>-</v>
      </c>
      <c r="L26" s="260"/>
      <c r="M26" s="260" t="str">
        <f>IF(M27+N27=0,"-",M27+N27)</f>
        <v>-</v>
      </c>
      <c r="N26" s="260"/>
      <c r="O26" s="260" t="str">
        <f>IF(O27+P27=0,"-",O27+P27)</f>
        <v>-</v>
      </c>
      <c r="P26" s="260"/>
    </row>
    <row r="27" spans="1:16" ht="21.2" customHeight="1">
      <c r="A27" s="17" t="s">
        <v>40</v>
      </c>
      <c r="B27" s="14">
        <v>0</v>
      </c>
      <c r="C27" s="14">
        <v>0</v>
      </c>
      <c r="D27" s="261"/>
      <c r="E27" s="14">
        <v>0</v>
      </c>
      <c r="F27" s="14">
        <v>0</v>
      </c>
      <c r="G27" s="14">
        <v>0</v>
      </c>
      <c r="H27" s="14">
        <v>0</v>
      </c>
      <c r="I27" s="14">
        <v>0</v>
      </c>
      <c r="J27" s="14">
        <v>0</v>
      </c>
      <c r="K27" s="14">
        <v>0</v>
      </c>
      <c r="L27" s="14">
        <v>0</v>
      </c>
      <c r="M27" s="14">
        <v>0</v>
      </c>
      <c r="N27" s="14">
        <v>0</v>
      </c>
      <c r="O27" s="14">
        <v>0</v>
      </c>
      <c r="P27" s="14">
        <v>0</v>
      </c>
    </row>
    <row r="28" spans="1:16" ht="17.25" customHeight="1">
      <c r="A28" s="12" t="s">
        <v>41</v>
      </c>
      <c r="B28" s="260">
        <f>B29+C29</f>
        <v>3</v>
      </c>
      <c r="C28" s="260"/>
      <c r="D28" s="261">
        <f>B28/$B$8</f>
        <v>7.3335288941038428E-5</v>
      </c>
      <c r="E28" s="260" t="str">
        <f>IF(E29+F29=0,"-",E29+F29)</f>
        <v>-</v>
      </c>
      <c r="F28" s="260"/>
      <c r="G28" s="260" t="str">
        <f>IF(G29+H29=0,"-",G29+H29)</f>
        <v>-</v>
      </c>
      <c r="H28" s="260"/>
      <c r="I28" s="260" t="str">
        <f>IF(I29+J29=0,"-",I29+J29)</f>
        <v>-</v>
      </c>
      <c r="J28" s="260"/>
      <c r="K28" s="260">
        <f>IF(K29+L29=0,"-",K29+L29)</f>
        <v>3</v>
      </c>
      <c r="L28" s="260"/>
      <c r="M28" s="260" t="str">
        <f>IF(M29+N29=0,"-",M29+N29)</f>
        <v>-</v>
      </c>
      <c r="N28" s="260"/>
      <c r="O28" s="260" t="str">
        <f>IF(O29+P29=0,"-",O29+P29)</f>
        <v>-</v>
      </c>
      <c r="P28" s="260"/>
    </row>
    <row r="29" spans="1:16" ht="17.25" customHeight="1">
      <c r="A29" s="15" t="s">
        <v>42</v>
      </c>
      <c r="B29" s="14">
        <v>3</v>
      </c>
      <c r="C29" s="14">
        <v>0</v>
      </c>
      <c r="D29" s="261"/>
      <c r="E29" s="14">
        <v>0</v>
      </c>
      <c r="F29" s="14">
        <v>0</v>
      </c>
      <c r="G29" s="14">
        <v>0</v>
      </c>
      <c r="H29" s="14">
        <v>0</v>
      </c>
      <c r="I29" s="14">
        <v>0</v>
      </c>
      <c r="J29" s="14">
        <v>0</v>
      </c>
      <c r="K29" s="14">
        <v>3</v>
      </c>
      <c r="L29" s="14">
        <v>0</v>
      </c>
      <c r="M29" s="14">
        <v>0</v>
      </c>
      <c r="N29" s="14">
        <v>0</v>
      </c>
      <c r="O29" s="14">
        <v>0</v>
      </c>
      <c r="P29" s="14">
        <v>0</v>
      </c>
    </row>
    <row r="30" spans="1:16" ht="17.25" customHeight="1">
      <c r="A30" s="18" t="s">
        <v>43</v>
      </c>
      <c r="B30" s="260">
        <f>B31+C31</f>
        <v>1256</v>
      </c>
      <c r="C30" s="260"/>
      <c r="D30" s="261">
        <f>B30/$B$8</f>
        <v>3.0703040969981422E-2</v>
      </c>
      <c r="E30" s="260">
        <f>IF(E31+F31=0,"-",E31+F31)</f>
        <v>157</v>
      </c>
      <c r="F30" s="260"/>
      <c r="G30" s="260">
        <f>IF(G31+H31=0,"-",G31+H31)</f>
        <v>354</v>
      </c>
      <c r="H30" s="260"/>
      <c r="I30" s="260" t="str">
        <f>IF(I31+J31=0,"-",I31+J31)</f>
        <v>-</v>
      </c>
      <c r="J30" s="260"/>
      <c r="K30" s="260">
        <f>IF(K31+L31=0,"-",K31+L31)</f>
        <v>283</v>
      </c>
      <c r="L30" s="260"/>
      <c r="M30" s="260">
        <f>IF(M31+N31=0,"-",M31+N31)</f>
        <v>462</v>
      </c>
      <c r="N30" s="260"/>
      <c r="O30" s="260" t="str">
        <f>IF(O31+P31=0,"-",O31+P31)</f>
        <v>-</v>
      </c>
      <c r="P30" s="260"/>
    </row>
    <row r="31" spans="1:16" ht="17.25" customHeight="1">
      <c r="A31" s="17" t="s">
        <v>44</v>
      </c>
      <c r="B31" s="14">
        <v>615</v>
      </c>
      <c r="C31" s="14">
        <v>641</v>
      </c>
      <c r="D31" s="261"/>
      <c r="E31" s="14">
        <v>29</v>
      </c>
      <c r="F31" s="14">
        <v>128</v>
      </c>
      <c r="G31" s="14">
        <v>192</v>
      </c>
      <c r="H31" s="14">
        <v>162</v>
      </c>
      <c r="I31" s="14">
        <v>0</v>
      </c>
      <c r="J31" s="14">
        <v>0</v>
      </c>
      <c r="K31" s="14">
        <v>228</v>
      </c>
      <c r="L31" s="14">
        <v>55</v>
      </c>
      <c r="M31" s="14">
        <v>166</v>
      </c>
      <c r="N31" s="14">
        <v>296</v>
      </c>
      <c r="O31" s="14">
        <v>0</v>
      </c>
      <c r="P31" s="14">
        <v>0</v>
      </c>
    </row>
    <row r="32" spans="1:16" ht="17.25" customHeight="1">
      <c r="A32" s="12" t="s">
        <v>45</v>
      </c>
      <c r="B32" s="260">
        <f>B33+C33</f>
        <v>771</v>
      </c>
      <c r="C32" s="260"/>
      <c r="D32" s="261">
        <f>B32/$B$8</f>
        <v>1.8847169257846876E-2</v>
      </c>
      <c r="E32" s="260">
        <f>IF(E33+F33=0,"-",E33+F33)</f>
        <v>51</v>
      </c>
      <c r="F32" s="260"/>
      <c r="G32" s="260">
        <f>IF(G33+H33=0,"-",G33+H33)</f>
        <v>1</v>
      </c>
      <c r="H32" s="260"/>
      <c r="I32" s="260" t="str">
        <f>IF(I33+J33=0,"-",I33+J33)</f>
        <v>-</v>
      </c>
      <c r="J32" s="260"/>
      <c r="K32" s="260">
        <f>IF(K33+L33=0,"-",K33+L33)</f>
        <v>719</v>
      </c>
      <c r="L32" s="260"/>
      <c r="M32" s="260" t="str">
        <f>IF(M33+N33=0,"-",M33+N33)</f>
        <v>-</v>
      </c>
      <c r="N32" s="260"/>
      <c r="O32" s="260" t="str">
        <f>IF(O33+P33=0,"-",O33+P33)</f>
        <v>-</v>
      </c>
      <c r="P32" s="260"/>
    </row>
    <row r="33" spans="1:16" ht="17.25" customHeight="1">
      <c r="A33" s="15" t="s">
        <v>46</v>
      </c>
      <c r="B33" s="14">
        <v>581</v>
      </c>
      <c r="C33" s="14">
        <v>190</v>
      </c>
      <c r="D33" s="261"/>
      <c r="E33" s="14">
        <v>24</v>
      </c>
      <c r="F33" s="14">
        <v>27</v>
      </c>
      <c r="G33" s="14">
        <v>1</v>
      </c>
      <c r="H33" s="14">
        <v>0</v>
      </c>
      <c r="I33" s="14">
        <v>0</v>
      </c>
      <c r="J33" s="14">
        <v>0</v>
      </c>
      <c r="K33" s="14">
        <v>556</v>
      </c>
      <c r="L33" s="14">
        <v>163</v>
      </c>
      <c r="M33" s="14">
        <v>0</v>
      </c>
      <c r="N33" s="14">
        <v>0</v>
      </c>
      <c r="O33" s="14">
        <v>0</v>
      </c>
      <c r="P33" s="14">
        <v>0</v>
      </c>
    </row>
    <row r="34" spans="1:16" ht="17.25" customHeight="1">
      <c r="A34" s="18" t="s">
        <v>47</v>
      </c>
      <c r="B34" s="260">
        <f>B35+C35</f>
        <v>85</v>
      </c>
      <c r="C34" s="260"/>
      <c r="D34" s="261">
        <f>B34/$B$8</f>
        <v>2.0778331866627554E-3</v>
      </c>
      <c r="E34" s="260" t="str">
        <f>IF(E35+F35=0,"-",E35+F35)</f>
        <v>-</v>
      </c>
      <c r="F34" s="260"/>
      <c r="G34" s="260" t="str">
        <f>IF(G35+H35=0,"-",G35+H35)</f>
        <v>-</v>
      </c>
      <c r="H34" s="260"/>
      <c r="I34" s="260" t="str">
        <f>IF(I35+J35=0,"-",I35+J35)</f>
        <v>-</v>
      </c>
      <c r="J34" s="260"/>
      <c r="K34" s="260" t="str">
        <f>IF(K35+L35=0,"-",K35+L35)</f>
        <v>-</v>
      </c>
      <c r="L34" s="260"/>
      <c r="M34" s="260">
        <f>IF(M35+N35=0,"-",M35+N35)</f>
        <v>76</v>
      </c>
      <c r="N34" s="260"/>
      <c r="O34" s="260">
        <f>IF(O35+P35=0,"-",O35+P35)</f>
        <v>9</v>
      </c>
      <c r="P34" s="260"/>
    </row>
    <row r="35" spans="1:16" ht="17.25" customHeight="1">
      <c r="A35" s="17" t="s">
        <v>48</v>
      </c>
      <c r="B35" s="14">
        <v>49</v>
      </c>
      <c r="C35" s="14">
        <v>36</v>
      </c>
      <c r="D35" s="261"/>
      <c r="E35" s="14">
        <v>0</v>
      </c>
      <c r="F35" s="14">
        <v>0</v>
      </c>
      <c r="G35" s="14">
        <v>0</v>
      </c>
      <c r="H35" s="14">
        <v>0</v>
      </c>
      <c r="I35" s="14">
        <v>0</v>
      </c>
      <c r="J35" s="14">
        <v>0</v>
      </c>
      <c r="K35" s="14">
        <v>0</v>
      </c>
      <c r="L35" s="14">
        <v>0</v>
      </c>
      <c r="M35" s="14">
        <v>48</v>
      </c>
      <c r="N35" s="14">
        <v>28</v>
      </c>
      <c r="O35" s="14">
        <v>1</v>
      </c>
      <c r="P35" s="14">
        <v>8</v>
      </c>
    </row>
    <row r="36" spans="1:16" ht="17.25" customHeight="1">
      <c r="A36" s="12" t="s">
        <v>49</v>
      </c>
      <c r="B36" s="260">
        <f>B37+C37</f>
        <v>924</v>
      </c>
      <c r="C36" s="260"/>
      <c r="D36" s="261">
        <f>B36/$B$8</f>
        <v>2.2587268993839837E-2</v>
      </c>
      <c r="E36" s="260">
        <f>IF(E37+F37=0,"-",E37+F37)</f>
        <v>329</v>
      </c>
      <c r="F36" s="260"/>
      <c r="G36" s="260">
        <f>IF(G37+H37=0,"-",G37+H37)</f>
        <v>106</v>
      </c>
      <c r="H36" s="260"/>
      <c r="I36" s="260">
        <f>IF(I37+J37=0,"-",I37+J37)</f>
        <v>72</v>
      </c>
      <c r="J36" s="260"/>
      <c r="K36" s="260">
        <f>IF(K37+L37=0,"-",K37+L37)</f>
        <v>284</v>
      </c>
      <c r="L36" s="260"/>
      <c r="M36" s="260">
        <f>IF(M37+N37=0,"-",M37+N37)</f>
        <v>132</v>
      </c>
      <c r="N36" s="260"/>
      <c r="O36" s="260">
        <f>IF(O37+P37=0,"-",O37+P37)</f>
        <v>1</v>
      </c>
      <c r="P36" s="260"/>
    </row>
    <row r="37" spans="1:16" ht="17.25" customHeight="1">
      <c r="A37" s="15" t="s">
        <v>50</v>
      </c>
      <c r="B37" s="14">
        <v>534</v>
      </c>
      <c r="C37" s="14">
        <v>390</v>
      </c>
      <c r="D37" s="261"/>
      <c r="E37" s="14">
        <v>190</v>
      </c>
      <c r="F37" s="14">
        <v>139</v>
      </c>
      <c r="G37" s="14">
        <v>68</v>
      </c>
      <c r="H37" s="14">
        <v>38</v>
      </c>
      <c r="I37" s="14">
        <v>44</v>
      </c>
      <c r="J37" s="14">
        <v>28</v>
      </c>
      <c r="K37" s="14">
        <v>176</v>
      </c>
      <c r="L37" s="14">
        <v>108</v>
      </c>
      <c r="M37" s="14">
        <v>55</v>
      </c>
      <c r="N37" s="14">
        <v>77</v>
      </c>
      <c r="O37" s="14">
        <v>1</v>
      </c>
      <c r="P37" s="14">
        <v>0</v>
      </c>
    </row>
    <row r="38" spans="1:16" ht="17.25" customHeight="1">
      <c r="A38" s="18" t="s">
        <v>51</v>
      </c>
      <c r="B38" s="260">
        <f>B39+C39</f>
        <v>26586</v>
      </c>
      <c r="C38" s="260"/>
      <c r="D38" s="261">
        <f>B38/$B$8</f>
        <v>0.64989733059548249</v>
      </c>
      <c r="E38" s="260">
        <f>IF(E39+F39=0,"-",E39+F39)</f>
        <v>15804</v>
      </c>
      <c r="F38" s="260"/>
      <c r="G38" s="260">
        <f>IF(G39+H39=0,"-",G39+H39)</f>
        <v>6395</v>
      </c>
      <c r="H38" s="260"/>
      <c r="I38" s="260">
        <f>IF(I39+J39=0,"-",I39+J39)</f>
        <v>3497</v>
      </c>
      <c r="J38" s="260"/>
      <c r="K38" s="260">
        <f>IF(K39+L39=0,"-",K39+L39)</f>
        <v>406</v>
      </c>
      <c r="L38" s="260"/>
      <c r="M38" s="260">
        <f>IF(M39+N39=0,"-",M39+N39)</f>
        <v>20</v>
      </c>
      <c r="N38" s="260"/>
      <c r="O38" s="260">
        <f>IF(O39+P39=0,"-",O39+P39)</f>
        <v>464</v>
      </c>
      <c r="P38" s="260"/>
    </row>
    <row r="39" spans="1:16" ht="17.25" customHeight="1">
      <c r="A39" s="17" t="s">
        <v>52</v>
      </c>
      <c r="B39" s="14">
        <v>6866</v>
      </c>
      <c r="C39" s="14">
        <v>19720</v>
      </c>
      <c r="D39" s="261"/>
      <c r="E39" s="14">
        <v>3837</v>
      </c>
      <c r="F39" s="14">
        <v>11967</v>
      </c>
      <c r="G39" s="14">
        <v>1758</v>
      </c>
      <c r="H39" s="14">
        <v>4637</v>
      </c>
      <c r="I39" s="14">
        <v>766</v>
      </c>
      <c r="J39" s="14">
        <v>2731</v>
      </c>
      <c r="K39" s="14">
        <v>303</v>
      </c>
      <c r="L39" s="14">
        <v>103</v>
      </c>
      <c r="M39" s="14">
        <v>12</v>
      </c>
      <c r="N39" s="14">
        <v>8</v>
      </c>
      <c r="O39" s="14">
        <v>190</v>
      </c>
      <c r="P39" s="14">
        <v>274</v>
      </c>
    </row>
    <row r="40" spans="1:16" ht="17.25" customHeight="1">
      <c r="A40" s="12" t="s">
        <v>53</v>
      </c>
      <c r="B40" s="260">
        <f>B41+C41</f>
        <v>6710</v>
      </c>
      <c r="C40" s="260"/>
      <c r="D40" s="261">
        <f>B40/$B$8</f>
        <v>0.16402659626478927</v>
      </c>
      <c r="E40" s="260">
        <f>IF(E41+F41=0,"-",E41+F41)</f>
        <v>401</v>
      </c>
      <c r="F40" s="260"/>
      <c r="G40" s="260">
        <f>IF(G41+H41=0,"-",G41+H41)</f>
        <v>1008</v>
      </c>
      <c r="H40" s="260"/>
      <c r="I40" s="260">
        <f>IF(I41+J41=0,"-",I41+J41)</f>
        <v>4970</v>
      </c>
      <c r="J40" s="260"/>
      <c r="K40" s="260">
        <f>IF(K41+L41=0,"-",K41+L41)</f>
        <v>162</v>
      </c>
      <c r="L40" s="260"/>
      <c r="M40" s="260" t="str">
        <f>IF(M41+N41=0,"-",M41+N41)</f>
        <v>-</v>
      </c>
      <c r="N40" s="260"/>
      <c r="O40" s="260">
        <f>IF(O41+P41=0,"-",O41+P41)</f>
        <v>169</v>
      </c>
      <c r="P40" s="260"/>
    </row>
    <row r="41" spans="1:16" ht="17.25" customHeight="1">
      <c r="A41" s="15" t="s">
        <v>54</v>
      </c>
      <c r="B41" s="14">
        <v>2422</v>
      </c>
      <c r="C41" s="14">
        <v>4288</v>
      </c>
      <c r="D41" s="261"/>
      <c r="E41" s="14">
        <v>250</v>
      </c>
      <c r="F41" s="14">
        <v>151</v>
      </c>
      <c r="G41" s="14">
        <v>323</v>
      </c>
      <c r="H41" s="14">
        <v>685</v>
      </c>
      <c r="I41" s="14">
        <v>1746</v>
      </c>
      <c r="J41" s="14">
        <v>3224</v>
      </c>
      <c r="K41" s="14">
        <v>97</v>
      </c>
      <c r="L41" s="14">
        <v>65</v>
      </c>
      <c r="M41" s="14">
        <v>0</v>
      </c>
      <c r="N41" s="14">
        <v>0</v>
      </c>
      <c r="O41" s="14">
        <v>6</v>
      </c>
      <c r="P41" s="14">
        <v>163</v>
      </c>
    </row>
    <row r="42" spans="1:16" ht="17.25" customHeight="1">
      <c r="A42" s="12" t="s">
        <v>55</v>
      </c>
      <c r="B42" s="260">
        <f>B43+C43</f>
        <v>461</v>
      </c>
      <c r="C42" s="260"/>
      <c r="D42" s="261">
        <f>B42/$B$8</f>
        <v>1.1269189400606238E-2</v>
      </c>
      <c r="E42" s="260">
        <f>IF(E43+F43=0,"-",E43+F43)</f>
        <v>113</v>
      </c>
      <c r="F42" s="260"/>
      <c r="G42" s="260">
        <f>IF(G43+H43=0,"-",G43+H43)</f>
        <v>143</v>
      </c>
      <c r="H42" s="260"/>
      <c r="I42" s="260">
        <f>IF(I43+J43=0,"-",I43+J43)</f>
        <v>91</v>
      </c>
      <c r="J42" s="260"/>
      <c r="K42" s="260" t="str">
        <f>IF(K43+L43=0,"-",K43+L43)</f>
        <v>-</v>
      </c>
      <c r="L42" s="260"/>
      <c r="M42" s="260">
        <f>IF(M43+N43=0,"-",M43+N43)</f>
        <v>107</v>
      </c>
      <c r="N42" s="260"/>
      <c r="O42" s="260">
        <f>IF(O43+P43=0,"-",O43+P43)</f>
        <v>7</v>
      </c>
      <c r="P42" s="260"/>
    </row>
    <row r="43" spans="1:16" ht="17.25" customHeight="1">
      <c r="A43" s="15" t="s">
        <v>56</v>
      </c>
      <c r="B43" s="14">
        <v>159</v>
      </c>
      <c r="C43" s="14">
        <v>302</v>
      </c>
      <c r="D43" s="261"/>
      <c r="E43" s="14">
        <v>2</v>
      </c>
      <c r="F43" s="14">
        <v>111</v>
      </c>
      <c r="G43" s="14">
        <v>80</v>
      </c>
      <c r="H43" s="14">
        <v>63</v>
      </c>
      <c r="I43" s="14">
        <v>46</v>
      </c>
      <c r="J43" s="14">
        <v>45</v>
      </c>
      <c r="K43" s="14">
        <v>0</v>
      </c>
      <c r="L43" s="14">
        <v>0</v>
      </c>
      <c r="M43" s="14">
        <v>25</v>
      </c>
      <c r="N43" s="14">
        <v>82</v>
      </c>
      <c r="O43" s="14">
        <v>6</v>
      </c>
      <c r="P43" s="14">
        <v>1</v>
      </c>
    </row>
    <row r="44" spans="1:16" ht="18.75" customHeight="1">
      <c r="A44" s="18" t="s">
        <v>57</v>
      </c>
      <c r="B44" s="260">
        <f>B45+C45</f>
        <v>362</v>
      </c>
      <c r="C44" s="260"/>
      <c r="D44" s="261">
        <f>B44/$B$8</f>
        <v>8.8491248655519703E-3</v>
      </c>
      <c r="E44" s="260">
        <f>IF(E45+F45=0,"-",E45+F45)</f>
        <v>179</v>
      </c>
      <c r="F44" s="260"/>
      <c r="G44" s="260">
        <f>IF(G45+H45=0,"-",G45+H45)</f>
        <v>3</v>
      </c>
      <c r="H44" s="260"/>
      <c r="I44" s="260">
        <f>IF(I45+J45=0,"-",I45+J45)</f>
        <v>41</v>
      </c>
      <c r="J44" s="260"/>
      <c r="K44" s="260">
        <f>IF(K45+L45=0,"-",K45+L45)</f>
        <v>27</v>
      </c>
      <c r="L44" s="260"/>
      <c r="M44" s="260">
        <f>IF(M45+N45=0,"-",M45+N45)</f>
        <v>112</v>
      </c>
      <c r="N44" s="260"/>
      <c r="O44" s="260" t="str">
        <f>IF(O45+P45=0,"-",O45+P45)</f>
        <v>-</v>
      </c>
      <c r="P44" s="260"/>
    </row>
    <row r="45" spans="1:16" ht="18.75" customHeight="1">
      <c r="A45" s="15" t="s">
        <v>58</v>
      </c>
      <c r="B45" s="14">
        <v>202</v>
      </c>
      <c r="C45" s="14">
        <v>160</v>
      </c>
      <c r="D45" s="261"/>
      <c r="E45" s="14">
        <v>49</v>
      </c>
      <c r="F45" s="14">
        <v>130</v>
      </c>
      <c r="G45" s="14">
        <v>2</v>
      </c>
      <c r="H45" s="14">
        <v>1</v>
      </c>
      <c r="I45" s="14">
        <v>14</v>
      </c>
      <c r="J45" s="14">
        <v>27</v>
      </c>
      <c r="K45" s="14">
        <v>27</v>
      </c>
      <c r="L45" s="14">
        <v>0</v>
      </c>
      <c r="M45" s="14">
        <v>110</v>
      </c>
      <c r="N45" s="14">
        <v>2</v>
      </c>
      <c r="O45" s="14">
        <v>0</v>
      </c>
      <c r="P45" s="14">
        <v>0</v>
      </c>
    </row>
    <row r="46" spans="1:16" ht="18.75" customHeight="1">
      <c r="A46" s="18" t="s">
        <v>59</v>
      </c>
      <c r="B46" s="260">
        <f>B47+C47</f>
        <v>34</v>
      </c>
      <c r="C46" s="260"/>
      <c r="D46" s="261">
        <f>B46/$B$8</f>
        <v>8.3113327466510214E-4</v>
      </c>
      <c r="E46" s="260" t="str">
        <f>IF(E47+F47=0,"-",E47+F47)</f>
        <v>-</v>
      </c>
      <c r="F46" s="260"/>
      <c r="G46" s="260" t="str">
        <f>IF(G47+H47=0,"-",G47+H47)</f>
        <v>-</v>
      </c>
      <c r="H46" s="260"/>
      <c r="I46" s="260" t="str">
        <f>IF(I47+J47=0,"-",I47+J47)</f>
        <v>-</v>
      </c>
      <c r="J46" s="260"/>
      <c r="K46" s="260">
        <f>IF(K47+L47=0,"-",K47+L47)</f>
        <v>34</v>
      </c>
      <c r="L46" s="260"/>
      <c r="M46" s="260" t="str">
        <f>IF(M47+N47=0,"-",M47+N47)</f>
        <v>-</v>
      </c>
      <c r="N46" s="260"/>
      <c r="O46" s="260" t="str">
        <f>IF(O47+P47=0,"-",O47+P47)</f>
        <v>-</v>
      </c>
      <c r="P46" s="260"/>
    </row>
    <row r="47" spans="1:16" ht="18.75" customHeight="1">
      <c r="A47" s="15" t="s">
        <v>60</v>
      </c>
      <c r="B47" s="14">
        <v>13</v>
      </c>
      <c r="C47" s="14">
        <v>21</v>
      </c>
      <c r="D47" s="261"/>
      <c r="E47" s="14">
        <v>0</v>
      </c>
      <c r="F47" s="14">
        <v>0</v>
      </c>
      <c r="G47" s="14">
        <v>0</v>
      </c>
      <c r="H47" s="14">
        <v>0</v>
      </c>
      <c r="I47" s="14">
        <v>0</v>
      </c>
      <c r="J47" s="14">
        <v>0</v>
      </c>
      <c r="K47" s="14">
        <v>13</v>
      </c>
      <c r="L47" s="14">
        <v>21</v>
      </c>
      <c r="M47" s="14">
        <v>0</v>
      </c>
      <c r="N47" s="14">
        <v>0</v>
      </c>
      <c r="O47" s="14">
        <v>0</v>
      </c>
      <c r="P47" s="14">
        <v>0</v>
      </c>
    </row>
    <row r="48" spans="1:16" ht="18.75" customHeight="1">
      <c r="A48" s="18" t="s">
        <v>61</v>
      </c>
      <c r="B48" s="260">
        <f>B49+C49</f>
        <v>77</v>
      </c>
      <c r="C48" s="260"/>
      <c r="D48" s="261">
        <f>B48/$B$8</f>
        <v>1.8822724161533196E-3</v>
      </c>
      <c r="E48" s="260">
        <f>IF(E49+F49=0,"-",E49+F49)</f>
        <v>5</v>
      </c>
      <c r="F48" s="260"/>
      <c r="G48" s="260">
        <f>IF(G49+H49=0,"-",G49+H49)</f>
        <v>62</v>
      </c>
      <c r="H48" s="260"/>
      <c r="I48" s="260" t="str">
        <f>IF(I49+J49=0,"-",I49+J49)</f>
        <v>-</v>
      </c>
      <c r="J48" s="260"/>
      <c r="K48" s="260">
        <f>IF(K49+L49=0,"-",K49+L49)</f>
        <v>6</v>
      </c>
      <c r="L48" s="260"/>
      <c r="M48" s="260">
        <f>IF(M49+N49=0,"-",M49+N49)</f>
        <v>4</v>
      </c>
      <c r="N48" s="260"/>
      <c r="O48" s="260" t="str">
        <f>IF(O49+P49=0,"-",O49+P49)</f>
        <v>-</v>
      </c>
      <c r="P48" s="260"/>
    </row>
    <row r="49" spans="1:16" ht="18.75" customHeight="1">
      <c r="A49" s="15" t="s">
        <v>62</v>
      </c>
      <c r="B49" s="14">
        <v>44</v>
      </c>
      <c r="C49" s="14">
        <v>33</v>
      </c>
      <c r="D49" s="261"/>
      <c r="E49" s="14">
        <v>4</v>
      </c>
      <c r="F49" s="14">
        <v>1</v>
      </c>
      <c r="G49" s="14">
        <v>36</v>
      </c>
      <c r="H49" s="14">
        <v>26</v>
      </c>
      <c r="I49" s="14">
        <v>0</v>
      </c>
      <c r="J49" s="14">
        <v>0</v>
      </c>
      <c r="K49" s="14">
        <v>1</v>
      </c>
      <c r="L49" s="14">
        <v>5</v>
      </c>
      <c r="M49" s="14">
        <v>3</v>
      </c>
      <c r="N49" s="14">
        <v>1</v>
      </c>
      <c r="O49" s="14">
        <v>0</v>
      </c>
      <c r="P49" s="14">
        <v>0</v>
      </c>
    </row>
    <row r="50" spans="1:16" ht="18.75" customHeight="1">
      <c r="A50" s="18" t="s">
        <v>63</v>
      </c>
      <c r="B50" s="260">
        <f>B51+C51</f>
        <v>259</v>
      </c>
      <c r="C50" s="260"/>
      <c r="D50" s="261">
        <f>B50/$B$8</f>
        <v>6.3312799452429841E-3</v>
      </c>
      <c r="E50" s="260">
        <f>IF(E51+F51=0,"-",E51+F51)</f>
        <v>7</v>
      </c>
      <c r="F50" s="260"/>
      <c r="G50" s="260" t="str">
        <f>IF(G51+H51=0,"-",G51+H51)</f>
        <v>-</v>
      </c>
      <c r="H50" s="260"/>
      <c r="I50" s="260">
        <f>IF(I51+J51=0,"-",I51+J51)</f>
        <v>244</v>
      </c>
      <c r="J50" s="260"/>
      <c r="K50" s="260" t="str">
        <f>IF(K51+L51=0,"-",K51+L51)</f>
        <v>-</v>
      </c>
      <c r="L50" s="260"/>
      <c r="M50" s="260">
        <f>IF(M51+N51=0,"-",M51+N51)</f>
        <v>8</v>
      </c>
      <c r="N50" s="260"/>
      <c r="O50" s="260" t="str">
        <f>IF(O51+P51=0,"-",O51+P51)</f>
        <v>-</v>
      </c>
      <c r="P50" s="260"/>
    </row>
    <row r="51" spans="1:16" ht="18.75" customHeight="1">
      <c r="A51" s="15" t="s">
        <v>64</v>
      </c>
      <c r="B51" s="14">
        <v>83</v>
      </c>
      <c r="C51" s="14">
        <v>176</v>
      </c>
      <c r="D51" s="261"/>
      <c r="E51" s="14">
        <v>1</v>
      </c>
      <c r="F51" s="14">
        <v>6</v>
      </c>
      <c r="G51" s="14">
        <v>0</v>
      </c>
      <c r="H51" s="14">
        <v>0</v>
      </c>
      <c r="I51" s="14">
        <v>78</v>
      </c>
      <c r="J51" s="14">
        <v>166</v>
      </c>
      <c r="K51" s="14">
        <v>0</v>
      </c>
      <c r="L51" s="14">
        <v>0</v>
      </c>
      <c r="M51" s="14">
        <v>4</v>
      </c>
      <c r="N51" s="14">
        <v>4</v>
      </c>
      <c r="O51" s="14">
        <v>0</v>
      </c>
      <c r="P51" s="14">
        <v>0</v>
      </c>
    </row>
    <row r="52" spans="1:16" ht="18.75" customHeight="1">
      <c r="A52" s="18" t="s">
        <v>65</v>
      </c>
      <c r="B52" s="260">
        <f>B53+C53</f>
        <v>10</v>
      </c>
      <c r="C52" s="260"/>
      <c r="D52" s="261">
        <f>B52/$B$8</f>
        <v>2.4445096313679477E-4</v>
      </c>
      <c r="E52" s="260" t="str">
        <f>IF(E53+F53=0,"-",E53+F53)</f>
        <v>-</v>
      </c>
      <c r="F52" s="260"/>
      <c r="G52" s="260" t="str">
        <f>IF(G53+H53=0,"-",G53+H53)</f>
        <v>-</v>
      </c>
      <c r="H52" s="260"/>
      <c r="I52" s="260" t="str">
        <f>IF(I53+J53=0,"-",I53+J53)</f>
        <v>-</v>
      </c>
      <c r="J52" s="260"/>
      <c r="K52" s="260" t="str">
        <f>IF(K53+L53=0,"-",K53+L53)</f>
        <v>-</v>
      </c>
      <c r="L52" s="260"/>
      <c r="M52" s="260" t="str">
        <f>IF(M53+N53=0,"-",M53+N53)</f>
        <v>-</v>
      </c>
      <c r="N52" s="260"/>
      <c r="O52" s="260">
        <f>IF(O53+P53=0,"-",O53+P53)</f>
        <v>10</v>
      </c>
      <c r="P52" s="260"/>
    </row>
    <row r="53" spans="1:16" ht="18.75" customHeight="1">
      <c r="A53" s="15" t="s">
        <v>66</v>
      </c>
      <c r="B53" s="14">
        <v>3</v>
      </c>
      <c r="C53" s="14">
        <v>7</v>
      </c>
      <c r="D53" s="261"/>
      <c r="E53" s="14">
        <v>0</v>
      </c>
      <c r="F53" s="14">
        <v>0</v>
      </c>
      <c r="G53" s="14">
        <v>0</v>
      </c>
      <c r="H53" s="14">
        <v>0</v>
      </c>
      <c r="I53" s="14">
        <v>0</v>
      </c>
      <c r="J53" s="14">
        <v>0</v>
      </c>
      <c r="K53" s="14">
        <v>0</v>
      </c>
      <c r="L53" s="14">
        <v>0</v>
      </c>
      <c r="M53" s="14">
        <v>0</v>
      </c>
      <c r="N53" s="14">
        <v>0</v>
      </c>
      <c r="O53" s="14">
        <v>3</v>
      </c>
      <c r="P53" s="14">
        <v>7</v>
      </c>
    </row>
    <row r="54" spans="1:16" ht="18.75" customHeight="1">
      <c r="A54" s="18" t="s">
        <v>67</v>
      </c>
      <c r="B54" s="260">
        <f>B55+C55</f>
        <v>472</v>
      </c>
      <c r="C54" s="260"/>
      <c r="D54" s="261">
        <f>B54/$B$8</f>
        <v>1.1538085460056713E-2</v>
      </c>
      <c r="E54" s="260">
        <f>IF(E55+F55=0,"-",E55+F55)</f>
        <v>69</v>
      </c>
      <c r="F54" s="260"/>
      <c r="G54" s="260">
        <f>IF(G55+H55=0,"-",G55+H55)</f>
        <v>59</v>
      </c>
      <c r="H54" s="260"/>
      <c r="I54" s="260">
        <f>IF(I55+J55=0,"-",I55+J55)</f>
        <v>2</v>
      </c>
      <c r="J54" s="260"/>
      <c r="K54" s="260">
        <f>IF(K55+L55=0,"-",K55+L55)</f>
        <v>161</v>
      </c>
      <c r="L54" s="260"/>
      <c r="M54" s="260">
        <f>IF(M55+N55=0,"-",M55+N55)</f>
        <v>24</v>
      </c>
      <c r="N54" s="260"/>
      <c r="O54" s="260">
        <f>IF(O55+P55=0,"-",O55+P55)</f>
        <v>157</v>
      </c>
      <c r="P54" s="260"/>
    </row>
    <row r="55" spans="1:16" ht="18.75" customHeight="1">
      <c r="A55" s="15" t="s">
        <v>68</v>
      </c>
      <c r="B55" s="14">
        <v>279</v>
      </c>
      <c r="C55" s="14">
        <v>193</v>
      </c>
      <c r="D55" s="261"/>
      <c r="E55" s="14">
        <v>38</v>
      </c>
      <c r="F55" s="14">
        <v>31</v>
      </c>
      <c r="G55" s="14">
        <v>14</v>
      </c>
      <c r="H55" s="14">
        <v>45</v>
      </c>
      <c r="I55" s="14">
        <v>1</v>
      </c>
      <c r="J55" s="14">
        <v>1</v>
      </c>
      <c r="K55" s="14">
        <v>153</v>
      </c>
      <c r="L55" s="14">
        <v>8</v>
      </c>
      <c r="M55" s="14">
        <v>21</v>
      </c>
      <c r="N55" s="14">
        <v>3</v>
      </c>
      <c r="O55" s="14">
        <v>52</v>
      </c>
      <c r="P55" s="14">
        <v>105</v>
      </c>
    </row>
    <row r="56" spans="1:16" ht="18.75" customHeight="1">
      <c r="A56" s="18" t="s">
        <v>69</v>
      </c>
      <c r="B56" s="260">
        <f>B57+C57</f>
        <v>269</v>
      </c>
      <c r="C56" s="260"/>
      <c r="D56" s="261">
        <f>B56/$B$8</f>
        <v>6.5757309083797786E-3</v>
      </c>
      <c r="E56" s="260">
        <f>IF(E57+F57=0,"-",E57+F57)</f>
        <v>242</v>
      </c>
      <c r="F56" s="260"/>
      <c r="G56" s="260" t="str">
        <f>IF(G57+H57=0,"-",G57+H57)</f>
        <v>-</v>
      </c>
      <c r="H56" s="260"/>
      <c r="I56" s="260" t="str">
        <f>IF(I57+J57=0,"-",I57+J57)</f>
        <v>-</v>
      </c>
      <c r="J56" s="260"/>
      <c r="K56" s="260" t="str">
        <f>IF(K57+L57=0,"-",K57+L57)</f>
        <v>-</v>
      </c>
      <c r="L56" s="260"/>
      <c r="M56" s="260" t="str">
        <f>IF(M57+N57=0,"-",M57+N57)</f>
        <v>-</v>
      </c>
      <c r="N56" s="260"/>
      <c r="O56" s="260">
        <f>IF(O57+P57=0,"-",O57+P57)</f>
        <v>27</v>
      </c>
      <c r="P56" s="260"/>
    </row>
    <row r="57" spans="1:16" ht="18.75" customHeight="1">
      <c r="A57" s="15" t="s">
        <v>70</v>
      </c>
      <c r="B57" s="14">
        <v>223</v>
      </c>
      <c r="C57" s="14">
        <v>46</v>
      </c>
      <c r="D57" s="261"/>
      <c r="E57" s="14">
        <v>203</v>
      </c>
      <c r="F57" s="14">
        <v>39</v>
      </c>
      <c r="G57" s="14">
        <v>0</v>
      </c>
      <c r="H57" s="14">
        <v>0</v>
      </c>
      <c r="I57" s="14">
        <v>0</v>
      </c>
      <c r="J57" s="14">
        <v>0</v>
      </c>
      <c r="K57" s="14">
        <v>0</v>
      </c>
      <c r="L57" s="14">
        <v>0</v>
      </c>
      <c r="M57" s="14">
        <v>0</v>
      </c>
      <c r="N57" s="14">
        <v>0</v>
      </c>
      <c r="O57" s="14">
        <v>20</v>
      </c>
      <c r="P57" s="14">
        <v>7</v>
      </c>
    </row>
    <row r="58" spans="1:16" ht="18.75" customHeight="1">
      <c r="A58" s="18" t="s">
        <v>71</v>
      </c>
      <c r="B58" s="260">
        <f>B59+C59</f>
        <v>177</v>
      </c>
      <c r="C58" s="260"/>
      <c r="D58" s="261">
        <f>B58/$B$8</f>
        <v>4.3267820475212668E-3</v>
      </c>
      <c r="E58" s="260" t="str">
        <f>IF(E59+F59=0,"-",E59+F59)</f>
        <v>-</v>
      </c>
      <c r="F58" s="260"/>
      <c r="G58" s="260" t="str">
        <f>IF(G59+H59=0,"-",G59+H59)</f>
        <v>-</v>
      </c>
      <c r="H58" s="260"/>
      <c r="I58" s="260" t="str">
        <f>IF(I59+J59=0,"-",I59+J59)</f>
        <v>-</v>
      </c>
      <c r="J58" s="260"/>
      <c r="K58" s="260">
        <f>IF(K59+L59=0,"-",K59+L59)</f>
        <v>11</v>
      </c>
      <c r="L58" s="260"/>
      <c r="M58" s="260">
        <f>IF(M59+N59=0,"-",M59+N59)</f>
        <v>75</v>
      </c>
      <c r="N58" s="260"/>
      <c r="O58" s="260">
        <f>IF(O59+P59=0,"-",O59+P59)</f>
        <v>91</v>
      </c>
      <c r="P58" s="260"/>
    </row>
    <row r="59" spans="1:16" ht="18.75" customHeight="1">
      <c r="A59" s="15" t="s">
        <v>72</v>
      </c>
      <c r="B59" s="14">
        <v>122</v>
      </c>
      <c r="C59" s="14">
        <v>55</v>
      </c>
      <c r="D59" s="261"/>
      <c r="E59" s="14">
        <v>0</v>
      </c>
      <c r="F59" s="14">
        <v>0</v>
      </c>
      <c r="G59" s="14">
        <v>0</v>
      </c>
      <c r="H59" s="14">
        <v>0</v>
      </c>
      <c r="I59" s="14">
        <v>0</v>
      </c>
      <c r="J59" s="14">
        <v>0</v>
      </c>
      <c r="K59" s="14">
        <v>11</v>
      </c>
      <c r="L59" s="14">
        <v>0</v>
      </c>
      <c r="M59" s="14">
        <v>54</v>
      </c>
      <c r="N59" s="14">
        <v>21</v>
      </c>
      <c r="O59" s="14">
        <v>57</v>
      </c>
      <c r="P59" s="14">
        <v>34</v>
      </c>
    </row>
    <row r="60" spans="1:16" ht="18.75" customHeight="1">
      <c r="A60" s="18" t="s">
        <v>73</v>
      </c>
      <c r="B60" s="260">
        <f>B61+C61</f>
        <v>224</v>
      </c>
      <c r="C60" s="260"/>
      <c r="D60" s="261">
        <f>B60/$B$8</f>
        <v>5.4757015742642025E-3</v>
      </c>
      <c r="E60" s="260">
        <f>IF(E61+F61=0,"-",E61+F61)</f>
        <v>14</v>
      </c>
      <c r="F60" s="260"/>
      <c r="G60" s="260" t="str">
        <f>IF(G61+H61=0,"-",G61+H61)</f>
        <v>-</v>
      </c>
      <c r="H60" s="260"/>
      <c r="I60" s="260" t="str">
        <f>IF(I61+J61=0,"-",I61+J61)</f>
        <v>-</v>
      </c>
      <c r="J60" s="260"/>
      <c r="K60" s="260" t="str">
        <f>IF(K61+L61=0,"-",K61+L61)</f>
        <v>-</v>
      </c>
      <c r="L60" s="260"/>
      <c r="M60" s="260" t="str">
        <f>IF(M61+N61=0,"-",M61+N61)</f>
        <v>-</v>
      </c>
      <c r="N60" s="260"/>
      <c r="O60" s="260">
        <f>IF(O61+P61=0,"-",O61+P61)</f>
        <v>210</v>
      </c>
      <c r="P60" s="260"/>
    </row>
    <row r="61" spans="1:16" ht="18.75" customHeight="1">
      <c r="A61" s="15" t="s">
        <v>74</v>
      </c>
      <c r="B61" s="14">
        <v>126</v>
      </c>
      <c r="C61" s="14">
        <v>98</v>
      </c>
      <c r="D61" s="261"/>
      <c r="E61" s="14">
        <v>4</v>
      </c>
      <c r="F61" s="14">
        <v>10</v>
      </c>
      <c r="G61" s="14">
        <v>0</v>
      </c>
      <c r="H61" s="14">
        <v>0</v>
      </c>
      <c r="I61" s="14">
        <v>0</v>
      </c>
      <c r="J61" s="14">
        <v>0</v>
      </c>
      <c r="K61" s="14">
        <v>0</v>
      </c>
      <c r="L61" s="14">
        <v>0</v>
      </c>
      <c r="M61" s="14">
        <v>0</v>
      </c>
      <c r="N61" s="14">
        <v>0</v>
      </c>
      <c r="O61" s="14">
        <v>122</v>
      </c>
      <c r="P61" s="14">
        <v>88</v>
      </c>
    </row>
    <row r="62" spans="1:16" ht="18.75" customHeight="1">
      <c r="A62" s="18" t="s">
        <v>75</v>
      </c>
      <c r="B62" s="260">
        <f>B63+C63</f>
        <v>2</v>
      </c>
      <c r="C62" s="260"/>
      <c r="D62" s="261">
        <f>B62/$B$8</f>
        <v>4.889019262735895E-5</v>
      </c>
      <c r="E62" s="260" t="str">
        <f>IF(E63+F63=0,"-",E63+F63)</f>
        <v>-</v>
      </c>
      <c r="F62" s="260"/>
      <c r="G62" s="260" t="str">
        <f>IF(G63+H63=0,"-",G63+H63)</f>
        <v>-</v>
      </c>
      <c r="H62" s="260"/>
      <c r="I62" s="260" t="str">
        <f>IF(I63+J63=0,"-",I63+J63)</f>
        <v>-</v>
      </c>
      <c r="J62" s="260"/>
      <c r="K62" s="260" t="str">
        <f>IF(K63+L63=0,"-",K63+L63)</f>
        <v>-</v>
      </c>
      <c r="L62" s="260"/>
      <c r="M62" s="260" t="str">
        <f>IF(M63+N63=0,"-",M63+N63)</f>
        <v>-</v>
      </c>
      <c r="N62" s="260"/>
      <c r="O62" s="260">
        <f>IF(O63+P63=0,"-",O63+P63)</f>
        <v>2</v>
      </c>
      <c r="P62" s="260"/>
    </row>
    <row r="63" spans="1:16" ht="18.75" customHeight="1">
      <c r="A63" s="15" t="s">
        <v>76</v>
      </c>
      <c r="B63" s="14">
        <v>0</v>
      </c>
      <c r="C63" s="14">
        <v>2</v>
      </c>
      <c r="D63" s="261"/>
      <c r="E63" s="14">
        <v>0</v>
      </c>
      <c r="F63" s="14">
        <v>0</v>
      </c>
      <c r="G63" s="14">
        <v>0</v>
      </c>
      <c r="H63" s="14">
        <v>0</v>
      </c>
      <c r="I63" s="14">
        <v>0</v>
      </c>
      <c r="J63" s="14">
        <v>0</v>
      </c>
      <c r="K63" s="14">
        <v>0</v>
      </c>
      <c r="L63" s="14">
        <v>0</v>
      </c>
      <c r="M63" s="14">
        <v>0</v>
      </c>
      <c r="N63" s="14">
        <v>0</v>
      </c>
      <c r="O63" s="14">
        <v>0</v>
      </c>
      <c r="P63" s="14">
        <v>2</v>
      </c>
    </row>
    <row r="64" spans="1:16" ht="18.75" customHeight="1">
      <c r="A64" s="18" t="s">
        <v>79</v>
      </c>
      <c r="B64" s="260">
        <f>B65+C65</f>
        <v>450</v>
      </c>
      <c r="C64" s="260"/>
      <c r="D64" s="261">
        <f>B64/$B$8</f>
        <v>1.1000293341155765E-2</v>
      </c>
      <c r="E64" s="260">
        <f>IF(E65+F65=0,"-",E65+F65)</f>
        <v>407</v>
      </c>
      <c r="F64" s="260"/>
      <c r="G64" s="260" t="str">
        <f>IF(G65+H65=0,"-",G65+H65)</f>
        <v>-</v>
      </c>
      <c r="H64" s="260"/>
      <c r="I64" s="260" t="str">
        <f>IF(I65+J65=0,"-",I65+J65)</f>
        <v>-</v>
      </c>
      <c r="J64" s="260"/>
      <c r="K64" s="260" t="str">
        <f>IF(K65+L65=0,"-",K65+L65)</f>
        <v>-</v>
      </c>
      <c r="L64" s="260"/>
      <c r="M64" s="260" t="str">
        <f>IF(M65+N65=0,"-",M65+N65)</f>
        <v>-</v>
      </c>
      <c r="N64" s="260"/>
      <c r="O64" s="260">
        <f>IF(O65+P65=0,"-",O65+P65)</f>
        <v>43</v>
      </c>
      <c r="P64" s="260"/>
    </row>
    <row r="65" spans="1:16" ht="18.75" customHeight="1">
      <c r="A65" s="15" t="s">
        <v>80</v>
      </c>
      <c r="B65" s="14">
        <v>126</v>
      </c>
      <c r="C65" s="14">
        <v>324</v>
      </c>
      <c r="D65" s="261"/>
      <c r="E65" s="14">
        <v>102</v>
      </c>
      <c r="F65" s="14">
        <v>305</v>
      </c>
      <c r="G65" s="14">
        <v>0</v>
      </c>
      <c r="H65" s="14">
        <v>0</v>
      </c>
      <c r="I65" s="14">
        <v>0</v>
      </c>
      <c r="J65" s="14">
        <v>0</v>
      </c>
      <c r="K65" s="14">
        <v>0</v>
      </c>
      <c r="L65" s="14">
        <v>0</v>
      </c>
      <c r="M65" s="14">
        <v>0</v>
      </c>
      <c r="N65" s="14">
        <v>0</v>
      </c>
      <c r="O65" s="14">
        <v>24</v>
      </c>
      <c r="P65" s="14">
        <v>19</v>
      </c>
    </row>
    <row r="66" spans="1:16" ht="18.75" customHeight="1">
      <c r="A66" s="18" t="s">
        <v>81</v>
      </c>
      <c r="B66" s="260">
        <f>B67+C67</f>
        <v>886</v>
      </c>
      <c r="C66" s="260"/>
      <c r="D66" s="261">
        <f>B66/$B$8</f>
        <v>2.1658355333920017E-2</v>
      </c>
      <c r="E66" s="260">
        <f>IF(E67+F67=0,"-",E67+F67)</f>
        <v>116</v>
      </c>
      <c r="F66" s="260"/>
      <c r="G66" s="260">
        <f>IF(G67+H67=0,"-",G67+H67)</f>
        <v>61</v>
      </c>
      <c r="H66" s="260"/>
      <c r="I66" s="260">
        <f>IF(I67+J67=0,"-",I67+J67)</f>
        <v>4</v>
      </c>
      <c r="J66" s="260"/>
      <c r="K66" s="260">
        <f>IF(K67+L67=0,"-",K67+L67)</f>
        <v>705</v>
      </c>
      <c r="L66" s="260"/>
      <c r="M66" s="260" t="str">
        <f>IF(M67+N67=0,"-",M67+N67)</f>
        <v>-</v>
      </c>
      <c r="N66" s="260"/>
      <c r="O66" s="260" t="str">
        <f>IF(O67+P67=0,"-",O67+P67)</f>
        <v>-</v>
      </c>
      <c r="P66" s="260"/>
    </row>
    <row r="67" spans="1:16" ht="18.75" customHeight="1">
      <c r="A67" s="15" t="s">
        <v>82</v>
      </c>
      <c r="B67" s="14">
        <v>290</v>
      </c>
      <c r="C67" s="14">
        <v>596</v>
      </c>
      <c r="D67" s="261"/>
      <c r="E67" s="14">
        <v>27</v>
      </c>
      <c r="F67" s="14">
        <v>89</v>
      </c>
      <c r="G67" s="14">
        <v>17</v>
      </c>
      <c r="H67" s="14">
        <v>44</v>
      </c>
      <c r="I67" s="14">
        <v>3</v>
      </c>
      <c r="J67" s="14">
        <v>1</v>
      </c>
      <c r="K67" s="14">
        <v>243</v>
      </c>
      <c r="L67" s="14">
        <v>462</v>
      </c>
      <c r="M67" s="14">
        <v>0</v>
      </c>
      <c r="N67" s="14">
        <v>0</v>
      </c>
      <c r="O67" s="14">
        <v>0</v>
      </c>
      <c r="P67" s="14">
        <v>0</v>
      </c>
    </row>
    <row r="68" spans="1:16">
      <c r="A68" s="20" t="s">
        <v>83</v>
      </c>
      <c r="B68" s="20"/>
      <c r="C68" s="20"/>
      <c r="D68" s="20"/>
      <c r="E68" s="20"/>
      <c r="F68" s="20"/>
    </row>
    <row r="69" spans="1:16">
      <c r="A69" s="20" t="s">
        <v>84</v>
      </c>
      <c r="B69" s="20"/>
      <c r="C69" s="20"/>
      <c r="D69" s="20"/>
      <c r="E69" s="20"/>
      <c r="F69" s="20"/>
    </row>
  </sheetData>
  <sheetProtection selectLockedCells="1" selectUnlockedCells="1"/>
  <mergeCells count="256">
    <mergeCell ref="A1:N1"/>
    <mergeCell ref="A2:N2"/>
    <mergeCell ref="B3:K3"/>
    <mergeCell ref="M3:N3"/>
    <mergeCell ref="O3:P3"/>
    <mergeCell ref="B4:K4"/>
    <mergeCell ref="M4:N4"/>
    <mergeCell ref="O4:P4"/>
    <mergeCell ref="A5:A6"/>
    <mergeCell ref="B5:D5"/>
    <mergeCell ref="E5:F5"/>
    <mergeCell ref="G5:H5"/>
    <mergeCell ref="I5:J5"/>
    <mergeCell ref="K5:L5"/>
    <mergeCell ref="M5:N5"/>
    <mergeCell ref="O5:P5"/>
    <mergeCell ref="B8:C8"/>
    <mergeCell ref="D8:D9"/>
    <mergeCell ref="E8:F8"/>
    <mergeCell ref="G8:H8"/>
    <mergeCell ref="I8:J8"/>
    <mergeCell ref="K8:L8"/>
    <mergeCell ref="M8:N8"/>
    <mergeCell ref="O8:P8"/>
    <mergeCell ref="B10:C10"/>
    <mergeCell ref="D10:D11"/>
    <mergeCell ref="E10:F10"/>
    <mergeCell ref="G10:H10"/>
    <mergeCell ref="I10:J10"/>
    <mergeCell ref="K10:L10"/>
    <mergeCell ref="M10:N10"/>
    <mergeCell ref="O10:P10"/>
    <mergeCell ref="B12:C12"/>
    <mergeCell ref="D12:D13"/>
    <mergeCell ref="E12:F12"/>
    <mergeCell ref="G12:H12"/>
    <mergeCell ref="I12:J12"/>
    <mergeCell ref="K12:L12"/>
    <mergeCell ref="M12:N12"/>
    <mergeCell ref="O12:P12"/>
    <mergeCell ref="B14:C14"/>
    <mergeCell ref="D14:D15"/>
    <mergeCell ref="E14:F14"/>
    <mergeCell ref="G14:H14"/>
    <mergeCell ref="I14:J14"/>
    <mergeCell ref="K14:L14"/>
    <mergeCell ref="M14:N14"/>
    <mergeCell ref="O14:P14"/>
    <mergeCell ref="B16:C16"/>
    <mergeCell ref="D16:D17"/>
    <mergeCell ref="E16:F16"/>
    <mergeCell ref="G16:H16"/>
    <mergeCell ref="I16:J16"/>
    <mergeCell ref="K16:L16"/>
    <mergeCell ref="M16:N16"/>
    <mergeCell ref="O16:P16"/>
    <mergeCell ref="B18:C18"/>
    <mergeCell ref="D18:D19"/>
    <mergeCell ref="E18:F18"/>
    <mergeCell ref="G18:H18"/>
    <mergeCell ref="I18:J18"/>
    <mergeCell ref="K18:L18"/>
    <mergeCell ref="M18:N18"/>
    <mergeCell ref="O18:P18"/>
    <mergeCell ref="B20:C20"/>
    <mergeCell ref="D20:D21"/>
    <mergeCell ref="E20:F20"/>
    <mergeCell ref="G20:H20"/>
    <mergeCell ref="I20:J20"/>
    <mergeCell ref="K20:L20"/>
    <mergeCell ref="M20:N20"/>
    <mergeCell ref="O20:P20"/>
    <mergeCell ref="B22:C22"/>
    <mergeCell ref="D22:D23"/>
    <mergeCell ref="E22:F22"/>
    <mergeCell ref="G22:H22"/>
    <mergeCell ref="I22:J22"/>
    <mergeCell ref="K22:L22"/>
    <mergeCell ref="M22:N22"/>
    <mergeCell ref="O22:P22"/>
    <mergeCell ref="B24:C24"/>
    <mergeCell ref="D24:D25"/>
    <mergeCell ref="E24:F24"/>
    <mergeCell ref="G24:H24"/>
    <mergeCell ref="I24:J24"/>
    <mergeCell ref="K24:L24"/>
    <mergeCell ref="M24:N24"/>
    <mergeCell ref="O24:P24"/>
    <mergeCell ref="B26:C26"/>
    <mergeCell ref="D26:D27"/>
    <mergeCell ref="E26:F26"/>
    <mergeCell ref="G26:H26"/>
    <mergeCell ref="I26:J26"/>
    <mergeCell ref="K26:L26"/>
    <mergeCell ref="M26:N26"/>
    <mergeCell ref="O26:P26"/>
    <mergeCell ref="B28:C28"/>
    <mergeCell ref="D28:D29"/>
    <mergeCell ref="E28:F28"/>
    <mergeCell ref="G28:H28"/>
    <mergeCell ref="I28:J28"/>
    <mergeCell ref="K28:L28"/>
    <mergeCell ref="M28:N28"/>
    <mergeCell ref="O28:P28"/>
    <mergeCell ref="B30:C30"/>
    <mergeCell ref="D30:D31"/>
    <mergeCell ref="E30:F30"/>
    <mergeCell ref="G30:H30"/>
    <mergeCell ref="I30:J30"/>
    <mergeCell ref="K30:L30"/>
    <mergeCell ref="M30:N30"/>
    <mergeCell ref="O30:P30"/>
    <mergeCell ref="B32:C32"/>
    <mergeCell ref="D32:D33"/>
    <mergeCell ref="E32:F32"/>
    <mergeCell ref="G32:H32"/>
    <mergeCell ref="I32:J32"/>
    <mergeCell ref="K32:L32"/>
    <mergeCell ref="M32:N32"/>
    <mergeCell ref="O32:P32"/>
    <mergeCell ref="B34:C34"/>
    <mergeCell ref="D34:D35"/>
    <mergeCell ref="E34:F34"/>
    <mergeCell ref="G34:H34"/>
    <mergeCell ref="I34:J34"/>
    <mergeCell ref="K34:L34"/>
    <mergeCell ref="M34:N34"/>
    <mergeCell ref="O34:P34"/>
    <mergeCell ref="B36:C36"/>
    <mergeCell ref="D36:D37"/>
    <mergeCell ref="E36:F36"/>
    <mergeCell ref="G36:H36"/>
    <mergeCell ref="I36:J36"/>
    <mergeCell ref="K36:L36"/>
    <mergeCell ref="M36:N36"/>
    <mergeCell ref="O36:P36"/>
    <mergeCell ref="B38:C38"/>
    <mergeCell ref="D38:D39"/>
    <mergeCell ref="E38:F38"/>
    <mergeCell ref="G38:H38"/>
    <mergeCell ref="I38:J38"/>
    <mergeCell ref="K38:L38"/>
    <mergeCell ref="M38:N38"/>
    <mergeCell ref="O38:P38"/>
    <mergeCell ref="B40:C40"/>
    <mergeCell ref="D40:D41"/>
    <mergeCell ref="E40:F40"/>
    <mergeCell ref="G40:H40"/>
    <mergeCell ref="I40:J40"/>
    <mergeCell ref="K40:L40"/>
    <mergeCell ref="M40:N40"/>
    <mergeCell ref="O40:P40"/>
    <mergeCell ref="B42:C42"/>
    <mergeCell ref="D42:D43"/>
    <mergeCell ref="E42:F42"/>
    <mergeCell ref="G42:H42"/>
    <mergeCell ref="I42:J42"/>
    <mergeCell ref="K42:L42"/>
    <mergeCell ref="M42:N42"/>
    <mergeCell ref="O42:P42"/>
    <mergeCell ref="B44:C44"/>
    <mergeCell ref="D44:D45"/>
    <mergeCell ref="E44:F44"/>
    <mergeCell ref="G44:H44"/>
    <mergeCell ref="I44:J44"/>
    <mergeCell ref="K44:L44"/>
    <mergeCell ref="M44:N44"/>
    <mergeCell ref="O44:P44"/>
    <mergeCell ref="B46:C46"/>
    <mergeCell ref="D46:D47"/>
    <mergeCell ref="E46:F46"/>
    <mergeCell ref="G46:H46"/>
    <mergeCell ref="I46:J46"/>
    <mergeCell ref="K46:L46"/>
    <mergeCell ref="M46:N46"/>
    <mergeCell ref="O46:P46"/>
    <mergeCell ref="B48:C48"/>
    <mergeCell ref="D48:D49"/>
    <mergeCell ref="E48:F48"/>
    <mergeCell ref="G48:H48"/>
    <mergeCell ref="I48:J48"/>
    <mergeCell ref="K48:L48"/>
    <mergeCell ref="M48:N48"/>
    <mergeCell ref="O48:P48"/>
    <mergeCell ref="B50:C50"/>
    <mergeCell ref="D50:D51"/>
    <mergeCell ref="E50:F50"/>
    <mergeCell ref="G50:H50"/>
    <mergeCell ref="I50:J50"/>
    <mergeCell ref="K50:L50"/>
    <mergeCell ref="M50:N50"/>
    <mergeCell ref="O50:P50"/>
    <mergeCell ref="B52:C52"/>
    <mergeCell ref="D52:D53"/>
    <mergeCell ref="E52:F52"/>
    <mergeCell ref="G52:H52"/>
    <mergeCell ref="I52:J52"/>
    <mergeCell ref="K52:L52"/>
    <mergeCell ref="M52:N52"/>
    <mergeCell ref="O52:P52"/>
    <mergeCell ref="B54:C54"/>
    <mergeCell ref="D54:D55"/>
    <mergeCell ref="E54:F54"/>
    <mergeCell ref="G54:H54"/>
    <mergeCell ref="I54:J54"/>
    <mergeCell ref="K54:L54"/>
    <mergeCell ref="M54:N54"/>
    <mergeCell ref="O54:P54"/>
    <mergeCell ref="B56:C56"/>
    <mergeCell ref="D56:D57"/>
    <mergeCell ref="E56:F56"/>
    <mergeCell ref="G56:H56"/>
    <mergeCell ref="I56:J56"/>
    <mergeCell ref="K56:L56"/>
    <mergeCell ref="M56:N56"/>
    <mergeCell ref="O56:P56"/>
    <mergeCell ref="B58:C58"/>
    <mergeCell ref="D58:D59"/>
    <mergeCell ref="E58:F58"/>
    <mergeCell ref="G58:H58"/>
    <mergeCell ref="I58:J58"/>
    <mergeCell ref="K58:L58"/>
    <mergeCell ref="M58:N58"/>
    <mergeCell ref="O58:P58"/>
    <mergeCell ref="B60:C60"/>
    <mergeCell ref="D60:D61"/>
    <mergeCell ref="E60:F60"/>
    <mergeCell ref="G60:H60"/>
    <mergeCell ref="I60:J60"/>
    <mergeCell ref="K60:L60"/>
    <mergeCell ref="M60:N60"/>
    <mergeCell ref="O60:P60"/>
    <mergeCell ref="B62:C62"/>
    <mergeCell ref="D62:D63"/>
    <mergeCell ref="E62:F62"/>
    <mergeCell ref="G62:H62"/>
    <mergeCell ref="I62:J62"/>
    <mergeCell ref="K62:L62"/>
    <mergeCell ref="M62:N62"/>
    <mergeCell ref="O62:P62"/>
    <mergeCell ref="B64:C64"/>
    <mergeCell ref="D64:D65"/>
    <mergeCell ref="E64:F64"/>
    <mergeCell ref="G64:H64"/>
    <mergeCell ref="I64:J64"/>
    <mergeCell ref="K64:L64"/>
    <mergeCell ref="M64:N64"/>
    <mergeCell ref="O64:P64"/>
    <mergeCell ref="M66:N66"/>
    <mergeCell ref="O66:P66"/>
    <mergeCell ref="B66:C66"/>
    <mergeCell ref="D66:D67"/>
    <mergeCell ref="E66:F66"/>
    <mergeCell ref="G66:H66"/>
    <mergeCell ref="I66:J66"/>
    <mergeCell ref="K66:L66"/>
  </mergeCells>
  <phoneticPr fontId="17" type="noConversion"/>
  <pageMargins left="0.75" right="0.75" top="0.5" bottom="0.5" header="0.5" footer="0.5"/>
  <pageSetup paperSize="77" scale="59" firstPageNumber="0" orientation="landscape" horizontalDpi="300" verticalDpi="300"/>
  <headerFooter alignWithMargins="0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dimension ref="A1:P69"/>
  <sheetViews>
    <sheetView zoomScaleNormal="100" workbookViewId="0"/>
  </sheetViews>
  <sheetFormatPr defaultColWidth="9.5" defaultRowHeight="16.5"/>
  <cols>
    <col min="1" max="1" width="26.625" style="1" customWidth="1"/>
    <col min="2" max="14" width="13.25" style="1" customWidth="1"/>
    <col min="15" max="15" width="12.125" style="1" customWidth="1"/>
    <col min="16" max="16384" width="9.5" style="1"/>
  </cols>
  <sheetData>
    <row r="1" spans="1:16" ht="19.5">
      <c r="A1" s="262" t="s">
        <v>0</v>
      </c>
      <c r="B1" s="262"/>
      <c r="C1" s="262"/>
      <c r="D1" s="262"/>
      <c r="E1" s="262"/>
      <c r="F1" s="262"/>
      <c r="G1" s="262"/>
      <c r="H1" s="262"/>
      <c r="I1" s="262"/>
      <c r="J1" s="262"/>
      <c r="K1" s="262"/>
      <c r="L1" s="262"/>
      <c r="M1" s="262"/>
      <c r="N1" s="262"/>
    </row>
    <row r="2" spans="1:16" ht="18.75">
      <c r="A2" s="263" t="s">
        <v>1</v>
      </c>
      <c r="B2" s="263"/>
      <c r="C2" s="263"/>
      <c r="D2" s="263"/>
      <c r="E2" s="263"/>
      <c r="F2" s="263"/>
      <c r="G2" s="263"/>
      <c r="H2" s="263"/>
      <c r="I2" s="263"/>
      <c r="J2" s="263"/>
      <c r="K2" s="263"/>
      <c r="L2" s="263"/>
      <c r="M2" s="263"/>
      <c r="N2" s="263"/>
    </row>
    <row r="3" spans="1:16" ht="19.5" customHeight="1">
      <c r="A3" s="2"/>
      <c r="B3" s="251" t="s">
        <v>258</v>
      </c>
      <c r="C3" s="251"/>
      <c r="D3" s="251"/>
      <c r="E3" s="251"/>
      <c r="F3" s="251"/>
      <c r="G3" s="251"/>
      <c r="H3" s="251"/>
      <c r="I3" s="251"/>
      <c r="J3" s="251"/>
      <c r="K3" s="251"/>
      <c r="L3" s="4"/>
      <c r="M3" s="264"/>
      <c r="N3" s="264"/>
      <c r="O3" s="264" t="s">
        <v>3</v>
      </c>
      <c r="P3" s="264"/>
    </row>
    <row r="4" spans="1:16" ht="16.5" customHeight="1">
      <c r="B4" s="265" t="s">
        <v>259</v>
      </c>
      <c r="C4" s="265"/>
      <c r="D4" s="265"/>
      <c r="E4" s="265"/>
      <c r="F4" s="265"/>
      <c r="G4" s="265"/>
      <c r="H4" s="265"/>
      <c r="I4" s="265"/>
      <c r="J4" s="265"/>
      <c r="K4" s="265"/>
      <c r="L4" s="5"/>
      <c r="M4" s="266"/>
      <c r="N4" s="266"/>
      <c r="O4" s="267" t="s">
        <v>5</v>
      </c>
      <c r="P4" s="267"/>
    </row>
    <row r="5" spans="1:16">
      <c r="A5" s="268" t="s">
        <v>6</v>
      </c>
      <c r="B5" s="269" t="s">
        <v>7</v>
      </c>
      <c r="C5" s="269"/>
      <c r="D5" s="269"/>
      <c r="E5" s="269" t="s">
        <v>8</v>
      </c>
      <c r="F5" s="269"/>
      <c r="G5" s="269" t="s">
        <v>9</v>
      </c>
      <c r="H5" s="269"/>
      <c r="I5" s="269" t="s">
        <v>10</v>
      </c>
      <c r="J5" s="269"/>
      <c r="K5" s="269" t="s">
        <v>11</v>
      </c>
      <c r="L5" s="269"/>
      <c r="M5" s="269" t="s">
        <v>12</v>
      </c>
      <c r="N5" s="269"/>
      <c r="O5" s="269" t="s">
        <v>13</v>
      </c>
      <c r="P5" s="269"/>
    </row>
    <row r="6" spans="1:16" ht="17.25" customHeight="1">
      <c r="A6" s="268"/>
      <c r="B6" s="6" t="s">
        <v>14</v>
      </c>
      <c r="C6" s="6" t="s">
        <v>15</v>
      </c>
      <c r="D6" s="8" t="s">
        <v>16</v>
      </c>
      <c r="E6" s="6" t="s">
        <v>14</v>
      </c>
      <c r="F6" s="6" t="s">
        <v>15</v>
      </c>
      <c r="G6" s="6" t="s">
        <v>14</v>
      </c>
      <c r="H6" s="6" t="s">
        <v>15</v>
      </c>
      <c r="I6" s="6" t="s">
        <v>14</v>
      </c>
      <c r="J6" s="6" t="s">
        <v>15</v>
      </c>
      <c r="K6" s="6" t="s">
        <v>14</v>
      </c>
      <c r="L6" s="6" t="s">
        <v>15</v>
      </c>
      <c r="M6" s="6" t="s">
        <v>14</v>
      </c>
      <c r="N6" s="6" t="s">
        <v>15</v>
      </c>
      <c r="O6" s="6" t="s">
        <v>14</v>
      </c>
      <c r="P6" s="6" t="s">
        <v>15</v>
      </c>
    </row>
    <row r="7" spans="1:16" ht="17.25" customHeight="1">
      <c r="A7" s="9" t="s">
        <v>17</v>
      </c>
      <c r="B7" s="10" t="s">
        <v>18</v>
      </c>
      <c r="C7" s="11" t="s">
        <v>19</v>
      </c>
      <c r="D7" s="11" t="s">
        <v>20</v>
      </c>
      <c r="E7" s="10" t="s">
        <v>18</v>
      </c>
      <c r="F7" s="11" t="s">
        <v>19</v>
      </c>
      <c r="G7" s="10" t="s">
        <v>18</v>
      </c>
      <c r="H7" s="11" t="s">
        <v>19</v>
      </c>
      <c r="I7" s="10" t="s">
        <v>18</v>
      </c>
      <c r="J7" s="11" t="s">
        <v>19</v>
      </c>
      <c r="K7" s="10" t="s">
        <v>18</v>
      </c>
      <c r="L7" s="11" t="s">
        <v>19</v>
      </c>
      <c r="M7" s="10" t="s">
        <v>18</v>
      </c>
      <c r="N7" s="11" t="s">
        <v>19</v>
      </c>
      <c r="O7" s="10" t="s">
        <v>18</v>
      </c>
      <c r="P7" s="11" t="s">
        <v>19</v>
      </c>
    </row>
    <row r="8" spans="1:16" ht="17.25" customHeight="1">
      <c r="A8" s="12" t="s">
        <v>21</v>
      </c>
      <c r="B8" s="260">
        <f>B9+C9</f>
        <v>40679</v>
      </c>
      <c r="C8" s="260"/>
      <c r="D8" s="261">
        <f>B8/$B$8</f>
        <v>1</v>
      </c>
      <c r="E8" s="260">
        <f>IF(E9+F9=0,"-",E9+F9)</f>
        <v>18004</v>
      </c>
      <c r="F8" s="260"/>
      <c r="G8" s="260">
        <f>IF(G9+H9=0,"-",G9+H9)</f>
        <v>8241</v>
      </c>
      <c r="H8" s="260"/>
      <c r="I8" s="260">
        <f>IF(I9+J9=0,"-",I9+J9)</f>
        <v>8712</v>
      </c>
      <c r="J8" s="260"/>
      <c r="K8" s="260">
        <f>IF(K9+L9=0,"-",K9+L9)</f>
        <v>3253</v>
      </c>
      <c r="L8" s="260"/>
      <c r="M8" s="260">
        <f>IF(M9+N9=0,"-",M9+N9)</f>
        <v>1276</v>
      </c>
      <c r="N8" s="260"/>
      <c r="O8" s="260">
        <f>IF(O9+P9=0,"-",O9+P9)</f>
        <v>1193</v>
      </c>
      <c r="P8" s="260"/>
    </row>
    <row r="9" spans="1:16" ht="17.25" customHeight="1">
      <c r="A9" s="13" t="s">
        <v>22</v>
      </c>
      <c r="B9" s="14">
        <v>13390</v>
      </c>
      <c r="C9" s="14">
        <v>27289</v>
      </c>
      <c r="D9" s="261"/>
      <c r="E9" s="14">
        <v>4861</v>
      </c>
      <c r="F9" s="14">
        <v>13143</v>
      </c>
      <c r="G9" s="14">
        <v>2537</v>
      </c>
      <c r="H9" s="14">
        <v>5704</v>
      </c>
      <c r="I9" s="14">
        <v>2625</v>
      </c>
      <c r="J9" s="14">
        <v>6087</v>
      </c>
      <c r="K9" s="14">
        <v>2148</v>
      </c>
      <c r="L9" s="14">
        <v>1105</v>
      </c>
      <c r="M9" s="14">
        <v>737</v>
      </c>
      <c r="N9" s="14">
        <v>539</v>
      </c>
      <c r="O9" s="14">
        <v>482</v>
      </c>
      <c r="P9" s="14">
        <v>711</v>
      </c>
    </row>
    <row r="10" spans="1:16" ht="17.25" customHeight="1">
      <c r="A10" s="12" t="s">
        <v>23</v>
      </c>
      <c r="B10" s="260">
        <f>B11+C11</f>
        <v>37</v>
      </c>
      <c r="C10" s="260"/>
      <c r="D10" s="261">
        <f>B10/$B$8</f>
        <v>9.0956021534452662E-4</v>
      </c>
      <c r="E10" s="260" t="str">
        <f>IF(E11+F11=0,"-",E11+F11)</f>
        <v>-</v>
      </c>
      <c r="F10" s="260"/>
      <c r="G10" s="260" t="str">
        <f>IF(G11+H11=0,"-",G11+H11)</f>
        <v>-</v>
      </c>
      <c r="H10" s="260"/>
      <c r="I10" s="260">
        <f>IF(I11+J11=0,"-",I11+J11)</f>
        <v>37</v>
      </c>
      <c r="J10" s="260"/>
      <c r="K10" s="260" t="str">
        <f>IF(K11+L11=0,"-",K11+L11)</f>
        <v>-</v>
      </c>
      <c r="L10" s="260"/>
      <c r="M10" s="260" t="str">
        <f>IF(M11+N11=0,"-",M11+N11)</f>
        <v>-</v>
      </c>
      <c r="N10" s="260"/>
      <c r="O10" s="260" t="str">
        <f>IF(O11+P11=0,"-",O11+P11)</f>
        <v>-</v>
      </c>
      <c r="P10" s="260"/>
    </row>
    <row r="11" spans="1:16" ht="17.25" customHeight="1">
      <c r="A11" s="15" t="s">
        <v>24</v>
      </c>
      <c r="B11" s="14">
        <v>9</v>
      </c>
      <c r="C11" s="14">
        <v>28</v>
      </c>
      <c r="D11" s="261"/>
      <c r="E11" s="14">
        <v>0</v>
      </c>
      <c r="F11" s="14">
        <v>0</v>
      </c>
      <c r="G11" s="14">
        <v>0</v>
      </c>
      <c r="H11" s="14">
        <v>0</v>
      </c>
      <c r="I11" s="14">
        <v>9</v>
      </c>
      <c r="J11" s="14">
        <v>28</v>
      </c>
      <c r="K11" s="14">
        <v>0</v>
      </c>
      <c r="L11" s="14">
        <v>0</v>
      </c>
      <c r="M11" s="14">
        <v>0</v>
      </c>
      <c r="N11" s="14">
        <v>0</v>
      </c>
      <c r="O11" s="14">
        <v>0</v>
      </c>
      <c r="P11" s="14">
        <v>0</v>
      </c>
    </row>
    <row r="12" spans="1:16" ht="17.25" customHeight="1">
      <c r="A12" s="12" t="s">
        <v>25</v>
      </c>
      <c r="B12" s="260">
        <f>B13+C13</f>
        <v>78</v>
      </c>
      <c r="C12" s="260"/>
      <c r="D12" s="261">
        <f>B12/$B$8</f>
        <v>1.9174512647803536E-3</v>
      </c>
      <c r="E12" s="260" t="str">
        <f>IF(E13+F13=0,"-",E13+F13)</f>
        <v>-</v>
      </c>
      <c r="F12" s="260"/>
      <c r="G12" s="260" t="str">
        <f>IF(G13+H13=0,"-",G13+H13)</f>
        <v>-</v>
      </c>
      <c r="H12" s="260"/>
      <c r="I12" s="260" t="str">
        <f>IF(I13+J13=0,"-",I13+J13)</f>
        <v>-</v>
      </c>
      <c r="J12" s="260"/>
      <c r="K12" s="260">
        <f>IF(K13+L13=0,"-",K13+L13)</f>
        <v>78</v>
      </c>
      <c r="L12" s="260"/>
      <c r="M12" s="260" t="str">
        <f>IF(M13+N13=0,"-",M13+N13)</f>
        <v>-</v>
      </c>
      <c r="N12" s="260"/>
      <c r="O12" s="260" t="str">
        <f>IF(O13+P13=0,"-",O13+P13)</f>
        <v>-</v>
      </c>
      <c r="P12" s="260"/>
    </row>
    <row r="13" spans="1:16" ht="21.2" customHeight="1">
      <c r="A13" s="15" t="s">
        <v>26</v>
      </c>
      <c r="B13" s="14">
        <v>63</v>
      </c>
      <c r="C13" s="14">
        <v>15</v>
      </c>
      <c r="D13" s="261"/>
      <c r="E13" s="14">
        <v>0</v>
      </c>
      <c r="F13" s="14">
        <v>0</v>
      </c>
      <c r="G13" s="14">
        <v>0</v>
      </c>
      <c r="H13" s="14">
        <v>0</v>
      </c>
      <c r="I13" s="14">
        <v>0</v>
      </c>
      <c r="J13" s="14">
        <v>0</v>
      </c>
      <c r="K13" s="14">
        <v>63</v>
      </c>
      <c r="L13" s="14">
        <v>15</v>
      </c>
      <c r="M13" s="14">
        <v>0</v>
      </c>
      <c r="N13" s="14">
        <v>0</v>
      </c>
      <c r="O13" s="14">
        <v>0</v>
      </c>
      <c r="P13" s="14">
        <v>0</v>
      </c>
    </row>
    <row r="14" spans="1:16" ht="17.25" customHeight="1">
      <c r="A14" s="12" t="s">
        <v>27</v>
      </c>
      <c r="B14" s="260">
        <f>B15+C15</f>
        <v>6</v>
      </c>
      <c r="C14" s="260"/>
      <c r="D14" s="261">
        <f>B14/$B$8</f>
        <v>1.4749625113695026E-4</v>
      </c>
      <c r="E14" s="260">
        <f>IF(E15+F15=0,"-",E15+F15)</f>
        <v>4</v>
      </c>
      <c r="F14" s="260"/>
      <c r="G14" s="260">
        <f>IF(G15+H15=0,"-",G15+H15)</f>
        <v>2</v>
      </c>
      <c r="H14" s="260"/>
      <c r="I14" s="260" t="str">
        <f>IF(I15+J15=0,"-",I15+J15)</f>
        <v>-</v>
      </c>
      <c r="J14" s="260"/>
      <c r="K14" s="260" t="str">
        <f>IF(K15+L15=0,"-",K15+L15)</f>
        <v>-</v>
      </c>
      <c r="L14" s="260"/>
      <c r="M14" s="260" t="str">
        <f>IF(M15+N15=0,"-",M15+N15)</f>
        <v>-</v>
      </c>
      <c r="N14" s="260"/>
      <c r="O14" s="260" t="str">
        <f>IF(O15+P15=0,"-",O15+P15)</f>
        <v>-</v>
      </c>
      <c r="P14" s="260"/>
    </row>
    <row r="15" spans="1:16" ht="17.25" customHeight="1">
      <c r="A15" s="15" t="s">
        <v>28</v>
      </c>
      <c r="B15" s="14">
        <v>3</v>
      </c>
      <c r="C15" s="14">
        <v>3</v>
      </c>
      <c r="D15" s="261"/>
      <c r="E15" s="14">
        <v>1</v>
      </c>
      <c r="F15" s="14">
        <v>3</v>
      </c>
      <c r="G15" s="14">
        <v>2</v>
      </c>
      <c r="H15" s="14">
        <v>0</v>
      </c>
      <c r="I15" s="14">
        <v>0</v>
      </c>
      <c r="J15" s="14">
        <v>0</v>
      </c>
      <c r="K15" s="14">
        <v>0</v>
      </c>
      <c r="L15" s="14">
        <v>0</v>
      </c>
      <c r="M15" s="14">
        <v>0</v>
      </c>
      <c r="N15" s="14">
        <v>0</v>
      </c>
      <c r="O15" s="14">
        <v>0</v>
      </c>
      <c r="P15" s="14">
        <v>0</v>
      </c>
    </row>
    <row r="16" spans="1:16" ht="17.25" customHeight="1">
      <c r="A16" s="16" t="s">
        <v>29</v>
      </c>
      <c r="B16" s="260">
        <f>B17+C17</f>
        <v>48</v>
      </c>
      <c r="C16" s="260"/>
      <c r="D16" s="261">
        <f>B16/$B$8</f>
        <v>1.1799700090956021E-3</v>
      </c>
      <c r="E16" s="260" t="str">
        <f>IF(E17+F17=0,"-",E17+F17)</f>
        <v>-</v>
      </c>
      <c r="F16" s="260"/>
      <c r="G16" s="260">
        <f>IF(G17+H17=0,"-",G17+H17)</f>
        <v>17</v>
      </c>
      <c r="H16" s="260"/>
      <c r="I16" s="260" t="str">
        <f>IF(I17+J17=0,"-",I17+J17)</f>
        <v>-</v>
      </c>
      <c r="J16" s="260"/>
      <c r="K16" s="260">
        <f>IF(K17+L17=0,"-",K17+L17)</f>
        <v>21</v>
      </c>
      <c r="L16" s="260"/>
      <c r="M16" s="260">
        <f>IF(M17+N17=0,"-",M17+N17)</f>
        <v>10</v>
      </c>
      <c r="N16" s="260"/>
      <c r="O16" s="260" t="str">
        <f>IF(O17+P17=0,"-",O17+P17)</f>
        <v>-</v>
      </c>
      <c r="P16" s="260"/>
    </row>
    <row r="17" spans="1:16" ht="17.25" customHeight="1">
      <c r="A17" s="17" t="s">
        <v>30</v>
      </c>
      <c r="B17" s="14">
        <v>43</v>
      </c>
      <c r="C17" s="14">
        <v>5</v>
      </c>
      <c r="D17" s="261"/>
      <c r="E17" s="14">
        <v>0</v>
      </c>
      <c r="F17" s="14">
        <v>0</v>
      </c>
      <c r="G17" s="14">
        <v>17</v>
      </c>
      <c r="H17" s="14">
        <v>0</v>
      </c>
      <c r="I17" s="14">
        <v>0</v>
      </c>
      <c r="J17" s="14">
        <v>0</v>
      </c>
      <c r="K17" s="14">
        <v>21</v>
      </c>
      <c r="L17" s="14">
        <v>0</v>
      </c>
      <c r="M17" s="14">
        <v>5</v>
      </c>
      <c r="N17" s="14">
        <v>5</v>
      </c>
      <c r="O17" s="14">
        <v>0</v>
      </c>
      <c r="P17" s="14">
        <v>0</v>
      </c>
    </row>
    <row r="18" spans="1:16" ht="17.25" customHeight="1">
      <c r="A18" s="12" t="s">
        <v>31</v>
      </c>
      <c r="B18" s="260">
        <f>B19+C19</f>
        <v>10</v>
      </c>
      <c r="C18" s="260"/>
      <c r="D18" s="261">
        <f>B18/$B$8</f>
        <v>2.4582708522825046E-4</v>
      </c>
      <c r="E18" s="260" t="str">
        <f>IF(E19+F19=0,"-",E19+F19)</f>
        <v>-</v>
      </c>
      <c r="F18" s="260"/>
      <c r="G18" s="260">
        <f>IF(G19+H19=0,"-",G19+H19)</f>
        <v>10</v>
      </c>
      <c r="H18" s="260"/>
      <c r="I18" s="260" t="str">
        <f>IF(I19+J19=0,"-",I19+J19)</f>
        <v>-</v>
      </c>
      <c r="J18" s="260"/>
      <c r="K18" s="260" t="str">
        <f>IF(K19+L19=0,"-",K19+L19)</f>
        <v>-</v>
      </c>
      <c r="L18" s="260"/>
      <c r="M18" s="260" t="str">
        <f>IF(M19+N19=0,"-",M19+N19)</f>
        <v>-</v>
      </c>
      <c r="N18" s="260"/>
      <c r="O18" s="260" t="str">
        <f>IF(O19+P19=0,"-",O19+P19)</f>
        <v>-</v>
      </c>
      <c r="P18" s="260"/>
    </row>
    <row r="19" spans="1:16" ht="17.25" customHeight="1">
      <c r="A19" s="15" t="s">
        <v>32</v>
      </c>
      <c r="B19" s="14">
        <v>5</v>
      </c>
      <c r="C19" s="14">
        <v>5</v>
      </c>
      <c r="D19" s="261"/>
      <c r="E19" s="14">
        <v>0</v>
      </c>
      <c r="F19" s="14">
        <v>0</v>
      </c>
      <c r="G19" s="14">
        <v>5</v>
      </c>
      <c r="H19" s="14">
        <v>5</v>
      </c>
      <c r="I19" s="14">
        <v>0</v>
      </c>
      <c r="J19" s="14">
        <v>0</v>
      </c>
      <c r="K19" s="14">
        <v>0</v>
      </c>
      <c r="L19" s="14">
        <v>0</v>
      </c>
      <c r="M19" s="14">
        <v>0</v>
      </c>
      <c r="N19" s="14">
        <v>0</v>
      </c>
      <c r="O19" s="14">
        <v>0</v>
      </c>
      <c r="P19" s="14">
        <v>0</v>
      </c>
    </row>
    <row r="20" spans="1:16" ht="17.25" customHeight="1">
      <c r="A20" s="12" t="s">
        <v>33</v>
      </c>
      <c r="B20" s="260">
        <f>B21+C21</f>
        <v>279</v>
      </c>
      <c r="C20" s="260"/>
      <c r="D20" s="261">
        <f>B20/$B$8</f>
        <v>6.8585756778681874E-3</v>
      </c>
      <c r="E20" s="260">
        <f>IF(E21+F21=0,"-",E21+F21)</f>
        <v>25</v>
      </c>
      <c r="F20" s="260"/>
      <c r="G20" s="260" t="str">
        <f>IF(G21+H21=0,"-",G21+H21)</f>
        <v>-</v>
      </c>
      <c r="H20" s="260"/>
      <c r="I20" s="260" t="str">
        <f>IF(I21+J21=0,"-",I21+J21)</f>
        <v>-</v>
      </c>
      <c r="J20" s="260"/>
      <c r="K20" s="260">
        <f>IF(K21+L21=0,"-",K21+L21)</f>
        <v>254</v>
      </c>
      <c r="L20" s="260"/>
      <c r="M20" s="260" t="str">
        <f>IF(M21+N21=0,"-",M21+N21)</f>
        <v>-</v>
      </c>
      <c r="N20" s="260"/>
      <c r="O20" s="260" t="str">
        <f>IF(O21+P21=0,"-",O21+P21)</f>
        <v>-</v>
      </c>
      <c r="P20" s="260"/>
    </row>
    <row r="21" spans="1:16" ht="17.25" customHeight="1">
      <c r="A21" s="15" t="s">
        <v>34</v>
      </c>
      <c r="B21" s="14">
        <v>188</v>
      </c>
      <c r="C21" s="14">
        <v>91</v>
      </c>
      <c r="D21" s="261"/>
      <c r="E21" s="14">
        <v>9</v>
      </c>
      <c r="F21" s="14">
        <v>16</v>
      </c>
      <c r="G21" s="14">
        <v>0</v>
      </c>
      <c r="H21" s="14">
        <v>0</v>
      </c>
      <c r="I21" s="14">
        <v>0</v>
      </c>
      <c r="J21" s="14">
        <v>0</v>
      </c>
      <c r="K21" s="14">
        <v>179</v>
      </c>
      <c r="L21" s="14">
        <v>75</v>
      </c>
      <c r="M21" s="14">
        <v>0</v>
      </c>
      <c r="N21" s="14">
        <v>0</v>
      </c>
      <c r="O21" s="14">
        <v>0</v>
      </c>
      <c r="P21" s="14">
        <v>0</v>
      </c>
    </row>
    <row r="22" spans="1:16" ht="17.25" customHeight="1">
      <c r="A22" s="18" t="s">
        <v>35</v>
      </c>
      <c r="B22" s="260">
        <f>B23+C23</f>
        <v>407</v>
      </c>
      <c r="C22" s="260"/>
      <c r="D22" s="261">
        <f>B22/$B$8</f>
        <v>1.0005162368789794E-2</v>
      </c>
      <c r="E22" s="260">
        <f>IF(E23+F23=0,"-",E23+F23)</f>
        <v>101</v>
      </c>
      <c r="F22" s="260"/>
      <c r="G22" s="260" t="str">
        <f>IF(G23+H23=0,"-",G23+H23)</f>
        <v>-</v>
      </c>
      <c r="H22" s="260"/>
      <c r="I22" s="260" t="str">
        <f>IF(I23+J23=0,"-",I23+J23)</f>
        <v>-</v>
      </c>
      <c r="J22" s="260"/>
      <c r="K22" s="260">
        <f>IF(K23+L23=0,"-",K23+L23)</f>
        <v>66</v>
      </c>
      <c r="L22" s="260"/>
      <c r="M22" s="260">
        <f>IF(M23+N23=0,"-",M23+N23)</f>
        <v>240</v>
      </c>
      <c r="N22" s="260"/>
      <c r="O22" s="260" t="str">
        <f>IF(O23+P23=0,"-",O23+P23)</f>
        <v>-</v>
      </c>
      <c r="P22" s="260"/>
    </row>
    <row r="23" spans="1:16" ht="17.25" customHeight="1">
      <c r="A23" s="17" t="s">
        <v>36</v>
      </c>
      <c r="B23" s="14">
        <v>373</v>
      </c>
      <c r="C23" s="14">
        <v>34</v>
      </c>
      <c r="D23" s="261"/>
      <c r="E23" s="14">
        <v>75</v>
      </c>
      <c r="F23" s="14">
        <v>26</v>
      </c>
      <c r="G23" s="14">
        <v>0</v>
      </c>
      <c r="H23" s="14">
        <v>0</v>
      </c>
      <c r="I23" s="14">
        <v>0</v>
      </c>
      <c r="J23" s="14">
        <v>0</v>
      </c>
      <c r="K23" s="14">
        <v>65</v>
      </c>
      <c r="L23" s="14">
        <v>1</v>
      </c>
      <c r="M23" s="14">
        <v>233</v>
      </c>
      <c r="N23" s="14">
        <v>7</v>
      </c>
      <c r="O23" s="14">
        <v>0</v>
      </c>
      <c r="P23" s="14">
        <v>0</v>
      </c>
    </row>
    <row r="24" spans="1:16" ht="17.25" customHeight="1">
      <c r="A24" s="19" t="s">
        <v>37</v>
      </c>
      <c r="B24" s="260">
        <f>B25+C25</f>
        <v>19</v>
      </c>
      <c r="C24" s="260"/>
      <c r="D24" s="261">
        <f>B24/$B$8</f>
        <v>4.6707146193367583E-4</v>
      </c>
      <c r="E24" s="260">
        <f>IF(E25+F25=0,"-",E25+F25)</f>
        <v>8</v>
      </c>
      <c r="F24" s="260"/>
      <c r="G24" s="260">
        <f>IF(G25+H25=0,"-",G25+H25)</f>
        <v>9</v>
      </c>
      <c r="H24" s="260"/>
      <c r="I24" s="260" t="str">
        <f>IF(I25+J25=0,"-",I25+J25)</f>
        <v>-</v>
      </c>
      <c r="J24" s="260"/>
      <c r="K24" s="260" t="str">
        <f>IF(K25+L25=0,"-",K25+L25)</f>
        <v>-</v>
      </c>
      <c r="L24" s="260"/>
      <c r="M24" s="260">
        <f>IF(M25+N25=0,"-",M25+N25)</f>
        <v>2</v>
      </c>
      <c r="N24" s="260"/>
      <c r="O24" s="260" t="str">
        <f>IF(O25+P25=0,"-",O25+P25)</f>
        <v>-</v>
      </c>
      <c r="P24" s="260"/>
    </row>
    <row r="25" spans="1:16" ht="17.25" customHeight="1">
      <c r="A25" s="15" t="s">
        <v>38</v>
      </c>
      <c r="B25" s="14">
        <v>18</v>
      </c>
      <c r="C25" s="14">
        <v>1</v>
      </c>
      <c r="D25" s="261"/>
      <c r="E25" s="14">
        <v>8</v>
      </c>
      <c r="F25" s="14">
        <v>0</v>
      </c>
      <c r="G25" s="14">
        <v>8</v>
      </c>
      <c r="H25" s="14">
        <v>1</v>
      </c>
      <c r="I25" s="14">
        <v>0</v>
      </c>
      <c r="J25" s="14">
        <v>0</v>
      </c>
      <c r="K25" s="14">
        <v>0</v>
      </c>
      <c r="L25" s="14">
        <v>0</v>
      </c>
      <c r="M25" s="14">
        <v>2</v>
      </c>
      <c r="N25" s="14">
        <v>0</v>
      </c>
      <c r="O25" s="14">
        <v>0</v>
      </c>
      <c r="P25" s="14">
        <v>0</v>
      </c>
    </row>
    <row r="26" spans="1:16" ht="17.25" customHeight="1">
      <c r="A26" s="18" t="s">
        <v>39</v>
      </c>
      <c r="B26" s="260">
        <f>B27+C27</f>
        <v>0</v>
      </c>
      <c r="C26" s="260"/>
      <c r="D26" s="261">
        <f>B26/$B$8</f>
        <v>0</v>
      </c>
      <c r="E26" s="260" t="str">
        <f>IF(E27+F27=0,"-",E27+F27)</f>
        <v>-</v>
      </c>
      <c r="F26" s="260"/>
      <c r="G26" s="260" t="str">
        <f>IF(G27+H27=0,"-",G27+H27)</f>
        <v>-</v>
      </c>
      <c r="H26" s="260"/>
      <c r="I26" s="260" t="str">
        <f>IF(I27+J27=0,"-",I27+J27)</f>
        <v>-</v>
      </c>
      <c r="J26" s="260"/>
      <c r="K26" s="260" t="str">
        <f>IF(K27+L27=0,"-",K27+L27)</f>
        <v>-</v>
      </c>
      <c r="L26" s="260"/>
      <c r="M26" s="260" t="str">
        <f>IF(M27+N27=0,"-",M27+N27)</f>
        <v>-</v>
      </c>
      <c r="N26" s="260"/>
      <c r="O26" s="260" t="str">
        <f>IF(O27+P27=0,"-",O27+P27)</f>
        <v>-</v>
      </c>
      <c r="P26" s="260"/>
    </row>
    <row r="27" spans="1:16" ht="21.2" customHeight="1">
      <c r="A27" s="17" t="s">
        <v>40</v>
      </c>
      <c r="B27" s="14">
        <v>0</v>
      </c>
      <c r="C27" s="14">
        <v>0</v>
      </c>
      <c r="D27" s="261"/>
      <c r="E27" s="14">
        <v>0</v>
      </c>
      <c r="F27" s="14">
        <v>0</v>
      </c>
      <c r="G27" s="14">
        <v>0</v>
      </c>
      <c r="H27" s="14">
        <v>0</v>
      </c>
      <c r="I27" s="14">
        <v>0</v>
      </c>
      <c r="J27" s="14">
        <v>0</v>
      </c>
      <c r="K27" s="14">
        <v>0</v>
      </c>
      <c r="L27" s="14">
        <v>0</v>
      </c>
      <c r="M27" s="14">
        <v>0</v>
      </c>
      <c r="N27" s="14">
        <v>0</v>
      </c>
      <c r="O27" s="14">
        <v>0</v>
      </c>
      <c r="P27" s="14">
        <v>0</v>
      </c>
    </row>
    <row r="28" spans="1:16" ht="17.25" customHeight="1">
      <c r="A28" s="12" t="s">
        <v>41</v>
      </c>
      <c r="B28" s="260">
        <f>B29+C29</f>
        <v>3</v>
      </c>
      <c r="C28" s="260"/>
      <c r="D28" s="261">
        <f>B28/$B$8</f>
        <v>7.3748125568475132E-5</v>
      </c>
      <c r="E28" s="260" t="str">
        <f>IF(E29+F29=0,"-",E29+F29)</f>
        <v>-</v>
      </c>
      <c r="F28" s="260"/>
      <c r="G28" s="260" t="str">
        <f>IF(G29+H29=0,"-",G29+H29)</f>
        <v>-</v>
      </c>
      <c r="H28" s="260"/>
      <c r="I28" s="260" t="str">
        <f>IF(I29+J29=0,"-",I29+J29)</f>
        <v>-</v>
      </c>
      <c r="J28" s="260"/>
      <c r="K28" s="260">
        <f>IF(K29+L29=0,"-",K29+L29)</f>
        <v>3</v>
      </c>
      <c r="L28" s="260"/>
      <c r="M28" s="260" t="str">
        <f>IF(M29+N29=0,"-",M29+N29)</f>
        <v>-</v>
      </c>
      <c r="N28" s="260"/>
      <c r="O28" s="260" t="str">
        <f>IF(O29+P29=0,"-",O29+P29)</f>
        <v>-</v>
      </c>
      <c r="P28" s="260"/>
    </row>
    <row r="29" spans="1:16" ht="17.25" customHeight="1">
      <c r="A29" s="15" t="s">
        <v>42</v>
      </c>
      <c r="B29" s="14">
        <v>3</v>
      </c>
      <c r="C29" s="14">
        <v>0</v>
      </c>
      <c r="D29" s="261"/>
      <c r="E29" s="14">
        <v>0</v>
      </c>
      <c r="F29" s="14">
        <v>0</v>
      </c>
      <c r="G29" s="14">
        <v>0</v>
      </c>
      <c r="H29" s="14">
        <v>0</v>
      </c>
      <c r="I29" s="14">
        <v>0</v>
      </c>
      <c r="J29" s="14">
        <v>0</v>
      </c>
      <c r="K29" s="14">
        <v>3</v>
      </c>
      <c r="L29" s="14">
        <v>0</v>
      </c>
      <c r="M29" s="14">
        <v>0</v>
      </c>
      <c r="N29" s="14">
        <v>0</v>
      </c>
      <c r="O29" s="14">
        <v>0</v>
      </c>
      <c r="P29" s="14">
        <v>0</v>
      </c>
    </row>
    <row r="30" spans="1:16" ht="17.25" customHeight="1">
      <c r="A30" s="18" t="s">
        <v>43</v>
      </c>
      <c r="B30" s="260">
        <f>B31+C31</f>
        <v>1251</v>
      </c>
      <c r="C30" s="260"/>
      <c r="D30" s="261">
        <f>B30/$B$8</f>
        <v>3.0752968362054132E-2</v>
      </c>
      <c r="E30" s="260">
        <f>IF(E31+F31=0,"-",E31+F31)</f>
        <v>157</v>
      </c>
      <c r="F30" s="260"/>
      <c r="G30" s="260">
        <f>IF(G31+H31=0,"-",G31+H31)</f>
        <v>356</v>
      </c>
      <c r="H30" s="260"/>
      <c r="I30" s="260" t="str">
        <f>IF(I31+J31=0,"-",I31+J31)</f>
        <v>-</v>
      </c>
      <c r="J30" s="260"/>
      <c r="K30" s="260">
        <f>IF(K31+L31=0,"-",K31+L31)</f>
        <v>281</v>
      </c>
      <c r="L30" s="260"/>
      <c r="M30" s="260">
        <f>IF(M31+N31=0,"-",M31+N31)</f>
        <v>457</v>
      </c>
      <c r="N30" s="260"/>
      <c r="O30" s="260" t="str">
        <f>IF(O31+P31=0,"-",O31+P31)</f>
        <v>-</v>
      </c>
      <c r="P30" s="260"/>
    </row>
    <row r="31" spans="1:16" ht="17.25" customHeight="1">
      <c r="A31" s="17" t="s">
        <v>44</v>
      </c>
      <c r="B31" s="14">
        <v>617</v>
      </c>
      <c r="C31" s="14">
        <v>634</v>
      </c>
      <c r="D31" s="261"/>
      <c r="E31" s="14">
        <v>29</v>
      </c>
      <c r="F31" s="14">
        <v>128</v>
      </c>
      <c r="G31" s="14">
        <v>193</v>
      </c>
      <c r="H31" s="14">
        <v>163</v>
      </c>
      <c r="I31" s="14">
        <v>0</v>
      </c>
      <c r="J31" s="14">
        <v>0</v>
      </c>
      <c r="K31" s="14">
        <v>226</v>
      </c>
      <c r="L31" s="14">
        <v>55</v>
      </c>
      <c r="M31" s="14">
        <v>169</v>
      </c>
      <c r="N31" s="14">
        <v>288</v>
      </c>
      <c r="O31" s="14">
        <v>0</v>
      </c>
      <c r="P31" s="14">
        <v>0</v>
      </c>
    </row>
    <row r="32" spans="1:16" ht="17.25" customHeight="1">
      <c r="A32" s="12" t="s">
        <v>45</v>
      </c>
      <c r="B32" s="260">
        <f>B33+C33</f>
        <v>764</v>
      </c>
      <c r="C32" s="260"/>
      <c r="D32" s="261">
        <f>B32/$B$8</f>
        <v>1.8781189311438334E-2</v>
      </c>
      <c r="E32" s="260">
        <f>IF(E33+F33=0,"-",E33+F33)</f>
        <v>51</v>
      </c>
      <c r="F32" s="260"/>
      <c r="G32" s="260">
        <f>IF(G33+H33=0,"-",G33+H33)</f>
        <v>1</v>
      </c>
      <c r="H32" s="260"/>
      <c r="I32" s="260" t="str">
        <f>IF(I33+J33=0,"-",I33+J33)</f>
        <v>-</v>
      </c>
      <c r="J32" s="260"/>
      <c r="K32" s="260">
        <f>IF(K33+L33=0,"-",K33+L33)</f>
        <v>712</v>
      </c>
      <c r="L32" s="260"/>
      <c r="M32" s="260" t="str">
        <f>IF(M33+N33=0,"-",M33+N33)</f>
        <v>-</v>
      </c>
      <c r="N32" s="260"/>
      <c r="O32" s="260" t="str">
        <f>IF(O33+P33=0,"-",O33+P33)</f>
        <v>-</v>
      </c>
      <c r="P32" s="260"/>
    </row>
    <row r="33" spans="1:16" ht="17.25" customHeight="1">
      <c r="A33" s="15" t="s">
        <v>46</v>
      </c>
      <c r="B33" s="14">
        <v>576</v>
      </c>
      <c r="C33" s="14">
        <v>188</v>
      </c>
      <c r="D33" s="261"/>
      <c r="E33" s="14">
        <v>24</v>
      </c>
      <c r="F33" s="14">
        <v>27</v>
      </c>
      <c r="G33" s="14">
        <v>1</v>
      </c>
      <c r="H33" s="14">
        <v>0</v>
      </c>
      <c r="I33" s="14">
        <v>0</v>
      </c>
      <c r="J33" s="14">
        <v>0</v>
      </c>
      <c r="K33" s="14">
        <v>551</v>
      </c>
      <c r="L33" s="14">
        <v>161</v>
      </c>
      <c r="M33" s="14">
        <v>0</v>
      </c>
      <c r="N33" s="14">
        <v>0</v>
      </c>
      <c r="O33" s="14">
        <v>0</v>
      </c>
      <c r="P33" s="14">
        <v>0</v>
      </c>
    </row>
    <row r="34" spans="1:16" ht="17.25" customHeight="1">
      <c r="A34" s="18" t="s">
        <v>47</v>
      </c>
      <c r="B34" s="260">
        <f>B35+C35</f>
        <v>83</v>
      </c>
      <c r="C34" s="260"/>
      <c r="D34" s="261">
        <f>B34/$B$8</f>
        <v>2.0403648073944788E-3</v>
      </c>
      <c r="E34" s="260" t="str">
        <f>IF(E35+F35=0,"-",E35+F35)</f>
        <v>-</v>
      </c>
      <c r="F34" s="260"/>
      <c r="G34" s="260" t="str">
        <f>IF(G35+H35=0,"-",G35+H35)</f>
        <v>-</v>
      </c>
      <c r="H34" s="260"/>
      <c r="I34" s="260" t="str">
        <f>IF(I35+J35=0,"-",I35+J35)</f>
        <v>-</v>
      </c>
      <c r="J34" s="260"/>
      <c r="K34" s="260" t="str">
        <f>IF(K35+L35=0,"-",K35+L35)</f>
        <v>-</v>
      </c>
      <c r="L34" s="260"/>
      <c r="M34" s="260">
        <f>IF(M35+N35=0,"-",M35+N35)</f>
        <v>75</v>
      </c>
      <c r="N34" s="260"/>
      <c r="O34" s="260">
        <f>IF(O35+P35=0,"-",O35+P35)</f>
        <v>8</v>
      </c>
      <c r="P34" s="260"/>
    </row>
    <row r="35" spans="1:16" ht="17.25" customHeight="1">
      <c r="A35" s="17" t="s">
        <v>48</v>
      </c>
      <c r="B35" s="14">
        <v>42</v>
      </c>
      <c r="C35" s="14">
        <v>41</v>
      </c>
      <c r="D35" s="261"/>
      <c r="E35" s="14">
        <v>0</v>
      </c>
      <c r="F35" s="14">
        <v>0</v>
      </c>
      <c r="G35" s="14">
        <v>0</v>
      </c>
      <c r="H35" s="14">
        <v>0</v>
      </c>
      <c r="I35" s="14">
        <v>0</v>
      </c>
      <c r="J35" s="14">
        <v>0</v>
      </c>
      <c r="K35" s="14">
        <v>0</v>
      </c>
      <c r="L35" s="14">
        <v>0</v>
      </c>
      <c r="M35" s="14">
        <v>42</v>
      </c>
      <c r="N35" s="14">
        <v>33</v>
      </c>
      <c r="O35" s="14">
        <v>0</v>
      </c>
      <c r="P35" s="14">
        <v>8</v>
      </c>
    </row>
    <row r="36" spans="1:16" ht="17.25" customHeight="1">
      <c r="A36" s="12" t="s">
        <v>49</v>
      </c>
      <c r="B36" s="260">
        <f>B37+C37</f>
        <v>927</v>
      </c>
      <c r="C36" s="260"/>
      <c r="D36" s="261">
        <f>B36/$B$8</f>
        <v>2.2788170800658817E-2</v>
      </c>
      <c r="E36" s="260">
        <f>IF(E37+F37=0,"-",E37+F37)</f>
        <v>326</v>
      </c>
      <c r="F36" s="260"/>
      <c r="G36" s="260">
        <f>IF(G37+H37=0,"-",G37+H37)</f>
        <v>105</v>
      </c>
      <c r="H36" s="260"/>
      <c r="I36" s="260">
        <f>IF(I37+J37=0,"-",I37+J37)</f>
        <v>71</v>
      </c>
      <c r="J36" s="260"/>
      <c r="K36" s="260">
        <f>IF(K37+L37=0,"-",K37+L37)</f>
        <v>287</v>
      </c>
      <c r="L36" s="260"/>
      <c r="M36" s="260">
        <f>IF(M37+N37=0,"-",M37+N37)</f>
        <v>137</v>
      </c>
      <c r="N36" s="260"/>
      <c r="O36" s="260">
        <f>IF(O37+P37=0,"-",O37+P37)</f>
        <v>1</v>
      </c>
      <c r="P36" s="260"/>
    </row>
    <row r="37" spans="1:16" ht="17.25" customHeight="1">
      <c r="A37" s="15" t="s">
        <v>50</v>
      </c>
      <c r="B37" s="14">
        <v>544</v>
      </c>
      <c r="C37" s="14">
        <v>383</v>
      </c>
      <c r="D37" s="261"/>
      <c r="E37" s="14">
        <v>187</v>
      </c>
      <c r="F37" s="14">
        <v>139</v>
      </c>
      <c r="G37" s="14">
        <v>68</v>
      </c>
      <c r="H37" s="14">
        <v>37</v>
      </c>
      <c r="I37" s="14">
        <v>45</v>
      </c>
      <c r="J37" s="14">
        <v>26</v>
      </c>
      <c r="K37" s="14">
        <v>183</v>
      </c>
      <c r="L37" s="14">
        <v>104</v>
      </c>
      <c r="M37" s="14">
        <v>60</v>
      </c>
      <c r="N37" s="14">
        <v>77</v>
      </c>
      <c r="O37" s="14">
        <v>1</v>
      </c>
      <c r="P37" s="14">
        <v>0</v>
      </c>
    </row>
    <row r="38" spans="1:16" ht="17.25" customHeight="1">
      <c r="A38" s="18" t="s">
        <v>51</v>
      </c>
      <c r="B38" s="260">
        <f>B39+C39</f>
        <v>26513</v>
      </c>
      <c r="C38" s="260"/>
      <c r="D38" s="261">
        <f>B38/$B$8</f>
        <v>0.65176135106566047</v>
      </c>
      <c r="E38" s="260">
        <f>IF(E39+F39=0,"-",E39+F39)</f>
        <v>15779</v>
      </c>
      <c r="F38" s="260"/>
      <c r="G38" s="260">
        <f>IF(G39+H39=0,"-",G39+H39)</f>
        <v>6392</v>
      </c>
      <c r="H38" s="260"/>
      <c r="I38" s="260">
        <f>IF(I39+J39=0,"-",I39+J39)</f>
        <v>3440</v>
      </c>
      <c r="J38" s="260"/>
      <c r="K38" s="260">
        <f>IF(K39+L39=0,"-",K39+L39)</f>
        <v>414</v>
      </c>
      <c r="L38" s="260"/>
      <c r="M38" s="260">
        <f>IF(M39+N39=0,"-",M39+N39)</f>
        <v>18</v>
      </c>
      <c r="N38" s="260"/>
      <c r="O38" s="260">
        <f>IF(O39+P39=0,"-",O39+P39)</f>
        <v>470</v>
      </c>
      <c r="P38" s="260"/>
    </row>
    <row r="39" spans="1:16" ht="17.25" customHeight="1">
      <c r="A39" s="17" t="s">
        <v>52</v>
      </c>
      <c r="B39" s="14">
        <v>6878</v>
      </c>
      <c r="C39" s="14">
        <v>19635</v>
      </c>
      <c r="D39" s="261"/>
      <c r="E39" s="14">
        <v>3842</v>
      </c>
      <c r="F39" s="14">
        <v>11937</v>
      </c>
      <c r="G39" s="14">
        <v>1769</v>
      </c>
      <c r="H39" s="14">
        <v>4623</v>
      </c>
      <c r="I39" s="14">
        <v>761</v>
      </c>
      <c r="J39" s="14">
        <v>2679</v>
      </c>
      <c r="K39" s="14">
        <v>306</v>
      </c>
      <c r="L39" s="14">
        <v>108</v>
      </c>
      <c r="M39" s="14">
        <v>10</v>
      </c>
      <c r="N39" s="14">
        <v>8</v>
      </c>
      <c r="O39" s="14">
        <v>190</v>
      </c>
      <c r="P39" s="14">
        <v>280</v>
      </c>
    </row>
    <row r="40" spans="1:16" ht="17.25" customHeight="1">
      <c r="A40" s="12" t="s">
        <v>53</v>
      </c>
      <c r="B40" s="260">
        <f>B41+C41</f>
        <v>6539</v>
      </c>
      <c r="C40" s="260"/>
      <c r="D40" s="261">
        <f>B40/$B$8</f>
        <v>0.16074633103075298</v>
      </c>
      <c r="E40" s="260">
        <f>IF(E41+F41=0,"-",E41+F41)</f>
        <v>411</v>
      </c>
      <c r="F40" s="260"/>
      <c r="G40" s="260">
        <f>IF(G41+H41=0,"-",G41+H41)</f>
        <v>1012</v>
      </c>
      <c r="H40" s="260"/>
      <c r="I40" s="260">
        <f>IF(I41+J41=0,"-",I41+J41)</f>
        <v>4777</v>
      </c>
      <c r="J40" s="260"/>
      <c r="K40" s="260">
        <f>IF(K41+L41=0,"-",K41+L41)</f>
        <v>166</v>
      </c>
      <c r="L40" s="260"/>
      <c r="M40" s="260" t="str">
        <f>IF(M41+N41=0,"-",M41+N41)</f>
        <v>-</v>
      </c>
      <c r="N40" s="260"/>
      <c r="O40" s="260">
        <f>IF(O41+P41=0,"-",O41+P41)</f>
        <v>173</v>
      </c>
      <c r="P40" s="260"/>
    </row>
    <row r="41" spans="1:16" ht="17.25" customHeight="1">
      <c r="A41" s="15" t="s">
        <v>54</v>
      </c>
      <c r="B41" s="14">
        <v>2354</v>
      </c>
      <c r="C41" s="14">
        <v>4185</v>
      </c>
      <c r="D41" s="261"/>
      <c r="E41" s="14">
        <v>261</v>
      </c>
      <c r="F41" s="14">
        <v>150</v>
      </c>
      <c r="G41" s="14">
        <v>320</v>
      </c>
      <c r="H41" s="14">
        <v>692</v>
      </c>
      <c r="I41" s="14">
        <v>1669</v>
      </c>
      <c r="J41" s="14">
        <v>3108</v>
      </c>
      <c r="K41" s="14">
        <v>98</v>
      </c>
      <c r="L41" s="14">
        <v>68</v>
      </c>
      <c r="M41" s="14">
        <v>0</v>
      </c>
      <c r="N41" s="14">
        <v>0</v>
      </c>
      <c r="O41" s="14">
        <v>6</v>
      </c>
      <c r="P41" s="14">
        <v>167</v>
      </c>
    </row>
    <row r="42" spans="1:16" ht="17.25" customHeight="1">
      <c r="A42" s="12" t="s">
        <v>55</v>
      </c>
      <c r="B42" s="260">
        <f>B43+C43</f>
        <v>474</v>
      </c>
      <c r="C42" s="260"/>
      <c r="D42" s="261">
        <f>B42/$B$8</f>
        <v>1.1652203839819072E-2</v>
      </c>
      <c r="E42" s="260">
        <f>IF(E43+F43=0,"-",E43+F43)</f>
        <v>114</v>
      </c>
      <c r="F42" s="260"/>
      <c r="G42" s="260">
        <f>IF(G43+H43=0,"-",G43+H43)</f>
        <v>145</v>
      </c>
      <c r="H42" s="260"/>
      <c r="I42" s="260">
        <f>IF(I43+J43=0,"-",I43+J43)</f>
        <v>91</v>
      </c>
      <c r="J42" s="260"/>
      <c r="K42" s="260" t="str">
        <f>IF(K43+L43=0,"-",K43+L43)</f>
        <v>-</v>
      </c>
      <c r="L42" s="260"/>
      <c r="M42" s="260">
        <f>IF(M43+N43=0,"-",M43+N43)</f>
        <v>117</v>
      </c>
      <c r="N42" s="260"/>
      <c r="O42" s="260">
        <f>IF(O43+P43=0,"-",O43+P43)</f>
        <v>7</v>
      </c>
      <c r="P42" s="260"/>
    </row>
    <row r="43" spans="1:16" ht="17.25" customHeight="1">
      <c r="A43" s="15" t="s">
        <v>56</v>
      </c>
      <c r="B43" s="14">
        <v>161</v>
      </c>
      <c r="C43" s="14">
        <v>313</v>
      </c>
      <c r="D43" s="261"/>
      <c r="E43" s="14">
        <v>2</v>
      </c>
      <c r="F43" s="14">
        <v>112</v>
      </c>
      <c r="G43" s="14">
        <v>80</v>
      </c>
      <c r="H43" s="14">
        <v>65</v>
      </c>
      <c r="I43" s="14">
        <v>45</v>
      </c>
      <c r="J43" s="14">
        <v>46</v>
      </c>
      <c r="K43" s="14">
        <v>0</v>
      </c>
      <c r="L43" s="14">
        <v>0</v>
      </c>
      <c r="M43" s="14">
        <v>28</v>
      </c>
      <c r="N43" s="14">
        <v>89</v>
      </c>
      <c r="O43" s="14">
        <v>6</v>
      </c>
      <c r="P43" s="14">
        <v>1</v>
      </c>
    </row>
    <row r="44" spans="1:16" ht="18.75" customHeight="1">
      <c r="A44" s="18" t="s">
        <v>57</v>
      </c>
      <c r="B44" s="260">
        <f>B45+C45</f>
        <v>365</v>
      </c>
      <c r="C44" s="260"/>
      <c r="D44" s="261">
        <f>B44/$B$8</f>
        <v>8.9726886108311421E-3</v>
      </c>
      <c r="E44" s="260">
        <f>IF(E45+F45=0,"-",E45+F45)</f>
        <v>179</v>
      </c>
      <c r="F44" s="260"/>
      <c r="G44" s="260">
        <f>IF(G45+H45=0,"-",G45+H45)</f>
        <v>3</v>
      </c>
      <c r="H44" s="260"/>
      <c r="I44" s="260">
        <f>IF(I45+J45=0,"-",I45+J45)</f>
        <v>44</v>
      </c>
      <c r="J44" s="260"/>
      <c r="K44" s="260">
        <f>IF(K45+L45=0,"-",K45+L45)</f>
        <v>27</v>
      </c>
      <c r="L44" s="260"/>
      <c r="M44" s="260">
        <f>IF(M45+N45=0,"-",M45+N45)</f>
        <v>112</v>
      </c>
      <c r="N44" s="260"/>
      <c r="O44" s="260" t="str">
        <f>IF(O45+P45=0,"-",O45+P45)</f>
        <v>-</v>
      </c>
      <c r="P44" s="260"/>
    </row>
    <row r="45" spans="1:16" ht="18.75" customHeight="1">
      <c r="A45" s="15" t="s">
        <v>58</v>
      </c>
      <c r="B45" s="14">
        <v>203</v>
      </c>
      <c r="C45" s="14">
        <v>162</v>
      </c>
      <c r="D45" s="261"/>
      <c r="E45" s="14">
        <v>49</v>
      </c>
      <c r="F45" s="14">
        <v>130</v>
      </c>
      <c r="G45" s="14">
        <v>2</v>
      </c>
      <c r="H45" s="14">
        <v>1</v>
      </c>
      <c r="I45" s="14">
        <v>15</v>
      </c>
      <c r="J45" s="14">
        <v>29</v>
      </c>
      <c r="K45" s="14">
        <v>27</v>
      </c>
      <c r="L45" s="14">
        <v>0</v>
      </c>
      <c r="M45" s="14">
        <v>110</v>
      </c>
      <c r="N45" s="14">
        <v>2</v>
      </c>
      <c r="O45" s="14">
        <v>0</v>
      </c>
      <c r="P45" s="14">
        <v>0</v>
      </c>
    </row>
    <row r="46" spans="1:16" ht="18.75" customHeight="1">
      <c r="A46" s="18" t="s">
        <v>59</v>
      </c>
      <c r="B46" s="260">
        <f>B47+C47</f>
        <v>28</v>
      </c>
      <c r="C46" s="260"/>
      <c r="D46" s="261">
        <f>B46/$B$8</f>
        <v>6.8831583863910131E-4</v>
      </c>
      <c r="E46" s="260" t="str">
        <f>IF(E47+F47=0,"-",E47+F47)</f>
        <v>-</v>
      </c>
      <c r="F46" s="260"/>
      <c r="G46" s="260" t="str">
        <f>IF(G47+H47=0,"-",G47+H47)</f>
        <v>-</v>
      </c>
      <c r="H46" s="260"/>
      <c r="I46" s="260" t="str">
        <f>IF(I47+J47=0,"-",I47+J47)</f>
        <v>-</v>
      </c>
      <c r="J46" s="260"/>
      <c r="K46" s="260">
        <f>IF(K47+L47=0,"-",K47+L47)</f>
        <v>28</v>
      </c>
      <c r="L46" s="260"/>
      <c r="M46" s="260" t="str">
        <f>IF(M47+N47=0,"-",M47+N47)</f>
        <v>-</v>
      </c>
      <c r="N46" s="260"/>
      <c r="O46" s="260" t="str">
        <f>IF(O47+P47=0,"-",O47+P47)</f>
        <v>-</v>
      </c>
      <c r="P46" s="260"/>
    </row>
    <row r="47" spans="1:16" ht="18.75" customHeight="1">
      <c r="A47" s="15" t="s">
        <v>60</v>
      </c>
      <c r="B47" s="14">
        <v>8</v>
      </c>
      <c r="C47" s="14">
        <v>20</v>
      </c>
      <c r="D47" s="261"/>
      <c r="E47" s="14">
        <v>0</v>
      </c>
      <c r="F47" s="14">
        <v>0</v>
      </c>
      <c r="G47" s="14">
        <v>0</v>
      </c>
      <c r="H47" s="14">
        <v>0</v>
      </c>
      <c r="I47" s="14">
        <v>0</v>
      </c>
      <c r="J47" s="14">
        <v>0</v>
      </c>
      <c r="K47" s="14">
        <v>8</v>
      </c>
      <c r="L47" s="14">
        <v>20</v>
      </c>
      <c r="M47" s="14">
        <v>0</v>
      </c>
      <c r="N47" s="14">
        <v>0</v>
      </c>
      <c r="O47" s="14">
        <v>0</v>
      </c>
      <c r="P47" s="14">
        <v>0</v>
      </c>
    </row>
    <row r="48" spans="1:16" ht="18.75" customHeight="1">
      <c r="A48" s="18" t="s">
        <v>61</v>
      </c>
      <c r="B48" s="260">
        <f>B49+C49</f>
        <v>85</v>
      </c>
      <c r="C48" s="260"/>
      <c r="D48" s="261">
        <f>B48/$B$8</f>
        <v>2.0895302244401288E-3</v>
      </c>
      <c r="E48" s="260">
        <f>IF(E49+F49=0,"-",E49+F49)</f>
        <v>5</v>
      </c>
      <c r="F48" s="260"/>
      <c r="G48" s="260">
        <f>IF(G49+H49=0,"-",G49+H49)</f>
        <v>71</v>
      </c>
      <c r="H48" s="260"/>
      <c r="I48" s="260" t="str">
        <f>IF(I49+J49=0,"-",I49+J49)</f>
        <v>-</v>
      </c>
      <c r="J48" s="260"/>
      <c r="K48" s="260">
        <f>IF(K49+L49=0,"-",K49+L49)</f>
        <v>5</v>
      </c>
      <c r="L48" s="260"/>
      <c r="M48" s="260">
        <f>IF(M49+N49=0,"-",M49+N49)</f>
        <v>4</v>
      </c>
      <c r="N48" s="260"/>
      <c r="O48" s="260" t="str">
        <f>IF(O49+P49=0,"-",O49+P49)</f>
        <v>-</v>
      </c>
      <c r="P48" s="260"/>
    </row>
    <row r="49" spans="1:16" ht="18.75" customHeight="1">
      <c r="A49" s="15" t="s">
        <v>62</v>
      </c>
      <c r="B49" s="14">
        <v>49</v>
      </c>
      <c r="C49" s="14">
        <v>36</v>
      </c>
      <c r="D49" s="261"/>
      <c r="E49" s="14">
        <v>4</v>
      </c>
      <c r="F49" s="14">
        <v>1</v>
      </c>
      <c r="G49" s="14">
        <v>41</v>
      </c>
      <c r="H49" s="14">
        <v>30</v>
      </c>
      <c r="I49" s="14">
        <v>0</v>
      </c>
      <c r="J49" s="14">
        <v>0</v>
      </c>
      <c r="K49" s="14">
        <v>1</v>
      </c>
      <c r="L49" s="14">
        <v>4</v>
      </c>
      <c r="M49" s="14">
        <v>3</v>
      </c>
      <c r="N49" s="14">
        <v>1</v>
      </c>
      <c r="O49" s="14">
        <v>0</v>
      </c>
      <c r="P49" s="14">
        <v>0</v>
      </c>
    </row>
    <row r="50" spans="1:16" ht="18.75" customHeight="1">
      <c r="A50" s="18" t="s">
        <v>63</v>
      </c>
      <c r="B50" s="260">
        <f>B51+C51</f>
        <v>260</v>
      </c>
      <c r="C50" s="260"/>
      <c r="D50" s="261">
        <f>B50/$B$8</f>
        <v>6.3915042159345117E-3</v>
      </c>
      <c r="E50" s="260">
        <f>IF(E51+F51=0,"-",E51+F51)</f>
        <v>7</v>
      </c>
      <c r="F50" s="260"/>
      <c r="G50" s="260" t="str">
        <f>IF(G51+H51=0,"-",G51+H51)</f>
        <v>-</v>
      </c>
      <c r="H50" s="260"/>
      <c r="I50" s="260">
        <f>IF(I51+J51=0,"-",I51+J51)</f>
        <v>245</v>
      </c>
      <c r="J50" s="260"/>
      <c r="K50" s="260" t="str">
        <f>IF(K51+L51=0,"-",K51+L51)</f>
        <v>-</v>
      </c>
      <c r="L50" s="260"/>
      <c r="M50" s="260">
        <f>IF(M51+N51=0,"-",M51+N51)</f>
        <v>8</v>
      </c>
      <c r="N50" s="260"/>
      <c r="O50" s="260" t="str">
        <f>IF(O51+P51=0,"-",O51+P51)</f>
        <v>-</v>
      </c>
      <c r="P50" s="260"/>
    </row>
    <row r="51" spans="1:16" ht="18.75" customHeight="1">
      <c r="A51" s="15" t="s">
        <v>64</v>
      </c>
      <c r="B51" s="14">
        <v>82</v>
      </c>
      <c r="C51" s="14">
        <v>178</v>
      </c>
      <c r="D51" s="261"/>
      <c r="E51" s="14">
        <v>1</v>
      </c>
      <c r="F51" s="14">
        <v>6</v>
      </c>
      <c r="G51" s="14">
        <v>0</v>
      </c>
      <c r="H51" s="14">
        <v>0</v>
      </c>
      <c r="I51" s="14">
        <v>77</v>
      </c>
      <c r="J51" s="14">
        <v>168</v>
      </c>
      <c r="K51" s="14">
        <v>0</v>
      </c>
      <c r="L51" s="14">
        <v>0</v>
      </c>
      <c r="M51" s="14">
        <v>4</v>
      </c>
      <c r="N51" s="14">
        <v>4</v>
      </c>
      <c r="O51" s="14">
        <v>0</v>
      </c>
      <c r="P51" s="14">
        <v>0</v>
      </c>
    </row>
    <row r="52" spans="1:16" ht="18.75" customHeight="1">
      <c r="A52" s="18" t="s">
        <v>65</v>
      </c>
      <c r="B52" s="260">
        <f>B53+C53</f>
        <v>10</v>
      </c>
      <c r="C52" s="260"/>
      <c r="D52" s="261">
        <f>B52/$B$8</f>
        <v>2.4582708522825046E-4</v>
      </c>
      <c r="E52" s="260" t="str">
        <f>IF(E53+F53=0,"-",E53+F53)</f>
        <v>-</v>
      </c>
      <c r="F52" s="260"/>
      <c r="G52" s="260" t="str">
        <f>IF(G53+H53=0,"-",G53+H53)</f>
        <v>-</v>
      </c>
      <c r="H52" s="260"/>
      <c r="I52" s="260" t="str">
        <f>IF(I53+J53=0,"-",I53+J53)</f>
        <v>-</v>
      </c>
      <c r="J52" s="260"/>
      <c r="K52" s="260" t="str">
        <f>IF(K53+L53=0,"-",K53+L53)</f>
        <v>-</v>
      </c>
      <c r="L52" s="260"/>
      <c r="M52" s="260" t="str">
        <f>IF(M53+N53=0,"-",M53+N53)</f>
        <v>-</v>
      </c>
      <c r="N52" s="260"/>
      <c r="O52" s="260">
        <f>IF(O53+P53=0,"-",O53+P53)</f>
        <v>10</v>
      </c>
      <c r="P52" s="260"/>
    </row>
    <row r="53" spans="1:16" ht="18.75" customHeight="1">
      <c r="A53" s="15" t="s">
        <v>66</v>
      </c>
      <c r="B53" s="14">
        <v>3</v>
      </c>
      <c r="C53" s="14">
        <v>7</v>
      </c>
      <c r="D53" s="261"/>
      <c r="E53" s="14">
        <v>0</v>
      </c>
      <c r="F53" s="14">
        <v>0</v>
      </c>
      <c r="G53" s="14">
        <v>0</v>
      </c>
      <c r="H53" s="14">
        <v>0</v>
      </c>
      <c r="I53" s="14">
        <v>0</v>
      </c>
      <c r="J53" s="14">
        <v>0</v>
      </c>
      <c r="K53" s="14">
        <v>0</v>
      </c>
      <c r="L53" s="14">
        <v>0</v>
      </c>
      <c r="M53" s="14">
        <v>0</v>
      </c>
      <c r="N53" s="14">
        <v>0</v>
      </c>
      <c r="O53" s="14">
        <v>3</v>
      </c>
      <c r="P53" s="14">
        <v>7</v>
      </c>
    </row>
    <row r="54" spans="1:16" ht="18.75" customHeight="1">
      <c r="A54" s="18" t="s">
        <v>67</v>
      </c>
      <c r="B54" s="260">
        <f>B55+C55</f>
        <v>474</v>
      </c>
      <c r="C54" s="260"/>
      <c r="D54" s="261">
        <f>B54/$B$8</f>
        <v>1.1652203839819072E-2</v>
      </c>
      <c r="E54" s="260">
        <f>IF(E55+F55=0,"-",E55+F55)</f>
        <v>69</v>
      </c>
      <c r="F54" s="260"/>
      <c r="G54" s="260">
        <f>IF(G55+H55=0,"-",G55+H55)</f>
        <v>57</v>
      </c>
      <c r="H54" s="260"/>
      <c r="I54" s="260">
        <f>IF(I55+J55=0,"-",I55+J55)</f>
        <v>3</v>
      </c>
      <c r="J54" s="260"/>
      <c r="K54" s="260">
        <f>IF(K55+L55=0,"-",K55+L55)</f>
        <v>165</v>
      </c>
      <c r="L54" s="260"/>
      <c r="M54" s="260">
        <f>IF(M55+N55=0,"-",M55+N55)</f>
        <v>25</v>
      </c>
      <c r="N54" s="260"/>
      <c r="O54" s="260">
        <f>IF(O55+P55=0,"-",O55+P55)</f>
        <v>155</v>
      </c>
      <c r="P54" s="260"/>
    </row>
    <row r="55" spans="1:16" ht="18.75" customHeight="1">
      <c r="A55" s="15" t="s">
        <v>68</v>
      </c>
      <c r="B55" s="14">
        <v>284</v>
      </c>
      <c r="C55" s="14">
        <v>190</v>
      </c>
      <c r="D55" s="261"/>
      <c r="E55" s="14">
        <v>39</v>
      </c>
      <c r="F55" s="14">
        <v>30</v>
      </c>
      <c r="G55" s="14">
        <v>14</v>
      </c>
      <c r="H55" s="14">
        <v>43</v>
      </c>
      <c r="I55" s="14">
        <v>1</v>
      </c>
      <c r="J55" s="14">
        <v>2</v>
      </c>
      <c r="K55" s="14">
        <v>157</v>
      </c>
      <c r="L55" s="14">
        <v>8</v>
      </c>
      <c r="M55" s="14">
        <v>21</v>
      </c>
      <c r="N55" s="14">
        <v>4</v>
      </c>
      <c r="O55" s="14">
        <v>52</v>
      </c>
      <c r="P55" s="14">
        <v>103</v>
      </c>
    </row>
    <row r="56" spans="1:16" ht="18.75" customHeight="1">
      <c r="A56" s="18" t="s">
        <v>69</v>
      </c>
      <c r="B56" s="260">
        <f>B57+C57</f>
        <v>263</v>
      </c>
      <c r="C56" s="260"/>
      <c r="D56" s="261">
        <f>B56/$B$8</f>
        <v>6.4652523415029868E-3</v>
      </c>
      <c r="E56" s="260">
        <f>IF(E57+F57=0,"-",E57+F57)</f>
        <v>236</v>
      </c>
      <c r="F56" s="260"/>
      <c r="G56" s="260" t="str">
        <f>IF(G57+H57=0,"-",G57+H57)</f>
        <v>-</v>
      </c>
      <c r="H56" s="260"/>
      <c r="I56" s="260" t="str">
        <f>IF(I57+J57=0,"-",I57+J57)</f>
        <v>-</v>
      </c>
      <c r="J56" s="260"/>
      <c r="K56" s="260" t="str">
        <f>IF(K57+L57=0,"-",K57+L57)</f>
        <v>-</v>
      </c>
      <c r="L56" s="260"/>
      <c r="M56" s="260" t="str">
        <f>IF(M57+N57=0,"-",M57+N57)</f>
        <v>-</v>
      </c>
      <c r="N56" s="260"/>
      <c r="O56" s="260">
        <f>IF(O57+P57=0,"-",O57+P57)</f>
        <v>27</v>
      </c>
      <c r="P56" s="260"/>
    </row>
    <row r="57" spans="1:16" ht="18.75" customHeight="1">
      <c r="A57" s="15" t="s">
        <v>70</v>
      </c>
      <c r="B57" s="14">
        <v>219</v>
      </c>
      <c r="C57" s="14">
        <v>44</v>
      </c>
      <c r="D57" s="261"/>
      <c r="E57" s="14">
        <v>199</v>
      </c>
      <c r="F57" s="14">
        <v>37</v>
      </c>
      <c r="G57" s="14">
        <v>0</v>
      </c>
      <c r="H57" s="14">
        <v>0</v>
      </c>
      <c r="I57" s="14">
        <v>0</v>
      </c>
      <c r="J57" s="14">
        <v>0</v>
      </c>
      <c r="K57" s="14">
        <v>0</v>
      </c>
      <c r="L57" s="14">
        <v>0</v>
      </c>
      <c r="M57" s="14">
        <v>0</v>
      </c>
      <c r="N57" s="14">
        <v>0</v>
      </c>
      <c r="O57" s="14">
        <v>20</v>
      </c>
      <c r="P57" s="14">
        <v>7</v>
      </c>
    </row>
    <row r="58" spans="1:16" ht="18.75" customHeight="1">
      <c r="A58" s="18" t="s">
        <v>71</v>
      </c>
      <c r="B58" s="260">
        <f>B59+C59</f>
        <v>170</v>
      </c>
      <c r="C58" s="260"/>
      <c r="D58" s="261">
        <f>B58/$B$8</f>
        <v>4.1790604488802577E-3</v>
      </c>
      <c r="E58" s="260" t="str">
        <f>IF(E59+F59=0,"-",E59+F59)</f>
        <v>-</v>
      </c>
      <c r="F58" s="260"/>
      <c r="G58" s="260" t="str">
        <f>IF(G59+H59=0,"-",G59+H59)</f>
        <v>-</v>
      </c>
      <c r="H58" s="260"/>
      <c r="I58" s="260" t="str">
        <f>IF(I59+J59=0,"-",I59+J59)</f>
        <v>-</v>
      </c>
      <c r="J58" s="260"/>
      <c r="K58" s="260">
        <f>IF(K59+L59=0,"-",K59+L59)</f>
        <v>11</v>
      </c>
      <c r="L58" s="260"/>
      <c r="M58" s="260">
        <f>IF(M59+N59=0,"-",M59+N59)</f>
        <v>71</v>
      </c>
      <c r="N58" s="260"/>
      <c r="O58" s="260">
        <f>IF(O59+P59=0,"-",O59+P59)</f>
        <v>88</v>
      </c>
      <c r="P58" s="260"/>
    </row>
    <row r="59" spans="1:16" ht="18.75" customHeight="1">
      <c r="A59" s="15" t="s">
        <v>72</v>
      </c>
      <c r="B59" s="14">
        <v>118</v>
      </c>
      <c r="C59" s="14">
        <v>52</v>
      </c>
      <c r="D59" s="261"/>
      <c r="E59" s="14">
        <v>0</v>
      </c>
      <c r="F59" s="14">
        <v>0</v>
      </c>
      <c r="G59" s="14">
        <v>0</v>
      </c>
      <c r="H59" s="14">
        <v>0</v>
      </c>
      <c r="I59" s="14">
        <v>0</v>
      </c>
      <c r="J59" s="14">
        <v>0</v>
      </c>
      <c r="K59" s="14">
        <v>11</v>
      </c>
      <c r="L59" s="14">
        <v>0</v>
      </c>
      <c r="M59" s="14">
        <v>50</v>
      </c>
      <c r="N59" s="14">
        <v>21</v>
      </c>
      <c r="O59" s="14">
        <v>57</v>
      </c>
      <c r="P59" s="14">
        <v>31</v>
      </c>
    </row>
    <row r="60" spans="1:16" ht="18.75" customHeight="1">
      <c r="A60" s="18" t="s">
        <v>73</v>
      </c>
      <c r="B60" s="260">
        <f>B61+C61</f>
        <v>224</v>
      </c>
      <c r="C60" s="260"/>
      <c r="D60" s="261">
        <f>B60/$B$8</f>
        <v>5.5065267091128104E-3</v>
      </c>
      <c r="E60" s="260">
        <f>IF(E61+F61=0,"-",E61+F61)</f>
        <v>14</v>
      </c>
      <c r="F60" s="260"/>
      <c r="G60" s="260" t="str">
        <f>IF(G61+H61=0,"-",G61+H61)</f>
        <v>-</v>
      </c>
      <c r="H60" s="260"/>
      <c r="I60" s="260" t="str">
        <f>IF(I61+J61=0,"-",I61+J61)</f>
        <v>-</v>
      </c>
      <c r="J60" s="260"/>
      <c r="K60" s="260" t="str">
        <f>IF(K61+L61=0,"-",K61+L61)</f>
        <v>-</v>
      </c>
      <c r="L60" s="260"/>
      <c r="M60" s="260" t="str">
        <f>IF(M61+N61=0,"-",M61+N61)</f>
        <v>-</v>
      </c>
      <c r="N60" s="260"/>
      <c r="O60" s="260">
        <f>IF(O61+P61=0,"-",O61+P61)</f>
        <v>210</v>
      </c>
      <c r="P60" s="260"/>
    </row>
    <row r="61" spans="1:16" ht="18.75" customHeight="1">
      <c r="A61" s="15" t="s">
        <v>74</v>
      </c>
      <c r="B61" s="14">
        <v>127</v>
      </c>
      <c r="C61" s="14">
        <v>97</v>
      </c>
      <c r="D61" s="261"/>
      <c r="E61" s="14">
        <v>4</v>
      </c>
      <c r="F61" s="14">
        <v>10</v>
      </c>
      <c r="G61" s="14">
        <v>0</v>
      </c>
      <c r="H61" s="14">
        <v>0</v>
      </c>
      <c r="I61" s="14">
        <v>0</v>
      </c>
      <c r="J61" s="14">
        <v>0</v>
      </c>
      <c r="K61" s="14">
        <v>0</v>
      </c>
      <c r="L61" s="14">
        <v>0</v>
      </c>
      <c r="M61" s="14">
        <v>0</v>
      </c>
      <c r="N61" s="14">
        <v>0</v>
      </c>
      <c r="O61" s="14">
        <v>123</v>
      </c>
      <c r="P61" s="14">
        <v>87</v>
      </c>
    </row>
    <row r="62" spans="1:16" ht="18.75" customHeight="1">
      <c r="A62" s="18" t="s">
        <v>75</v>
      </c>
      <c r="B62" s="260">
        <f>B63+C63</f>
        <v>2</v>
      </c>
      <c r="C62" s="260"/>
      <c r="D62" s="261">
        <f>B62/$B$8</f>
        <v>4.916541704565009E-5</v>
      </c>
      <c r="E62" s="260" t="str">
        <f>IF(E63+F63=0,"-",E63+F63)</f>
        <v>-</v>
      </c>
      <c r="F62" s="260"/>
      <c r="G62" s="260" t="str">
        <f>IF(G63+H63=0,"-",G63+H63)</f>
        <v>-</v>
      </c>
      <c r="H62" s="260"/>
      <c r="I62" s="260" t="str">
        <f>IF(I63+J63=0,"-",I63+J63)</f>
        <v>-</v>
      </c>
      <c r="J62" s="260"/>
      <c r="K62" s="260" t="str">
        <f>IF(K63+L63=0,"-",K63+L63)</f>
        <v>-</v>
      </c>
      <c r="L62" s="260"/>
      <c r="M62" s="260" t="str">
        <f>IF(M63+N63=0,"-",M63+N63)</f>
        <v>-</v>
      </c>
      <c r="N62" s="260"/>
      <c r="O62" s="260">
        <f>IF(O63+P63=0,"-",O63+P63)</f>
        <v>2</v>
      </c>
      <c r="P62" s="260"/>
    </row>
    <row r="63" spans="1:16" ht="18.75" customHeight="1">
      <c r="A63" s="15" t="s">
        <v>76</v>
      </c>
      <c r="B63" s="14">
        <v>0</v>
      </c>
      <c r="C63" s="14">
        <v>2</v>
      </c>
      <c r="D63" s="261"/>
      <c r="E63" s="14">
        <v>0</v>
      </c>
      <c r="F63" s="14">
        <v>0</v>
      </c>
      <c r="G63" s="14">
        <v>0</v>
      </c>
      <c r="H63" s="14">
        <v>0</v>
      </c>
      <c r="I63" s="14">
        <v>0</v>
      </c>
      <c r="J63" s="14">
        <v>0</v>
      </c>
      <c r="K63" s="14">
        <v>0</v>
      </c>
      <c r="L63" s="14">
        <v>0</v>
      </c>
      <c r="M63" s="14">
        <v>0</v>
      </c>
      <c r="N63" s="14">
        <v>0</v>
      </c>
      <c r="O63" s="14">
        <v>0</v>
      </c>
      <c r="P63" s="14">
        <v>2</v>
      </c>
    </row>
    <row r="64" spans="1:16" ht="18.75" customHeight="1">
      <c r="A64" s="18" t="s">
        <v>79</v>
      </c>
      <c r="B64" s="260">
        <f>B65+C65</f>
        <v>444</v>
      </c>
      <c r="C64" s="260"/>
      <c r="D64" s="261">
        <f>B64/$B$8</f>
        <v>1.0914722584134321E-2</v>
      </c>
      <c r="E64" s="260">
        <f>IF(E65+F65=0,"-",E65+F65)</f>
        <v>402</v>
      </c>
      <c r="F64" s="260"/>
      <c r="G64" s="260" t="str">
        <f>IF(G65+H65=0,"-",G65+H65)</f>
        <v>-</v>
      </c>
      <c r="H64" s="260"/>
      <c r="I64" s="260" t="str">
        <f>IF(I65+J65=0,"-",I65+J65)</f>
        <v>-</v>
      </c>
      <c r="J64" s="260"/>
      <c r="K64" s="260" t="str">
        <f>IF(K65+L65=0,"-",K65+L65)</f>
        <v>-</v>
      </c>
      <c r="L64" s="260"/>
      <c r="M64" s="260" t="str">
        <f>IF(M65+N65=0,"-",M65+N65)</f>
        <v>-</v>
      </c>
      <c r="N64" s="260"/>
      <c r="O64" s="260">
        <f>IF(O65+P65=0,"-",O65+P65)</f>
        <v>42</v>
      </c>
      <c r="P64" s="260"/>
    </row>
    <row r="65" spans="1:16" ht="18.75" customHeight="1">
      <c r="A65" s="15" t="s">
        <v>80</v>
      </c>
      <c r="B65" s="14">
        <v>124</v>
      </c>
      <c r="C65" s="14">
        <v>320</v>
      </c>
      <c r="D65" s="261"/>
      <c r="E65" s="14">
        <v>100</v>
      </c>
      <c r="F65" s="14">
        <v>302</v>
      </c>
      <c r="G65" s="14">
        <v>0</v>
      </c>
      <c r="H65" s="14">
        <v>0</v>
      </c>
      <c r="I65" s="14">
        <v>0</v>
      </c>
      <c r="J65" s="14">
        <v>0</v>
      </c>
      <c r="K65" s="14">
        <v>0</v>
      </c>
      <c r="L65" s="14">
        <v>0</v>
      </c>
      <c r="M65" s="14">
        <v>0</v>
      </c>
      <c r="N65" s="14">
        <v>0</v>
      </c>
      <c r="O65" s="14">
        <v>24</v>
      </c>
      <c r="P65" s="14">
        <v>18</v>
      </c>
    </row>
    <row r="66" spans="1:16" ht="18.75" customHeight="1">
      <c r="A66" s="18" t="s">
        <v>81</v>
      </c>
      <c r="B66" s="260">
        <f>B67+C67</f>
        <v>916</v>
      </c>
      <c r="C66" s="260"/>
      <c r="D66" s="261">
        <f>B66/$B$8</f>
        <v>2.2517761006907742E-2</v>
      </c>
      <c r="E66" s="260">
        <f>IF(E67+F67=0,"-",E67+F67)</f>
        <v>116</v>
      </c>
      <c r="F66" s="260"/>
      <c r="G66" s="260">
        <f>IF(G67+H67=0,"-",G67+H67)</f>
        <v>61</v>
      </c>
      <c r="H66" s="260"/>
      <c r="I66" s="260">
        <f>IF(I67+J67=0,"-",I67+J67)</f>
        <v>4</v>
      </c>
      <c r="J66" s="260"/>
      <c r="K66" s="260">
        <f>IF(K67+L67=0,"-",K67+L67)</f>
        <v>735</v>
      </c>
      <c r="L66" s="260"/>
      <c r="M66" s="260" t="str">
        <f>IF(M67+N67=0,"-",M67+N67)</f>
        <v>-</v>
      </c>
      <c r="N66" s="260"/>
      <c r="O66" s="260" t="str">
        <f>IF(O67+P67=0,"-",O67+P67)</f>
        <v>-</v>
      </c>
      <c r="P66" s="260"/>
    </row>
    <row r="67" spans="1:16" ht="18.75" customHeight="1">
      <c r="A67" s="15" t="s">
        <v>82</v>
      </c>
      <c r="B67" s="14">
        <v>296</v>
      </c>
      <c r="C67" s="14">
        <v>620</v>
      </c>
      <c r="D67" s="261"/>
      <c r="E67" s="14">
        <v>27</v>
      </c>
      <c r="F67" s="14">
        <v>89</v>
      </c>
      <c r="G67" s="14">
        <v>17</v>
      </c>
      <c r="H67" s="14">
        <v>44</v>
      </c>
      <c r="I67" s="14">
        <v>3</v>
      </c>
      <c r="J67" s="14">
        <v>1</v>
      </c>
      <c r="K67" s="14">
        <v>249</v>
      </c>
      <c r="L67" s="14">
        <v>486</v>
      </c>
      <c r="M67" s="14">
        <v>0</v>
      </c>
      <c r="N67" s="14">
        <v>0</v>
      </c>
      <c r="O67" s="14">
        <v>0</v>
      </c>
      <c r="P67" s="14">
        <v>0</v>
      </c>
    </row>
    <row r="68" spans="1:16">
      <c r="A68" s="20" t="s">
        <v>83</v>
      </c>
      <c r="B68" s="20"/>
      <c r="C68" s="20"/>
      <c r="D68" s="20"/>
      <c r="E68" s="20"/>
      <c r="F68" s="20"/>
    </row>
    <row r="69" spans="1:16">
      <c r="A69" s="20" t="s">
        <v>84</v>
      </c>
      <c r="B69" s="20"/>
      <c r="C69" s="20"/>
      <c r="D69" s="20"/>
      <c r="E69" s="20"/>
      <c r="F69" s="20"/>
    </row>
  </sheetData>
  <sheetProtection selectLockedCells="1" selectUnlockedCells="1"/>
  <mergeCells count="256">
    <mergeCell ref="A1:N1"/>
    <mergeCell ref="A2:N2"/>
    <mergeCell ref="B3:K3"/>
    <mergeCell ref="M3:N3"/>
    <mergeCell ref="O3:P3"/>
    <mergeCell ref="B4:K4"/>
    <mergeCell ref="M4:N4"/>
    <mergeCell ref="O4:P4"/>
    <mergeCell ref="A5:A6"/>
    <mergeCell ref="B5:D5"/>
    <mergeCell ref="E5:F5"/>
    <mergeCell ref="G5:H5"/>
    <mergeCell ref="I5:J5"/>
    <mergeCell ref="K5:L5"/>
    <mergeCell ref="M5:N5"/>
    <mergeCell ref="O5:P5"/>
    <mergeCell ref="B8:C8"/>
    <mergeCell ref="D8:D9"/>
    <mergeCell ref="E8:F8"/>
    <mergeCell ref="G8:H8"/>
    <mergeCell ref="I8:J8"/>
    <mergeCell ref="K8:L8"/>
    <mergeCell ref="M8:N8"/>
    <mergeCell ref="O8:P8"/>
    <mergeCell ref="B10:C10"/>
    <mergeCell ref="D10:D11"/>
    <mergeCell ref="E10:F10"/>
    <mergeCell ref="G10:H10"/>
    <mergeCell ref="I10:J10"/>
    <mergeCell ref="K10:L10"/>
    <mergeCell ref="M10:N10"/>
    <mergeCell ref="O10:P10"/>
    <mergeCell ref="B12:C12"/>
    <mergeCell ref="D12:D13"/>
    <mergeCell ref="E12:F12"/>
    <mergeCell ref="G12:H12"/>
    <mergeCell ref="I12:J12"/>
    <mergeCell ref="K12:L12"/>
    <mergeCell ref="M12:N12"/>
    <mergeCell ref="O12:P12"/>
    <mergeCell ref="B14:C14"/>
    <mergeCell ref="D14:D15"/>
    <mergeCell ref="E14:F14"/>
    <mergeCell ref="G14:H14"/>
    <mergeCell ref="I14:J14"/>
    <mergeCell ref="K14:L14"/>
    <mergeCell ref="M14:N14"/>
    <mergeCell ref="O14:P14"/>
    <mergeCell ref="B16:C16"/>
    <mergeCell ref="D16:D17"/>
    <mergeCell ref="E16:F16"/>
    <mergeCell ref="G16:H16"/>
    <mergeCell ref="I16:J16"/>
    <mergeCell ref="K16:L16"/>
    <mergeCell ref="M16:N16"/>
    <mergeCell ref="O16:P16"/>
    <mergeCell ref="B18:C18"/>
    <mergeCell ref="D18:D19"/>
    <mergeCell ref="E18:F18"/>
    <mergeCell ref="G18:H18"/>
    <mergeCell ref="I18:J18"/>
    <mergeCell ref="K18:L18"/>
    <mergeCell ref="M18:N18"/>
    <mergeCell ref="O18:P18"/>
    <mergeCell ref="B20:C20"/>
    <mergeCell ref="D20:D21"/>
    <mergeCell ref="E20:F20"/>
    <mergeCell ref="G20:H20"/>
    <mergeCell ref="I20:J20"/>
    <mergeCell ref="K20:L20"/>
    <mergeCell ref="M20:N20"/>
    <mergeCell ref="O20:P20"/>
    <mergeCell ref="B22:C22"/>
    <mergeCell ref="D22:D23"/>
    <mergeCell ref="E22:F22"/>
    <mergeCell ref="G22:H22"/>
    <mergeCell ref="I22:J22"/>
    <mergeCell ref="K22:L22"/>
    <mergeCell ref="M22:N22"/>
    <mergeCell ref="O22:P22"/>
    <mergeCell ref="B24:C24"/>
    <mergeCell ref="D24:D25"/>
    <mergeCell ref="E24:F24"/>
    <mergeCell ref="G24:H24"/>
    <mergeCell ref="I24:J24"/>
    <mergeCell ref="K24:L24"/>
    <mergeCell ref="M24:N24"/>
    <mergeCell ref="O24:P24"/>
    <mergeCell ref="B26:C26"/>
    <mergeCell ref="D26:D27"/>
    <mergeCell ref="E26:F26"/>
    <mergeCell ref="G26:H26"/>
    <mergeCell ref="I26:J26"/>
    <mergeCell ref="K26:L26"/>
    <mergeCell ref="M26:N26"/>
    <mergeCell ref="O26:P26"/>
    <mergeCell ref="B28:C28"/>
    <mergeCell ref="D28:D29"/>
    <mergeCell ref="E28:F28"/>
    <mergeCell ref="G28:H28"/>
    <mergeCell ref="I28:J28"/>
    <mergeCell ref="K28:L28"/>
    <mergeCell ref="M28:N28"/>
    <mergeCell ref="O28:P28"/>
    <mergeCell ref="B30:C30"/>
    <mergeCell ref="D30:D31"/>
    <mergeCell ref="E30:F30"/>
    <mergeCell ref="G30:H30"/>
    <mergeCell ref="I30:J30"/>
    <mergeCell ref="K30:L30"/>
    <mergeCell ref="M30:N30"/>
    <mergeCell ref="O30:P30"/>
    <mergeCell ref="B32:C32"/>
    <mergeCell ref="D32:D33"/>
    <mergeCell ref="E32:F32"/>
    <mergeCell ref="G32:H32"/>
    <mergeCell ref="I32:J32"/>
    <mergeCell ref="K32:L32"/>
    <mergeCell ref="M32:N32"/>
    <mergeCell ref="O32:P32"/>
    <mergeCell ref="B34:C34"/>
    <mergeCell ref="D34:D35"/>
    <mergeCell ref="E34:F34"/>
    <mergeCell ref="G34:H34"/>
    <mergeCell ref="I34:J34"/>
    <mergeCell ref="K34:L34"/>
    <mergeCell ref="M34:N34"/>
    <mergeCell ref="O34:P34"/>
    <mergeCell ref="B36:C36"/>
    <mergeCell ref="D36:D37"/>
    <mergeCell ref="E36:F36"/>
    <mergeCell ref="G36:H36"/>
    <mergeCell ref="I36:J36"/>
    <mergeCell ref="K36:L36"/>
    <mergeCell ref="M36:N36"/>
    <mergeCell ref="O36:P36"/>
    <mergeCell ref="B38:C38"/>
    <mergeCell ref="D38:D39"/>
    <mergeCell ref="E38:F38"/>
    <mergeCell ref="G38:H38"/>
    <mergeCell ref="I38:J38"/>
    <mergeCell ref="K38:L38"/>
    <mergeCell ref="M38:N38"/>
    <mergeCell ref="O38:P38"/>
    <mergeCell ref="B40:C40"/>
    <mergeCell ref="D40:D41"/>
    <mergeCell ref="E40:F40"/>
    <mergeCell ref="G40:H40"/>
    <mergeCell ref="I40:J40"/>
    <mergeCell ref="K40:L40"/>
    <mergeCell ref="M40:N40"/>
    <mergeCell ref="O40:P40"/>
    <mergeCell ref="B42:C42"/>
    <mergeCell ref="D42:D43"/>
    <mergeCell ref="E42:F42"/>
    <mergeCell ref="G42:H42"/>
    <mergeCell ref="I42:J42"/>
    <mergeCell ref="K42:L42"/>
    <mergeCell ref="M42:N42"/>
    <mergeCell ref="O42:P42"/>
    <mergeCell ref="B44:C44"/>
    <mergeCell ref="D44:D45"/>
    <mergeCell ref="E44:F44"/>
    <mergeCell ref="G44:H44"/>
    <mergeCell ref="I44:J44"/>
    <mergeCell ref="K44:L44"/>
    <mergeCell ref="M44:N44"/>
    <mergeCell ref="O44:P44"/>
    <mergeCell ref="B46:C46"/>
    <mergeCell ref="D46:D47"/>
    <mergeCell ref="E46:F46"/>
    <mergeCell ref="G46:H46"/>
    <mergeCell ref="I46:J46"/>
    <mergeCell ref="K46:L46"/>
    <mergeCell ref="M46:N46"/>
    <mergeCell ref="O46:P46"/>
    <mergeCell ref="B48:C48"/>
    <mergeCell ref="D48:D49"/>
    <mergeCell ref="E48:F48"/>
    <mergeCell ref="G48:H48"/>
    <mergeCell ref="I48:J48"/>
    <mergeCell ref="K48:L48"/>
    <mergeCell ref="M48:N48"/>
    <mergeCell ref="O48:P48"/>
    <mergeCell ref="B50:C50"/>
    <mergeCell ref="D50:D51"/>
    <mergeCell ref="E50:F50"/>
    <mergeCell ref="G50:H50"/>
    <mergeCell ref="I50:J50"/>
    <mergeCell ref="K50:L50"/>
    <mergeCell ref="M50:N50"/>
    <mergeCell ref="O50:P50"/>
    <mergeCell ref="B52:C52"/>
    <mergeCell ref="D52:D53"/>
    <mergeCell ref="E52:F52"/>
    <mergeCell ref="G52:H52"/>
    <mergeCell ref="I52:J52"/>
    <mergeCell ref="K52:L52"/>
    <mergeCell ref="M52:N52"/>
    <mergeCell ref="O52:P52"/>
    <mergeCell ref="B54:C54"/>
    <mergeCell ref="D54:D55"/>
    <mergeCell ref="E54:F54"/>
    <mergeCell ref="G54:H54"/>
    <mergeCell ref="I54:J54"/>
    <mergeCell ref="K54:L54"/>
    <mergeCell ref="M54:N54"/>
    <mergeCell ref="O54:P54"/>
    <mergeCell ref="B56:C56"/>
    <mergeCell ref="D56:D57"/>
    <mergeCell ref="E56:F56"/>
    <mergeCell ref="G56:H56"/>
    <mergeCell ref="I56:J56"/>
    <mergeCell ref="K56:L56"/>
    <mergeCell ref="M56:N56"/>
    <mergeCell ref="O56:P56"/>
    <mergeCell ref="B58:C58"/>
    <mergeCell ref="D58:D59"/>
    <mergeCell ref="E58:F58"/>
    <mergeCell ref="G58:H58"/>
    <mergeCell ref="I58:J58"/>
    <mergeCell ref="K58:L58"/>
    <mergeCell ref="M58:N58"/>
    <mergeCell ref="O58:P58"/>
    <mergeCell ref="B60:C60"/>
    <mergeCell ref="D60:D61"/>
    <mergeCell ref="E60:F60"/>
    <mergeCell ref="G60:H60"/>
    <mergeCell ref="I60:J60"/>
    <mergeCell ref="K60:L60"/>
    <mergeCell ref="M60:N60"/>
    <mergeCell ref="O60:P60"/>
    <mergeCell ref="B62:C62"/>
    <mergeCell ref="D62:D63"/>
    <mergeCell ref="E62:F62"/>
    <mergeCell ref="G62:H62"/>
    <mergeCell ref="I62:J62"/>
    <mergeCell ref="K62:L62"/>
    <mergeCell ref="M62:N62"/>
    <mergeCell ref="O62:P62"/>
    <mergeCell ref="B64:C64"/>
    <mergeCell ref="D64:D65"/>
    <mergeCell ref="E64:F64"/>
    <mergeCell ref="G64:H64"/>
    <mergeCell ref="I64:J64"/>
    <mergeCell ref="K64:L64"/>
    <mergeCell ref="M64:N64"/>
    <mergeCell ref="O64:P64"/>
    <mergeCell ref="M66:N66"/>
    <mergeCell ref="O66:P66"/>
    <mergeCell ref="B66:C66"/>
    <mergeCell ref="D66:D67"/>
    <mergeCell ref="E66:F66"/>
    <mergeCell ref="G66:H66"/>
    <mergeCell ref="I66:J66"/>
    <mergeCell ref="K66:L66"/>
  </mergeCells>
  <phoneticPr fontId="17" type="noConversion"/>
  <pageMargins left="0.75" right="0.75" top="0.5" bottom="0.5" header="0.5" footer="0.5"/>
  <pageSetup paperSize="77" scale="59" firstPageNumber="0" orientation="landscape" horizontalDpi="300" verticalDpi="300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P71"/>
  <sheetViews>
    <sheetView workbookViewId="0">
      <selection activeCell="A17" sqref="A17"/>
    </sheetView>
  </sheetViews>
  <sheetFormatPr defaultRowHeight="16.5"/>
  <cols>
    <col min="1" max="1" width="25.125" style="60" customWidth="1"/>
    <col min="2" max="14" width="12.5" style="60" customWidth="1"/>
    <col min="15" max="15" width="11.375" style="60" customWidth="1"/>
    <col min="16" max="16384" width="9" style="60"/>
  </cols>
  <sheetData>
    <row r="1" spans="1:16" ht="19.5">
      <c r="A1" s="245" t="s">
        <v>412</v>
      </c>
      <c r="B1" s="245"/>
      <c r="C1" s="245"/>
      <c r="D1" s="245"/>
      <c r="E1" s="245"/>
      <c r="F1" s="245"/>
      <c r="G1" s="245"/>
      <c r="H1" s="245"/>
      <c r="I1" s="245"/>
      <c r="J1" s="245"/>
      <c r="K1" s="245"/>
      <c r="L1" s="245"/>
      <c r="M1" s="245"/>
      <c r="N1" s="245"/>
    </row>
    <row r="2" spans="1:16" ht="19.5">
      <c r="A2" s="246" t="s">
        <v>413</v>
      </c>
      <c r="B2" s="245"/>
      <c r="C2" s="245"/>
      <c r="D2" s="245"/>
      <c r="E2" s="245"/>
      <c r="F2" s="245"/>
      <c r="G2" s="245"/>
      <c r="H2" s="245"/>
      <c r="I2" s="245"/>
      <c r="J2" s="245"/>
      <c r="K2" s="245"/>
      <c r="L2" s="245"/>
      <c r="M2" s="245"/>
      <c r="N2" s="245"/>
    </row>
    <row r="3" spans="1:16" ht="19.5">
      <c r="A3" s="61"/>
      <c r="B3" s="251" t="s">
        <v>414</v>
      </c>
      <c r="C3" s="251"/>
      <c r="D3" s="251"/>
      <c r="E3" s="251"/>
      <c r="F3" s="251"/>
      <c r="G3" s="251"/>
      <c r="H3" s="251"/>
      <c r="I3" s="251"/>
      <c r="J3" s="251"/>
      <c r="K3" s="251"/>
      <c r="L3" s="4"/>
      <c r="M3" s="252"/>
      <c r="N3" s="253"/>
      <c r="O3" s="252" t="s">
        <v>415</v>
      </c>
      <c r="P3" s="253"/>
    </row>
    <row r="4" spans="1:16">
      <c r="B4" s="254" t="s">
        <v>416</v>
      </c>
      <c r="C4" s="254"/>
      <c r="D4" s="254"/>
      <c r="E4" s="254"/>
      <c r="F4" s="254"/>
      <c r="G4" s="254"/>
      <c r="H4" s="254"/>
      <c r="I4" s="254"/>
      <c r="J4" s="254"/>
      <c r="K4" s="254"/>
      <c r="L4" s="62"/>
      <c r="M4" s="255"/>
      <c r="N4" s="256"/>
      <c r="O4" s="255" t="s">
        <v>417</v>
      </c>
      <c r="P4" s="256"/>
    </row>
    <row r="5" spans="1:16">
      <c r="A5" s="257" t="s">
        <v>6</v>
      </c>
      <c r="B5" s="257" t="s">
        <v>418</v>
      </c>
      <c r="C5" s="257"/>
      <c r="D5" s="257"/>
      <c r="E5" s="257" t="s">
        <v>419</v>
      </c>
      <c r="F5" s="257"/>
      <c r="G5" s="257" t="s">
        <v>420</v>
      </c>
      <c r="H5" s="257"/>
      <c r="I5" s="257" t="s">
        <v>421</v>
      </c>
      <c r="J5" s="257"/>
      <c r="K5" s="257" t="s">
        <v>422</v>
      </c>
      <c r="L5" s="257"/>
      <c r="M5" s="257" t="s">
        <v>423</v>
      </c>
      <c r="N5" s="257"/>
      <c r="O5" s="257" t="s">
        <v>424</v>
      </c>
      <c r="P5" s="257"/>
    </row>
    <row r="6" spans="1:16" ht="17.25" customHeight="1">
      <c r="A6" s="258"/>
      <c r="B6" s="63" t="s">
        <v>425</v>
      </c>
      <c r="C6" s="63" t="s">
        <v>426</v>
      </c>
      <c r="D6" s="64" t="s">
        <v>427</v>
      </c>
      <c r="E6" s="63" t="s">
        <v>425</v>
      </c>
      <c r="F6" s="63" t="s">
        <v>426</v>
      </c>
      <c r="G6" s="63" t="s">
        <v>425</v>
      </c>
      <c r="H6" s="63" t="s">
        <v>426</v>
      </c>
      <c r="I6" s="63" t="s">
        <v>425</v>
      </c>
      <c r="J6" s="63" t="s">
        <v>426</v>
      </c>
      <c r="K6" s="63" t="s">
        <v>425</v>
      </c>
      <c r="L6" s="63" t="s">
        <v>426</v>
      </c>
      <c r="M6" s="63" t="s">
        <v>425</v>
      </c>
      <c r="N6" s="63" t="s">
        <v>426</v>
      </c>
      <c r="O6" s="63" t="s">
        <v>425</v>
      </c>
      <c r="P6" s="63" t="s">
        <v>426</v>
      </c>
    </row>
    <row r="7" spans="1:16" ht="17.25" customHeight="1">
      <c r="A7" s="78" t="s">
        <v>428</v>
      </c>
      <c r="B7" s="79" t="s">
        <v>429</v>
      </c>
      <c r="C7" s="80" t="s">
        <v>430</v>
      </c>
      <c r="D7" s="80" t="s">
        <v>431</v>
      </c>
      <c r="E7" s="79" t="s">
        <v>429</v>
      </c>
      <c r="F7" s="80" t="s">
        <v>430</v>
      </c>
      <c r="G7" s="79" t="s">
        <v>429</v>
      </c>
      <c r="H7" s="80" t="s">
        <v>430</v>
      </c>
      <c r="I7" s="79" t="s">
        <v>429</v>
      </c>
      <c r="J7" s="80" t="s">
        <v>430</v>
      </c>
      <c r="K7" s="79" t="s">
        <v>429</v>
      </c>
      <c r="L7" s="80" t="s">
        <v>430</v>
      </c>
      <c r="M7" s="79" t="s">
        <v>429</v>
      </c>
      <c r="N7" s="80" t="s">
        <v>430</v>
      </c>
      <c r="O7" s="79" t="s">
        <v>429</v>
      </c>
      <c r="P7" s="80" t="s">
        <v>430</v>
      </c>
    </row>
    <row r="8" spans="1:16" ht="17.25" customHeight="1">
      <c r="A8" s="68" t="s">
        <v>432</v>
      </c>
      <c r="B8" s="248">
        <f>B9+C9</f>
        <v>2418</v>
      </c>
      <c r="C8" s="248"/>
      <c r="D8" s="249">
        <f>B8/$B$8</f>
        <v>1</v>
      </c>
      <c r="E8" s="248">
        <f>IF(E9+F9=0,"-",E9+F9)</f>
        <v>1814</v>
      </c>
      <c r="F8" s="248"/>
      <c r="G8" s="248">
        <f>IF(G9+H9=0,"-",G9+H9)</f>
        <v>213</v>
      </c>
      <c r="H8" s="248"/>
      <c r="I8" s="248" t="str">
        <f>IF(I9+J9=0,"-",I9+J9)</f>
        <v>-</v>
      </c>
      <c r="J8" s="248"/>
      <c r="K8" s="248">
        <f>IF(K9+L9=0,"-",K9+L9)</f>
        <v>31</v>
      </c>
      <c r="L8" s="248"/>
      <c r="M8" s="248">
        <f>IF(M9+N9=0,"-",M9+N9)</f>
        <v>156</v>
      </c>
      <c r="N8" s="248"/>
      <c r="O8" s="248">
        <f>IF(O9+P9=0,"-",O9+P9)</f>
        <v>204</v>
      </c>
      <c r="P8" s="248"/>
    </row>
    <row r="9" spans="1:16" ht="17.25" customHeight="1">
      <c r="A9" s="81" t="s">
        <v>433</v>
      </c>
      <c r="B9" s="70">
        <v>773</v>
      </c>
      <c r="C9" s="70">
        <v>1645</v>
      </c>
      <c r="D9" s="250"/>
      <c r="E9" s="70">
        <v>468</v>
      </c>
      <c r="F9" s="70">
        <v>1346</v>
      </c>
      <c r="G9" s="70">
        <v>42</v>
      </c>
      <c r="H9" s="70">
        <v>171</v>
      </c>
      <c r="I9" s="70">
        <v>0</v>
      </c>
      <c r="J9" s="70">
        <v>0</v>
      </c>
      <c r="K9" s="70">
        <v>31</v>
      </c>
      <c r="L9" s="70">
        <v>0</v>
      </c>
      <c r="M9" s="70">
        <v>125</v>
      </c>
      <c r="N9" s="70">
        <v>31</v>
      </c>
      <c r="O9" s="70">
        <v>107</v>
      </c>
      <c r="P9" s="70">
        <v>97</v>
      </c>
    </row>
    <row r="10" spans="1:16" ht="17.25" customHeight="1">
      <c r="A10" s="68" t="s">
        <v>23</v>
      </c>
      <c r="B10" s="248">
        <f>B11+C11</f>
        <v>0</v>
      </c>
      <c r="C10" s="248"/>
      <c r="D10" s="249">
        <f>B10/$B$8</f>
        <v>0</v>
      </c>
      <c r="E10" s="248" t="str">
        <f>IF(E11+F11=0,"-",E11+F11)</f>
        <v>-</v>
      </c>
      <c r="F10" s="248"/>
      <c r="G10" s="248" t="str">
        <f>IF(G11+H11=0,"-",G11+H11)</f>
        <v>-</v>
      </c>
      <c r="H10" s="248"/>
      <c r="I10" s="248" t="str">
        <f>IF(I11+J11=0,"-",I11+J11)</f>
        <v>-</v>
      </c>
      <c r="J10" s="248"/>
      <c r="K10" s="248" t="str">
        <f>IF(K11+L11=0,"-",K11+L11)</f>
        <v>-</v>
      </c>
      <c r="L10" s="248"/>
      <c r="M10" s="248" t="str">
        <f>IF(M11+N11=0,"-",M11+N11)</f>
        <v>-</v>
      </c>
      <c r="N10" s="248"/>
      <c r="O10" s="248" t="str">
        <f>IF(O11+P11=0,"-",O11+P11)</f>
        <v>-</v>
      </c>
      <c r="P10" s="248"/>
    </row>
    <row r="11" spans="1:16" ht="17.25" customHeight="1">
      <c r="A11" s="82" t="s">
        <v>24</v>
      </c>
      <c r="B11" s="70">
        <v>0</v>
      </c>
      <c r="C11" s="70">
        <v>0</v>
      </c>
      <c r="D11" s="250"/>
      <c r="E11" s="70">
        <v>0</v>
      </c>
      <c r="F11" s="70">
        <v>0</v>
      </c>
      <c r="G11" s="70">
        <v>0</v>
      </c>
      <c r="H11" s="70">
        <v>0</v>
      </c>
      <c r="I11" s="70">
        <v>0</v>
      </c>
      <c r="J11" s="70">
        <v>0</v>
      </c>
      <c r="K11" s="70">
        <v>0</v>
      </c>
      <c r="L11" s="70">
        <v>0</v>
      </c>
      <c r="M11" s="70">
        <v>0</v>
      </c>
      <c r="N11" s="70">
        <v>0</v>
      </c>
      <c r="O11" s="70">
        <v>0</v>
      </c>
      <c r="P11" s="70">
        <v>0</v>
      </c>
    </row>
    <row r="12" spans="1:16" ht="17.25" customHeight="1">
      <c r="A12" s="68" t="s">
        <v>25</v>
      </c>
      <c r="B12" s="248">
        <f>B13+C13</f>
        <v>0</v>
      </c>
      <c r="C12" s="248"/>
      <c r="D12" s="249">
        <f>B12/$B$8</f>
        <v>0</v>
      </c>
      <c r="E12" s="248" t="str">
        <f>IF(E13+F13=0,"-",E13+F13)</f>
        <v>-</v>
      </c>
      <c r="F12" s="248"/>
      <c r="G12" s="248" t="str">
        <f>IF(G13+H13=0,"-",G13+H13)</f>
        <v>-</v>
      </c>
      <c r="H12" s="248"/>
      <c r="I12" s="248" t="str">
        <f>IF(I13+J13=0,"-",I13+J13)</f>
        <v>-</v>
      </c>
      <c r="J12" s="248"/>
      <c r="K12" s="248" t="str">
        <f>IF(K13+L13=0,"-",K13+L13)</f>
        <v>-</v>
      </c>
      <c r="L12" s="248"/>
      <c r="M12" s="248" t="str">
        <f>IF(M13+N13=0,"-",M13+N13)</f>
        <v>-</v>
      </c>
      <c r="N12" s="248"/>
      <c r="O12" s="248" t="str">
        <f>IF(O13+P13=0,"-",O13+P13)</f>
        <v>-</v>
      </c>
      <c r="P12" s="248"/>
    </row>
    <row r="13" spans="1:16" ht="21" customHeight="1">
      <c r="A13" s="82" t="s">
        <v>26</v>
      </c>
      <c r="B13" s="70">
        <v>0</v>
      </c>
      <c r="C13" s="70">
        <v>0</v>
      </c>
      <c r="D13" s="250"/>
      <c r="E13" s="70">
        <v>0</v>
      </c>
      <c r="F13" s="70">
        <v>0</v>
      </c>
      <c r="G13" s="70">
        <v>0</v>
      </c>
      <c r="H13" s="70">
        <v>0</v>
      </c>
      <c r="I13" s="70">
        <v>0</v>
      </c>
      <c r="J13" s="70">
        <v>0</v>
      </c>
      <c r="K13" s="70">
        <v>0</v>
      </c>
      <c r="L13" s="70">
        <v>0</v>
      </c>
      <c r="M13" s="70">
        <v>0</v>
      </c>
      <c r="N13" s="70">
        <v>0</v>
      </c>
      <c r="O13" s="70">
        <v>0</v>
      </c>
      <c r="P13" s="70">
        <v>0</v>
      </c>
    </row>
    <row r="14" spans="1:16" ht="17.25" customHeight="1">
      <c r="A14" s="68" t="s">
        <v>27</v>
      </c>
      <c r="B14" s="248">
        <f>B15+C15</f>
        <v>0</v>
      </c>
      <c r="C14" s="248"/>
      <c r="D14" s="249">
        <f>B14/$B$8</f>
        <v>0</v>
      </c>
      <c r="E14" s="248" t="str">
        <f>IF(E15+F15=0,"-",E15+F15)</f>
        <v>-</v>
      </c>
      <c r="F14" s="248"/>
      <c r="G14" s="248" t="str">
        <f>IF(G15+H15=0,"-",G15+H15)</f>
        <v>-</v>
      </c>
      <c r="H14" s="248"/>
      <c r="I14" s="248" t="str">
        <f>IF(I15+J15=0,"-",I15+J15)</f>
        <v>-</v>
      </c>
      <c r="J14" s="248"/>
      <c r="K14" s="248" t="str">
        <f>IF(K15+L15=0,"-",K15+L15)</f>
        <v>-</v>
      </c>
      <c r="L14" s="248"/>
      <c r="M14" s="248" t="str">
        <f>IF(M15+N15=0,"-",M15+N15)</f>
        <v>-</v>
      </c>
      <c r="N14" s="248"/>
      <c r="O14" s="248" t="str">
        <f>IF(O15+P15=0,"-",O15+P15)</f>
        <v>-</v>
      </c>
      <c r="P14" s="248"/>
    </row>
    <row r="15" spans="1:16" ht="17.25" customHeight="1">
      <c r="A15" s="82" t="s">
        <v>28</v>
      </c>
      <c r="B15" s="70">
        <v>0</v>
      </c>
      <c r="C15" s="70">
        <v>0</v>
      </c>
      <c r="D15" s="250"/>
      <c r="E15" s="70">
        <v>0</v>
      </c>
      <c r="F15" s="70">
        <v>0</v>
      </c>
      <c r="G15" s="70">
        <v>0</v>
      </c>
      <c r="H15" s="70">
        <v>0</v>
      </c>
      <c r="I15" s="70">
        <v>0</v>
      </c>
      <c r="J15" s="70">
        <v>0</v>
      </c>
      <c r="K15" s="70">
        <v>0</v>
      </c>
      <c r="L15" s="70">
        <v>0</v>
      </c>
      <c r="M15" s="70">
        <v>0</v>
      </c>
      <c r="N15" s="70">
        <v>0</v>
      </c>
      <c r="O15" s="70">
        <v>0</v>
      </c>
      <c r="P15" s="70">
        <v>0</v>
      </c>
    </row>
    <row r="16" spans="1:16" ht="17.25" customHeight="1">
      <c r="A16" s="72" t="s">
        <v>29</v>
      </c>
      <c r="B16" s="248">
        <f>B17+C17</f>
        <v>0</v>
      </c>
      <c r="C16" s="248"/>
      <c r="D16" s="249">
        <f>B16/$B$8</f>
        <v>0</v>
      </c>
      <c r="E16" s="248" t="str">
        <f>IF(E17+F17=0,"-",E17+F17)</f>
        <v>-</v>
      </c>
      <c r="F16" s="248"/>
      <c r="G16" s="248" t="str">
        <f>IF(G17+H17=0,"-",G17+H17)</f>
        <v>-</v>
      </c>
      <c r="H16" s="248"/>
      <c r="I16" s="248" t="str">
        <f>IF(I17+J17=0,"-",I17+J17)</f>
        <v>-</v>
      </c>
      <c r="J16" s="248"/>
      <c r="K16" s="248" t="str">
        <f>IF(K17+L17=0,"-",K17+L17)</f>
        <v>-</v>
      </c>
      <c r="L16" s="248"/>
      <c r="M16" s="248" t="str">
        <f>IF(M17+N17=0,"-",M17+N17)</f>
        <v>-</v>
      </c>
      <c r="N16" s="248"/>
      <c r="O16" s="248" t="str">
        <f>IF(O17+P17=0,"-",O17+P17)</f>
        <v>-</v>
      </c>
      <c r="P16" s="248"/>
    </row>
    <row r="17" spans="1:16" ht="17.25" customHeight="1">
      <c r="A17" s="83" t="s">
        <v>30</v>
      </c>
      <c r="B17" s="70">
        <v>0</v>
      </c>
      <c r="C17" s="70">
        <v>0</v>
      </c>
      <c r="D17" s="250"/>
      <c r="E17" s="70">
        <v>0</v>
      </c>
      <c r="F17" s="70">
        <v>0</v>
      </c>
      <c r="G17" s="70">
        <v>0</v>
      </c>
      <c r="H17" s="70">
        <v>0</v>
      </c>
      <c r="I17" s="70">
        <v>0</v>
      </c>
      <c r="J17" s="70">
        <v>0</v>
      </c>
      <c r="K17" s="70">
        <v>0</v>
      </c>
      <c r="L17" s="70">
        <v>0</v>
      </c>
      <c r="M17" s="70">
        <v>0</v>
      </c>
      <c r="N17" s="70">
        <v>0</v>
      </c>
      <c r="O17" s="70">
        <v>0</v>
      </c>
      <c r="P17" s="70">
        <v>0</v>
      </c>
    </row>
    <row r="18" spans="1:16" ht="17.25" customHeight="1">
      <c r="A18" s="68" t="s">
        <v>31</v>
      </c>
      <c r="B18" s="248">
        <f>B19+C19</f>
        <v>0</v>
      </c>
      <c r="C18" s="248"/>
      <c r="D18" s="249">
        <f>B18/$B$8</f>
        <v>0</v>
      </c>
      <c r="E18" s="248" t="str">
        <f>IF(E19+F19=0,"-",E19+F19)</f>
        <v>-</v>
      </c>
      <c r="F18" s="248"/>
      <c r="G18" s="248" t="str">
        <f>IF(G19+H19=0,"-",G19+H19)</f>
        <v>-</v>
      </c>
      <c r="H18" s="248"/>
      <c r="I18" s="248" t="str">
        <f>IF(I19+J19=0,"-",I19+J19)</f>
        <v>-</v>
      </c>
      <c r="J18" s="248"/>
      <c r="K18" s="248" t="str">
        <f>IF(K19+L19=0,"-",K19+L19)</f>
        <v>-</v>
      </c>
      <c r="L18" s="248"/>
      <c r="M18" s="248" t="str">
        <f>IF(M19+N19=0,"-",M19+N19)</f>
        <v>-</v>
      </c>
      <c r="N18" s="248"/>
      <c r="O18" s="248" t="str">
        <f>IF(O19+P19=0,"-",O19+P19)</f>
        <v>-</v>
      </c>
      <c r="P18" s="248"/>
    </row>
    <row r="19" spans="1:16" ht="17.25" customHeight="1">
      <c r="A19" s="82" t="s">
        <v>32</v>
      </c>
      <c r="B19" s="70">
        <v>0</v>
      </c>
      <c r="C19" s="70">
        <v>0</v>
      </c>
      <c r="D19" s="250"/>
      <c r="E19" s="70">
        <v>0</v>
      </c>
      <c r="F19" s="70">
        <v>0</v>
      </c>
      <c r="G19" s="70">
        <v>0</v>
      </c>
      <c r="H19" s="70">
        <v>0</v>
      </c>
      <c r="I19" s="70">
        <v>0</v>
      </c>
      <c r="J19" s="70">
        <v>0</v>
      </c>
      <c r="K19" s="70">
        <v>0</v>
      </c>
      <c r="L19" s="70">
        <v>0</v>
      </c>
      <c r="M19" s="70">
        <v>0</v>
      </c>
      <c r="N19" s="70">
        <v>0</v>
      </c>
      <c r="O19" s="70">
        <v>0</v>
      </c>
      <c r="P19" s="70">
        <v>0</v>
      </c>
    </row>
    <row r="20" spans="1:16" ht="17.25" customHeight="1">
      <c r="A20" s="68" t="s">
        <v>33</v>
      </c>
      <c r="B20" s="248">
        <f>B21+C21</f>
        <v>0</v>
      </c>
      <c r="C20" s="248"/>
      <c r="D20" s="249">
        <f>B20/$B$8</f>
        <v>0</v>
      </c>
      <c r="E20" s="248" t="str">
        <f>IF(E21+F21=0,"-",E21+F21)</f>
        <v>-</v>
      </c>
      <c r="F20" s="248"/>
      <c r="G20" s="248" t="str">
        <f>IF(G21+H21=0,"-",G21+H21)</f>
        <v>-</v>
      </c>
      <c r="H20" s="248"/>
      <c r="I20" s="248" t="str">
        <f>IF(I21+J21=0,"-",I21+J21)</f>
        <v>-</v>
      </c>
      <c r="J20" s="248"/>
      <c r="K20" s="248" t="str">
        <f>IF(K21+L21=0,"-",K21+L21)</f>
        <v>-</v>
      </c>
      <c r="L20" s="248"/>
      <c r="M20" s="248" t="str">
        <f>IF(M21+N21=0,"-",M21+N21)</f>
        <v>-</v>
      </c>
      <c r="N20" s="248"/>
      <c r="O20" s="248" t="str">
        <f>IF(O21+P21=0,"-",O21+P21)</f>
        <v>-</v>
      </c>
      <c r="P20" s="248"/>
    </row>
    <row r="21" spans="1:16" ht="17.25" customHeight="1">
      <c r="A21" s="82" t="s">
        <v>34</v>
      </c>
      <c r="B21" s="70">
        <v>0</v>
      </c>
      <c r="C21" s="70">
        <v>0</v>
      </c>
      <c r="D21" s="250"/>
      <c r="E21" s="70">
        <v>0</v>
      </c>
      <c r="F21" s="70">
        <v>0</v>
      </c>
      <c r="G21" s="70">
        <v>0</v>
      </c>
      <c r="H21" s="70">
        <v>0</v>
      </c>
      <c r="I21" s="70">
        <v>0</v>
      </c>
      <c r="J21" s="70">
        <v>0</v>
      </c>
      <c r="K21" s="70">
        <v>0</v>
      </c>
      <c r="L21" s="70">
        <v>0</v>
      </c>
      <c r="M21" s="70">
        <v>0</v>
      </c>
      <c r="N21" s="70">
        <v>0</v>
      </c>
      <c r="O21" s="70">
        <v>0</v>
      </c>
      <c r="P21" s="70">
        <v>0</v>
      </c>
    </row>
    <row r="22" spans="1:16" ht="17.25" customHeight="1">
      <c r="A22" s="74" t="s">
        <v>35</v>
      </c>
      <c r="B22" s="248">
        <f>B23+C23</f>
        <v>31</v>
      </c>
      <c r="C22" s="248"/>
      <c r="D22" s="249">
        <f>B22/$B$8</f>
        <v>1.282051282051282E-2</v>
      </c>
      <c r="E22" s="248" t="str">
        <f>IF(E23+F23=0,"-",E23+F23)</f>
        <v>-</v>
      </c>
      <c r="F22" s="248"/>
      <c r="G22" s="248" t="str">
        <f>IF(G23+H23=0,"-",G23+H23)</f>
        <v>-</v>
      </c>
      <c r="H22" s="248"/>
      <c r="I22" s="248" t="str">
        <f>IF(I23+J23=0,"-",I23+J23)</f>
        <v>-</v>
      </c>
      <c r="J22" s="248"/>
      <c r="K22" s="248">
        <f>IF(K23+L23=0,"-",K23+L23)</f>
        <v>31</v>
      </c>
      <c r="L22" s="248"/>
      <c r="M22" s="248" t="str">
        <f>IF(M23+N23=0,"-",M23+N23)</f>
        <v>-</v>
      </c>
      <c r="N22" s="248"/>
      <c r="O22" s="248" t="str">
        <f>IF(O23+P23=0,"-",O23+P23)</f>
        <v>-</v>
      </c>
      <c r="P22" s="248"/>
    </row>
    <row r="23" spans="1:16" ht="17.25" customHeight="1">
      <c r="A23" s="83" t="s">
        <v>36</v>
      </c>
      <c r="B23" s="70">
        <v>31</v>
      </c>
      <c r="C23" s="70">
        <v>0</v>
      </c>
      <c r="D23" s="250"/>
      <c r="E23" s="70">
        <v>0</v>
      </c>
      <c r="F23" s="70">
        <v>0</v>
      </c>
      <c r="G23" s="70">
        <v>0</v>
      </c>
      <c r="H23" s="70">
        <v>0</v>
      </c>
      <c r="I23" s="70">
        <v>0</v>
      </c>
      <c r="J23" s="70">
        <v>0</v>
      </c>
      <c r="K23" s="70">
        <v>31</v>
      </c>
      <c r="L23" s="70">
        <v>0</v>
      </c>
      <c r="M23" s="70">
        <v>0</v>
      </c>
      <c r="N23" s="70">
        <v>0</v>
      </c>
      <c r="O23" s="70">
        <v>0</v>
      </c>
      <c r="P23" s="70">
        <v>0</v>
      </c>
    </row>
    <row r="24" spans="1:16" ht="17.25" customHeight="1">
      <c r="A24" s="75" t="s">
        <v>37</v>
      </c>
      <c r="B24" s="248">
        <f>B25+C25</f>
        <v>0</v>
      </c>
      <c r="C24" s="248"/>
      <c r="D24" s="249">
        <f>B24/$B$8</f>
        <v>0</v>
      </c>
      <c r="E24" s="248" t="str">
        <f>IF(E25+F25=0,"-",E25+F25)</f>
        <v>-</v>
      </c>
      <c r="F24" s="248"/>
      <c r="G24" s="248" t="str">
        <f>IF(G25+H25=0,"-",G25+H25)</f>
        <v>-</v>
      </c>
      <c r="H24" s="248"/>
      <c r="I24" s="248" t="str">
        <f>IF(I25+J25=0,"-",I25+J25)</f>
        <v>-</v>
      </c>
      <c r="J24" s="248"/>
      <c r="K24" s="248" t="str">
        <f>IF(K25+L25=0,"-",K25+L25)</f>
        <v>-</v>
      </c>
      <c r="L24" s="248"/>
      <c r="M24" s="248" t="str">
        <f>IF(M25+N25=0,"-",M25+N25)</f>
        <v>-</v>
      </c>
      <c r="N24" s="248"/>
      <c r="O24" s="248" t="str">
        <f>IF(O25+P25=0,"-",O25+P25)</f>
        <v>-</v>
      </c>
      <c r="P24" s="248"/>
    </row>
    <row r="25" spans="1:16" ht="17.25" customHeight="1">
      <c r="A25" s="82" t="s">
        <v>38</v>
      </c>
      <c r="B25" s="70">
        <v>0</v>
      </c>
      <c r="C25" s="70">
        <v>0</v>
      </c>
      <c r="D25" s="250"/>
      <c r="E25" s="70">
        <v>0</v>
      </c>
      <c r="F25" s="70">
        <v>0</v>
      </c>
      <c r="G25" s="70">
        <v>0</v>
      </c>
      <c r="H25" s="70">
        <v>0</v>
      </c>
      <c r="I25" s="70">
        <v>0</v>
      </c>
      <c r="J25" s="70">
        <v>0</v>
      </c>
      <c r="K25" s="70">
        <v>0</v>
      </c>
      <c r="L25" s="70">
        <v>0</v>
      </c>
      <c r="M25" s="70">
        <v>0</v>
      </c>
      <c r="N25" s="70">
        <v>0</v>
      </c>
      <c r="O25" s="70">
        <v>0</v>
      </c>
      <c r="P25" s="70">
        <v>0</v>
      </c>
    </row>
    <row r="26" spans="1:16" ht="17.25" customHeight="1">
      <c r="A26" s="74" t="s">
        <v>39</v>
      </c>
      <c r="B26" s="248">
        <f>B27+C27</f>
        <v>0</v>
      </c>
      <c r="C26" s="248"/>
      <c r="D26" s="249">
        <f>B26/$B$8</f>
        <v>0</v>
      </c>
      <c r="E26" s="248" t="str">
        <f>IF(E27+F27=0,"-",E27+F27)</f>
        <v>-</v>
      </c>
      <c r="F26" s="248"/>
      <c r="G26" s="248" t="str">
        <f>IF(G27+H27=0,"-",G27+H27)</f>
        <v>-</v>
      </c>
      <c r="H26" s="248"/>
      <c r="I26" s="248" t="str">
        <f>IF(I27+J27=0,"-",I27+J27)</f>
        <v>-</v>
      </c>
      <c r="J26" s="248"/>
      <c r="K26" s="248" t="str">
        <f>IF(K27+L27=0,"-",K27+L27)</f>
        <v>-</v>
      </c>
      <c r="L26" s="248"/>
      <c r="M26" s="248" t="str">
        <f>IF(M27+N27=0,"-",M27+N27)</f>
        <v>-</v>
      </c>
      <c r="N26" s="248"/>
      <c r="O26" s="248" t="str">
        <f>IF(O27+P27=0,"-",O27+P27)</f>
        <v>-</v>
      </c>
      <c r="P26" s="248"/>
    </row>
    <row r="27" spans="1:16" ht="21" customHeight="1">
      <c r="A27" s="83" t="s">
        <v>40</v>
      </c>
      <c r="B27" s="70">
        <v>0</v>
      </c>
      <c r="C27" s="70">
        <v>0</v>
      </c>
      <c r="D27" s="250"/>
      <c r="E27" s="70">
        <v>0</v>
      </c>
      <c r="F27" s="70">
        <v>0</v>
      </c>
      <c r="G27" s="70">
        <v>0</v>
      </c>
      <c r="H27" s="70">
        <v>0</v>
      </c>
      <c r="I27" s="70">
        <v>0</v>
      </c>
      <c r="J27" s="70">
        <v>0</v>
      </c>
      <c r="K27" s="70">
        <v>0</v>
      </c>
      <c r="L27" s="70">
        <v>0</v>
      </c>
      <c r="M27" s="70">
        <v>0</v>
      </c>
      <c r="N27" s="70">
        <v>0</v>
      </c>
      <c r="O27" s="70">
        <v>0</v>
      </c>
      <c r="P27" s="70">
        <v>0</v>
      </c>
    </row>
    <row r="28" spans="1:16" ht="17.25" customHeight="1">
      <c r="A28" s="68" t="s">
        <v>41</v>
      </c>
      <c r="B28" s="248">
        <f>B29+C29</f>
        <v>0</v>
      </c>
      <c r="C28" s="248"/>
      <c r="D28" s="249">
        <f>B28/$B$8</f>
        <v>0</v>
      </c>
      <c r="E28" s="248" t="str">
        <f>IF(E29+F29=0,"-",E29+F29)</f>
        <v>-</v>
      </c>
      <c r="F28" s="248"/>
      <c r="G28" s="248" t="str">
        <f>IF(G29+H29=0,"-",G29+H29)</f>
        <v>-</v>
      </c>
      <c r="H28" s="248"/>
      <c r="I28" s="248" t="str">
        <f>IF(I29+J29=0,"-",I29+J29)</f>
        <v>-</v>
      </c>
      <c r="J28" s="248"/>
      <c r="K28" s="248" t="str">
        <f>IF(K29+L29=0,"-",K29+L29)</f>
        <v>-</v>
      </c>
      <c r="L28" s="248"/>
      <c r="M28" s="248" t="str">
        <f>IF(M29+N29=0,"-",M29+N29)</f>
        <v>-</v>
      </c>
      <c r="N28" s="248"/>
      <c r="O28" s="248" t="str">
        <f>IF(O29+P29=0,"-",O29+P29)</f>
        <v>-</v>
      </c>
      <c r="P28" s="248"/>
    </row>
    <row r="29" spans="1:16" ht="17.25" customHeight="1">
      <c r="A29" s="82" t="s">
        <v>42</v>
      </c>
      <c r="B29" s="70">
        <v>0</v>
      </c>
      <c r="C29" s="70">
        <v>0</v>
      </c>
      <c r="D29" s="250"/>
      <c r="E29" s="70">
        <v>0</v>
      </c>
      <c r="F29" s="70">
        <v>0</v>
      </c>
      <c r="G29" s="70">
        <v>0</v>
      </c>
      <c r="H29" s="70">
        <v>0</v>
      </c>
      <c r="I29" s="70">
        <v>0</v>
      </c>
      <c r="J29" s="70">
        <v>0</v>
      </c>
      <c r="K29" s="70">
        <v>0</v>
      </c>
      <c r="L29" s="70">
        <v>0</v>
      </c>
      <c r="M29" s="70">
        <v>0</v>
      </c>
      <c r="N29" s="70">
        <v>0</v>
      </c>
      <c r="O29" s="70">
        <v>0</v>
      </c>
      <c r="P29" s="70">
        <v>0</v>
      </c>
    </row>
    <row r="30" spans="1:16" ht="17.25" customHeight="1">
      <c r="A30" s="74" t="s">
        <v>43</v>
      </c>
      <c r="B30" s="248">
        <f>B31+C31</f>
        <v>217</v>
      </c>
      <c r="C30" s="248"/>
      <c r="D30" s="249">
        <f>B30/$B$8</f>
        <v>8.9743589743589744E-2</v>
      </c>
      <c r="E30" s="248">
        <f>IF(E31+F31=0,"-",E31+F31)</f>
        <v>217</v>
      </c>
      <c r="F30" s="248"/>
      <c r="G30" s="248" t="str">
        <f>IF(G31+H31=0,"-",G31+H31)</f>
        <v>-</v>
      </c>
      <c r="H30" s="248"/>
      <c r="I30" s="248" t="str">
        <f>IF(I31+J31=0,"-",I31+J31)</f>
        <v>-</v>
      </c>
      <c r="J30" s="248"/>
      <c r="K30" s="248" t="str">
        <f>IF(K31+L31=0,"-",K31+L31)</f>
        <v>-</v>
      </c>
      <c r="L30" s="248"/>
      <c r="M30" s="248" t="str">
        <f>IF(M31+N31=0,"-",M31+N31)</f>
        <v>-</v>
      </c>
      <c r="N30" s="248"/>
      <c r="O30" s="248" t="str">
        <f>IF(O31+P31=0,"-",O31+P31)</f>
        <v>-</v>
      </c>
      <c r="P30" s="248"/>
    </row>
    <row r="31" spans="1:16" ht="17.25" customHeight="1">
      <c r="A31" s="83" t="s">
        <v>44</v>
      </c>
      <c r="B31" s="70">
        <v>27</v>
      </c>
      <c r="C31" s="70">
        <v>190</v>
      </c>
      <c r="D31" s="250"/>
      <c r="E31" s="70">
        <v>27</v>
      </c>
      <c r="F31" s="70">
        <v>190</v>
      </c>
      <c r="G31" s="70">
        <v>0</v>
      </c>
      <c r="H31" s="70">
        <v>0</v>
      </c>
      <c r="I31" s="70">
        <v>0</v>
      </c>
      <c r="J31" s="70">
        <v>0</v>
      </c>
      <c r="K31" s="70">
        <v>0</v>
      </c>
      <c r="L31" s="70">
        <v>0</v>
      </c>
      <c r="M31" s="70">
        <v>0</v>
      </c>
      <c r="N31" s="70">
        <v>0</v>
      </c>
      <c r="O31" s="70">
        <v>0</v>
      </c>
      <c r="P31" s="70">
        <v>0</v>
      </c>
    </row>
    <row r="32" spans="1:16" ht="17.25" customHeight="1">
      <c r="A32" s="68" t="s">
        <v>45</v>
      </c>
      <c r="B32" s="248">
        <f>B33+C33</f>
        <v>3</v>
      </c>
      <c r="C32" s="248"/>
      <c r="D32" s="249">
        <f>B32/$B$8</f>
        <v>1.2406947890818859E-3</v>
      </c>
      <c r="E32" s="248" t="str">
        <f>IF(E33+F33=0,"-",E33+F33)</f>
        <v>-</v>
      </c>
      <c r="F32" s="248"/>
      <c r="G32" s="248">
        <f>IF(G33+H33=0,"-",G33+H33)</f>
        <v>3</v>
      </c>
      <c r="H32" s="248"/>
      <c r="I32" s="248" t="str">
        <f>IF(I33+J33=0,"-",I33+J33)</f>
        <v>-</v>
      </c>
      <c r="J32" s="248"/>
      <c r="K32" s="248" t="str">
        <f>IF(K33+L33=0,"-",K33+L33)</f>
        <v>-</v>
      </c>
      <c r="L32" s="248"/>
      <c r="M32" s="248" t="str">
        <f>IF(M33+N33=0,"-",M33+N33)</f>
        <v>-</v>
      </c>
      <c r="N32" s="248"/>
      <c r="O32" s="248" t="str">
        <f>IF(O33+P33=0,"-",O33+P33)</f>
        <v>-</v>
      </c>
      <c r="P32" s="248"/>
    </row>
    <row r="33" spans="1:16" ht="17.25" customHeight="1">
      <c r="A33" s="82" t="s">
        <v>46</v>
      </c>
      <c r="B33" s="70">
        <v>3</v>
      </c>
      <c r="C33" s="70">
        <v>0</v>
      </c>
      <c r="D33" s="250"/>
      <c r="E33" s="70">
        <v>0</v>
      </c>
      <c r="F33" s="70">
        <v>0</v>
      </c>
      <c r="G33" s="70">
        <v>3</v>
      </c>
      <c r="H33" s="70">
        <v>0</v>
      </c>
      <c r="I33" s="70">
        <v>0</v>
      </c>
      <c r="J33" s="70">
        <v>0</v>
      </c>
      <c r="K33" s="70">
        <v>0</v>
      </c>
      <c r="L33" s="70">
        <v>0</v>
      </c>
      <c r="M33" s="70">
        <v>0</v>
      </c>
      <c r="N33" s="70">
        <v>0</v>
      </c>
      <c r="O33" s="70">
        <v>0</v>
      </c>
      <c r="P33" s="70">
        <v>0</v>
      </c>
    </row>
    <row r="34" spans="1:16" ht="17.25" customHeight="1">
      <c r="A34" s="74" t="s">
        <v>47</v>
      </c>
      <c r="B34" s="248">
        <f>B35+C35</f>
        <v>8</v>
      </c>
      <c r="C34" s="248"/>
      <c r="D34" s="249">
        <f>B34/$B$8</f>
        <v>3.3085194375516956E-3</v>
      </c>
      <c r="E34" s="248" t="str">
        <f>IF(E35+F35=0,"-",E35+F35)</f>
        <v>-</v>
      </c>
      <c r="F34" s="248"/>
      <c r="G34" s="248" t="str">
        <f>IF(G35+H35=0,"-",G35+H35)</f>
        <v>-</v>
      </c>
      <c r="H34" s="248"/>
      <c r="I34" s="248" t="str">
        <f>IF(I35+J35=0,"-",I35+J35)</f>
        <v>-</v>
      </c>
      <c r="J34" s="248"/>
      <c r="K34" s="248" t="str">
        <f>IF(K35+L35=0,"-",K35+L35)</f>
        <v>-</v>
      </c>
      <c r="L34" s="248"/>
      <c r="M34" s="248">
        <f>IF(M35+N35=0,"-",M35+N35)</f>
        <v>8</v>
      </c>
      <c r="N34" s="248"/>
      <c r="O34" s="248" t="str">
        <f>IF(O35+P35=0,"-",O35+P35)</f>
        <v>-</v>
      </c>
      <c r="P34" s="248"/>
    </row>
    <row r="35" spans="1:16" ht="17.25" customHeight="1">
      <c r="A35" s="83" t="s">
        <v>48</v>
      </c>
      <c r="B35" s="70">
        <v>3</v>
      </c>
      <c r="C35" s="70">
        <v>5</v>
      </c>
      <c r="D35" s="250"/>
      <c r="E35" s="70">
        <v>0</v>
      </c>
      <c r="F35" s="70">
        <v>0</v>
      </c>
      <c r="G35" s="70">
        <v>0</v>
      </c>
      <c r="H35" s="70">
        <v>0</v>
      </c>
      <c r="I35" s="70">
        <v>0</v>
      </c>
      <c r="J35" s="70">
        <v>0</v>
      </c>
      <c r="K35" s="70">
        <v>0</v>
      </c>
      <c r="L35" s="70">
        <v>0</v>
      </c>
      <c r="M35" s="70">
        <v>3</v>
      </c>
      <c r="N35" s="70">
        <v>5</v>
      </c>
      <c r="O35" s="70">
        <v>0</v>
      </c>
      <c r="P35" s="70">
        <v>0</v>
      </c>
    </row>
    <row r="36" spans="1:16" ht="17.25" customHeight="1">
      <c r="A36" s="68" t="s">
        <v>49</v>
      </c>
      <c r="B36" s="248">
        <f>B37+C37</f>
        <v>44</v>
      </c>
      <c r="C36" s="248"/>
      <c r="D36" s="249">
        <f>B36/$B$8</f>
        <v>1.8196856906534328E-2</v>
      </c>
      <c r="E36" s="248" t="str">
        <f>IF(E37+F37=0,"-",E37+F37)</f>
        <v>-</v>
      </c>
      <c r="F36" s="248"/>
      <c r="G36" s="248" t="str">
        <f>IF(G37+H37=0,"-",G37+H37)</f>
        <v>-</v>
      </c>
      <c r="H36" s="248"/>
      <c r="I36" s="248" t="str">
        <f>IF(I37+J37=0,"-",I37+J37)</f>
        <v>-</v>
      </c>
      <c r="J36" s="248"/>
      <c r="K36" s="248" t="str">
        <f>IF(K37+L37=0,"-",K37+L37)</f>
        <v>-</v>
      </c>
      <c r="L36" s="248"/>
      <c r="M36" s="248">
        <f>IF(M37+N37=0,"-",M37+N37)</f>
        <v>44</v>
      </c>
      <c r="N36" s="248"/>
      <c r="O36" s="248" t="str">
        <f>IF(O37+P37=0,"-",O37+P37)</f>
        <v>-</v>
      </c>
      <c r="P36" s="248"/>
    </row>
    <row r="37" spans="1:16" ht="17.25" customHeight="1">
      <c r="A37" s="82" t="s">
        <v>50</v>
      </c>
      <c r="B37" s="70">
        <v>43</v>
      </c>
      <c r="C37" s="70">
        <v>1</v>
      </c>
      <c r="D37" s="250"/>
      <c r="E37" s="70">
        <v>0</v>
      </c>
      <c r="F37" s="70">
        <v>0</v>
      </c>
      <c r="G37" s="70">
        <v>0</v>
      </c>
      <c r="H37" s="70">
        <v>0</v>
      </c>
      <c r="I37" s="70">
        <v>0</v>
      </c>
      <c r="J37" s="70">
        <v>0</v>
      </c>
      <c r="K37" s="70">
        <v>0</v>
      </c>
      <c r="L37" s="70">
        <v>0</v>
      </c>
      <c r="M37" s="70">
        <v>43</v>
      </c>
      <c r="N37" s="70">
        <v>1</v>
      </c>
      <c r="O37" s="70">
        <v>0</v>
      </c>
      <c r="P37" s="70">
        <v>0</v>
      </c>
    </row>
    <row r="38" spans="1:16" ht="17.25" customHeight="1">
      <c r="A38" s="74" t="s">
        <v>51</v>
      </c>
      <c r="B38" s="248">
        <f>B39+C39</f>
        <v>1700</v>
      </c>
      <c r="C38" s="248"/>
      <c r="D38" s="249">
        <f>B38/$B$8</f>
        <v>0.70306038047973529</v>
      </c>
      <c r="E38" s="248">
        <f>IF(E39+F39=0,"-",E39+F39)</f>
        <v>1483</v>
      </c>
      <c r="F38" s="248"/>
      <c r="G38" s="248">
        <f>IF(G39+H39=0,"-",G39+H39)</f>
        <v>150</v>
      </c>
      <c r="H38" s="248"/>
      <c r="I38" s="248" t="str">
        <f>IF(I39+J39=0,"-",I39+J39)</f>
        <v>-</v>
      </c>
      <c r="J38" s="248"/>
      <c r="K38" s="248" t="str">
        <f>IF(K39+L39=0,"-",K39+L39)</f>
        <v>-</v>
      </c>
      <c r="L38" s="248"/>
      <c r="M38" s="248" t="str">
        <f>IF(M39+N39=0,"-",M39+N39)</f>
        <v>-</v>
      </c>
      <c r="N38" s="248"/>
      <c r="O38" s="248">
        <f>IF(O39+P39=0,"-",O39+P39)</f>
        <v>67</v>
      </c>
      <c r="P38" s="248"/>
    </row>
    <row r="39" spans="1:16" ht="17.25" customHeight="1">
      <c r="A39" s="83" t="s">
        <v>52</v>
      </c>
      <c r="B39" s="70">
        <v>479</v>
      </c>
      <c r="C39" s="70">
        <v>1221</v>
      </c>
      <c r="D39" s="250"/>
      <c r="E39" s="70">
        <v>414</v>
      </c>
      <c r="F39" s="70">
        <v>1069</v>
      </c>
      <c r="G39" s="70">
        <v>20</v>
      </c>
      <c r="H39" s="70">
        <v>130</v>
      </c>
      <c r="I39" s="70">
        <v>0</v>
      </c>
      <c r="J39" s="70">
        <v>0</v>
      </c>
      <c r="K39" s="70">
        <v>0</v>
      </c>
      <c r="L39" s="70">
        <v>0</v>
      </c>
      <c r="M39" s="70">
        <v>0</v>
      </c>
      <c r="N39" s="70">
        <v>0</v>
      </c>
      <c r="O39" s="70">
        <v>45</v>
      </c>
      <c r="P39" s="70">
        <v>22</v>
      </c>
    </row>
    <row r="40" spans="1:16" ht="17.25" customHeight="1">
      <c r="A40" s="68" t="s">
        <v>53</v>
      </c>
      <c r="B40" s="248">
        <f>B41+C41</f>
        <v>3</v>
      </c>
      <c r="C40" s="248"/>
      <c r="D40" s="249">
        <f>B40/$B$8</f>
        <v>1.2406947890818859E-3</v>
      </c>
      <c r="E40" s="248" t="str">
        <f>IF(E41+F41=0,"-",E41+F41)</f>
        <v>-</v>
      </c>
      <c r="F40" s="248"/>
      <c r="G40" s="248">
        <f>IF(G41+H41=0,"-",G41+H41)</f>
        <v>3</v>
      </c>
      <c r="H40" s="248"/>
      <c r="I40" s="248" t="str">
        <f>IF(I41+J41=0,"-",I41+J41)</f>
        <v>-</v>
      </c>
      <c r="J40" s="248"/>
      <c r="K40" s="248" t="str">
        <f>IF(K41+L41=0,"-",K41+L41)</f>
        <v>-</v>
      </c>
      <c r="L40" s="248"/>
      <c r="M40" s="248" t="str">
        <f>IF(M41+N41=0,"-",M41+N41)</f>
        <v>-</v>
      </c>
      <c r="N40" s="248"/>
      <c r="O40" s="248" t="str">
        <f>IF(O41+P41=0,"-",O41+P41)</f>
        <v>-</v>
      </c>
      <c r="P40" s="248"/>
    </row>
    <row r="41" spans="1:16" ht="17.25" customHeight="1">
      <c r="A41" s="82" t="s">
        <v>54</v>
      </c>
      <c r="B41" s="70">
        <v>3</v>
      </c>
      <c r="C41" s="70">
        <v>0</v>
      </c>
      <c r="D41" s="250"/>
      <c r="E41" s="70">
        <v>0</v>
      </c>
      <c r="F41" s="70">
        <v>0</v>
      </c>
      <c r="G41" s="70">
        <v>3</v>
      </c>
      <c r="H41" s="70">
        <v>0</v>
      </c>
      <c r="I41" s="70">
        <v>0</v>
      </c>
      <c r="J41" s="70">
        <v>0</v>
      </c>
      <c r="K41" s="70">
        <v>0</v>
      </c>
      <c r="L41" s="70">
        <v>0</v>
      </c>
      <c r="M41" s="70">
        <v>0</v>
      </c>
      <c r="N41" s="70">
        <v>0</v>
      </c>
      <c r="O41" s="70">
        <v>0</v>
      </c>
      <c r="P41" s="70">
        <v>0</v>
      </c>
    </row>
    <row r="42" spans="1:16" ht="17.25" customHeight="1">
      <c r="A42" s="68" t="s">
        <v>55</v>
      </c>
      <c r="B42" s="248">
        <f>B43+C43</f>
        <v>1</v>
      </c>
      <c r="C42" s="248"/>
      <c r="D42" s="249">
        <f>B42/$B$8</f>
        <v>4.1356492969396195E-4</v>
      </c>
      <c r="E42" s="248" t="str">
        <f>IF(E43+F43=0,"-",E43+F43)</f>
        <v>-</v>
      </c>
      <c r="F42" s="248"/>
      <c r="G42" s="248" t="str">
        <f>IF(G43+H43=0,"-",G43+H43)</f>
        <v>-</v>
      </c>
      <c r="H42" s="248"/>
      <c r="I42" s="248" t="str">
        <f>IF(I43+J43=0,"-",I43+J43)</f>
        <v>-</v>
      </c>
      <c r="J42" s="248"/>
      <c r="K42" s="248" t="str">
        <f>IF(K43+L43=0,"-",K43+L43)</f>
        <v>-</v>
      </c>
      <c r="L42" s="248"/>
      <c r="M42" s="248">
        <f>IF(M43+N43=0,"-",M43+N43)</f>
        <v>1</v>
      </c>
      <c r="N42" s="248"/>
      <c r="O42" s="248" t="str">
        <f>IF(O43+P43=0,"-",O43+P43)</f>
        <v>-</v>
      </c>
      <c r="P42" s="248"/>
    </row>
    <row r="43" spans="1:16" ht="17.25" customHeight="1">
      <c r="A43" s="82" t="s">
        <v>56</v>
      </c>
      <c r="B43" s="70">
        <v>1</v>
      </c>
      <c r="C43" s="70">
        <v>0</v>
      </c>
      <c r="D43" s="250"/>
      <c r="E43" s="70">
        <v>0</v>
      </c>
      <c r="F43" s="70">
        <v>0</v>
      </c>
      <c r="G43" s="70">
        <v>0</v>
      </c>
      <c r="H43" s="70">
        <v>0</v>
      </c>
      <c r="I43" s="70">
        <v>0</v>
      </c>
      <c r="J43" s="70">
        <v>0</v>
      </c>
      <c r="K43" s="70">
        <v>0</v>
      </c>
      <c r="L43" s="70">
        <v>0</v>
      </c>
      <c r="M43" s="70">
        <v>1</v>
      </c>
      <c r="N43" s="70">
        <v>0</v>
      </c>
      <c r="O43" s="70">
        <v>0</v>
      </c>
      <c r="P43" s="70">
        <v>0</v>
      </c>
    </row>
    <row r="44" spans="1:16" ht="18.75" customHeight="1">
      <c r="A44" s="74" t="s">
        <v>57</v>
      </c>
      <c r="B44" s="248">
        <f>B45+C45</f>
        <v>0</v>
      </c>
      <c r="C44" s="248"/>
      <c r="D44" s="249">
        <f>B44/$B$8</f>
        <v>0</v>
      </c>
      <c r="E44" s="248" t="str">
        <f>IF(E45+F45=0,"-",E45+F45)</f>
        <v>-</v>
      </c>
      <c r="F44" s="248"/>
      <c r="G44" s="248" t="str">
        <f>IF(G45+H45=0,"-",G45+H45)</f>
        <v>-</v>
      </c>
      <c r="H44" s="248"/>
      <c r="I44" s="248" t="str">
        <f>IF(I45+J45=0,"-",I45+J45)</f>
        <v>-</v>
      </c>
      <c r="J44" s="248"/>
      <c r="K44" s="248" t="str">
        <f>IF(K45+L45=0,"-",K45+L45)</f>
        <v>-</v>
      </c>
      <c r="L44" s="248"/>
      <c r="M44" s="248" t="str">
        <f>IF(M45+N45=0,"-",M45+N45)</f>
        <v>-</v>
      </c>
      <c r="N44" s="248"/>
      <c r="O44" s="248" t="str">
        <f>IF(O45+P45=0,"-",O45+P45)</f>
        <v>-</v>
      </c>
      <c r="P44" s="248"/>
    </row>
    <row r="45" spans="1:16" ht="18.75" customHeight="1">
      <c r="A45" s="82" t="s">
        <v>58</v>
      </c>
      <c r="B45" s="70">
        <v>0</v>
      </c>
      <c r="C45" s="70">
        <v>0</v>
      </c>
      <c r="D45" s="250"/>
      <c r="E45" s="70">
        <v>0</v>
      </c>
      <c r="F45" s="70">
        <v>0</v>
      </c>
      <c r="G45" s="70">
        <v>0</v>
      </c>
      <c r="H45" s="70">
        <v>0</v>
      </c>
      <c r="I45" s="70">
        <v>0</v>
      </c>
      <c r="J45" s="70">
        <v>0</v>
      </c>
      <c r="K45" s="70">
        <v>0</v>
      </c>
      <c r="L45" s="70">
        <v>0</v>
      </c>
      <c r="M45" s="70">
        <v>0</v>
      </c>
      <c r="N45" s="70">
        <v>0</v>
      </c>
      <c r="O45" s="70">
        <v>0</v>
      </c>
      <c r="P45" s="70">
        <v>0</v>
      </c>
    </row>
    <row r="46" spans="1:16" ht="18.75" customHeight="1">
      <c r="A46" s="74" t="s">
        <v>59</v>
      </c>
      <c r="B46" s="248">
        <f>B47+C47</f>
        <v>0</v>
      </c>
      <c r="C46" s="248"/>
      <c r="D46" s="249">
        <f>B46/$B$8</f>
        <v>0</v>
      </c>
      <c r="E46" s="248" t="str">
        <f>IF(E47+F47=0,"-",E47+F47)</f>
        <v>-</v>
      </c>
      <c r="F46" s="248"/>
      <c r="G46" s="248" t="str">
        <f>IF(G47+H47=0,"-",G47+H47)</f>
        <v>-</v>
      </c>
      <c r="H46" s="248"/>
      <c r="I46" s="248" t="str">
        <f>IF(I47+J47=0,"-",I47+J47)</f>
        <v>-</v>
      </c>
      <c r="J46" s="248"/>
      <c r="K46" s="248" t="str">
        <f>IF(K47+L47=0,"-",K47+L47)</f>
        <v>-</v>
      </c>
      <c r="L46" s="248"/>
      <c r="M46" s="248" t="str">
        <f>IF(M47+N47=0,"-",M47+N47)</f>
        <v>-</v>
      </c>
      <c r="N46" s="248"/>
      <c r="O46" s="248" t="str">
        <f>IF(O47+P47=0,"-",O47+P47)</f>
        <v>-</v>
      </c>
      <c r="P46" s="248"/>
    </row>
    <row r="47" spans="1:16" ht="18.75" customHeight="1">
      <c r="A47" s="82" t="s">
        <v>60</v>
      </c>
      <c r="B47" s="70">
        <v>0</v>
      </c>
      <c r="C47" s="70">
        <v>0</v>
      </c>
      <c r="D47" s="250"/>
      <c r="E47" s="70">
        <v>0</v>
      </c>
      <c r="F47" s="70">
        <v>0</v>
      </c>
      <c r="G47" s="70">
        <v>0</v>
      </c>
      <c r="H47" s="70">
        <v>0</v>
      </c>
      <c r="I47" s="70">
        <v>0</v>
      </c>
      <c r="J47" s="70">
        <v>0</v>
      </c>
      <c r="K47" s="70">
        <v>0</v>
      </c>
      <c r="L47" s="70">
        <v>0</v>
      </c>
      <c r="M47" s="70">
        <v>0</v>
      </c>
      <c r="N47" s="70">
        <v>0</v>
      </c>
      <c r="O47" s="70">
        <v>0</v>
      </c>
      <c r="P47" s="70">
        <v>0</v>
      </c>
    </row>
    <row r="48" spans="1:16" ht="18.75" customHeight="1">
      <c r="A48" s="74" t="s">
        <v>61</v>
      </c>
      <c r="B48" s="248">
        <f>B49+C49</f>
        <v>0</v>
      </c>
      <c r="C48" s="248"/>
      <c r="D48" s="249">
        <f>B48/$B$8</f>
        <v>0</v>
      </c>
      <c r="E48" s="248" t="str">
        <f>IF(E49+F49=0,"-",E49+F49)</f>
        <v>-</v>
      </c>
      <c r="F48" s="248"/>
      <c r="G48" s="248" t="str">
        <f>IF(G49+H49=0,"-",G49+H49)</f>
        <v>-</v>
      </c>
      <c r="H48" s="248"/>
      <c r="I48" s="248" t="str">
        <f>IF(I49+J49=0,"-",I49+J49)</f>
        <v>-</v>
      </c>
      <c r="J48" s="248"/>
      <c r="K48" s="248" t="str">
        <f>IF(K49+L49=0,"-",K49+L49)</f>
        <v>-</v>
      </c>
      <c r="L48" s="248"/>
      <c r="M48" s="248" t="str">
        <f>IF(M49+N49=0,"-",M49+N49)</f>
        <v>-</v>
      </c>
      <c r="N48" s="248"/>
      <c r="O48" s="248" t="str">
        <f>IF(O49+P49=0,"-",O49+P49)</f>
        <v>-</v>
      </c>
      <c r="P48" s="248"/>
    </row>
    <row r="49" spans="1:16" ht="18.75" customHeight="1">
      <c r="A49" s="82" t="s">
        <v>62</v>
      </c>
      <c r="B49" s="70">
        <v>0</v>
      </c>
      <c r="C49" s="70">
        <v>0</v>
      </c>
      <c r="D49" s="250"/>
      <c r="E49" s="70">
        <v>0</v>
      </c>
      <c r="F49" s="70">
        <v>0</v>
      </c>
      <c r="G49" s="70">
        <v>0</v>
      </c>
      <c r="H49" s="70">
        <v>0</v>
      </c>
      <c r="I49" s="70">
        <v>0</v>
      </c>
      <c r="J49" s="70">
        <v>0</v>
      </c>
      <c r="K49" s="70">
        <v>0</v>
      </c>
      <c r="L49" s="70">
        <v>0</v>
      </c>
      <c r="M49" s="70">
        <v>0</v>
      </c>
      <c r="N49" s="70">
        <v>0</v>
      </c>
      <c r="O49" s="70">
        <v>0</v>
      </c>
      <c r="P49" s="70">
        <v>0</v>
      </c>
    </row>
    <row r="50" spans="1:16" ht="18.75" customHeight="1">
      <c r="A50" s="74" t="s">
        <v>63</v>
      </c>
      <c r="B50" s="248">
        <f>B51+C51</f>
        <v>0</v>
      </c>
      <c r="C50" s="248"/>
      <c r="D50" s="249">
        <f>B50/$B$8</f>
        <v>0</v>
      </c>
      <c r="E50" s="248" t="str">
        <f>IF(E51+F51=0,"-",E51+F51)</f>
        <v>-</v>
      </c>
      <c r="F50" s="248"/>
      <c r="G50" s="248" t="str">
        <f>IF(G51+H51=0,"-",G51+H51)</f>
        <v>-</v>
      </c>
      <c r="H50" s="248"/>
      <c r="I50" s="248" t="str">
        <f>IF(I51+J51=0,"-",I51+J51)</f>
        <v>-</v>
      </c>
      <c r="J50" s="248"/>
      <c r="K50" s="248" t="str">
        <f>IF(K51+L51=0,"-",K51+L51)</f>
        <v>-</v>
      </c>
      <c r="L50" s="248"/>
      <c r="M50" s="248" t="str">
        <f>IF(M51+N51=0,"-",M51+N51)</f>
        <v>-</v>
      </c>
      <c r="N50" s="248"/>
      <c r="O50" s="248" t="str">
        <f>IF(O51+P51=0,"-",O51+P51)</f>
        <v>-</v>
      </c>
      <c r="P50" s="248"/>
    </row>
    <row r="51" spans="1:16" ht="18.75" customHeight="1">
      <c r="A51" s="82" t="s">
        <v>64</v>
      </c>
      <c r="B51" s="70">
        <v>0</v>
      </c>
      <c r="C51" s="70">
        <v>0</v>
      </c>
      <c r="D51" s="250"/>
      <c r="E51" s="70">
        <v>0</v>
      </c>
      <c r="F51" s="70">
        <v>0</v>
      </c>
      <c r="G51" s="70">
        <v>0</v>
      </c>
      <c r="H51" s="70">
        <v>0</v>
      </c>
      <c r="I51" s="70">
        <v>0</v>
      </c>
      <c r="J51" s="70">
        <v>0</v>
      </c>
      <c r="K51" s="70">
        <v>0</v>
      </c>
      <c r="L51" s="70">
        <v>0</v>
      </c>
      <c r="M51" s="70">
        <v>0</v>
      </c>
      <c r="N51" s="70">
        <v>0</v>
      </c>
      <c r="O51" s="70">
        <v>0</v>
      </c>
      <c r="P51" s="70">
        <v>0</v>
      </c>
    </row>
    <row r="52" spans="1:16" ht="18.75" customHeight="1">
      <c r="A52" s="74" t="s">
        <v>65</v>
      </c>
      <c r="B52" s="248">
        <f>B53+C53</f>
        <v>0</v>
      </c>
      <c r="C52" s="248"/>
      <c r="D52" s="249">
        <f>B52/$B$8</f>
        <v>0</v>
      </c>
      <c r="E52" s="248" t="str">
        <f>IF(E53+F53=0,"-",E53+F53)</f>
        <v>-</v>
      </c>
      <c r="F52" s="248"/>
      <c r="G52" s="248" t="str">
        <f>IF(G53+H53=0,"-",G53+H53)</f>
        <v>-</v>
      </c>
      <c r="H52" s="248"/>
      <c r="I52" s="248" t="str">
        <f>IF(I53+J53=0,"-",I53+J53)</f>
        <v>-</v>
      </c>
      <c r="J52" s="248"/>
      <c r="K52" s="248" t="str">
        <f>IF(K53+L53=0,"-",K53+L53)</f>
        <v>-</v>
      </c>
      <c r="L52" s="248"/>
      <c r="M52" s="248" t="str">
        <f>IF(M53+N53=0,"-",M53+N53)</f>
        <v>-</v>
      </c>
      <c r="N52" s="248"/>
      <c r="O52" s="248" t="str">
        <f>IF(O53+P53=0,"-",O53+P53)</f>
        <v>-</v>
      </c>
      <c r="P52" s="248"/>
    </row>
    <row r="53" spans="1:16" ht="18.75" customHeight="1">
      <c r="A53" s="82" t="s">
        <v>66</v>
      </c>
      <c r="B53" s="70">
        <v>0</v>
      </c>
      <c r="C53" s="70">
        <v>0</v>
      </c>
      <c r="D53" s="250"/>
      <c r="E53" s="70">
        <v>0</v>
      </c>
      <c r="F53" s="70">
        <v>0</v>
      </c>
      <c r="G53" s="70">
        <v>0</v>
      </c>
      <c r="H53" s="70">
        <v>0</v>
      </c>
      <c r="I53" s="70">
        <v>0</v>
      </c>
      <c r="J53" s="70">
        <v>0</v>
      </c>
      <c r="K53" s="70">
        <v>0</v>
      </c>
      <c r="L53" s="70">
        <v>0</v>
      </c>
      <c r="M53" s="70">
        <v>0</v>
      </c>
      <c r="N53" s="70">
        <v>0</v>
      </c>
      <c r="O53" s="70">
        <v>0</v>
      </c>
      <c r="P53" s="70">
        <v>0</v>
      </c>
    </row>
    <row r="54" spans="1:16" ht="18.75" customHeight="1">
      <c r="A54" s="74" t="s">
        <v>67</v>
      </c>
      <c r="B54" s="248">
        <f>B55+C55</f>
        <v>12</v>
      </c>
      <c r="C54" s="248"/>
      <c r="D54" s="249">
        <f>B54/$B$8</f>
        <v>4.9627791563275434E-3</v>
      </c>
      <c r="E54" s="248" t="str">
        <f>IF(E55+F55=0,"-",E55+F55)</f>
        <v>-</v>
      </c>
      <c r="F54" s="248"/>
      <c r="G54" s="248" t="str">
        <f>IF(G55+H55=0,"-",G55+H55)</f>
        <v>-</v>
      </c>
      <c r="H54" s="248"/>
      <c r="I54" s="248" t="str">
        <f>IF(I55+J55=0,"-",I55+J55)</f>
        <v>-</v>
      </c>
      <c r="J54" s="248"/>
      <c r="K54" s="248" t="str">
        <f>IF(K55+L55=0,"-",K55+L55)</f>
        <v>-</v>
      </c>
      <c r="L54" s="248"/>
      <c r="M54" s="248" t="str">
        <f>IF(M55+N55=0,"-",M55+N55)</f>
        <v>-</v>
      </c>
      <c r="N54" s="248"/>
      <c r="O54" s="248">
        <f>IF(O55+P55=0,"-",O55+P55)</f>
        <v>12</v>
      </c>
      <c r="P54" s="248"/>
    </row>
    <row r="55" spans="1:16" ht="18.75" customHeight="1">
      <c r="A55" s="82" t="s">
        <v>68</v>
      </c>
      <c r="B55" s="70">
        <v>5</v>
      </c>
      <c r="C55" s="70">
        <v>7</v>
      </c>
      <c r="D55" s="250"/>
      <c r="E55" s="70">
        <v>0</v>
      </c>
      <c r="F55" s="70">
        <v>0</v>
      </c>
      <c r="G55" s="70">
        <v>0</v>
      </c>
      <c r="H55" s="70">
        <v>0</v>
      </c>
      <c r="I55" s="70">
        <v>0</v>
      </c>
      <c r="J55" s="70">
        <v>0</v>
      </c>
      <c r="K55" s="70">
        <v>0</v>
      </c>
      <c r="L55" s="70">
        <v>0</v>
      </c>
      <c r="M55" s="70">
        <v>0</v>
      </c>
      <c r="N55" s="70">
        <v>0</v>
      </c>
      <c r="O55" s="70">
        <v>5</v>
      </c>
      <c r="P55" s="70">
        <v>7</v>
      </c>
    </row>
    <row r="56" spans="1:16" ht="18.75" customHeight="1">
      <c r="A56" s="74" t="s">
        <v>69</v>
      </c>
      <c r="B56" s="248">
        <f>B57+C57</f>
        <v>0</v>
      </c>
      <c r="C56" s="248"/>
      <c r="D56" s="249">
        <f>B56/$B$8</f>
        <v>0</v>
      </c>
      <c r="E56" s="248" t="str">
        <f>IF(E57+F57=0,"-",E57+F57)</f>
        <v>-</v>
      </c>
      <c r="F56" s="248"/>
      <c r="G56" s="248" t="str">
        <f>IF(G57+H57=0,"-",G57+H57)</f>
        <v>-</v>
      </c>
      <c r="H56" s="248"/>
      <c r="I56" s="248" t="str">
        <f>IF(I57+J57=0,"-",I57+J57)</f>
        <v>-</v>
      </c>
      <c r="J56" s="248"/>
      <c r="K56" s="248" t="str">
        <f>IF(K57+L57=0,"-",K57+L57)</f>
        <v>-</v>
      </c>
      <c r="L56" s="248"/>
      <c r="M56" s="248" t="str">
        <f>IF(M57+N57=0,"-",M57+N57)</f>
        <v>-</v>
      </c>
      <c r="N56" s="248"/>
      <c r="O56" s="248" t="str">
        <f>IF(O57+P57=0,"-",O57+P57)</f>
        <v>-</v>
      </c>
      <c r="P56" s="248"/>
    </row>
    <row r="57" spans="1:16" ht="18.75" customHeight="1">
      <c r="A57" s="82" t="s">
        <v>70</v>
      </c>
      <c r="B57" s="70">
        <v>0</v>
      </c>
      <c r="C57" s="70">
        <v>0</v>
      </c>
      <c r="D57" s="250"/>
      <c r="E57" s="70">
        <v>0</v>
      </c>
      <c r="F57" s="70">
        <v>0</v>
      </c>
      <c r="G57" s="70">
        <v>0</v>
      </c>
      <c r="H57" s="70">
        <v>0</v>
      </c>
      <c r="I57" s="70">
        <v>0</v>
      </c>
      <c r="J57" s="70">
        <v>0</v>
      </c>
      <c r="K57" s="70">
        <v>0</v>
      </c>
      <c r="L57" s="70">
        <v>0</v>
      </c>
      <c r="M57" s="70">
        <v>0</v>
      </c>
      <c r="N57" s="70">
        <v>0</v>
      </c>
      <c r="O57" s="70">
        <v>0</v>
      </c>
      <c r="P57" s="70">
        <v>0</v>
      </c>
    </row>
    <row r="58" spans="1:16" ht="18.75" customHeight="1">
      <c r="A58" s="74" t="s">
        <v>71</v>
      </c>
      <c r="B58" s="248">
        <f>B59+C59</f>
        <v>104</v>
      </c>
      <c r="C58" s="248"/>
      <c r="D58" s="249">
        <f>B58/$B$8</f>
        <v>4.3010752688172046E-2</v>
      </c>
      <c r="E58" s="248" t="str">
        <f>IF(E59+F59=0,"-",E59+F59)</f>
        <v>-</v>
      </c>
      <c r="F58" s="248"/>
      <c r="G58" s="248" t="str">
        <f>IF(G59+H59=0,"-",G59+H59)</f>
        <v>-</v>
      </c>
      <c r="H58" s="248"/>
      <c r="I58" s="248" t="str">
        <f>IF(I59+J59=0,"-",I59+J59)</f>
        <v>-</v>
      </c>
      <c r="J58" s="248"/>
      <c r="K58" s="248" t="str">
        <f>IF(K59+L59=0,"-",K59+L59)</f>
        <v>-</v>
      </c>
      <c r="L58" s="248"/>
      <c r="M58" s="248">
        <f>IF(M59+N59=0,"-",M59+N59)</f>
        <v>103</v>
      </c>
      <c r="N58" s="248"/>
      <c r="O58" s="248">
        <f>IF(O59+P59=0,"-",O59+P59)</f>
        <v>1</v>
      </c>
      <c r="P58" s="248"/>
    </row>
    <row r="59" spans="1:16" ht="18.75" customHeight="1">
      <c r="A59" s="82" t="s">
        <v>72</v>
      </c>
      <c r="B59" s="70">
        <v>78</v>
      </c>
      <c r="C59" s="70">
        <v>26</v>
      </c>
      <c r="D59" s="250"/>
      <c r="E59" s="70">
        <v>0</v>
      </c>
      <c r="F59" s="70">
        <v>0</v>
      </c>
      <c r="G59" s="70">
        <v>0</v>
      </c>
      <c r="H59" s="70">
        <v>0</v>
      </c>
      <c r="I59" s="70">
        <v>0</v>
      </c>
      <c r="J59" s="70">
        <v>0</v>
      </c>
      <c r="K59" s="70">
        <v>0</v>
      </c>
      <c r="L59" s="70">
        <v>0</v>
      </c>
      <c r="M59" s="70">
        <v>78</v>
      </c>
      <c r="N59" s="70">
        <v>25</v>
      </c>
      <c r="O59" s="70">
        <v>0</v>
      </c>
      <c r="P59" s="70">
        <v>1</v>
      </c>
    </row>
    <row r="60" spans="1:16" ht="18.75" customHeight="1">
      <c r="A60" s="74" t="s">
        <v>73</v>
      </c>
      <c r="B60" s="248">
        <f>B61+C61</f>
        <v>117</v>
      </c>
      <c r="C60" s="248"/>
      <c r="D60" s="249">
        <f>B60/$B$8</f>
        <v>4.8387096774193547E-2</v>
      </c>
      <c r="E60" s="248" t="str">
        <f>IF(E61+F61=0,"-",E61+F61)</f>
        <v>-</v>
      </c>
      <c r="F60" s="248"/>
      <c r="G60" s="248" t="str">
        <f>IF(G61+H61=0,"-",G61+H61)</f>
        <v>-</v>
      </c>
      <c r="H60" s="248"/>
      <c r="I60" s="248" t="str">
        <f>IF(I61+J61=0,"-",I61+J61)</f>
        <v>-</v>
      </c>
      <c r="J60" s="248"/>
      <c r="K60" s="248" t="str">
        <f>IF(K61+L61=0,"-",K61+L61)</f>
        <v>-</v>
      </c>
      <c r="L60" s="248"/>
      <c r="M60" s="248" t="str">
        <f>IF(M61+N61=0,"-",M61+N61)</f>
        <v>-</v>
      </c>
      <c r="N60" s="248"/>
      <c r="O60" s="248">
        <f>IF(O61+P61=0,"-",O61+P61)</f>
        <v>117</v>
      </c>
      <c r="P60" s="248"/>
    </row>
    <row r="61" spans="1:16" ht="18.75" customHeight="1">
      <c r="A61" s="82" t="s">
        <v>74</v>
      </c>
      <c r="B61" s="70">
        <v>57</v>
      </c>
      <c r="C61" s="70">
        <v>60</v>
      </c>
      <c r="D61" s="250"/>
      <c r="E61" s="70">
        <v>0</v>
      </c>
      <c r="F61" s="70">
        <v>0</v>
      </c>
      <c r="G61" s="70">
        <v>0</v>
      </c>
      <c r="H61" s="70">
        <v>0</v>
      </c>
      <c r="I61" s="70">
        <v>0</v>
      </c>
      <c r="J61" s="70">
        <v>0</v>
      </c>
      <c r="K61" s="70">
        <v>0</v>
      </c>
      <c r="L61" s="70">
        <v>0</v>
      </c>
      <c r="M61" s="70">
        <v>0</v>
      </c>
      <c r="N61" s="70">
        <v>0</v>
      </c>
      <c r="O61" s="70">
        <v>57</v>
      </c>
      <c r="P61" s="70">
        <v>60</v>
      </c>
    </row>
    <row r="62" spans="1:16" ht="18.75" customHeight="1">
      <c r="A62" s="74" t="s">
        <v>75</v>
      </c>
      <c r="B62" s="248">
        <f>B63+C63</f>
        <v>2</v>
      </c>
      <c r="C62" s="248"/>
      <c r="D62" s="249">
        <f>B62/$B$8</f>
        <v>8.271298593879239E-4</v>
      </c>
      <c r="E62" s="248" t="str">
        <f>IF(E63+F63=0,"-",E63+F63)</f>
        <v>-</v>
      </c>
      <c r="F62" s="248"/>
      <c r="G62" s="248" t="str">
        <f>IF(G63+H63=0,"-",G63+H63)</f>
        <v>-</v>
      </c>
      <c r="H62" s="248"/>
      <c r="I62" s="248" t="str">
        <f>IF(I63+J63=0,"-",I63+J63)</f>
        <v>-</v>
      </c>
      <c r="J62" s="248"/>
      <c r="K62" s="248" t="str">
        <f>IF(K63+L63=0,"-",K63+L63)</f>
        <v>-</v>
      </c>
      <c r="L62" s="248"/>
      <c r="M62" s="248" t="str">
        <f>IF(M63+N63=0,"-",M63+N63)</f>
        <v>-</v>
      </c>
      <c r="N62" s="248"/>
      <c r="O62" s="248">
        <f>IF(O63+P63=0,"-",O63+P63)</f>
        <v>2</v>
      </c>
      <c r="P62" s="248"/>
    </row>
    <row r="63" spans="1:16" ht="18.75" customHeight="1">
      <c r="A63" s="82" t="s">
        <v>76</v>
      </c>
      <c r="B63" s="70">
        <v>0</v>
      </c>
      <c r="C63" s="70">
        <v>2</v>
      </c>
      <c r="D63" s="250"/>
      <c r="E63" s="70">
        <v>0</v>
      </c>
      <c r="F63" s="70">
        <v>0</v>
      </c>
      <c r="G63" s="70">
        <v>0</v>
      </c>
      <c r="H63" s="70">
        <v>0</v>
      </c>
      <c r="I63" s="70">
        <v>0</v>
      </c>
      <c r="J63" s="70">
        <v>0</v>
      </c>
      <c r="K63" s="70">
        <v>0</v>
      </c>
      <c r="L63" s="70">
        <v>0</v>
      </c>
      <c r="M63" s="70">
        <v>0</v>
      </c>
      <c r="N63" s="70">
        <v>0</v>
      </c>
      <c r="O63" s="70">
        <v>0</v>
      </c>
      <c r="P63" s="70">
        <v>2</v>
      </c>
    </row>
    <row r="64" spans="1:16" ht="18.75" customHeight="1">
      <c r="A64" s="74" t="s">
        <v>434</v>
      </c>
      <c r="B64" s="248">
        <f>B65+C65</f>
        <v>0</v>
      </c>
      <c r="C64" s="248"/>
      <c r="D64" s="249">
        <f>B64/$B$8</f>
        <v>0</v>
      </c>
      <c r="E64" s="248" t="str">
        <f>IF(E65+F65=0,"-",E65+F65)</f>
        <v>-</v>
      </c>
      <c r="F64" s="248"/>
      <c r="G64" s="248" t="str">
        <f>IF(G65+H65=0,"-",G65+H65)</f>
        <v>-</v>
      </c>
      <c r="H64" s="248"/>
      <c r="I64" s="248" t="str">
        <f>IF(I65+J65=0,"-",I65+J65)</f>
        <v>-</v>
      </c>
      <c r="J64" s="248"/>
      <c r="K64" s="248" t="str">
        <f>IF(K65+L65=0,"-",K65+L65)</f>
        <v>-</v>
      </c>
      <c r="L64" s="248"/>
      <c r="M64" s="248" t="str">
        <f>IF(M65+N65=0,"-",M65+N65)</f>
        <v>-</v>
      </c>
      <c r="N64" s="248"/>
      <c r="O64" s="248" t="str">
        <f>IF(O65+P65=0,"-",O65+P65)</f>
        <v>-</v>
      </c>
      <c r="P64" s="248"/>
    </row>
    <row r="65" spans="1:16" ht="18.75" customHeight="1">
      <c r="A65" s="82" t="s">
        <v>435</v>
      </c>
      <c r="B65" s="70">
        <v>0</v>
      </c>
      <c r="C65" s="70">
        <v>0</v>
      </c>
      <c r="D65" s="250"/>
      <c r="E65" s="70">
        <v>0</v>
      </c>
      <c r="F65" s="70">
        <v>0</v>
      </c>
      <c r="G65" s="70">
        <v>0</v>
      </c>
      <c r="H65" s="70">
        <v>0</v>
      </c>
      <c r="I65" s="70">
        <v>0</v>
      </c>
      <c r="J65" s="70">
        <v>0</v>
      </c>
      <c r="K65" s="70">
        <v>0</v>
      </c>
      <c r="L65" s="70">
        <v>0</v>
      </c>
      <c r="M65" s="70">
        <v>0</v>
      </c>
      <c r="N65" s="70">
        <v>0</v>
      </c>
      <c r="O65" s="70">
        <v>0</v>
      </c>
      <c r="P65" s="70">
        <v>0</v>
      </c>
    </row>
    <row r="66" spans="1:16" ht="18.75" customHeight="1">
      <c r="A66" s="74" t="s">
        <v>79</v>
      </c>
      <c r="B66" s="248">
        <f>B67+C67</f>
        <v>5</v>
      </c>
      <c r="C66" s="248"/>
      <c r="D66" s="249">
        <f>B66/$B$8</f>
        <v>2.0678246484698098E-3</v>
      </c>
      <c r="E66" s="248" t="str">
        <f>IF(E67+F67=0,"-",E67+F67)</f>
        <v>-</v>
      </c>
      <c r="F66" s="248"/>
      <c r="G66" s="248" t="str">
        <f>IF(G67+H67=0,"-",G67+H67)</f>
        <v>-</v>
      </c>
      <c r="H66" s="248"/>
      <c r="I66" s="248" t="str">
        <f>IF(I67+J67=0,"-",I67+J67)</f>
        <v>-</v>
      </c>
      <c r="J66" s="248"/>
      <c r="K66" s="248" t="str">
        <f>IF(K67+L67=0,"-",K67+L67)</f>
        <v>-</v>
      </c>
      <c r="L66" s="248"/>
      <c r="M66" s="248" t="str">
        <f>IF(M67+N67=0,"-",M67+N67)</f>
        <v>-</v>
      </c>
      <c r="N66" s="248"/>
      <c r="O66" s="248">
        <f>IF(O67+P67=0,"-",O67+P67)</f>
        <v>5</v>
      </c>
      <c r="P66" s="248"/>
    </row>
    <row r="67" spans="1:16" ht="18.75" customHeight="1">
      <c r="A67" s="82" t="s">
        <v>80</v>
      </c>
      <c r="B67" s="70">
        <v>0</v>
      </c>
      <c r="C67" s="70">
        <v>5</v>
      </c>
      <c r="D67" s="250"/>
      <c r="E67" s="70">
        <v>0</v>
      </c>
      <c r="F67" s="70">
        <v>0</v>
      </c>
      <c r="G67" s="70">
        <v>0</v>
      </c>
      <c r="H67" s="70">
        <v>0</v>
      </c>
      <c r="I67" s="70">
        <v>0</v>
      </c>
      <c r="J67" s="70">
        <v>0</v>
      </c>
      <c r="K67" s="70">
        <v>0</v>
      </c>
      <c r="L67" s="70">
        <v>0</v>
      </c>
      <c r="M67" s="70">
        <v>0</v>
      </c>
      <c r="N67" s="70">
        <v>0</v>
      </c>
      <c r="O67" s="70">
        <v>0</v>
      </c>
      <c r="P67" s="70">
        <v>5</v>
      </c>
    </row>
    <row r="68" spans="1:16" ht="18.75" customHeight="1">
      <c r="A68" s="74" t="s">
        <v>81</v>
      </c>
      <c r="B68" s="248">
        <f>B69+C69</f>
        <v>171</v>
      </c>
      <c r="C68" s="248"/>
      <c r="D68" s="249">
        <f>B68/$B$8</f>
        <v>7.0719602977667495E-2</v>
      </c>
      <c r="E68" s="248">
        <f>IF(E69+F69=0,"-",E69+F69)</f>
        <v>114</v>
      </c>
      <c r="F68" s="248"/>
      <c r="G68" s="248">
        <f>IF(G69+H69=0,"-",G69+H69)</f>
        <v>57</v>
      </c>
      <c r="H68" s="248"/>
      <c r="I68" s="248" t="str">
        <f>IF(I69+J69=0,"-",I69+J69)</f>
        <v>-</v>
      </c>
      <c r="J68" s="248"/>
      <c r="K68" s="248" t="str">
        <f>IF(K69+L69=0,"-",K69+L69)</f>
        <v>-</v>
      </c>
      <c r="L68" s="248"/>
      <c r="M68" s="248" t="str">
        <f>IF(M69+N69=0,"-",M69+N69)</f>
        <v>-</v>
      </c>
      <c r="N68" s="248"/>
      <c r="O68" s="248" t="str">
        <f>IF(O69+P69=0,"-",O69+P69)</f>
        <v>-</v>
      </c>
      <c r="P68" s="248"/>
    </row>
    <row r="69" spans="1:16" ht="18.75" customHeight="1">
      <c r="A69" s="82" t="s">
        <v>82</v>
      </c>
      <c r="B69" s="70">
        <v>43</v>
      </c>
      <c r="C69" s="70">
        <v>128</v>
      </c>
      <c r="D69" s="250"/>
      <c r="E69" s="70">
        <v>27</v>
      </c>
      <c r="F69" s="70">
        <v>87</v>
      </c>
      <c r="G69" s="70">
        <v>16</v>
      </c>
      <c r="H69" s="70">
        <v>41</v>
      </c>
      <c r="I69" s="70">
        <v>0</v>
      </c>
      <c r="J69" s="70">
        <v>0</v>
      </c>
      <c r="K69" s="70">
        <v>0</v>
      </c>
      <c r="L69" s="70">
        <v>0</v>
      </c>
      <c r="M69" s="70">
        <v>0</v>
      </c>
      <c r="N69" s="70">
        <v>0</v>
      </c>
      <c r="O69" s="70">
        <v>0</v>
      </c>
      <c r="P69" s="70">
        <v>0</v>
      </c>
    </row>
    <row r="70" spans="1:16" s="77" customFormat="1">
      <c r="A70" s="76" t="s">
        <v>436</v>
      </c>
      <c r="B70" s="76"/>
      <c r="C70" s="76"/>
      <c r="D70" s="76"/>
      <c r="E70" s="76"/>
      <c r="F70" s="76"/>
    </row>
    <row r="71" spans="1:16" s="77" customFormat="1">
      <c r="A71" s="76" t="s">
        <v>437</v>
      </c>
      <c r="B71" s="76"/>
      <c r="C71" s="76"/>
      <c r="D71" s="76"/>
      <c r="E71" s="76"/>
      <c r="F71" s="76"/>
    </row>
  </sheetData>
  <mergeCells count="264">
    <mergeCell ref="M66:N66"/>
    <mergeCell ref="O66:P66"/>
    <mergeCell ref="B68:C68"/>
    <mergeCell ref="D68:D69"/>
    <mergeCell ref="E68:F68"/>
    <mergeCell ref="G68:H68"/>
    <mergeCell ref="I68:J68"/>
    <mergeCell ref="K68:L68"/>
    <mergeCell ref="M68:N68"/>
    <mergeCell ref="O68:P68"/>
    <mergeCell ref="B66:C66"/>
    <mergeCell ref="D66:D67"/>
    <mergeCell ref="E66:F66"/>
    <mergeCell ref="G66:H66"/>
    <mergeCell ref="I66:J66"/>
    <mergeCell ref="K66:L66"/>
    <mergeCell ref="M62:N62"/>
    <mergeCell ref="O62:P62"/>
    <mergeCell ref="B64:C64"/>
    <mergeCell ref="D64:D65"/>
    <mergeCell ref="E64:F64"/>
    <mergeCell ref="G64:H64"/>
    <mergeCell ref="I64:J64"/>
    <mergeCell ref="K64:L64"/>
    <mergeCell ref="M64:N64"/>
    <mergeCell ref="O64:P64"/>
    <mergeCell ref="B62:C62"/>
    <mergeCell ref="D62:D63"/>
    <mergeCell ref="E62:F62"/>
    <mergeCell ref="G62:H62"/>
    <mergeCell ref="I62:J62"/>
    <mergeCell ref="K62:L62"/>
    <mergeCell ref="M58:N58"/>
    <mergeCell ref="O58:P58"/>
    <mergeCell ref="B60:C60"/>
    <mergeCell ref="D60:D61"/>
    <mergeCell ref="E60:F60"/>
    <mergeCell ref="G60:H60"/>
    <mergeCell ref="I60:J60"/>
    <mergeCell ref="K60:L60"/>
    <mergeCell ref="M60:N60"/>
    <mergeCell ref="O60:P60"/>
    <mergeCell ref="B58:C58"/>
    <mergeCell ref="D58:D59"/>
    <mergeCell ref="E58:F58"/>
    <mergeCell ref="G58:H58"/>
    <mergeCell ref="I58:J58"/>
    <mergeCell ref="K58:L58"/>
    <mergeCell ref="M54:N54"/>
    <mergeCell ref="O54:P54"/>
    <mergeCell ref="B56:C56"/>
    <mergeCell ref="D56:D57"/>
    <mergeCell ref="E56:F56"/>
    <mergeCell ref="G56:H56"/>
    <mergeCell ref="I56:J56"/>
    <mergeCell ref="K56:L56"/>
    <mergeCell ref="M56:N56"/>
    <mergeCell ref="O56:P56"/>
    <mergeCell ref="B54:C54"/>
    <mergeCell ref="D54:D55"/>
    <mergeCell ref="E54:F54"/>
    <mergeCell ref="G54:H54"/>
    <mergeCell ref="I54:J54"/>
    <mergeCell ref="K54:L54"/>
    <mergeCell ref="M50:N50"/>
    <mergeCell ref="O50:P50"/>
    <mergeCell ref="B52:C52"/>
    <mergeCell ref="D52:D53"/>
    <mergeCell ref="E52:F52"/>
    <mergeCell ref="G52:H52"/>
    <mergeCell ref="I52:J52"/>
    <mergeCell ref="K52:L52"/>
    <mergeCell ref="M52:N52"/>
    <mergeCell ref="O52:P52"/>
    <mergeCell ref="B50:C50"/>
    <mergeCell ref="D50:D51"/>
    <mergeCell ref="E50:F50"/>
    <mergeCell ref="G50:H50"/>
    <mergeCell ref="I50:J50"/>
    <mergeCell ref="K50:L50"/>
    <mergeCell ref="M46:N46"/>
    <mergeCell ref="O46:P46"/>
    <mergeCell ref="B48:C48"/>
    <mergeCell ref="D48:D49"/>
    <mergeCell ref="E48:F48"/>
    <mergeCell ref="G48:H48"/>
    <mergeCell ref="I48:J48"/>
    <mergeCell ref="K48:L48"/>
    <mergeCell ref="M48:N48"/>
    <mergeCell ref="O48:P48"/>
    <mergeCell ref="B46:C46"/>
    <mergeCell ref="D46:D47"/>
    <mergeCell ref="E46:F46"/>
    <mergeCell ref="G46:H46"/>
    <mergeCell ref="I46:J46"/>
    <mergeCell ref="K46:L46"/>
    <mergeCell ref="M42:N42"/>
    <mergeCell ref="O42:P42"/>
    <mergeCell ref="B44:C44"/>
    <mergeCell ref="D44:D45"/>
    <mergeCell ref="E44:F44"/>
    <mergeCell ref="G44:H44"/>
    <mergeCell ref="I44:J44"/>
    <mergeCell ref="K44:L44"/>
    <mergeCell ref="M44:N44"/>
    <mergeCell ref="O44:P44"/>
    <mergeCell ref="B42:C42"/>
    <mergeCell ref="D42:D43"/>
    <mergeCell ref="E42:F42"/>
    <mergeCell ref="G42:H42"/>
    <mergeCell ref="I42:J42"/>
    <mergeCell ref="K42:L42"/>
    <mergeCell ref="M38:N38"/>
    <mergeCell ref="O38:P38"/>
    <mergeCell ref="B40:C40"/>
    <mergeCell ref="D40:D41"/>
    <mergeCell ref="E40:F40"/>
    <mergeCell ref="G40:H40"/>
    <mergeCell ref="I40:J40"/>
    <mergeCell ref="K40:L40"/>
    <mergeCell ref="M40:N40"/>
    <mergeCell ref="O40:P40"/>
    <mergeCell ref="B38:C38"/>
    <mergeCell ref="D38:D39"/>
    <mergeCell ref="E38:F38"/>
    <mergeCell ref="G38:H38"/>
    <mergeCell ref="I38:J38"/>
    <mergeCell ref="K38:L38"/>
    <mergeCell ref="M34:N34"/>
    <mergeCell ref="O34:P34"/>
    <mergeCell ref="B36:C36"/>
    <mergeCell ref="D36:D37"/>
    <mergeCell ref="E36:F36"/>
    <mergeCell ref="G36:H36"/>
    <mergeCell ref="I36:J36"/>
    <mergeCell ref="K36:L36"/>
    <mergeCell ref="M36:N36"/>
    <mergeCell ref="O36:P36"/>
    <mergeCell ref="B34:C34"/>
    <mergeCell ref="D34:D35"/>
    <mergeCell ref="E34:F34"/>
    <mergeCell ref="G34:H34"/>
    <mergeCell ref="I34:J34"/>
    <mergeCell ref="K34:L34"/>
    <mergeCell ref="M30:N30"/>
    <mergeCell ref="O30:P30"/>
    <mergeCell ref="B32:C32"/>
    <mergeCell ref="D32:D33"/>
    <mergeCell ref="E32:F32"/>
    <mergeCell ref="G32:H32"/>
    <mergeCell ref="I32:J32"/>
    <mergeCell ref="K32:L32"/>
    <mergeCell ref="M32:N32"/>
    <mergeCell ref="O32:P32"/>
    <mergeCell ref="B30:C30"/>
    <mergeCell ref="D30:D31"/>
    <mergeCell ref="E30:F30"/>
    <mergeCell ref="G30:H30"/>
    <mergeCell ref="I30:J30"/>
    <mergeCell ref="K30:L30"/>
    <mergeCell ref="M26:N26"/>
    <mergeCell ref="O26:P26"/>
    <mergeCell ref="B28:C28"/>
    <mergeCell ref="D28:D29"/>
    <mergeCell ref="E28:F28"/>
    <mergeCell ref="G28:H28"/>
    <mergeCell ref="I28:J28"/>
    <mergeCell ref="K28:L28"/>
    <mergeCell ref="M28:N28"/>
    <mergeCell ref="O28:P28"/>
    <mergeCell ref="B26:C26"/>
    <mergeCell ref="D26:D27"/>
    <mergeCell ref="E26:F26"/>
    <mergeCell ref="G26:H26"/>
    <mergeCell ref="I26:J26"/>
    <mergeCell ref="K26:L26"/>
    <mergeCell ref="M22:N22"/>
    <mergeCell ref="O22:P22"/>
    <mergeCell ref="B24:C24"/>
    <mergeCell ref="D24:D25"/>
    <mergeCell ref="E24:F24"/>
    <mergeCell ref="G24:H24"/>
    <mergeCell ref="I24:J24"/>
    <mergeCell ref="K24:L24"/>
    <mergeCell ref="M24:N24"/>
    <mergeCell ref="O24:P24"/>
    <mergeCell ref="B22:C22"/>
    <mergeCell ref="D22:D23"/>
    <mergeCell ref="E22:F22"/>
    <mergeCell ref="G22:H22"/>
    <mergeCell ref="I22:J22"/>
    <mergeCell ref="K22:L22"/>
    <mergeCell ref="M18:N18"/>
    <mergeCell ref="O18:P18"/>
    <mergeCell ref="B20:C20"/>
    <mergeCell ref="D20:D21"/>
    <mergeCell ref="E20:F20"/>
    <mergeCell ref="G20:H20"/>
    <mergeCell ref="I20:J20"/>
    <mergeCell ref="K20:L20"/>
    <mergeCell ref="M20:N20"/>
    <mergeCell ref="O20:P20"/>
    <mergeCell ref="B18:C18"/>
    <mergeCell ref="D18:D19"/>
    <mergeCell ref="E18:F18"/>
    <mergeCell ref="G18:H18"/>
    <mergeCell ref="I18:J18"/>
    <mergeCell ref="K18:L18"/>
    <mergeCell ref="M14:N14"/>
    <mergeCell ref="O14:P14"/>
    <mergeCell ref="B16:C16"/>
    <mergeCell ref="D16:D17"/>
    <mergeCell ref="E16:F16"/>
    <mergeCell ref="G16:H16"/>
    <mergeCell ref="I16:J16"/>
    <mergeCell ref="K16:L16"/>
    <mergeCell ref="M16:N16"/>
    <mergeCell ref="O16:P16"/>
    <mergeCell ref="B14:C14"/>
    <mergeCell ref="D14:D15"/>
    <mergeCell ref="E14:F14"/>
    <mergeCell ref="G14:H14"/>
    <mergeCell ref="I14:J14"/>
    <mergeCell ref="K14:L14"/>
    <mergeCell ref="M10:N10"/>
    <mergeCell ref="O10:P10"/>
    <mergeCell ref="B12:C12"/>
    <mergeCell ref="D12:D13"/>
    <mergeCell ref="E12:F12"/>
    <mergeCell ref="G12:H12"/>
    <mergeCell ref="I12:J12"/>
    <mergeCell ref="K12:L12"/>
    <mergeCell ref="M12:N12"/>
    <mergeCell ref="O12:P12"/>
    <mergeCell ref="B10:C10"/>
    <mergeCell ref="D10:D11"/>
    <mergeCell ref="E10:F10"/>
    <mergeCell ref="G10:H10"/>
    <mergeCell ref="I10:J10"/>
    <mergeCell ref="K10:L10"/>
    <mergeCell ref="A1:N1"/>
    <mergeCell ref="A2:N2"/>
    <mergeCell ref="B3:K3"/>
    <mergeCell ref="M3:N3"/>
    <mergeCell ref="M5:N5"/>
    <mergeCell ref="O5:P5"/>
    <mergeCell ref="B8:C8"/>
    <mergeCell ref="D8:D9"/>
    <mergeCell ref="E8:F8"/>
    <mergeCell ref="G8:H8"/>
    <mergeCell ref="I8:J8"/>
    <mergeCell ref="K8:L8"/>
    <mergeCell ref="M8:N8"/>
    <mergeCell ref="O8:P8"/>
    <mergeCell ref="O3:P3"/>
    <mergeCell ref="B4:K4"/>
    <mergeCell ref="M4:N4"/>
    <mergeCell ref="O4:P4"/>
    <mergeCell ref="A5:A6"/>
    <mergeCell ref="B5:D5"/>
    <mergeCell ref="E5:F5"/>
    <mergeCell ref="G5:H5"/>
    <mergeCell ref="I5:J5"/>
    <mergeCell ref="K5:L5"/>
  </mergeCells>
  <phoneticPr fontId="17" type="noConversion"/>
  <pageMargins left="0.7" right="0.7" top="0.75" bottom="0.75" header="0.3" footer="0.3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dimension ref="A1:P69"/>
  <sheetViews>
    <sheetView zoomScaleNormal="100" workbookViewId="0"/>
  </sheetViews>
  <sheetFormatPr defaultColWidth="9.5" defaultRowHeight="16.5"/>
  <cols>
    <col min="1" max="1" width="26.625" style="1" customWidth="1"/>
    <col min="2" max="14" width="13.25" style="1" customWidth="1"/>
    <col min="15" max="15" width="12.125" style="1" customWidth="1"/>
    <col min="16" max="16384" width="9.5" style="1"/>
  </cols>
  <sheetData>
    <row r="1" spans="1:16" ht="19.5">
      <c r="A1" s="262" t="s">
        <v>0</v>
      </c>
      <c r="B1" s="262"/>
      <c r="C1" s="262"/>
      <c r="D1" s="262"/>
      <c r="E1" s="262"/>
      <c r="F1" s="262"/>
      <c r="G1" s="262"/>
      <c r="H1" s="262"/>
      <c r="I1" s="262"/>
      <c r="J1" s="262"/>
      <c r="K1" s="262"/>
      <c r="L1" s="262"/>
      <c r="M1" s="262"/>
      <c r="N1" s="262"/>
    </row>
    <row r="2" spans="1:16" ht="18.75">
      <c r="A2" s="263" t="s">
        <v>1</v>
      </c>
      <c r="B2" s="263"/>
      <c r="C2" s="263"/>
      <c r="D2" s="263"/>
      <c r="E2" s="263"/>
      <c r="F2" s="263"/>
      <c r="G2" s="263"/>
      <c r="H2" s="263"/>
      <c r="I2" s="263"/>
      <c r="J2" s="263"/>
      <c r="K2" s="263"/>
      <c r="L2" s="263"/>
      <c r="M2" s="263"/>
      <c r="N2" s="263"/>
    </row>
    <row r="3" spans="1:16" ht="19.5" customHeight="1">
      <c r="A3" s="2"/>
      <c r="B3" s="251" t="s">
        <v>260</v>
      </c>
      <c r="C3" s="251"/>
      <c r="D3" s="251"/>
      <c r="E3" s="251"/>
      <c r="F3" s="251"/>
      <c r="G3" s="251"/>
      <c r="H3" s="251"/>
      <c r="I3" s="251"/>
      <c r="J3" s="251"/>
      <c r="K3" s="251"/>
      <c r="L3" s="4"/>
      <c r="M3" s="264"/>
      <c r="N3" s="264"/>
      <c r="O3" s="264" t="s">
        <v>3</v>
      </c>
      <c r="P3" s="264"/>
    </row>
    <row r="4" spans="1:16" ht="16.5" customHeight="1">
      <c r="B4" s="265" t="s">
        <v>261</v>
      </c>
      <c r="C4" s="265"/>
      <c r="D4" s="265"/>
      <c r="E4" s="265"/>
      <c r="F4" s="265"/>
      <c r="G4" s="265"/>
      <c r="H4" s="265"/>
      <c r="I4" s="265"/>
      <c r="J4" s="265"/>
      <c r="K4" s="265"/>
      <c r="L4" s="5"/>
      <c r="M4" s="266"/>
      <c r="N4" s="266"/>
      <c r="O4" s="267" t="s">
        <v>5</v>
      </c>
      <c r="P4" s="267"/>
    </row>
    <row r="5" spans="1:16">
      <c r="A5" s="268" t="s">
        <v>6</v>
      </c>
      <c r="B5" s="269" t="s">
        <v>7</v>
      </c>
      <c r="C5" s="269"/>
      <c r="D5" s="269"/>
      <c r="E5" s="269" t="s">
        <v>8</v>
      </c>
      <c r="F5" s="269"/>
      <c r="G5" s="269" t="s">
        <v>9</v>
      </c>
      <c r="H5" s="269"/>
      <c r="I5" s="269" t="s">
        <v>10</v>
      </c>
      <c r="J5" s="269"/>
      <c r="K5" s="269" t="s">
        <v>11</v>
      </c>
      <c r="L5" s="269"/>
      <c r="M5" s="269" t="s">
        <v>12</v>
      </c>
      <c r="N5" s="269"/>
      <c r="O5" s="269" t="s">
        <v>13</v>
      </c>
      <c r="P5" s="269"/>
    </row>
    <row r="6" spans="1:16" ht="17.25" customHeight="1">
      <c r="A6" s="268"/>
      <c r="B6" s="6" t="s">
        <v>14</v>
      </c>
      <c r="C6" s="6" t="s">
        <v>15</v>
      </c>
      <c r="D6" s="8" t="s">
        <v>16</v>
      </c>
      <c r="E6" s="6" t="s">
        <v>14</v>
      </c>
      <c r="F6" s="6" t="s">
        <v>15</v>
      </c>
      <c r="G6" s="6" t="s">
        <v>14</v>
      </c>
      <c r="H6" s="6" t="s">
        <v>15</v>
      </c>
      <c r="I6" s="6" t="s">
        <v>14</v>
      </c>
      <c r="J6" s="6" t="s">
        <v>15</v>
      </c>
      <c r="K6" s="6" t="s">
        <v>14</v>
      </c>
      <c r="L6" s="6" t="s">
        <v>15</v>
      </c>
      <c r="M6" s="6" t="s">
        <v>14</v>
      </c>
      <c r="N6" s="6" t="s">
        <v>15</v>
      </c>
      <c r="O6" s="6" t="s">
        <v>14</v>
      </c>
      <c r="P6" s="6" t="s">
        <v>15</v>
      </c>
    </row>
    <row r="7" spans="1:16" ht="17.25" customHeight="1">
      <c r="A7" s="9" t="s">
        <v>17</v>
      </c>
      <c r="B7" s="10" t="s">
        <v>18</v>
      </c>
      <c r="C7" s="11" t="s">
        <v>19</v>
      </c>
      <c r="D7" s="11" t="s">
        <v>20</v>
      </c>
      <c r="E7" s="10" t="s">
        <v>18</v>
      </c>
      <c r="F7" s="11" t="s">
        <v>19</v>
      </c>
      <c r="G7" s="10" t="s">
        <v>18</v>
      </c>
      <c r="H7" s="11" t="s">
        <v>19</v>
      </c>
      <c r="I7" s="10" t="s">
        <v>18</v>
      </c>
      <c r="J7" s="11" t="s">
        <v>19</v>
      </c>
      <c r="K7" s="10" t="s">
        <v>18</v>
      </c>
      <c r="L7" s="11" t="s">
        <v>19</v>
      </c>
      <c r="M7" s="10" t="s">
        <v>18</v>
      </c>
      <c r="N7" s="11" t="s">
        <v>19</v>
      </c>
      <c r="O7" s="10" t="s">
        <v>18</v>
      </c>
      <c r="P7" s="11" t="s">
        <v>19</v>
      </c>
    </row>
    <row r="8" spans="1:16" ht="17.25" customHeight="1">
      <c r="A8" s="12" t="s">
        <v>21</v>
      </c>
      <c r="B8" s="260">
        <f>B9+C9</f>
        <v>40544</v>
      </c>
      <c r="C8" s="260"/>
      <c r="D8" s="261">
        <f>B8/$B$8</f>
        <v>1</v>
      </c>
      <c r="E8" s="260">
        <f>IF(E9+F9=0,"-",E9+F9)</f>
        <v>17870</v>
      </c>
      <c r="F8" s="260"/>
      <c r="G8" s="260">
        <f>IF(G9+H9=0,"-",G9+H9)</f>
        <v>8253</v>
      </c>
      <c r="H8" s="260"/>
      <c r="I8" s="260">
        <f>IF(I9+J9=0,"-",I9+J9)</f>
        <v>8699</v>
      </c>
      <c r="J8" s="260"/>
      <c r="K8" s="260">
        <f>IF(K9+L9=0,"-",K9+L9)</f>
        <v>3262</v>
      </c>
      <c r="L8" s="260"/>
      <c r="M8" s="260">
        <f>IF(M9+N9=0,"-",M9+N9)</f>
        <v>1289</v>
      </c>
      <c r="N8" s="260"/>
      <c r="O8" s="260">
        <f>IF(O9+P9=0,"-",O9+P9)</f>
        <v>1171</v>
      </c>
      <c r="P8" s="260"/>
    </row>
    <row r="9" spans="1:16" ht="17.25" customHeight="1">
      <c r="A9" s="13" t="s">
        <v>22</v>
      </c>
      <c r="B9" s="14">
        <v>13358</v>
      </c>
      <c r="C9" s="14">
        <v>27186</v>
      </c>
      <c r="D9" s="261"/>
      <c r="E9" s="14">
        <v>4818</v>
      </c>
      <c r="F9" s="14">
        <v>13052</v>
      </c>
      <c r="G9" s="14">
        <v>2559</v>
      </c>
      <c r="H9" s="14">
        <v>5694</v>
      </c>
      <c r="I9" s="14">
        <v>2620</v>
      </c>
      <c r="J9" s="14">
        <v>6079</v>
      </c>
      <c r="K9" s="14">
        <v>2140</v>
      </c>
      <c r="L9" s="14">
        <v>1122</v>
      </c>
      <c r="M9" s="14">
        <v>745</v>
      </c>
      <c r="N9" s="14">
        <v>544</v>
      </c>
      <c r="O9" s="14">
        <v>476</v>
      </c>
      <c r="P9" s="14">
        <v>695</v>
      </c>
    </row>
    <row r="10" spans="1:16" ht="17.25" customHeight="1">
      <c r="A10" s="12" t="s">
        <v>23</v>
      </c>
      <c r="B10" s="260">
        <f>B11+C11</f>
        <v>37</v>
      </c>
      <c r="C10" s="260"/>
      <c r="D10" s="261">
        <f>B10/$B$8</f>
        <v>9.1258879242304654E-4</v>
      </c>
      <c r="E10" s="260" t="str">
        <f>IF(E11+F11=0,"-",E11+F11)</f>
        <v>-</v>
      </c>
      <c r="F10" s="260"/>
      <c r="G10" s="260" t="str">
        <f>IF(G11+H11=0,"-",G11+H11)</f>
        <v>-</v>
      </c>
      <c r="H10" s="260"/>
      <c r="I10" s="260">
        <f>IF(I11+J11=0,"-",I11+J11)</f>
        <v>37</v>
      </c>
      <c r="J10" s="260"/>
      <c r="K10" s="260" t="str">
        <f>IF(K11+L11=0,"-",K11+L11)</f>
        <v>-</v>
      </c>
      <c r="L10" s="260"/>
      <c r="M10" s="260" t="str">
        <f>IF(M11+N11=0,"-",M11+N11)</f>
        <v>-</v>
      </c>
      <c r="N10" s="260"/>
      <c r="O10" s="260" t="str">
        <f>IF(O11+P11=0,"-",O11+P11)</f>
        <v>-</v>
      </c>
      <c r="P10" s="260"/>
    </row>
    <row r="11" spans="1:16" ht="17.25" customHeight="1">
      <c r="A11" s="15" t="s">
        <v>24</v>
      </c>
      <c r="B11" s="14">
        <v>9</v>
      </c>
      <c r="C11" s="14">
        <v>28</v>
      </c>
      <c r="D11" s="261"/>
      <c r="E11" s="14">
        <v>0</v>
      </c>
      <c r="F11" s="14">
        <v>0</v>
      </c>
      <c r="G11" s="14">
        <v>0</v>
      </c>
      <c r="H11" s="14">
        <v>0</v>
      </c>
      <c r="I11" s="14">
        <v>9</v>
      </c>
      <c r="J11" s="14">
        <v>28</v>
      </c>
      <c r="K11" s="14">
        <v>0</v>
      </c>
      <c r="L11" s="14">
        <v>0</v>
      </c>
      <c r="M11" s="14">
        <v>0</v>
      </c>
      <c r="N11" s="14">
        <v>0</v>
      </c>
      <c r="O11" s="14">
        <v>0</v>
      </c>
      <c r="P11" s="14">
        <v>0</v>
      </c>
    </row>
    <row r="12" spans="1:16" ht="17.25" customHeight="1">
      <c r="A12" s="12" t="s">
        <v>25</v>
      </c>
      <c r="B12" s="260">
        <f>B13+C13</f>
        <v>74</v>
      </c>
      <c r="C12" s="260"/>
      <c r="D12" s="261">
        <f>B12/$B$8</f>
        <v>1.8251775848460931E-3</v>
      </c>
      <c r="E12" s="260" t="str">
        <f>IF(E13+F13=0,"-",E13+F13)</f>
        <v>-</v>
      </c>
      <c r="F12" s="260"/>
      <c r="G12" s="260" t="str">
        <f>IF(G13+H13=0,"-",G13+H13)</f>
        <v>-</v>
      </c>
      <c r="H12" s="260"/>
      <c r="I12" s="260" t="str">
        <f>IF(I13+J13=0,"-",I13+J13)</f>
        <v>-</v>
      </c>
      <c r="J12" s="260"/>
      <c r="K12" s="260">
        <f>IF(K13+L13=0,"-",K13+L13)</f>
        <v>74</v>
      </c>
      <c r="L12" s="260"/>
      <c r="M12" s="260" t="str">
        <f>IF(M13+N13=0,"-",M13+N13)</f>
        <v>-</v>
      </c>
      <c r="N12" s="260"/>
      <c r="O12" s="260" t="str">
        <f>IF(O13+P13=0,"-",O13+P13)</f>
        <v>-</v>
      </c>
      <c r="P12" s="260"/>
    </row>
    <row r="13" spans="1:16" ht="21.2" customHeight="1">
      <c r="A13" s="15" t="s">
        <v>26</v>
      </c>
      <c r="B13" s="14">
        <v>59</v>
      </c>
      <c r="C13" s="14">
        <v>15</v>
      </c>
      <c r="D13" s="261"/>
      <c r="E13" s="14">
        <v>0</v>
      </c>
      <c r="F13" s="14">
        <v>0</v>
      </c>
      <c r="G13" s="14">
        <v>0</v>
      </c>
      <c r="H13" s="14">
        <v>0</v>
      </c>
      <c r="I13" s="14">
        <v>0</v>
      </c>
      <c r="J13" s="14">
        <v>0</v>
      </c>
      <c r="K13" s="14">
        <v>59</v>
      </c>
      <c r="L13" s="14">
        <v>15</v>
      </c>
      <c r="M13" s="14">
        <v>0</v>
      </c>
      <c r="N13" s="14">
        <v>0</v>
      </c>
      <c r="O13" s="14">
        <v>0</v>
      </c>
      <c r="P13" s="14">
        <v>0</v>
      </c>
    </row>
    <row r="14" spans="1:16" ht="17.25" customHeight="1">
      <c r="A14" s="12" t="s">
        <v>27</v>
      </c>
      <c r="B14" s="260">
        <f>B15+C15</f>
        <v>6</v>
      </c>
      <c r="C14" s="260"/>
      <c r="D14" s="261">
        <f>B14/$B$8</f>
        <v>1.4798737174427783E-4</v>
      </c>
      <c r="E14" s="260">
        <f>IF(E15+F15=0,"-",E15+F15)</f>
        <v>4</v>
      </c>
      <c r="F14" s="260"/>
      <c r="G14" s="260">
        <f>IF(G15+H15=0,"-",G15+H15)</f>
        <v>2</v>
      </c>
      <c r="H14" s="260"/>
      <c r="I14" s="260" t="str">
        <f>IF(I15+J15=0,"-",I15+J15)</f>
        <v>-</v>
      </c>
      <c r="J14" s="260"/>
      <c r="K14" s="260" t="str">
        <f>IF(K15+L15=0,"-",K15+L15)</f>
        <v>-</v>
      </c>
      <c r="L14" s="260"/>
      <c r="M14" s="260" t="str">
        <f>IF(M15+N15=0,"-",M15+N15)</f>
        <v>-</v>
      </c>
      <c r="N14" s="260"/>
      <c r="O14" s="260" t="str">
        <f>IF(O15+P15=0,"-",O15+P15)</f>
        <v>-</v>
      </c>
      <c r="P14" s="260"/>
    </row>
    <row r="15" spans="1:16" ht="17.25" customHeight="1">
      <c r="A15" s="15" t="s">
        <v>28</v>
      </c>
      <c r="B15" s="14">
        <v>3</v>
      </c>
      <c r="C15" s="14">
        <v>3</v>
      </c>
      <c r="D15" s="261"/>
      <c r="E15" s="14">
        <v>1</v>
      </c>
      <c r="F15" s="14">
        <v>3</v>
      </c>
      <c r="G15" s="14">
        <v>2</v>
      </c>
      <c r="H15" s="14">
        <v>0</v>
      </c>
      <c r="I15" s="14">
        <v>0</v>
      </c>
      <c r="J15" s="14">
        <v>0</v>
      </c>
      <c r="K15" s="14">
        <v>0</v>
      </c>
      <c r="L15" s="14">
        <v>0</v>
      </c>
      <c r="M15" s="14">
        <v>0</v>
      </c>
      <c r="N15" s="14">
        <v>0</v>
      </c>
      <c r="O15" s="14">
        <v>0</v>
      </c>
      <c r="P15" s="14">
        <v>0</v>
      </c>
    </row>
    <row r="16" spans="1:16" ht="17.25" customHeight="1">
      <c r="A16" s="16" t="s">
        <v>29</v>
      </c>
      <c r="B16" s="260">
        <f>B17+C17</f>
        <v>48</v>
      </c>
      <c r="C16" s="260"/>
      <c r="D16" s="261">
        <f>B16/$B$8</f>
        <v>1.1838989739542227E-3</v>
      </c>
      <c r="E16" s="260" t="str">
        <f>IF(E17+F17=0,"-",E17+F17)</f>
        <v>-</v>
      </c>
      <c r="F16" s="260"/>
      <c r="G16" s="260">
        <f>IF(G17+H17=0,"-",G17+H17)</f>
        <v>17</v>
      </c>
      <c r="H16" s="260"/>
      <c r="I16" s="260" t="str">
        <f>IF(I17+J17=0,"-",I17+J17)</f>
        <v>-</v>
      </c>
      <c r="J16" s="260"/>
      <c r="K16" s="260">
        <f>IF(K17+L17=0,"-",K17+L17)</f>
        <v>21</v>
      </c>
      <c r="L16" s="260"/>
      <c r="M16" s="260">
        <f>IF(M17+N17=0,"-",M17+N17)</f>
        <v>10</v>
      </c>
      <c r="N16" s="260"/>
      <c r="O16" s="260" t="str">
        <f>IF(O17+P17=0,"-",O17+P17)</f>
        <v>-</v>
      </c>
      <c r="P16" s="260"/>
    </row>
    <row r="17" spans="1:16" ht="17.25" customHeight="1">
      <c r="A17" s="17" t="s">
        <v>30</v>
      </c>
      <c r="B17" s="14">
        <v>43</v>
      </c>
      <c r="C17" s="14">
        <v>5</v>
      </c>
      <c r="D17" s="261"/>
      <c r="E17" s="14">
        <v>0</v>
      </c>
      <c r="F17" s="14">
        <v>0</v>
      </c>
      <c r="G17" s="14">
        <v>17</v>
      </c>
      <c r="H17" s="14">
        <v>0</v>
      </c>
      <c r="I17" s="14">
        <v>0</v>
      </c>
      <c r="J17" s="14">
        <v>0</v>
      </c>
      <c r="K17" s="14">
        <v>21</v>
      </c>
      <c r="L17" s="14">
        <v>0</v>
      </c>
      <c r="M17" s="14">
        <v>5</v>
      </c>
      <c r="N17" s="14">
        <v>5</v>
      </c>
      <c r="O17" s="14">
        <v>0</v>
      </c>
      <c r="P17" s="14">
        <v>0</v>
      </c>
    </row>
    <row r="18" spans="1:16" ht="17.25" customHeight="1">
      <c r="A18" s="12" t="s">
        <v>31</v>
      </c>
      <c r="B18" s="260">
        <f>B19+C19</f>
        <v>10</v>
      </c>
      <c r="C18" s="260"/>
      <c r="D18" s="261">
        <f>B18/$B$8</f>
        <v>2.4664561957379638E-4</v>
      </c>
      <c r="E18" s="260" t="str">
        <f>IF(E19+F19=0,"-",E19+F19)</f>
        <v>-</v>
      </c>
      <c r="F18" s="260"/>
      <c r="G18" s="260">
        <f>IF(G19+H19=0,"-",G19+H19)</f>
        <v>10</v>
      </c>
      <c r="H18" s="260"/>
      <c r="I18" s="260" t="str">
        <f>IF(I19+J19=0,"-",I19+J19)</f>
        <v>-</v>
      </c>
      <c r="J18" s="260"/>
      <c r="K18" s="260" t="str">
        <f>IF(K19+L19=0,"-",K19+L19)</f>
        <v>-</v>
      </c>
      <c r="L18" s="260"/>
      <c r="M18" s="260" t="str">
        <f>IF(M19+N19=0,"-",M19+N19)</f>
        <v>-</v>
      </c>
      <c r="N18" s="260"/>
      <c r="O18" s="260" t="str">
        <f>IF(O19+P19=0,"-",O19+P19)</f>
        <v>-</v>
      </c>
      <c r="P18" s="260"/>
    </row>
    <row r="19" spans="1:16" ht="17.25" customHeight="1">
      <c r="A19" s="15" t="s">
        <v>32</v>
      </c>
      <c r="B19" s="14">
        <v>5</v>
      </c>
      <c r="C19" s="14">
        <v>5</v>
      </c>
      <c r="D19" s="261"/>
      <c r="E19" s="14">
        <v>0</v>
      </c>
      <c r="F19" s="14">
        <v>0</v>
      </c>
      <c r="G19" s="14">
        <v>5</v>
      </c>
      <c r="H19" s="14">
        <v>5</v>
      </c>
      <c r="I19" s="14">
        <v>0</v>
      </c>
      <c r="J19" s="14">
        <v>0</v>
      </c>
      <c r="K19" s="14">
        <v>0</v>
      </c>
      <c r="L19" s="14">
        <v>0</v>
      </c>
      <c r="M19" s="14">
        <v>0</v>
      </c>
      <c r="N19" s="14">
        <v>0</v>
      </c>
      <c r="O19" s="14">
        <v>0</v>
      </c>
      <c r="P19" s="14">
        <v>0</v>
      </c>
    </row>
    <row r="20" spans="1:16" ht="17.25" customHeight="1">
      <c r="A20" s="12" t="s">
        <v>33</v>
      </c>
      <c r="B20" s="260">
        <f>B21+C21</f>
        <v>281</v>
      </c>
      <c r="C20" s="260"/>
      <c r="D20" s="261">
        <f>B20/$B$8</f>
        <v>6.9307419100236778E-3</v>
      </c>
      <c r="E20" s="260">
        <f>IF(E21+F21=0,"-",E21+F21)</f>
        <v>24</v>
      </c>
      <c r="F20" s="260"/>
      <c r="G20" s="260" t="str">
        <f>IF(G21+H21=0,"-",G21+H21)</f>
        <v>-</v>
      </c>
      <c r="H20" s="260"/>
      <c r="I20" s="260" t="str">
        <f>IF(I21+J21=0,"-",I21+J21)</f>
        <v>-</v>
      </c>
      <c r="J20" s="260"/>
      <c r="K20" s="260">
        <f>IF(K21+L21=0,"-",K21+L21)</f>
        <v>257</v>
      </c>
      <c r="L20" s="260"/>
      <c r="M20" s="260" t="str">
        <f>IF(M21+N21=0,"-",M21+N21)</f>
        <v>-</v>
      </c>
      <c r="N20" s="260"/>
      <c r="O20" s="260" t="str">
        <f>IF(O21+P21=0,"-",O21+P21)</f>
        <v>-</v>
      </c>
      <c r="P20" s="260"/>
    </row>
    <row r="21" spans="1:16" ht="17.25" customHeight="1">
      <c r="A21" s="15" t="s">
        <v>34</v>
      </c>
      <c r="B21" s="14">
        <v>189</v>
      </c>
      <c r="C21" s="14">
        <v>92</v>
      </c>
      <c r="D21" s="261"/>
      <c r="E21" s="14">
        <v>9</v>
      </c>
      <c r="F21" s="14">
        <v>15</v>
      </c>
      <c r="G21" s="14">
        <v>0</v>
      </c>
      <c r="H21" s="14">
        <v>0</v>
      </c>
      <c r="I21" s="14">
        <v>0</v>
      </c>
      <c r="J21" s="14">
        <v>0</v>
      </c>
      <c r="K21" s="14">
        <v>180</v>
      </c>
      <c r="L21" s="14">
        <v>77</v>
      </c>
      <c r="M21" s="14">
        <v>0</v>
      </c>
      <c r="N21" s="14">
        <v>0</v>
      </c>
      <c r="O21" s="14">
        <v>0</v>
      </c>
      <c r="P21" s="14">
        <v>0</v>
      </c>
    </row>
    <row r="22" spans="1:16" ht="17.25" customHeight="1">
      <c r="A22" s="18" t="s">
        <v>35</v>
      </c>
      <c r="B22" s="260">
        <f>B23+C23</f>
        <v>406</v>
      </c>
      <c r="C22" s="260"/>
      <c r="D22" s="261">
        <f>B22/$B$8</f>
        <v>1.0013812154696133E-2</v>
      </c>
      <c r="E22" s="260">
        <f>IF(E23+F23=0,"-",E23+F23)</f>
        <v>101</v>
      </c>
      <c r="F22" s="260"/>
      <c r="G22" s="260" t="str">
        <f>IF(G23+H23=0,"-",G23+H23)</f>
        <v>-</v>
      </c>
      <c r="H22" s="260"/>
      <c r="I22" s="260" t="str">
        <f>IF(I23+J23=0,"-",I23+J23)</f>
        <v>-</v>
      </c>
      <c r="J22" s="260"/>
      <c r="K22" s="260">
        <f>IF(K23+L23=0,"-",K23+L23)</f>
        <v>65</v>
      </c>
      <c r="L22" s="260"/>
      <c r="M22" s="260">
        <f>IF(M23+N23=0,"-",M23+N23)</f>
        <v>240</v>
      </c>
      <c r="N22" s="260"/>
      <c r="O22" s="260" t="str">
        <f>IF(O23+P23=0,"-",O23+P23)</f>
        <v>-</v>
      </c>
      <c r="P22" s="260"/>
    </row>
    <row r="23" spans="1:16" ht="17.25" customHeight="1">
      <c r="A23" s="17" t="s">
        <v>36</v>
      </c>
      <c r="B23" s="14">
        <v>372</v>
      </c>
      <c r="C23" s="14">
        <v>34</v>
      </c>
      <c r="D23" s="261"/>
      <c r="E23" s="14">
        <v>75</v>
      </c>
      <c r="F23" s="14">
        <v>26</v>
      </c>
      <c r="G23" s="14">
        <v>0</v>
      </c>
      <c r="H23" s="14">
        <v>0</v>
      </c>
      <c r="I23" s="14">
        <v>0</v>
      </c>
      <c r="J23" s="14">
        <v>0</v>
      </c>
      <c r="K23" s="14">
        <v>64</v>
      </c>
      <c r="L23" s="14">
        <v>1</v>
      </c>
      <c r="M23" s="14">
        <v>233</v>
      </c>
      <c r="N23" s="14">
        <v>7</v>
      </c>
      <c r="O23" s="14">
        <v>0</v>
      </c>
      <c r="P23" s="14">
        <v>0</v>
      </c>
    </row>
    <row r="24" spans="1:16" ht="17.25" customHeight="1">
      <c r="A24" s="19" t="s">
        <v>37</v>
      </c>
      <c r="B24" s="260">
        <f>B25+C25</f>
        <v>21</v>
      </c>
      <c r="C24" s="260"/>
      <c r="D24" s="261">
        <f>B24/$B$8</f>
        <v>5.1795580110497235E-4</v>
      </c>
      <c r="E24" s="260">
        <f>IF(E25+F25=0,"-",E25+F25)</f>
        <v>8</v>
      </c>
      <c r="F24" s="260"/>
      <c r="G24" s="260">
        <f>IF(G25+H25=0,"-",G25+H25)</f>
        <v>11</v>
      </c>
      <c r="H24" s="260"/>
      <c r="I24" s="260" t="str">
        <f>IF(I25+J25=0,"-",I25+J25)</f>
        <v>-</v>
      </c>
      <c r="J24" s="260"/>
      <c r="K24" s="260" t="str">
        <f>IF(K25+L25=0,"-",K25+L25)</f>
        <v>-</v>
      </c>
      <c r="L24" s="260"/>
      <c r="M24" s="260">
        <f>IF(M25+N25=0,"-",M25+N25)</f>
        <v>2</v>
      </c>
      <c r="N24" s="260"/>
      <c r="O24" s="260" t="str">
        <f>IF(O25+P25=0,"-",O25+P25)</f>
        <v>-</v>
      </c>
      <c r="P24" s="260"/>
    </row>
    <row r="25" spans="1:16" ht="17.25" customHeight="1">
      <c r="A25" s="15" t="s">
        <v>38</v>
      </c>
      <c r="B25" s="14">
        <v>20</v>
      </c>
      <c r="C25" s="14">
        <v>1</v>
      </c>
      <c r="D25" s="261"/>
      <c r="E25" s="14">
        <v>8</v>
      </c>
      <c r="F25" s="14">
        <v>0</v>
      </c>
      <c r="G25" s="14">
        <v>10</v>
      </c>
      <c r="H25" s="14">
        <v>1</v>
      </c>
      <c r="I25" s="14">
        <v>0</v>
      </c>
      <c r="J25" s="14">
        <v>0</v>
      </c>
      <c r="K25" s="14">
        <v>0</v>
      </c>
      <c r="L25" s="14">
        <v>0</v>
      </c>
      <c r="M25" s="14">
        <v>2</v>
      </c>
      <c r="N25" s="14">
        <v>0</v>
      </c>
      <c r="O25" s="14">
        <v>0</v>
      </c>
      <c r="P25" s="14">
        <v>0</v>
      </c>
    </row>
    <row r="26" spans="1:16" ht="17.25" customHeight="1">
      <c r="A26" s="18" t="s">
        <v>39</v>
      </c>
      <c r="B26" s="260">
        <f>B27+C27</f>
        <v>0</v>
      </c>
      <c r="C26" s="260"/>
      <c r="D26" s="261">
        <f>B26/$B$8</f>
        <v>0</v>
      </c>
      <c r="E26" s="260" t="str">
        <f>IF(E27+F27=0,"-",E27+F27)</f>
        <v>-</v>
      </c>
      <c r="F26" s="260"/>
      <c r="G26" s="260" t="str">
        <f>IF(G27+H27=0,"-",G27+H27)</f>
        <v>-</v>
      </c>
      <c r="H26" s="260"/>
      <c r="I26" s="260" t="str">
        <f>IF(I27+J27=0,"-",I27+J27)</f>
        <v>-</v>
      </c>
      <c r="J26" s="260"/>
      <c r="K26" s="260" t="str">
        <f>IF(K27+L27=0,"-",K27+L27)</f>
        <v>-</v>
      </c>
      <c r="L26" s="260"/>
      <c r="M26" s="260" t="str">
        <f>IF(M27+N27=0,"-",M27+N27)</f>
        <v>-</v>
      </c>
      <c r="N26" s="260"/>
      <c r="O26" s="260" t="str">
        <f>IF(O27+P27=0,"-",O27+P27)</f>
        <v>-</v>
      </c>
      <c r="P26" s="260"/>
    </row>
    <row r="27" spans="1:16" ht="21.2" customHeight="1">
      <c r="A27" s="17" t="s">
        <v>40</v>
      </c>
      <c r="B27" s="14">
        <v>0</v>
      </c>
      <c r="C27" s="14">
        <v>0</v>
      </c>
      <c r="D27" s="261"/>
      <c r="E27" s="14">
        <v>0</v>
      </c>
      <c r="F27" s="14">
        <v>0</v>
      </c>
      <c r="G27" s="14">
        <v>0</v>
      </c>
      <c r="H27" s="14">
        <v>0</v>
      </c>
      <c r="I27" s="14">
        <v>0</v>
      </c>
      <c r="J27" s="14">
        <v>0</v>
      </c>
      <c r="K27" s="14">
        <v>0</v>
      </c>
      <c r="L27" s="14">
        <v>0</v>
      </c>
      <c r="M27" s="14">
        <v>0</v>
      </c>
      <c r="N27" s="14">
        <v>0</v>
      </c>
      <c r="O27" s="14">
        <v>0</v>
      </c>
      <c r="P27" s="14">
        <v>0</v>
      </c>
    </row>
    <row r="28" spans="1:16" ht="17.25" customHeight="1">
      <c r="A28" s="12" t="s">
        <v>41</v>
      </c>
      <c r="B28" s="260">
        <f>B29+C29</f>
        <v>3</v>
      </c>
      <c r="C28" s="260"/>
      <c r="D28" s="261">
        <f>B28/$B$8</f>
        <v>7.3993685872138917E-5</v>
      </c>
      <c r="E28" s="260" t="str">
        <f>IF(E29+F29=0,"-",E29+F29)</f>
        <v>-</v>
      </c>
      <c r="F28" s="260"/>
      <c r="G28" s="260" t="str">
        <f>IF(G29+H29=0,"-",G29+H29)</f>
        <v>-</v>
      </c>
      <c r="H28" s="260"/>
      <c r="I28" s="260" t="str">
        <f>IF(I29+J29=0,"-",I29+J29)</f>
        <v>-</v>
      </c>
      <c r="J28" s="260"/>
      <c r="K28" s="260">
        <f>IF(K29+L29=0,"-",K29+L29)</f>
        <v>3</v>
      </c>
      <c r="L28" s="260"/>
      <c r="M28" s="260" t="str">
        <f>IF(M29+N29=0,"-",M29+N29)</f>
        <v>-</v>
      </c>
      <c r="N28" s="260"/>
      <c r="O28" s="260" t="str">
        <f>IF(O29+P29=0,"-",O29+P29)</f>
        <v>-</v>
      </c>
      <c r="P28" s="260"/>
    </row>
    <row r="29" spans="1:16" ht="17.25" customHeight="1">
      <c r="A29" s="15" t="s">
        <v>42</v>
      </c>
      <c r="B29" s="14">
        <v>3</v>
      </c>
      <c r="C29" s="14">
        <v>0</v>
      </c>
      <c r="D29" s="261"/>
      <c r="E29" s="14">
        <v>0</v>
      </c>
      <c r="F29" s="14">
        <v>0</v>
      </c>
      <c r="G29" s="14">
        <v>0</v>
      </c>
      <c r="H29" s="14">
        <v>0</v>
      </c>
      <c r="I29" s="14">
        <v>0</v>
      </c>
      <c r="J29" s="14">
        <v>0</v>
      </c>
      <c r="K29" s="14">
        <v>3</v>
      </c>
      <c r="L29" s="14">
        <v>0</v>
      </c>
      <c r="M29" s="14">
        <v>0</v>
      </c>
      <c r="N29" s="14">
        <v>0</v>
      </c>
      <c r="O29" s="14">
        <v>0</v>
      </c>
      <c r="P29" s="14">
        <v>0</v>
      </c>
    </row>
    <row r="30" spans="1:16" ht="17.25" customHeight="1">
      <c r="A30" s="18" t="s">
        <v>43</v>
      </c>
      <c r="B30" s="260">
        <f>B31+C31</f>
        <v>1258</v>
      </c>
      <c r="C30" s="260"/>
      <c r="D30" s="261">
        <f>B30/$B$8</f>
        <v>3.1028018942383582E-2</v>
      </c>
      <c r="E30" s="260">
        <f>IF(E31+F31=0,"-",E31+F31)</f>
        <v>157</v>
      </c>
      <c r="F30" s="260"/>
      <c r="G30" s="260">
        <f>IF(G31+H31=0,"-",G31+H31)</f>
        <v>356</v>
      </c>
      <c r="H30" s="260"/>
      <c r="I30" s="260" t="str">
        <f>IF(I31+J31=0,"-",I31+J31)</f>
        <v>-</v>
      </c>
      <c r="J30" s="260"/>
      <c r="K30" s="260">
        <f>IF(K31+L31=0,"-",K31+L31)</f>
        <v>276</v>
      </c>
      <c r="L30" s="260"/>
      <c r="M30" s="260">
        <f>IF(M31+N31=0,"-",M31+N31)</f>
        <v>469</v>
      </c>
      <c r="N30" s="260"/>
      <c r="O30" s="260" t="str">
        <f>IF(O31+P31=0,"-",O31+P31)</f>
        <v>-</v>
      </c>
      <c r="P30" s="260"/>
    </row>
    <row r="31" spans="1:16" ht="17.25" customHeight="1">
      <c r="A31" s="17" t="s">
        <v>44</v>
      </c>
      <c r="B31" s="14">
        <v>621</v>
      </c>
      <c r="C31" s="14">
        <v>637</v>
      </c>
      <c r="D31" s="261"/>
      <c r="E31" s="14">
        <v>29</v>
      </c>
      <c r="F31" s="14">
        <v>128</v>
      </c>
      <c r="G31" s="14">
        <v>193</v>
      </c>
      <c r="H31" s="14">
        <v>163</v>
      </c>
      <c r="I31" s="14">
        <v>0</v>
      </c>
      <c r="J31" s="14">
        <v>0</v>
      </c>
      <c r="K31" s="14">
        <v>221</v>
      </c>
      <c r="L31" s="14">
        <v>55</v>
      </c>
      <c r="M31" s="14">
        <v>178</v>
      </c>
      <c r="N31" s="14">
        <v>291</v>
      </c>
      <c r="O31" s="14">
        <v>0</v>
      </c>
      <c r="P31" s="14">
        <v>0</v>
      </c>
    </row>
    <row r="32" spans="1:16" ht="17.25" customHeight="1">
      <c r="A32" s="12" t="s">
        <v>45</v>
      </c>
      <c r="B32" s="260">
        <f>B33+C33</f>
        <v>747</v>
      </c>
      <c r="C32" s="260"/>
      <c r="D32" s="261">
        <f>B32/$B$8</f>
        <v>1.8424427782162588E-2</v>
      </c>
      <c r="E32" s="260">
        <f>IF(E33+F33=0,"-",E33+F33)</f>
        <v>51</v>
      </c>
      <c r="F32" s="260"/>
      <c r="G32" s="260">
        <f>IF(G33+H33=0,"-",G33+H33)</f>
        <v>1</v>
      </c>
      <c r="H32" s="260"/>
      <c r="I32" s="260" t="str">
        <f>IF(I33+J33=0,"-",I33+J33)</f>
        <v>-</v>
      </c>
      <c r="J32" s="260"/>
      <c r="K32" s="260">
        <f>IF(K33+L33=0,"-",K33+L33)</f>
        <v>695</v>
      </c>
      <c r="L32" s="260"/>
      <c r="M32" s="260" t="str">
        <f>IF(M33+N33=0,"-",M33+N33)</f>
        <v>-</v>
      </c>
      <c r="N32" s="260"/>
      <c r="O32" s="260" t="str">
        <f>IF(O33+P33=0,"-",O33+P33)</f>
        <v>-</v>
      </c>
      <c r="P32" s="260"/>
    </row>
    <row r="33" spans="1:16" ht="17.25" customHeight="1">
      <c r="A33" s="15" t="s">
        <v>46</v>
      </c>
      <c r="B33" s="14">
        <v>562</v>
      </c>
      <c r="C33" s="14">
        <v>185</v>
      </c>
      <c r="D33" s="261"/>
      <c r="E33" s="14">
        <v>24</v>
      </c>
      <c r="F33" s="14">
        <v>27</v>
      </c>
      <c r="G33" s="14">
        <v>1</v>
      </c>
      <c r="H33" s="14">
        <v>0</v>
      </c>
      <c r="I33" s="14">
        <v>0</v>
      </c>
      <c r="J33" s="14">
        <v>0</v>
      </c>
      <c r="K33" s="14">
        <v>537</v>
      </c>
      <c r="L33" s="14">
        <v>158</v>
      </c>
      <c r="M33" s="14">
        <v>0</v>
      </c>
      <c r="N33" s="14">
        <v>0</v>
      </c>
      <c r="O33" s="14">
        <v>0</v>
      </c>
      <c r="P33" s="14">
        <v>0</v>
      </c>
    </row>
    <row r="34" spans="1:16" ht="17.25" customHeight="1">
      <c r="A34" s="18" t="s">
        <v>47</v>
      </c>
      <c r="B34" s="260">
        <f>B35+C35</f>
        <v>84</v>
      </c>
      <c r="C34" s="260"/>
      <c r="D34" s="261">
        <f>B34/$B$8</f>
        <v>2.0718232044198894E-3</v>
      </c>
      <c r="E34" s="260" t="str">
        <f>IF(E35+F35=0,"-",E35+F35)</f>
        <v>-</v>
      </c>
      <c r="F34" s="260"/>
      <c r="G34" s="260" t="str">
        <f>IF(G35+H35=0,"-",G35+H35)</f>
        <v>-</v>
      </c>
      <c r="H34" s="260"/>
      <c r="I34" s="260" t="str">
        <f>IF(I35+J35=0,"-",I35+J35)</f>
        <v>-</v>
      </c>
      <c r="J34" s="260"/>
      <c r="K34" s="260" t="str">
        <f>IF(K35+L35=0,"-",K35+L35)</f>
        <v>-</v>
      </c>
      <c r="L34" s="260"/>
      <c r="M34" s="260">
        <f>IF(M35+N35=0,"-",M35+N35)</f>
        <v>76</v>
      </c>
      <c r="N34" s="260"/>
      <c r="O34" s="260">
        <f>IF(O35+P35=0,"-",O35+P35)</f>
        <v>8</v>
      </c>
      <c r="P34" s="260"/>
    </row>
    <row r="35" spans="1:16" ht="17.25" customHeight="1">
      <c r="A35" s="17" t="s">
        <v>48</v>
      </c>
      <c r="B35" s="14">
        <v>43</v>
      </c>
      <c r="C35" s="14">
        <v>41</v>
      </c>
      <c r="D35" s="261"/>
      <c r="E35" s="14">
        <v>0</v>
      </c>
      <c r="F35" s="14">
        <v>0</v>
      </c>
      <c r="G35" s="14">
        <v>0</v>
      </c>
      <c r="H35" s="14">
        <v>0</v>
      </c>
      <c r="I35" s="14">
        <v>0</v>
      </c>
      <c r="J35" s="14">
        <v>0</v>
      </c>
      <c r="K35" s="14">
        <v>0</v>
      </c>
      <c r="L35" s="14">
        <v>0</v>
      </c>
      <c r="M35" s="14">
        <v>43</v>
      </c>
      <c r="N35" s="14">
        <v>33</v>
      </c>
      <c r="O35" s="14">
        <v>0</v>
      </c>
      <c r="P35" s="14">
        <v>8</v>
      </c>
    </row>
    <row r="36" spans="1:16" ht="17.25" customHeight="1">
      <c r="A36" s="12" t="s">
        <v>49</v>
      </c>
      <c r="B36" s="260">
        <f>B37+C37</f>
        <v>929</v>
      </c>
      <c r="C36" s="260"/>
      <c r="D36" s="261">
        <f>B36/$B$8</f>
        <v>2.2913378058405681E-2</v>
      </c>
      <c r="E36" s="260">
        <f>IF(E37+F37=0,"-",E37+F37)</f>
        <v>324</v>
      </c>
      <c r="F36" s="260"/>
      <c r="G36" s="260">
        <f>IF(G37+H37=0,"-",G37+H37)</f>
        <v>105</v>
      </c>
      <c r="H36" s="260"/>
      <c r="I36" s="260">
        <f>IF(I37+J37=0,"-",I37+J37)</f>
        <v>59</v>
      </c>
      <c r="J36" s="260"/>
      <c r="K36" s="260">
        <f>IF(K37+L37=0,"-",K37+L37)</f>
        <v>298</v>
      </c>
      <c r="L36" s="260"/>
      <c r="M36" s="260">
        <f>IF(M37+N37=0,"-",M37+N37)</f>
        <v>142</v>
      </c>
      <c r="N36" s="260"/>
      <c r="O36" s="260">
        <f>IF(O37+P37=0,"-",O37+P37)</f>
        <v>1</v>
      </c>
      <c r="P36" s="260"/>
    </row>
    <row r="37" spans="1:16" ht="17.25" customHeight="1">
      <c r="A37" s="15" t="s">
        <v>50</v>
      </c>
      <c r="B37" s="14">
        <v>542</v>
      </c>
      <c r="C37" s="14">
        <v>387</v>
      </c>
      <c r="D37" s="261"/>
      <c r="E37" s="14">
        <v>185</v>
      </c>
      <c r="F37" s="14">
        <v>139</v>
      </c>
      <c r="G37" s="14">
        <v>68</v>
      </c>
      <c r="H37" s="14">
        <v>37</v>
      </c>
      <c r="I37" s="14">
        <v>34</v>
      </c>
      <c r="J37" s="14">
        <v>25</v>
      </c>
      <c r="K37" s="14">
        <v>192</v>
      </c>
      <c r="L37" s="14">
        <v>106</v>
      </c>
      <c r="M37" s="14">
        <v>62</v>
      </c>
      <c r="N37" s="14">
        <v>80</v>
      </c>
      <c r="O37" s="14">
        <v>1</v>
      </c>
      <c r="P37" s="14">
        <v>0</v>
      </c>
    </row>
    <row r="38" spans="1:16" ht="17.25" customHeight="1">
      <c r="A38" s="18" t="s">
        <v>51</v>
      </c>
      <c r="B38" s="260">
        <f>B39+C39</f>
        <v>26507</v>
      </c>
      <c r="C38" s="260"/>
      <c r="D38" s="261">
        <f>B38/$B$8</f>
        <v>0.65378354380426207</v>
      </c>
      <c r="E38" s="260">
        <f>IF(E39+F39=0,"-",E39+F39)</f>
        <v>15709</v>
      </c>
      <c r="F38" s="260"/>
      <c r="G38" s="260">
        <f>IF(G39+H39=0,"-",G39+H39)</f>
        <v>6399</v>
      </c>
      <c r="H38" s="260"/>
      <c r="I38" s="260">
        <f>IF(I39+J39=0,"-",I39+J39)</f>
        <v>3499</v>
      </c>
      <c r="J38" s="260"/>
      <c r="K38" s="260">
        <f>IF(K39+L39=0,"-",K39+L39)</f>
        <v>417</v>
      </c>
      <c r="L38" s="260"/>
      <c r="M38" s="260">
        <f>IF(M39+N39=0,"-",M39+N39)</f>
        <v>19</v>
      </c>
      <c r="N38" s="260"/>
      <c r="O38" s="260">
        <f>IF(O39+P39=0,"-",O39+P39)</f>
        <v>464</v>
      </c>
      <c r="P38" s="260"/>
    </row>
    <row r="39" spans="1:16" ht="17.25" customHeight="1">
      <c r="A39" s="17" t="s">
        <v>52</v>
      </c>
      <c r="B39" s="14">
        <v>6930</v>
      </c>
      <c r="C39" s="14">
        <v>19577</v>
      </c>
      <c r="D39" s="261"/>
      <c r="E39" s="14">
        <v>3845</v>
      </c>
      <c r="F39" s="14">
        <v>11864</v>
      </c>
      <c r="G39" s="14">
        <v>1792</v>
      </c>
      <c r="H39" s="14">
        <v>4607</v>
      </c>
      <c r="I39" s="14">
        <v>792</v>
      </c>
      <c r="J39" s="14">
        <v>2707</v>
      </c>
      <c r="K39" s="14">
        <v>304</v>
      </c>
      <c r="L39" s="14">
        <v>113</v>
      </c>
      <c r="M39" s="14">
        <v>11</v>
      </c>
      <c r="N39" s="14">
        <v>8</v>
      </c>
      <c r="O39" s="14">
        <v>186</v>
      </c>
      <c r="P39" s="14">
        <v>278</v>
      </c>
    </row>
    <row r="40" spans="1:16" ht="17.25" customHeight="1">
      <c r="A40" s="12" t="s">
        <v>53</v>
      </c>
      <c r="B40" s="260">
        <f>B41+C41</f>
        <v>6481</v>
      </c>
      <c r="C40" s="260"/>
      <c r="D40" s="261">
        <f>B40/$B$8</f>
        <v>0.15985102604577742</v>
      </c>
      <c r="E40" s="260">
        <f>IF(E41+F41=0,"-",E41+F41)</f>
        <v>405</v>
      </c>
      <c r="F40" s="260"/>
      <c r="G40" s="260">
        <f>IF(G41+H41=0,"-",G41+H41)</f>
        <v>1016</v>
      </c>
      <c r="H40" s="260"/>
      <c r="I40" s="260">
        <f>IF(I41+J41=0,"-",I41+J41)</f>
        <v>4724</v>
      </c>
      <c r="J40" s="260"/>
      <c r="K40" s="260">
        <f>IF(K41+L41=0,"-",K41+L41)</f>
        <v>169</v>
      </c>
      <c r="L40" s="260"/>
      <c r="M40" s="260" t="str">
        <f>IF(M41+N41=0,"-",M41+N41)</f>
        <v>-</v>
      </c>
      <c r="N40" s="260"/>
      <c r="O40" s="260">
        <f>IF(O41+P41=0,"-",O41+P41)</f>
        <v>167</v>
      </c>
      <c r="P40" s="260"/>
    </row>
    <row r="41" spans="1:16" ht="17.25" customHeight="1">
      <c r="A41" s="15" t="s">
        <v>54</v>
      </c>
      <c r="B41" s="14">
        <v>2329</v>
      </c>
      <c r="C41" s="14">
        <v>4152</v>
      </c>
      <c r="D41" s="261"/>
      <c r="E41" s="14">
        <v>254</v>
      </c>
      <c r="F41" s="14">
        <v>151</v>
      </c>
      <c r="G41" s="14">
        <v>321</v>
      </c>
      <c r="H41" s="14">
        <v>695</v>
      </c>
      <c r="I41" s="14">
        <v>1645</v>
      </c>
      <c r="J41" s="14">
        <v>3079</v>
      </c>
      <c r="K41" s="14">
        <v>103</v>
      </c>
      <c r="L41" s="14">
        <v>66</v>
      </c>
      <c r="M41" s="14">
        <v>0</v>
      </c>
      <c r="N41" s="14">
        <v>0</v>
      </c>
      <c r="O41" s="14">
        <v>6</v>
      </c>
      <c r="P41" s="14">
        <v>161</v>
      </c>
    </row>
    <row r="42" spans="1:16" ht="17.25" customHeight="1">
      <c r="A42" s="12" t="s">
        <v>55</v>
      </c>
      <c r="B42" s="260">
        <f>B43+C43</f>
        <v>464</v>
      </c>
      <c r="C42" s="260"/>
      <c r="D42" s="261">
        <f>B42/$B$8</f>
        <v>1.1444356748224152E-2</v>
      </c>
      <c r="E42" s="260">
        <f>IF(E43+F43=0,"-",E43+F43)</f>
        <v>114</v>
      </c>
      <c r="F42" s="260"/>
      <c r="G42" s="260">
        <f>IF(G43+H43=0,"-",G43+H43)</f>
        <v>139</v>
      </c>
      <c r="H42" s="260"/>
      <c r="I42" s="260">
        <f>IF(I43+J43=0,"-",I43+J43)</f>
        <v>91</v>
      </c>
      <c r="J42" s="260"/>
      <c r="K42" s="260" t="str">
        <f>IF(K43+L43=0,"-",K43+L43)</f>
        <v>-</v>
      </c>
      <c r="L42" s="260"/>
      <c r="M42" s="260">
        <f>IF(M43+N43=0,"-",M43+N43)</f>
        <v>113</v>
      </c>
      <c r="N42" s="260"/>
      <c r="O42" s="260">
        <f>IF(O43+P43=0,"-",O43+P43)</f>
        <v>7</v>
      </c>
      <c r="P42" s="260"/>
    </row>
    <row r="43" spans="1:16" ht="17.25" customHeight="1">
      <c r="A43" s="15" t="s">
        <v>56</v>
      </c>
      <c r="B43" s="14">
        <v>152</v>
      </c>
      <c r="C43" s="14">
        <v>312</v>
      </c>
      <c r="D43" s="261"/>
      <c r="E43" s="14">
        <v>2</v>
      </c>
      <c r="F43" s="14">
        <v>112</v>
      </c>
      <c r="G43" s="14">
        <v>73</v>
      </c>
      <c r="H43" s="14">
        <v>66</v>
      </c>
      <c r="I43" s="14">
        <v>45</v>
      </c>
      <c r="J43" s="14">
        <v>46</v>
      </c>
      <c r="K43" s="14">
        <v>0</v>
      </c>
      <c r="L43" s="14">
        <v>0</v>
      </c>
      <c r="M43" s="14">
        <v>26</v>
      </c>
      <c r="N43" s="14">
        <v>87</v>
      </c>
      <c r="O43" s="14">
        <v>6</v>
      </c>
      <c r="P43" s="14">
        <v>1</v>
      </c>
    </row>
    <row r="44" spans="1:16" ht="18.75" customHeight="1">
      <c r="A44" s="18" t="s">
        <v>57</v>
      </c>
      <c r="B44" s="260">
        <f>B45+C45</f>
        <v>362</v>
      </c>
      <c r="C44" s="260"/>
      <c r="D44" s="261">
        <f>B44/$B$8</f>
        <v>8.9285714285714281E-3</v>
      </c>
      <c r="E44" s="260">
        <f>IF(E45+F45=0,"-",E45+F45)</f>
        <v>178</v>
      </c>
      <c r="F44" s="260"/>
      <c r="G44" s="260">
        <f>IF(G45+H45=0,"-",G45+H45)</f>
        <v>3</v>
      </c>
      <c r="H44" s="260"/>
      <c r="I44" s="260">
        <f>IF(I45+J45=0,"-",I45+J45)</f>
        <v>46</v>
      </c>
      <c r="J44" s="260"/>
      <c r="K44" s="260">
        <f>IF(K45+L45=0,"-",K45+L45)</f>
        <v>26</v>
      </c>
      <c r="L44" s="260"/>
      <c r="M44" s="260">
        <f>IF(M45+N45=0,"-",M45+N45)</f>
        <v>109</v>
      </c>
      <c r="N44" s="260"/>
      <c r="O44" s="260" t="str">
        <f>IF(O45+P45=0,"-",O45+P45)</f>
        <v>-</v>
      </c>
      <c r="P44" s="260"/>
    </row>
    <row r="45" spans="1:16" ht="18.75" customHeight="1">
      <c r="A45" s="15" t="s">
        <v>58</v>
      </c>
      <c r="B45" s="14">
        <v>198</v>
      </c>
      <c r="C45" s="14">
        <v>164</v>
      </c>
      <c r="D45" s="261"/>
      <c r="E45" s="14">
        <v>48</v>
      </c>
      <c r="F45" s="14">
        <v>130</v>
      </c>
      <c r="G45" s="14">
        <v>2</v>
      </c>
      <c r="H45" s="14">
        <v>1</v>
      </c>
      <c r="I45" s="14">
        <v>15</v>
      </c>
      <c r="J45" s="14">
        <v>31</v>
      </c>
      <c r="K45" s="14">
        <v>26</v>
      </c>
      <c r="L45" s="14">
        <v>0</v>
      </c>
      <c r="M45" s="14">
        <v>107</v>
      </c>
      <c r="N45" s="14">
        <v>2</v>
      </c>
      <c r="O45" s="14">
        <v>0</v>
      </c>
      <c r="P45" s="14">
        <v>0</v>
      </c>
    </row>
    <row r="46" spans="1:16" ht="18.75" customHeight="1">
      <c r="A46" s="18" t="s">
        <v>59</v>
      </c>
      <c r="B46" s="260">
        <f>B47+C47</f>
        <v>27</v>
      </c>
      <c r="C46" s="260"/>
      <c r="D46" s="261">
        <f>B46/$B$8</f>
        <v>6.6594317284925022E-4</v>
      </c>
      <c r="E46" s="260" t="str">
        <f>IF(E47+F47=0,"-",E47+F47)</f>
        <v>-</v>
      </c>
      <c r="F46" s="260"/>
      <c r="G46" s="260" t="str">
        <f>IF(G47+H47=0,"-",G47+H47)</f>
        <v>-</v>
      </c>
      <c r="H46" s="260"/>
      <c r="I46" s="260" t="str">
        <f>IF(I47+J47=0,"-",I47+J47)</f>
        <v>-</v>
      </c>
      <c r="J46" s="260"/>
      <c r="K46" s="260">
        <f>IF(K47+L47=0,"-",K47+L47)</f>
        <v>27</v>
      </c>
      <c r="L46" s="260"/>
      <c r="M46" s="260" t="str">
        <f>IF(M47+N47=0,"-",M47+N47)</f>
        <v>-</v>
      </c>
      <c r="N46" s="260"/>
      <c r="O46" s="260" t="str">
        <f>IF(O47+P47=0,"-",O47+P47)</f>
        <v>-</v>
      </c>
      <c r="P46" s="260"/>
    </row>
    <row r="47" spans="1:16" ht="18.75" customHeight="1">
      <c r="A47" s="15" t="s">
        <v>60</v>
      </c>
      <c r="B47" s="14">
        <v>8</v>
      </c>
      <c r="C47" s="14">
        <v>19</v>
      </c>
      <c r="D47" s="261"/>
      <c r="E47" s="14">
        <v>0</v>
      </c>
      <c r="F47" s="14">
        <v>0</v>
      </c>
      <c r="G47" s="14">
        <v>0</v>
      </c>
      <c r="H47" s="14">
        <v>0</v>
      </c>
      <c r="I47" s="14">
        <v>0</v>
      </c>
      <c r="J47" s="14">
        <v>0</v>
      </c>
      <c r="K47" s="14">
        <v>8</v>
      </c>
      <c r="L47" s="14">
        <v>19</v>
      </c>
      <c r="M47" s="14">
        <v>0</v>
      </c>
      <c r="N47" s="14">
        <v>0</v>
      </c>
      <c r="O47" s="14">
        <v>0</v>
      </c>
      <c r="P47" s="14">
        <v>0</v>
      </c>
    </row>
    <row r="48" spans="1:16" ht="18.75" customHeight="1">
      <c r="A48" s="18" t="s">
        <v>61</v>
      </c>
      <c r="B48" s="260">
        <f>B49+C49</f>
        <v>89</v>
      </c>
      <c r="C48" s="260"/>
      <c r="D48" s="261">
        <f>B48/$B$8</f>
        <v>2.1951460142067875E-3</v>
      </c>
      <c r="E48" s="260">
        <f>IF(E49+F49=0,"-",E49+F49)</f>
        <v>5</v>
      </c>
      <c r="F48" s="260"/>
      <c r="G48" s="260">
        <f>IF(G49+H49=0,"-",G49+H49)</f>
        <v>72</v>
      </c>
      <c r="H48" s="260"/>
      <c r="I48" s="260" t="str">
        <f>IF(I49+J49=0,"-",I49+J49)</f>
        <v>-</v>
      </c>
      <c r="J48" s="260"/>
      <c r="K48" s="260">
        <f>IF(K49+L49=0,"-",K49+L49)</f>
        <v>8</v>
      </c>
      <c r="L48" s="260"/>
      <c r="M48" s="260">
        <f>IF(M49+N49=0,"-",M49+N49)</f>
        <v>4</v>
      </c>
      <c r="N48" s="260"/>
      <c r="O48" s="260" t="str">
        <f>IF(O49+P49=0,"-",O49+P49)</f>
        <v>-</v>
      </c>
      <c r="P48" s="260"/>
    </row>
    <row r="49" spans="1:16" ht="18.75" customHeight="1">
      <c r="A49" s="15" t="s">
        <v>62</v>
      </c>
      <c r="B49" s="14">
        <v>51</v>
      </c>
      <c r="C49" s="14">
        <v>38</v>
      </c>
      <c r="D49" s="261"/>
      <c r="E49" s="14">
        <v>4</v>
      </c>
      <c r="F49" s="14">
        <v>1</v>
      </c>
      <c r="G49" s="14">
        <v>42</v>
      </c>
      <c r="H49" s="14">
        <v>30</v>
      </c>
      <c r="I49" s="14">
        <v>0</v>
      </c>
      <c r="J49" s="14">
        <v>0</v>
      </c>
      <c r="K49" s="14">
        <v>2</v>
      </c>
      <c r="L49" s="14">
        <v>6</v>
      </c>
      <c r="M49" s="14">
        <v>3</v>
      </c>
      <c r="N49" s="14">
        <v>1</v>
      </c>
      <c r="O49" s="14">
        <v>0</v>
      </c>
      <c r="P49" s="14">
        <v>0</v>
      </c>
    </row>
    <row r="50" spans="1:16" ht="18.75" customHeight="1">
      <c r="A50" s="18" t="s">
        <v>63</v>
      </c>
      <c r="B50" s="260">
        <f>B51+C51</f>
        <v>251</v>
      </c>
      <c r="C50" s="260"/>
      <c r="D50" s="261">
        <f>B50/$B$8</f>
        <v>6.1908050513022886E-3</v>
      </c>
      <c r="E50" s="260">
        <f>IF(E51+F51=0,"-",E51+F51)</f>
        <v>7</v>
      </c>
      <c r="F50" s="260"/>
      <c r="G50" s="260" t="str">
        <f>IF(G51+H51=0,"-",G51+H51)</f>
        <v>-</v>
      </c>
      <c r="H50" s="260"/>
      <c r="I50" s="260">
        <f>IF(I51+J51=0,"-",I51+J51)</f>
        <v>236</v>
      </c>
      <c r="J50" s="260"/>
      <c r="K50" s="260" t="str">
        <f>IF(K51+L51=0,"-",K51+L51)</f>
        <v>-</v>
      </c>
      <c r="L50" s="260"/>
      <c r="M50" s="260">
        <f>IF(M51+N51=0,"-",M51+N51)</f>
        <v>8</v>
      </c>
      <c r="N50" s="260"/>
      <c r="O50" s="260" t="str">
        <f>IF(O51+P51=0,"-",O51+P51)</f>
        <v>-</v>
      </c>
      <c r="P50" s="260"/>
    </row>
    <row r="51" spans="1:16" ht="18.75" customHeight="1">
      <c r="A51" s="15" t="s">
        <v>64</v>
      </c>
      <c r="B51" s="14">
        <v>81</v>
      </c>
      <c r="C51" s="14">
        <v>170</v>
      </c>
      <c r="D51" s="261"/>
      <c r="E51" s="14">
        <v>1</v>
      </c>
      <c r="F51" s="14">
        <v>6</v>
      </c>
      <c r="G51" s="14">
        <v>0</v>
      </c>
      <c r="H51" s="14">
        <v>0</v>
      </c>
      <c r="I51" s="14">
        <v>76</v>
      </c>
      <c r="J51" s="14">
        <v>160</v>
      </c>
      <c r="K51" s="14">
        <v>0</v>
      </c>
      <c r="L51" s="14">
        <v>0</v>
      </c>
      <c r="M51" s="14">
        <v>4</v>
      </c>
      <c r="N51" s="14">
        <v>4</v>
      </c>
      <c r="O51" s="14">
        <v>0</v>
      </c>
      <c r="P51" s="14">
        <v>0</v>
      </c>
    </row>
    <row r="52" spans="1:16" ht="18.75" customHeight="1">
      <c r="A52" s="18" t="s">
        <v>65</v>
      </c>
      <c r="B52" s="260">
        <f>B53+C53</f>
        <v>10</v>
      </c>
      <c r="C52" s="260"/>
      <c r="D52" s="261">
        <f>B52/$B$8</f>
        <v>2.4664561957379638E-4</v>
      </c>
      <c r="E52" s="260" t="str">
        <f>IF(E53+F53=0,"-",E53+F53)</f>
        <v>-</v>
      </c>
      <c r="F52" s="260"/>
      <c r="G52" s="260" t="str">
        <f>IF(G53+H53=0,"-",G53+H53)</f>
        <v>-</v>
      </c>
      <c r="H52" s="260"/>
      <c r="I52" s="260" t="str">
        <f>IF(I53+J53=0,"-",I53+J53)</f>
        <v>-</v>
      </c>
      <c r="J52" s="260"/>
      <c r="K52" s="260" t="str">
        <f>IF(K53+L53=0,"-",K53+L53)</f>
        <v>-</v>
      </c>
      <c r="L52" s="260"/>
      <c r="M52" s="260" t="str">
        <f>IF(M53+N53=0,"-",M53+N53)</f>
        <v>-</v>
      </c>
      <c r="N52" s="260"/>
      <c r="O52" s="260">
        <f>IF(O53+P53=0,"-",O53+P53)</f>
        <v>10</v>
      </c>
      <c r="P52" s="260"/>
    </row>
    <row r="53" spans="1:16" ht="18.75" customHeight="1">
      <c r="A53" s="15" t="s">
        <v>66</v>
      </c>
      <c r="B53" s="14">
        <v>3</v>
      </c>
      <c r="C53" s="14">
        <v>7</v>
      </c>
      <c r="D53" s="261"/>
      <c r="E53" s="14">
        <v>0</v>
      </c>
      <c r="F53" s="14">
        <v>0</v>
      </c>
      <c r="G53" s="14">
        <v>0</v>
      </c>
      <c r="H53" s="14">
        <v>0</v>
      </c>
      <c r="I53" s="14">
        <v>0</v>
      </c>
      <c r="J53" s="14">
        <v>0</v>
      </c>
      <c r="K53" s="14">
        <v>0</v>
      </c>
      <c r="L53" s="14">
        <v>0</v>
      </c>
      <c r="M53" s="14">
        <v>0</v>
      </c>
      <c r="N53" s="14">
        <v>0</v>
      </c>
      <c r="O53" s="14">
        <v>3</v>
      </c>
      <c r="P53" s="14">
        <v>7</v>
      </c>
    </row>
    <row r="54" spans="1:16" ht="18.75" customHeight="1">
      <c r="A54" s="18" t="s">
        <v>67</v>
      </c>
      <c r="B54" s="260">
        <f>B55+C55</f>
        <v>419</v>
      </c>
      <c r="C54" s="260"/>
      <c r="D54" s="261">
        <f>B54/$B$8</f>
        <v>1.0334451460142068E-2</v>
      </c>
      <c r="E54" s="260">
        <f>IF(E55+F55=0,"-",E55+F55)</f>
        <v>18</v>
      </c>
      <c r="F54" s="260"/>
      <c r="G54" s="260">
        <f>IF(G55+H55=0,"-",G55+H55)</f>
        <v>58</v>
      </c>
      <c r="H54" s="260"/>
      <c r="I54" s="260">
        <f>IF(I55+J55=0,"-",I55+J55)</f>
        <v>3</v>
      </c>
      <c r="J54" s="260"/>
      <c r="K54" s="260">
        <f>IF(K55+L55=0,"-",K55+L55)</f>
        <v>162</v>
      </c>
      <c r="L54" s="260"/>
      <c r="M54" s="260">
        <f>IF(M55+N55=0,"-",M55+N55)</f>
        <v>26</v>
      </c>
      <c r="N54" s="260"/>
      <c r="O54" s="260">
        <f>IF(O55+P55=0,"-",O55+P55)</f>
        <v>152</v>
      </c>
      <c r="P54" s="260"/>
    </row>
    <row r="55" spans="1:16" ht="18.75" customHeight="1">
      <c r="A55" s="15" t="s">
        <v>68</v>
      </c>
      <c r="B55" s="14">
        <v>248</v>
      </c>
      <c r="C55" s="14">
        <v>171</v>
      </c>
      <c r="D55" s="261"/>
      <c r="E55" s="14">
        <v>3</v>
      </c>
      <c r="F55" s="14">
        <v>15</v>
      </c>
      <c r="G55" s="14">
        <v>16</v>
      </c>
      <c r="H55" s="14">
        <v>42</v>
      </c>
      <c r="I55" s="14">
        <v>1</v>
      </c>
      <c r="J55" s="14">
        <v>2</v>
      </c>
      <c r="K55" s="14">
        <v>154</v>
      </c>
      <c r="L55" s="14">
        <v>8</v>
      </c>
      <c r="M55" s="14">
        <v>21</v>
      </c>
      <c r="N55" s="14">
        <v>5</v>
      </c>
      <c r="O55" s="14">
        <v>53</v>
      </c>
      <c r="P55" s="14">
        <v>99</v>
      </c>
    </row>
    <row r="56" spans="1:16" ht="18.75" customHeight="1">
      <c r="A56" s="18" t="s">
        <v>69</v>
      </c>
      <c r="B56" s="260">
        <f>B57+C57</f>
        <v>256</v>
      </c>
      <c r="C56" s="260"/>
      <c r="D56" s="261">
        <f>B56/$B$8</f>
        <v>6.314127861089187E-3</v>
      </c>
      <c r="E56" s="260">
        <f>IF(E57+F57=0,"-",E57+F57)</f>
        <v>229</v>
      </c>
      <c r="F56" s="260"/>
      <c r="G56" s="260" t="str">
        <f>IF(G57+H57=0,"-",G57+H57)</f>
        <v>-</v>
      </c>
      <c r="H56" s="260"/>
      <c r="I56" s="260" t="str">
        <f>IF(I57+J57=0,"-",I57+J57)</f>
        <v>-</v>
      </c>
      <c r="J56" s="260"/>
      <c r="K56" s="260" t="str">
        <f>IF(K57+L57=0,"-",K57+L57)</f>
        <v>-</v>
      </c>
      <c r="L56" s="260"/>
      <c r="M56" s="260" t="str">
        <f>IF(M57+N57=0,"-",M57+N57)</f>
        <v>-</v>
      </c>
      <c r="N56" s="260"/>
      <c r="O56" s="260">
        <f>IF(O57+P57=0,"-",O57+P57)</f>
        <v>27</v>
      </c>
      <c r="P56" s="260"/>
    </row>
    <row r="57" spans="1:16" ht="18.75" customHeight="1">
      <c r="A57" s="15" t="s">
        <v>70</v>
      </c>
      <c r="B57" s="14">
        <v>218</v>
      </c>
      <c r="C57" s="14">
        <v>38</v>
      </c>
      <c r="D57" s="261"/>
      <c r="E57" s="14">
        <v>198</v>
      </c>
      <c r="F57" s="14">
        <v>31</v>
      </c>
      <c r="G57" s="14">
        <v>0</v>
      </c>
      <c r="H57" s="14">
        <v>0</v>
      </c>
      <c r="I57" s="14">
        <v>0</v>
      </c>
      <c r="J57" s="14">
        <v>0</v>
      </c>
      <c r="K57" s="14">
        <v>0</v>
      </c>
      <c r="L57" s="14">
        <v>0</v>
      </c>
      <c r="M57" s="14">
        <v>0</v>
      </c>
      <c r="N57" s="14">
        <v>0</v>
      </c>
      <c r="O57" s="14">
        <v>20</v>
      </c>
      <c r="P57" s="14">
        <v>7</v>
      </c>
    </row>
    <row r="58" spans="1:16" ht="18.75" customHeight="1">
      <c r="A58" s="18" t="s">
        <v>71</v>
      </c>
      <c r="B58" s="260">
        <f>B59+C59</f>
        <v>159</v>
      </c>
      <c r="C58" s="260"/>
      <c r="D58" s="261">
        <f>B58/$B$8</f>
        <v>3.9216653512233624E-3</v>
      </c>
      <c r="E58" s="260" t="str">
        <f>IF(E59+F59=0,"-",E59+F59)</f>
        <v>-</v>
      </c>
      <c r="F58" s="260"/>
      <c r="G58" s="260" t="str">
        <f>IF(G59+H59=0,"-",G59+H59)</f>
        <v>-</v>
      </c>
      <c r="H58" s="260"/>
      <c r="I58" s="260" t="str">
        <f>IF(I59+J59=0,"-",I59+J59)</f>
        <v>-</v>
      </c>
      <c r="J58" s="260"/>
      <c r="K58" s="260">
        <f>IF(K59+L59=0,"-",K59+L59)</f>
        <v>10</v>
      </c>
      <c r="L58" s="260"/>
      <c r="M58" s="260">
        <f>IF(M59+N59=0,"-",M59+N59)</f>
        <v>71</v>
      </c>
      <c r="N58" s="260"/>
      <c r="O58" s="260">
        <f>IF(O59+P59=0,"-",O59+P59)</f>
        <v>78</v>
      </c>
      <c r="P58" s="260"/>
    </row>
    <row r="59" spans="1:16" ht="18.75" customHeight="1">
      <c r="A59" s="15" t="s">
        <v>72</v>
      </c>
      <c r="B59" s="14">
        <v>110</v>
      </c>
      <c r="C59" s="14">
        <v>49</v>
      </c>
      <c r="D59" s="261"/>
      <c r="E59" s="14">
        <v>0</v>
      </c>
      <c r="F59" s="14">
        <v>0</v>
      </c>
      <c r="G59" s="14">
        <v>0</v>
      </c>
      <c r="H59" s="14">
        <v>0</v>
      </c>
      <c r="I59" s="14">
        <v>0</v>
      </c>
      <c r="J59" s="14">
        <v>0</v>
      </c>
      <c r="K59" s="14">
        <v>10</v>
      </c>
      <c r="L59" s="14">
        <v>0</v>
      </c>
      <c r="M59" s="14">
        <v>50</v>
      </c>
      <c r="N59" s="14">
        <v>21</v>
      </c>
      <c r="O59" s="14">
        <v>50</v>
      </c>
      <c r="P59" s="14">
        <v>28</v>
      </c>
    </row>
    <row r="60" spans="1:16" ht="18.75" customHeight="1">
      <c r="A60" s="18" t="s">
        <v>73</v>
      </c>
      <c r="B60" s="260">
        <f>B61+C61</f>
        <v>224</v>
      </c>
      <c r="C60" s="260"/>
      <c r="D60" s="261">
        <f>B60/$B$8</f>
        <v>5.5248618784530384E-3</v>
      </c>
      <c r="E60" s="260">
        <f>IF(E61+F61=0,"-",E61+F61)</f>
        <v>14</v>
      </c>
      <c r="F60" s="260"/>
      <c r="G60" s="260" t="str">
        <f>IF(G61+H61=0,"-",G61+H61)</f>
        <v>-</v>
      </c>
      <c r="H60" s="260"/>
      <c r="I60" s="260" t="str">
        <f>IF(I61+J61=0,"-",I61+J61)</f>
        <v>-</v>
      </c>
      <c r="J60" s="260"/>
      <c r="K60" s="260" t="str">
        <f>IF(K61+L61=0,"-",K61+L61)</f>
        <v>-</v>
      </c>
      <c r="L60" s="260"/>
      <c r="M60" s="260" t="str">
        <f>IF(M61+N61=0,"-",M61+N61)</f>
        <v>-</v>
      </c>
      <c r="N60" s="260"/>
      <c r="O60" s="260">
        <f>IF(O61+P61=0,"-",O61+P61)</f>
        <v>210</v>
      </c>
      <c r="P60" s="260"/>
    </row>
    <row r="61" spans="1:16" ht="18.75" customHeight="1">
      <c r="A61" s="15" t="s">
        <v>74</v>
      </c>
      <c r="B61" s="14">
        <v>130</v>
      </c>
      <c r="C61" s="14">
        <v>94</v>
      </c>
      <c r="D61" s="261"/>
      <c r="E61" s="14">
        <v>4</v>
      </c>
      <c r="F61" s="14">
        <v>10</v>
      </c>
      <c r="G61" s="14">
        <v>0</v>
      </c>
      <c r="H61" s="14">
        <v>0</v>
      </c>
      <c r="I61" s="14">
        <v>0</v>
      </c>
      <c r="J61" s="14">
        <v>0</v>
      </c>
      <c r="K61" s="14">
        <v>0</v>
      </c>
      <c r="L61" s="14">
        <v>0</v>
      </c>
      <c r="M61" s="14">
        <v>0</v>
      </c>
      <c r="N61" s="14">
        <v>0</v>
      </c>
      <c r="O61" s="14">
        <v>126</v>
      </c>
      <c r="P61" s="14">
        <v>84</v>
      </c>
    </row>
    <row r="62" spans="1:16" ht="18.75" customHeight="1">
      <c r="A62" s="18" t="s">
        <v>75</v>
      </c>
      <c r="B62" s="260">
        <f>B63+C63</f>
        <v>2</v>
      </c>
      <c r="C62" s="260"/>
      <c r="D62" s="261">
        <f>B62/$B$8</f>
        <v>4.9329123914759274E-5</v>
      </c>
      <c r="E62" s="260" t="str">
        <f>IF(E63+F63=0,"-",E63+F63)</f>
        <v>-</v>
      </c>
      <c r="F62" s="260"/>
      <c r="G62" s="260" t="str">
        <f>IF(G63+H63=0,"-",G63+H63)</f>
        <v>-</v>
      </c>
      <c r="H62" s="260"/>
      <c r="I62" s="260" t="str">
        <f>IF(I63+J63=0,"-",I63+J63)</f>
        <v>-</v>
      </c>
      <c r="J62" s="260"/>
      <c r="K62" s="260" t="str">
        <f>IF(K63+L63=0,"-",K63+L63)</f>
        <v>-</v>
      </c>
      <c r="L62" s="260"/>
      <c r="M62" s="260" t="str">
        <f>IF(M63+N63=0,"-",M63+N63)</f>
        <v>-</v>
      </c>
      <c r="N62" s="260"/>
      <c r="O62" s="260">
        <f>IF(O63+P63=0,"-",O63+P63)</f>
        <v>2</v>
      </c>
      <c r="P62" s="260"/>
    </row>
    <row r="63" spans="1:16" ht="18.75" customHeight="1">
      <c r="A63" s="15" t="s">
        <v>76</v>
      </c>
      <c r="B63" s="14">
        <v>0</v>
      </c>
      <c r="C63" s="14">
        <v>2</v>
      </c>
      <c r="D63" s="261"/>
      <c r="E63" s="14">
        <v>0</v>
      </c>
      <c r="F63" s="14">
        <v>0</v>
      </c>
      <c r="G63" s="14">
        <v>0</v>
      </c>
      <c r="H63" s="14">
        <v>0</v>
      </c>
      <c r="I63" s="14">
        <v>0</v>
      </c>
      <c r="J63" s="14">
        <v>0</v>
      </c>
      <c r="K63" s="14">
        <v>0</v>
      </c>
      <c r="L63" s="14">
        <v>0</v>
      </c>
      <c r="M63" s="14">
        <v>0</v>
      </c>
      <c r="N63" s="14">
        <v>0</v>
      </c>
      <c r="O63" s="14">
        <v>0</v>
      </c>
      <c r="P63" s="14">
        <v>2</v>
      </c>
    </row>
    <row r="64" spans="1:16" ht="18.75" customHeight="1">
      <c r="A64" s="18" t="s">
        <v>79</v>
      </c>
      <c r="B64" s="260">
        <f>B65+C65</f>
        <v>451</v>
      </c>
      <c r="C64" s="260"/>
      <c r="D64" s="261">
        <f>B64/$B$8</f>
        <v>1.1123717442778217E-2</v>
      </c>
      <c r="E64" s="260">
        <f>IF(E65+F65=0,"-",E65+F65)</f>
        <v>406</v>
      </c>
      <c r="F64" s="260"/>
      <c r="G64" s="260" t="str">
        <f>IF(G65+H65=0,"-",G65+H65)</f>
        <v>-</v>
      </c>
      <c r="H64" s="260"/>
      <c r="I64" s="260" t="str">
        <f>IF(I65+J65=0,"-",I65+J65)</f>
        <v>-</v>
      </c>
      <c r="J64" s="260"/>
      <c r="K64" s="260" t="str">
        <f>IF(K65+L65=0,"-",K65+L65)</f>
        <v>-</v>
      </c>
      <c r="L64" s="260"/>
      <c r="M64" s="260" t="str">
        <f>IF(M65+N65=0,"-",M65+N65)</f>
        <v>-</v>
      </c>
      <c r="N64" s="260"/>
      <c r="O64" s="260">
        <f>IF(O65+P65=0,"-",O65+P65)</f>
        <v>45</v>
      </c>
      <c r="P64" s="260"/>
    </row>
    <row r="65" spans="1:16" ht="18.75" customHeight="1">
      <c r="A65" s="15" t="s">
        <v>80</v>
      </c>
      <c r="B65" s="14">
        <v>126</v>
      </c>
      <c r="C65" s="14">
        <v>325</v>
      </c>
      <c r="D65" s="261"/>
      <c r="E65" s="14">
        <v>101</v>
      </c>
      <c r="F65" s="14">
        <v>305</v>
      </c>
      <c r="G65" s="14">
        <v>0</v>
      </c>
      <c r="H65" s="14">
        <v>0</v>
      </c>
      <c r="I65" s="14">
        <v>0</v>
      </c>
      <c r="J65" s="14">
        <v>0</v>
      </c>
      <c r="K65" s="14">
        <v>0</v>
      </c>
      <c r="L65" s="14">
        <v>0</v>
      </c>
      <c r="M65" s="14">
        <v>0</v>
      </c>
      <c r="N65" s="14">
        <v>0</v>
      </c>
      <c r="O65" s="14">
        <v>25</v>
      </c>
      <c r="P65" s="14">
        <v>20</v>
      </c>
    </row>
    <row r="66" spans="1:16" ht="18.75" customHeight="1">
      <c r="A66" s="18" t="s">
        <v>81</v>
      </c>
      <c r="B66" s="260">
        <f>B67+C67</f>
        <v>938</v>
      </c>
      <c r="C66" s="260"/>
      <c r="D66" s="261">
        <f>B66/$B$8</f>
        <v>2.3135359116022099E-2</v>
      </c>
      <c r="E66" s="260">
        <f>IF(E67+F67=0,"-",E67+F67)</f>
        <v>116</v>
      </c>
      <c r="F66" s="260"/>
      <c r="G66" s="260">
        <f>IF(G67+H67=0,"-",G67+H67)</f>
        <v>64</v>
      </c>
      <c r="H66" s="260"/>
      <c r="I66" s="260">
        <f>IF(I67+J67=0,"-",I67+J67)</f>
        <v>4</v>
      </c>
      <c r="J66" s="260"/>
      <c r="K66" s="260">
        <f>IF(K67+L67=0,"-",K67+L67)</f>
        <v>754</v>
      </c>
      <c r="L66" s="260"/>
      <c r="M66" s="260" t="str">
        <f>IF(M67+N67=0,"-",M67+N67)</f>
        <v>-</v>
      </c>
      <c r="N66" s="260"/>
      <c r="O66" s="260" t="str">
        <f>IF(O67+P67=0,"-",O67+P67)</f>
        <v>-</v>
      </c>
      <c r="P66" s="260"/>
    </row>
    <row r="67" spans="1:16" ht="18.75" customHeight="1">
      <c r="A67" s="15" t="s">
        <v>82</v>
      </c>
      <c r="B67" s="14">
        <v>303</v>
      </c>
      <c r="C67" s="14">
        <v>635</v>
      </c>
      <c r="D67" s="261"/>
      <c r="E67" s="14">
        <v>27</v>
      </c>
      <c r="F67" s="14">
        <v>89</v>
      </c>
      <c r="G67" s="14">
        <v>17</v>
      </c>
      <c r="H67" s="14">
        <v>47</v>
      </c>
      <c r="I67" s="14">
        <v>3</v>
      </c>
      <c r="J67" s="14">
        <v>1</v>
      </c>
      <c r="K67" s="14">
        <v>256</v>
      </c>
      <c r="L67" s="14">
        <v>498</v>
      </c>
      <c r="M67" s="14">
        <v>0</v>
      </c>
      <c r="N67" s="14">
        <v>0</v>
      </c>
      <c r="O67" s="14">
        <v>0</v>
      </c>
      <c r="P67" s="14">
        <v>0</v>
      </c>
    </row>
    <row r="68" spans="1:16">
      <c r="A68" s="20" t="s">
        <v>83</v>
      </c>
      <c r="B68" s="20"/>
      <c r="C68" s="20"/>
      <c r="D68" s="20"/>
      <c r="E68" s="20"/>
      <c r="F68" s="20"/>
    </row>
    <row r="69" spans="1:16">
      <c r="A69" s="20" t="s">
        <v>84</v>
      </c>
      <c r="B69" s="20"/>
      <c r="C69" s="20"/>
      <c r="D69" s="20"/>
      <c r="E69" s="20"/>
      <c r="F69" s="20"/>
    </row>
  </sheetData>
  <sheetProtection selectLockedCells="1" selectUnlockedCells="1"/>
  <mergeCells count="256">
    <mergeCell ref="A1:N1"/>
    <mergeCell ref="A2:N2"/>
    <mergeCell ref="B3:K3"/>
    <mergeCell ref="M3:N3"/>
    <mergeCell ref="O3:P3"/>
    <mergeCell ref="B4:K4"/>
    <mergeCell ref="M4:N4"/>
    <mergeCell ref="O4:P4"/>
    <mergeCell ref="A5:A6"/>
    <mergeCell ref="B5:D5"/>
    <mergeCell ref="E5:F5"/>
    <mergeCell ref="G5:H5"/>
    <mergeCell ref="I5:J5"/>
    <mergeCell ref="K5:L5"/>
    <mergeCell ref="M5:N5"/>
    <mergeCell ref="O5:P5"/>
    <mergeCell ref="B8:C8"/>
    <mergeCell ref="D8:D9"/>
    <mergeCell ref="E8:F8"/>
    <mergeCell ref="G8:H8"/>
    <mergeCell ref="I8:J8"/>
    <mergeCell ref="K8:L8"/>
    <mergeCell ref="M8:N8"/>
    <mergeCell ref="O8:P8"/>
    <mergeCell ref="B10:C10"/>
    <mergeCell ref="D10:D11"/>
    <mergeCell ref="E10:F10"/>
    <mergeCell ref="G10:H10"/>
    <mergeCell ref="I10:J10"/>
    <mergeCell ref="K10:L10"/>
    <mergeCell ref="M10:N10"/>
    <mergeCell ref="O10:P10"/>
    <mergeCell ref="B12:C12"/>
    <mergeCell ref="D12:D13"/>
    <mergeCell ref="E12:F12"/>
    <mergeCell ref="G12:H12"/>
    <mergeCell ref="I12:J12"/>
    <mergeCell ref="K12:L12"/>
    <mergeCell ref="M12:N12"/>
    <mergeCell ref="O12:P12"/>
    <mergeCell ref="B14:C14"/>
    <mergeCell ref="D14:D15"/>
    <mergeCell ref="E14:F14"/>
    <mergeCell ref="G14:H14"/>
    <mergeCell ref="I14:J14"/>
    <mergeCell ref="K14:L14"/>
    <mergeCell ref="M14:N14"/>
    <mergeCell ref="O14:P14"/>
    <mergeCell ref="B16:C16"/>
    <mergeCell ref="D16:D17"/>
    <mergeCell ref="E16:F16"/>
    <mergeCell ref="G16:H16"/>
    <mergeCell ref="I16:J16"/>
    <mergeCell ref="K16:L16"/>
    <mergeCell ref="M16:N16"/>
    <mergeCell ref="O16:P16"/>
    <mergeCell ref="B18:C18"/>
    <mergeCell ref="D18:D19"/>
    <mergeCell ref="E18:F18"/>
    <mergeCell ref="G18:H18"/>
    <mergeCell ref="I18:J18"/>
    <mergeCell ref="K18:L18"/>
    <mergeCell ref="M18:N18"/>
    <mergeCell ref="O18:P18"/>
    <mergeCell ref="B20:C20"/>
    <mergeCell ref="D20:D21"/>
    <mergeCell ref="E20:F20"/>
    <mergeCell ref="G20:H20"/>
    <mergeCell ref="I20:J20"/>
    <mergeCell ref="K20:L20"/>
    <mergeCell ref="M20:N20"/>
    <mergeCell ref="O20:P20"/>
    <mergeCell ref="B22:C22"/>
    <mergeCell ref="D22:D23"/>
    <mergeCell ref="E22:F22"/>
    <mergeCell ref="G22:H22"/>
    <mergeCell ref="I22:J22"/>
    <mergeCell ref="K22:L22"/>
    <mergeCell ref="M22:N22"/>
    <mergeCell ref="O22:P22"/>
    <mergeCell ref="B24:C24"/>
    <mergeCell ref="D24:D25"/>
    <mergeCell ref="E24:F24"/>
    <mergeCell ref="G24:H24"/>
    <mergeCell ref="I24:J24"/>
    <mergeCell ref="K24:L24"/>
    <mergeCell ref="M24:N24"/>
    <mergeCell ref="O24:P24"/>
    <mergeCell ref="B26:C26"/>
    <mergeCell ref="D26:D27"/>
    <mergeCell ref="E26:F26"/>
    <mergeCell ref="G26:H26"/>
    <mergeCell ref="I26:J26"/>
    <mergeCell ref="K26:L26"/>
    <mergeCell ref="M26:N26"/>
    <mergeCell ref="O26:P26"/>
    <mergeCell ref="B28:C28"/>
    <mergeCell ref="D28:D29"/>
    <mergeCell ref="E28:F28"/>
    <mergeCell ref="G28:H28"/>
    <mergeCell ref="I28:J28"/>
    <mergeCell ref="K28:L28"/>
    <mergeCell ref="M28:N28"/>
    <mergeCell ref="O28:P28"/>
    <mergeCell ref="B30:C30"/>
    <mergeCell ref="D30:D31"/>
    <mergeCell ref="E30:F30"/>
    <mergeCell ref="G30:H30"/>
    <mergeCell ref="I30:J30"/>
    <mergeCell ref="K30:L30"/>
    <mergeCell ref="M30:N30"/>
    <mergeCell ref="O30:P30"/>
    <mergeCell ref="B32:C32"/>
    <mergeCell ref="D32:D33"/>
    <mergeCell ref="E32:F32"/>
    <mergeCell ref="G32:H32"/>
    <mergeCell ref="I32:J32"/>
    <mergeCell ref="K32:L32"/>
    <mergeCell ref="M32:N32"/>
    <mergeCell ref="O32:P32"/>
    <mergeCell ref="B34:C34"/>
    <mergeCell ref="D34:D35"/>
    <mergeCell ref="E34:F34"/>
    <mergeCell ref="G34:H34"/>
    <mergeCell ref="I34:J34"/>
    <mergeCell ref="K34:L34"/>
    <mergeCell ref="M34:N34"/>
    <mergeCell ref="O34:P34"/>
    <mergeCell ref="B36:C36"/>
    <mergeCell ref="D36:D37"/>
    <mergeCell ref="E36:F36"/>
    <mergeCell ref="G36:H36"/>
    <mergeCell ref="I36:J36"/>
    <mergeCell ref="K36:L36"/>
    <mergeCell ref="M36:N36"/>
    <mergeCell ref="O36:P36"/>
    <mergeCell ref="B38:C38"/>
    <mergeCell ref="D38:D39"/>
    <mergeCell ref="E38:F38"/>
    <mergeCell ref="G38:H38"/>
    <mergeCell ref="I38:J38"/>
    <mergeCell ref="K38:L38"/>
    <mergeCell ref="M38:N38"/>
    <mergeCell ref="O38:P38"/>
    <mergeCell ref="B40:C40"/>
    <mergeCell ref="D40:D41"/>
    <mergeCell ref="E40:F40"/>
    <mergeCell ref="G40:H40"/>
    <mergeCell ref="I40:J40"/>
    <mergeCell ref="K40:L40"/>
    <mergeCell ref="M40:N40"/>
    <mergeCell ref="O40:P40"/>
    <mergeCell ref="B42:C42"/>
    <mergeCell ref="D42:D43"/>
    <mergeCell ref="E42:F42"/>
    <mergeCell ref="G42:H42"/>
    <mergeCell ref="I42:J42"/>
    <mergeCell ref="K42:L42"/>
    <mergeCell ref="M42:N42"/>
    <mergeCell ref="O42:P42"/>
    <mergeCell ref="B44:C44"/>
    <mergeCell ref="D44:D45"/>
    <mergeCell ref="E44:F44"/>
    <mergeCell ref="G44:H44"/>
    <mergeCell ref="I44:J44"/>
    <mergeCell ref="K44:L44"/>
    <mergeCell ref="M44:N44"/>
    <mergeCell ref="O44:P44"/>
    <mergeCell ref="B46:C46"/>
    <mergeCell ref="D46:D47"/>
    <mergeCell ref="E46:F46"/>
    <mergeCell ref="G46:H46"/>
    <mergeCell ref="I46:J46"/>
    <mergeCell ref="K46:L46"/>
    <mergeCell ref="M46:N46"/>
    <mergeCell ref="O46:P46"/>
    <mergeCell ref="B48:C48"/>
    <mergeCell ref="D48:D49"/>
    <mergeCell ref="E48:F48"/>
    <mergeCell ref="G48:H48"/>
    <mergeCell ref="I48:J48"/>
    <mergeCell ref="K48:L48"/>
    <mergeCell ref="M48:N48"/>
    <mergeCell ref="O48:P48"/>
    <mergeCell ref="B50:C50"/>
    <mergeCell ref="D50:D51"/>
    <mergeCell ref="E50:F50"/>
    <mergeCell ref="G50:H50"/>
    <mergeCell ref="I50:J50"/>
    <mergeCell ref="K50:L50"/>
    <mergeCell ref="M50:N50"/>
    <mergeCell ref="O50:P50"/>
    <mergeCell ref="B52:C52"/>
    <mergeCell ref="D52:D53"/>
    <mergeCell ref="E52:F52"/>
    <mergeCell ref="G52:H52"/>
    <mergeCell ref="I52:J52"/>
    <mergeCell ref="K52:L52"/>
    <mergeCell ref="M52:N52"/>
    <mergeCell ref="O52:P52"/>
    <mergeCell ref="B54:C54"/>
    <mergeCell ref="D54:D55"/>
    <mergeCell ref="E54:F54"/>
    <mergeCell ref="G54:H54"/>
    <mergeCell ref="I54:J54"/>
    <mergeCell ref="K54:L54"/>
    <mergeCell ref="M54:N54"/>
    <mergeCell ref="O54:P54"/>
    <mergeCell ref="B56:C56"/>
    <mergeCell ref="D56:D57"/>
    <mergeCell ref="E56:F56"/>
    <mergeCell ref="G56:H56"/>
    <mergeCell ref="I56:J56"/>
    <mergeCell ref="K56:L56"/>
    <mergeCell ref="M56:N56"/>
    <mergeCell ref="O56:P56"/>
    <mergeCell ref="B58:C58"/>
    <mergeCell ref="D58:D59"/>
    <mergeCell ref="E58:F58"/>
    <mergeCell ref="G58:H58"/>
    <mergeCell ref="I58:J58"/>
    <mergeCell ref="K58:L58"/>
    <mergeCell ref="M58:N58"/>
    <mergeCell ref="O58:P58"/>
    <mergeCell ref="B60:C60"/>
    <mergeCell ref="D60:D61"/>
    <mergeCell ref="E60:F60"/>
    <mergeCell ref="G60:H60"/>
    <mergeCell ref="I60:J60"/>
    <mergeCell ref="K60:L60"/>
    <mergeCell ref="M60:N60"/>
    <mergeCell ref="O60:P60"/>
    <mergeCell ref="B62:C62"/>
    <mergeCell ref="D62:D63"/>
    <mergeCell ref="E62:F62"/>
    <mergeCell ref="G62:H62"/>
    <mergeCell ref="I62:J62"/>
    <mergeCell ref="K62:L62"/>
    <mergeCell ref="M62:N62"/>
    <mergeCell ref="O62:P62"/>
    <mergeCell ref="B64:C64"/>
    <mergeCell ref="D64:D65"/>
    <mergeCell ref="E64:F64"/>
    <mergeCell ref="G64:H64"/>
    <mergeCell ref="I64:J64"/>
    <mergeCell ref="K64:L64"/>
    <mergeCell ref="M64:N64"/>
    <mergeCell ref="O64:P64"/>
    <mergeCell ref="M66:N66"/>
    <mergeCell ref="O66:P66"/>
    <mergeCell ref="B66:C66"/>
    <mergeCell ref="D66:D67"/>
    <mergeCell ref="E66:F66"/>
    <mergeCell ref="G66:H66"/>
    <mergeCell ref="I66:J66"/>
    <mergeCell ref="K66:L66"/>
  </mergeCells>
  <phoneticPr fontId="17" type="noConversion"/>
  <pageMargins left="0.75" right="0.75" top="0.5" bottom="0.5" header="0.5" footer="0.5"/>
  <pageSetup paperSize="77" scale="59" firstPageNumber="0" orientation="landscape" horizontalDpi="300" verticalDpi="300"/>
  <headerFooter alignWithMargins="0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dimension ref="A1:P69"/>
  <sheetViews>
    <sheetView zoomScaleNormal="100" workbookViewId="0"/>
  </sheetViews>
  <sheetFormatPr defaultColWidth="9.5" defaultRowHeight="16.5"/>
  <cols>
    <col min="1" max="1" width="26.625" style="1" customWidth="1"/>
    <col min="2" max="14" width="13.25" style="1" customWidth="1"/>
    <col min="15" max="15" width="12.125" style="1" customWidth="1"/>
    <col min="16" max="16384" width="9.5" style="1"/>
  </cols>
  <sheetData>
    <row r="1" spans="1:16" ht="19.5">
      <c r="A1" s="262" t="s">
        <v>0</v>
      </c>
      <c r="B1" s="262"/>
      <c r="C1" s="262"/>
      <c r="D1" s="262"/>
      <c r="E1" s="262"/>
      <c r="F1" s="262"/>
      <c r="G1" s="262"/>
      <c r="H1" s="262"/>
      <c r="I1" s="262"/>
      <c r="J1" s="262"/>
      <c r="K1" s="262"/>
      <c r="L1" s="262"/>
      <c r="M1" s="262"/>
      <c r="N1" s="262"/>
    </row>
    <row r="2" spans="1:16" ht="18.75">
      <c r="A2" s="263" t="s">
        <v>1</v>
      </c>
      <c r="B2" s="263"/>
      <c r="C2" s="263"/>
      <c r="D2" s="263"/>
      <c r="E2" s="263"/>
      <c r="F2" s="263"/>
      <c r="G2" s="263"/>
      <c r="H2" s="263"/>
      <c r="I2" s="263"/>
      <c r="J2" s="263"/>
      <c r="K2" s="263"/>
      <c r="L2" s="263"/>
      <c r="M2" s="263"/>
      <c r="N2" s="263"/>
    </row>
    <row r="3" spans="1:16" ht="19.5" customHeight="1">
      <c r="A3" s="2"/>
      <c r="B3" s="251" t="s">
        <v>262</v>
      </c>
      <c r="C3" s="251"/>
      <c r="D3" s="251"/>
      <c r="E3" s="251"/>
      <c r="F3" s="251"/>
      <c r="G3" s="251"/>
      <c r="H3" s="251"/>
      <c r="I3" s="251"/>
      <c r="J3" s="251"/>
      <c r="K3" s="251"/>
      <c r="L3" s="4"/>
      <c r="M3" s="264"/>
      <c r="N3" s="264"/>
      <c r="O3" s="264" t="s">
        <v>3</v>
      </c>
      <c r="P3" s="264"/>
    </row>
    <row r="4" spans="1:16" ht="16.5" customHeight="1">
      <c r="B4" s="265" t="s">
        <v>263</v>
      </c>
      <c r="C4" s="265"/>
      <c r="D4" s="265"/>
      <c r="E4" s="265"/>
      <c r="F4" s="265"/>
      <c r="G4" s="265"/>
      <c r="H4" s="265"/>
      <c r="I4" s="265"/>
      <c r="J4" s="265"/>
      <c r="K4" s="265"/>
      <c r="L4" s="5"/>
      <c r="M4" s="266"/>
      <c r="N4" s="266"/>
      <c r="O4" s="267" t="s">
        <v>5</v>
      </c>
      <c r="P4" s="267"/>
    </row>
    <row r="5" spans="1:16">
      <c r="A5" s="268" t="s">
        <v>6</v>
      </c>
      <c r="B5" s="269" t="s">
        <v>7</v>
      </c>
      <c r="C5" s="269"/>
      <c r="D5" s="269"/>
      <c r="E5" s="269" t="s">
        <v>8</v>
      </c>
      <c r="F5" s="269"/>
      <c r="G5" s="269" t="s">
        <v>9</v>
      </c>
      <c r="H5" s="269"/>
      <c r="I5" s="269" t="s">
        <v>10</v>
      </c>
      <c r="J5" s="269"/>
      <c r="K5" s="269" t="s">
        <v>11</v>
      </c>
      <c r="L5" s="269"/>
      <c r="M5" s="269" t="s">
        <v>12</v>
      </c>
      <c r="N5" s="269"/>
      <c r="O5" s="269" t="s">
        <v>13</v>
      </c>
      <c r="P5" s="269"/>
    </row>
    <row r="6" spans="1:16" ht="17.25" customHeight="1">
      <c r="A6" s="268"/>
      <c r="B6" s="6" t="s">
        <v>14</v>
      </c>
      <c r="C6" s="6" t="s">
        <v>15</v>
      </c>
      <c r="D6" s="8" t="s">
        <v>16</v>
      </c>
      <c r="E6" s="6" t="s">
        <v>14</v>
      </c>
      <c r="F6" s="6" t="s">
        <v>15</v>
      </c>
      <c r="G6" s="6" t="s">
        <v>14</v>
      </c>
      <c r="H6" s="6" t="s">
        <v>15</v>
      </c>
      <c r="I6" s="6" t="s">
        <v>14</v>
      </c>
      <c r="J6" s="6" t="s">
        <v>15</v>
      </c>
      <c r="K6" s="6" t="s">
        <v>14</v>
      </c>
      <c r="L6" s="6" t="s">
        <v>15</v>
      </c>
      <c r="M6" s="6" t="s">
        <v>14</v>
      </c>
      <c r="N6" s="6" t="s">
        <v>15</v>
      </c>
      <c r="O6" s="6" t="s">
        <v>14</v>
      </c>
      <c r="P6" s="6" t="s">
        <v>15</v>
      </c>
    </row>
    <row r="7" spans="1:16" ht="17.25" customHeight="1">
      <c r="A7" s="9" t="s">
        <v>17</v>
      </c>
      <c r="B7" s="10" t="s">
        <v>18</v>
      </c>
      <c r="C7" s="11" t="s">
        <v>19</v>
      </c>
      <c r="D7" s="11" t="s">
        <v>20</v>
      </c>
      <c r="E7" s="10" t="s">
        <v>18</v>
      </c>
      <c r="F7" s="11" t="s">
        <v>19</v>
      </c>
      <c r="G7" s="10" t="s">
        <v>18</v>
      </c>
      <c r="H7" s="11" t="s">
        <v>19</v>
      </c>
      <c r="I7" s="10" t="s">
        <v>18</v>
      </c>
      <c r="J7" s="11" t="s">
        <v>19</v>
      </c>
      <c r="K7" s="10" t="s">
        <v>18</v>
      </c>
      <c r="L7" s="11" t="s">
        <v>19</v>
      </c>
      <c r="M7" s="10" t="s">
        <v>18</v>
      </c>
      <c r="N7" s="11" t="s">
        <v>19</v>
      </c>
      <c r="O7" s="10" t="s">
        <v>18</v>
      </c>
      <c r="P7" s="11" t="s">
        <v>19</v>
      </c>
    </row>
    <row r="8" spans="1:16" ht="17.25" customHeight="1">
      <c r="A8" s="12" t="s">
        <v>21</v>
      </c>
      <c r="B8" s="260">
        <f>B9+C9</f>
        <v>40044</v>
      </c>
      <c r="C8" s="260"/>
      <c r="D8" s="261">
        <f>B8/$B$8</f>
        <v>1</v>
      </c>
      <c r="E8" s="260">
        <f>IF(E9+F9=0,"-",E9+F9)</f>
        <v>17639</v>
      </c>
      <c r="F8" s="260"/>
      <c r="G8" s="260">
        <f>IF(G9+H9=0,"-",G9+H9)</f>
        <v>8271</v>
      </c>
      <c r="H8" s="260"/>
      <c r="I8" s="260">
        <f>IF(I9+J9=0,"-",I9+J9)</f>
        <v>8587</v>
      </c>
      <c r="J8" s="260"/>
      <c r="K8" s="260">
        <f>IF(K9+L9=0,"-",K9+L9)</f>
        <v>3232</v>
      </c>
      <c r="L8" s="260"/>
      <c r="M8" s="260">
        <f>IF(M9+N9=0,"-",M9+N9)</f>
        <v>1173</v>
      </c>
      <c r="N8" s="260"/>
      <c r="O8" s="260">
        <f>IF(O9+P9=0,"-",O9+P9)</f>
        <v>1142</v>
      </c>
      <c r="P8" s="260"/>
    </row>
    <row r="9" spans="1:16" ht="17.25" customHeight="1">
      <c r="A9" s="13" t="s">
        <v>22</v>
      </c>
      <c r="B9" s="14">
        <v>13210</v>
      </c>
      <c r="C9" s="14">
        <v>26834</v>
      </c>
      <c r="D9" s="261"/>
      <c r="E9" s="14">
        <v>4747</v>
      </c>
      <c r="F9" s="14">
        <v>12892</v>
      </c>
      <c r="G9" s="14">
        <v>2557</v>
      </c>
      <c r="H9" s="14">
        <v>5714</v>
      </c>
      <c r="I9" s="14">
        <v>2634</v>
      </c>
      <c r="J9" s="14">
        <v>5953</v>
      </c>
      <c r="K9" s="14">
        <v>2106</v>
      </c>
      <c r="L9" s="14">
        <v>1126</v>
      </c>
      <c r="M9" s="14">
        <v>709</v>
      </c>
      <c r="N9" s="14">
        <v>464</v>
      </c>
      <c r="O9" s="14">
        <v>457</v>
      </c>
      <c r="P9" s="14">
        <v>685</v>
      </c>
    </row>
    <row r="10" spans="1:16" ht="17.25" customHeight="1">
      <c r="A10" s="12" t="s">
        <v>23</v>
      </c>
      <c r="B10" s="260">
        <f>B11+C11</f>
        <v>37</v>
      </c>
      <c r="C10" s="260"/>
      <c r="D10" s="261">
        <f>B10/$B$8</f>
        <v>9.2398361802017775E-4</v>
      </c>
      <c r="E10" s="260" t="str">
        <f>IF(E11+F11=0,"-",E11+F11)</f>
        <v>-</v>
      </c>
      <c r="F10" s="260"/>
      <c r="G10" s="260" t="str">
        <f>IF(G11+H11=0,"-",G11+H11)</f>
        <v>-</v>
      </c>
      <c r="H10" s="260"/>
      <c r="I10" s="260">
        <f>IF(I11+J11=0,"-",I11+J11)</f>
        <v>37</v>
      </c>
      <c r="J10" s="260"/>
      <c r="K10" s="260" t="str">
        <f>IF(K11+L11=0,"-",K11+L11)</f>
        <v>-</v>
      </c>
      <c r="L10" s="260"/>
      <c r="M10" s="260" t="str">
        <f>IF(M11+N11=0,"-",M11+N11)</f>
        <v>-</v>
      </c>
      <c r="N10" s="260"/>
      <c r="O10" s="260" t="str">
        <f>IF(O11+P11=0,"-",O11+P11)</f>
        <v>-</v>
      </c>
      <c r="P10" s="260"/>
    </row>
    <row r="11" spans="1:16" ht="17.25" customHeight="1">
      <c r="A11" s="15" t="s">
        <v>24</v>
      </c>
      <c r="B11" s="14">
        <v>9</v>
      </c>
      <c r="C11" s="14">
        <v>28</v>
      </c>
      <c r="D11" s="261"/>
      <c r="E11" s="14">
        <v>0</v>
      </c>
      <c r="F11" s="14">
        <v>0</v>
      </c>
      <c r="G11" s="14">
        <v>0</v>
      </c>
      <c r="H11" s="14">
        <v>0</v>
      </c>
      <c r="I11" s="14">
        <v>9</v>
      </c>
      <c r="J11" s="14">
        <v>28</v>
      </c>
      <c r="K11" s="14">
        <v>0</v>
      </c>
      <c r="L11" s="14">
        <v>0</v>
      </c>
      <c r="M11" s="14">
        <v>0</v>
      </c>
      <c r="N11" s="14">
        <v>0</v>
      </c>
      <c r="O11" s="14">
        <v>0</v>
      </c>
      <c r="P11" s="14">
        <v>0</v>
      </c>
    </row>
    <row r="12" spans="1:16" ht="17.25" customHeight="1">
      <c r="A12" s="12" t="s">
        <v>25</v>
      </c>
      <c r="B12" s="260">
        <f>B13+C13</f>
        <v>74</v>
      </c>
      <c r="C12" s="260"/>
      <c r="D12" s="261">
        <f>B12/$B$8</f>
        <v>1.8479672360403555E-3</v>
      </c>
      <c r="E12" s="260" t="str">
        <f>IF(E13+F13=0,"-",E13+F13)</f>
        <v>-</v>
      </c>
      <c r="F12" s="260"/>
      <c r="G12" s="260" t="str">
        <f>IF(G13+H13=0,"-",G13+H13)</f>
        <v>-</v>
      </c>
      <c r="H12" s="260"/>
      <c r="I12" s="260" t="str">
        <f>IF(I13+J13=0,"-",I13+J13)</f>
        <v>-</v>
      </c>
      <c r="J12" s="260"/>
      <c r="K12" s="260">
        <f>IF(K13+L13=0,"-",K13+L13)</f>
        <v>74</v>
      </c>
      <c r="L12" s="260"/>
      <c r="M12" s="260" t="str">
        <f>IF(M13+N13=0,"-",M13+N13)</f>
        <v>-</v>
      </c>
      <c r="N12" s="260"/>
      <c r="O12" s="260" t="str">
        <f>IF(O13+P13=0,"-",O13+P13)</f>
        <v>-</v>
      </c>
      <c r="P12" s="260"/>
    </row>
    <row r="13" spans="1:16" ht="21.2" customHeight="1">
      <c r="A13" s="15" t="s">
        <v>26</v>
      </c>
      <c r="B13" s="14">
        <v>59</v>
      </c>
      <c r="C13" s="14">
        <v>15</v>
      </c>
      <c r="D13" s="261"/>
      <c r="E13" s="14">
        <v>0</v>
      </c>
      <c r="F13" s="14">
        <v>0</v>
      </c>
      <c r="G13" s="14">
        <v>0</v>
      </c>
      <c r="H13" s="14">
        <v>0</v>
      </c>
      <c r="I13" s="14">
        <v>0</v>
      </c>
      <c r="J13" s="14">
        <v>0</v>
      </c>
      <c r="K13" s="14">
        <v>59</v>
      </c>
      <c r="L13" s="14">
        <v>15</v>
      </c>
      <c r="M13" s="14">
        <v>0</v>
      </c>
      <c r="N13" s="14">
        <v>0</v>
      </c>
      <c r="O13" s="14">
        <v>0</v>
      </c>
      <c r="P13" s="14">
        <v>0</v>
      </c>
    </row>
    <row r="14" spans="1:16" ht="17.25" customHeight="1">
      <c r="A14" s="12" t="s">
        <v>27</v>
      </c>
      <c r="B14" s="260">
        <f>B15+C15</f>
        <v>6</v>
      </c>
      <c r="C14" s="260"/>
      <c r="D14" s="261">
        <f>B14/$B$8</f>
        <v>1.4983518130056938E-4</v>
      </c>
      <c r="E14" s="260">
        <f>IF(E15+F15=0,"-",E15+F15)</f>
        <v>4</v>
      </c>
      <c r="F14" s="260"/>
      <c r="G14" s="260">
        <f>IF(G15+H15=0,"-",G15+H15)</f>
        <v>2</v>
      </c>
      <c r="H14" s="260"/>
      <c r="I14" s="260" t="str">
        <f>IF(I15+J15=0,"-",I15+J15)</f>
        <v>-</v>
      </c>
      <c r="J14" s="260"/>
      <c r="K14" s="260" t="str">
        <f>IF(K15+L15=0,"-",K15+L15)</f>
        <v>-</v>
      </c>
      <c r="L14" s="260"/>
      <c r="M14" s="260" t="str">
        <f>IF(M15+N15=0,"-",M15+N15)</f>
        <v>-</v>
      </c>
      <c r="N14" s="260"/>
      <c r="O14" s="260" t="str">
        <f>IF(O15+P15=0,"-",O15+P15)</f>
        <v>-</v>
      </c>
      <c r="P14" s="260"/>
    </row>
    <row r="15" spans="1:16" ht="17.25" customHeight="1">
      <c r="A15" s="15" t="s">
        <v>28</v>
      </c>
      <c r="B15" s="14">
        <v>3</v>
      </c>
      <c r="C15" s="14">
        <v>3</v>
      </c>
      <c r="D15" s="261"/>
      <c r="E15" s="14">
        <v>1</v>
      </c>
      <c r="F15" s="14">
        <v>3</v>
      </c>
      <c r="G15" s="14">
        <v>2</v>
      </c>
      <c r="H15" s="14">
        <v>0</v>
      </c>
      <c r="I15" s="14">
        <v>0</v>
      </c>
      <c r="J15" s="14">
        <v>0</v>
      </c>
      <c r="K15" s="14">
        <v>0</v>
      </c>
      <c r="L15" s="14">
        <v>0</v>
      </c>
      <c r="M15" s="14">
        <v>0</v>
      </c>
      <c r="N15" s="14">
        <v>0</v>
      </c>
      <c r="O15" s="14">
        <v>0</v>
      </c>
      <c r="P15" s="14">
        <v>0</v>
      </c>
    </row>
    <row r="16" spans="1:16" ht="17.25" customHeight="1">
      <c r="A16" s="16" t="s">
        <v>29</v>
      </c>
      <c r="B16" s="260">
        <f>B17+C17</f>
        <v>48</v>
      </c>
      <c r="C16" s="260"/>
      <c r="D16" s="261">
        <f>B16/$B$8</f>
        <v>1.1986814504045551E-3</v>
      </c>
      <c r="E16" s="260" t="str">
        <f>IF(E17+F17=0,"-",E17+F17)</f>
        <v>-</v>
      </c>
      <c r="F16" s="260"/>
      <c r="G16" s="260">
        <f>IF(G17+H17=0,"-",G17+H17)</f>
        <v>17</v>
      </c>
      <c r="H16" s="260"/>
      <c r="I16" s="260" t="str">
        <f>IF(I17+J17=0,"-",I17+J17)</f>
        <v>-</v>
      </c>
      <c r="J16" s="260"/>
      <c r="K16" s="260">
        <f>IF(K17+L17=0,"-",K17+L17)</f>
        <v>21</v>
      </c>
      <c r="L16" s="260"/>
      <c r="M16" s="260">
        <f>IF(M17+N17=0,"-",M17+N17)</f>
        <v>10</v>
      </c>
      <c r="N16" s="260"/>
      <c r="O16" s="260" t="str">
        <f>IF(O17+P17=0,"-",O17+P17)</f>
        <v>-</v>
      </c>
      <c r="P16" s="260"/>
    </row>
    <row r="17" spans="1:16" ht="17.25" customHeight="1">
      <c r="A17" s="17" t="s">
        <v>30</v>
      </c>
      <c r="B17" s="14">
        <v>43</v>
      </c>
      <c r="C17" s="14">
        <v>5</v>
      </c>
      <c r="D17" s="261"/>
      <c r="E17" s="14">
        <v>0</v>
      </c>
      <c r="F17" s="14">
        <v>0</v>
      </c>
      <c r="G17" s="14">
        <v>17</v>
      </c>
      <c r="H17" s="14">
        <v>0</v>
      </c>
      <c r="I17" s="14">
        <v>0</v>
      </c>
      <c r="J17" s="14">
        <v>0</v>
      </c>
      <c r="K17" s="14">
        <v>21</v>
      </c>
      <c r="L17" s="14">
        <v>0</v>
      </c>
      <c r="M17" s="14">
        <v>5</v>
      </c>
      <c r="N17" s="14">
        <v>5</v>
      </c>
      <c r="O17" s="14">
        <v>0</v>
      </c>
      <c r="P17" s="14">
        <v>0</v>
      </c>
    </row>
    <row r="18" spans="1:16" ht="17.25" customHeight="1">
      <c r="A18" s="12" t="s">
        <v>31</v>
      </c>
      <c r="B18" s="260">
        <f>B19+C19</f>
        <v>11</v>
      </c>
      <c r="C18" s="260"/>
      <c r="D18" s="261">
        <f>B18/$B$8</f>
        <v>2.7469783238437721E-4</v>
      </c>
      <c r="E18" s="260" t="str">
        <f>IF(E19+F19=0,"-",E19+F19)</f>
        <v>-</v>
      </c>
      <c r="F18" s="260"/>
      <c r="G18" s="260">
        <f>IF(G19+H19=0,"-",G19+H19)</f>
        <v>11</v>
      </c>
      <c r="H18" s="260"/>
      <c r="I18" s="260" t="str">
        <f>IF(I19+J19=0,"-",I19+J19)</f>
        <v>-</v>
      </c>
      <c r="J18" s="260"/>
      <c r="K18" s="260" t="str">
        <f>IF(K19+L19=0,"-",K19+L19)</f>
        <v>-</v>
      </c>
      <c r="L18" s="260"/>
      <c r="M18" s="260" t="str">
        <f>IF(M19+N19=0,"-",M19+N19)</f>
        <v>-</v>
      </c>
      <c r="N18" s="260"/>
      <c r="O18" s="260" t="str">
        <f>IF(O19+P19=0,"-",O19+P19)</f>
        <v>-</v>
      </c>
      <c r="P18" s="260"/>
    </row>
    <row r="19" spans="1:16" ht="17.25" customHeight="1">
      <c r="A19" s="15" t="s">
        <v>32</v>
      </c>
      <c r="B19" s="14">
        <v>6</v>
      </c>
      <c r="C19" s="14">
        <v>5</v>
      </c>
      <c r="D19" s="261"/>
      <c r="E19" s="14">
        <v>0</v>
      </c>
      <c r="F19" s="14">
        <v>0</v>
      </c>
      <c r="G19" s="14">
        <v>6</v>
      </c>
      <c r="H19" s="14">
        <v>5</v>
      </c>
      <c r="I19" s="14">
        <v>0</v>
      </c>
      <c r="J19" s="14">
        <v>0</v>
      </c>
      <c r="K19" s="14">
        <v>0</v>
      </c>
      <c r="L19" s="14">
        <v>0</v>
      </c>
      <c r="M19" s="14">
        <v>0</v>
      </c>
      <c r="N19" s="14">
        <v>0</v>
      </c>
      <c r="O19" s="14">
        <v>0</v>
      </c>
      <c r="P19" s="14">
        <v>0</v>
      </c>
    </row>
    <row r="20" spans="1:16" ht="17.25" customHeight="1">
      <c r="A20" s="12" t="s">
        <v>33</v>
      </c>
      <c r="B20" s="260">
        <f>B21+C21</f>
        <v>280</v>
      </c>
      <c r="C20" s="260"/>
      <c r="D20" s="261">
        <f>B20/$B$8</f>
        <v>6.9923084606932371E-3</v>
      </c>
      <c r="E20" s="260">
        <f>IF(E21+F21=0,"-",E21+F21)</f>
        <v>24</v>
      </c>
      <c r="F20" s="260"/>
      <c r="G20" s="260" t="str">
        <f>IF(G21+H21=0,"-",G21+H21)</f>
        <v>-</v>
      </c>
      <c r="H20" s="260"/>
      <c r="I20" s="260" t="str">
        <f>IF(I21+J21=0,"-",I21+J21)</f>
        <v>-</v>
      </c>
      <c r="J20" s="260"/>
      <c r="K20" s="260">
        <f>IF(K21+L21=0,"-",K21+L21)</f>
        <v>256</v>
      </c>
      <c r="L20" s="260"/>
      <c r="M20" s="260" t="str">
        <f>IF(M21+N21=0,"-",M21+N21)</f>
        <v>-</v>
      </c>
      <c r="N20" s="260"/>
      <c r="O20" s="260" t="str">
        <f>IF(O21+P21=0,"-",O21+P21)</f>
        <v>-</v>
      </c>
      <c r="P20" s="260"/>
    </row>
    <row r="21" spans="1:16" ht="17.25" customHeight="1">
      <c r="A21" s="15" t="s">
        <v>34</v>
      </c>
      <c r="B21" s="14">
        <v>188</v>
      </c>
      <c r="C21" s="14">
        <v>92</v>
      </c>
      <c r="D21" s="261"/>
      <c r="E21" s="14">
        <v>9</v>
      </c>
      <c r="F21" s="14">
        <v>15</v>
      </c>
      <c r="G21" s="14">
        <v>0</v>
      </c>
      <c r="H21" s="14">
        <v>0</v>
      </c>
      <c r="I21" s="14">
        <v>0</v>
      </c>
      <c r="J21" s="14">
        <v>0</v>
      </c>
      <c r="K21" s="14">
        <v>179</v>
      </c>
      <c r="L21" s="14">
        <v>77</v>
      </c>
      <c r="M21" s="14">
        <v>0</v>
      </c>
      <c r="N21" s="14">
        <v>0</v>
      </c>
      <c r="O21" s="14">
        <v>0</v>
      </c>
      <c r="P21" s="14">
        <v>0</v>
      </c>
    </row>
    <row r="22" spans="1:16" ht="17.25" customHeight="1">
      <c r="A22" s="18" t="s">
        <v>35</v>
      </c>
      <c r="B22" s="260">
        <f>B23+C23</f>
        <v>391</v>
      </c>
      <c r="C22" s="260"/>
      <c r="D22" s="261">
        <f>B22/$B$8</f>
        <v>9.7642593147537707E-3</v>
      </c>
      <c r="E22" s="260">
        <f>IF(E23+F23=0,"-",E23+F23)</f>
        <v>101</v>
      </c>
      <c r="F22" s="260"/>
      <c r="G22" s="260" t="str">
        <f>IF(G23+H23=0,"-",G23+H23)</f>
        <v>-</v>
      </c>
      <c r="H22" s="260"/>
      <c r="I22" s="260" t="str">
        <f>IF(I23+J23=0,"-",I23+J23)</f>
        <v>-</v>
      </c>
      <c r="J22" s="260"/>
      <c r="K22" s="260">
        <f>IF(K23+L23=0,"-",K23+L23)</f>
        <v>63</v>
      </c>
      <c r="L22" s="260"/>
      <c r="M22" s="260">
        <f>IF(M23+N23=0,"-",M23+N23)</f>
        <v>227</v>
      </c>
      <c r="N22" s="260"/>
      <c r="O22" s="260" t="str">
        <f>IF(O23+P23=0,"-",O23+P23)</f>
        <v>-</v>
      </c>
      <c r="P22" s="260"/>
    </row>
    <row r="23" spans="1:16" ht="17.25" customHeight="1">
      <c r="A23" s="17" t="s">
        <v>36</v>
      </c>
      <c r="B23" s="14">
        <v>359</v>
      </c>
      <c r="C23" s="14">
        <v>32</v>
      </c>
      <c r="D23" s="261"/>
      <c r="E23" s="14">
        <v>77</v>
      </c>
      <c r="F23" s="14">
        <v>24</v>
      </c>
      <c r="G23" s="14">
        <v>0</v>
      </c>
      <c r="H23" s="14">
        <v>0</v>
      </c>
      <c r="I23" s="14">
        <v>0</v>
      </c>
      <c r="J23" s="14">
        <v>0</v>
      </c>
      <c r="K23" s="14">
        <v>62</v>
      </c>
      <c r="L23" s="14">
        <v>1</v>
      </c>
      <c r="M23" s="14">
        <v>220</v>
      </c>
      <c r="N23" s="14">
        <v>7</v>
      </c>
      <c r="O23" s="14">
        <v>0</v>
      </c>
      <c r="P23" s="14">
        <v>0</v>
      </c>
    </row>
    <row r="24" spans="1:16" ht="17.25" customHeight="1">
      <c r="A24" s="19" t="s">
        <v>37</v>
      </c>
      <c r="B24" s="260">
        <f>B25+C25</f>
        <v>20</v>
      </c>
      <c r="C24" s="260"/>
      <c r="D24" s="261">
        <f>B24/$B$8</f>
        <v>4.994506043352313E-4</v>
      </c>
      <c r="E24" s="260">
        <f>IF(E25+F25=0,"-",E25+F25)</f>
        <v>8</v>
      </c>
      <c r="F24" s="260"/>
      <c r="G24" s="260">
        <f>IF(G25+H25=0,"-",G25+H25)</f>
        <v>10</v>
      </c>
      <c r="H24" s="260"/>
      <c r="I24" s="260" t="str">
        <f>IF(I25+J25=0,"-",I25+J25)</f>
        <v>-</v>
      </c>
      <c r="J24" s="260"/>
      <c r="K24" s="260" t="str">
        <f>IF(K25+L25=0,"-",K25+L25)</f>
        <v>-</v>
      </c>
      <c r="L24" s="260"/>
      <c r="M24" s="260">
        <f>IF(M25+N25=0,"-",M25+N25)</f>
        <v>2</v>
      </c>
      <c r="N24" s="260"/>
      <c r="O24" s="260" t="str">
        <f>IF(O25+P25=0,"-",O25+P25)</f>
        <v>-</v>
      </c>
      <c r="P24" s="260"/>
    </row>
    <row r="25" spans="1:16" ht="17.25" customHeight="1">
      <c r="A25" s="15" t="s">
        <v>38</v>
      </c>
      <c r="B25" s="14">
        <v>19</v>
      </c>
      <c r="C25" s="14">
        <v>1</v>
      </c>
      <c r="D25" s="261"/>
      <c r="E25" s="14">
        <v>8</v>
      </c>
      <c r="F25" s="14">
        <v>0</v>
      </c>
      <c r="G25" s="14">
        <v>9</v>
      </c>
      <c r="H25" s="14">
        <v>1</v>
      </c>
      <c r="I25" s="14">
        <v>0</v>
      </c>
      <c r="J25" s="14">
        <v>0</v>
      </c>
      <c r="K25" s="14">
        <v>0</v>
      </c>
      <c r="L25" s="14">
        <v>0</v>
      </c>
      <c r="M25" s="14">
        <v>2</v>
      </c>
      <c r="N25" s="14">
        <v>0</v>
      </c>
      <c r="O25" s="14">
        <v>0</v>
      </c>
      <c r="P25" s="14">
        <v>0</v>
      </c>
    </row>
    <row r="26" spans="1:16" ht="17.25" customHeight="1">
      <c r="A26" s="18" t="s">
        <v>39</v>
      </c>
      <c r="B26" s="260">
        <f>B27+C27</f>
        <v>0</v>
      </c>
      <c r="C26" s="260"/>
      <c r="D26" s="261">
        <f>B26/$B$8</f>
        <v>0</v>
      </c>
      <c r="E26" s="260" t="str">
        <f>IF(E27+F27=0,"-",E27+F27)</f>
        <v>-</v>
      </c>
      <c r="F26" s="260"/>
      <c r="G26" s="260" t="str">
        <f>IF(G27+H27=0,"-",G27+H27)</f>
        <v>-</v>
      </c>
      <c r="H26" s="260"/>
      <c r="I26" s="260" t="str">
        <f>IF(I27+J27=0,"-",I27+J27)</f>
        <v>-</v>
      </c>
      <c r="J26" s="260"/>
      <c r="K26" s="260" t="str">
        <f>IF(K27+L27=0,"-",K27+L27)</f>
        <v>-</v>
      </c>
      <c r="L26" s="260"/>
      <c r="M26" s="260" t="str">
        <f>IF(M27+N27=0,"-",M27+N27)</f>
        <v>-</v>
      </c>
      <c r="N26" s="260"/>
      <c r="O26" s="260" t="str">
        <f>IF(O27+P27=0,"-",O27+P27)</f>
        <v>-</v>
      </c>
      <c r="P26" s="260"/>
    </row>
    <row r="27" spans="1:16" ht="21.2" customHeight="1">
      <c r="A27" s="17" t="s">
        <v>40</v>
      </c>
      <c r="B27" s="14">
        <v>0</v>
      </c>
      <c r="C27" s="14">
        <v>0</v>
      </c>
      <c r="D27" s="261"/>
      <c r="E27" s="14">
        <v>0</v>
      </c>
      <c r="F27" s="14">
        <v>0</v>
      </c>
      <c r="G27" s="14">
        <v>0</v>
      </c>
      <c r="H27" s="14">
        <v>0</v>
      </c>
      <c r="I27" s="14">
        <v>0</v>
      </c>
      <c r="J27" s="14">
        <v>0</v>
      </c>
      <c r="K27" s="14">
        <v>0</v>
      </c>
      <c r="L27" s="14">
        <v>0</v>
      </c>
      <c r="M27" s="14">
        <v>0</v>
      </c>
      <c r="N27" s="14">
        <v>0</v>
      </c>
      <c r="O27" s="14">
        <v>0</v>
      </c>
      <c r="P27" s="14">
        <v>0</v>
      </c>
    </row>
    <row r="28" spans="1:16" ht="17.25" customHeight="1">
      <c r="A28" s="12" t="s">
        <v>41</v>
      </c>
      <c r="B28" s="260">
        <f>B29+C29</f>
        <v>3</v>
      </c>
      <c r="C28" s="260"/>
      <c r="D28" s="261">
        <f>B28/$B$8</f>
        <v>7.4917590650284692E-5</v>
      </c>
      <c r="E28" s="260" t="str">
        <f>IF(E29+F29=0,"-",E29+F29)</f>
        <v>-</v>
      </c>
      <c r="F28" s="260"/>
      <c r="G28" s="260" t="str">
        <f>IF(G29+H29=0,"-",G29+H29)</f>
        <v>-</v>
      </c>
      <c r="H28" s="260"/>
      <c r="I28" s="260" t="str">
        <f>IF(I29+J29=0,"-",I29+J29)</f>
        <v>-</v>
      </c>
      <c r="J28" s="260"/>
      <c r="K28" s="260">
        <f>IF(K29+L29=0,"-",K29+L29)</f>
        <v>3</v>
      </c>
      <c r="L28" s="260"/>
      <c r="M28" s="260" t="str">
        <f>IF(M29+N29=0,"-",M29+N29)</f>
        <v>-</v>
      </c>
      <c r="N28" s="260"/>
      <c r="O28" s="260" t="str">
        <f>IF(O29+P29=0,"-",O29+P29)</f>
        <v>-</v>
      </c>
      <c r="P28" s="260"/>
    </row>
    <row r="29" spans="1:16" ht="17.25" customHeight="1">
      <c r="A29" s="15" t="s">
        <v>42</v>
      </c>
      <c r="B29" s="14">
        <v>3</v>
      </c>
      <c r="C29" s="14">
        <v>0</v>
      </c>
      <c r="D29" s="261"/>
      <c r="E29" s="14">
        <v>0</v>
      </c>
      <c r="F29" s="14">
        <v>0</v>
      </c>
      <c r="G29" s="14">
        <v>0</v>
      </c>
      <c r="H29" s="14">
        <v>0</v>
      </c>
      <c r="I29" s="14">
        <v>0</v>
      </c>
      <c r="J29" s="14">
        <v>0</v>
      </c>
      <c r="K29" s="14">
        <v>3</v>
      </c>
      <c r="L29" s="14">
        <v>0</v>
      </c>
      <c r="M29" s="14">
        <v>0</v>
      </c>
      <c r="N29" s="14">
        <v>0</v>
      </c>
      <c r="O29" s="14">
        <v>0</v>
      </c>
      <c r="P29" s="14">
        <v>0</v>
      </c>
    </row>
    <row r="30" spans="1:16" ht="17.25" customHeight="1">
      <c r="A30" s="18" t="s">
        <v>43</v>
      </c>
      <c r="B30" s="260">
        <f>B31+C31</f>
        <v>1270</v>
      </c>
      <c r="C30" s="260"/>
      <c r="D30" s="261">
        <f>B30/$B$8</f>
        <v>3.1715113375287186E-2</v>
      </c>
      <c r="E30" s="260">
        <f>IF(E31+F31=0,"-",E31+F31)</f>
        <v>157</v>
      </c>
      <c r="F30" s="260"/>
      <c r="G30" s="260">
        <f>IF(G31+H31=0,"-",G31+H31)</f>
        <v>358</v>
      </c>
      <c r="H30" s="260"/>
      <c r="I30" s="260" t="str">
        <f>IF(I31+J31=0,"-",I31+J31)</f>
        <v>-</v>
      </c>
      <c r="J30" s="260"/>
      <c r="K30" s="260">
        <f>IF(K31+L31=0,"-",K31+L31)</f>
        <v>283</v>
      </c>
      <c r="L30" s="260"/>
      <c r="M30" s="260">
        <f>IF(M31+N31=0,"-",M31+N31)</f>
        <v>472</v>
      </c>
      <c r="N30" s="260"/>
      <c r="O30" s="260" t="str">
        <f>IF(O31+P31=0,"-",O31+P31)</f>
        <v>-</v>
      </c>
      <c r="P30" s="260"/>
    </row>
    <row r="31" spans="1:16" ht="17.25" customHeight="1">
      <c r="A31" s="17" t="s">
        <v>44</v>
      </c>
      <c r="B31" s="14">
        <v>631</v>
      </c>
      <c r="C31" s="14">
        <v>639</v>
      </c>
      <c r="D31" s="261"/>
      <c r="E31" s="14">
        <v>29</v>
      </c>
      <c r="F31" s="14">
        <v>128</v>
      </c>
      <c r="G31" s="14">
        <v>195</v>
      </c>
      <c r="H31" s="14">
        <v>163</v>
      </c>
      <c r="I31" s="14">
        <v>0</v>
      </c>
      <c r="J31" s="14">
        <v>0</v>
      </c>
      <c r="K31" s="14">
        <v>227</v>
      </c>
      <c r="L31" s="14">
        <v>56</v>
      </c>
      <c r="M31" s="14">
        <v>180</v>
      </c>
      <c r="N31" s="14">
        <v>292</v>
      </c>
      <c r="O31" s="14">
        <v>0</v>
      </c>
      <c r="P31" s="14">
        <v>0</v>
      </c>
    </row>
    <row r="32" spans="1:16" ht="17.25" customHeight="1">
      <c r="A32" s="12" t="s">
        <v>45</v>
      </c>
      <c r="B32" s="260">
        <f>B33+C33</f>
        <v>703</v>
      </c>
      <c r="C32" s="260"/>
      <c r="D32" s="261">
        <f>B32/$B$8</f>
        <v>1.7555688742383377E-2</v>
      </c>
      <c r="E32" s="260">
        <f>IF(E33+F33=0,"-",E33+F33)</f>
        <v>51</v>
      </c>
      <c r="F32" s="260"/>
      <c r="G32" s="260">
        <f>IF(G33+H33=0,"-",G33+H33)</f>
        <v>1</v>
      </c>
      <c r="H32" s="260"/>
      <c r="I32" s="260" t="str">
        <f>IF(I33+J33=0,"-",I33+J33)</f>
        <v>-</v>
      </c>
      <c r="J32" s="260"/>
      <c r="K32" s="260">
        <f>IF(K33+L33=0,"-",K33+L33)</f>
        <v>651</v>
      </c>
      <c r="L32" s="260"/>
      <c r="M32" s="260" t="str">
        <f>IF(M33+N33=0,"-",M33+N33)</f>
        <v>-</v>
      </c>
      <c r="N32" s="260"/>
      <c r="O32" s="260" t="str">
        <f>IF(O33+P33=0,"-",O33+P33)</f>
        <v>-</v>
      </c>
      <c r="P32" s="260"/>
    </row>
    <row r="33" spans="1:16" ht="17.25" customHeight="1">
      <c r="A33" s="15" t="s">
        <v>46</v>
      </c>
      <c r="B33" s="14">
        <v>520</v>
      </c>
      <c r="C33" s="14">
        <v>183</v>
      </c>
      <c r="D33" s="261"/>
      <c r="E33" s="14">
        <v>24</v>
      </c>
      <c r="F33" s="14">
        <v>27</v>
      </c>
      <c r="G33" s="14">
        <v>1</v>
      </c>
      <c r="H33" s="14">
        <v>0</v>
      </c>
      <c r="I33" s="14">
        <v>0</v>
      </c>
      <c r="J33" s="14">
        <v>0</v>
      </c>
      <c r="K33" s="14">
        <v>495</v>
      </c>
      <c r="L33" s="14">
        <v>156</v>
      </c>
      <c r="M33" s="14">
        <v>0</v>
      </c>
      <c r="N33" s="14">
        <v>0</v>
      </c>
      <c r="O33" s="14">
        <v>0</v>
      </c>
      <c r="P33" s="14">
        <v>0</v>
      </c>
    </row>
    <row r="34" spans="1:16" ht="17.25" customHeight="1">
      <c r="A34" s="18" t="s">
        <v>47</v>
      </c>
      <c r="B34" s="260">
        <f>B35+C35</f>
        <v>76</v>
      </c>
      <c r="C34" s="260"/>
      <c r="D34" s="261">
        <f>B34/$B$8</f>
        <v>1.8979122964738787E-3</v>
      </c>
      <c r="E34" s="260" t="str">
        <f>IF(E35+F35=0,"-",E35+F35)</f>
        <v>-</v>
      </c>
      <c r="F34" s="260"/>
      <c r="G34" s="260" t="str">
        <f>IF(G35+H35=0,"-",G35+H35)</f>
        <v>-</v>
      </c>
      <c r="H34" s="260"/>
      <c r="I34" s="260" t="str">
        <f>IF(I35+J35=0,"-",I35+J35)</f>
        <v>-</v>
      </c>
      <c r="J34" s="260"/>
      <c r="K34" s="260" t="str">
        <f>IF(K35+L35=0,"-",K35+L35)</f>
        <v>-</v>
      </c>
      <c r="L34" s="260"/>
      <c r="M34" s="260">
        <f>IF(M35+N35=0,"-",M35+N35)</f>
        <v>69</v>
      </c>
      <c r="N34" s="260"/>
      <c r="O34" s="260">
        <f>IF(O35+P35=0,"-",O35+P35)</f>
        <v>7</v>
      </c>
      <c r="P34" s="260"/>
    </row>
    <row r="35" spans="1:16" ht="17.25" customHeight="1">
      <c r="A35" s="17" t="s">
        <v>48</v>
      </c>
      <c r="B35" s="14">
        <v>37</v>
      </c>
      <c r="C35" s="14">
        <v>39</v>
      </c>
      <c r="D35" s="261"/>
      <c r="E35" s="14">
        <v>0</v>
      </c>
      <c r="F35" s="14">
        <v>0</v>
      </c>
      <c r="G35" s="14">
        <v>0</v>
      </c>
      <c r="H35" s="14">
        <v>0</v>
      </c>
      <c r="I35" s="14">
        <v>0</v>
      </c>
      <c r="J35" s="14">
        <v>0</v>
      </c>
      <c r="K35" s="14">
        <v>0</v>
      </c>
      <c r="L35" s="14">
        <v>0</v>
      </c>
      <c r="M35" s="14">
        <v>37</v>
      </c>
      <c r="N35" s="14">
        <v>32</v>
      </c>
      <c r="O35" s="14">
        <v>0</v>
      </c>
      <c r="P35" s="14">
        <v>7</v>
      </c>
    </row>
    <row r="36" spans="1:16" ht="17.25" customHeight="1">
      <c r="A36" s="12" t="s">
        <v>49</v>
      </c>
      <c r="B36" s="260">
        <f>B37+C37</f>
        <v>911</v>
      </c>
      <c r="C36" s="260"/>
      <c r="D36" s="261">
        <f>B36/$B$8</f>
        <v>2.2749975027469782E-2</v>
      </c>
      <c r="E36" s="260">
        <f>IF(E37+F37=0,"-",E37+F37)</f>
        <v>323</v>
      </c>
      <c r="F36" s="260"/>
      <c r="G36" s="260">
        <f>IF(G37+H37=0,"-",G37+H37)</f>
        <v>103</v>
      </c>
      <c r="H36" s="260"/>
      <c r="I36" s="260">
        <f>IF(I37+J37=0,"-",I37+J37)</f>
        <v>48</v>
      </c>
      <c r="J36" s="260"/>
      <c r="K36" s="260">
        <f>IF(K37+L37=0,"-",K37+L37)</f>
        <v>290</v>
      </c>
      <c r="L36" s="260"/>
      <c r="M36" s="260">
        <f>IF(M37+N37=0,"-",M37+N37)</f>
        <v>146</v>
      </c>
      <c r="N36" s="260"/>
      <c r="O36" s="260">
        <f>IF(O37+P37=0,"-",O37+P37)</f>
        <v>1</v>
      </c>
      <c r="P36" s="260"/>
    </row>
    <row r="37" spans="1:16" ht="17.25" customHeight="1">
      <c r="A37" s="15" t="s">
        <v>50</v>
      </c>
      <c r="B37" s="14">
        <v>539</v>
      </c>
      <c r="C37" s="14">
        <v>372</v>
      </c>
      <c r="D37" s="261"/>
      <c r="E37" s="14">
        <v>182</v>
      </c>
      <c r="F37" s="14">
        <v>141</v>
      </c>
      <c r="G37" s="14">
        <v>67</v>
      </c>
      <c r="H37" s="14">
        <v>36</v>
      </c>
      <c r="I37" s="14">
        <v>33</v>
      </c>
      <c r="J37" s="14">
        <v>15</v>
      </c>
      <c r="K37" s="14">
        <v>191</v>
      </c>
      <c r="L37" s="14">
        <v>99</v>
      </c>
      <c r="M37" s="14">
        <v>65</v>
      </c>
      <c r="N37" s="14">
        <v>81</v>
      </c>
      <c r="O37" s="14">
        <v>1</v>
      </c>
      <c r="P37" s="14">
        <v>0</v>
      </c>
    </row>
    <row r="38" spans="1:16" ht="17.25" customHeight="1">
      <c r="A38" s="18" t="s">
        <v>51</v>
      </c>
      <c r="B38" s="260">
        <f>B39+C39</f>
        <v>26324</v>
      </c>
      <c r="C38" s="260"/>
      <c r="D38" s="261">
        <f>B38/$B$8</f>
        <v>0.65737688542603134</v>
      </c>
      <c r="E38" s="260">
        <f>IF(E39+F39=0,"-",E39+F39)</f>
        <v>15504</v>
      </c>
      <c r="F38" s="260"/>
      <c r="G38" s="260">
        <f>IF(G39+H39=0,"-",G39+H39)</f>
        <v>6431</v>
      </c>
      <c r="H38" s="260"/>
      <c r="I38" s="260">
        <f>IF(I39+J39=0,"-",I39+J39)</f>
        <v>3489</v>
      </c>
      <c r="J38" s="260"/>
      <c r="K38" s="260">
        <f>IF(K39+L39=0,"-",K39+L39)</f>
        <v>415</v>
      </c>
      <c r="L38" s="260"/>
      <c r="M38" s="260">
        <f>IF(M39+N39=0,"-",M39+N39)</f>
        <v>21</v>
      </c>
      <c r="N38" s="260"/>
      <c r="O38" s="260">
        <f>IF(O39+P39=0,"-",O39+P39)</f>
        <v>464</v>
      </c>
      <c r="P38" s="260"/>
    </row>
    <row r="39" spans="1:16" ht="17.25" customHeight="1">
      <c r="A39" s="17" t="s">
        <v>52</v>
      </c>
      <c r="B39" s="14">
        <v>6877</v>
      </c>
      <c r="C39" s="14">
        <v>19447</v>
      </c>
      <c r="D39" s="261"/>
      <c r="E39" s="14">
        <v>3793</v>
      </c>
      <c r="F39" s="14">
        <v>11711</v>
      </c>
      <c r="G39" s="14">
        <v>1802</v>
      </c>
      <c r="H39" s="14">
        <v>4629</v>
      </c>
      <c r="I39" s="14">
        <v>784</v>
      </c>
      <c r="J39" s="14">
        <v>2705</v>
      </c>
      <c r="K39" s="14">
        <v>303</v>
      </c>
      <c r="L39" s="14">
        <v>112</v>
      </c>
      <c r="M39" s="14">
        <v>13</v>
      </c>
      <c r="N39" s="14">
        <v>8</v>
      </c>
      <c r="O39" s="14">
        <v>182</v>
      </c>
      <c r="P39" s="14">
        <v>282</v>
      </c>
    </row>
    <row r="40" spans="1:16" ht="17.25" customHeight="1">
      <c r="A40" s="12" t="s">
        <v>53</v>
      </c>
      <c r="B40" s="260">
        <f>B41+C41</f>
        <v>6395</v>
      </c>
      <c r="C40" s="260"/>
      <c r="D40" s="261">
        <f>B40/$B$8</f>
        <v>0.15969933073619019</v>
      </c>
      <c r="E40" s="260">
        <f>IF(E41+F41=0,"-",E41+F41)</f>
        <v>406</v>
      </c>
      <c r="F40" s="260"/>
      <c r="G40" s="260">
        <f>IF(G41+H41=0,"-",G41+H41)</f>
        <v>999</v>
      </c>
      <c r="H40" s="260"/>
      <c r="I40" s="260">
        <f>IF(I41+J41=0,"-",I41+J41)</f>
        <v>4658</v>
      </c>
      <c r="J40" s="260"/>
      <c r="K40" s="260">
        <f>IF(K41+L41=0,"-",K41+L41)</f>
        <v>176</v>
      </c>
      <c r="L40" s="260"/>
      <c r="M40" s="260" t="str">
        <f>IF(M41+N41=0,"-",M41+N41)</f>
        <v>-</v>
      </c>
      <c r="N40" s="260"/>
      <c r="O40" s="260">
        <f>IF(O41+P41=0,"-",O41+P41)</f>
        <v>156</v>
      </c>
      <c r="P40" s="260"/>
    </row>
    <row r="41" spans="1:16" ht="17.25" customHeight="1">
      <c r="A41" s="15" t="s">
        <v>54</v>
      </c>
      <c r="B41" s="14">
        <v>2346</v>
      </c>
      <c r="C41" s="14">
        <v>4049</v>
      </c>
      <c r="D41" s="261"/>
      <c r="E41" s="14">
        <v>256</v>
      </c>
      <c r="F41" s="14">
        <v>150</v>
      </c>
      <c r="G41" s="14">
        <v>308</v>
      </c>
      <c r="H41" s="14">
        <v>691</v>
      </c>
      <c r="I41" s="14">
        <v>1670</v>
      </c>
      <c r="J41" s="14">
        <v>2988</v>
      </c>
      <c r="K41" s="14">
        <v>107</v>
      </c>
      <c r="L41" s="14">
        <v>69</v>
      </c>
      <c r="M41" s="14">
        <v>0</v>
      </c>
      <c r="N41" s="14">
        <v>0</v>
      </c>
      <c r="O41" s="14">
        <v>5</v>
      </c>
      <c r="P41" s="14">
        <v>151</v>
      </c>
    </row>
    <row r="42" spans="1:16" ht="17.25" customHeight="1">
      <c r="A42" s="12" t="s">
        <v>55</v>
      </c>
      <c r="B42" s="260">
        <f>B43+C43</f>
        <v>362</v>
      </c>
      <c r="C42" s="260"/>
      <c r="D42" s="261">
        <f>B42/$B$8</f>
        <v>9.0400559384676855E-3</v>
      </c>
      <c r="E42" s="260">
        <f>IF(E43+F43=0,"-",E43+F43)</f>
        <v>115</v>
      </c>
      <c r="F42" s="260"/>
      <c r="G42" s="260">
        <f>IF(G43+H43=0,"-",G43+H43)</f>
        <v>140</v>
      </c>
      <c r="H42" s="260"/>
      <c r="I42" s="260">
        <f>IF(I43+J43=0,"-",I43+J43)</f>
        <v>90</v>
      </c>
      <c r="J42" s="260"/>
      <c r="K42" s="260" t="str">
        <f>IF(K43+L43=0,"-",K43+L43)</f>
        <v>-</v>
      </c>
      <c r="L42" s="260"/>
      <c r="M42" s="260">
        <f>IF(M43+N43=0,"-",M43+N43)</f>
        <v>10</v>
      </c>
      <c r="N42" s="260"/>
      <c r="O42" s="260">
        <f>IF(O43+P43=0,"-",O43+P43)</f>
        <v>7</v>
      </c>
      <c r="P42" s="260"/>
    </row>
    <row r="43" spans="1:16" ht="17.25" customHeight="1">
      <c r="A43" s="15" t="s">
        <v>56</v>
      </c>
      <c r="B43" s="14">
        <v>129</v>
      </c>
      <c r="C43" s="14">
        <v>233</v>
      </c>
      <c r="D43" s="261"/>
      <c r="E43" s="14">
        <v>2</v>
      </c>
      <c r="F43" s="14">
        <v>113</v>
      </c>
      <c r="G43" s="14">
        <v>73</v>
      </c>
      <c r="H43" s="14">
        <v>67</v>
      </c>
      <c r="I43" s="14">
        <v>45</v>
      </c>
      <c r="J43" s="14">
        <v>45</v>
      </c>
      <c r="K43" s="14">
        <v>0</v>
      </c>
      <c r="L43" s="14">
        <v>0</v>
      </c>
      <c r="M43" s="14">
        <v>3</v>
      </c>
      <c r="N43" s="14">
        <v>7</v>
      </c>
      <c r="O43" s="14">
        <v>6</v>
      </c>
      <c r="P43" s="14">
        <v>1</v>
      </c>
    </row>
    <row r="44" spans="1:16" ht="18.75" customHeight="1">
      <c r="A44" s="18" t="s">
        <v>57</v>
      </c>
      <c r="B44" s="260">
        <f>B45+C45</f>
        <v>362</v>
      </c>
      <c r="C44" s="260"/>
      <c r="D44" s="261">
        <f>B44/$B$8</f>
        <v>9.0400559384676855E-3</v>
      </c>
      <c r="E44" s="260">
        <f>IF(E45+F45=0,"-",E45+F45)</f>
        <v>178</v>
      </c>
      <c r="F44" s="260"/>
      <c r="G44" s="260">
        <f>IF(G45+H45=0,"-",G45+H45)</f>
        <v>3</v>
      </c>
      <c r="H44" s="260"/>
      <c r="I44" s="260">
        <f>IF(I45+J45=0,"-",I45+J45)</f>
        <v>46</v>
      </c>
      <c r="J44" s="260"/>
      <c r="K44" s="260">
        <f>IF(K45+L45=0,"-",K45+L45)</f>
        <v>26</v>
      </c>
      <c r="L44" s="260"/>
      <c r="M44" s="260">
        <f>IF(M45+N45=0,"-",M45+N45)</f>
        <v>109</v>
      </c>
      <c r="N44" s="260"/>
      <c r="O44" s="260" t="str">
        <f>IF(O45+P45=0,"-",O45+P45)</f>
        <v>-</v>
      </c>
      <c r="P44" s="260"/>
    </row>
    <row r="45" spans="1:16" ht="18.75" customHeight="1">
      <c r="A45" s="15" t="s">
        <v>58</v>
      </c>
      <c r="B45" s="14">
        <v>198</v>
      </c>
      <c r="C45" s="14">
        <v>164</v>
      </c>
      <c r="D45" s="261"/>
      <c r="E45" s="14">
        <v>48</v>
      </c>
      <c r="F45" s="14">
        <v>130</v>
      </c>
      <c r="G45" s="14">
        <v>2</v>
      </c>
      <c r="H45" s="14">
        <v>1</v>
      </c>
      <c r="I45" s="14">
        <v>15</v>
      </c>
      <c r="J45" s="14">
        <v>31</v>
      </c>
      <c r="K45" s="14">
        <v>26</v>
      </c>
      <c r="L45" s="14">
        <v>0</v>
      </c>
      <c r="M45" s="14">
        <v>107</v>
      </c>
      <c r="N45" s="14">
        <v>2</v>
      </c>
      <c r="O45" s="14">
        <v>0</v>
      </c>
      <c r="P45" s="14">
        <v>0</v>
      </c>
    </row>
    <row r="46" spans="1:16" ht="18.75" customHeight="1">
      <c r="A46" s="18" t="s">
        <v>59</v>
      </c>
      <c r="B46" s="260">
        <f>B47+C47</f>
        <v>29</v>
      </c>
      <c r="C46" s="260"/>
      <c r="D46" s="261">
        <f>B46/$B$8</f>
        <v>7.2420337628608528E-4</v>
      </c>
      <c r="E46" s="260" t="str">
        <f>IF(E47+F47=0,"-",E47+F47)</f>
        <v>-</v>
      </c>
      <c r="F46" s="260"/>
      <c r="G46" s="260" t="str">
        <f>IF(G47+H47=0,"-",G47+H47)</f>
        <v>-</v>
      </c>
      <c r="H46" s="260"/>
      <c r="I46" s="260" t="str">
        <f>IF(I47+J47=0,"-",I47+J47)</f>
        <v>-</v>
      </c>
      <c r="J46" s="260"/>
      <c r="K46" s="260">
        <f>IF(K47+L47=0,"-",K47+L47)</f>
        <v>29</v>
      </c>
      <c r="L46" s="260"/>
      <c r="M46" s="260" t="str">
        <f>IF(M47+N47=0,"-",M47+N47)</f>
        <v>-</v>
      </c>
      <c r="N46" s="260"/>
      <c r="O46" s="260" t="str">
        <f>IF(O47+P47=0,"-",O47+P47)</f>
        <v>-</v>
      </c>
      <c r="P46" s="260"/>
    </row>
    <row r="47" spans="1:16" ht="18.75" customHeight="1">
      <c r="A47" s="15" t="s">
        <v>60</v>
      </c>
      <c r="B47" s="14">
        <v>8</v>
      </c>
      <c r="C47" s="14">
        <v>21</v>
      </c>
      <c r="D47" s="261"/>
      <c r="E47" s="14">
        <v>0</v>
      </c>
      <c r="F47" s="14">
        <v>0</v>
      </c>
      <c r="G47" s="14">
        <v>0</v>
      </c>
      <c r="H47" s="14">
        <v>0</v>
      </c>
      <c r="I47" s="14">
        <v>0</v>
      </c>
      <c r="J47" s="14">
        <v>0</v>
      </c>
      <c r="K47" s="14">
        <v>8</v>
      </c>
      <c r="L47" s="14">
        <v>21</v>
      </c>
      <c r="M47" s="14">
        <v>0</v>
      </c>
      <c r="N47" s="14">
        <v>0</v>
      </c>
      <c r="O47" s="14">
        <v>0</v>
      </c>
      <c r="P47" s="14">
        <v>0</v>
      </c>
    </row>
    <row r="48" spans="1:16" ht="18.75" customHeight="1">
      <c r="A48" s="18" t="s">
        <v>61</v>
      </c>
      <c r="B48" s="260">
        <f>B49+C49</f>
        <v>89</v>
      </c>
      <c r="C48" s="260"/>
      <c r="D48" s="261">
        <f>B48/$B$8</f>
        <v>2.2225551892917791E-3</v>
      </c>
      <c r="E48" s="260">
        <f>IF(E49+F49=0,"-",E49+F49)</f>
        <v>5</v>
      </c>
      <c r="F48" s="260"/>
      <c r="G48" s="260">
        <f>IF(G49+H49=0,"-",G49+H49)</f>
        <v>72</v>
      </c>
      <c r="H48" s="260"/>
      <c r="I48" s="260" t="str">
        <f>IF(I49+J49=0,"-",I49+J49)</f>
        <v>-</v>
      </c>
      <c r="J48" s="260"/>
      <c r="K48" s="260">
        <f>IF(K49+L49=0,"-",K49+L49)</f>
        <v>8</v>
      </c>
      <c r="L48" s="260"/>
      <c r="M48" s="260">
        <f>IF(M49+N49=0,"-",M49+N49)</f>
        <v>4</v>
      </c>
      <c r="N48" s="260"/>
      <c r="O48" s="260" t="str">
        <f>IF(O49+P49=0,"-",O49+P49)</f>
        <v>-</v>
      </c>
      <c r="P48" s="260"/>
    </row>
    <row r="49" spans="1:16" ht="18.75" customHeight="1">
      <c r="A49" s="15" t="s">
        <v>62</v>
      </c>
      <c r="B49" s="14">
        <v>51</v>
      </c>
      <c r="C49" s="14">
        <v>38</v>
      </c>
      <c r="D49" s="261"/>
      <c r="E49" s="14">
        <v>4</v>
      </c>
      <c r="F49" s="14">
        <v>1</v>
      </c>
      <c r="G49" s="14">
        <v>42</v>
      </c>
      <c r="H49" s="14">
        <v>30</v>
      </c>
      <c r="I49" s="14">
        <v>0</v>
      </c>
      <c r="J49" s="14">
        <v>0</v>
      </c>
      <c r="K49" s="14">
        <v>2</v>
      </c>
      <c r="L49" s="14">
        <v>6</v>
      </c>
      <c r="M49" s="14">
        <v>3</v>
      </c>
      <c r="N49" s="14">
        <v>1</v>
      </c>
      <c r="O49" s="14">
        <v>0</v>
      </c>
      <c r="P49" s="14">
        <v>0</v>
      </c>
    </row>
    <row r="50" spans="1:16" ht="18.75" customHeight="1">
      <c r="A50" s="18" t="s">
        <v>63</v>
      </c>
      <c r="B50" s="260">
        <f>B51+C51</f>
        <v>227</v>
      </c>
      <c r="C50" s="260"/>
      <c r="D50" s="261">
        <f>B50/$B$8</f>
        <v>5.6687643592048748E-3</v>
      </c>
      <c r="E50" s="260">
        <f>IF(E51+F51=0,"-",E51+F51)</f>
        <v>7</v>
      </c>
      <c r="F50" s="260"/>
      <c r="G50" s="260" t="str">
        <f>IF(G51+H51=0,"-",G51+H51)</f>
        <v>-</v>
      </c>
      <c r="H50" s="260"/>
      <c r="I50" s="260">
        <f>IF(I51+J51=0,"-",I51+J51)</f>
        <v>212</v>
      </c>
      <c r="J50" s="260"/>
      <c r="K50" s="260" t="str">
        <f>IF(K51+L51=0,"-",K51+L51)</f>
        <v>-</v>
      </c>
      <c r="L50" s="260"/>
      <c r="M50" s="260">
        <f>IF(M51+N51=0,"-",M51+N51)</f>
        <v>8</v>
      </c>
      <c r="N50" s="260"/>
      <c r="O50" s="260" t="str">
        <f>IF(O51+P51=0,"-",O51+P51)</f>
        <v>-</v>
      </c>
      <c r="P50" s="260"/>
    </row>
    <row r="51" spans="1:16" ht="18.75" customHeight="1">
      <c r="A51" s="15" t="s">
        <v>64</v>
      </c>
      <c r="B51" s="14">
        <v>79</v>
      </c>
      <c r="C51" s="14">
        <v>148</v>
      </c>
      <c r="D51" s="261"/>
      <c r="E51" s="14">
        <v>1</v>
      </c>
      <c r="F51" s="14">
        <v>6</v>
      </c>
      <c r="G51" s="14">
        <v>0</v>
      </c>
      <c r="H51" s="14">
        <v>0</v>
      </c>
      <c r="I51" s="14">
        <v>74</v>
      </c>
      <c r="J51" s="14">
        <v>138</v>
      </c>
      <c r="K51" s="14">
        <v>0</v>
      </c>
      <c r="L51" s="14">
        <v>0</v>
      </c>
      <c r="M51" s="14">
        <v>4</v>
      </c>
      <c r="N51" s="14">
        <v>4</v>
      </c>
      <c r="O51" s="14">
        <v>0</v>
      </c>
      <c r="P51" s="14">
        <v>0</v>
      </c>
    </row>
    <row r="52" spans="1:16" ht="18.75" customHeight="1">
      <c r="A52" s="18" t="s">
        <v>65</v>
      </c>
      <c r="B52" s="260">
        <f>B53+C53</f>
        <v>10</v>
      </c>
      <c r="C52" s="260"/>
      <c r="D52" s="261">
        <f>B52/$B$8</f>
        <v>2.4972530216761565E-4</v>
      </c>
      <c r="E52" s="260" t="str">
        <f>IF(E53+F53=0,"-",E53+F53)</f>
        <v>-</v>
      </c>
      <c r="F52" s="260"/>
      <c r="G52" s="260" t="str">
        <f>IF(G53+H53=0,"-",G53+H53)</f>
        <v>-</v>
      </c>
      <c r="H52" s="260"/>
      <c r="I52" s="260" t="str">
        <f>IF(I53+J53=0,"-",I53+J53)</f>
        <v>-</v>
      </c>
      <c r="J52" s="260"/>
      <c r="K52" s="260" t="str">
        <f>IF(K53+L53=0,"-",K53+L53)</f>
        <v>-</v>
      </c>
      <c r="L52" s="260"/>
      <c r="M52" s="260" t="str">
        <f>IF(M53+N53=0,"-",M53+N53)</f>
        <v>-</v>
      </c>
      <c r="N52" s="260"/>
      <c r="O52" s="260">
        <f>IF(O53+P53=0,"-",O53+P53)</f>
        <v>10</v>
      </c>
      <c r="P52" s="260"/>
    </row>
    <row r="53" spans="1:16" ht="18.75" customHeight="1">
      <c r="A53" s="15" t="s">
        <v>66</v>
      </c>
      <c r="B53" s="14">
        <v>3</v>
      </c>
      <c r="C53" s="14">
        <v>7</v>
      </c>
      <c r="D53" s="261"/>
      <c r="E53" s="14">
        <v>0</v>
      </c>
      <c r="F53" s="14">
        <v>0</v>
      </c>
      <c r="G53" s="14">
        <v>0</v>
      </c>
      <c r="H53" s="14">
        <v>0</v>
      </c>
      <c r="I53" s="14">
        <v>0</v>
      </c>
      <c r="J53" s="14">
        <v>0</v>
      </c>
      <c r="K53" s="14">
        <v>0</v>
      </c>
      <c r="L53" s="14">
        <v>0</v>
      </c>
      <c r="M53" s="14">
        <v>0</v>
      </c>
      <c r="N53" s="14">
        <v>0</v>
      </c>
      <c r="O53" s="14">
        <v>3</v>
      </c>
      <c r="P53" s="14">
        <v>7</v>
      </c>
    </row>
    <row r="54" spans="1:16" ht="18.75" customHeight="1">
      <c r="A54" s="18" t="s">
        <v>67</v>
      </c>
      <c r="B54" s="260">
        <f>B55+C55</f>
        <v>423</v>
      </c>
      <c r="C54" s="260"/>
      <c r="D54" s="261">
        <f>B54/$B$8</f>
        <v>1.0563380281690141E-2</v>
      </c>
      <c r="E54" s="260">
        <f>IF(E55+F55=0,"-",E55+F55)</f>
        <v>17</v>
      </c>
      <c r="F54" s="260"/>
      <c r="G54" s="260">
        <f>IF(G55+H55=0,"-",G55+H55)</f>
        <v>60</v>
      </c>
      <c r="H54" s="260"/>
      <c r="I54" s="260">
        <f>IF(I55+J55=0,"-",I55+J55)</f>
        <v>3</v>
      </c>
      <c r="J54" s="260"/>
      <c r="K54" s="260">
        <f>IF(K55+L55=0,"-",K55+L55)</f>
        <v>164</v>
      </c>
      <c r="L54" s="260"/>
      <c r="M54" s="260">
        <f>IF(M55+N55=0,"-",M55+N55)</f>
        <v>26</v>
      </c>
      <c r="N54" s="260"/>
      <c r="O54" s="260">
        <f>IF(O55+P55=0,"-",O55+P55)</f>
        <v>153</v>
      </c>
      <c r="P54" s="260"/>
    </row>
    <row r="55" spans="1:16" ht="18.75" customHeight="1">
      <c r="A55" s="15" t="s">
        <v>68</v>
      </c>
      <c r="B55" s="14">
        <v>251</v>
      </c>
      <c r="C55" s="14">
        <v>172</v>
      </c>
      <c r="D55" s="261"/>
      <c r="E55" s="14">
        <v>3</v>
      </c>
      <c r="F55" s="14">
        <v>14</v>
      </c>
      <c r="G55" s="14">
        <v>16</v>
      </c>
      <c r="H55" s="14">
        <v>44</v>
      </c>
      <c r="I55" s="14">
        <v>1</v>
      </c>
      <c r="J55" s="14">
        <v>2</v>
      </c>
      <c r="K55" s="14">
        <v>156</v>
      </c>
      <c r="L55" s="14">
        <v>8</v>
      </c>
      <c r="M55" s="14">
        <v>21</v>
      </c>
      <c r="N55" s="14">
        <v>5</v>
      </c>
      <c r="O55" s="14">
        <v>54</v>
      </c>
      <c r="P55" s="14">
        <v>99</v>
      </c>
    </row>
    <row r="56" spans="1:16" ht="18.75" customHeight="1">
      <c r="A56" s="18" t="s">
        <v>69</v>
      </c>
      <c r="B56" s="260">
        <f>B57+C57</f>
        <v>258</v>
      </c>
      <c r="C56" s="260"/>
      <c r="D56" s="261">
        <f>B56/$B$8</f>
        <v>6.4429127959244829E-3</v>
      </c>
      <c r="E56" s="260">
        <f>IF(E57+F57=0,"-",E57+F57)</f>
        <v>231</v>
      </c>
      <c r="F56" s="260"/>
      <c r="G56" s="260" t="str">
        <f>IF(G57+H57=0,"-",G57+H57)</f>
        <v>-</v>
      </c>
      <c r="H56" s="260"/>
      <c r="I56" s="260" t="str">
        <f>IF(I57+J57=0,"-",I57+J57)</f>
        <v>-</v>
      </c>
      <c r="J56" s="260"/>
      <c r="K56" s="260" t="str">
        <f>IF(K57+L57=0,"-",K57+L57)</f>
        <v>-</v>
      </c>
      <c r="L56" s="260"/>
      <c r="M56" s="260" t="str">
        <f>IF(M57+N57=0,"-",M57+N57)</f>
        <v>-</v>
      </c>
      <c r="N56" s="260"/>
      <c r="O56" s="260">
        <f>IF(O57+P57=0,"-",O57+P57)</f>
        <v>27</v>
      </c>
      <c r="P56" s="260"/>
    </row>
    <row r="57" spans="1:16" ht="18.75" customHeight="1">
      <c r="A57" s="15" t="s">
        <v>70</v>
      </c>
      <c r="B57" s="14">
        <v>222</v>
      </c>
      <c r="C57" s="14">
        <v>36</v>
      </c>
      <c r="D57" s="261"/>
      <c r="E57" s="14">
        <v>202</v>
      </c>
      <c r="F57" s="14">
        <v>29</v>
      </c>
      <c r="G57" s="14">
        <v>0</v>
      </c>
      <c r="H57" s="14">
        <v>0</v>
      </c>
      <c r="I57" s="14">
        <v>0</v>
      </c>
      <c r="J57" s="14">
        <v>0</v>
      </c>
      <c r="K57" s="14">
        <v>0</v>
      </c>
      <c r="L57" s="14">
        <v>0</v>
      </c>
      <c r="M57" s="14">
        <v>0</v>
      </c>
      <c r="N57" s="14">
        <v>0</v>
      </c>
      <c r="O57" s="14">
        <v>20</v>
      </c>
      <c r="P57" s="14">
        <v>7</v>
      </c>
    </row>
    <row r="58" spans="1:16" ht="18.75" customHeight="1">
      <c r="A58" s="18" t="s">
        <v>71</v>
      </c>
      <c r="B58" s="260">
        <f>B59+C59</f>
        <v>157</v>
      </c>
      <c r="C58" s="260"/>
      <c r="D58" s="261">
        <f>B58/$B$8</f>
        <v>3.9206872440315649E-3</v>
      </c>
      <c r="E58" s="260" t="str">
        <f>IF(E59+F59=0,"-",E59+F59)</f>
        <v>-</v>
      </c>
      <c r="F58" s="260"/>
      <c r="G58" s="260" t="str">
        <f>IF(G59+H59=0,"-",G59+H59)</f>
        <v>-</v>
      </c>
      <c r="H58" s="260"/>
      <c r="I58" s="260" t="str">
        <f>IF(I59+J59=0,"-",I59+J59)</f>
        <v>-</v>
      </c>
      <c r="J58" s="260"/>
      <c r="K58" s="260">
        <f>IF(K59+L59=0,"-",K59+L59)</f>
        <v>10</v>
      </c>
      <c r="L58" s="260"/>
      <c r="M58" s="260">
        <f>IF(M59+N59=0,"-",M59+N59)</f>
        <v>69</v>
      </c>
      <c r="N58" s="260"/>
      <c r="O58" s="260">
        <f>IF(O59+P59=0,"-",O59+P59)</f>
        <v>78</v>
      </c>
      <c r="P58" s="260"/>
    </row>
    <row r="59" spans="1:16" ht="18.75" customHeight="1">
      <c r="A59" s="15" t="s">
        <v>72</v>
      </c>
      <c r="B59" s="14">
        <v>109</v>
      </c>
      <c r="C59" s="14">
        <v>48</v>
      </c>
      <c r="D59" s="261"/>
      <c r="E59" s="14">
        <v>0</v>
      </c>
      <c r="F59" s="14">
        <v>0</v>
      </c>
      <c r="G59" s="14">
        <v>0</v>
      </c>
      <c r="H59" s="14">
        <v>0</v>
      </c>
      <c r="I59" s="14">
        <v>0</v>
      </c>
      <c r="J59" s="14">
        <v>0</v>
      </c>
      <c r="K59" s="14">
        <v>10</v>
      </c>
      <c r="L59" s="14">
        <v>0</v>
      </c>
      <c r="M59" s="14">
        <v>49</v>
      </c>
      <c r="N59" s="14">
        <v>20</v>
      </c>
      <c r="O59" s="14">
        <v>50</v>
      </c>
      <c r="P59" s="14">
        <v>28</v>
      </c>
    </row>
    <row r="60" spans="1:16" ht="18.75" customHeight="1">
      <c r="A60" s="18" t="s">
        <v>73</v>
      </c>
      <c r="B60" s="260">
        <f>B61+C61</f>
        <v>206</v>
      </c>
      <c r="C60" s="260"/>
      <c r="D60" s="261">
        <f>B60/$B$8</f>
        <v>5.1443412246528816E-3</v>
      </c>
      <c r="E60" s="260">
        <f>IF(E61+F61=0,"-",E61+F61)</f>
        <v>14</v>
      </c>
      <c r="F60" s="260"/>
      <c r="G60" s="260" t="str">
        <f>IF(G61+H61=0,"-",G61+H61)</f>
        <v>-</v>
      </c>
      <c r="H60" s="260"/>
      <c r="I60" s="260" t="str">
        <f>IF(I61+J61=0,"-",I61+J61)</f>
        <v>-</v>
      </c>
      <c r="J60" s="260"/>
      <c r="K60" s="260" t="str">
        <f>IF(K61+L61=0,"-",K61+L61)</f>
        <v>-</v>
      </c>
      <c r="L60" s="260"/>
      <c r="M60" s="260" t="str">
        <f>IF(M61+N61=0,"-",M61+N61)</f>
        <v>-</v>
      </c>
      <c r="N60" s="260"/>
      <c r="O60" s="260">
        <f>IF(O61+P61=0,"-",O61+P61)</f>
        <v>192</v>
      </c>
      <c r="P60" s="260"/>
    </row>
    <row r="61" spans="1:16" ht="18.75" customHeight="1">
      <c r="A61" s="15" t="s">
        <v>74</v>
      </c>
      <c r="B61" s="14">
        <v>115</v>
      </c>
      <c r="C61" s="14">
        <v>91</v>
      </c>
      <c r="D61" s="261"/>
      <c r="E61" s="14">
        <v>4</v>
      </c>
      <c r="F61" s="14">
        <v>10</v>
      </c>
      <c r="G61" s="14">
        <v>0</v>
      </c>
      <c r="H61" s="14">
        <v>0</v>
      </c>
      <c r="I61" s="14">
        <v>0</v>
      </c>
      <c r="J61" s="14">
        <v>0</v>
      </c>
      <c r="K61" s="14">
        <v>0</v>
      </c>
      <c r="L61" s="14">
        <v>0</v>
      </c>
      <c r="M61" s="14">
        <v>0</v>
      </c>
      <c r="N61" s="14">
        <v>0</v>
      </c>
      <c r="O61" s="14">
        <v>111</v>
      </c>
      <c r="P61" s="14">
        <v>81</v>
      </c>
    </row>
    <row r="62" spans="1:16" ht="18.75" customHeight="1">
      <c r="A62" s="18" t="s">
        <v>75</v>
      </c>
      <c r="B62" s="260">
        <f>B63+C63</f>
        <v>2</v>
      </c>
      <c r="C62" s="260"/>
      <c r="D62" s="261">
        <f>B62/$B$8</f>
        <v>4.9945060433523126E-5</v>
      </c>
      <c r="E62" s="260" t="str">
        <f>IF(E63+F63=0,"-",E63+F63)</f>
        <v>-</v>
      </c>
      <c r="F62" s="260"/>
      <c r="G62" s="260" t="str">
        <f>IF(G63+H63=0,"-",G63+H63)</f>
        <v>-</v>
      </c>
      <c r="H62" s="260"/>
      <c r="I62" s="260" t="str">
        <f>IF(I63+J63=0,"-",I63+J63)</f>
        <v>-</v>
      </c>
      <c r="J62" s="260"/>
      <c r="K62" s="260" t="str">
        <f>IF(K63+L63=0,"-",K63+L63)</f>
        <v>-</v>
      </c>
      <c r="L62" s="260"/>
      <c r="M62" s="260" t="str">
        <f>IF(M63+N63=0,"-",M63+N63)</f>
        <v>-</v>
      </c>
      <c r="N62" s="260"/>
      <c r="O62" s="260">
        <f>IF(O63+P63=0,"-",O63+P63)</f>
        <v>2</v>
      </c>
      <c r="P62" s="260"/>
    </row>
    <row r="63" spans="1:16" ht="18.75" customHeight="1">
      <c r="A63" s="15" t="s">
        <v>76</v>
      </c>
      <c r="B63" s="14">
        <v>0</v>
      </c>
      <c r="C63" s="14">
        <v>2</v>
      </c>
      <c r="D63" s="261"/>
      <c r="E63" s="14">
        <v>0</v>
      </c>
      <c r="F63" s="14">
        <v>0</v>
      </c>
      <c r="G63" s="14">
        <v>0</v>
      </c>
      <c r="H63" s="14">
        <v>0</v>
      </c>
      <c r="I63" s="14">
        <v>0</v>
      </c>
      <c r="J63" s="14">
        <v>0</v>
      </c>
      <c r="K63" s="14">
        <v>0</v>
      </c>
      <c r="L63" s="14">
        <v>0</v>
      </c>
      <c r="M63" s="14">
        <v>0</v>
      </c>
      <c r="N63" s="14">
        <v>0</v>
      </c>
      <c r="O63" s="14">
        <v>0</v>
      </c>
      <c r="P63" s="14">
        <v>2</v>
      </c>
    </row>
    <row r="64" spans="1:16" ht="18.75" customHeight="1">
      <c r="A64" s="18" t="s">
        <v>79</v>
      </c>
      <c r="B64" s="260">
        <f>B65+C65</f>
        <v>423</v>
      </c>
      <c r="C64" s="260"/>
      <c r="D64" s="261">
        <f>B64/$B$8</f>
        <v>1.0563380281690141E-2</v>
      </c>
      <c r="E64" s="260">
        <f>IF(E65+F65=0,"-",E65+F65)</f>
        <v>378</v>
      </c>
      <c r="F64" s="260"/>
      <c r="G64" s="260" t="str">
        <f>IF(G65+H65=0,"-",G65+H65)</f>
        <v>-</v>
      </c>
      <c r="H64" s="260"/>
      <c r="I64" s="260" t="str">
        <f>IF(I65+J65=0,"-",I65+J65)</f>
        <v>-</v>
      </c>
      <c r="J64" s="260"/>
      <c r="K64" s="260" t="str">
        <f>IF(K65+L65=0,"-",K65+L65)</f>
        <v>-</v>
      </c>
      <c r="L64" s="260"/>
      <c r="M64" s="260" t="str">
        <f>IF(M65+N65=0,"-",M65+N65)</f>
        <v>-</v>
      </c>
      <c r="N64" s="260"/>
      <c r="O64" s="260">
        <f>IF(O65+P65=0,"-",O65+P65)</f>
        <v>45</v>
      </c>
      <c r="P64" s="260"/>
    </row>
    <row r="65" spans="1:16" ht="18.75" customHeight="1">
      <c r="A65" s="15" t="s">
        <v>80</v>
      </c>
      <c r="B65" s="14">
        <v>102</v>
      </c>
      <c r="C65" s="14">
        <v>321</v>
      </c>
      <c r="D65" s="261"/>
      <c r="E65" s="14">
        <v>77</v>
      </c>
      <c r="F65" s="14">
        <v>301</v>
      </c>
      <c r="G65" s="14">
        <v>0</v>
      </c>
      <c r="H65" s="14">
        <v>0</v>
      </c>
      <c r="I65" s="14">
        <v>0</v>
      </c>
      <c r="J65" s="14">
        <v>0</v>
      </c>
      <c r="K65" s="14">
        <v>0</v>
      </c>
      <c r="L65" s="14">
        <v>0</v>
      </c>
      <c r="M65" s="14">
        <v>0</v>
      </c>
      <c r="N65" s="14">
        <v>0</v>
      </c>
      <c r="O65" s="14">
        <v>25</v>
      </c>
      <c r="P65" s="14">
        <v>20</v>
      </c>
    </row>
    <row r="66" spans="1:16" ht="18.75" customHeight="1">
      <c r="A66" s="18" t="s">
        <v>81</v>
      </c>
      <c r="B66" s="260">
        <f>B67+C67</f>
        <v>947</v>
      </c>
      <c r="C66" s="260"/>
      <c r="D66" s="261">
        <f>B66/$B$8</f>
        <v>2.3648986115273201E-2</v>
      </c>
      <c r="E66" s="260">
        <f>IF(E67+F67=0,"-",E67+F67)</f>
        <v>116</v>
      </c>
      <c r="F66" s="260"/>
      <c r="G66" s="260">
        <f>IF(G67+H67=0,"-",G67+H67)</f>
        <v>64</v>
      </c>
      <c r="H66" s="260"/>
      <c r="I66" s="260">
        <f>IF(I67+J67=0,"-",I67+J67)</f>
        <v>4</v>
      </c>
      <c r="J66" s="260"/>
      <c r="K66" s="260">
        <f>IF(K67+L67=0,"-",K67+L67)</f>
        <v>763</v>
      </c>
      <c r="L66" s="260"/>
      <c r="M66" s="260" t="str">
        <f>IF(M67+N67=0,"-",M67+N67)</f>
        <v>-</v>
      </c>
      <c r="N66" s="260"/>
      <c r="O66" s="260" t="str">
        <f>IF(O67+P67=0,"-",O67+P67)</f>
        <v>-</v>
      </c>
      <c r="P66" s="260"/>
    </row>
    <row r="67" spans="1:16" ht="18.75" customHeight="1">
      <c r="A67" s="15" t="s">
        <v>82</v>
      </c>
      <c r="B67" s="14">
        <v>304</v>
      </c>
      <c r="C67" s="14">
        <v>643</v>
      </c>
      <c r="D67" s="261"/>
      <c r="E67" s="14">
        <v>27</v>
      </c>
      <c r="F67" s="14">
        <v>89</v>
      </c>
      <c r="G67" s="14">
        <v>17</v>
      </c>
      <c r="H67" s="14">
        <v>47</v>
      </c>
      <c r="I67" s="14">
        <v>3</v>
      </c>
      <c r="J67" s="14">
        <v>1</v>
      </c>
      <c r="K67" s="14">
        <v>257</v>
      </c>
      <c r="L67" s="14">
        <v>506</v>
      </c>
      <c r="M67" s="14">
        <v>0</v>
      </c>
      <c r="N67" s="14">
        <v>0</v>
      </c>
      <c r="O67" s="14">
        <v>0</v>
      </c>
      <c r="P67" s="14">
        <v>0</v>
      </c>
    </row>
    <row r="68" spans="1:16">
      <c r="A68" s="20" t="s">
        <v>83</v>
      </c>
      <c r="B68" s="20"/>
      <c r="C68" s="20"/>
      <c r="D68" s="20"/>
      <c r="E68" s="20"/>
      <c r="F68" s="20"/>
    </row>
    <row r="69" spans="1:16">
      <c r="A69" s="20" t="s">
        <v>84</v>
      </c>
      <c r="B69" s="20"/>
      <c r="C69" s="20"/>
      <c r="D69" s="20"/>
      <c r="E69" s="20"/>
      <c r="F69" s="20"/>
    </row>
  </sheetData>
  <sheetProtection selectLockedCells="1" selectUnlockedCells="1"/>
  <mergeCells count="256">
    <mergeCell ref="A1:N1"/>
    <mergeCell ref="A2:N2"/>
    <mergeCell ref="B3:K3"/>
    <mergeCell ref="M3:N3"/>
    <mergeCell ref="O3:P3"/>
    <mergeCell ref="B4:K4"/>
    <mergeCell ref="M4:N4"/>
    <mergeCell ref="O4:P4"/>
    <mergeCell ref="A5:A6"/>
    <mergeCell ref="B5:D5"/>
    <mergeCell ref="E5:F5"/>
    <mergeCell ref="G5:H5"/>
    <mergeCell ref="I5:J5"/>
    <mergeCell ref="K5:L5"/>
    <mergeCell ref="M5:N5"/>
    <mergeCell ref="O5:P5"/>
    <mergeCell ref="B8:C8"/>
    <mergeCell ref="D8:D9"/>
    <mergeCell ref="E8:F8"/>
    <mergeCell ref="G8:H8"/>
    <mergeCell ref="I8:J8"/>
    <mergeCell ref="K8:L8"/>
    <mergeCell ref="M8:N8"/>
    <mergeCell ref="O8:P8"/>
    <mergeCell ref="B10:C10"/>
    <mergeCell ref="D10:D11"/>
    <mergeCell ref="E10:F10"/>
    <mergeCell ref="G10:H10"/>
    <mergeCell ref="I10:J10"/>
    <mergeCell ref="K10:L10"/>
    <mergeCell ref="M10:N10"/>
    <mergeCell ref="O10:P10"/>
    <mergeCell ref="B12:C12"/>
    <mergeCell ref="D12:D13"/>
    <mergeCell ref="E12:F12"/>
    <mergeCell ref="G12:H12"/>
    <mergeCell ref="I12:J12"/>
    <mergeCell ref="K12:L12"/>
    <mergeCell ref="M12:N12"/>
    <mergeCell ref="O12:P12"/>
    <mergeCell ref="B14:C14"/>
    <mergeCell ref="D14:D15"/>
    <mergeCell ref="E14:F14"/>
    <mergeCell ref="G14:H14"/>
    <mergeCell ref="I14:J14"/>
    <mergeCell ref="K14:L14"/>
    <mergeCell ref="M14:N14"/>
    <mergeCell ref="O14:P14"/>
    <mergeCell ref="B16:C16"/>
    <mergeCell ref="D16:D17"/>
    <mergeCell ref="E16:F16"/>
    <mergeCell ref="G16:H16"/>
    <mergeCell ref="I16:J16"/>
    <mergeCell ref="K16:L16"/>
    <mergeCell ref="M16:N16"/>
    <mergeCell ref="O16:P16"/>
    <mergeCell ref="B18:C18"/>
    <mergeCell ref="D18:D19"/>
    <mergeCell ref="E18:F18"/>
    <mergeCell ref="G18:H18"/>
    <mergeCell ref="I18:J18"/>
    <mergeCell ref="K18:L18"/>
    <mergeCell ref="M18:N18"/>
    <mergeCell ref="O18:P18"/>
    <mergeCell ref="B20:C20"/>
    <mergeCell ref="D20:D21"/>
    <mergeCell ref="E20:F20"/>
    <mergeCell ref="G20:H20"/>
    <mergeCell ref="I20:J20"/>
    <mergeCell ref="K20:L20"/>
    <mergeCell ref="M20:N20"/>
    <mergeCell ref="O20:P20"/>
    <mergeCell ref="B22:C22"/>
    <mergeCell ref="D22:D23"/>
    <mergeCell ref="E22:F22"/>
    <mergeCell ref="G22:H22"/>
    <mergeCell ref="I22:J22"/>
    <mergeCell ref="K22:L22"/>
    <mergeCell ref="M22:N22"/>
    <mergeCell ref="O22:P22"/>
    <mergeCell ref="B24:C24"/>
    <mergeCell ref="D24:D25"/>
    <mergeCell ref="E24:F24"/>
    <mergeCell ref="G24:H24"/>
    <mergeCell ref="I24:J24"/>
    <mergeCell ref="K24:L24"/>
    <mergeCell ref="M24:N24"/>
    <mergeCell ref="O24:P24"/>
    <mergeCell ref="B26:C26"/>
    <mergeCell ref="D26:D27"/>
    <mergeCell ref="E26:F26"/>
    <mergeCell ref="G26:H26"/>
    <mergeCell ref="I26:J26"/>
    <mergeCell ref="K26:L26"/>
    <mergeCell ref="M26:N26"/>
    <mergeCell ref="O26:P26"/>
    <mergeCell ref="B28:C28"/>
    <mergeCell ref="D28:D29"/>
    <mergeCell ref="E28:F28"/>
    <mergeCell ref="G28:H28"/>
    <mergeCell ref="I28:J28"/>
    <mergeCell ref="K28:L28"/>
    <mergeCell ref="M28:N28"/>
    <mergeCell ref="O28:P28"/>
    <mergeCell ref="B30:C30"/>
    <mergeCell ref="D30:D31"/>
    <mergeCell ref="E30:F30"/>
    <mergeCell ref="G30:H30"/>
    <mergeCell ref="I30:J30"/>
    <mergeCell ref="K30:L30"/>
    <mergeCell ref="M30:N30"/>
    <mergeCell ref="O30:P30"/>
    <mergeCell ref="B32:C32"/>
    <mergeCell ref="D32:D33"/>
    <mergeCell ref="E32:F32"/>
    <mergeCell ref="G32:H32"/>
    <mergeCell ref="I32:J32"/>
    <mergeCell ref="K32:L32"/>
    <mergeCell ref="M32:N32"/>
    <mergeCell ref="O32:P32"/>
    <mergeCell ref="B34:C34"/>
    <mergeCell ref="D34:D35"/>
    <mergeCell ref="E34:F34"/>
    <mergeCell ref="G34:H34"/>
    <mergeCell ref="I34:J34"/>
    <mergeCell ref="K34:L34"/>
    <mergeCell ref="M34:N34"/>
    <mergeCell ref="O34:P34"/>
    <mergeCell ref="B36:C36"/>
    <mergeCell ref="D36:D37"/>
    <mergeCell ref="E36:F36"/>
    <mergeCell ref="G36:H36"/>
    <mergeCell ref="I36:J36"/>
    <mergeCell ref="K36:L36"/>
    <mergeCell ref="M36:N36"/>
    <mergeCell ref="O36:P36"/>
    <mergeCell ref="B38:C38"/>
    <mergeCell ref="D38:D39"/>
    <mergeCell ref="E38:F38"/>
    <mergeCell ref="G38:H38"/>
    <mergeCell ref="I38:J38"/>
    <mergeCell ref="K38:L38"/>
    <mergeCell ref="M38:N38"/>
    <mergeCell ref="O38:P38"/>
    <mergeCell ref="B40:C40"/>
    <mergeCell ref="D40:D41"/>
    <mergeCell ref="E40:F40"/>
    <mergeCell ref="G40:H40"/>
    <mergeCell ref="I40:J40"/>
    <mergeCell ref="K40:L40"/>
    <mergeCell ref="M40:N40"/>
    <mergeCell ref="O40:P40"/>
    <mergeCell ref="B42:C42"/>
    <mergeCell ref="D42:D43"/>
    <mergeCell ref="E42:F42"/>
    <mergeCell ref="G42:H42"/>
    <mergeCell ref="I42:J42"/>
    <mergeCell ref="K42:L42"/>
    <mergeCell ref="M42:N42"/>
    <mergeCell ref="O42:P42"/>
    <mergeCell ref="B44:C44"/>
    <mergeCell ref="D44:D45"/>
    <mergeCell ref="E44:F44"/>
    <mergeCell ref="G44:H44"/>
    <mergeCell ref="I44:J44"/>
    <mergeCell ref="K44:L44"/>
    <mergeCell ref="M44:N44"/>
    <mergeCell ref="O44:P44"/>
    <mergeCell ref="B46:C46"/>
    <mergeCell ref="D46:D47"/>
    <mergeCell ref="E46:F46"/>
    <mergeCell ref="G46:H46"/>
    <mergeCell ref="I46:J46"/>
    <mergeCell ref="K46:L46"/>
    <mergeCell ref="M46:N46"/>
    <mergeCell ref="O46:P46"/>
    <mergeCell ref="B48:C48"/>
    <mergeCell ref="D48:D49"/>
    <mergeCell ref="E48:F48"/>
    <mergeCell ref="G48:H48"/>
    <mergeCell ref="I48:J48"/>
    <mergeCell ref="K48:L48"/>
    <mergeCell ref="M48:N48"/>
    <mergeCell ref="O48:P48"/>
    <mergeCell ref="B50:C50"/>
    <mergeCell ref="D50:D51"/>
    <mergeCell ref="E50:F50"/>
    <mergeCell ref="G50:H50"/>
    <mergeCell ref="I50:J50"/>
    <mergeCell ref="K50:L50"/>
    <mergeCell ref="M50:N50"/>
    <mergeCell ref="O50:P50"/>
    <mergeCell ref="B52:C52"/>
    <mergeCell ref="D52:D53"/>
    <mergeCell ref="E52:F52"/>
    <mergeCell ref="G52:H52"/>
    <mergeCell ref="I52:J52"/>
    <mergeCell ref="K52:L52"/>
    <mergeCell ref="M52:N52"/>
    <mergeCell ref="O52:P52"/>
    <mergeCell ref="B54:C54"/>
    <mergeCell ref="D54:D55"/>
    <mergeCell ref="E54:F54"/>
    <mergeCell ref="G54:H54"/>
    <mergeCell ref="I54:J54"/>
    <mergeCell ref="K54:L54"/>
    <mergeCell ref="M54:N54"/>
    <mergeCell ref="O54:P54"/>
    <mergeCell ref="B56:C56"/>
    <mergeCell ref="D56:D57"/>
    <mergeCell ref="E56:F56"/>
    <mergeCell ref="G56:H56"/>
    <mergeCell ref="I56:J56"/>
    <mergeCell ref="K56:L56"/>
    <mergeCell ref="M56:N56"/>
    <mergeCell ref="O56:P56"/>
    <mergeCell ref="B58:C58"/>
    <mergeCell ref="D58:D59"/>
    <mergeCell ref="E58:F58"/>
    <mergeCell ref="G58:H58"/>
    <mergeCell ref="I58:J58"/>
    <mergeCell ref="K58:L58"/>
    <mergeCell ref="M58:N58"/>
    <mergeCell ref="O58:P58"/>
    <mergeCell ref="B60:C60"/>
    <mergeCell ref="D60:D61"/>
    <mergeCell ref="E60:F60"/>
    <mergeCell ref="G60:H60"/>
    <mergeCell ref="I60:J60"/>
    <mergeCell ref="K60:L60"/>
    <mergeCell ref="M60:N60"/>
    <mergeCell ref="O60:P60"/>
    <mergeCell ref="B62:C62"/>
    <mergeCell ref="D62:D63"/>
    <mergeCell ref="E62:F62"/>
    <mergeCell ref="G62:H62"/>
    <mergeCell ref="I62:J62"/>
    <mergeCell ref="K62:L62"/>
    <mergeCell ref="M62:N62"/>
    <mergeCell ref="O62:P62"/>
    <mergeCell ref="B64:C64"/>
    <mergeCell ref="D64:D65"/>
    <mergeCell ref="E64:F64"/>
    <mergeCell ref="G64:H64"/>
    <mergeCell ref="I64:J64"/>
    <mergeCell ref="K64:L64"/>
    <mergeCell ref="M64:N64"/>
    <mergeCell ref="O64:P64"/>
    <mergeCell ref="M66:N66"/>
    <mergeCell ref="O66:P66"/>
    <mergeCell ref="B66:C66"/>
    <mergeCell ref="D66:D67"/>
    <mergeCell ref="E66:F66"/>
    <mergeCell ref="G66:H66"/>
    <mergeCell ref="I66:J66"/>
    <mergeCell ref="K66:L66"/>
  </mergeCells>
  <phoneticPr fontId="17" type="noConversion"/>
  <pageMargins left="0.75" right="0.75" top="0.5" bottom="0.5" header="0.5" footer="0.5"/>
  <pageSetup paperSize="77" scale="59" firstPageNumber="0" orientation="landscape" horizontalDpi="300" verticalDpi="300"/>
  <headerFooter alignWithMargins="0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dimension ref="A1:P69"/>
  <sheetViews>
    <sheetView zoomScaleNormal="100" workbookViewId="0"/>
  </sheetViews>
  <sheetFormatPr defaultColWidth="9.5" defaultRowHeight="16.5"/>
  <cols>
    <col min="1" max="1" width="26.625" style="1" customWidth="1"/>
    <col min="2" max="14" width="13.25" style="1" customWidth="1"/>
    <col min="15" max="15" width="12.125" style="1" customWidth="1"/>
    <col min="16" max="16384" width="9.5" style="1"/>
  </cols>
  <sheetData>
    <row r="1" spans="1:16" ht="19.5">
      <c r="A1" s="262" t="s">
        <v>0</v>
      </c>
      <c r="B1" s="262"/>
      <c r="C1" s="262"/>
      <c r="D1" s="262"/>
      <c r="E1" s="262"/>
      <c r="F1" s="262"/>
      <c r="G1" s="262"/>
      <c r="H1" s="262"/>
      <c r="I1" s="262"/>
      <c r="J1" s="262"/>
      <c r="K1" s="262"/>
      <c r="L1" s="262"/>
      <c r="M1" s="262"/>
      <c r="N1" s="262"/>
    </row>
    <row r="2" spans="1:16" ht="18.75">
      <c r="A2" s="263" t="s">
        <v>1</v>
      </c>
      <c r="B2" s="263"/>
      <c r="C2" s="263"/>
      <c r="D2" s="263"/>
      <c r="E2" s="263"/>
      <c r="F2" s="263"/>
      <c r="G2" s="263"/>
      <c r="H2" s="263"/>
      <c r="I2" s="263"/>
      <c r="J2" s="263"/>
      <c r="K2" s="263"/>
      <c r="L2" s="263"/>
      <c r="M2" s="263"/>
      <c r="N2" s="263"/>
    </row>
    <row r="3" spans="1:16" ht="19.5" customHeight="1">
      <c r="A3" s="2"/>
      <c r="B3" s="251" t="s">
        <v>264</v>
      </c>
      <c r="C3" s="251"/>
      <c r="D3" s="251"/>
      <c r="E3" s="251"/>
      <c r="F3" s="251"/>
      <c r="G3" s="251"/>
      <c r="H3" s="251"/>
      <c r="I3" s="251"/>
      <c r="J3" s="251"/>
      <c r="K3" s="251"/>
      <c r="L3" s="4"/>
      <c r="M3" s="264"/>
      <c r="N3" s="264"/>
      <c r="O3" s="264" t="s">
        <v>3</v>
      </c>
      <c r="P3" s="264"/>
    </row>
    <row r="4" spans="1:16" ht="16.5" customHeight="1">
      <c r="B4" s="265" t="s">
        <v>265</v>
      </c>
      <c r="C4" s="265"/>
      <c r="D4" s="265"/>
      <c r="E4" s="265"/>
      <c r="F4" s="265"/>
      <c r="G4" s="265"/>
      <c r="H4" s="265"/>
      <c r="I4" s="265"/>
      <c r="J4" s="265"/>
      <c r="K4" s="265"/>
      <c r="L4" s="5"/>
      <c r="M4" s="266"/>
      <c r="N4" s="266"/>
      <c r="O4" s="267" t="s">
        <v>5</v>
      </c>
      <c r="P4" s="267"/>
    </row>
    <row r="5" spans="1:16">
      <c r="A5" s="268" t="s">
        <v>6</v>
      </c>
      <c r="B5" s="269" t="s">
        <v>7</v>
      </c>
      <c r="C5" s="269"/>
      <c r="D5" s="269"/>
      <c r="E5" s="269" t="s">
        <v>8</v>
      </c>
      <c r="F5" s="269"/>
      <c r="G5" s="269" t="s">
        <v>9</v>
      </c>
      <c r="H5" s="269"/>
      <c r="I5" s="269" t="s">
        <v>10</v>
      </c>
      <c r="J5" s="269"/>
      <c r="K5" s="269" t="s">
        <v>11</v>
      </c>
      <c r="L5" s="269"/>
      <c r="M5" s="269" t="s">
        <v>12</v>
      </c>
      <c r="N5" s="269"/>
      <c r="O5" s="269" t="s">
        <v>13</v>
      </c>
      <c r="P5" s="269"/>
    </row>
    <row r="6" spans="1:16" ht="17.25" customHeight="1">
      <c r="A6" s="268"/>
      <c r="B6" s="6" t="s">
        <v>14</v>
      </c>
      <c r="C6" s="6" t="s">
        <v>15</v>
      </c>
      <c r="D6" s="8" t="s">
        <v>16</v>
      </c>
      <c r="E6" s="6" t="s">
        <v>14</v>
      </c>
      <c r="F6" s="6" t="s">
        <v>15</v>
      </c>
      <c r="G6" s="6" t="s">
        <v>14</v>
      </c>
      <c r="H6" s="6" t="s">
        <v>15</v>
      </c>
      <c r="I6" s="6" t="s">
        <v>14</v>
      </c>
      <c r="J6" s="6" t="s">
        <v>15</v>
      </c>
      <c r="K6" s="6" t="s">
        <v>14</v>
      </c>
      <c r="L6" s="6" t="s">
        <v>15</v>
      </c>
      <c r="M6" s="6" t="s">
        <v>14</v>
      </c>
      <c r="N6" s="6" t="s">
        <v>15</v>
      </c>
      <c r="O6" s="6" t="s">
        <v>14</v>
      </c>
      <c r="P6" s="6" t="s">
        <v>15</v>
      </c>
    </row>
    <row r="7" spans="1:16" ht="17.25" customHeight="1">
      <c r="A7" s="9" t="s">
        <v>17</v>
      </c>
      <c r="B7" s="10" t="s">
        <v>18</v>
      </c>
      <c r="C7" s="11" t="s">
        <v>19</v>
      </c>
      <c r="D7" s="11" t="s">
        <v>20</v>
      </c>
      <c r="E7" s="10" t="s">
        <v>18</v>
      </c>
      <c r="F7" s="11" t="s">
        <v>19</v>
      </c>
      <c r="G7" s="10" t="s">
        <v>18</v>
      </c>
      <c r="H7" s="11" t="s">
        <v>19</v>
      </c>
      <c r="I7" s="10" t="s">
        <v>18</v>
      </c>
      <c r="J7" s="11" t="s">
        <v>19</v>
      </c>
      <c r="K7" s="10" t="s">
        <v>18</v>
      </c>
      <c r="L7" s="11" t="s">
        <v>19</v>
      </c>
      <c r="M7" s="10" t="s">
        <v>18</v>
      </c>
      <c r="N7" s="11" t="s">
        <v>19</v>
      </c>
      <c r="O7" s="10" t="s">
        <v>18</v>
      </c>
      <c r="P7" s="11" t="s">
        <v>19</v>
      </c>
    </row>
    <row r="8" spans="1:16" ht="17.25" customHeight="1">
      <c r="A8" s="12" t="s">
        <v>21</v>
      </c>
      <c r="B8" s="260">
        <f>B9+C9</f>
        <v>39590</v>
      </c>
      <c r="C8" s="260"/>
      <c r="D8" s="261">
        <f>B8/$B$8</f>
        <v>1</v>
      </c>
      <c r="E8" s="260">
        <f>IF(E9+F9=0,"-",E9+F9)</f>
        <v>17578</v>
      </c>
      <c r="F8" s="260"/>
      <c r="G8" s="260">
        <f>IF(G9+H9=0,"-",G9+H9)</f>
        <v>8229</v>
      </c>
      <c r="H8" s="260"/>
      <c r="I8" s="260">
        <f>IF(I9+J9=0,"-",I9+J9)</f>
        <v>8608</v>
      </c>
      <c r="J8" s="260"/>
      <c r="K8" s="260">
        <f>IF(K9+L9=0,"-",K9+L9)</f>
        <v>2907</v>
      </c>
      <c r="L8" s="260"/>
      <c r="M8" s="260">
        <f>IF(M9+N9=0,"-",M9+N9)</f>
        <v>1164</v>
      </c>
      <c r="N8" s="260"/>
      <c r="O8" s="260">
        <f>IF(O9+P9=0,"-",O9+P9)</f>
        <v>1104</v>
      </c>
      <c r="P8" s="260"/>
    </row>
    <row r="9" spans="1:16" ht="17.25" customHeight="1">
      <c r="A9" s="13" t="s">
        <v>22</v>
      </c>
      <c r="B9" s="14">
        <v>13025</v>
      </c>
      <c r="C9" s="14">
        <v>26565</v>
      </c>
      <c r="D9" s="261"/>
      <c r="E9" s="14">
        <v>4757</v>
      </c>
      <c r="F9" s="14">
        <v>12821</v>
      </c>
      <c r="G9" s="14">
        <v>2515</v>
      </c>
      <c r="H9" s="14">
        <v>5714</v>
      </c>
      <c r="I9" s="14">
        <v>2646</v>
      </c>
      <c r="J9" s="14">
        <v>5962</v>
      </c>
      <c r="K9" s="14">
        <v>1971</v>
      </c>
      <c r="L9" s="14">
        <v>936</v>
      </c>
      <c r="M9" s="14">
        <v>709</v>
      </c>
      <c r="N9" s="14">
        <v>455</v>
      </c>
      <c r="O9" s="14">
        <v>427</v>
      </c>
      <c r="P9" s="14">
        <v>677</v>
      </c>
    </row>
    <row r="10" spans="1:16" ht="17.25" customHeight="1">
      <c r="A10" s="12" t="s">
        <v>23</v>
      </c>
      <c r="B10" s="260">
        <f>B11+C11</f>
        <v>37</v>
      </c>
      <c r="C10" s="260"/>
      <c r="D10" s="261">
        <f>B10/$B$8</f>
        <v>9.3457943925233649E-4</v>
      </c>
      <c r="E10" s="260" t="str">
        <f>IF(E11+F11=0,"-",E11+F11)</f>
        <v>-</v>
      </c>
      <c r="F10" s="260"/>
      <c r="G10" s="260" t="str">
        <f>IF(G11+H11=0,"-",G11+H11)</f>
        <v>-</v>
      </c>
      <c r="H10" s="260"/>
      <c r="I10" s="260">
        <f>IF(I11+J11=0,"-",I11+J11)</f>
        <v>37</v>
      </c>
      <c r="J10" s="260"/>
      <c r="K10" s="260" t="str">
        <f>IF(K11+L11=0,"-",K11+L11)</f>
        <v>-</v>
      </c>
      <c r="L10" s="260"/>
      <c r="M10" s="260" t="str">
        <f>IF(M11+N11=0,"-",M11+N11)</f>
        <v>-</v>
      </c>
      <c r="N10" s="260"/>
      <c r="O10" s="260" t="str">
        <f>IF(O11+P11=0,"-",O11+P11)</f>
        <v>-</v>
      </c>
      <c r="P10" s="260"/>
    </row>
    <row r="11" spans="1:16" ht="17.25" customHeight="1">
      <c r="A11" s="15" t="s">
        <v>24</v>
      </c>
      <c r="B11" s="14">
        <v>9</v>
      </c>
      <c r="C11" s="14">
        <v>28</v>
      </c>
      <c r="D11" s="261"/>
      <c r="E11" s="14">
        <v>0</v>
      </c>
      <c r="F11" s="14">
        <v>0</v>
      </c>
      <c r="G11" s="14">
        <v>0</v>
      </c>
      <c r="H11" s="14">
        <v>0</v>
      </c>
      <c r="I11" s="14">
        <v>9</v>
      </c>
      <c r="J11" s="14">
        <v>28</v>
      </c>
      <c r="K11" s="14">
        <v>0</v>
      </c>
      <c r="L11" s="14">
        <v>0</v>
      </c>
      <c r="M11" s="14">
        <v>0</v>
      </c>
      <c r="N11" s="14">
        <v>0</v>
      </c>
      <c r="O11" s="14">
        <v>0</v>
      </c>
      <c r="P11" s="14">
        <v>0</v>
      </c>
    </row>
    <row r="12" spans="1:16" ht="17.25" customHeight="1">
      <c r="A12" s="12" t="s">
        <v>25</v>
      </c>
      <c r="B12" s="260">
        <f>B13+C13</f>
        <v>74</v>
      </c>
      <c r="C12" s="260"/>
      <c r="D12" s="261">
        <f>B12/$B$8</f>
        <v>1.869158878504673E-3</v>
      </c>
      <c r="E12" s="260" t="str">
        <f>IF(E13+F13=0,"-",E13+F13)</f>
        <v>-</v>
      </c>
      <c r="F12" s="260"/>
      <c r="G12" s="260" t="str">
        <f>IF(G13+H13=0,"-",G13+H13)</f>
        <v>-</v>
      </c>
      <c r="H12" s="260"/>
      <c r="I12" s="260" t="str">
        <f>IF(I13+J13=0,"-",I13+J13)</f>
        <v>-</v>
      </c>
      <c r="J12" s="260"/>
      <c r="K12" s="260">
        <f>IF(K13+L13=0,"-",K13+L13)</f>
        <v>74</v>
      </c>
      <c r="L12" s="260"/>
      <c r="M12" s="260" t="str">
        <f>IF(M13+N13=0,"-",M13+N13)</f>
        <v>-</v>
      </c>
      <c r="N12" s="260"/>
      <c r="O12" s="260" t="str">
        <f>IF(O13+P13=0,"-",O13+P13)</f>
        <v>-</v>
      </c>
      <c r="P12" s="260"/>
    </row>
    <row r="13" spans="1:16" ht="21.2" customHeight="1">
      <c r="A13" s="15" t="s">
        <v>26</v>
      </c>
      <c r="B13" s="14">
        <v>59</v>
      </c>
      <c r="C13" s="14">
        <v>15</v>
      </c>
      <c r="D13" s="261"/>
      <c r="E13" s="14">
        <v>0</v>
      </c>
      <c r="F13" s="14">
        <v>0</v>
      </c>
      <c r="G13" s="14">
        <v>0</v>
      </c>
      <c r="H13" s="14">
        <v>0</v>
      </c>
      <c r="I13" s="14">
        <v>0</v>
      </c>
      <c r="J13" s="14">
        <v>0</v>
      </c>
      <c r="K13" s="14">
        <v>59</v>
      </c>
      <c r="L13" s="14">
        <v>15</v>
      </c>
      <c r="M13" s="14">
        <v>0</v>
      </c>
      <c r="N13" s="14">
        <v>0</v>
      </c>
      <c r="O13" s="14">
        <v>0</v>
      </c>
      <c r="P13" s="14">
        <v>0</v>
      </c>
    </row>
    <row r="14" spans="1:16" ht="17.25" customHeight="1">
      <c r="A14" s="12" t="s">
        <v>27</v>
      </c>
      <c r="B14" s="260">
        <f>B15+C15</f>
        <v>6</v>
      </c>
      <c r="C14" s="260"/>
      <c r="D14" s="261">
        <f>B14/$B$8</f>
        <v>1.5155342258145997E-4</v>
      </c>
      <c r="E14" s="260">
        <f>IF(E15+F15=0,"-",E15+F15)</f>
        <v>4</v>
      </c>
      <c r="F14" s="260"/>
      <c r="G14" s="260">
        <f>IF(G15+H15=0,"-",G15+H15)</f>
        <v>2</v>
      </c>
      <c r="H14" s="260"/>
      <c r="I14" s="260" t="str">
        <f>IF(I15+J15=0,"-",I15+J15)</f>
        <v>-</v>
      </c>
      <c r="J14" s="260"/>
      <c r="K14" s="260" t="str">
        <f>IF(K15+L15=0,"-",K15+L15)</f>
        <v>-</v>
      </c>
      <c r="L14" s="260"/>
      <c r="M14" s="260" t="str">
        <f>IF(M15+N15=0,"-",M15+N15)</f>
        <v>-</v>
      </c>
      <c r="N14" s="260"/>
      <c r="O14" s="260" t="str">
        <f>IF(O15+P15=0,"-",O15+P15)</f>
        <v>-</v>
      </c>
      <c r="P14" s="260"/>
    </row>
    <row r="15" spans="1:16" ht="17.25" customHeight="1">
      <c r="A15" s="15" t="s">
        <v>28</v>
      </c>
      <c r="B15" s="14">
        <v>3</v>
      </c>
      <c r="C15" s="14">
        <v>3</v>
      </c>
      <c r="D15" s="261"/>
      <c r="E15" s="14">
        <v>1</v>
      </c>
      <c r="F15" s="14">
        <v>3</v>
      </c>
      <c r="G15" s="14">
        <v>2</v>
      </c>
      <c r="H15" s="14">
        <v>0</v>
      </c>
      <c r="I15" s="14">
        <v>0</v>
      </c>
      <c r="J15" s="14">
        <v>0</v>
      </c>
      <c r="K15" s="14">
        <v>0</v>
      </c>
      <c r="L15" s="14">
        <v>0</v>
      </c>
      <c r="M15" s="14">
        <v>0</v>
      </c>
      <c r="N15" s="14">
        <v>0</v>
      </c>
      <c r="O15" s="14">
        <v>0</v>
      </c>
      <c r="P15" s="14">
        <v>0</v>
      </c>
    </row>
    <row r="16" spans="1:16" ht="17.25" customHeight="1">
      <c r="A16" s="16" t="s">
        <v>29</v>
      </c>
      <c r="B16" s="260">
        <f>B17+C17</f>
        <v>47</v>
      </c>
      <c r="C16" s="260"/>
      <c r="D16" s="261">
        <f>B16/$B$8</f>
        <v>1.187168476888103E-3</v>
      </c>
      <c r="E16" s="260" t="str">
        <f>IF(E17+F17=0,"-",E17+F17)</f>
        <v>-</v>
      </c>
      <c r="F16" s="260"/>
      <c r="G16" s="260">
        <f>IF(G17+H17=0,"-",G17+H17)</f>
        <v>17</v>
      </c>
      <c r="H16" s="260"/>
      <c r="I16" s="260" t="str">
        <f>IF(I17+J17=0,"-",I17+J17)</f>
        <v>-</v>
      </c>
      <c r="J16" s="260"/>
      <c r="K16" s="260">
        <f>IF(K17+L17=0,"-",K17+L17)</f>
        <v>21</v>
      </c>
      <c r="L16" s="260"/>
      <c r="M16" s="260">
        <f>IF(M17+N17=0,"-",M17+N17)</f>
        <v>9</v>
      </c>
      <c r="N16" s="260"/>
      <c r="O16" s="260" t="str">
        <f>IF(O17+P17=0,"-",O17+P17)</f>
        <v>-</v>
      </c>
      <c r="P16" s="260"/>
    </row>
    <row r="17" spans="1:16" ht="17.25" customHeight="1">
      <c r="A17" s="17" t="s">
        <v>30</v>
      </c>
      <c r="B17" s="14">
        <v>43</v>
      </c>
      <c r="C17" s="14">
        <v>4</v>
      </c>
      <c r="D17" s="261"/>
      <c r="E17" s="14">
        <v>0</v>
      </c>
      <c r="F17" s="14">
        <v>0</v>
      </c>
      <c r="G17" s="14">
        <v>17</v>
      </c>
      <c r="H17" s="14">
        <v>0</v>
      </c>
      <c r="I17" s="14">
        <v>0</v>
      </c>
      <c r="J17" s="14">
        <v>0</v>
      </c>
      <c r="K17" s="14">
        <v>21</v>
      </c>
      <c r="L17" s="14">
        <v>0</v>
      </c>
      <c r="M17" s="14">
        <v>5</v>
      </c>
      <c r="N17" s="14">
        <v>4</v>
      </c>
      <c r="O17" s="14">
        <v>0</v>
      </c>
      <c r="P17" s="14">
        <v>0</v>
      </c>
    </row>
    <row r="18" spans="1:16" ht="17.25" customHeight="1">
      <c r="A18" s="12" t="s">
        <v>31</v>
      </c>
      <c r="B18" s="260">
        <f>B19+C19</f>
        <v>11</v>
      </c>
      <c r="C18" s="260"/>
      <c r="D18" s="261">
        <f>B18/$B$8</f>
        <v>2.7784794139934326E-4</v>
      </c>
      <c r="E18" s="260" t="str">
        <f>IF(E19+F19=0,"-",E19+F19)</f>
        <v>-</v>
      </c>
      <c r="F18" s="260"/>
      <c r="G18" s="260">
        <f>IF(G19+H19=0,"-",G19+H19)</f>
        <v>11</v>
      </c>
      <c r="H18" s="260"/>
      <c r="I18" s="260" t="str">
        <f>IF(I19+J19=0,"-",I19+J19)</f>
        <v>-</v>
      </c>
      <c r="J18" s="260"/>
      <c r="K18" s="260" t="str">
        <f>IF(K19+L19=0,"-",K19+L19)</f>
        <v>-</v>
      </c>
      <c r="L18" s="260"/>
      <c r="M18" s="260" t="str">
        <f>IF(M19+N19=0,"-",M19+N19)</f>
        <v>-</v>
      </c>
      <c r="N18" s="260"/>
      <c r="O18" s="260" t="str">
        <f>IF(O19+P19=0,"-",O19+P19)</f>
        <v>-</v>
      </c>
      <c r="P18" s="260"/>
    </row>
    <row r="19" spans="1:16" ht="17.25" customHeight="1">
      <c r="A19" s="15" t="s">
        <v>32</v>
      </c>
      <c r="B19" s="14">
        <v>6</v>
      </c>
      <c r="C19" s="14">
        <v>5</v>
      </c>
      <c r="D19" s="261"/>
      <c r="E19" s="14">
        <v>0</v>
      </c>
      <c r="F19" s="14">
        <v>0</v>
      </c>
      <c r="G19" s="14">
        <v>6</v>
      </c>
      <c r="H19" s="14">
        <v>5</v>
      </c>
      <c r="I19" s="14">
        <v>0</v>
      </c>
      <c r="J19" s="14">
        <v>0</v>
      </c>
      <c r="K19" s="14">
        <v>0</v>
      </c>
      <c r="L19" s="14">
        <v>0</v>
      </c>
      <c r="M19" s="14">
        <v>0</v>
      </c>
      <c r="N19" s="14">
        <v>0</v>
      </c>
      <c r="O19" s="14">
        <v>0</v>
      </c>
      <c r="P19" s="14">
        <v>0</v>
      </c>
    </row>
    <row r="20" spans="1:16" ht="17.25" customHeight="1">
      <c r="A20" s="12" t="s">
        <v>33</v>
      </c>
      <c r="B20" s="260">
        <f>B21+C21</f>
        <v>275</v>
      </c>
      <c r="C20" s="260"/>
      <c r="D20" s="261">
        <f>B20/$B$8</f>
        <v>6.9461985349835815E-3</v>
      </c>
      <c r="E20" s="260">
        <f>IF(E21+F21=0,"-",E21+F21)</f>
        <v>24</v>
      </c>
      <c r="F20" s="260"/>
      <c r="G20" s="260" t="str">
        <f>IF(G21+H21=0,"-",G21+H21)</f>
        <v>-</v>
      </c>
      <c r="H20" s="260"/>
      <c r="I20" s="260" t="str">
        <f>IF(I21+J21=0,"-",I21+J21)</f>
        <v>-</v>
      </c>
      <c r="J20" s="260"/>
      <c r="K20" s="260">
        <f>IF(K21+L21=0,"-",K21+L21)</f>
        <v>251</v>
      </c>
      <c r="L20" s="260"/>
      <c r="M20" s="260" t="str">
        <f>IF(M21+N21=0,"-",M21+N21)</f>
        <v>-</v>
      </c>
      <c r="N20" s="260"/>
      <c r="O20" s="260" t="str">
        <f>IF(O21+P21=0,"-",O21+P21)</f>
        <v>-</v>
      </c>
      <c r="P20" s="260"/>
    </row>
    <row r="21" spans="1:16" ht="17.25" customHeight="1">
      <c r="A21" s="15" t="s">
        <v>34</v>
      </c>
      <c r="B21" s="14">
        <v>182</v>
      </c>
      <c r="C21" s="14">
        <v>93</v>
      </c>
      <c r="D21" s="261"/>
      <c r="E21" s="14">
        <v>8</v>
      </c>
      <c r="F21" s="14">
        <v>16</v>
      </c>
      <c r="G21" s="14">
        <v>0</v>
      </c>
      <c r="H21" s="14">
        <v>0</v>
      </c>
      <c r="I21" s="14">
        <v>0</v>
      </c>
      <c r="J21" s="14">
        <v>0</v>
      </c>
      <c r="K21" s="14">
        <v>174</v>
      </c>
      <c r="L21" s="14">
        <v>77</v>
      </c>
      <c r="M21" s="14">
        <v>0</v>
      </c>
      <c r="N21" s="14">
        <v>0</v>
      </c>
      <c r="O21" s="14">
        <v>0</v>
      </c>
      <c r="P21" s="14">
        <v>0</v>
      </c>
    </row>
    <row r="22" spans="1:16" ht="17.25" customHeight="1">
      <c r="A22" s="18" t="s">
        <v>35</v>
      </c>
      <c r="B22" s="260">
        <f>B23+C23</f>
        <v>393</v>
      </c>
      <c r="C22" s="260"/>
      <c r="D22" s="261">
        <f>B22/$B$8</f>
        <v>9.9267491790856269E-3</v>
      </c>
      <c r="E22" s="260">
        <f>IF(E23+F23=0,"-",E23+F23)</f>
        <v>99</v>
      </c>
      <c r="F22" s="260"/>
      <c r="G22" s="260" t="str">
        <f>IF(G23+H23=0,"-",G23+H23)</f>
        <v>-</v>
      </c>
      <c r="H22" s="260"/>
      <c r="I22" s="260" t="str">
        <f>IF(I23+J23=0,"-",I23+J23)</f>
        <v>-</v>
      </c>
      <c r="J22" s="260"/>
      <c r="K22" s="260">
        <f>IF(K23+L23=0,"-",K23+L23)</f>
        <v>63</v>
      </c>
      <c r="L22" s="260"/>
      <c r="M22" s="260">
        <f>IF(M23+N23=0,"-",M23+N23)</f>
        <v>231</v>
      </c>
      <c r="N22" s="260"/>
      <c r="O22" s="260" t="str">
        <f>IF(O23+P23=0,"-",O23+P23)</f>
        <v>-</v>
      </c>
      <c r="P22" s="260"/>
    </row>
    <row r="23" spans="1:16" ht="17.25" customHeight="1">
      <c r="A23" s="17" t="s">
        <v>36</v>
      </c>
      <c r="B23" s="14">
        <v>361</v>
      </c>
      <c r="C23" s="14">
        <v>32</v>
      </c>
      <c r="D23" s="261"/>
      <c r="E23" s="14">
        <v>75</v>
      </c>
      <c r="F23" s="14">
        <v>24</v>
      </c>
      <c r="G23" s="14">
        <v>0</v>
      </c>
      <c r="H23" s="14">
        <v>0</v>
      </c>
      <c r="I23" s="14">
        <v>0</v>
      </c>
      <c r="J23" s="14">
        <v>0</v>
      </c>
      <c r="K23" s="14">
        <v>62</v>
      </c>
      <c r="L23" s="14">
        <v>1</v>
      </c>
      <c r="M23" s="14">
        <v>224</v>
      </c>
      <c r="N23" s="14">
        <v>7</v>
      </c>
      <c r="O23" s="14">
        <v>0</v>
      </c>
      <c r="P23" s="14">
        <v>0</v>
      </c>
    </row>
    <row r="24" spans="1:16" ht="17.25" customHeight="1">
      <c r="A24" s="19" t="s">
        <v>37</v>
      </c>
      <c r="B24" s="260">
        <f>B25+C25</f>
        <v>20</v>
      </c>
      <c r="C24" s="260"/>
      <c r="D24" s="261">
        <f>B24/$B$8</f>
        <v>5.0517807527153326E-4</v>
      </c>
      <c r="E24" s="260">
        <f>IF(E25+F25=0,"-",E25+F25)</f>
        <v>8</v>
      </c>
      <c r="F24" s="260"/>
      <c r="G24" s="260">
        <f>IF(G25+H25=0,"-",G25+H25)</f>
        <v>10</v>
      </c>
      <c r="H24" s="260"/>
      <c r="I24" s="260" t="str">
        <f>IF(I25+J25=0,"-",I25+J25)</f>
        <v>-</v>
      </c>
      <c r="J24" s="260"/>
      <c r="K24" s="260" t="str">
        <f>IF(K25+L25=0,"-",K25+L25)</f>
        <v>-</v>
      </c>
      <c r="L24" s="260"/>
      <c r="M24" s="260">
        <f>IF(M25+N25=0,"-",M25+N25)</f>
        <v>2</v>
      </c>
      <c r="N24" s="260"/>
      <c r="O24" s="260" t="str">
        <f>IF(O25+P25=0,"-",O25+P25)</f>
        <v>-</v>
      </c>
      <c r="P24" s="260"/>
    </row>
    <row r="25" spans="1:16" ht="17.25" customHeight="1">
      <c r="A25" s="15" t="s">
        <v>38</v>
      </c>
      <c r="B25" s="14">
        <v>19</v>
      </c>
      <c r="C25" s="14">
        <v>1</v>
      </c>
      <c r="D25" s="261"/>
      <c r="E25" s="14">
        <v>8</v>
      </c>
      <c r="F25" s="14">
        <v>0</v>
      </c>
      <c r="G25" s="14">
        <v>9</v>
      </c>
      <c r="H25" s="14">
        <v>1</v>
      </c>
      <c r="I25" s="14">
        <v>0</v>
      </c>
      <c r="J25" s="14">
        <v>0</v>
      </c>
      <c r="K25" s="14">
        <v>0</v>
      </c>
      <c r="L25" s="14">
        <v>0</v>
      </c>
      <c r="M25" s="14">
        <v>2</v>
      </c>
      <c r="N25" s="14">
        <v>0</v>
      </c>
      <c r="O25" s="14">
        <v>0</v>
      </c>
      <c r="P25" s="14">
        <v>0</v>
      </c>
    </row>
    <row r="26" spans="1:16" ht="17.25" customHeight="1">
      <c r="A26" s="18" t="s">
        <v>39</v>
      </c>
      <c r="B26" s="260">
        <f>B27+C27</f>
        <v>0</v>
      </c>
      <c r="C26" s="260"/>
      <c r="D26" s="261">
        <f>B26/$B$8</f>
        <v>0</v>
      </c>
      <c r="E26" s="260" t="str">
        <f>IF(E27+F27=0,"-",E27+F27)</f>
        <v>-</v>
      </c>
      <c r="F26" s="260"/>
      <c r="G26" s="260" t="str">
        <f>IF(G27+H27=0,"-",G27+H27)</f>
        <v>-</v>
      </c>
      <c r="H26" s="260"/>
      <c r="I26" s="260" t="str">
        <f>IF(I27+J27=0,"-",I27+J27)</f>
        <v>-</v>
      </c>
      <c r="J26" s="260"/>
      <c r="K26" s="260" t="str">
        <f>IF(K27+L27=0,"-",K27+L27)</f>
        <v>-</v>
      </c>
      <c r="L26" s="260"/>
      <c r="M26" s="260" t="str">
        <f>IF(M27+N27=0,"-",M27+N27)</f>
        <v>-</v>
      </c>
      <c r="N26" s="260"/>
      <c r="O26" s="260" t="str">
        <f>IF(O27+P27=0,"-",O27+P27)</f>
        <v>-</v>
      </c>
      <c r="P26" s="260"/>
    </row>
    <row r="27" spans="1:16" ht="21.2" customHeight="1">
      <c r="A27" s="17" t="s">
        <v>40</v>
      </c>
      <c r="B27" s="14">
        <v>0</v>
      </c>
      <c r="C27" s="14">
        <v>0</v>
      </c>
      <c r="D27" s="261"/>
      <c r="E27" s="14">
        <v>0</v>
      </c>
      <c r="F27" s="14">
        <v>0</v>
      </c>
      <c r="G27" s="14">
        <v>0</v>
      </c>
      <c r="H27" s="14">
        <v>0</v>
      </c>
      <c r="I27" s="14">
        <v>0</v>
      </c>
      <c r="J27" s="14">
        <v>0</v>
      </c>
      <c r="K27" s="14">
        <v>0</v>
      </c>
      <c r="L27" s="14">
        <v>0</v>
      </c>
      <c r="M27" s="14">
        <v>0</v>
      </c>
      <c r="N27" s="14">
        <v>0</v>
      </c>
      <c r="O27" s="14">
        <v>0</v>
      </c>
      <c r="P27" s="14">
        <v>0</v>
      </c>
    </row>
    <row r="28" spans="1:16" ht="17.25" customHeight="1">
      <c r="A28" s="12" t="s">
        <v>41</v>
      </c>
      <c r="B28" s="260">
        <f>B29+C29</f>
        <v>3</v>
      </c>
      <c r="C28" s="260"/>
      <c r="D28" s="261">
        <f>B28/$B$8</f>
        <v>7.5776711290729984E-5</v>
      </c>
      <c r="E28" s="260" t="str">
        <f>IF(E29+F29=0,"-",E29+F29)</f>
        <v>-</v>
      </c>
      <c r="F28" s="260"/>
      <c r="G28" s="260" t="str">
        <f>IF(G29+H29=0,"-",G29+H29)</f>
        <v>-</v>
      </c>
      <c r="H28" s="260"/>
      <c r="I28" s="260" t="str">
        <f>IF(I29+J29=0,"-",I29+J29)</f>
        <v>-</v>
      </c>
      <c r="J28" s="260"/>
      <c r="K28" s="260">
        <f>IF(K29+L29=0,"-",K29+L29)</f>
        <v>3</v>
      </c>
      <c r="L28" s="260"/>
      <c r="M28" s="260" t="str">
        <f>IF(M29+N29=0,"-",M29+N29)</f>
        <v>-</v>
      </c>
      <c r="N28" s="260"/>
      <c r="O28" s="260" t="str">
        <f>IF(O29+P29=0,"-",O29+P29)</f>
        <v>-</v>
      </c>
      <c r="P28" s="260"/>
    </row>
    <row r="29" spans="1:16" ht="17.25" customHeight="1">
      <c r="A29" s="15" t="s">
        <v>42</v>
      </c>
      <c r="B29" s="14">
        <v>3</v>
      </c>
      <c r="C29" s="14">
        <v>0</v>
      </c>
      <c r="D29" s="261"/>
      <c r="E29" s="14">
        <v>0</v>
      </c>
      <c r="F29" s="14">
        <v>0</v>
      </c>
      <c r="G29" s="14">
        <v>0</v>
      </c>
      <c r="H29" s="14">
        <v>0</v>
      </c>
      <c r="I29" s="14">
        <v>0</v>
      </c>
      <c r="J29" s="14">
        <v>0</v>
      </c>
      <c r="K29" s="14">
        <v>3</v>
      </c>
      <c r="L29" s="14">
        <v>0</v>
      </c>
      <c r="M29" s="14">
        <v>0</v>
      </c>
      <c r="N29" s="14">
        <v>0</v>
      </c>
      <c r="O29" s="14">
        <v>0</v>
      </c>
      <c r="P29" s="14">
        <v>0</v>
      </c>
    </row>
    <row r="30" spans="1:16" ht="17.25" customHeight="1">
      <c r="A30" s="18" t="s">
        <v>43</v>
      </c>
      <c r="B30" s="260">
        <f>B31+C31</f>
        <v>1266</v>
      </c>
      <c r="C30" s="260"/>
      <c r="D30" s="261">
        <f>B30/$B$8</f>
        <v>3.1977772164688049E-2</v>
      </c>
      <c r="E30" s="260">
        <f>IF(E31+F31=0,"-",E31+F31)</f>
        <v>146</v>
      </c>
      <c r="F30" s="260"/>
      <c r="G30" s="260">
        <f>IF(G31+H31=0,"-",G31+H31)</f>
        <v>359</v>
      </c>
      <c r="H30" s="260"/>
      <c r="I30" s="260" t="str">
        <f>IF(I31+J31=0,"-",I31+J31)</f>
        <v>-</v>
      </c>
      <c r="J30" s="260"/>
      <c r="K30" s="260">
        <f>IF(K31+L31=0,"-",K31+L31)</f>
        <v>290</v>
      </c>
      <c r="L30" s="260"/>
      <c r="M30" s="260">
        <f>IF(M31+N31=0,"-",M31+N31)</f>
        <v>471</v>
      </c>
      <c r="N30" s="260"/>
      <c r="O30" s="260" t="str">
        <f>IF(O31+P31=0,"-",O31+P31)</f>
        <v>-</v>
      </c>
      <c r="P30" s="260"/>
    </row>
    <row r="31" spans="1:16" ht="17.25" customHeight="1">
      <c r="A31" s="17" t="s">
        <v>44</v>
      </c>
      <c r="B31" s="14">
        <v>644</v>
      </c>
      <c r="C31" s="14">
        <v>622</v>
      </c>
      <c r="D31" s="261"/>
      <c r="E31" s="14">
        <v>31</v>
      </c>
      <c r="F31" s="14">
        <v>115</v>
      </c>
      <c r="G31" s="14">
        <v>196</v>
      </c>
      <c r="H31" s="14">
        <v>163</v>
      </c>
      <c r="I31" s="14">
        <v>0</v>
      </c>
      <c r="J31" s="14">
        <v>0</v>
      </c>
      <c r="K31" s="14">
        <v>234</v>
      </c>
      <c r="L31" s="14">
        <v>56</v>
      </c>
      <c r="M31" s="14">
        <v>183</v>
      </c>
      <c r="N31" s="14">
        <v>288</v>
      </c>
      <c r="O31" s="14">
        <v>0</v>
      </c>
      <c r="P31" s="14">
        <v>0</v>
      </c>
    </row>
    <row r="32" spans="1:16" ht="17.25" customHeight="1">
      <c r="A32" s="12" t="s">
        <v>45</v>
      </c>
      <c r="B32" s="260">
        <f>B33+C33</f>
        <v>666</v>
      </c>
      <c r="C32" s="260"/>
      <c r="D32" s="261">
        <f>B32/$B$8</f>
        <v>1.6822429906542057E-2</v>
      </c>
      <c r="E32" s="260">
        <f>IF(E33+F33=0,"-",E33+F33)</f>
        <v>51</v>
      </c>
      <c r="F32" s="260"/>
      <c r="G32" s="260">
        <f>IF(G33+H33=0,"-",G33+H33)</f>
        <v>1</v>
      </c>
      <c r="H32" s="260"/>
      <c r="I32" s="260" t="str">
        <f>IF(I33+J33=0,"-",I33+J33)</f>
        <v>-</v>
      </c>
      <c r="J32" s="260"/>
      <c r="K32" s="260">
        <f>IF(K33+L33=0,"-",K33+L33)</f>
        <v>614</v>
      </c>
      <c r="L32" s="260"/>
      <c r="M32" s="260" t="str">
        <f>IF(M33+N33=0,"-",M33+N33)</f>
        <v>-</v>
      </c>
      <c r="N32" s="260"/>
      <c r="O32" s="260" t="str">
        <f>IF(O33+P33=0,"-",O33+P33)</f>
        <v>-</v>
      </c>
      <c r="P32" s="260"/>
    </row>
    <row r="33" spans="1:16" ht="17.25" customHeight="1">
      <c r="A33" s="15" t="s">
        <v>46</v>
      </c>
      <c r="B33" s="14">
        <v>486</v>
      </c>
      <c r="C33" s="14">
        <v>180</v>
      </c>
      <c r="D33" s="261"/>
      <c r="E33" s="14">
        <v>24</v>
      </c>
      <c r="F33" s="14">
        <v>27</v>
      </c>
      <c r="G33" s="14">
        <v>1</v>
      </c>
      <c r="H33" s="14">
        <v>0</v>
      </c>
      <c r="I33" s="14">
        <v>0</v>
      </c>
      <c r="J33" s="14">
        <v>0</v>
      </c>
      <c r="K33" s="14">
        <v>461</v>
      </c>
      <c r="L33" s="14">
        <v>153</v>
      </c>
      <c r="M33" s="14">
        <v>0</v>
      </c>
      <c r="N33" s="14">
        <v>0</v>
      </c>
      <c r="O33" s="14">
        <v>0</v>
      </c>
      <c r="P33" s="14">
        <v>0</v>
      </c>
    </row>
    <row r="34" spans="1:16" ht="17.25" customHeight="1">
      <c r="A34" s="18" t="s">
        <v>47</v>
      </c>
      <c r="B34" s="260">
        <f>B35+C35</f>
        <v>76</v>
      </c>
      <c r="C34" s="260"/>
      <c r="D34" s="261">
        <f>B34/$B$8</f>
        <v>1.9196766860318261E-3</v>
      </c>
      <c r="E34" s="260" t="str">
        <f>IF(E35+F35=0,"-",E35+F35)</f>
        <v>-</v>
      </c>
      <c r="F34" s="260"/>
      <c r="G34" s="260" t="str">
        <f>IF(G35+H35=0,"-",G35+H35)</f>
        <v>-</v>
      </c>
      <c r="H34" s="260"/>
      <c r="I34" s="260" t="str">
        <f>IF(I35+J35=0,"-",I35+J35)</f>
        <v>-</v>
      </c>
      <c r="J34" s="260"/>
      <c r="K34" s="260" t="str">
        <f>IF(K35+L35=0,"-",K35+L35)</f>
        <v>-</v>
      </c>
      <c r="L34" s="260"/>
      <c r="M34" s="260">
        <f>IF(M35+N35=0,"-",M35+N35)</f>
        <v>69</v>
      </c>
      <c r="N34" s="260"/>
      <c r="O34" s="260">
        <f>IF(O35+P35=0,"-",O35+P35)</f>
        <v>7</v>
      </c>
      <c r="P34" s="260"/>
    </row>
    <row r="35" spans="1:16" ht="17.25" customHeight="1">
      <c r="A35" s="17" t="s">
        <v>48</v>
      </c>
      <c r="B35" s="14">
        <v>37</v>
      </c>
      <c r="C35" s="14">
        <v>39</v>
      </c>
      <c r="D35" s="261"/>
      <c r="E35" s="14">
        <v>0</v>
      </c>
      <c r="F35" s="14">
        <v>0</v>
      </c>
      <c r="G35" s="14">
        <v>0</v>
      </c>
      <c r="H35" s="14">
        <v>0</v>
      </c>
      <c r="I35" s="14">
        <v>0</v>
      </c>
      <c r="J35" s="14">
        <v>0</v>
      </c>
      <c r="K35" s="14">
        <v>0</v>
      </c>
      <c r="L35" s="14">
        <v>0</v>
      </c>
      <c r="M35" s="14">
        <v>37</v>
      </c>
      <c r="N35" s="14">
        <v>32</v>
      </c>
      <c r="O35" s="14">
        <v>0</v>
      </c>
      <c r="P35" s="14">
        <v>7</v>
      </c>
    </row>
    <row r="36" spans="1:16" ht="17.25" customHeight="1">
      <c r="A36" s="12" t="s">
        <v>49</v>
      </c>
      <c r="B36" s="260">
        <f>B37+C37</f>
        <v>889</v>
      </c>
      <c r="C36" s="260"/>
      <c r="D36" s="261">
        <f>B36/$B$8</f>
        <v>2.2455165445819651E-2</v>
      </c>
      <c r="E36" s="260">
        <f>IF(E37+F37=0,"-",E37+F37)</f>
        <v>324</v>
      </c>
      <c r="F36" s="260"/>
      <c r="G36" s="260">
        <f>IF(G37+H37=0,"-",G37+H37)</f>
        <v>103</v>
      </c>
      <c r="H36" s="260"/>
      <c r="I36" s="260">
        <f>IF(I37+J37=0,"-",I37+J37)</f>
        <v>47</v>
      </c>
      <c r="J36" s="260"/>
      <c r="K36" s="260">
        <f>IF(K37+L37=0,"-",K37+L37)</f>
        <v>268</v>
      </c>
      <c r="L36" s="260"/>
      <c r="M36" s="260">
        <f>IF(M37+N37=0,"-",M37+N37)</f>
        <v>146</v>
      </c>
      <c r="N36" s="260"/>
      <c r="O36" s="260">
        <f>IF(O37+P37=0,"-",O37+P37)</f>
        <v>1</v>
      </c>
      <c r="P36" s="260"/>
    </row>
    <row r="37" spans="1:16" ht="17.25" customHeight="1">
      <c r="A37" s="15" t="s">
        <v>50</v>
      </c>
      <c r="B37" s="14">
        <v>531</v>
      </c>
      <c r="C37" s="14">
        <v>358</v>
      </c>
      <c r="D37" s="261"/>
      <c r="E37" s="14">
        <v>183</v>
      </c>
      <c r="F37" s="14">
        <v>141</v>
      </c>
      <c r="G37" s="14">
        <v>68</v>
      </c>
      <c r="H37" s="14">
        <v>35</v>
      </c>
      <c r="I37" s="14">
        <v>32</v>
      </c>
      <c r="J37" s="14">
        <v>15</v>
      </c>
      <c r="K37" s="14">
        <v>182</v>
      </c>
      <c r="L37" s="14">
        <v>86</v>
      </c>
      <c r="M37" s="14">
        <v>65</v>
      </c>
      <c r="N37" s="14">
        <v>81</v>
      </c>
      <c r="O37" s="14">
        <v>1</v>
      </c>
      <c r="P37" s="14">
        <v>0</v>
      </c>
    </row>
    <row r="38" spans="1:16" ht="17.25" customHeight="1">
      <c r="A38" s="18" t="s">
        <v>51</v>
      </c>
      <c r="B38" s="260">
        <f>B39+C39</f>
        <v>26240</v>
      </c>
      <c r="C38" s="260"/>
      <c r="D38" s="261">
        <f>B38/$B$8</f>
        <v>0.66279363475625153</v>
      </c>
      <c r="E38" s="260">
        <f>IF(E39+F39=0,"-",E39+F39)</f>
        <v>15470</v>
      </c>
      <c r="F38" s="260"/>
      <c r="G38" s="260">
        <f>IF(G39+H39=0,"-",G39+H39)</f>
        <v>6391</v>
      </c>
      <c r="H38" s="260"/>
      <c r="I38" s="260">
        <f>IF(I39+J39=0,"-",I39+J39)</f>
        <v>3500</v>
      </c>
      <c r="J38" s="260"/>
      <c r="K38" s="260">
        <f>IF(K39+L39=0,"-",K39+L39)</f>
        <v>415</v>
      </c>
      <c r="L38" s="260"/>
      <c r="M38" s="260">
        <f>IF(M39+N39=0,"-",M39+N39)</f>
        <v>22</v>
      </c>
      <c r="N38" s="260"/>
      <c r="O38" s="260">
        <f>IF(O39+P39=0,"-",O39+P39)</f>
        <v>442</v>
      </c>
      <c r="P38" s="260"/>
    </row>
    <row r="39" spans="1:16" ht="17.25" customHeight="1">
      <c r="A39" s="17" t="s">
        <v>52</v>
      </c>
      <c r="B39" s="14">
        <v>6846</v>
      </c>
      <c r="C39" s="14">
        <v>19394</v>
      </c>
      <c r="D39" s="261"/>
      <c r="E39" s="14">
        <v>3809</v>
      </c>
      <c r="F39" s="14">
        <v>11661</v>
      </c>
      <c r="G39" s="14">
        <v>1764</v>
      </c>
      <c r="H39" s="14">
        <v>4627</v>
      </c>
      <c r="I39" s="14">
        <v>784</v>
      </c>
      <c r="J39" s="14">
        <v>2716</v>
      </c>
      <c r="K39" s="14">
        <v>306</v>
      </c>
      <c r="L39" s="14">
        <v>109</v>
      </c>
      <c r="M39" s="14">
        <v>14</v>
      </c>
      <c r="N39" s="14">
        <v>8</v>
      </c>
      <c r="O39" s="14">
        <v>169</v>
      </c>
      <c r="P39" s="14">
        <v>273</v>
      </c>
    </row>
    <row r="40" spans="1:16" ht="17.25" customHeight="1">
      <c r="A40" s="12" t="s">
        <v>53</v>
      </c>
      <c r="B40" s="260">
        <f>B41+C41</f>
        <v>6386</v>
      </c>
      <c r="C40" s="260"/>
      <c r="D40" s="261">
        <f>B40/$B$8</f>
        <v>0.16130335943420054</v>
      </c>
      <c r="E40" s="260">
        <f>IF(E41+F41=0,"-",E41+F41)</f>
        <v>384</v>
      </c>
      <c r="F40" s="260"/>
      <c r="G40" s="260">
        <f>IF(G41+H41=0,"-",G41+H41)</f>
        <v>1001</v>
      </c>
      <c r="H40" s="260"/>
      <c r="I40" s="260">
        <f>IF(I41+J41=0,"-",I41+J41)</f>
        <v>4680</v>
      </c>
      <c r="J40" s="260"/>
      <c r="K40" s="260">
        <f>IF(K41+L41=0,"-",K41+L41)</f>
        <v>166</v>
      </c>
      <c r="L40" s="260"/>
      <c r="M40" s="260" t="str">
        <f>IF(M41+N41=0,"-",M41+N41)</f>
        <v>-</v>
      </c>
      <c r="N40" s="260"/>
      <c r="O40" s="260">
        <f>IF(O41+P41=0,"-",O41+P41)</f>
        <v>155</v>
      </c>
      <c r="P40" s="260"/>
    </row>
    <row r="41" spans="1:16" ht="17.25" customHeight="1">
      <c r="A41" s="15" t="s">
        <v>54</v>
      </c>
      <c r="B41" s="14">
        <v>2339</v>
      </c>
      <c r="C41" s="14">
        <v>4047</v>
      </c>
      <c r="D41" s="261"/>
      <c r="E41" s="14">
        <v>246</v>
      </c>
      <c r="F41" s="14">
        <v>138</v>
      </c>
      <c r="G41" s="14">
        <v>303</v>
      </c>
      <c r="H41" s="14">
        <v>698</v>
      </c>
      <c r="I41" s="14">
        <v>1683</v>
      </c>
      <c r="J41" s="14">
        <v>2997</v>
      </c>
      <c r="K41" s="14">
        <v>102</v>
      </c>
      <c r="L41" s="14">
        <v>64</v>
      </c>
      <c r="M41" s="14">
        <v>0</v>
      </c>
      <c r="N41" s="14">
        <v>0</v>
      </c>
      <c r="O41" s="14">
        <v>5</v>
      </c>
      <c r="P41" s="14">
        <v>150</v>
      </c>
    </row>
    <row r="42" spans="1:16" ht="17.25" customHeight="1">
      <c r="A42" s="12" t="s">
        <v>55</v>
      </c>
      <c r="B42" s="260">
        <f>B43+C43</f>
        <v>360</v>
      </c>
      <c r="C42" s="260"/>
      <c r="D42" s="261">
        <f>B42/$B$8</f>
        <v>9.0932053548875985E-3</v>
      </c>
      <c r="E42" s="260">
        <f>IF(E43+F43=0,"-",E43+F43)</f>
        <v>115</v>
      </c>
      <c r="F42" s="260"/>
      <c r="G42" s="260">
        <f>IF(G43+H43=0,"-",G43+H43)</f>
        <v>138</v>
      </c>
      <c r="H42" s="260"/>
      <c r="I42" s="260">
        <f>IF(I43+J43=0,"-",I43+J43)</f>
        <v>90</v>
      </c>
      <c r="J42" s="260"/>
      <c r="K42" s="260" t="str">
        <f>IF(K43+L43=0,"-",K43+L43)</f>
        <v>-</v>
      </c>
      <c r="L42" s="260"/>
      <c r="M42" s="260">
        <f>IF(M43+N43=0,"-",M43+N43)</f>
        <v>10</v>
      </c>
      <c r="N42" s="260"/>
      <c r="O42" s="260">
        <f>IF(O43+P43=0,"-",O43+P43)</f>
        <v>7</v>
      </c>
      <c r="P42" s="260"/>
    </row>
    <row r="43" spans="1:16" ht="17.25" customHeight="1">
      <c r="A43" s="15" t="s">
        <v>56</v>
      </c>
      <c r="B43" s="14">
        <v>127</v>
      </c>
      <c r="C43" s="14">
        <v>233</v>
      </c>
      <c r="D43" s="261"/>
      <c r="E43" s="14">
        <v>2</v>
      </c>
      <c r="F43" s="14">
        <v>113</v>
      </c>
      <c r="G43" s="14">
        <v>71</v>
      </c>
      <c r="H43" s="14">
        <v>67</v>
      </c>
      <c r="I43" s="14">
        <v>45</v>
      </c>
      <c r="J43" s="14">
        <v>45</v>
      </c>
      <c r="K43" s="14">
        <v>0</v>
      </c>
      <c r="L43" s="14">
        <v>0</v>
      </c>
      <c r="M43" s="14">
        <v>3</v>
      </c>
      <c r="N43" s="14">
        <v>7</v>
      </c>
      <c r="O43" s="14">
        <v>6</v>
      </c>
      <c r="P43" s="14">
        <v>1</v>
      </c>
    </row>
    <row r="44" spans="1:16" ht="18.75" customHeight="1">
      <c r="A44" s="18" t="s">
        <v>57</v>
      </c>
      <c r="B44" s="260">
        <f>B45+C45</f>
        <v>358</v>
      </c>
      <c r="C44" s="260"/>
      <c r="D44" s="261">
        <f>B44/$B$8</f>
        <v>9.0426875473604441E-3</v>
      </c>
      <c r="E44" s="260">
        <f>IF(E45+F45=0,"-",E45+F45)</f>
        <v>179</v>
      </c>
      <c r="F44" s="260"/>
      <c r="G44" s="260">
        <f>IF(G45+H45=0,"-",G45+H45)</f>
        <v>3</v>
      </c>
      <c r="H44" s="260"/>
      <c r="I44" s="260">
        <f>IF(I45+J45=0,"-",I45+J45)</f>
        <v>47</v>
      </c>
      <c r="J44" s="260"/>
      <c r="K44" s="260">
        <f>IF(K45+L45=0,"-",K45+L45)</f>
        <v>24</v>
      </c>
      <c r="L44" s="260"/>
      <c r="M44" s="260">
        <f>IF(M45+N45=0,"-",M45+N45)</f>
        <v>105</v>
      </c>
      <c r="N44" s="260"/>
      <c r="O44" s="260" t="str">
        <f>IF(O45+P45=0,"-",O45+P45)</f>
        <v>-</v>
      </c>
      <c r="P44" s="260"/>
    </row>
    <row r="45" spans="1:16" ht="18.75" customHeight="1">
      <c r="A45" s="15" t="s">
        <v>58</v>
      </c>
      <c r="B45" s="14">
        <v>193</v>
      </c>
      <c r="C45" s="14">
        <v>165</v>
      </c>
      <c r="D45" s="261"/>
      <c r="E45" s="14">
        <v>49</v>
      </c>
      <c r="F45" s="14">
        <v>130</v>
      </c>
      <c r="G45" s="14">
        <v>2</v>
      </c>
      <c r="H45" s="14">
        <v>1</v>
      </c>
      <c r="I45" s="14">
        <v>15</v>
      </c>
      <c r="J45" s="14">
        <v>32</v>
      </c>
      <c r="K45" s="14">
        <v>24</v>
      </c>
      <c r="L45" s="14">
        <v>0</v>
      </c>
      <c r="M45" s="14">
        <v>103</v>
      </c>
      <c r="N45" s="14">
        <v>2</v>
      </c>
      <c r="O45" s="14">
        <v>0</v>
      </c>
      <c r="P45" s="14">
        <v>0</v>
      </c>
    </row>
    <row r="46" spans="1:16" ht="18.75" customHeight="1">
      <c r="A46" s="18" t="s">
        <v>59</v>
      </c>
      <c r="B46" s="260">
        <f>B47+C47</f>
        <v>30</v>
      </c>
      <c r="C46" s="260"/>
      <c r="D46" s="261">
        <f>B46/$B$8</f>
        <v>7.5776711290729984E-4</v>
      </c>
      <c r="E46" s="260" t="str">
        <f>IF(E47+F47=0,"-",E47+F47)</f>
        <v>-</v>
      </c>
      <c r="F46" s="260"/>
      <c r="G46" s="260" t="str">
        <f>IF(G47+H47=0,"-",G47+H47)</f>
        <v>-</v>
      </c>
      <c r="H46" s="260"/>
      <c r="I46" s="260" t="str">
        <f>IF(I47+J47=0,"-",I47+J47)</f>
        <v>-</v>
      </c>
      <c r="J46" s="260"/>
      <c r="K46" s="260">
        <f>IF(K47+L47=0,"-",K47+L47)</f>
        <v>30</v>
      </c>
      <c r="L46" s="260"/>
      <c r="M46" s="260" t="str">
        <f>IF(M47+N47=0,"-",M47+N47)</f>
        <v>-</v>
      </c>
      <c r="N46" s="260"/>
      <c r="O46" s="260" t="str">
        <f>IF(O47+P47=0,"-",O47+P47)</f>
        <v>-</v>
      </c>
      <c r="P46" s="260"/>
    </row>
    <row r="47" spans="1:16" ht="18.75" customHeight="1">
      <c r="A47" s="15" t="s">
        <v>60</v>
      </c>
      <c r="B47" s="14">
        <v>8</v>
      </c>
      <c r="C47" s="14">
        <v>22</v>
      </c>
      <c r="D47" s="261"/>
      <c r="E47" s="14">
        <v>0</v>
      </c>
      <c r="F47" s="14">
        <v>0</v>
      </c>
      <c r="G47" s="14">
        <v>0</v>
      </c>
      <c r="H47" s="14">
        <v>0</v>
      </c>
      <c r="I47" s="14">
        <v>0</v>
      </c>
      <c r="J47" s="14">
        <v>0</v>
      </c>
      <c r="K47" s="14">
        <v>8</v>
      </c>
      <c r="L47" s="14">
        <v>22</v>
      </c>
      <c r="M47" s="14">
        <v>0</v>
      </c>
      <c r="N47" s="14">
        <v>0</v>
      </c>
      <c r="O47" s="14">
        <v>0</v>
      </c>
      <c r="P47" s="14">
        <v>0</v>
      </c>
    </row>
    <row r="48" spans="1:16" ht="18.75" customHeight="1">
      <c r="A48" s="18" t="s">
        <v>61</v>
      </c>
      <c r="B48" s="260">
        <f>B49+C49</f>
        <v>90</v>
      </c>
      <c r="C48" s="260"/>
      <c r="D48" s="261">
        <f>B48/$B$8</f>
        <v>2.2733013387218996E-3</v>
      </c>
      <c r="E48" s="260">
        <f>IF(E49+F49=0,"-",E49+F49)</f>
        <v>5</v>
      </c>
      <c r="F48" s="260"/>
      <c r="G48" s="260">
        <f>IF(G49+H49=0,"-",G49+H49)</f>
        <v>72</v>
      </c>
      <c r="H48" s="260"/>
      <c r="I48" s="260" t="str">
        <f>IF(I49+J49=0,"-",I49+J49)</f>
        <v>-</v>
      </c>
      <c r="J48" s="260"/>
      <c r="K48" s="260">
        <f>IF(K49+L49=0,"-",K49+L49)</f>
        <v>11</v>
      </c>
      <c r="L48" s="260"/>
      <c r="M48" s="260">
        <f>IF(M49+N49=0,"-",M49+N49)</f>
        <v>2</v>
      </c>
      <c r="N48" s="260"/>
      <c r="O48" s="260" t="str">
        <f>IF(O49+P49=0,"-",O49+P49)</f>
        <v>-</v>
      </c>
      <c r="P48" s="260"/>
    </row>
    <row r="49" spans="1:16" ht="18.75" customHeight="1">
      <c r="A49" s="15" t="s">
        <v>62</v>
      </c>
      <c r="B49" s="14">
        <v>50</v>
      </c>
      <c r="C49" s="14">
        <v>40</v>
      </c>
      <c r="D49" s="261"/>
      <c r="E49" s="14">
        <v>4</v>
      </c>
      <c r="F49" s="14">
        <v>1</v>
      </c>
      <c r="G49" s="14">
        <v>42</v>
      </c>
      <c r="H49" s="14">
        <v>30</v>
      </c>
      <c r="I49" s="14">
        <v>0</v>
      </c>
      <c r="J49" s="14">
        <v>0</v>
      </c>
      <c r="K49" s="14">
        <v>3</v>
      </c>
      <c r="L49" s="14">
        <v>8</v>
      </c>
      <c r="M49" s="14">
        <v>1</v>
      </c>
      <c r="N49" s="14">
        <v>1</v>
      </c>
      <c r="O49" s="14">
        <v>0</v>
      </c>
      <c r="P49" s="14">
        <v>0</v>
      </c>
    </row>
    <row r="50" spans="1:16" ht="18.75" customHeight="1">
      <c r="A50" s="18" t="s">
        <v>63</v>
      </c>
      <c r="B50" s="260">
        <f>B51+C51</f>
        <v>208</v>
      </c>
      <c r="C50" s="260"/>
      <c r="D50" s="261">
        <f>B50/$B$8</f>
        <v>5.2538519828239458E-3</v>
      </c>
      <c r="E50" s="260">
        <f>IF(E51+F51=0,"-",E51+F51)</f>
        <v>8</v>
      </c>
      <c r="F50" s="260"/>
      <c r="G50" s="260" t="str">
        <f>IF(G51+H51=0,"-",G51+H51)</f>
        <v>-</v>
      </c>
      <c r="H50" s="260"/>
      <c r="I50" s="260">
        <f>IF(I51+J51=0,"-",I51+J51)</f>
        <v>200</v>
      </c>
      <c r="J50" s="260"/>
      <c r="K50" s="260" t="str">
        <f>IF(K51+L51=0,"-",K51+L51)</f>
        <v>-</v>
      </c>
      <c r="L50" s="260"/>
      <c r="M50" s="260" t="str">
        <f>IF(M51+N51=0,"-",M51+N51)</f>
        <v>-</v>
      </c>
      <c r="N50" s="260"/>
      <c r="O50" s="260" t="str">
        <f>IF(O51+P51=0,"-",O51+P51)</f>
        <v>-</v>
      </c>
      <c r="P50" s="260"/>
    </row>
    <row r="51" spans="1:16" ht="18.75" customHeight="1">
      <c r="A51" s="15" t="s">
        <v>64</v>
      </c>
      <c r="B51" s="14">
        <v>75</v>
      </c>
      <c r="C51" s="14">
        <v>133</v>
      </c>
      <c r="D51" s="261"/>
      <c r="E51" s="14">
        <v>1</v>
      </c>
      <c r="F51" s="14">
        <v>7</v>
      </c>
      <c r="G51" s="14">
        <v>0</v>
      </c>
      <c r="H51" s="14">
        <v>0</v>
      </c>
      <c r="I51" s="14">
        <v>74</v>
      </c>
      <c r="J51" s="14">
        <v>126</v>
      </c>
      <c r="K51" s="14">
        <v>0</v>
      </c>
      <c r="L51" s="14">
        <v>0</v>
      </c>
      <c r="M51" s="14">
        <v>0</v>
      </c>
      <c r="N51" s="14">
        <v>0</v>
      </c>
      <c r="O51" s="14">
        <v>0</v>
      </c>
      <c r="P51" s="14">
        <v>0</v>
      </c>
    </row>
    <row r="52" spans="1:16" ht="18.75" customHeight="1">
      <c r="A52" s="18" t="s">
        <v>65</v>
      </c>
      <c r="B52" s="260">
        <f>B53+C53</f>
        <v>10</v>
      </c>
      <c r="C52" s="260"/>
      <c r="D52" s="261">
        <f>B52/$B$8</f>
        <v>2.5258903763576663E-4</v>
      </c>
      <c r="E52" s="260" t="str">
        <f>IF(E53+F53=0,"-",E53+F53)</f>
        <v>-</v>
      </c>
      <c r="F52" s="260"/>
      <c r="G52" s="260" t="str">
        <f>IF(G53+H53=0,"-",G53+H53)</f>
        <v>-</v>
      </c>
      <c r="H52" s="260"/>
      <c r="I52" s="260" t="str">
        <f>IF(I53+J53=0,"-",I53+J53)</f>
        <v>-</v>
      </c>
      <c r="J52" s="260"/>
      <c r="K52" s="260" t="str">
        <f>IF(K53+L53=0,"-",K53+L53)</f>
        <v>-</v>
      </c>
      <c r="L52" s="260"/>
      <c r="M52" s="260" t="str">
        <f>IF(M53+N53=0,"-",M53+N53)</f>
        <v>-</v>
      </c>
      <c r="N52" s="260"/>
      <c r="O52" s="260">
        <f>IF(O53+P53=0,"-",O53+P53)</f>
        <v>10</v>
      </c>
      <c r="P52" s="260"/>
    </row>
    <row r="53" spans="1:16" ht="18.75" customHeight="1">
      <c r="A53" s="15" t="s">
        <v>66</v>
      </c>
      <c r="B53" s="14">
        <v>3</v>
      </c>
      <c r="C53" s="14">
        <v>7</v>
      </c>
      <c r="D53" s="261"/>
      <c r="E53" s="14">
        <v>0</v>
      </c>
      <c r="F53" s="14">
        <v>0</v>
      </c>
      <c r="G53" s="14">
        <v>0</v>
      </c>
      <c r="H53" s="14">
        <v>0</v>
      </c>
      <c r="I53" s="14">
        <v>0</v>
      </c>
      <c r="J53" s="14">
        <v>0</v>
      </c>
      <c r="K53" s="14">
        <v>0</v>
      </c>
      <c r="L53" s="14">
        <v>0</v>
      </c>
      <c r="M53" s="14">
        <v>0</v>
      </c>
      <c r="N53" s="14">
        <v>0</v>
      </c>
      <c r="O53" s="14">
        <v>3</v>
      </c>
      <c r="P53" s="14">
        <v>7</v>
      </c>
    </row>
    <row r="54" spans="1:16" ht="18.75" customHeight="1">
      <c r="A54" s="18" t="s">
        <v>67</v>
      </c>
      <c r="B54" s="260">
        <f>B55+C55</f>
        <v>415</v>
      </c>
      <c r="C54" s="260"/>
      <c r="D54" s="261">
        <f>B54/$B$8</f>
        <v>1.0482445061884314E-2</v>
      </c>
      <c r="E54" s="260">
        <f>IF(E55+F55=0,"-",E55+F55)</f>
        <v>17</v>
      </c>
      <c r="F54" s="260"/>
      <c r="G54" s="260">
        <f>IF(G55+H55=0,"-",G55+H55)</f>
        <v>57</v>
      </c>
      <c r="H54" s="260"/>
      <c r="I54" s="260">
        <f>IF(I55+J55=0,"-",I55+J55)</f>
        <v>3</v>
      </c>
      <c r="J54" s="260"/>
      <c r="K54" s="260">
        <f>IF(K55+L55=0,"-",K55+L55)</f>
        <v>161</v>
      </c>
      <c r="L54" s="260"/>
      <c r="M54" s="260">
        <f>IF(M55+N55=0,"-",M55+N55)</f>
        <v>27</v>
      </c>
      <c r="N54" s="260"/>
      <c r="O54" s="260">
        <f>IF(O55+P55=0,"-",O55+P55)</f>
        <v>150</v>
      </c>
      <c r="P54" s="260"/>
    </row>
    <row r="55" spans="1:16" ht="18.75" customHeight="1">
      <c r="A55" s="15" t="s">
        <v>68</v>
      </c>
      <c r="B55" s="14">
        <v>247</v>
      </c>
      <c r="C55" s="14">
        <v>168</v>
      </c>
      <c r="D55" s="261"/>
      <c r="E55" s="14">
        <v>3</v>
      </c>
      <c r="F55" s="14">
        <v>14</v>
      </c>
      <c r="G55" s="14">
        <v>17</v>
      </c>
      <c r="H55" s="14">
        <v>40</v>
      </c>
      <c r="I55" s="14">
        <v>1</v>
      </c>
      <c r="J55" s="14">
        <v>2</v>
      </c>
      <c r="K55" s="14">
        <v>152</v>
      </c>
      <c r="L55" s="14">
        <v>9</v>
      </c>
      <c r="M55" s="14">
        <v>22</v>
      </c>
      <c r="N55" s="14">
        <v>5</v>
      </c>
      <c r="O55" s="14">
        <v>52</v>
      </c>
      <c r="P55" s="14">
        <v>98</v>
      </c>
    </row>
    <row r="56" spans="1:16" ht="18.75" customHeight="1">
      <c r="A56" s="18" t="s">
        <v>69</v>
      </c>
      <c r="B56" s="260">
        <f>B57+C57</f>
        <v>259</v>
      </c>
      <c r="C56" s="260"/>
      <c r="D56" s="261">
        <f>B56/$B$8</f>
        <v>6.5420560747663555E-3</v>
      </c>
      <c r="E56" s="260">
        <f>IF(E57+F57=0,"-",E57+F57)</f>
        <v>232</v>
      </c>
      <c r="F56" s="260"/>
      <c r="G56" s="260" t="str">
        <f>IF(G57+H57=0,"-",G57+H57)</f>
        <v>-</v>
      </c>
      <c r="H56" s="260"/>
      <c r="I56" s="260" t="str">
        <f>IF(I57+J57=0,"-",I57+J57)</f>
        <v>-</v>
      </c>
      <c r="J56" s="260"/>
      <c r="K56" s="260" t="str">
        <f>IF(K57+L57=0,"-",K57+L57)</f>
        <v>-</v>
      </c>
      <c r="L56" s="260"/>
      <c r="M56" s="260" t="str">
        <f>IF(M57+N57=0,"-",M57+N57)</f>
        <v>-</v>
      </c>
      <c r="N56" s="260"/>
      <c r="O56" s="260">
        <f>IF(O57+P57=0,"-",O57+P57)</f>
        <v>27</v>
      </c>
      <c r="P56" s="260"/>
    </row>
    <row r="57" spans="1:16" ht="18.75" customHeight="1">
      <c r="A57" s="15" t="s">
        <v>70</v>
      </c>
      <c r="B57" s="14">
        <v>225</v>
      </c>
      <c r="C57" s="14">
        <v>34</v>
      </c>
      <c r="D57" s="261"/>
      <c r="E57" s="14">
        <v>205</v>
      </c>
      <c r="F57" s="14">
        <v>27</v>
      </c>
      <c r="G57" s="14">
        <v>0</v>
      </c>
      <c r="H57" s="14">
        <v>0</v>
      </c>
      <c r="I57" s="14">
        <v>0</v>
      </c>
      <c r="J57" s="14">
        <v>0</v>
      </c>
      <c r="K57" s="14">
        <v>0</v>
      </c>
      <c r="L57" s="14">
        <v>0</v>
      </c>
      <c r="M57" s="14">
        <v>0</v>
      </c>
      <c r="N57" s="14">
        <v>0</v>
      </c>
      <c r="O57" s="14">
        <v>20</v>
      </c>
      <c r="P57" s="14">
        <v>7</v>
      </c>
    </row>
    <row r="58" spans="1:16" ht="18.75" customHeight="1">
      <c r="A58" s="18" t="s">
        <v>71</v>
      </c>
      <c r="B58" s="260">
        <f>B59+C59</f>
        <v>158</v>
      </c>
      <c r="C58" s="260"/>
      <c r="D58" s="261">
        <f>B58/$B$8</f>
        <v>3.9909067946451125E-3</v>
      </c>
      <c r="E58" s="260" t="str">
        <f>IF(E59+F59=0,"-",E59+F59)</f>
        <v>-</v>
      </c>
      <c r="F58" s="260"/>
      <c r="G58" s="260" t="str">
        <f>IF(G59+H59=0,"-",G59+H59)</f>
        <v>-</v>
      </c>
      <c r="H58" s="260"/>
      <c r="I58" s="260" t="str">
        <f>IF(I59+J59=0,"-",I59+J59)</f>
        <v>-</v>
      </c>
      <c r="J58" s="260"/>
      <c r="K58" s="260">
        <f>IF(K59+L59=0,"-",K59+L59)</f>
        <v>10</v>
      </c>
      <c r="L58" s="260"/>
      <c r="M58" s="260">
        <f>IF(M59+N59=0,"-",M59+N59)</f>
        <v>70</v>
      </c>
      <c r="N58" s="260"/>
      <c r="O58" s="260">
        <f>IF(O59+P59=0,"-",O59+P59)</f>
        <v>78</v>
      </c>
      <c r="P58" s="260"/>
    </row>
    <row r="59" spans="1:16" ht="18.75" customHeight="1">
      <c r="A59" s="15" t="s">
        <v>72</v>
      </c>
      <c r="B59" s="14">
        <v>110</v>
      </c>
      <c r="C59" s="14">
        <v>48</v>
      </c>
      <c r="D59" s="261"/>
      <c r="E59" s="14">
        <v>0</v>
      </c>
      <c r="F59" s="14">
        <v>0</v>
      </c>
      <c r="G59" s="14">
        <v>0</v>
      </c>
      <c r="H59" s="14">
        <v>0</v>
      </c>
      <c r="I59" s="14">
        <v>0</v>
      </c>
      <c r="J59" s="14">
        <v>0</v>
      </c>
      <c r="K59" s="14">
        <v>10</v>
      </c>
      <c r="L59" s="14">
        <v>0</v>
      </c>
      <c r="M59" s="14">
        <v>50</v>
      </c>
      <c r="N59" s="14">
        <v>20</v>
      </c>
      <c r="O59" s="14">
        <v>50</v>
      </c>
      <c r="P59" s="14">
        <v>28</v>
      </c>
    </row>
    <row r="60" spans="1:16" ht="18.75" customHeight="1">
      <c r="A60" s="18" t="s">
        <v>73</v>
      </c>
      <c r="B60" s="260">
        <f>B61+C61</f>
        <v>194</v>
      </c>
      <c r="C60" s="260"/>
      <c r="D60" s="261">
        <f>B60/$B$8</f>
        <v>4.9002273301338726E-3</v>
      </c>
      <c r="E60" s="260">
        <f>IF(E61+F61=0,"-",E61+F61)</f>
        <v>14</v>
      </c>
      <c r="F60" s="260"/>
      <c r="G60" s="260" t="str">
        <f>IF(G61+H61=0,"-",G61+H61)</f>
        <v>-</v>
      </c>
      <c r="H60" s="260"/>
      <c r="I60" s="260" t="str">
        <f>IF(I61+J61=0,"-",I61+J61)</f>
        <v>-</v>
      </c>
      <c r="J60" s="260"/>
      <c r="K60" s="260" t="str">
        <f>IF(K61+L61=0,"-",K61+L61)</f>
        <v>-</v>
      </c>
      <c r="L60" s="260"/>
      <c r="M60" s="260" t="str">
        <f>IF(M61+N61=0,"-",M61+N61)</f>
        <v>-</v>
      </c>
      <c r="N60" s="260"/>
      <c r="O60" s="260">
        <f>IF(O61+P61=0,"-",O61+P61)</f>
        <v>180</v>
      </c>
      <c r="P60" s="260"/>
    </row>
    <row r="61" spans="1:16" ht="18.75" customHeight="1">
      <c r="A61" s="15" t="s">
        <v>74</v>
      </c>
      <c r="B61" s="14">
        <v>102</v>
      </c>
      <c r="C61" s="14">
        <v>92</v>
      </c>
      <c r="D61" s="261"/>
      <c r="E61" s="14">
        <v>4</v>
      </c>
      <c r="F61" s="14">
        <v>10</v>
      </c>
      <c r="G61" s="14">
        <v>0</v>
      </c>
      <c r="H61" s="14">
        <v>0</v>
      </c>
      <c r="I61" s="14">
        <v>0</v>
      </c>
      <c r="J61" s="14">
        <v>0</v>
      </c>
      <c r="K61" s="14">
        <v>0</v>
      </c>
      <c r="L61" s="14">
        <v>0</v>
      </c>
      <c r="M61" s="14">
        <v>0</v>
      </c>
      <c r="N61" s="14">
        <v>0</v>
      </c>
      <c r="O61" s="14">
        <v>98</v>
      </c>
      <c r="P61" s="14">
        <v>82</v>
      </c>
    </row>
    <row r="62" spans="1:16" ht="18.75" customHeight="1">
      <c r="A62" s="18" t="s">
        <v>75</v>
      </c>
      <c r="B62" s="260">
        <f>B63+C63</f>
        <v>2</v>
      </c>
      <c r="C62" s="260"/>
      <c r="D62" s="261">
        <f>B62/$B$8</f>
        <v>5.0517807527153325E-5</v>
      </c>
      <c r="E62" s="260" t="str">
        <f>IF(E63+F63=0,"-",E63+F63)</f>
        <v>-</v>
      </c>
      <c r="F62" s="260"/>
      <c r="G62" s="260" t="str">
        <f>IF(G63+H63=0,"-",G63+H63)</f>
        <v>-</v>
      </c>
      <c r="H62" s="260"/>
      <c r="I62" s="260" t="str">
        <f>IF(I63+J63=0,"-",I63+J63)</f>
        <v>-</v>
      </c>
      <c r="J62" s="260"/>
      <c r="K62" s="260" t="str">
        <f>IF(K63+L63=0,"-",K63+L63)</f>
        <v>-</v>
      </c>
      <c r="L62" s="260"/>
      <c r="M62" s="260" t="str">
        <f>IF(M63+N63=0,"-",M63+N63)</f>
        <v>-</v>
      </c>
      <c r="N62" s="260"/>
      <c r="O62" s="260">
        <f>IF(O63+P63=0,"-",O63+P63)</f>
        <v>2</v>
      </c>
      <c r="P62" s="260"/>
    </row>
    <row r="63" spans="1:16" ht="18.75" customHeight="1">
      <c r="A63" s="15" t="s">
        <v>76</v>
      </c>
      <c r="B63" s="14">
        <v>0</v>
      </c>
      <c r="C63" s="14">
        <v>2</v>
      </c>
      <c r="D63" s="261"/>
      <c r="E63" s="14">
        <v>0</v>
      </c>
      <c r="F63" s="14">
        <v>0</v>
      </c>
      <c r="G63" s="14">
        <v>0</v>
      </c>
      <c r="H63" s="14">
        <v>0</v>
      </c>
      <c r="I63" s="14">
        <v>0</v>
      </c>
      <c r="J63" s="14">
        <v>0</v>
      </c>
      <c r="K63" s="14">
        <v>0</v>
      </c>
      <c r="L63" s="14">
        <v>0</v>
      </c>
      <c r="M63" s="14">
        <v>0</v>
      </c>
      <c r="N63" s="14">
        <v>0</v>
      </c>
      <c r="O63" s="14">
        <v>0</v>
      </c>
      <c r="P63" s="14">
        <v>2</v>
      </c>
    </row>
    <row r="64" spans="1:16" ht="18.75" customHeight="1">
      <c r="A64" s="18" t="s">
        <v>79</v>
      </c>
      <c r="B64" s="260">
        <f>B65+C65</f>
        <v>427</v>
      </c>
      <c r="C64" s="260"/>
      <c r="D64" s="261">
        <f>B64/$B$8</f>
        <v>1.0785551907047233E-2</v>
      </c>
      <c r="E64" s="260">
        <f>IF(E65+F65=0,"-",E65+F65)</f>
        <v>382</v>
      </c>
      <c r="F64" s="260"/>
      <c r="G64" s="260" t="str">
        <f>IF(G65+H65=0,"-",G65+H65)</f>
        <v>-</v>
      </c>
      <c r="H64" s="260"/>
      <c r="I64" s="260" t="str">
        <f>IF(I65+J65=0,"-",I65+J65)</f>
        <v>-</v>
      </c>
      <c r="J64" s="260"/>
      <c r="K64" s="260" t="str">
        <f>IF(K65+L65=0,"-",K65+L65)</f>
        <v>-</v>
      </c>
      <c r="L64" s="260"/>
      <c r="M64" s="260" t="str">
        <f>IF(M65+N65=0,"-",M65+N65)</f>
        <v>-</v>
      </c>
      <c r="N64" s="260"/>
      <c r="O64" s="260">
        <f>IF(O65+P65=0,"-",O65+P65)</f>
        <v>45</v>
      </c>
      <c r="P64" s="260"/>
    </row>
    <row r="65" spans="1:16" ht="18.75" customHeight="1">
      <c r="A65" s="15" t="s">
        <v>80</v>
      </c>
      <c r="B65" s="14">
        <v>100</v>
      </c>
      <c r="C65" s="14">
        <v>327</v>
      </c>
      <c r="D65" s="261"/>
      <c r="E65" s="14">
        <v>77</v>
      </c>
      <c r="F65" s="14">
        <v>305</v>
      </c>
      <c r="G65" s="14">
        <v>0</v>
      </c>
      <c r="H65" s="14">
        <v>0</v>
      </c>
      <c r="I65" s="14">
        <v>0</v>
      </c>
      <c r="J65" s="14">
        <v>0</v>
      </c>
      <c r="K65" s="14">
        <v>0</v>
      </c>
      <c r="L65" s="14">
        <v>0</v>
      </c>
      <c r="M65" s="14">
        <v>0</v>
      </c>
      <c r="N65" s="14">
        <v>0</v>
      </c>
      <c r="O65" s="14">
        <v>23</v>
      </c>
      <c r="P65" s="14">
        <v>22</v>
      </c>
    </row>
    <row r="66" spans="1:16" ht="18.75" customHeight="1">
      <c r="A66" s="18" t="s">
        <v>81</v>
      </c>
      <c r="B66" s="260">
        <f>B67+C67</f>
        <v>690</v>
      </c>
      <c r="C66" s="260"/>
      <c r="D66" s="261">
        <f>B66/$B$8</f>
        <v>1.7428643596867896E-2</v>
      </c>
      <c r="E66" s="260">
        <f>IF(E67+F67=0,"-",E67+F67)</f>
        <v>116</v>
      </c>
      <c r="F66" s="260"/>
      <c r="G66" s="260">
        <f>IF(G67+H67=0,"-",G67+H67)</f>
        <v>64</v>
      </c>
      <c r="H66" s="260"/>
      <c r="I66" s="260">
        <f>IF(I67+J67=0,"-",I67+J67)</f>
        <v>4</v>
      </c>
      <c r="J66" s="260"/>
      <c r="K66" s="260">
        <f>IF(K67+L67=0,"-",K67+L67)</f>
        <v>506</v>
      </c>
      <c r="L66" s="260"/>
      <c r="M66" s="260" t="str">
        <f>IF(M67+N67=0,"-",M67+N67)</f>
        <v>-</v>
      </c>
      <c r="N66" s="260"/>
      <c r="O66" s="260" t="str">
        <f>IF(O67+P67=0,"-",O67+P67)</f>
        <v>-</v>
      </c>
      <c r="P66" s="260"/>
    </row>
    <row r="67" spans="1:16" ht="18.75" customHeight="1">
      <c r="A67" s="15" t="s">
        <v>82</v>
      </c>
      <c r="B67" s="14">
        <v>217</v>
      </c>
      <c r="C67" s="14">
        <v>473</v>
      </c>
      <c r="D67" s="261"/>
      <c r="E67" s="14">
        <v>27</v>
      </c>
      <c r="F67" s="14">
        <v>89</v>
      </c>
      <c r="G67" s="14">
        <v>17</v>
      </c>
      <c r="H67" s="14">
        <v>47</v>
      </c>
      <c r="I67" s="14">
        <v>3</v>
      </c>
      <c r="J67" s="14">
        <v>1</v>
      </c>
      <c r="K67" s="14">
        <v>170</v>
      </c>
      <c r="L67" s="14">
        <v>336</v>
      </c>
      <c r="M67" s="14">
        <v>0</v>
      </c>
      <c r="N67" s="14">
        <v>0</v>
      </c>
      <c r="O67" s="14">
        <v>0</v>
      </c>
      <c r="P67" s="14">
        <v>0</v>
      </c>
    </row>
    <row r="68" spans="1:16">
      <c r="A68" s="20" t="s">
        <v>83</v>
      </c>
      <c r="B68" s="20"/>
      <c r="C68" s="20"/>
      <c r="D68" s="20"/>
      <c r="E68" s="20"/>
      <c r="F68" s="20"/>
    </row>
    <row r="69" spans="1:16">
      <c r="A69" s="20" t="s">
        <v>84</v>
      </c>
      <c r="B69" s="20"/>
      <c r="C69" s="20"/>
      <c r="D69" s="20"/>
      <c r="E69" s="20"/>
      <c r="F69" s="20"/>
    </row>
  </sheetData>
  <sheetProtection selectLockedCells="1" selectUnlockedCells="1"/>
  <mergeCells count="256">
    <mergeCell ref="A1:N1"/>
    <mergeCell ref="A2:N2"/>
    <mergeCell ref="B3:K3"/>
    <mergeCell ref="M3:N3"/>
    <mergeCell ref="O3:P3"/>
    <mergeCell ref="B4:K4"/>
    <mergeCell ref="M4:N4"/>
    <mergeCell ref="O4:P4"/>
    <mergeCell ref="A5:A6"/>
    <mergeCell ref="B5:D5"/>
    <mergeCell ref="E5:F5"/>
    <mergeCell ref="G5:H5"/>
    <mergeCell ref="I5:J5"/>
    <mergeCell ref="K5:L5"/>
    <mergeCell ref="M5:N5"/>
    <mergeCell ref="O5:P5"/>
    <mergeCell ref="B8:C8"/>
    <mergeCell ref="D8:D9"/>
    <mergeCell ref="E8:F8"/>
    <mergeCell ref="G8:H8"/>
    <mergeCell ref="I8:J8"/>
    <mergeCell ref="K8:L8"/>
    <mergeCell ref="M8:N8"/>
    <mergeCell ref="O8:P8"/>
    <mergeCell ref="B10:C10"/>
    <mergeCell ref="D10:D11"/>
    <mergeCell ref="E10:F10"/>
    <mergeCell ref="G10:H10"/>
    <mergeCell ref="I10:J10"/>
    <mergeCell ref="K10:L10"/>
    <mergeCell ref="M10:N10"/>
    <mergeCell ref="O10:P10"/>
    <mergeCell ref="B12:C12"/>
    <mergeCell ref="D12:D13"/>
    <mergeCell ref="E12:F12"/>
    <mergeCell ref="G12:H12"/>
    <mergeCell ref="I12:J12"/>
    <mergeCell ref="K12:L12"/>
    <mergeCell ref="M12:N12"/>
    <mergeCell ref="O12:P12"/>
    <mergeCell ref="B14:C14"/>
    <mergeCell ref="D14:D15"/>
    <mergeCell ref="E14:F14"/>
    <mergeCell ref="G14:H14"/>
    <mergeCell ref="I14:J14"/>
    <mergeCell ref="K14:L14"/>
    <mergeCell ref="M14:N14"/>
    <mergeCell ref="O14:P14"/>
    <mergeCell ref="B16:C16"/>
    <mergeCell ref="D16:D17"/>
    <mergeCell ref="E16:F16"/>
    <mergeCell ref="G16:H16"/>
    <mergeCell ref="I16:J16"/>
    <mergeCell ref="K16:L16"/>
    <mergeCell ref="M16:N16"/>
    <mergeCell ref="O16:P16"/>
    <mergeCell ref="B18:C18"/>
    <mergeCell ref="D18:D19"/>
    <mergeCell ref="E18:F18"/>
    <mergeCell ref="G18:H18"/>
    <mergeCell ref="I18:J18"/>
    <mergeCell ref="K18:L18"/>
    <mergeCell ref="M18:N18"/>
    <mergeCell ref="O18:P18"/>
    <mergeCell ref="B20:C20"/>
    <mergeCell ref="D20:D21"/>
    <mergeCell ref="E20:F20"/>
    <mergeCell ref="G20:H20"/>
    <mergeCell ref="I20:J20"/>
    <mergeCell ref="K20:L20"/>
    <mergeCell ref="M20:N20"/>
    <mergeCell ref="O20:P20"/>
    <mergeCell ref="B22:C22"/>
    <mergeCell ref="D22:D23"/>
    <mergeCell ref="E22:F22"/>
    <mergeCell ref="G22:H22"/>
    <mergeCell ref="I22:J22"/>
    <mergeCell ref="K22:L22"/>
    <mergeCell ref="M22:N22"/>
    <mergeCell ref="O22:P22"/>
    <mergeCell ref="B24:C24"/>
    <mergeCell ref="D24:D25"/>
    <mergeCell ref="E24:F24"/>
    <mergeCell ref="G24:H24"/>
    <mergeCell ref="I24:J24"/>
    <mergeCell ref="K24:L24"/>
    <mergeCell ref="M24:N24"/>
    <mergeCell ref="O24:P24"/>
    <mergeCell ref="B26:C26"/>
    <mergeCell ref="D26:D27"/>
    <mergeCell ref="E26:F26"/>
    <mergeCell ref="G26:H26"/>
    <mergeCell ref="I26:J26"/>
    <mergeCell ref="K26:L26"/>
    <mergeCell ref="M26:N26"/>
    <mergeCell ref="O26:P26"/>
    <mergeCell ref="B28:C28"/>
    <mergeCell ref="D28:D29"/>
    <mergeCell ref="E28:F28"/>
    <mergeCell ref="G28:H28"/>
    <mergeCell ref="I28:J28"/>
    <mergeCell ref="K28:L28"/>
    <mergeCell ref="M28:N28"/>
    <mergeCell ref="O28:P28"/>
    <mergeCell ref="B30:C30"/>
    <mergeCell ref="D30:D31"/>
    <mergeCell ref="E30:F30"/>
    <mergeCell ref="G30:H30"/>
    <mergeCell ref="I30:J30"/>
    <mergeCell ref="K30:L30"/>
    <mergeCell ref="M30:N30"/>
    <mergeCell ref="O30:P30"/>
    <mergeCell ref="B32:C32"/>
    <mergeCell ref="D32:D33"/>
    <mergeCell ref="E32:F32"/>
    <mergeCell ref="G32:H32"/>
    <mergeCell ref="I32:J32"/>
    <mergeCell ref="K32:L32"/>
    <mergeCell ref="M32:N32"/>
    <mergeCell ref="O32:P32"/>
    <mergeCell ref="B34:C34"/>
    <mergeCell ref="D34:D35"/>
    <mergeCell ref="E34:F34"/>
    <mergeCell ref="G34:H34"/>
    <mergeCell ref="I34:J34"/>
    <mergeCell ref="K34:L34"/>
    <mergeCell ref="M34:N34"/>
    <mergeCell ref="O34:P34"/>
    <mergeCell ref="B36:C36"/>
    <mergeCell ref="D36:D37"/>
    <mergeCell ref="E36:F36"/>
    <mergeCell ref="G36:H36"/>
    <mergeCell ref="I36:J36"/>
    <mergeCell ref="K36:L36"/>
    <mergeCell ref="M36:N36"/>
    <mergeCell ref="O36:P36"/>
    <mergeCell ref="B38:C38"/>
    <mergeCell ref="D38:D39"/>
    <mergeCell ref="E38:F38"/>
    <mergeCell ref="G38:H38"/>
    <mergeCell ref="I38:J38"/>
    <mergeCell ref="K38:L38"/>
    <mergeCell ref="M38:N38"/>
    <mergeCell ref="O38:P38"/>
    <mergeCell ref="B40:C40"/>
    <mergeCell ref="D40:D41"/>
    <mergeCell ref="E40:F40"/>
    <mergeCell ref="G40:H40"/>
    <mergeCell ref="I40:J40"/>
    <mergeCell ref="K40:L40"/>
    <mergeCell ref="M40:N40"/>
    <mergeCell ref="O40:P40"/>
    <mergeCell ref="B42:C42"/>
    <mergeCell ref="D42:D43"/>
    <mergeCell ref="E42:F42"/>
    <mergeCell ref="G42:H42"/>
    <mergeCell ref="I42:J42"/>
    <mergeCell ref="K42:L42"/>
    <mergeCell ref="M42:N42"/>
    <mergeCell ref="O42:P42"/>
    <mergeCell ref="B44:C44"/>
    <mergeCell ref="D44:D45"/>
    <mergeCell ref="E44:F44"/>
    <mergeCell ref="G44:H44"/>
    <mergeCell ref="I44:J44"/>
    <mergeCell ref="K44:L44"/>
    <mergeCell ref="M44:N44"/>
    <mergeCell ref="O44:P44"/>
    <mergeCell ref="B46:C46"/>
    <mergeCell ref="D46:D47"/>
    <mergeCell ref="E46:F46"/>
    <mergeCell ref="G46:H46"/>
    <mergeCell ref="I46:J46"/>
    <mergeCell ref="K46:L46"/>
    <mergeCell ref="M46:N46"/>
    <mergeCell ref="O46:P46"/>
    <mergeCell ref="B48:C48"/>
    <mergeCell ref="D48:D49"/>
    <mergeCell ref="E48:F48"/>
    <mergeCell ref="G48:H48"/>
    <mergeCell ref="I48:J48"/>
    <mergeCell ref="K48:L48"/>
    <mergeCell ref="M48:N48"/>
    <mergeCell ref="O48:P48"/>
    <mergeCell ref="B50:C50"/>
    <mergeCell ref="D50:D51"/>
    <mergeCell ref="E50:F50"/>
    <mergeCell ref="G50:H50"/>
    <mergeCell ref="I50:J50"/>
    <mergeCell ref="K50:L50"/>
    <mergeCell ref="M50:N50"/>
    <mergeCell ref="O50:P50"/>
    <mergeCell ref="B52:C52"/>
    <mergeCell ref="D52:D53"/>
    <mergeCell ref="E52:F52"/>
    <mergeCell ref="G52:H52"/>
    <mergeCell ref="I52:J52"/>
    <mergeCell ref="K52:L52"/>
    <mergeCell ref="M52:N52"/>
    <mergeCell ref="O52:P52"/>
    <mergeCell ref="B54:C54"/>
    <mergeCell ref="D54:D55"/>
    <mergeCell ref="E54:F54"/>
    <mergeCell ref="G54:H54"/>
    <mergeCell ref="I54:J54"/>
    <mergeCell ref="K54:L54"/>
    <mergeCell ref="M54:N54"/>
    <mergeCell ref="O54:P54"/>
    <mergeCell ref="B56:C56"/>
    <mergeCell ref="D56:D57"/>
    <mergeCell ref="E56:F56"/>
    <mergeCell ref="G56:H56"/>
    <mergeCell ref="I56:J56"/>
    <mergeCell ref="K56:L56"/>
    <mergeCell ref="M56:N56"/>
    <mergeCell ref="O56:P56"/>
    <mergeCell ref="B58:C58"/>
    <mergeCell ref="D58:D59"/>
    <mergeCell ref="E58:F58"/>
    <mergeCell ref="G58:H58"/>
    <mergeCell ref="I58:J58"/>
    <mergeCell ref="K58:L58"/>
    <mergeCell ref="M58:N58"/>
    <mergeCell ref="O58:P58"/>
    <mergeCell ref="B60:C60"/>
    <mergeCell ref="D60:D61"/>
    <mergeCell ref="E60:F60"/>
    <mergeCell ref="G60:H60"/>
    <mergeCell ref="I60:J60"/>
    <mergeCell ref="K60:L60"/>
    <mergeCell ref="M60:N60"/>
    <mergeCell ref="O60:P60"/>
    <mergeCell ref="B62:C62"/>
    <mergeCell ref="D62:D63"/>
    <mergeCell ref="E62:F62"/>
    <mergeCell ref="G62:H62"/>
    <mergeCell ref="I62:J62"/>
    <mergeCell ref="K62:L62"/>
    <mergeCell ref="M62:N62"/>
    <mergeCell ref="O62:P62"/>
    <mergeCell ref="B64:C64"/>
    <mergeCell ref="D64:D65"/>
    <mergeCell ref="E64:F64"/>
    <mergeCell ref="G64:H64"/>
    <mergeCell ref="I64:J64"/>
    <mergeCell ref="K64:L64"/>
    <mergeCell ref="M64:N64"/>
    <mergeCell ref="O64:P64"/>
    <mergeCell ref="M66:N66"/>
    <mergeCell ref="O66:P66"/>
    <mergeCell ref="B66:C66"/>
    <mergeCell ref="D66:D67"/>
    <mergeCell ref="E66:F66"/>
    <mergeCell ref="G66:H66"/>
    <mergeCell ref="I66:J66"/>
    <mergeCell ref="K66:L66"/>
  </mergeCells>
  <phoneticPr fontId="17" type="noConversion"/>
  <pageMargins left="0.75" right="0.75" top="0.5" bottom="0.5" header="0.5" footer="0.5"/>
  <pageSetup paperSize="77" scale="59" firstPageNumber="0" orientation="landscape" horizontalDpi="300" verticalDpi="300"/>
  <headerFooter alignWithMargins="0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dimension ref="A1:P69"/>
  <sheetViews>
    <sheetView zoomScaleNormal="100" workbookViewId="0"/>
  </sheetViews>
  <sheetFormatPr defaultColWidth="9.5" defaultRowHeight="16.5"/>
  <cols>
    <col min="1" max="1" width="26.625" style="1" customWidth="1"/>
    <col min="2" max="14" width="13.25" style="1" customWidth="1"/>
    <col min="15" max="15" width="12.125" style="1" customWidth="1"/>
    <col min="16" max="16384" width="9.5" style="1"/>
  </cols>
  <sheetData>
    <row r="1" spans="1:16" ht="19.5">
      <c r="A1" s="262" t="s">
        <v>0</v>
      </c>
      <c r="B1" s="262"/>
      <c r="C1" s="262"/>
      <c r="D1" s="262"/>
      <c r="E1" s="262"/>
      <c r="F1" s="262"/>
      <c r="G1" s="262"/>
      <c r="H1" s="262"/>
      <c r="I1" s="262"/>
      <c r="J1" s="262"/>
      <c r="K1" s="262"/>
      <c r="L1" s="262"/>
      <c r="M1" s="262"/>
      <c r="N1" s="262"/>
    </row>
    <row r="2" spans="1:16" ht="18.75">
      <c r="A2" s="263" t="s">
        <v>1</v>
      </c>
      <c r="B2" s="263"/>
      <c r="C2" s="263"/>
      <c r="D2" s="263"/>
      <c r="E2" s="263"/>
      <c r="F2" s="263"/>
      <c r="G2" s="263"/>
      <c r="H2" s="263"/>
      <c r="I2" s="263"/>
      <c r="J2" s="263"/>
      <c r="K2" s="263"/>
      <c r="L2" s="263"/>
      <c r="M2" s="263"/>
      <c r="N2" s="263"/>
    </row>
    <row r="3" spans="1:16" ht="19.5" customHeight="1">
      <c r="A3" s="2"/>
      <c r="B3" s="251" t="s">
        <v>266</v>
      </c>
      <c r="C3" s="251"/>
      <c r="D3" s="251"/>
      <c r="E3" s="251"/>
      <c r="F3" s="251"/>
      <c r="G3" s="251"/>
      <c r="H3" s="251"/>
      <c r="I3" s="251"/>
      <c r="J3" s="251"/>
      <c r="K3" s="251"/>
      <c r="L3" s="4"/>
      <c r="M3" s="264"/>
      <c r="N3" s="264"/>
      <c r="O3" s="264" t="s">
        <v>3</v>
      </c>
      <c r="P3" s="264"/>
    </row>
    <row r="4" spans="1:16" ht="16.5" customHeight="1">
      <c r="B4" s="265" t="s">
        <v>267</v>
      </c>
      <c r="C4" s="265"/>
      <c r="D4" s="265"/>
      <c r="E4" s="265"/>
      <c r="F4" s="265"/>
      <c r="G4" s="265"/>
      <c r="H4" s="265"/>
      <c r="I4" s="265"/>
      <c r="J4" s="265"/>
      <c r="K4" s="265"/>
      <c r="L4" s="5"/>
      <c r="M4" s="266"/>
      <c r="N4" s="266"/>
      <c r="O4" s="267" t="s">
        <v>5</v>
      </c>
      <c r="P4" s="267"/>
    </row>
    <row r="5" spans="1:16">
      <c r="A5" s="268" t="s">
        <v>6</v>
      </c>
      <c r="B5" s="269" t="s">
        <v>7</v>
      </c>
      <c r="C5" s="269"/>
      <c r="D5" s="269"/>
      <c r="E5" s="269" t="s">
        <v>8</v>
      </c>
      <c r="F5" s="269"/>
      <c r="G5" s="269" t="s">
        <v>9</v>
      </c>
      <c r="H5" s="269"/>
      <c r="I5" s="269" t="s">
        <v>10</v>
      </c>
      <c r="J5" s="269"/>
      <c r="K5" s="269" t="s">
        <v>11</v>
      </c>
      <c r="L5" s="269"/>
      <c r="M5" s="269" t="s">
        <v>12</v>
      </c>
      <c r="N5" s="269"/>
      <c r="O5" s="269" t="s">
        <v>13</v>
      </c>
      <c r="P5" s="269"/>
    </row>
    <row r="6" spans="1:16" ht="17.25" customHeight="1">
      <c r="A6" s="268"/>
      <c r="B6" s="6" t="s">
        <v>14</v>
      </c>
      <c r="C6" s="6" t="s">
        <v>15</v>
      </c>
      <c r="D6" s="8" t="s">
        <v>16</v>
      </c>
      <c r="E6" s="6" t="s">
        <v>14</v>
      </c>
      <c r="F6" s="6" t="s">
        <v>15</v>
      </c>
      <c r="G6" s="6" t="s">
        <v>14</v>
      </c>
      <c r="H6" s="6" t="s">
        <v>15</v>
      </c>
      <c r="I6" s="6" t="s">
        <v>14</v>
      </c>
      <c r="J6" s="6" t="s">
        <v>15</v>
      </c>
      <c r="K6" s="6" t="s">
        <v>14</v>
      </c>
      <c r="L6" s="6" t="s">
        <v>15</v>
      </c>
      <c r="M6" s="6" t="s">
        <v>14</v>
      </c>
      <c r="N6" s="6" t="s">
        <v>15</v>
      </c>
      <c r="O6" s="6" t="s">
        <v>14</v>
      </c>
      <c r="P6" s="6" t="s">
        <v>15</v>
      </c>
    </row>
    <row r="7" spans="1:16" ht="17.25" customHeight="1">
      <c r="A7" s="9" t="s">
        <v>17</v>
      </c>
      <c r="B7" s="10" t="s">
        <v>18</v>
      </c>
      <c r="C7" s="11" t="s">
        <v>19</v>
      </c>
      <c r="D7" s="11" t="s">
        <v>20</v>
      </c>
      <c r="E7" s="10" t="s">
        <v>18</v>
      </c>
      <c r="F7" s="11" t="s">
        <v>19</v>
      </c>
      <c r="G7" s="10" t="s">
        <v>18</v>
      </c>
      <c r="H7" s="11" t="s">
        <v>19</v>
      </c>
      <c r="I7" s="10" t="s">
        <v>18</v>
      </c>
      <c r="J7" s="11" t="s">
        <v>19</v>
      </c>
      <c r="K7" s="10" t="s">
        <v>18</v>
      </c>
      <c r="L7" s="11" t="s">
        <v>19</v>
      </c>
      <c r="M7" s="10" t="s">
        <v>18</v>
      </c>
      <c r="N7" s="11" t="s">
        <v>19</v>
      </c>
      <c r="O7" s="10" t="s">
        <v>18</v>
      </c>
      <c r="P7" s="11" t="s">
        <v>19</v>
      </c>
    </row>
    <row r="8" spans="1:16" ht="17.25" customHeight="1">
      <c r="A8" s="12" t="s">
        <v>21</v>
      </c>
      <c r="B8" s="260">
        <f>B9+C9</f>
        <v>38723</v>
      </c>
      <c r="C8" s="260"/>
      <c r="D8" s="261">
        <f>B8/$B$8</f>
        <v>1</v>
      </c>
      <c r="E8" s="260">
        <f>IF(E9+F9=0,"-",E9+F9)</f>
        <v>17262</v>
      </c>
      <c r="F8" s="260"/>
      <c r="G8" s="260">
        <f>IF(G9+H9=0,"-",G9+H9)</f>
        <v>8219</v>
      </c>
      <c r="H8" s="260"/>
      <c r="I8" s="260">
        <f>IF(I9+J9=0,"-",I9+J9)</f>
        <v>8171</v>
      </c>
      <c r="J8" s="260"/>
      <c r="K8" s="260">
        <f>IF(K9+L9=0,"-",K9+L9)</f>
        <v>2892</v>
      </c>
      <c r="L8" s="260"/>
      <c r="M8" s="260">
        <f>IF(M9+N9=0,"-",M9+N9)</f>
        <v>1101</v>
      </c>
      <c r="N8" s="260"/>
      <c r="O8" s="260">
        <f>IF(O9+P9=0,"-",O9+P9)</f>
        <v>1078</v>
      </c>
      <c r="P8" s="260"/>
    </row>
    <row r="9" spans="1:16" ht="17.25" customHeight="1">
      <c r="A9" s="13" t="s">
        <v>22</v>
      </c>
      <c r="B9" s="14">
        <v>12608</v>
      </c>
      <c r="C9" s="14">
        <v>26115</v>
      </c>
      <c r="D9" s="261"/>
      <c r="E9" s="14">
        <v>4619</v>
      </c>
      <c r="F9" s="14">
        <v>12643</v>
      </c>
      <c r="G9" s="14">
        <v>2492</v>
      </c>
      <c r="H9" s="14">
        <v>5727</v>
      </c>
      <c r="I9" s="14">
        <v>2465</v>
      </c>
      <c r="J9" s="14">
        <v>5706</v>
      </c>
      <c r="K9" s="14">
        <v>1959</v>
      </c>
      <c r="L9" s="14">
        <v>933</v>
      </c>
      <c r="M9" s="14">
        <v>662</v>
      </c>
      <c r="N9" s="14">
        <v>439</v>
      </c>
      <c r="O9" s="14">
        <v>411</v>
      </c>
      <c r="P9" s="14">
        <v>667</v>
      </c>
    </row>
    <row r="10" spans="1:16" ht="17.25" customHeight="1">
      <c r="A10" s="12" t="s">
        <v>23</v>
      </c>
      <c r="B10" s="260">
        <f>B11+C11</f>
        <v>37</v>
      </c>
      <c r="C10" s="260"/>
      <c r="D10" s="261">
        <f>B10/$B$8</f>
        <v>9.5550448054128041E-4</v>
      </c>
      <c r="E10" s="260" t="str">
        <f>IF(E11+F11=0,"-",E11+F11)</f>
        <v>-</v>
      </c>
      <c r="F10" s="260"/>
      <c r="G10" s="260" t="str">
        <f>IF(G11+H11=0,"-",G11+H11)</f>
        <v>-</v>
      </c>
      <c r="H10" s="260"/>
      <c r="I10" s="260">
        <f>IF(I11+J11=0,"-",I11+J11)</f>
        <v>37</v>
      </c>
      <c r="J10" s="260"/>
      <c r="K10" s="260" t="str">
        <f>IF(K11+L11=0,"-",K11+L11)</f>
        <v>-</v>
      </c>
      <c r="L10" s="260"/>
      <c r="M10" s="260" t="str">
        <f>IF(M11+N11=0,"-",M11+N11)</f>
        <v>-</v>
      </c>
      <c r="N10" s="260"/>
      <c r="O10" s="260" t="str">
        <f>IF(O11+P11=0,"-",O11+P11)</f>
        <v>-</v>
      </c>
      <c r="P10" s="260"/>
    </row>
    <row r="11" spans="1:16" ht="17.25" customHeight="1">
      <c r="A11" s="15" t="s">
        <v>24</v>
      </c>
      <c r="B11" s="14">
        <v>9</v>
      </c>
      <c r="C11" s="14">
        <v>28</v>
      </c>
      <c r="D11" s="261"/>
      <c r="E11" s="14">
        <v>0</v>
      </c>
      <c r="F11" s="14">
        <v>0</v>
      </c>
      <c r="G11" s="14">
        <v>0</v>
      </c>
      <c r="H11" s="14">
        <v>0</v>
      </c>
      <c r="I11" s="14">
        <v>9</v>
      </c>
      <c r="J11" s="14">
        <v>28</v>
      </c>
      <c r="K11" s="14">
        <v>0</v>
      </c>
      <c r="L11" s="14">
        <v>0</v>
      </c>
      <c r="M11" s="14">
        <v>0</v>
      </c>
      <c r="N11" s="14">
        <v>0</v>
      </c>
      <c r="O11" s="14">
        <v>0</v>
      </c>
      <c r="P11" s="14">
        <v>0</v>
      </c>
    </row>
    <row r="12" spans="1:16" ht="17.25" customHeight="1">
      <c r="A12" s="12" t="s">
        <v>25</v>
      </c>
      <c r="B12" s="260">
        <f>B13+C13</f>
        <v>74</v>
      </c>
      <c r="C12" s="260"/>
      <c r="D12" s="261">
        <f>B12/$B$8</f>
        <v>1.9110089610825608E-3</v>
      </c>
      <c r="E12" s="260" t="str">
        <f>IF(E13+F13=0,"-",E13+F13)</f>
        <v>-</v>
      </c>
      <c r="F12" s="260"/>
      <c r="G12" s="260" t="str">
        <f>IF(G13+H13=0,"-",G13+H13)</f>
        <v>-</v>
      </c>
      <c r="H12" s="260"/>
      <c r="I12" s="260" t="str">
        <f>IF(I13+J13=0,"-",I13+J13)</f>
        <v>-</v>
      </c>
      <c r="J12" s="260"/>
      <c r="K12" s="260">
        <f>IF(K13+L13=0,"-",K13+L13)</f>
        <v>74</v>
      </c>
      <c r="L12" s="260"/>
      <c r="M12" s="260" t="str">
        <f>IF(M13+N13=0,"-",M13+N13)</f>
        <v>-</v>
      </c>
      <c r="N12" s="260"/>
      <c r="O12" s="260" t="str">
        <f>IF(O13+P13=0,"-",O13+P13)</f>
        <v>-</v>
      </c>
      <c r="P12" s="260"/>
    </row>
    <row r="13" spans="1:16" ht="21.2" customHeight="1">
      <c r="A13" s="15" t="s">
        <v>26</v>
      </c>
      <c r="B13" s="14">
        <v>59</v>
      </c>
      <c r="C13" s="14">
        <v>15</v>
      </c>
      <c r="D13" s="261"/>
      <c r="E13" s="14">
        <v>0</v>
      </c>
      <c r="F13" s="14">
        <v>0</v>
      </c>
      <c r="G13" s="14">
        <v>0</v>
      </c>
      <c r="H13" s="14">
        <v>0</v>
      </c>
      <c r="I13" s="14">
        <v>0</v>
      </c>
      <c r="J13" s="14">
        <v>0</v>
      </c>
      <c r="K13" s="14">
        <v>59</v>
      </c>
      <c r="L13" s="14">
        <v>15</v>
      </c>
      <c r="M13" s="14">
        <v>0</v>
      </c>
      <c r="N13" s="14">
        <v>0</v>
      </c>
      <c r="O13" s="14">
        <v>0</v>
      </c>
      <c r="P13" s="14">
        <v>0</v>
      </c>
    </row>
    <row r="14" spans="1:16" ht="17.25" customHeight="1">
      <c r="A14" s="12" t="s">
        <v>27</v>
      </c>
      <c r="B14" s="260">
        <f>B15+C15</f>
        <v>6</v>
      </c>
      <c r="C14" s="260"/>
      <c r="D14" s="261">
        <f>B14/$B$8</f>
        <v>1.5494667252020762E-4</v>
      </c>
      <c r="E14" s="260">
        <f>IF(E15+F15=0,"-",E15+F15)</f>
        <v>4</v>
      </c>
      <c r="F14" s="260"/>
      <c r="G14" s="260">
        <f>IF(G15+H15=0,"-",G15+H15)</f>
        <v>2</v>
      </c>
      <c r="H14" s="260"/>
      <c r="I14" s="260" t="str">
        <f>IF(I15+J15=0,"-",I15+J15)</f>
        <v>-</v>
      </c>
      <c r="J14" s="260"/>
      <c r="K14" s="260" t="str">
        <f>IF(K15+L15=0,"-",K15+L15)</f>
        <v>-</v>
      </c>
      <c r="L14" s="260"/>
      <c r="M14" s="260" t="str">
        <f>IF(M15+N15=0,"-",M15+N15)</f>
        <v>-</v>
      </c>
      <c r="N14" s="260"/>
      <c r="O14" s="260" t="str">
        <f>IF(O15+P15=0,"-",O15+P15)</f>
        <v>-</v>
      </c>
      <c r="P14" s="260"/>
    </row>
    <row r="15" spans="1:16" ht="17.25" customHeight="1">
      <c r="A15" s="15" t="s">
        <v>28</v>
      </c>
      <c r="B15" s="14">
        <v>3</v>
      </c>
      <c r="C15" s="14">
        <v>3</v>
      </c>
      <c r="D15" s="261"/>
      <c r="E15" s="14">
        <v>1</v>
      </c>
      <c r="F15" s="14">
        <v>3</v>
      </c>
      <c r="G15" s="14">
        <v>2</v>
      </c>
      <c r="H15" s="14">
        <v>0</v>
      </c>
      <c r="I15" s="14">
        <v>0</v>
      </c>
      <c r="J15" s="14">
        <v>0</v>
      </c>
      <c r="K15" s="14">
        <v>0</v>
      </c>
      <c r="L15" s="14">
        <v>0</v>
      </c>
      <c r="M15" s="14">
        <v>0</v>
      </c>
      <c r="N15" s="14">
        <v>0</v>
      </c>
      <c r="O15" s="14">
        <v>0</v>
      </c>
      <c r="P15" s="14">
        <v>0</v>
      </c>
    </row>
    <row r="16" spans="1:16" ht="17.25" customHeight="1">
      <c r="A16" s="16" t="s">
        <v>29</v>
      </c>
      <c r="B16" s="260">
        <f>B17+C17</f>
        <v>50</v>
      </c>
      <c r="C16" s="260"/>
      <c r="D16" s="261">
        <f>B16/$B$8</f>
        <v>1.2912222710017302E-3</v>
      </c>
      <c r="E16" s="260" t="str">
        <f>IF(E17+F17=0,"-",E17+F17)</f>
        <v>-</v>
      </c>
      <c r="F16" s="260"/>
      <c r="G16" s="260">
        <f>IF(G17+H17=0,"-",G17+H17)</f>
        <v>17</v>
      </c>
      <c r="H16" s="260"/>
      <c r="I16" s="260" t="str">
        <f>IF(I17+J17=0,"-",I17+J17)</f>
        <v>-</v>
      </c>
      <c r="J16" s="260"/>
      <c r="K16" s="260">
        <f>IF(K17+L17=0,"-",K17+L17)</f>
        <v>21</v>
      </c>
      <c r="L16" s="260"/>
      <c r="M16" s="260">
        <f>IF(M17+N17=0,"-",M17+N17)</f>
        <v>12</v>
      </c>
      <c r="N16" s="260"/>
      <c r="O16" s="260" t="str">
        <f>IF(O17+P17=0,"-",O17+P17)</f>
        <v>-</v>
      </c>
      <c r="P16" s="260"/>
    </row>
    <row r="17" spans="1:16" ht="17.25" customHeight="1">
      <c r="A17" s="17" t="s">
        <v>30</v>
      </c>
      <c r="B17" s="14">
        <v>45</v>
      </c>
      <c r="C17" s="14">
        <v>5</v>
      </c>
      <c r="D17" s="261"/>
      <c r="E17" s="14">
        <v>0</v>
      </c>
      <c r="F17" s="14">
        <v>0</v>
      </c>
      <c r="G17" s="14">
        <v>17</v>
      </c>
      <c r="H17" s="14">
        <v>0</v>
      </c>
      <c r="I17" s="14">
        <v>0</v>
      </c>
      <c r="J17" s="14">
        <v>0</v>
      </c>
      <c r="K17" s="14">
        <v>21</v>
      </c>
      <c r="L17" s="14">
        <v>0</v>
      </c>
      <c r="M17" s="14">
        <v>7</v>
      </c>
      <c r="N17" s="14">
        <v>5</v>
      </c>
      <c r="O17" s="14">
        <v>0</v>
      </c>
      <c r="P17" s="14">
        <v>0</v>
      </c>
    </row>
    <row r="18" spans="1:16" ht="17.25" customHeight="1">
      <c r="A18" s="12" t="s">
        <v>31</v>
      </c>
      <c r="B18" s="260">
        <f>B19+C19</f>
        <v>11</v>
      </c>
      <c r="C18" s="260"/>
      <c r="D18" s="261">
        <f>B18/$B$8</f>
        <v>2.8406889962038064E-4</v>
      </c>
      <c r="E18" s="260" t="str">
        <f>IF(E19+F19=0,"-",E19+F19)</f>
        <v>-</v>
      </c>
      <c r="F18" s="260"/>
      <c r="G18" s="260">
        <f>IF(G19+H19=0,"-",G19+H19)</f>
        <v>11</v>
      </c>
      <c r="H18" s="260"/>
      <c r="I18" s="260" t="str">
        <f>IF(I19+J19=0,"-",I19+J19)</f>
        <v>-</v>
      </c>
      <c r="J18" s="260"/>
      <c r="K18" s="260" t="str">
        <f>IF(K19+L19=0,"-",K19+L19)</f>
        <v>-</v>
      </c>
      <c r="L18" s="260"/>
      <c r="M18" s="260" t="str">
        <f>IF(M19+N19=0,"-",M19+N19)</f>
        <v>-</v>
      </c>
      <c r="N18" s="260"/>
      <c r="O18" s="260" t="str">
        <f>IF(O19+P19=0,"-",O19+P19)</f>
        <v>-</v>
      </c>
      <c r="P18" s="260"/>
    </row>
    <row r="19" spans="1:16" ht="17.25" customHeight="1">
      <c r="A19" s="15" t="s">
        <v>32</v>
      </c>
      <c r="B19" s="14">
        <v>6</v>
      </c>
      <c r="C19" s="14">
        <v>5</v>
      </c>
      <c r="D19" s="261"/>
      <c r="E19" s="14">
        <v>0</v>
      </c>
      <c r="F19" s="14">
        <v>0</v>
      </c>
      <c r="G19" s="14">
        <v>6</v>
      </c>
      <c r="H19" s="14">
        <v>5</v>
      </c>
      <c r="I19" s="14">
        <v>0</v>
      </c>
      <c r="J19" s="14">
        <v>0</v>
      </c>
      <c r="K19" s="14">
        <v>0</v>
      </c>
      <c r="L19" s="14">
        <v>0</v>
      </c>
      <c r="M19" s="14">
        <v>0</v>
      </c>
      <c r="N19" s="14">
        <v>0</v>
      </c>
      <c r="O19" s="14">
        <v>0</v>
      </c>
      <c r="P19" s="14">
        <v>0</v>
      </c>
    </row>
    <row r="20" spans="1:16" ht="17.25" customHeight="1">
      <c r="A20" s="12" t="s">
        <v>33</v>
      </c>
      <c r="B20" s="260">
        <f>B21+C21</f>
        <v>272</v>
      </c>
      <c r="C20" s="260"/>
      <c r="D20" s="261">
        <f>B20/$B$8</f>
        <v>7.0242491542494125E-3</v>
      </c>
      <c r="E20" s="260">
        <f>IF(E21+F21=0,"-",E21+F21)</f>
        <v>21</v>
      </c>
      <c r="F20" s="260"/>
      <c r="G20" s="260" t="str">
        <f>IF(G21+H21=0,"-",G21+H21)</f>
        <v>-</v>
      </c>
      <c r="H20" s="260"/>
      <c r="I20" s="260" t="str">
        <f>IF(I21+J21=0,"-",I21+J21)</f>
        <v>-</v>
      </c>
      <c r="J20" s="260"/>
      <c r="K20" s="260">
        <f>IF(K21+L21=0,"-",K21+L21)</f>
        <v>251</v>
      </c>
      <c r="L20" s="260"/>
      <c r="M20" s="260" t="str">
        <f>IF(M21+N21=0,"-",M21+N21)</f>
        <v>-</v>
      </c>
      <c r="N20" s="260"/>
      <c r="O20" s="260" t="str">
        <f>IF(O21+P21=0,"-",O21+P21)</f>
        <v>-</v>
      </c>
      <c r="P20" s="260"/>
    </row>
    <row r="21" spans="1:16" ht="17.25" customHeight="1">
      <c r="A21" s="15" t="s">
        <v>34</v>
      </c>
      <c r="B21" s="14">
        <v>182</v>
      </c>
      <c r="C21" s="14">
        <v>90</v>
      </c>
      <c r="D21" s="261"/>
      <c r="E21" s="14">
        <v>8</v>
      </c>
      <c r="F21" s="14">
        <v>13</v>
      </c>
      <c r="G21" s="14">
        <v>0</v>
      </c>
      <c r="H21" s="14">
        <v>0</v>
      </c>
      <c r="I21" s="14">
        <v>0</v>
      </c>
      <c r="J21" s="14">
        <v>0</v>
      </c>
      <c r="K21" s="14">
        <v>174</v>
      </c>
      <c r="L21" s="14">
        <v>77</v>
      </c>
      <c r="M21" s="14">
        <v>0</v>
      </c>
      <c r="N21" s="14">
        <v>0</v>
      </c>
      <c r="O21" s="14">
        <v>0</v>
      </c>
      <c r="P21" s="14">
        <v>0</v>
      </c>
    </row>
    <row r="22" spans="1:16" ht="17.25" customHeight="1">
      <c r="A22" s="18" t="s">
        <v>35</v>
      </c>
      <c r="B22" s="260">
        <f>B23+C23</f>
        <v>345</v>
      </c>
      <c r="C22" s="260"/>
      <c r="D22" s="261">
        <f>B22/$B$8</f>
        <v>8.909433669911938E-3</v>
      </c>
      <c r="E22" s="260">
        <f>IF(E23+F23=0,"-",E23+F23)</f>
        <v>94</v>
      </c>
      <c r="F22" s="260"/>
      <c r="G22" s="260" t="str">
        <f>IF(G23+H23=0,"-",G23+H23)</f>
        <v>-</v>
      </c>
      <c r="H22" s="260"/>
      <c r="I22" s="260" t="str">
        <f>IF(I23+J23=0,"-",I23+J23)</f>
        <v>-</v>
      </c>
      <c r="J22" s="260"/>
      <c r="K22" s="260">
        <f>IF(K23+L23=0,"-",K23+L23)</f>
        <v>62</v>
      </c>
      <c r="L22" s="260"/>
      <c r="M22" s="260">
        <f>IF(M23+N23=0,"-",M23+N23)</f>
        <v>189</v>
      </c>
      <c r="N22" s="260"/>
      <c r="O22" s="260" t="str">
        <f>IF(O23+P23=0,"-",O23+P23)</f>
        <v>-</v>
      </c>
      <c r="P22" s="260"/>
    </row>
    <row r="23" spans="1:16" ht="17.25" customHeight="1">
      <c r="A23" s="17" t="s">
        <v>36</v>
      </c>
      <c r="B23" s="14">
        <v>318</v>
      </c>
      <c r="C23" s="14">
        <v>27</v>
      </c>
      <c r="D23" s="261"/>
      <c r="E23" s="14">
        <v>70</v>
      </c>
      <c r="F23" s="14">
        <v>24</v>
      </c>
      <c r="G23" s="14">
        <v>0</v>
      </c>
      <c r="H23" s="14">
        <v>0</v>
      </c>
      <c r="I23" s="14">
        <v>0</v>
      </c>
      <c r="J23" s="14">
        <v>0</v>
      </c>
      <c r="K23" s="14">
        <v>61</v>
      </c>
      <c r="L23" s="14">
        <v>1</v>
      </c>
      <c r="M23" s="14">
        <v>187</v>
      </c>
      <c r="N23" s="14">
        <v>2</v>
      </c>
      <c r="O23" s="14">
        <v>0</v>
      </c>
      <c r="P23" s="14">
        <v>0</v>
      </c>
    </row>
    <row r="24" spans="1:16" ht="17.25" customHeight="1">
      <c r="A24" s="19" t="s">
        <v>37</v>
      </c>
      <c r="B24" s="260">
        <f>B25+C25</f>
        <v>18</v>
      </c>
      <c r="C24" s="260"/>
      <c r="D24" s="261">
        <f>B24/$B$8</f>
        <v>4.6484001756062288E-4</v>
      </c>
      <c r="E24" s="260">
        <f>IF(E25+F25=0,"-",E25+F25)</f>
        <v>8</v>
      </c>
      <c r="F24" s="260"/>
      <c r="G24" s="260">
        <f>IF(G25+H25=0,"-",G25+H25)</f>
        <v>10</v>
      </c>
      <c r="H24" s="260"/>
      <c r="I24" s="260" t="str">
        <f>IF(I25+J25=0,"-",I25+J25)</f>
        <v>-</v>
      </c>
      <c r="J24" s="260"/>
      <c r="K24" s="260" t="str">
        <f>IF(K25+L25=0,"-",K25+L25)</f>
        <v>-</v>
      </c>
      <c r="L24" s="260"/>
      <c r="M24" s="260" t="str">
        <f>IF(M25+N25=0,"-",M25+N25)</f>
        <v>-</v>
      </c>
      <c r="N24" s="260"/>
      <c r="O24" s="260" t="str">
        <f>IF(O25+P25=0,"-",O25+P25)</f>
        <v>-</v>
      </c>
      <c r="P24" s="260"/>
    </row>
    <row r="25" spans="1:16" ht="17.25" customHeight="1">
      <c r="A25" s="15" t="s">
        <v>38</v>
      </c>
      <c r="B25" s="14">
        <v>17</v>
      </c>
      <c r="C25" s="14">
        <v>1</v>
      </c>
      <c r="D25" s="261"/>
      <c r="E25" s="14">
        <v>8</v>
      </c>
      <c r="F25" s="14">
        <v>0</v>
      </c>
      <c r="G25" s="14">
        <v>9</v>
      </c>
      <c r="H25" s="14">
        <v>1</v>
      </c>
      <c r="I25" s="14">
        <v>0</v>
      </c>
      <c r="J25" s="14">
        <v>0</v>
      </c>
      <c r="K25" s="14">
        <v>0</v>
      </c>
      <c r="L25" s="14">
        <v>0</v>
      </c>
      <c r="M25" s="14">
        <v>0</v>
      </c>
      <c r="N25" s="14">
        <v>0</v>
      </c>
      <c r="O25" s="14">
        <v>0</v>
      </c>
      <c r="P25" s="14">
        <v>0</v>
      </c>
    </row>
    <row r="26" spans="1:16" ht="17.25" customHeight="1">
      <c r="A26" s="18" t="s">
        <v>39</v>
      </c>
      <c r="B26" s="260">
        <f>B27+C27</f>
        <v>0</v>
      </c>
      <c r="C26" s="260"/>
      <c r="D26" s="261">
        <f>B26/$B$8</f>
        <v>0</v>
      </c>
      <c r="E26" s="260" t="str">
        <f>IF(E27+F27=0,"-",E27+F27)</f>
        <v>-</v>
      </c>
      <c r="F26" s="260"/>
      <c r="G26" s="260" t="str">
        <f>IF(G27+H27=0,"-",G27+H27)</f>
        <v>-</v>
      </c>
      <c r="H26" s="260"/>
      <c r="I26" s="260" t="str">
        <f>IF(I27+J27=0,"-",I27+J27)</f>
        <v>-</v>
      </c>
      <c r="J26" s="260"/>
      <c r="K26" s="260" t="str">
        <f>IF(K27+L27=0,"-",K27+L27)</f>
        <v>-</v>
      </c>
      <c r="L26" s="260"/>
      <c r="M26" s="260" t="str">
        <f>IF(M27+N27=0,"-",M27+N27)</f>
        <v>-</v>
      </c>
      <c r="N26" s="260"/>
      <c r="O26" s="260" t="str">
        <f>IF(O27+P27=0,"-",O27+P27)</f>
        <v>-</v>
      </c>
      <c r="P26" s="260"/>
    </row>
    <row r="27" spans="1:16" ht="21.2" customHeight="1">
      <c r="A27" s="17" t="s">
        <v>40</v>
      </c>
      <c r="B27" s="14">
        <v>0</v>
      </c>
      <c r="C27" s="14">
        <v>0</v>
      </c>
      <c r="D27" s="261"/>
      <c r="E27" s="14">
        <v>0</v>
      </c>
      <c r="F27" s="14">
        <v>0</v>
      </c>
      <c r="G27" s="14">
        <v>0</v>
      </c>
      <c r="H27" s="14">
        <v>0</v>
      </c>
      <c r="I27" s="14">
        <v>0</v>
      </c>
      <c r="J27" s="14">
        <v>0</v>
      </c>
      <c r="K27" s="14">
        <v>0</v>
      </c>
      <c r="L27" s="14">
        <v>0</v>
      </c>
      <c r="M27" s="14">
        <v>0</v>
      </c>
      <c r="N27" s="14">
        <v>0</v>
      </c>
      <c r="O27" s="14">
        <v>0</v>
      </c>
      <c r="P27" s="14">
        <v>0</v>
      </c>
    </row>
    <row r="28" spans="1:16" ht="17.25" customHeight="1">
      <c r="A28" s="12" t="s">
        <v>41</v>
      </c>
      <c r="B28" s="260">
        <f>B29+C29</f>
        <v>3</v>
      </c>
      <c r="C28" s="260"/>
      <c r="D28" s="261">
        <f>B28/$B$8</f>
        <v>7.7473336260103809E-5</v>
      </c>
      <c r="E28" s="260" t="str">
        <f>IF(E29+F29=0,"-",E29+F29)</f>
        <v>-</v>
      </c>
      <c r="F28" s="260"/>
      <c r="G28" s="260" t="str">
        <f>IF(G29+H29=0,"-",G29+H29)</f>
        <v>-</v>
      </c>
      <c r="H28" s="260"/>
      <c r="I28" s="260" t="str">
        <f>IF(I29+J29=0,"-",I29+J29)</f>
        <v>-</v>
      </c>
      <c r="J28" s="260"/>
      <c r="K28" s="260">
        <f>IF(K29+L29=0,"-",K29+L29)</f>
        <v>3</v>
      </c>
      <c r="L28" s="260"/>
      <c r="M28" s="260" t="str">
        <f>IF(M29+N29=0,"-",M29+N29)</f>
        <v>-</v>
      </c>
      <c r="N28" s="260"/>
      <c r="O28" s="260" t="str">
        <f>IF(O29+P29=0,"-",O29+P29)</f>
        <v>-</v>
      </c>
      <c r="P28" s="260"/>
    </row>
    <row r="29" spans="1:16" ht="17.25" customHeight="1">
      <c r="A29" s="15" t="s">
        <v>42</v>
      </c>
      <c r="B29" s="14">
        <v>3</v>
      </c>
      <c r="C29" s="14">
        <v>0</v>
      </c>
      <c r="D29" s="261"/>
      <c r="E29" s="14">
        <v>0</v>
      </c>
      <c r="F29" s="14">
        <v>0</v>
      </c>
      <c r="G29" s="14">
        <v>0</v>
      </c>
      <c r="H29" s="14">
        <v>0</v>
      </c>
      <c r="I29" s="14">
        <v>0</v>
      </c>
      <c r="J29" s="14">
        <v>0</v>
      </c>
      <c r="K29" s="14">
        <v>3</v>
      </c>
      <c r="L29" s="14">
        <v>0</v>
      </c>
      <c r="M29" s="14">
        <v>0</v>
      </c>
      <c r="N29" s="14">
        <v>0</v>
      </c>
      <c r="O29" s="14">
        <v>0</v>
      </c>
      <c r="P29" s="14">
        <v>0</v>
      </c>
    </row>
    <row r="30" spans="1:16" ht="17.25" customHeight="1">
      <c r="A30" s="18" t="s">
        <v>43</v>
      </c>
      <c r="B30" s="260">
        <f>B31+C31</f>
        <v>1254</v>
      </c>
      <c r="C30" s="260"/>
      <c r="D30" s="261">
        <f>B30/$B$8</f>
        <v>3.2383854556723393E-2</v>
      </c>
      <c r="E30" s="260">
        <f>IF(E31+F31=0,"-",E31+F31)</f>
        <v>146</v>
      </c>
      <c r="F30" s="260"/>
      <c r="G30" s="260">
        <f>IF(G31+H31=0,"-",G31+H31)</f>
        <v>353</v>
      </c>
      <c r="H30" s="260"/>
      <c r="I30" s="260" t="str">
        <f>IF(I31+J31=0,"-",I31+J31)</f>
        <v>-</v>
      </c>
      <c r="J30" s="260"/>
      <c r="K30" s="260">
        <f>IF(K31+L31=0,"-",K31+L31)</f>
        <v>284</v>
      </c>
      <c r="L30" s="260"/>
      <c r="M30" s="260">
        <f>IF(M31+N31=0,"-",M31+N31)</f>
        <v>471</v>
      </c>
      <c r="N30" s="260"/>
      <c r="O30" s="260" t="str">
        <f>IF(O31+P31=0,"-",O31+P31)</f>
        <v>-</v>
      </c>
      <c r="P30" s="260"/>
    </row>
    <row r="31" spans="1:16" ht="17.25" customHeight="1">
      <c r="A31" s="17" t="s">
        <v>44</v>
      </c>
      <c r="B31" s="14">
        <v>638</v>
      </c>
      <c r="C31" s="14">
        <v>616</v>
      </c>
      <c r="D31" s="261"/>
      <c r="E31" s="14">
        <v>31</v>
      </c>
      <c r="F31" s="14">
        <v>115</v>
      </c>
      <c r="G31" s="14">
        <v>192</v>
      </c>
      <c r="H31" s="14">
        <v>161</v>
      </c>
      <c r="I31" s="14">
        <v>0</v>
      </c>
      <c r="J31" s="14">
        <v>0</v>
      </c>
      <c r="K31" s="14">
        <v>232</v>
      </c>
      <c r="L31" s="14">
        <v>52</v>
      </c>
      <c r="M31" s="14">
        <v>183</v>
      </c>
      <c r="N31" s="14">
        <v>288</v>
      </c>
      <c r="O31" s="14">
        <v>0</v>
      </c>
      <c r="P31" s="14">
        <v>0</v>
      </c>
    </row>
    <row r="32" spans="1:16" ht="17.25" customHeight="1">
      <c r="A32" s="12" t="s">
        <v>45</v>
      </c>
      <c r="B32" s="260">
        <f>B33+C33</f>
        <v>637</v>
      </c>
      <c r="C32" s="260"/>
      <c r="D32" s="261">
        <f>B32/$B$8</f>
        <v>1.6450171732562042E-2</v>
      </c>
      <c r="E32" s="260">
        <f>IF(E33+F33=0,"-",E33+F33)</f>
        <v>49</v>
      </c>
      <c r="F32" s="260"/>
      <c r="G32" s="260">
        <f>IF(G33+H33=0,"-",G33+H33)</f>
        <v>1</v>
      </c>
      <c r="H32" s="260"/>
      <c r="I32" s="260" t="str">
        <f>IF(I33+J33=0,"-",I33+J33)</f>
        <v>-</v>
      </c>
      <c r="J32" s="260"/>
      <c r="K32" s="260">
        <f>IF(K33+L33=0,"-",K33+L33)</f>
        <v>587</v>
      </c>
      <c r="L32" s="260"/>
      <c r="M32" s="260" t="str">
        <f>IF(M33+N33=0,"-",M33+N33)</f>
        <v>-</v>
      </c>
      <c r="N32" s="260"/>
      <c r="O32" s="260" t="str">
        <f>IF(O33+P33=0,"-",O33+P33)</f>
        <v>-</v>
      </c>
      <c r="P32" s="260"/>
    </row>
    <row r="33" spans="1:16" ht="17.25" customHeight="1">
      <c r="A33" s="15" t="s">
        <v>46</v>
      </c>
      <c r="B33" s="14">
        <v>463</v>
      </c>
      <c r="C33" s="14">
        <v>174</v>
      </c>
      <c r="D33" s="261"/>
      <c r="E33" s="14">
        <v>23</v>
      </c>
      <c r="F33" s="14">
        <v>26</v>
      </c>
      <c r="G33" s="14">
        <v>1</v>
      </c>
      <c r="H33" s="14">
        <v>0</v>
      </c>
      <c r="I33" s="14">
        <v>0</v>
      </c>
      <c r="J33" s="14">
        <v>0</v>
      </c>
      <c r="K33" s="14">
        <v>439</v>
      </c>
      <c r="L33" s="14">
        <v>148</v>
      </c>
      <c r="M33" s="14">
        <v>0</v>
      </c>
      <c r="N33" s="14">
        <v>0</v>
      </c>
      <c r="O33" s="14">
        <v>0</v>
      </c>
      <c r="P33" s="14">
        <v>0</v>
      </c>
    </row>
    <row r="34" spans="1:16" ht="17.25" customHeight="1">
      <c r="A34" s="18" t="s">
        <v>47</v>
      </c>
      <c r="B34" s="260">
        <f>B35+C35</f>
        <v>78</v>
      </c>
      <c r="C34" s="260"/>
      <c r="D34" s="261">
        <f>B34/$B$8</f>
        <v>2.014306742762699E-3</v>
      </c>
      <c r="E34" s="260" t="str">
        <f>IF(E35+F35=0,"-",E35+F35)</f>
        <v>-</v>
      </c>
      <c r="F34" s="260"/>
      <c r="G34" s="260" t="str">
        <f>IF(G35+H35=0,"-",G35+H35)</f>
        <v>-</v>
      </c>
      <c r="H34" s="260"/>
      <c r="I34" s="260" t="str">
        <f>IF(I35+J35=0,"-",I35+J35)</f>
        <v>-</v>
      </c>
      <c r="J34" s="260"/>
      <c r="K34" s="260" t="str">
        <f>IF(K35+L35=0,"-",K35+L35)</f>
        <v>-</v>
      </c>
      <c r="L34" s="260"/>
      <c r="M34" s="260">
        <f>IF(M35+N35=0,"-",M35+N35)</f>
        <v>70</v>
      </c>
      <c r="N34" s="260"/>
      <c r="O34" s="260">
        <f>IF(O35+P35=0,"-",O35+P35)</f>
        <v>8</v>
      </c>
      <c r="P34" s="260"/>
    </row>
    <row r="35" spans="1:16" ht="17.25" customHeight="1">
      <c r="A35" s="17" t="s">
        <v>48</v>
      </c>
      <c r="B35" s="14">
        <v>40</v>
      </c>
      <c r="C35" s="14">
        <v>38</v>
      </c>
      <c r="D35" s="261"/>
      <c r="E35" s="14">
        <v>0</v>
      </c>
      <c r="F35" s="14">
        <v>0</v>
      </c>
      <c r="G35" s="14">
        <v>0</v>
      </c>
      <c r="H35" s="14">
        <v>0</v>
      </c>
      <c r="I35" s="14">
        <v>0</v>
      </c>
      <c r="J35" s="14">
        <v>0</v>
      </c>
      <c r="K35" s="14">
        <v>0</v>
      </c>
      <c r="L35" s="14">
        <v>0</v>
      </c>
      <c r="M35" s="14">
        <v>39</v>
      </c>
      <c r="N35" s="14">
        <v>31</v>
      </c>
      <c r="O35" s="14">
        <v>1</v>
      </c>
      <c r="P35" s="14">
        <v>7</v>
      </c>
    </row>
    <row r="36" spans="1:16" ht="17.25" customHeight="1">
      <c r="A36" s="12" t="s">
        <v>49</v>
      </c>
      <c r="B36" s="260">
        <f>B37+C37</f>
        <v>856</v>
      </c>
      <c r="C36" s="260"/>
      <c r="D36" s="261">
        <f>B36/$B$8</f>
        <v>2.2105725279549623E-2</v>
      </c>
      <c r="E36" s="260">
        <f>IF(E37+F37=0,"-",E37+F37)</f>
        <v>322</v>
      </c>
      <c r="F36" s="260"/>
      <c r="G36" s="260">
        <f>IF(G37+H37=0,"-",G37+H37)</f>
        <v>104</v>
      </c>
      <c r="H36" s="260"/>
      <c r="I36" s="260">
        <f>IF(I37+J37=0,"-",I37+J37)</f>
        <v>47</v>
      </c>
      <c r="J36" s="260"/>
      <c r="K36" s="260">
        <f>IF(K37+L37=0,"-",K37+L37)</f>
        <v>235</v>
      </c>
      <c r="L36" s="260"/>
      <c r="M36" s="260">
        <f>IF(M37+N37=0,"-",M37+N37)</f>
        <v>147</v>
      </c>
      <c r="N36" s="260"/>
      <c r="O36" s="260">
        <f>IF(O37+P37=0,"-",O37+P37)</f>
        <v>1</v>
      </c>
      <c r="P36" s="260"/>
    </row>
    <row r="37" spans="1:16" ht="17.25" customHeight="1">
      <c r="A37" s="15" t="s">
        <v>50</v>
      </c>
      <c r="B37" s="14">
        <v>518</v>
      </c>
      <c r="C37" s="14">
        <v>338</v>
      </c>
      <c r="D37" s="261"/>
      <c r="E37" s="14">
        <v>183</v>
      </c>
      <c r="F37" s="14">
        <v>139</v>
      </c>
      <c r="G37" s="14">
        <v>66</v>
      </c>
      <c r="H37" s="14">
        <v>38</v>
      </c>
      <c r="I37" s="14">
        <v>31</v>
      </c>
      <c r="J37" s="14">
        <v>16</v>
      </c>
      <c r="K37" s="14">
        <v>171</v>
      </c>
      <c r="L37" s="14">
        <v>64</v>
      </c>
      <c r="M37" s="14">
        <v>66</v>
      </c>
      <c r="N37" s="14">
        <v>81</v>
      </c>
      <c r="O37" s="14">
        <v>1</v>
      </c>
      <c r="P37" s="14">
        <v>0</v>
      </c>
    </row>
    <row r="38" spans="1:16" ht="17.25" customHeight="1">
      <c r="A38" s="18" t="s">
        <v>51</v>
      </c>
      <c r="B38" s="260">
        <f>B39+C39</f>
        <v>25955</v>
      </c>
      <c r="C38" s="260"/>
      <c r="D38" s="261">
        <f>B38/$B$8</f>
        <v>0.67027348087699812</v>
      </c>
      <c r="E38" s="260">
        <f>IF(E39+F39=0,"-",E39+F39)</f>
        <v>15181</v>
      </c>
      <c r="F38" s="260"/>
      <c r="G38" s="260">
        <f>IF(G39+H39=0,"-",G39+H39)</f>
        <v>6394</v>
      </c>
      <c r="H38" s="260"/>
      <c r="I38" s="260">
        <f>IF(I39+J39=0,"-",I39+J39)</f>
        <v>3520</v>
      </c>
      <c r="J38" s="260"/>
      <c r="K38" s="260">
        <f>IF(K39+L39=0,"-",K39+L39)</f>
        <v>416</v>
      </c>
      <c r="L38" s="260"/>
      <c r="M38" s="260" t="str">
        <f>IF(M39+N39=0,"-",M39+N39)</f>
        <v>-</v>
      </c>
      <c r="N38" s="260"/>
      <c r="O38" s="260">
        <f>IF(O39+P39=0,"-",O39+P39)</f>
        <v>444</v>
      </c>
      <c r="P38" s="260"/>
    </row>
    <row r="39" spans="1:16" ht="17.25" customHeight="1">
      <c r="A39" s="17" t="s">
        <v>52</v>
      </c>
      <c r="B39" s="14">
        <v>6699</v>
      </c>
      <c r="C39" s="14">
        <v>19256</v>
      </c>
      <c r="D39" s="261"/>
      <c r="E39" s="14">
        <v>3676</v>
      </c>
      <c r="F39" s="14">
        <v>11505</v>
      </c>
      <c r="G39" s="14">
        <v>1755</v>
      </c>
      <c r="H39" s="14">
        <v>4639</v>
      </c>
      <c r="I39" s="14">
        <v>793</v>
      </c>
      <c r="J39" s="14">
        <v>2727</v>
      </c>
      <c r="K39" s="14">
        <v>308</v>
      </c>
      <c r="L39" s="14">
        <v>108</v>
      </c>
      <c r="M39" s="14">
        <v>0</v>
      </c>
      <c r="N39" s="14">
        <v>0</v>
      </c>
      <c r="O39" s="14">
        <v>167</v>
      </c>
      <c r="P39" s="14">
        <v>277</v>
      </c>
    </row>
    <row r="40" spans="1:16" ht="17.25" customHeight="1">
      <c r="A40" s="12" t="s">
        <v>53</v>
      </c>
      <c r="B40" s="260">
        <f>B41+C41</f>
        <v>5972</v>
      </c>
      <c r="C40" s="260"/>
      <c r="D40" s="261">
        <f>B40/$B$8</f>
        <v>0.15422358804844666</v>
      </c>
      <c r="E40" s="260">
        <f>IF(E41+F41=0,"-",E41+F41)</f>
        <v>397</v>
      </c>
      <c r="F40" s="260"/>
      <c r="G40" s="260">
        <f>IF(G41+H41=0,"-",G41+H41)</f>
        <v>1000</v>
      </c>
      <c r="H40" s="260"/>
      <c r="I40" s="260">
        <f>IF(I41+J41=0,"-",I41+J41)</f>
        <v>4245</v>
      </c>
      <c r="J40" s="260"/>
      <c r="K40" s="260">
        <f>IF(K41+L41=0,"-",K41+L41)</f>
        <v>173</v>
      </c>
      <c r="L40" s="260"/>
      <c r="M40" s="260" t="str">
        <f>IF(M41+N41=0,"-",M41+N41)</f>
        <v>-</v>
      </c>
      <c r="N40" s="260"/>
      <c r="O40" s="260">
        <f>IF(O41+P41=0,"-",O41+P41)</f>
        <v>157</v>
      </c>
      <c r="P40" s="260"/>
    </row>
    <row r="41" spans="1:16" ht="17.25" customHeight="1">
      <c r="A41" s="15" t="s">
        <v>54</v>
      </c>
      <c r="B41" s="14">
        <v>2163</v>
      </c>
      <c r="C41" s="14">
        <v>3809</v>
      </c>
      <c r="D41" s="261"/>
      <c r="E41" s="14">
        <v>251</v>
      </c>
      <c r="F41" s="14">
        <v>146</v>
      </c>
      <c r="G41" s="14">
        <v>297</v>
      </c>
      <c r="H41" s="14">
        <v>703</v>
      </c>
      <c r="I41" s="14">
        <v>1499</v>
      </c>
      <c r="J41" s="14">
        <v>2746</v>
      </c>
      <c r="K41" s="14">
        <v>110</v>
      </c>
      <c r="L41" s="14">
        <v>63</v>
      </c>
      <c r="M41" s="14">
        <v>0</v>
      </c>
      <c r="N41" s="14">
        <v>0</v>
      </c>
      <c r="O41" s="14">
        <v>6</v>
      </c>
      <c r="P41" s="14">
        <v>151</v>
      </c>
    </row>
    <row r="42" spans="1:16" ht="17.25" customHeight="1">
      <c r="A42" s="12" t="s">
        <v>55</v>
      </c>
      <c r="B42" s="260">
        <f>B43+C43</f>
        <v>349</v>
      </c>
      <c r="C42" s="260"/>
      <c r="D42" s="261">
        <f>B42/$B$8</f>
        <v>9.0127314515920775E-3</v>
      </c>
      <c r="E42" s="260">
        <f>IF(E43+F43=0,"-",E43+F43)</f>
        <v>115</v>
      </c>
      <c r="F42" s="260"/>
      <c r="G42" s="260">
        <f>IF(G43+H43=0,"-",G43+H43)</f>
        <v>135</v>
      </c>
      <c r="H42" s="260"/>
      <c r="I42" s="260">
        <f>IF(I43+J43=0,"-",I43+J43)</f>
        <v>82</v>
      </c>
      <c r="J42" s="260"/>
      <c r="K42" s="260" t="str">
        <f>IF(K43+L43=0,"-",K43+L43)</f>
        <v>-</v>
      </c>
      <c r="L42" s="260"/>
      <c r="M42" s="260">
        <f>IF(M43+N43=0,"-",M43+N43)</f>
        <v>10</v>
      </c>
      <c r="N42" s="260"/>
      <c r="O42" s="260">
        <f>IF(O43+P43=0,"-",O43+P43)</f>
        <v>7</v>
      </c>
      <c r="P42" s="260"/>
    </row>
    <row r="43" spans="1:16" ht="17.25" customHeight="1">
      <c r="A43" s="15" t="s">
        <v>56</v>
      </c>
      <c r="B43" s="14">
        <v>123</v>
      </c>
      <c r="C43" s="14">
        <v>226</v>
      </c>
      <c r="D43" s="261"/>
      <c r="E43" s="14">
        <v>2</v>
      </c>
      <c r="F43" s="14">
        <v>113</v>
      </c>
      <c r="G43" s="14">
        <v>72</v>
      </c>
      <c r="H43" s="14">
        <v>63</v>
      </c>
      <c r="I43" s="14">
        <v>40</v>
      </c>
      <c r="J43" s="14">
        <v>42</v>
      </c>
      <c r="K43" s="14">
        <v>0</v>
      </c>
      <c r="L43" s="14">
        <v>0</v>
      </c>
      <c r="M43" s="14">
        <v>3</v>
      </c>
      <c r="N43" s="14">
        <v>7</v>
      </c>
      <c r="O43" s="14">
        <v>6</v>
      </c>
      <c r="P43" s="14">
        <v>1</v>
      </c>
    </row>
    <row r="44" spans="1:16" ht="18.75" customHeight="1">
      <c r="A44" s="18" t="s">
        <v>57</v>
      </c>
      <c r="B44" s="260">
        <f>B45+C45</f>
        <v>318</v>
      </c>
      <c r="C44" s="260"/>
      <c r="D44" s="261">
        <f>B44/$B$8</f>
        <v>8.2121736435710035E-3</v>
      </c>
      <c r="E44" s="260">
        <f>IF(E45+F45=0,"-",E45+F45)</f>
        <v>147</v>
      </c>
      <c r="F44" s="260"/>
      <c r="G44" s="260">
        <f>IF(G45+H45=0,"-",G45+H45)</f>
        <v>3</v>
      </c>
      <c r="H44" s="260"/>
      <c r="I44" s="260">
        <f>IF(I45+J45=0,"-",I45+J45)</f>
        <v>45</v>
      </c>
      <c r="J44" s="260"/>
      <c r="K44" s="260">
        <f>IF(K45+L45=0,"-",K45+L45)</f>
        <v>24</v>
      </c>
      <c r="L44" s="260"/>
      <c r="M44" s="260">
        <f>IF(M45+N45=0,"-",M45+N45)</f>
        <v>99</v>
      </c>
      <c r="N44" s="260"/>
      <c r="O44" s="260" t="str">
        <f>IF(O45+P45=0,"-",O45+P45)</f>
        <v>-</v>
      </c>
      <c r="P44" s="260"/>
    </row>
    <row r="45" spans="1:16" ht="18.75" customHeight="1">
      <c r="A45" s="15" t="s">
        <v>58</v>
      </c>
      <c r="B45" s="14">
        <v>184</v>
      </c>
      <c r="C45" s="14">
        <v>134</v>
      </c>
      <c r="D45" s="261"/>
      <c r="E45" s="14">
        <v>45</v>
      </c>
      <c r="F45" s="14">
        <v>102</v>
      </c>
      <c r="G45" s="14">
        <v>2</v>
      </c>
      <c r="H45" s="14">
        <v>1</v>
      </c>
      <c r="I45" s="14">
        <v>15</v>
      </c>
      <c r="J45" s="14">
        <v>30</v>
      </c>
      <c r="K45" s="14">
        <v>24</v>
      </c>
      <c r="L45" s="14">
        <v>0</v>
      </c>
      <c r="M45" s="14">
        <v>98</v>
      </c>
      <c r="N45" s="14">
        <v>1</v>
      </c>
      <c r="O45" s="14">
        <v>0</v>
      </c>
      <c r="P45" s="14">
        <v>0</v>
      </c>
    </row>
    <row r="46" spans="1:16" ht="18.75" customHeight="1">
      <c r="A46" s="18" t="s">
        <v>59</v>
      </c>
      <c r="B46" s="260">
        <f>B47+C47</f>
        <v>30</v>
      </c>
      <c r="C46" s="260"/>
      <c r="D46" s="261">
        <f>B46/$B$8</f>
        <v>7.7473336260103817E-4</v>
      </c>
      <c r="E46" s="260" t="str">
        <f>IF(E47+F47=0,"-",E47+F47)</f>
        <v>-</v>
      </c>
      <c r="F46" s="260"/>
      <c r="G46" s="260" t="str">
        <f>IF(G47+H47=0,"-",G47+H47)</f>
        <v>-</v>
      </c>
      <c r="H46" s="260"/>
      <c r="I46" s="260" t="str">
        <f>IF(I47+J47=0,"-",I47+J47)</f>
        <v>-</v>
      </c>
      <c r="J46" s="260"/>
      <c r="K46" s="260">
        <f>IF(K47+L47=0,"-",K47+L47)</f>
        <v>30</v>
      </c>
      <c r="L46" s="260"/>
      <c r="M46" s="260" t="str">
        <f>IF(M47+N47=0,"-",M47+N47)</f>
        <v>-</v>
      </c>
      <c r="N46" s="260"/>
      <c r="O46" s="260" t="str">
        <f>IF(O47+P47=0,"-",O47+P47)</f>
        <v>-</v>
      </c>
      <c r="P46" s="260"/>
    </row>
    <row r="47" spans="1:16" ht="18.75" customHeight="1">
      <c r="A47" s="15" t="s">
        <v>60</v>
      </c>
      <c r="B47" s="14">
        <v>8</v>
      </c>
      <c r="C47" s="14">
        <v>22</v>
      </c>
      <c r="D47" s="261"/>
      <c r="E47" s="14">
        <v>0</v>
      </c>
      <c r="F47" s="14">
        <v>0</v>
      </c>
      <c r="G47" s="14">
        <v>0</v>
      </c>
      <c r="H47" s="14">
        <v>0</v>
      </c>
      <c r="I47" s="14">
        <v>0</v>
      </c>
      <c r="J47" s="14">
        <v>0</v>
      </c>
      <c r="K47" s="14">
        <v>8</v>
      </c>
      <c r="L47" s="14">
        <v>22</v>
      </c>
      <c r="M47" s="14">
        <v>0</v>
      </c>
      <c r="N47" s="14">
        <v>0</v>
      </c>
      <c r="O47" s="14">
        <v>0</v>
      </c>
      <c r="P47" s="14">
        <v>0</v>
      </c>
    </row>
    <row r="48" spans="1:16" ht="18.75" customHeight="1">
      <c r="A48" s="18" t="s">
        <v>61</v>
      </c>
      <c r="B48" s="260">
        <f>B49+C49</f>
        <v>122</v>
      </c>
      <c r="C48" s="260"/>
      <c r="D48" s="261">
        <f>B48/$B$8</f>
        <v>3.150582341244222E-3</v>
      </c>
      <c r="E48" s="260">
        <f>IF(E49+F49=0,"-",E49+F49)</f>
        <v>6</v>
      </c>
      <c r="F48" s="260"/>
      <c r="G48" s="260">
        <f>IF(G49+H49=0,"-",G49+H49)</f>
        <v>72</v>
      </c>
      <c r="H48" s="260"/>
      <c r="I48" s="260" t="str">
        <f>IF(I49+J49=0,"-",I49+J49)</f>
        <v>-</v>
      </c>
      <c r="J48" s="260"/>
      <c r="K48" s="260">
        <f>IF(K49+L49=0,"-",K49+L49)</f>
        <v>39</v>
      </c>
      <c r="L48" s="260"/>
      <c r="M48" s="260">
        <f>IF(M49+N49=0,"-",M49+N49)</f>
        <v>5</v>
      </c>
      <c r="N48" s="260"/>
      <c r="O48" s="260" t="str">
        <f>IF(O49+P49=0,"-",O49+P49)</f>
        <v>-</v>
      </c>
      <c r="P48" s="260"/>
    </row>
    <row r="49" spans="1:16" ht="18.75" customHeight="1">
      <c r="A49" s="15" t="s">
        <v>62</v>
      </c>
      <c r="B49" s="14">
        <v>63</v>
      </c>
      <c r="C49" s="14">
        <v>59</v>
      </c>
      <c r="D49" s="261"/>
      <c r="E49" s="14">
        <v>5</v>
      </c>
      <c r="F49" s="14">
        <v>1</v>
      </c>
      <c r="G49" s="14">
        <v>42</v>
      </c>
      <c r="H49" s="14">
        <v>30</v>
      </c>
      <c r="I49" s="14">
        <v>0</v>
      </c>
      <c r="J49" s="14">
        <v>0</v>
      </c>
      <c r="K49" s="14">
        <v>12</v>
      </c>
      <c r="L49" s="14">
        <v>27</v>
      </c>
      <c r="M49" s="14">
        <v>4</v>
      </c>
      <c r="N49" s="14">
        <v>1</v>
      </c>
      <c r="O49" s="14">
        <v>0</v>
      </c>
      <c r="P49" s="14">
        <v>0</v>
      </c>
    </row>
    <row r="50" spans="1:16" ht="18.75" customHeight="1">
      <c r="A50" s="18" t="s">
        <v>63</v>
      </c>
      <c r="B50" s="260">
        <f>B51+C51</f>
        <v>195</v>
      </c>
      <c r="C50" s="260"/>
      <c r="D50" s="261">
        <f>B50/$B$8</f>
        <v>5.0357668569067475E-3</v>
      </c>
      <c r="E50" s="260">
        <f>IF(E51+F51=0,"-",E51+F51)</f>
        <v>8</v>
      </c>
      <c r="F50" s="260"/>
      <c r="G50" s="260" t="str">
        <f>IF(G51+H51=0,"-",G51+H51)</f>
        <v>-</v>
      </c>
      <c r="H50" s="260"/>
      <c r="I50" s="260">
        <f>IF(I51+J51=0,"-",I51+J51)</f>
        <v>187</v>
      </c>
      <c r="J50" s="260"/>
      <c r="K50" s="260" t="str">
        <f>IF(K51+L51=0,"-",K51+L51)</f>
        <v>-</v>
      </c>
      <c r="L50" s="260"/>
      <c r="M50" s="260" t="str">
        <f>IF(M51+N51=0,"-",M51+N51)</f>
        <v>-</v>
      </c>
      <c r="N50" s="260"/>
      <c r="O50" s="260" t="str">
        <f>IF(O51+P51=0,"-",O51+P51)</f>
        <v>-</v>
      </c>
      <c r="P50" s="260"/>
    </row>
    <row r="51" spans="1:16" ht="18.75" customHeight="1">
      <c r="A51" s="15" t="s">
        <v>64</v>
      </c>
      <c r="B51" s="14">
        <v>75</v>
      </c>
      <c r="C51" s="14">
        <v>120</v>
      </c>
      <c r="D51" s="261"/>
      <c r="E51" s="14">
        <v>1</v>
      </c>
      <c r="F51" s="14">
        <v>7</v>
      </c>
      <c r="G51" s="14">
        <v>0</v>
      </c>
      <c r="H51" s="14">
        <v>0</v>
      </c>
      <c r="I51" s="14">
        <v>74</v>
      </c>
      <c r="J51" s="14">
        <v>113</v>
      </c>
      <c r="K51" s="14">
        <v>0</v>
      </c>
      <c r="L51" s="14">
        <v>0</v>
      </c>
      <c r="M51" s="14">
        <v>0</v>
      </c>
      <c r="N51" s="14">
        <v>0</v>
      </c>
      <c r="O51" s="14">
        <v>0</v>
      </c>
      <c r="P51" s="14">
        <v>0</v>
      </c>
    </row>
    <row r="52" spans="1:16" ht="18.75" customHeight="1">
      <c r="A52" s="18" t="s">
        <v>65</v>
      </c>
      <c r="B52" s="260">
        <f>B53+C53</f>
        <v>10</v>
      </c>
      <c r="C52" s="260"/>
      <c r="D52" s="261">
        <f>B52/$B$8</f>
        <v>2.5824445420034604E-4</v>
      </c>
      <c r="E52" s="260" t="str">
        <f>IF(E53+F53=0,"-",E53+F53)</f>
        <v>-</v>
      </c>
      <c r="F52" s="260"/>
      <c r="G52" s="260" t="str">
        <f>IF(G53+H53=0,"-",G53+H53)</f>
        <v>-</v>
      </c>
      <c r="H52" s="260"/>
      <c r="I52" s="260" t="str">
        <f>IF(I53+J53=0,"-",I53+J53)</f>
        <v>-</v>
      </c>
      <c r="J52" s="260"/>
      <c r="K52" s="260" t="str">
        <f>IF(K53+L53=0,"-",K53+L53)</f>
        <v>-</v>
      </c>
      <c r="L52" s="260"/>
      <c r="M52" s="260" t="str">
        <f>IF(M53+N53=0,"-",M53+N53)</f>
        <v>-</v>
      </c>
      <c r="N52" s="260"/>
      <c r="O52" s="260">
        <f>IF(O53+P53=0,"-",O53+P53)</f>
        <v>10</v>
      </c>
      <c r="P52" s="260"/>
    </row>
    <row r="53" spans="1:16" ht="18.75" customHeight="1">
      <c r="A53" s="15" t="s">
        <v>66</v>
      </c>
      <c r="B53" s="14">
        <v>3</v>
      </c>
      <c r="C53" s="14">
        <v>7</v>
      </c>
      <c r="D53" s="261"/>
      <c r="E53" s="14">
        <v>0</v>
      </c>
      <c r="F53" s="14">
        <v>0</v>
      </c>
      <c r="G53" s="14">
        <v>0</v>
      </c>
      <c r="H53" s="14">
        <v>0</v>
      </c>
      <c r="I53" s="14">
        <v>0</v>
      </c>
      <c r="J53" s="14">
        <v>0</v>
      </c>
      <c r="K53" s="14">
        <v>0</v>
      </c>
      <c r="L53" s="14">
        <v>0</v>
      </c>
      <c r="M53" s="14">
        <v>0</v>
      </c>
      <c r="N53" s="14">
        <v>0</v>
      </c>
      <c r="O53" s="14">
        <v>3</v>
      </c>
      <c r="P53" s="14">
        <v>7</v>
      </c>
    </row>
    <row r="54" spans="1:16" ht="18.75" customHeight="1">
      <c r="A54" s="18" t="s">
        <v>67</v>
      </c>
      <c r="B54" s="260">
        <f>B55+C55</f>
        <v>408</v>
      </c>
      <c r="C54" s="260"/>
      <c r="D54" s="261">
        <f>B54/$B$8</f>
        <v>1.0536373731374119E-2</v>
      </c>
      <c r="E54" s="260">
        <f>IF(E55+F55=0,"-",E55+F55)</f>
        <v>17</v>
      </c>
      <c r="F54" s="260"/>
      <c r="G54" s="260">
        <f>IF(G55+H55=0,"-",G55+H55)</f>
        <v>53</v>
      </c>
      <c r="H54" s="260"/>
      <c r="I54" s="260">
        <f>IF(I55+J55=0,"-",I55+J55)</f>
        <v>4</v>
      </c>
      <c r="J54" s="260"/>
      <c r="K54" s="260">
        <f>IF(K55+L55=0,"-",K55+L55)</f>
        <v>154</v>
      </c>
      <c r="L54" s="260"/>
      <c r="M54" s="260">
        <f>IF(M55+N55=0,"-",M55+N55)</f>
        <v>26</v>
      </c>
      <c r="N54" s="260"/>
      <c r="O54" s="260">
        <f>IF(O55+P55=0,"-",O55+P55)</f>
        <v>154</v>
      </c>
      <c r="P54" s="260"/>
    </row>
    <row r="55" spans="1:16" ht="18.75" customHeight="1">
      <c r="A55" s="15" t="s">
        <v>68</v>
      </c>
      <c r="B55" s="14">
        <v>241</v>
      </c>
      <c r="C55" s="14">
        <v>167</v>
      </c>
      <c r="D55" s="261"/>
      <c r="E55" s="14">
        <v>3</v>
      </c>
      <c r="F55" s="14">
        <v>14</v>
      </c>
      <c r="G55" s="14">
        <v>14</v>
      </c>
      <c r="H55" s="14">
        <v>39</v>
      </c>
      <c r="I55" s="14">
        <v>1</v>
      </c>
      <c r="J55" s="14">
        <v>3</v>
      </c>
      <c r="K55" s="14">
        <v>145</v>
      </c>
      <c r="L55" s="14">
        <v>9</v>
      </c>
      <c r="M55" s="14">
        <v>22</v>
      </c>
      <c r="N55" s="14">
        <v>4</v>
      </c>
      <c r="O55" s="14">
        <v>56</v>
      </c>
      <c r="P55" s="14">
        <v>98</v>
      </c>
    </row>
    <row r="56" spans="1:16" ht="18.75" customHeight="1">
      <c r="A56" s="18" t="s">
        <v>69</v>
      </c>
      <c r="B56" s="260">
        <f>B57+C57</f>
        <v>256</v>
      </c>
      <c r="C56" s="260"/>
      <c r="D56" s="261">
        <f>B56/$B$8</f>
        <v>6.6110580275288589E-3</v>
      </c>
      <c r="E56" s="260">
        <f>IF(E57+F57=0,"-",E57+F57)</f>
        <v>228</v>
      </c>
      <c r="F56" s="260"/>
      <c r="G56" s="260" t="str">
        <f>IF(G57+H57=0,"-",G57+H57)</f>
        <v>-</v>
      </c>
      <c r="H56" s="260"/>
      <c r="I56" s="260" t="str">
        <f>IF(I57+J57=0,"-",I57+J57)</f>
        <v>-</v>
      </c>
      <c r="J56" s="260"/>
      <c r="K56" s="260" t="str">
        <f>IF(K57+L57=0,"-",K57+L57)</f>
        <v>-</v>
      </c>
      <c r="L56" s="260"/>
      <c r="M56" s="260" t="str">
        <f>IF(M57+N57=0,"-",M57+N57)</f>
        <v>-</v>
      </c>
      <c r="N56" s="260"/>
      <c r="O56" s="260">
        <f>IF(O57+P57=0,"-",O57+P57)</f>
        <v>28</v>
      </c>
      <c r="P56" s="260"/>
    </row>
    <row r="57" spans="1:16" ht="18.75" customHeight="1">
      <c r="A57" s="15" t="s">
        <v>70</v>
      </c>
      <c r="B57" s="14">
        <v>222</v>
      </c>
      <c r="C57" s="14">
        <v>34</v>
      </c>
      <c r="D57" s="261"/>
      <c r="E57" s="14">
        <v>202</v>
      </c>
      <c r="F57" s="14">
        <v>26</v>
      </c>
      <c r="G57" s="14">
        <v>0</v>
      </c>
      <c r="H57" s="14">
        <v>0</v>
      </c>
      <c r="I57" s="14">
        <v>0</v>
      </c>
      <c r="J57" s="14">
        <v>0</v>
      </c>
      <c r="K57" s="14">
        <v>0</v>
      </c>
      <c r="L57" s="14">
        <v>0</v>
      </c>
      <c r="M57" s="14">
        <v>0</v>
      </c>
      <c r="N57" s="14">
        <v>0</v>
      </c>
      <c r="O57" s="14">
        <v>20</v>
      </c>
      <c r="P57" s="14">
        <v>8</v>
      </c>
    </row>
    <row r="58" spans="1:16" ht="18.75" customHeight="1">
      <c r="A58" s="18" t="s">
        <v>71</v>
      </c>
      <c r="B58" s="260">
        <f>B59+C59</f>
        <v>159</v>
      </c>
      <c r="C58" s="260"/>
      <c r="D58" s="261">
        <f>B58/$B$8</f>
        <v>4.1060868217855017E-3</v>
      </c>
      <c r="E58" s="260" t="str">
        <f>IF(E59+F59=0,"-",E59+F59)</f>
        <v>-</v>
      </c>
      <c r="F58" s="260"/>
      <c r="G58" s="260" t="str">
        <f>IF(G59+H59=0,"-",G59+H59)</f>
        <v>-</v>
      </c>
      <c r="H58" s="260"/>
      <c r="I58" s="260" t="str">
        <f>IF(I59+J59=0,"-",I59+J59)</f>
        <v>-</v>
      </c>
      <c r="J58" s="260"/>
      <c r="K58" s="260">
        <f>IF(K59+L59=0,"-",K59+L59)</f>
        <v>10</v>
      </c>
      <c r="L58" s="260"/>
      <c r="M58" s="260">
        <f>IF(M59+N59=0,"-",M59+N59)</f>
        <v>72</v>
      </c>
      <c r="N58" s="260"/>
      <c r="O58" s="260">
        <f>IF(O59+P59=0,"-",O59+P59)</f>
        <v>77</v>
      </c>
      <c r="P58" s="260"/>
    </row>
    <row r="59" spans="1:16" ht="18.75" customHeight="1">
      <c r="A59" s="15" t="s">
        <v>72</v>
      </c>
      <c r="B59" s="14">
        <v>113</v>
      </c>
      <c r="C59" s="14">
        <v>46</v>
      </c>
      <c r="D59" s="261"/>
      <c r="E59" s="14">
        <v>0</v>
      </c>
      <c r="F59" s="14">
        <v>0</v>
      </c>
      <c r="G59" s="14">
        <v>0</v>
      </c>
      <c r="H59" s="14">
        <v>0</v>
      </c>
      <c r="I59" s="14">
        <v>0</v>
      </c>
      <c r="J59" s="14">
        <v>0</v>
      </c>
      <c r="K59" s="14">
        <v>10</v>
      </c>
      <c r="L59" s="14">
        <v>0</v>
      </c>
      <c r="M59" s="14">
        <v>53</v>
      </c>
      <c r="N59" s="14">
        <v>19</v>
      </c>
      <c r="O59" s="14">
        <v>50</v>
      </c>
      <c r="P59" s="14">
        <v>27</v>
      </c>
    </row>
    <row r="60" spans="1:16" ht="18.75" customHeight="1">
      <c r="A60" s="18" t="s">
        <v>73</v>
      </c>
      <c r="B60" s="260">
        <f>B61+C61</f>
        <v>159</v>
      </c>
      <c r="C60" s="260"/>
      <c r="D60" s="261">
        <f>B60/$B$8</f>
        <v>4.1060868217855017E-3</v>
      </c>
      <c r="E60" s="260">
        <f>IF(E61+F61=0,"-",E61+F61)</f>
        <v>14</v>
      </c>
      <c r="F60" s="260"/>
      <c r="G60" s="260" t="str">
        <f>IF(G61+H61=0,"-",G61+H61)</f>
        <v>-</v>
      </c>
      <c r="H60" s="260"/>
      <c r="I60" s="260" t="str">
        <f>IF(I61+J61=0,"-",I61+J61)</f>
        <v>-</v>
      </c>
      <c r="J60" s="260"/>
      <c r="K60" s="260" t="str">
        <f>IF(K61+L61=0,"-",K61+L61)</f>
        <v>-</v>
      </c>
      <c r="L60" s="260"/>
      <c r="M60" s="260" t="str">
        <f>IF(M61+N61=0,"-",M61+N61)</f>
        <v>-</v>
      </c>
      <c r="N60" s="260"/>
      <c r="O60" s="260">
        <f>IF(O61+P61=0,"-",O61+P61)</f>
        <v>145</v>
      </c>
      <c r="P60" s="260"/>
    </row>
    <row r="61" spans="1:16" ht="18.75" customHeight="1">
      <c r="A61" s="15" t="s">
        <v>74</v>
      </c>
      <c r="B61" s="14">
        <v>82</v>
      </c>
      <c r="C61" s="14">
        <v>77</v>
      </c>
      <c r="D61" s="261"/>
      <c r="E61" s="14">
        <v>4</v>
      </c>
      <c r="F61" s="14">
        <v>10</v>
      </c>
      <c r="G61" s="14">
        <v>0</v>
      </c>
      <c r="H61" s="14">
        <v>0</v>
      </c>
      <c r="I61" s="14">
        <v>0</v>
      </c>
      <c r="J61" s="14">
        <v>0</v>
      </c>
      <c r="K61" s="14">
        <v>0</v>
      </c>
      <c r="L61" s="14">
        <v>0</v>
      </c>
      <c r="M61" s="14">
        <v>0</v>
      </c>
      <c r="N61" s="14">
        <v>0</v>
      </c>
      <c r="O61" s="14">
        <v>78</v>
      </c>
      <c r="P61" s="14">
        <v>67</v>
      </c>
    </row>
    <row r="62" spans="1:16" ht="18.75" customHeight="1">
      <c r="A62" s="18" t="s">
        <v>75</v>
      </c>
      <c r="B62" s="260">
        <f>B63+C63</f>
        <v>2</v>
      </c>
      <c r="C62" s="260"/>
      <c r="D62" s="261">
        <f>B62/$B$8</f>
        <v>5.164889084006921E-5</v>
      </c>
      <c r="E62" s="260" t="str">
        <f>IF(E63+F63=0,"-",E63+F63)</f>
        <v>-</v>
      </c>
      <c r="F62" s="260"/>
      <c r="G62" s="260" t="str">
        <f>IF(G63+H63=0,"-",G63+H63)</f>
        <v>-</v>
      </c>
      <c r="H62" s="260"/>
      <c r="I62" s="260" t="str">
        <f>IF(I63+J63=0,"-",I63+J63)</f>
        <v>-</v>
      </c>
      <c r="J62" s="260"/>
      <c r="K62" s="260" t="str">
        <f>IF(K63+L63=0,"-",K63+L63)</f>
        <v>-</v>
      </c>
      <c r="L62" s="260"/>
      <c r="M62" s="260" t="str">
        <f>IF(M63+N63=0,"-",M63+N63)</f>
        <v>-</v>
      </c>
      <c r="N62" s="260"/>
      <c r="O62" s="260">
        <f>IF(O63+P63=0,"-",O63+P63)</f>
        <v>2</v>
      </c>
      <c r="P62" s="260"/>
    </row>
    <row r="63" spans="1:16" ht="18.75" customHeight="1">
      <c r="A63" s="15" t="s">
        <v>76</v>
      </c>
      <c r="B63" s="14">
        <v>0</v>
      </c>
      <c r="C63" s="14">
        <v>2</v>
      </c>
      <c r="D63" s="261"/>
      <c r="E63" s="14">
        <v>0</v>
      </c>
      <c r="F63" s="14">
        <v>0</v>
      </c>
      <c r="G63" s="14">
        <v>0</v>
      </c>
      <c r="H63" s="14">
        <v>0</v>
      </c>
      <c r="I63" s="14">
        <v>0</v>
      </c>
      <c r="J63" s="14">
        <v>0</v>
      </c>
      <c r="K63" s="14">
        <v>0</v>
      </c>
      <c r="L63" s="14">
        <v>0</v>
      </c>
      <c r="M63" s="14">
        <v>0</v>
      </c>
      <c r="N63" s="14">
        <v>0</v>
      </c>
      <c r="O63" s="14">
        <v>0</v>
      </c>
      <c r="P63" s="14">
        <v>2</v>
      </c>
    </row>
    <row r="64" spans="1:16" ht="18.75" customHeight="1">
      <c r="A64" s="18" t="s">
        <v>79</v>
      </c>
      <c r="B64" s="260">
        <f>B65+C65</f>
        <v>434</v>
      </c>
      <c r="C64" s="260"/>
      <c r="D64" s="261">
        <f>B64/$B$8</f>
        <v>1.1207809312295019E-2</v>
      </c>
      <c r="E64" s="260">
        <f>IF(E65+F65=0,"-",E65+F65)</f>
        <v>389</v>
      </c>
      <c r="F64" s="260"/>
      <c r="G64" s="260" t="str">
        <f>IF(G65+H65=0,"-",G65+H65)</f>
        <v>-</v>
      </c>
      <c r="H64" s="260"/>
      <c r="I64" s="260" t="str">
        <f>IF(I65+J65=0,"-",I65+J65)</f>
        <v>-</v>
      </c>
      <c r="J64" s="260"/>
      <c r="K64" s="260" t="str">
        <f>IF(K65+L65=0,"-",K65+L65)</f>
        <v>-</v>
      </c>
      <c r="L64" s="260"/>
      <c r="M64" s="260" t="str">
        <f>IF(M65+N65=0,"-",M65+N65)</f>
        <v>-</v>
      </c>
      <c r="N64" s="260"/>
      <c r="O64" s="260">
        <f>IF(O65+P65=0,"-",O65+P65)</f>
        <v>45</v>
      </c>
      <c r="P64" s="260"/>
    </row>
    <row r="65" spans="1:16" ht="18.75" customHeight="1">
      <c r="A65" s="15" t="s">
        <v>80</v>
      </c>
      <c r="B65" s="14">
        <v>102</v>
      </c>
      <c r="C65" s="14">
        <v>332</v>
      </c>
      <c r="D65" s="261"/>
      <c r="E65" s="14">
        <v>79</v>
      </c>
      <c r="F65" s="14">
        <v>310</v>
      </c>
      <c r="G65" s="14">
        <v>0</v>
      </c>
      <c r="H65" s="14">
        <v>0</v>
      </c>
      <c r="I65" s="14">
        <v>0</v>
      </c>
      <c r="J65" s="14">
        <v>0</v>
      </c>
      <c r="K65" s="14">
        <v>0</v>
      </c>
      <c r="L65" s="14">
        <v>0</v>
      </c>
      <c r="M65" s="14">
        <v>0</v>
      </c>
      <c r="N65" s="14">
        <v>0</v>
      </c>
      <c r="O65" s="14">
        <v>23</v>
      </c>
      <c r="P65" s="14">
        <v>22</v>
      </c>
    </row>
    <row r="66" spans="1:16" ht="18.75" customHeight="1">
      <c r="A66" s="18" t="s">
        <v>81</v>
      </c>
      <c r="B66" s="260">
        <f>B67+C67</f>
        <v>713</v>
      </c>
      <c r="C66" s="260"/>
      <c r="D66" s="261">
        <f>B66/$B$8</f>
        <v>1.8412829584484675E-2</v>
      </c>
      <c r="E66" s="260">
        <f>IF(E67+F67=0,"-",E67+F67)</f>
        <v>116</v>
      </c>
      <c r="F66" s="260"/>
      <c r="G66" s="260">
        <f>IF(G67+H67=0,"-",G67+H67)</f>
        <v>64</v>
      </c>
      <c r="H66" s="260"/>
      <c r="I66" s="260">
        <f>IF(I67+J67=0,"-",I67+J67)</f>
        <v>4</v>
      </c>
      <c r="J66" s="260"/>
      <c r="K66" s="260">
        <f>IF(K67+L67=0,"-",K67+L67)</f>
        <v>529</v>
      </c>
      <c r="L66" s="260"/>
      <c r="M66" s="260" t="str">
        <f>IF(M67+N67=0,"-",M67+N67)</f>
        <v>-</v>
      </c>
      <c r="N66" s="260"/>
      <c r="O66" s="260" t="str">
        <f>IF(O67+P67=0,"-",O67+P67)</f>
        <v>-</v>
      </c>
      <c r="P66" s="260"/>
    </row>
    <row r="67" spans="1:16" ht="18.75" customHeight="1">
      <c r="A67" s="15" t="s">
        <v>82</v>
      </c>
      <c r="B67" s="14">
        <v>229</v>
      </c>
      <c r="C67" s="14">
        <v>484</v>
      </c>
      <c r="D67" s="261"/>
      <c r="E67" s="14">
        <v>27</v>
      </c>
      <c r="F67" s="14">
        <v>89</v>
      </c>
      <c r="G67" s="14">
        <v>17</v>
      </c>
      <c r="H67" s="14">
        <v>47</v>
      </c>
      <c r="I67" s="14">
        <v>3</v>
      </c>
      <c r="J67" s="14">
        <v>1</v>
      </c>
      <c r="K67" s="14">
        <v>182</v>
      </c>
      <c r="L67" s="14">
        <v>347</v>
      </c>
      <c r="M67" s="14">
        <v>0</v>
      </c>
      <c r="N67" s="14">
        <v>0</v>
      </c>
      <c r="O67" s="14">
        <v>0</v>
      </c>
      <c r="P67" s="14">
        <v>0</v>
      </c>
    </row>
    <row r="68" spans="1:16">
      <c r="A68" s="20" t="s">
        <v>83</v>
      </c>
      <c r="B68" s="20"/>
      <c r="C68" s="20"/>
      <c r="D68" s="20"/>
      <c r="E68" s="20"/>
      <c r="F68" s="20"/>
    </row>
    <row r="69" spans="1:16">
      <c r="A69" s="20" t="s">
        <v>84</v>
      </c>
      <c r="B69" s="20"/>
      <c r="C69" s="20"/>
      <c r="D69" s="20"/>
      <c r="E69" s="20"/>
      <c r="F69" s="20"/>
    </row>
  </sheetData>
  <sheetProtection selectLockedCells="1" selectUnlockedCells="1"/>
  <mergeCells count="256">
    <mergeCell ref="A1:N1"/>
    <mergeCell ref="A2:N2"/>
    <mergeCell ref="B3:K3"/>
    <mergeCell ref="M3:N3"/>
    <mergeCell ref="O3:P3"/>
    <mergeCell ref="B4:K4"/>
    <mergeCell ref="M4:N4"/>
    <mergeCell ref="O4:P4"/>
    <mergeCell ref="A5:A6"/>
    <mergeCell ref="B5:D5"/>
    <mergeCell ref="E5:F5"/>
    <mergeCell ref="G5:H5"/>
    <mergeCell ref="I5:J5"/>
    <mergeCell ref="K5:L5"/>
    <mergeCell ref="M5:N5"/>
    <mergeCell ref="O5:P5"/>
    <mergeCell ref="B8:C8"/>
    <mergeCell ref="D8:D9"/>
    <mergeCell ref="E8:F8"/>
    <mergeCell ref="G8:H8"/>
    <mergeCell ref="I8:J8"/>
    <mergeCell ref="K8:L8"/>
    <mergeCell ref="M8:N8"/>
    <mergeCell ref="O8:P8"/>
    <mergeCell ref="B10:C10"/>
    <mergeCell ref="D10:D11"/>
    <mergeCell ref="E10:F10"/>
    <mergeCell ref="G10:H10"/>
    <mergeCell ref="I10:J10"/>
    <mergeCell ref="K10:L10"/>
    <mergeCell ref="M10:N10"/>
    <mergeCell ref="O10:P10"/>
    <mergeCell ref="B12:C12"/>
    <mergeCell ref="D12:D13"/>
    <mergeCell ref="E12:F12"/>
    <mergeCell ref="G12:H12"/>
    <mergeCell ref="I12:J12"/>
    <mergeCell ref="K12:L12"/>
    <mergeCell ref="M12:N12"/>
    <mergeCell ref="O12:P12"/>
    <mergeCell ref="B14:C14"/>
    <mergeCell ref="D14:D15"/>
    <mergeCell ref="E14:F14"/>
    <mergeCell ref="G14:H14"/>
    <mergeCell ref="I14:J14"/>
    <mergeCell ref="K14:L14"/>
    <mergeCell ref="M14:N14"/>
    <mergeCell ref="O14:P14"/>
    <mergeCell ref="B16:C16"/>
    <mergeCell ref="D16:D17"/>
    <mergeCell ref="E16:F16"/>
    <mergeCell ref="G16:H16"/>
    <mergeCell ref="I16:J16"/>
    <mergeCell ref="K16:L16"/>
    <mergeCell ref="M16:N16"/>
    <mergeCell ref="O16:P16"/>
    <mergeCell ref="B18:C18"/>
    <mergeCell ref="D18:D19"/>
    <mergeCell ref="E18:F18"/>
    <mergeCell ref="G18:H18"/>
    <mergeCell ref="I18:J18"/>
    <mergeCell ref="K18:L18"/>
    <mergeCell ref="M18:N18"/>
    <mergeCell ref="O18:P18"/>
    <mergeCell ref="B20:C20"/>
    <mergeCell ref="D20:D21"/>
    <mergeCell ref="E20:F20"/>
    <mergeCell ref="G20:H20"/>
    <mergeCell ref="I20:J20"/>
    <mergeCell ref="K20:L20"/>
    <mergeCell ref="M20:N20"/>
    <mergeCell ref="O20:P20"/>
    <mergeCell ref="B22:C22"/>
    <mergeCell ref="D22:D23"/>
    <mergeCell ref="E22:F22"/>
    <mergeCell ref="G22:H22"/>
    <mergeCell ref="I22:J22"/>
    <mergeCell ref="K22:L22"/>
    <mergeCell ref="M22:N22"/>
    <mergeCell ref="O22:P22"/>
    <mergeCell ref="B24:C24"/>
    <mergeCell ref="D24:D25"/>
    <mergeCell ref="E24:F24"/>
    <mergeCell ref="G24:H24"/>
    <mergeCell ref="I24:J24"/>
    <mergeCell ref="K24:L24"/>
    <mergeCell ref="M24:N24"/>
    <mergeCell ref="O24:P24"/>
    <mergeCell ref="B26:C26"/>
    <mergeCell ref="D26:D27"/>
    <mergeCell ref="E26:F26"/>
    <mergeCell ref="G26:H26"/>
    <mergeCell ref="I26:J26"/>
    <mergeCell ref="K26:L26"/>
    <mergeCell ref="M26:N26"/>
    <mergeCell ref="O26:P26"/>
    <mergeCell ref="B28:C28"/>
    <mergeCell ref="D28:D29"/>
    <mergeCell ref="E28:F28"/>
    <mergeCell ref="G28:H28"/>
    <mergeCell ref="I28:J28"/>
    <mergeCell ref="K28:L28"/>
    <mergeCell ref="M28:N28"/>
    <mergeCell ref="O28:P28"/>
    <mergeCell ref="B30:C30"/>
    <mergeCell ref="D30:D31"/>
    <mergeCell ref="E30:F30"/>
    <mergeCell ref="G30:H30"/>
    <mergeCell ref="I30:J30"/>
    <mergeCell ref="K30:L30"/>
    <mergeCell ref="M30:N30"/>
    <mergeCell ref="O30:P30"/>
    <mergeCell ref="B32:C32"/>
    <mergeCell ref="D32:D33"/>
    <mergeCell ref="E32:F32"/>
    <mergeCell ref="G32:H32"/>
    <mergeCell ref="I32:J32"/>
    <mergeCell ref="K32:L32"/>
    <mergeCell ref="M32:N32"/>
    <mergeCell ref="O32:P32"/>
    <mergeCell ref="B34:C34"/>
    <mergeCell ref="D34:D35"/>
    <mergeCell ref="E34:F34"/>
    <mergeCell ref="G34:H34"/>
    <mergeCell ref="I34:J34"/>
    <mergeCell ref="K34:L34"/>
    <mergeCell ref="M34:N34"/>
    <mergeCell ref="O34:P34"/>
    <mergeCell ref="B36:C36"/>
    <mergeCell ref="D36:D37"/>
    <mergeCell ref="E36:F36"/>
    <mergeCell ref="G36:H36"/>
    <mergeCell ref="I36:J36"/>
    <mergeCell ref="K36:L36"/>
    <mergeCell ref="M36:N36"/>
    <mergeCell ref="O36:P36"/>
    <mergeCell ref="B38:C38"/>
    <mergeCell ref="D38:D39"/>
    <mergeCell ref="E38:F38"/>
    <mergeCell ref="G38:H38"/>
    <mergeCell ref="I38:J38"/>
    <mergeCell ref="K38:L38"/>
    <mergeCell ref="M38:N38"/>
    <mergeCell ref="O38:P38"/>
    <mergeCell ref="B40:C40"/>
    <mergeCell ref="D40:D41"/>
    <mergeCell ref="E40:F40"/>
    <mergeCell ref="G40:H40"/>
    <mergeCell ref="I40:J40"/>
    <mergeCell ref="K40:L40"/>
    <mergeCell ref="M40:N40"/>
    <mergeCell ref="O40:P40"/>
    <mergeCell ref="B42:C42"/>
    <mergeCell ref="D42:D43"/>
    <mergeCell ref="E42:F42"/>
    <mergeCell ref="G42:H42"/>
    <mergeCell ref="I42:J42"/>
    <mergeCell ref="K42:L42"/>
    <mergeCell ref="M42:N42"/>
    <mergeCell ref="O42:P42"/>
    <mergeCell ref="B44:C44"/>
    <mergeCell ref="D44:D45"/>
    <mergeCell ref="E44:F44"/>
    <mergeCell ref="G44:H44"/>
    <mergeCell ref="I44:J44"/>
    <mergeCell ref="K44:L44"/>
    <mergeCell ref="M44:N44"/>
    <mergeCell ref="O44:P44"/>
    <mergeCell ref="B46:C46"/>
    <mergeCell ref="D46:D47"/>
    <mergeCell ref="E46:F46"/>
    <mergeCell ref="G46:H46"/>
    <mergeCell ref="I46:J46"/>
    <mergeCell ref="K46:L46"/>
    <mergeCell ref="M46:N46"/>
    <mergeCell ref="O46:P46"/>
    <mergeCell ref="B48:C48"/>
    <mergeCell ref="D48:D49"/>
    <mergeCell ref="E48:F48"/>
    <mergeCell ref="G48:H48"/>
    <mergeCell ref="I48:J48"/>
    <mergeCell ref="K48:L48"/>
    <mergeCell ref="M48:N48"/>
    <mergeCell ref="O48:P48"/>
    <mergeCell ref="B50:C50"/>
    <mergeCell ref="D50:D51"/>
    <mergeCell ref="E50:F50"/>
    <mergeCell ref="G50:H50"/>
    <mergeCell ref="I50:J50"/>
    <mergeCell ref="K50:L50"/>
    <mergeCell ref="M50:N50"/>
    <mergeCell ref="O50:P50"/>
    <mergeCell ref="B52:C52"/>
    <mergeCell ref="D52:D53"/>
    <mergeCell ref="E52:F52"/>
    <mergeCell ref="G52:H52"/>
    <mergeCell ref="I52:J52"/>
    <mergeCell ref="K52:L52"/>
    <mergeCell ref="M52:N52"/>
    <mergeCell ref="O52:P52"/>
    <mergeCell ref="B54:C54"/>
    <mergeCell ref="D54:D55"/>
    <mergeCell ref="E54:F54"/>
    <mergeCell ref="G54:H54"/>
    <mergeCell ref="I54:J54"/>
    <mergeCell ref="K54:L54"/>
    <mergeCell ref="M54:N54"/>
    <mergeCell ref="O54:P54"/>
    <mergeCell ref="B56:C56"/>
    <mergeCell ref="D56:D57"/>
    <mergeCell ref="E56:F56"/>
    <mergeCell ref="G56:H56"/>
    <mergeCell ref="I56:J56"/>
    <mergeCell ref="K56:L56"/>
    <mergeCell ref="M56:N56"/>
    <mergeCell ref="O56:P56"/>
    <mergeCell ref="B58:C58"/>
    <mergeCell ref="D58:D59"/>
    <mergeCell ref="E58:F58"/>
    <mergeCell ref="G58:H58"/>
    <mergeCell ref="I58:J58"/>
    <mergeCell ref="K58:L58"/>
    <mergeCell ref="M58:N58"/>
    <mergeCell ref="O58:P58"/>
    <mergeCell ref="B60:C60"/>
    <mergeCell ref="D60:D61"/>
    <mergeCell ref="E60:F60"/>
    <mergeCell ref="G60:H60"/>
    <mergeCell ref="I60:J60"/>
    <mergeCell ref="K60:L60"/>
    <mergeCell ref="M60:N60"/>
    <mergeCell ref="O60:P60"/>
    <mergeCell ref="B62:C62"/>
    <mergeCell ref="D62:D63"/>
    <mergeCell ref="E62:F62"/>
    <mergeCell ref="G62:H62"/>
    <mergeCell ref="I62:J62"/>
    <mergeCell ref="K62:L62"/>
    <mergeCell ref="M62:N62"/>
    <mergeCell ref="O62:P62"/>
    <mergeCell ref="B64:C64"/>
    <mergeCell ref="D64:D65"/>
    <mergeCell ref="E64:F64"/>
    <mergeCell ref="G64:H64"/>
    <mergeCell ref="I64:J64"/>
    <mergeCell ref="K64:L64"/>
    <mergeCell ref="M64:N64"/>
    <mergeCell ref="O64:P64"/>
    <mergeCell ref="M66:N66"/>
    <mergeCell ref="O66:P66"/>
    <mergeCell ref="B66:C66"/>
    <mergeCell ref="D66:D67"/>
    <mergeCell ref="E66:F66"/>
    <mergeCell ref="G66:H66"/>
    <mergeCell ref="I66:J66"/>
    <mergeCell ref="K66:L66"/>
  </mergeCells>
  <phoneticPr fontId="17" type="noConversion"/>
  <pageMargins left="0.75" right="0.75" top="0.5" bottom="0.5" header="0.5" footer="0.5"/>
  <pageSetup paperSize="77" scale="59" firstPageNumber="0" orientation="landscape" horizontalDpi="300" verticalDpi="300"/>
  <headerFooter alignWithMargins="0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dimension ref="A1:P69"/>
  <sheetViews>
    <sheetView zoomScaleNormal="100" workbookViewId="0"/>
  </sheetViews>
  <sheetFormatPr defaultColWidth="9.5" defaultRowHeight="16.5"/>
  <cols>
    <col min="1" max="1" width="26.625" style="1" customWidth="1"/>
    <col min="2" max="14" width="13.25" style="1" customWidth="1"/>
    <col min="15" max="15" width="12.125" style="1" customWidth="1"/>
    <col min="16" max="16384" width="9.5" style="1"/>
  </cols>
  <sheetData>
    <row r="1" spans="1:16" ht="19.5">
      <c r="A1" s="262" t="s">
        <v>0</v>
      </c>
      <c r="B1" s="262"/>
      <c r="C1" s="262"/>
      <c r="D1" s="262"/>
      <c r="E1" s="262"/>
      <c r="F1" s="262"/>
      <c r="G1" s="262"/>
      <c r="H1" s="262"/>
      <c r="I1" s="262"/>
      <c r="J1" s="262"/>
      <c r="K1" s="262"/>
      <c r="L1" s="262"/>
      <c r="M1" s="262"/>
      <c r="N1" s="262"/>
    </row>
    <row r="2" spans="1:16" ht="18.75">
      <c r="A2" s="263" t="s">
        <v>1</v>
      </c>
      <c r="B2" s="263"/>
      <c r="C2" s="263"/>
      <c r="D2" s="263"/>
      <c r="E2" s="263"/>
      <c r="F2" s="263"/>
      <c r="G2" s="263"/>
      <c r="H2" s="263"/>
      <c r="I2" s="263"/>
      <c r="J2" s="263"/>
      <c r="K2" s="263"/>
      <c r="L2" s="263"/>
      <c r="M2" s="263"/>
      <c r="N2" s="263"/>
    </row>
    <row r="3" spans="1:16" ht="19.5" customHeight="1">
      <c r="A3" s="2"/>
      <c r="B3" s="251" t="s">
        <v>268</v>
      </c>
      <c r="C3" s="251"/>
      <c r="D3" s="251"/>
      <c r="E3" s="251"/>
      <c r="F3" s="251"/>
      <c r="G3" s="251"/>
      <c r="H3" s="251"/>
      <c r="I3" s="251"/>
      <c r="J3" s="251"/>
      <c r="K3" s="251"/>
      <c r="L3" s="4"/>
      <c r="M3" s="264"/>
      <c r="N3" s="264"/>
      <c r="O3" s="264" t="s">
        <v>3</v>
      </c>
      <c r="P3" s="264"/>
    </row>
    <row r="4" spans="1:16" ht="16.5" customHeight="1">
      <c r="B4" s="265" t="s">
        <v>269</v>
      </c>
      <c r="C4" s="265"/>
      <c r="D4" s="265"/>
      <c r="E4" s="265"/>
      <c r="F4" s="265"/>
      <c r="G4" s="265"/>
      <c r="H4" s="265"/>
      <c r="I4" s="265"/>
      <c r="J4" s="265"/>
      <c r="K4" s="265"/>
      <c r="L4" s="5"/>
      <c r="M4" s="266"/>
      <c r="N4" s="266"/>
      <c r="O4" s="267" t="s">
        <v>5</v>
      </c>
      <c r="P4" s="267"/>
    </row>
    <row r="5" spans="1:16">
      <c r="A5" s="268" t="s">
        <v>6</v>
      </c>
      <c r="B5" s="269" t="s">
        <v>7</v>
      </c>
      <c r="C5" s="269"/>
      <c r="D5" s="269"/>
      <c r="E5" s="269" t="s">
        <v>8</v>
      </c>
      <c r="F5" s="269"/>
      <c r="G5" s="269" t="s">
        <v>9</v>
      </c>
      <c r="H5" s="269"/>
      <c r="I5" s="269" t="s">
        <v>10</v>
      </c>
      <c r="J5" s="269"/>
      <c r="K5" s="269" t="s">
        <v>11</v>
      </c>
      <c r="L5" s="269"/>
      <c r="M5" s="269" t="s">
        <v>12</v>
      </c>
      <c r="N5" s="269"/>
      <c r="O5" s="269" t="s">
        <v>13</v>
      </c>
      <c r="P5" s="269"/>
    </row>
    <row r="6" spans="1:16" ht="17.25" customHeight="1">
      <c r="A6" s="268"/>
      <c r="B6" s="6" t="s">
        <v>14</v>
      </c>
      <c r="C6" s="6" t="s">
        <v>15</v>
      </c>
      <c r="D6" s="8" t="s">
        <v>16</v>
      </c>
      <c r="E6" s="6" t="s">
        <v>14</v>
      </c>
      <c r="F6" s="6" t="s">
        <v>15</v>
      </c>
      <c r="G6" s="6" t="s">
        <v>14</v>
      </c>
      <c r="H6" s="6" t="s">
        <v>15</v>
      </c>
      <c r="I6" s="6" t="s">
        <v>14</v>
      </c>
      <c r="J6" s="6" t="s">
        <v>15</v>
      </c>
      <c r="K6" s="6" t="s">
        <v>14</v>
      </c>
      <c r="L6" s="6" t="s">
        <v>15</v>
      </c>
      <c r="M6" s="6" t="s">
        <v>14</v>
      </c>
      <c r="N6" s="6" t="s">
        <v>15</v>
      </c>
      <c r="O6" s="6" t="s">
        <v>14</v>
      </c>
      <c r="P6" s="6" t="s">
        <v>15</v>
      </c>
    </row>
    <row r="7" spans="1:16" ht="17.25" customHeight="1">
      <c r="A7" s="9" t="s">
        <v>17</v>
      </c>
      <c r="B7" s="10" t="s">
        <v>18</v>
      </c>
      <c r="C7" s="11" t="s">
        <v>19</v>
      </c>
      <c r="D7" s="11" t="s">
        <v>20</v>
      </c>
      <c r="E7" s="10" t="s">
        <v>18</v>
      </c>
      <c r="F7" s="11" t="s">
        <v>19</v>
      </c>
      <c r="G7" s="10" t="s">
        <v>18</v>
      </c>
      <c r="H7" s="11" t="s">
        <v>19</v>
      </c>
      <c r="I7" s="10" t="s">
        <v>18</v>
      </c>
      <c r="J7" s="11" t="s">
        <v>19</v>
      </c>
      <c r="K7" s="10" t="s">
        <v>18</v>
      </c>
      <c r="L7" s="11" t="s">
        <v>19</v>
      </c>
      <c r="M7" s="10" t="s">
        <v>18</v>
      </c>
      <c r="N7" s="11" t="s">
        <v>19</v>
      </c>
      <c r="O7" s="10" t="s">
        <v>18</v>
      </c>
      <c r="P7" s="11" t="s">
        <v>19</v>
      </c>
    </row>
    <row r="8" spans="1:16" ht="17.25" customHeight="1">
      <c r="A8" s="12" t="s">
        <v>21</v>
      </c>
      <c r="B8" s="260">
        <f>B9+C9</f>
        <v>38537</v>
      </c>
      <c r="C8" s="260"/>
      <c r="D8" s="261">
        <f>B8/$B$8</f>
        <v>1</v>
      </c>
      <c r="E8" s="260">
        <f>IF(E9+F9=0,"-",E9+F9)</f>
        <v>17257</v>
      </c>
      <c r="F8" s="260"/>
      <c r="G8" s="260">
        <f>IF(G9+H9=0,"-",G9+H9)</f>
        <v>8206</v>
      </c>
      <c r="H8" s="260"/>
      <c r="I8" s="260">
        <f>IF(I9+J9=0,"-",I9+J9)</f>
        <v>7922</v>
      </c>
      <c r="J8" s="260"/>
      <c r="K8" s="260">
        <f>IF(K9+L9=0,"-",K9+L9)</f>
        <v>2944</v>
      </c>
      <c r="L8" s="260"/>
      <c r="M8" s="260">
        <f>IF(M9+N9=0,"-",M9+N9)</f>
        <v>1102</v>
      </c>
      <c r="N8" s="260"/>
      <c r="O8" s="260">
        <f>IF(O9+P9=0,"-",O9+P9)</f>
        <v>1106</v>
      </c>
      <c r="P8" s="260"/>
    </row>
    <row r="9" spans="1:16" ht="17.25" customHeight="1">
      <c r="A9" s="13" t="s">
        <v>22</v>
      </c>
      <c r="B9" s="14">
        <v>12485</v>
      </c>
      <c r="C9" s="14">
        <v>26052</v>
      </c>
      <c r="D9" s="261"/>
      <c r="E9" s="14">
        <v>4573</v>
      </c>
      <c r="F9" s="14">
        <v>12684</v>
      </c>
      <c r="G9" s="14">
        <v>2501</v>
      </c>
      <c r="H9" s="14">
        <v>5705</v>
      </c>
      <c r="I9" s="14">
        <v>2340</v>
      </c>
      <c r="J9" s="14">
        <v>5582</v>
      </c>
      <c r="K9" s="14">
        <v>1993</v>
      </c>
      <c r="L9" s="14">
        <v>951</v>
      </c>
      <c r="M9" s="14">
        <v>654</v>
      </c>
      <c r="N9" s="14">
        <v>448</v>
      </c>
      <c r="O9" s="14">
        <v>424</v>
      </c>
      <c r="P9" s="14">
        <v>682</v>
      </c>
    </row>
    <row r="10" spans="1:16" ht="17.25" customHeight="1">
      <c r="A10" s="12" t="s">
        <v>23</v>
      </c>
      <c r="B10" s="260">
        <f>B11+C11</f>
        <v>37</v>
      </c>
      <c r="C10" s="260"/>
      <c r="D10" s="261">
        <f>B10/$B$8</f>
        <v>9.6011625191374519E-4</v>
      </c>
      <c r="E10" s="260" t="str">
        <f>IF(E11+F11=0,"-",E11+F11)</f>
        <v>-</v>
      </c>
      <c r="F10" s="260"/>
      <c r="G10" s="260" t="str">
        <f>IF(G11+H11=0,"-",G11+H11)</f>
        <v>-</v>
      </c>
      <c r="H10" s="260"/>
      <c r="I10" s="260">
        <f>IF(I11+J11=0,"-",I11+J11)</f>
        <v>37</v>
      </c>
      <c r="J10" s="260"/>
      <c r="K10" s="260" t="str">
        <f>IF(K11+L11=0,"-",K11+L11)</f>
        <v>-</v>
      </c>
      <c r="L10" s="260"/>
      <c r="M10" s="260" t="str">
        <f>IF(M11+N11=0,"-",M11+N11)</f>
        <v>-</v>
      </c>
      <c r="N10" s="260"/>
      <c r="O10" s="260" t="str">
        <f>IF(O11+P11=0,"-",O11+P11)</f>
        <v>-</v>
      </c>
      <c r="P10" s="260"/>
    </row>
    <row r="11" spans="1:16" ht="17.25" customHeight="1">
      <c r="A11" s="15" t="s">
        <v>24</v>
      </c>
      <c r="B11" s="14">
        <v>9</v>
      </c>
      <c r="C11" s="14">
        <v>28</v>
      </c>
      <c r="D11" s="261"/>
      <c r="E11" s="14">
        <v>0</v>
      </c>
      <c r="F11" s="14">
        <v>0</v>
      </c>
      <c r="G11" s="14">
        <v>0</v>
      </c>
      <c r="H11" s="14">
        <v>0</v>
      </c>
      <c r="I11" s="14">
        <v>9</v>
      </c>
      <c r="J11" s="14">
        <v>28</v>
      </c>
      <c r="K11" s="14">
        <v>0</v>
      </c>
      <c r="L11" s="14">
        <v>0</v>
      </c>
      <c r="M11" s="14">
        <v>0</v>
      </c>
      <c r="N11" s="14">
        <v>0</v>
      </c>
      <c r="O11" s="14">
        <v>0</v>
      </c>
      <c r="P11" s="14">
        <v>0</v>
      </c>
    </row>
    <row r="12" spans="1:16" ht="17.25" customHeight="1">
      <c r="A12" s="12" t="s">
        <v>25</v>
      </c>
      <c r="B12" s="260">
        <f>B13+C13</f>
        <v>79</v>
      </c>
      <c r="C12" s="260"/>
      <c r="D12" s="261">
        <f>B12/$B$8</f>
        <v>2.0499779432752939E-3</v>
      </c>
      <c r="E12" s="260" t="str">
        <f>IF(E13+F13=0,"-",E13+F13)</f>
        <v>-</v>
      </c>
      <c r="F12" s="260"/>
      <c r="G12" s="260" t="str">
        <f>IF(G13+H13=0,"-",G13+H13)</f>
        <v>-</v>
      </c>
      <c r="H12" s="260"/>
      <c r="I12" s="260" t="str">
        <f>IF(I13+J13=0,"-",I13+J13)</f>
        <v>-</v>
      </c>
      <c r="J12" s="260"/>
      <c r="K12" s="260">
        <f>IF(K13+L13=0,"-",K13+L13)</f>
        <v>79</v>
      </c>
      <c r="L12" s="260"/>
      <c r="M12" s="260" t="str">
        <f>IF(M13+N13=0,"-",M13+N13)</f>
        <v>-</v>
      </c>
      <c r="N12" s="260"/>
      <c r="O12" s="260" t="str">
        <f>IF(O13+P13=0,"-",O13+P13)</f>
        <v>-</v>
      </c>
      <c r="P12" s="260"/>
    </row>
    <row r="13" spans="1:16" ht="21.2" customHeight="1">
      <c r="A13" s="15" t="s">
        <v>26</v>
      </c>
      <c r="B13" s="14">
        <v>62</v>
      </c>
      <c r="C13" s="14">
        <v>17</v>
      </c>
      <c r="D13" s="261"/>
      <c r="E13" s="14">
        <v>0</v>
      </c>
      <c r="F13" s="14">
        <v>0</v>
      </c>
      <c r="G13" s="14">
        <v>0</v>
      </c>
      <c r="H13" s="14">
        <v>0</v>
      </c>
      <c r="I13" s="14">
        <v>0</v>
      </c>
      <c r="J13" s="14">
        <v>0</v>
      </c>
      <c r="K13" s="14">
        <v>62</v>
      </c>
      <c r="L13" s="14">
        <v>17</v>
      </c>
      <c r="M13" s="14">
        <v>0</v>
      </c>
      <c r="N13" s="14">
        <v>0</v>
      </c>
      <c r="O13" s="14">
        <v>0</v>
      </c>
      <c r="P13" s="14">
        <v>0</v>
      </c>
    </row>
    <row r="14" spans="1:16" ht="17.25" customHeight="1">
      <c r="A14" s="12" t="s">
        <v>27</v>
      </c>
      <c r="B14" s="260">
        <f>B15+C15</f>
        <v>6</v>
      </c>
      <c r="C14" s="260"/>
      <c r="D14" s="261">
        <f>B14/$B$8</f>
        <v>1.556945273373641E-4</v>
      </c>
      <c r="E14" s="260">
        <f>IF(E15+F15=0,"-",E15+F15)</f>
        <v>4</v>
      </c>
      <c r="F14" s="260"/>
      <c r="G14" s="260">
        <f>IF(G15+H15=0,"-",G15+H15)</f>
        <v>2</v>
      </c>
      <c r="H14" s="260"/>
      <c r="I14" s="260" t="str">
        <f>IF(I15+J15=0,"-",I15+J15)</f>
        <v>-</v>
      </c>
      <c r="J14" s="260"/>
      <c r="K14" s="260" t="str">
        <f>IF(K15+L15=0,"-",K15+L15)</f>
        <v>-</v>
      </c>
      <c r="L14" s="260"/>
      <c r="M14" s="260" t="str">
        <f>IF(M15+N15=0,"-",M15+N15)</f>
        <v>-</v>
      </c>
      <c r="N14" s="260"/>
      <c r="O14" s="260" t="str">
        <f>IF(O15+P15=0,"-",O15+P15)</f>
        <v>-</v>
      </c>
      <c r="P14" s="260"/>
    </row>
    <row r="15" spans="1:16" ht="17.25" customHeight="1">
      <c r="A15" s="15" t="s">
        <v>28</v>
      </c>
      <c r="B15" s="14">
        <v>3</v>
      </c>
      <c r="C15" s="14">
        <v>3</v>
      </c>
      <c r="D15" s="261"/>
      <c r="E15" s="14">
        <v>1</v>
      </c>
      <c r="F15" s="14">
        <v>3</v>
      </c>
      <c r="G15" s="14">
        <v>2</v>
      </c>
      <c r="H15" s="14">
        <v>0</v>
      </c>
      <c r="I15" s="14">
        <v>0</v>
      </c>
      <c r="J15" s="14">
        <v>0</v>
      </c>
      <c r="K15" s="14">
        <v>0</v>
      </c>
      <c r="L15" s="14">
        <v>0</v>
      </c>
      <c r="M15" s="14">
        <v>0</v>
      </c>
      <c r="N15" s="14">
        <v>0</v>
      </c>
      <c r="O15" s="14">
        <v>0</v>
      </c>
      <c r="P15" s="14">
        <v>0</v>
      </c>
    </row>
    <row r="16" spans="1:16" ht="17.25" customHeight="1">
      <c r="A16" s="16" t="s">
        <v>29</v>
      </c>
      <c r="B16" s="260">
        <f>B17+C17</f>
        <v>48</v>
      </c>
      <c r="C16" s="260"/>
      <c r="D16" s="261">
        <f>B16/$B$8</f>
        <v>1.2455562186989128E-3</v>
      </c>
      <c r="E16" s="260" t="str">
        <f>IF(E17+F17=0,"-",E17+F17)</f>
        <v>-</v>
      </c>
      <c r="F16" s="260"/>
      <c r="G16" s="260">
        <f>IF(G17+H17=0,"-",G17+H17)</f>
        <v>17</v>
      </c>
      <c r="H16" s="260"/>
      <c r="I16" s="260" t="str">
        <f>IF(I17+J17=0,"-",I17+J17)</f>
        <v>-</v>
      </c>
      <c r="J16" s="260"/>
      <c r="K16" s="260">
        <f>IF(K17+L17=0,"-",K17+L17)</f>
        <v>21</v>
      </c>
      <c r="L16" s="260"/>
      <c r="M16" s="260">
        <f>IF(M17+N17=0,"-",M17+N17)</f>
        <v>10</v>
      </c>
      <c r="N16" s="260"/>
      <c r="O16" s="260" t="str">
        <f>IF(O17+P17=0,"-",O17+P17)</f>
        <v>-</v>
      </c>
      <c r="P16" s="260"/>
    </row>
    <row r="17" spans="1:16" ht="17.25" customHeight="1">
      <c r="A17" s="17" t="s">
        <v>30</v>
      </c>
      <c r="B17" s="14">
        <v>44</v>
      </c>
      <c r="C17" s="14">
        <v>4</v>
      </c>
      <c r="D17" s="261"/>
      <c r="E17" s="14">
        <v>0</v>
      </c>
      <c r="F17" s="14">
        <v>0</v>
      </c>
      <c r="G17" s="14">
        <v>17</v>
      </c>
      <c r="H17" s="14">
        <v>0</v>
      </c>
      <c r="I17" s="14">
        <v>0</v>
      </c>
      <c r="J17" s="14">
        <v>0</v>
      </c>
      <c r="K17" s="14">
        <v>21</v>
      </c>
      <c r="L17" s="14">
        <v>0</v>
      </c>
      <c r="M17" s="14">
        <v>6</v>
      </c>
      <c r="N17" s="14">
        <v>4</v>
      </c>
      <c r="O17" s="14">
        <v>0</v>
      </c>
      <c r="P17" s="14">
        <v>0</v>
      </c>
    </row>
    <row r="18" spans="1:16" ht="17.25" customHeight="1">
      <c r="A18" s="12" t="s">
        <v>31</v>
      </c>
      <c r="B18" s="260">
        <f>B19+C19</f>
        <v>11</v>
      </c>
      <c r="C18" s="260"/>
      <c r="D18" s="261">
        <f>B18/$B$8</f>
        <v>2.8543996678516751E-4</v>
      </c>
      <c r="E18" s="260" t="str">
        <f>IF(E19+F19=0,"-",E19+F19)</f>
        <v>-</v>
      </c>
      <c r="F18" s="260"/>
      <c r="G18" s="260">
        <f>IF(G19+H19=0,"-",G19+H19)</f>
        <v>11</v>
      </c>
      <c r="H18" s="260"/>
      <c r="I18" s="260" t="str">
        <f>IF(I19+J19=0,"-",I19+J19)</f>
        <v>-</v>
      </c>
      <c r="J18" s="260"/>
      <c r="K18" s="260" t="str">
        <f>IF(K19+L19=0,"-",K19+L19)</f>
        <v>-</v>
      </c>
      <c r="L18" s="260"/>
      <c r="M18" s="260" t="str">
        <f>IF(M19+N19=0,"-",M19+N19)</f>
        <v>-</v>
      </c>
      <c r="N18" s="260"/>
      <c r="O18" s="260" t="str">
        <f>IF(O19+P19=0,"-",O19+P19)</f>
        <v>-</v>
      </c>
      <c r="P18" s="260"/>
    </row>
    <row r="19" spans="1:16" ht="17.25" customHeight="1">
      <c r="A19" s="15" t="s">
        <v>32</v>
      </c>
      <c r="B19" s="14">
        <v>6</v>
      </c>
      <c r="C19" s="14">
        <v>5</v>
      </c>
      <c r="D19" s="261"/>
      <c r="E19" s="14">
        <v>0</v>
      </c>
      <c r="F19" s="14">
        <v>0</v>
      </c>
      <c r="G19" s="14">
        <v>6</v>
      </c>
      <c r="H19" s="14">
        <v>5</v>
      </c>
      <c r="I19" s="14">
        <v>0</v>
      </c>
      <c r="J19" s="14">
        <v>0</v>
      </c>
      <c r="K19" s="14">
        <v>0</v>
      </c>
      <c r="L19" s="14">
        <v>0</v>
      </c>
      <c r="M19" s="14">
        <v>0</v>
      </c>
      <c r="N19" s="14">
        <v>0</v>
      </c>
      <c r="O19" s="14">
        <v>0</v>
      </c>
      <c r="P19" s="14">
        <v>0</v>
      </c>
    </row>
    <row r="20" spans="1:16" ht="17.25" customHeight="1">
      <c r="A20" s="12" t="s">
        <v>33</v>
      </c>
      <c r="B20" s="260">
        <f>B21+C21</f>
        <v>273</v>
      </c>
      <c r="C20" s="260"/>
      <c r="D20" s="261">
        <f>B20/$B$8</f>
        <v>7.0841009938500659E-3</v>
      </c>
      <c r="E20" s="260">
        <f>IF(E21+F21=0,"-",E21+F21)</f>
        <v>20</v>
      </c>
      <c r="F20" s="260"/>
      <c r="G20" s="260" t="str">
        <f>IF(G21+H21=0,"-",G21+H21)</f>
        <v>-</v>
      </c>
      <c r="H20" s="260"/>
      <c r="I20" s="260" t="str">
        <f>IF(I21+J21=0,"-",I21+J21)</f>
        <v>-</v>
      </c>
      <c r="J20" s="260"/>
      <c r="K20" s="260">
        <f>IF(K21+L21=0,"-",K21+L21)</f>
        <v>253</v>
      </c>
      <c r="L20" s="260"/>
      <c r="M20" s="260" t="str">
        <f>IF(M21+N21=0,"-",M21+N21)</f>
        <v>-</v>
      </c>
      <c r="N20" s="260"/>
      <c r="O20" s="260" t="str">
        <f>IF(O21+P21=0,"-",O21+P21)</f>
        <v>-</v>
      </c>
      <c r="P20" s="260"/>
    </row>
    <row r="21" spans="1:16" ht="17.25" customHeight="1">
      <c r="A21" s="15" t="s">
        <v>34</v>
      </c>
      <c r="B21" s="14">
        <v>181</v>
      </c>
      <c r="C21" s="14">
        <v>92</v>
      </c>
      <c r="D21" s="261"/>
      <c r="E21" s="14">
        <v>7</v>
      </c>
      <c r="F21" s="14">
        <v>13</v>
      </c>
      <c r="G21" s="14">
        <v>0</v>
      </c>
      <c r="H21" s="14">
        <v>0</v>
      </c>
      <c r="I21" s="14">
        <v>0</v>
      </c>
      <c r="J21" s="14">
        <v>0</v>
      </c>
      <c r="K21" s="14">
        <v>174</v>
      </c>
      <c r="L21" s="14">
        <v>79</v>
      </c>
      <c r="M21" s="14">
        <v>0</v>
      </c>
      <c r="N21" s="14">
        <v>0</v>
      </c>
      <c r="O21" s="14">
        <v>0</v>
      </c>
      <c r="P21" s="14">
        <v>0</v>
      </c>
    </row>
    <row r="22" spans="1:16" ht="17.25" customHeight="1">
      <c r="A22" s="18" t="s">
        <v>35</v>
      </c>
      <c r="B22" s="260">
        <f>B23+C23</f>
        <v>339</v>
      </c>
      <c r="C22" s="260"/>
      <c r="D22" s="261">
        <f>B22/$B$8</f>
        <v>8.7967407945610705E-3</v>
      </c>
      <c r="E22" s="260">
        <f>IF(E23+F23=0,"-",E23+F23)</f>
        <v>90</v>
      </c>
      <c r="F22" s="260"/>
      <c r="G22" s="260" t="str">
        <f>IF(G23+H23=0,"-",G23+H23)</f>
        <v>-</v>
      </c>
      <c r="H22" s="260"/>
      <c r="I22" s="260" t="str">
        <f>IF(I23+J23=0,"-",I23+J23)</f>
        <v>-</v>
      </c>
      <c r="J22" s="260"/>
      <c r="K22" s="260">
        <f>IF(K23+L23=0,"-",K23+L23)</f>
        <v>60</v>
      </c>
      <c r="L22" s="260"/>
      <c r="M22" s="260">
        <f>IF(M23+N23=0,"-",M23+N23)</f>
        <v>189</v>
      </c>
      <c r="N22" s="260"/>
      <c r="O22" s="260" t="str">
        <f>IF(O23+P23=0,"-",O23+P23)</f>
        <v>-</v>
      </c>
      <c r="P22" s="260"/>
    </row>
    <row r="23" spans="1:16" ht="17.25" customHeight="1">
      <c r="A23" s="17" t="s">
        <v>36</v>
      </c>
      <c r="B23" s="14">
        <v>314</v>
      </c>
      <c r="C23" s="14">
        <v>25</v>
      </c>
      <c r="D23" s="261"/>
      <c r="E23" s="14">
        <v>68</v>
      </c>
      <c r="F23" s="14">
        <v>22</v>
      </c>
      <c r="G23" s="14">
        <v>0</v>
      </c>
      <c r="H23" s="14">
        <v>0</v>
      </c>
      <c r="I23" s="14">
        <v>0</v>
      </c>
      <c r="J23" s="14">
        <v>0</v>
      </c>
      <c r="K23" s="14">
        <v>59</v>
      </c>
      <c r="L23" s="14">
        <v>1</v>
      </c>
      <c r="M23" s="14">
        <v>187</v>
      </c>
      <c r="N23" s="14">
        <v>2</v>
      </c>
      <c r="O23" s="14">
        <v>0</v>
      </c>
      <c r="P23" s="14">
        <v>0</v>
      </c>
    </row>
    <row r="24" spans="1:16" ht="17.25" customHeight="1">
      <c r="A24" s="19" t="s">
        <v>37</v>
      </c>
      <c r="B24" s="260">
        <f>B25+C25</f>
        <v>18</v>
      </c>
      <c r="C24" s="260"/>
      <c r="D24" s="261">
        <f>B24/$B$8</f>
        <v>4.6708358201209225E-4</v>
      </c>
      <c r="E24" s="260">
        <f>IF(E25+F25=0,"-",E25+F25)</f>
        <v>8</v>
      </c>
      <c r="F24" s="260"/>
      <c r="G24" s="260">
        <f>IF(G25+H25=0,"-",G25+H25)</f>
        <v>10</v>
      </c>
      <c r="H24" s="260"/>
      <c r="I24" s="260" t="str">
        <f>IF(I25+J25=0,"-",I25+J25)</f>
        <v>-</v>
      </c>
      <c r="J24" s="260"/>
      <c r="K24" s="260" t="str">
        <f>IF(K25+L25=0,"-",K25+L25)</f>
        <v>-</v>
      </c>
      <c r="L24" s="260"/>
      <c r="M24" s="260" t="str">
        <f>IF(M25+N25=0,"-",M25+N25)</f>
        <v>-</v>
      </c>
      <c r="N24" s="260"/>
      <c r="O24" s="260" t="str">
        <f>IF(O25+P25=0,"-",O25+P25)</f>
        <v>-</v>
      </c>
      <c r="P24" s="260"/>
    </row>
    <row r="25" spans="1:16" ht="17.25" customHeight="1">
      <c r="A25" s="15" t="s">
        <v>38</v>
      </c>
      <c r="B25" s="14">
        <v>17</v>
      </c>
      <c r="C25" s="14">
        <v>1</v>
      </c>
      <c r="D25" s="261"/>
      <c r="E25" s="14">
        <v>8</v>
      </c>
      <c r="F25" s="14">
        <v>0</v>
      </c>
      <c r="G25" s="14">
        <v>9</v>
      </c>
      <c r="H25" s="14">
        <v>1</v>
      </c>
      <c r="I25" s="14">
        <v>0</v>
      </c>
      <c r="J25" s="14">
        <v>0</v>
      </c>
      <c r="K25" s="14">
        <v>0</v>
      </c>
      <c r="L25" s="14">
        <v>0</v>
      </c>
      <c r="M25" s="14">
        <v>0</v>
      </c>
      <c r="N25" s="14">
        <v>0</v>
      </c>
      <c r="O25" s="14">
        <v>0</v>
      </c>
      <c r="P25" s="14">
        <v>0</v>
      </c>
    </row>
    <row r="26" spans="1:16" ht="17.25" customHeight="1">
      <c r="A26" s="18" t="s">
        <v>39</v>
      </c>
      <c r="B26" s="260">
        <f>B27+C27</f>
        <v>0</v>
      </c>
      <c r="C26" s="260"/>
      <c r="D26" s="261">
        <f>B26/$B$8</f>
        <v>0</v>
      </c>
      <c r="E26" s="260" t="str">
        <f>IF(E27+F27=0,"-",E27+F27)</f>
        <v>-</v>
      </c>
      <c r="F26" s="260"/>
      <c r="G26" s="260" t="str">
        <f>IF(G27+H27=0,"-",G27+H27)</f>
        <v>-</v>
      </c>
      <c r="H26" s="260"/>
      <c r="I26" s="260" t="str">
        <f>IF(I27+J27=0,"-",I27+J27)</f>
        <v>-</v>
      </c>
      <c r="J26" s="260"/>
      <c r="K26" s="260" t="str">
        <f>IF(K27+L27=0,"-",K27+L27)</f>
        <v>-</v>
      </c>
      <c r="L26" s="260"/>
      <c r="M26" s="260" t="str">
        <f>IF(M27+N27=0,"-",M27+N27)</f>
        <v>-</v>
      </c>
      <c r="N26" s="260"/>
      <c r="O26" s="260" t="str">
        <f>IF(O27+P27=0,"-",O27+P27)</f>
        <v>-</v>
      </c>
      <c r="P26" s="260"/>
    </row>
    <row r="27" spans="1:16" ht="21.2" customHeight="1">
      <c r="A27" s="17" t="s">
        <v>40</v>
      </c>
      <c r="B27" s="14">
        <v>0</v>
      </c>
      <c r="C27" s="14">
        <v>0</v>
      </c>
      <c r="D27" s="261"/>
      <c r="E27" s="14">
        <v>0</v>
      </c>
      <c r="F27" s="14">
        <v>0</v>
      </c>
      <c r="G27" s="14">
        <v>0</v>
      </c>
      <c r="H27" s="14">
        <v>0</v>
      </c>
      <c r="I27" s="14">
        <v>0</v>
      </c>
      <c r="J27" s="14">
        <v>0</v>
      </c>
      <c r="K27" s="14">
        <v>0</v>
      </c>
      <c r="L27" s="14">
        <v>0</v>
      </c>
      <c r="M27" s="14">
        <v>0</v>
      </c>
      <c r="N27" s="14">
        <v>0</v>
      </c>
      <c r="O27" s="14">
        <v>0</v>
      </c>
      <c r="P27" s="14">
        <v>0</v>
      </c>
    </row>
    <row r="28" spans="1:16" ht="17.25" customHeight="1">
      <c r="A28" s="12" t="s">
        <v>41</v>
      </c>
      <c r="B28" s="260">
        <f>B29+C29</f>
        <v>3</v>
      </c>
      <c r="C28" s="260"/>
      <c r="D28" s="261">
        <f>B28/$B$8</f>
        <v>7.784726366868205E-5</v>
      </c>
      <c r="E28" s="260" t="str">
        <f>IF(E29+F29=0,"-",E29+F29)</f>
        <v>-</v>
      </c>
      <c r="F28" s="260"/>
      <c r="G28" s="260" t="str">
        <f>IF(G29+H29=0,"-",G29+H29)</f>
        <v>-</v>
      </c>
      <c r="H28" s="260"/>
      <c r="I28" s="260" t="str">
        <f>IF(I29+J29=0,"-",I29+J29)</f>
        <v>-</v>
      </c>
      <c r="J28" s="260"/>
      <c r="K28" s="260">
        <f>IF(K29+L29=0,"-",K29+L29)</f>
        <v>3</v>
      </c>
      <c r="L28" s="260"/>
      <c r="M28" s="260" t="str">
        <f>IF(M29+N29=0,"-",M29+N29)</f>
        <v>-</v>
      </c>
      <c r="N28" s="260"/>
      <c r="O28" s="260" t="str">
        <f>IF(O29+P29=0,"-",O29+P29)</f>
        <v>-</v>
      </c>
      <c r="P28" s="260"/>
    </row>
    <row r="29" spans="1:16" ht="17.25" customHeight="1">
      <c r="A29" s="15" t="s">
        <v>42</v>
      </c>
      <c r="B29" s="14">
        <v>3</v>
      </c>
      <c r="C29" s="14">
        <v>0</v>
      </c>
      <c r="D29" s="261"/>
      <c r="E29" s="14">
        <v>0</v>
      </c>
      <c r="F29" s="14">
        <v>0</v>
      </c>
      <c r="G29" s="14">
        <v>0</v>
      </c>
      <c r="H29" s="14">
        <v>0</v>
      </c>
      <c r="I29" s="14">
        <v>0</v>
      </c>
      <c r="J29" s="14">
        <v>0</v>
      </c>
      <c r="K29" s="14">
        <v>3</v>
      </c>
      <c r="L29" s="14">
        <v>0</v>
      </c>
      <c r="M29" s="14">
        <v>0</v>
      </c>
      <c r="N29" s="14">
        <v>0</v>
      </c>
      <c r="O29" s="14">
        <v>0</v>
      </c>
      <c r="P29" s="14">
        <v>0</v>
      </c>
    </row>
    <row r="30" spans="1:16" ht="17.25" customHeight="1">
      <c r="A30" s="18" t="s">
        <v>43</v>
      </c>
      <c r="B30" s="260">
        <f>B31+C31</f>
        <v>1282</v>
      </c>
      <c r="C30" s="260"/>
      <c r="D30" s="261">
        <f>B30/$B$8</f>
        <v>3.3266730674416795E-2</v>
      </c>
      <c r="E30" s="260">
        <f>IF(E31+F31=0,"-",E31+F31)</f>
        <v>150</v>
      </c>
      <c r="F30" s="260"/>
      <c r="G30" s="260">
        <f>IF(G31+H31=0,"-",G31+H31)</f>
        <v>356</v>
      </c>
      <c r="H30" s="260"/>
      <c r="I30" s="260" t="str">
        <f>IF(I31+J31=0,"-",I31+J31)</f>
        <v>-</v>
      </c>
      <c r="J30" s="260"/>
      <c r="K30" s="260">
        <f>IF(K31+L31=0,"-",K31+L31)</f>
        <v>281</v>
      </c>
      <c r="L30" s="260"/>
      <c r="M30" s="260">
        <f>IF(M31+N31=0,"-",M31+N31)</f>
        <v>495</v>
      </c>
      <c r="N30" s="260"/>
      <c r="O30" s="260" t="str">
        <f>IF(O31+P31=0,"-",O31+P31)</f>
        <v>-</v>
      </c>
      <c r="P30" s="260"/>
    </row>
    <row r="31" spans="1:16" ht="17.25" customHeight="1">
      <c r="A31" s="17" t="s">
        <v>44</v>
      </c>
      <c r="B31" s="14">
        <v>640</v>
      </c>
      <c r="C31" s="14">
        <v>642</v>
      </c>
      <c r="D31" s="261"/>
      <c r="E31" s="14">
        <v>31</v>
      </c>
      <c r="F31" s="14">
        <v>119</v>
      </c>
      <c r="G31" s="14">
        <v>193</v>
      </c>
      <c r="H31" s="14">
        <v>163</v>
      </c>
      <c r="I31" s="14">
        <v>0</v>
      </c>
      <c r="J31" s="14">
        <v>0</v>
      </c>
      <c r="K31" s="14">
        <v>226</v>
      </c>
      <c r="L31" s="14">
        <v>55</v>
      </c>
      <c r="M31" s="14">
        <v>190</v>
      </c>
      <c r="N31" s="14">
        <v>305</v>
      </c>
      <c r="O31" s="14">
        <v>0</v>
      </c>
      <c r="P31" s="14">
        <v>0</v>
      </c>
    </row>
    <row r="32" spans="1:16" ht="17.25" customHeight="1">
      <c r="A32" s="12" t="s">
        <v>45</v>
      </c>
      <c r="B32" s="260">
        <f>B33+C33</f>
        <v>640</v>
      </c>
      <c r="C32" s="260"/>
      <c r="D32" s="261">
        <f>B32/$B$8</f>
        <v>1.6607416249318836E-2</v>
      </c>
      <c r="E32" s="260">
        <f>IF(E33+F33=0,"-",E33+F33)</f>
        <v>48</v>
      </c>
      <c r="F32" s="260"/>
      <c r="G32" s="260">
        <f>IF(G33+H33=0,"-",G33+H33)</f>
        <v>1</v>
      </c>
      <c r="H32" s="260"/>
      <c r="I32" s="260" t="str">
        <f>IF(I33+J33=0,"-",I33+J33)</f>
        <v>-</v>
      </c>
      <c r="J32" s="260"/>
      <c r="K32" s="260">
        <f>IF(K33+L33=0,"-",K33+L33)</f>
        <v>591</v>
      </c>
      <c r="L32" s="260"/>
      <c r="M32" s="260" t="str">
        <f>IF(M33+N33=0,"-",M33+N33)</f>
        <v>-</v>
      </c>
      <c r="N32" s="260"/>
      <c r="O32" s="260" t="str">
        <f>IF(O33+P33=0,"-",O33+P33)</f>
        <v>-</v>
      </c>
      <c r="P32" s="260"/>
    </row>
    <row r="33" spans="1:16" ht="17.25" customHeight="1">
      <c r="A33" s="15" t="s">
        <v>46</v>
      </c>
      <c r="B33" s="14">
        <v>465</v>
      </c>
      <c r="C33" s="14">
        <v>175</v>
      </c>
      <c r="D33" s="261"/>
      <c r="E33" s="14">
        <v>22</v>
      </c>
      <c r="F33" s="14">
        <v>26</v>
      </c>
      <c r="G33" s="14">
        <v>1</v>
      </c>
      <c r="H33" s="14">
        <v>0</v>
      </c>
      <c r="I33" s="14">
        <v>0</v>
      </c>
      <c r="J33" s="14">
        <v>0</v>
      </c>
      <c r="K33" s="14">
        <v>442</v>
      </c>
      <c r="L33" s="14">
        <v>149</v>
      </c>
      <c r="M33" s="14">
        <v>0</v>
      </c>
      <c r="N33" s="14">
        <v>0</v>
      </c>
      <c r="O33" s="14">
        <v>0</v>
      </c>
      <c r="P33" s="14">
        <v>0</v>
      </c>
    </row>
    <row r="34" spans="1:16" ht="17.25" customHeight="1">
      <c r="A34" s="18" t="s">
        <v>47</v>
      </c>
      <c r="B34" s="260">
        <f>B35+C35</f>
        <v>84</v>
      </c>
      <c r="C34" s="260"/>
      <c r="D34" s="261">
        <f>B34/$B$8</f>
        <v>2.1797233827230973E-3</v>
      </c>
      <c r="E34" s="260" t="str">
        <f>IF(E35+F35=0,"-",E35+F35)</f>
        <v>-</v>
      </c>
      <c r="F34" s="260"/>
      <c r="G34" s="260" t="str">
        <f>IF(G35+H35=0,"-",G35+H35)</f>
        <v>-</v>
      </c>
      <c r="H34" s="260"/>
      <c r="I34" s="260" t="str">
        <f>IF(I35+J35=0,"-",I35+J35)</f>
        <v>-</v>
      </c>
      <c r="J34" s="260"/>
      <c r="K34" s="260" t="str">
        <f>IF(K35+L35=0,"-",K35+L35)</f>
        <v>-</v>
      </c>
      <c r="L34" s="260"/>
      <c r="M34" s="260">
        <f>IF(M35+N35=0,"-",M35+N35)</f>
        <v>76</v>
      </c>
      <c r="N34" s="260"/>
      <c r="O34" s="260">
        <f>IF(O35+P35=0,"-",O35+P35)</f>
        <v>8</v>
      </c>
      <c r="P34" s="260"/>
    </row>
    <row r="35" spans="1:16" ht="17.25" customHeight="1">
      <c r="A35" s="17" t="s">
        <v>48</v>
      </c>
      <c r="B35" s="14">
        <v>45</v>
      </c>
      <c r="C35" s="14">
        <v>39</v>
      </c>
      <c r="D35" s="261"/>
      <c r="E35" s="14">
        <v>0</v>
      </c>
      <c r="F35" s="14">
        <v>0</v>
      </c>
      <c r="G35" s="14">
        <v>0</v>
      </c>
      <c r="H35" s="14">
        <v>0</v>
      </c>
      <c r="I35" s="14">
        <v>0</v>
      </c>
      <c r="J35" s="14">
        <v>0</v>
      </c>
      <c r="K35" s="14">
        <v>0</v>
      </c>
      <c r="L35" s="14">
        <v>0</v>
      </c>
      <c r="M35" s="14">
        <v>44</v>
      </c>
      <c r="N35" s="14">
        <v>32</v>
      </c>
      <c r="O35" s="14">
        <v>1</v>
      </c>
      <c r="P35" s="14">
        <v>7</v>
      </c>
    </row>
    <row r="36" spans="1:16" ht="17.25" customHeight="1">
      <c r="A36" s="12" t="s">
        <v>49</v>
      </c>
      <c r="B36" s="260">
        <f>B37+C37</f>
        <v>856</v>
      </c>
      <c r="C36" s="260"/>
      <c r="D36" s="261">
        <f>B36/$B$8</f>
        <v>2.2212419233463943E-2</v>
      </c>
      <c r="E36" s="260">
        <f>IF(E37+F37=0,"-",E37+F37)</f>
        <v>319</v>
      </c>
      <c r="F36" s="260"/>
      <c r="G36" s="260">
        <f>IF(G37+H37=0,"-",G37+H37)</f>
        <v>107</v>
      </c>
      <c r="H36" s="260"/>
      <c r="I36" s="260">
        <f>IF(I37+J37=0,"-",I37+J37)</f>
        <v>48</v>
      </c>
      <c r="J36" s="260"/>
      <c r="K36" s="260">
        <f>IF(K37+L37=0,"-",K37+L37)</f>
        <v>240</v>
      </c>
      <c r="L36" s="260"/>
      <c r="M36" s="260">
        <f>IF(M37+N37=0,"-",M37+N37)</f>
        <v>141</v>
      </c>
      <c r="N36" s="260"/>
      <c r="O36" s="260">
        <f>IF(O37+P37=0,"-",O37+P37)</f>
        <v>1</v>
      </c>
      <c r="P36" s="260"/>
    </row>
    <row r="37" spans="1:16" ht="17.25" customHeight="1">
      <c r="A37" s="15" t="s">
        <v>50</v>
      </c>
      <c r="B37" s="14">
        <v>508</v>
      </c>
      <c r="C37" s="14">
        <v>348</v>
      </c>
      <c r="D37" s="261"/>
      <c r="E37" s="14">
        <v>178</v>
      </c>
      <c r="F37" s="14">
        <v>141</v>
      </c>
      <c r="G37" s="14">
        <v>65</v>
      </c>
      <c r="H37" s="14">
        <v>42</v>
      </c>
      <c r="I37" s="14">
        <v>31</v>
      </c>
      <c r="J37" s="14">
        <v>17</v>
      </c>
      <c r="K37" s="14">
        <v>175</v>
      </c>
      <c r="L37" s="14">
        <v>65</v>
      </c>
      <c r="M37" s="14">
        <v>58</v>
      </c>
      <c r="N37" s="14">
        <v>83</v>
      </c>
      <c r="O37" s="14">
        <v>1</v>
      </c>
      <c r="P37" s="14">
        <v>0</v>
      </c>
    </row>
    <row r="38" spans="1:16" ht="17.25" customHeight="1">
      <c r="A38" s="18" t="s">
        <v>51</v>
      </c>
      <c r="B38" s="260">
        <f>B39+C39</f>
        <v>25850</v>
      </c>
      <c r="C38" s="260"/>
      <c r="D38" s="261">
        <f>B38/$B$8</f>
        <v>0.67078392194514358</v>
      </c>
      <c r="E38" s="260">
        <f>IF(E39+F39=0,"-",E39+F39)</f>
        <v>15163</v>
      </c>
      <c r="F38" s="260"/>
      <c r="G38" s="260">
        <f>IF(G39+H39=0,"-",G39+H39)</f>
        <v>6359</v>
      </c>
      <c r="H38" s="260"/>
      <c r="I38" s="260">
        <f>IF(I39+J39=0,"-",I39+J39)</f>
        <v>3452</v>
      </c>
      <c r="J38" s="260"/>
      <c r="K38" s="260">
        <f>IF(K39+L39=0,"-",K39+L39)</f>
        <v>416</v>
      </c>
      <c r="L38" s="260"/>
      <c r="M38" s="260" t="str">
        <f>IF(M39+N39=0,"-",M39+N39)</f>
        <v>-</v>
      </c>
      <c r="N38" s="260"/>
      <c r="O38" s="260">
        <f>IF(O39+P39=0,"-",O39+P39)</f>
        <v>460</v>
      </c>
      <c r="P38" s="260"/>
    </row>
    <row r="39" spans="1:16" ht="17.25" customHeight="1">
      <c r="A39" s="17" t="s">
        <v>52</v>
      </c>
      <c r="B39" s="14">
        <v>6651</v>
      </c>
      <c r="C39" s="14">
        <v>19199</v>
      </c>
      <c r="D39" s="261"/>
      <c r="E39" s="14">
        <v>3622</v>
      </c>
      <c r="F39" s="14">
        <v>11541</v>
      </c>
      <c r="G39" s="14">
        <v>1759</v>
      </c>
      <c r="H39" s="14">
        <v>4600</v>
      </c>
      <c r="I39" s="14">
        <v>792</v>
      </c>
      <c r="J39" s="14">
        <v>2660</v>
      </c>
      <c r="K39" s="14">
        <v>308</v>
      </c>
      <c r="L39" s="14">
        <v>108</v>
      </c>
      <c r="M39" s="14">
        <v>0</v>
      </c>
      <c r="N39" s="14">
        <v>0</v>
      </c>
      <c r="O39" s="14">
        <v>170</v>
      </c>
      <c r="P39" s="14">
        <v>290</v>
      </c>
    </row>
    <row r="40" spans="1:16" ht="17.25" customHeight="1">
      <c r="A40" s="12" t="s">
        <v>53</v>
      </c>
      <c r="B40" s="260">
        <f>B41+C41</f>
        <v>5822</v>
      </c>
      <c r="C40" s="260"/>
      <c r="D40" s="261">
        <f>B40/$B$8</f>
        <v>0.15107558969302229</v>
      </c>
      <c r="E40" s="260">
        <f>IF(E41+F41=0,"-",E41+F41)</f>
        <v>415</v>
      </c>
      <c r="F40" s="260"/>
      <c r="G40" s="260">
        <f>IF(G41+H41=0,"-",G41+H41)</f>
        <v>1009</v>
      </c>
      <c r="H40" s="260"/>
      <c r="I40" s="260">
        <f>IF(I41+J41=0,"-",I41+J41)</f>
        <v>4065</v>
      </c>
      <c r="J40" s="260"/>
      <c r="K40" s="260">
        <f>IF(K41+L41=0,"-",K41+L41)</f>
        <v>178</v>
      </c>
      <c r="L40" s="260"/>
      <c r="M40" s="260" t="str">
        <f>IF(M41+N41=0,"-",M41+N41)</f>
        <v>-</v>
      </c>
      <c r="N40" s="260"/>
      <c r="O40" s="260">
        <f>IF(O41+P41=0,"-",O41+P41)</f>
        <v>155</v>
      </c>
      <c r="P40" s="260"/>
    </row>
    <row r="41" spans="1:16" ht="17.25" customHeight="1">
      <c r="A41" s="15" t="s">
        <v>54</v>
      </c>
      <c r="B41" s="14">
        <v>2064</v>
      </c>
      <c r="C41" s="14">
        <v>3758</v>
      </c>
      <c r="D41" s="261"/>
      <c r="E41" s="14">
        <v>267</v>
      </c>
      <c r="F41" s="14">
        <v>148</v>
      </c>
      <c r="G41" s="14">
        <v>299</v>
      </c>
      <c r="H41" s="14">
        <v>710</v>
      </c>
      <c r="I41" s="14">
        <v>1374</v>
      </c>
      <c r="J41" s="14">
        <v>2691</v>
      </c>
      <c r="K41" s="14">
        <v>118</v>
      </c>
      <c r="L41" s="14">
        <v>60</v>
      </c>
      <c r="M41" s="14">
        <v>0</v>
      </c>
      <c r="N41" s="14">
        <v>0</v>
      </c>
      <c r="O41" s="14">
        <v>6</v>
      </c>
      <c r="P41" s="14">
        <v>149</v>
      </c>
    </row>
    <row r="42" spans="1:16" ht="17.25" customHeight="1">
      <c r="A42" s="12" t="s">
        <v>55</v>
      </c>
      <c r="B42" s="260">
        <f>B43+C43</f>
        <v>350</v>
      </c>
      <c r="C42" s="260"/>
      <c r="D42" s="261">
        <f>B42/$B$8</f>
        <v>9.0821807613462383E-3</v>
      </c>
      <c r="E42" s="260">
        <f>IF(E43+F43=0,"-",E43+F43)</f>
        <v>115</v>
      </c>
      <c r="F42" s="260"/>
      <c r="G42" s="260">
        <f>IF(G43+H43=0,"-",G43+H43)</f>
        <v>135</v>
      </c>
      <c r="H42" s="260"/>
      <c r="I42" s="260">
        <f>IF(I43+J43=0,"-",I43+J43)</f>
        <v>82</v>
      </c>
      <c r="J42" s="260"/>
      <c r="K42" s="260" t="str">
        <f>IF(K43+L43=0,"-",K43+L43)</f>
        <v>-</v>
      </c>
      <c r="L42" s="260"/>
      <c r="M42" s="260">
        <f>IF(M43+N43=0,"-",M43+N43)</f>
        <v>11</v>
      </c>
      <c r="N42" s="260"/>
      <c r="O42" s="260">
        <f>IF(O43+P43=0,"-",O43+P43)</f>
        <v>7</v>
      </c>
      <c r="P42" s="260"/>
    </row>
    <row r="43" spans="1:16" ht="17.25" customHeight="1">
      <c r="A43" s="15" t="s">
        <v>56</v>
      </c>
      <c r="B43" s="14">
        <v>123</v>
      </c>
      <c r="C43" s="14">
        <v>227</v>
      </c>
      <c r="D43" s="261"/>
      <c r="E43" s="14">
        <v>2</v>
      </c>
      <c r="F43" s="14">
        <v>113</v>
      </c>
      <c r="G43" s="14">
        <v>72</v>
      </c>
      <c r="H43" s="14">
        <v>63</v>
      </c>
      <c r="I43" s="14">
        <v>40</v>
      </c>
      <c r="J43" s="14">
        <v>42</v>
      </c>
      <c r="K43" s="14">
        <v>0</v>
      </c>
      <c r="L43" s="14">
        <v>0</v>
      </c>
      <c r="M43" s="14">
        <v>3</v>
      </c>
      <c r="N43" s="14">
        <v>8</v>
      </c>
      <c r="O43" s="14">
        <v>6</v>
      </c>
      <c r="P43" s="14">
        <v>1</v>
      </c>
    </row>
    <row r="44" spans="1:16" ht="18.75" customHeight="1">
      <c r="A44" s="18" t="s">
        <v>57</v>
      </c>
      <c r="B44" s="260">
        <f>B45+C45</f>
        <v>320</v>
      </c>
      <c r="C44" s="260"/>
      <c r="D44" s="261">
        <f>B44/$B$8</f>
        <v>8.3037081246594181E-3</v>
      </c>
      <c r="E44" s="260">
        <f>IF(E45+F45=0,"-",E45+F45)</f>
        <v>146</v>
      </c>
      <c r="F44" s="260"/>
      <c r="G44" s="260">
        <f>IF(G45+H45=0,"-",G45+H45)</f>
        <v>3</v>
      </c>
      <c r="H44" s="260"/>
      <c r="I44" s="260">
        <f>IF(I45+J45=0,"-",I45+J45)</f>
        <v>45</v>
      </c>
      <c r="J44" s="260"/>
      <c r="K44" s="260">
        <f>IF(K45+L45=0,"-",K45+L45)</f>
        <v>25</v>
      </c>
      <c r="L44" s="260"/>
      <c r="M44" s="260">
        <f>IF(M45+N45=0,"-",M45+N45)</f>
        <v>101</v>
      </c>
      <c r="N44" s="260"/>
      <c r="O44" s="260" t="str">
        <f>IF(O45+P45=0,"-",O45+P45)</f>
        <v>-</v>
      </c>
      <c r="P44" s="260"/>
    </row>
    <row r="45" spans="1:16" ht="18.75" customHeight="1">
      <c r="A45" s="15" t="s">
        <v>58</v>
      </c>
      <c r="B45" s="14">
        <v>186</v>
      </c>
      <c r="C45" s="14">
        <v>134</v>
      </c>
      <c r="D45" s="261"/>
      <c r="E45" s="14">
        <v>44</v>
      </c>
      <c r="F45" s="14">
        <v>102</v>
      </c>
      <c r="G45" s="14">
        <v>2</v>
      </c>
      <c r="H45" s="14">
        <v>1</v>
      </c>
      <c r="I45" s="14">
        <v>15</v>
      </c>
      <c r="J45" s="14">
        <v>30</v>
      </c>
      <c r="K45" s="14">
        <v>25</v>
      </c>
      <c r="L45" s="14">
        <v>0</v>
      </c>
      <c r="M45" s="14">
        <v>100</v>
      </c>
      <c r="N45" s="14">
        <v>1</v>
      </c>
      <c r="O45" s="14">
        <v>0</v>
      </c>
      <c r="P45" s="14">
        <v>0</v>
      </c>
    </row>
    <row r="46" spans="1:16" ht="18.75" customHeight="1">
      <c r="A46" s="18" t="s">
        <v>59</v>
      </c>
      <c r="B46" s="260">
        <f>B47+C47</f>
        <v>28</v>
      </c>
      <c r="C46" s="260"/>
      <c r="D46" s="261">
        <f>B46/$B$8</f>
        <v>7.2657446090769906E-4</v>
      </c>
      <c r="E46" s="260" t="str">
        <f>IF(E47+F47=0,"-",E47+F47)</f>
        <v>-</v>
      </c>
      <c r="F46" s="260"/>
      <c r="G46" s="260" t="str">
        <f>IF(G47+H47=0,"-",G47+H47)</f>
        <v>-</v>
      </c>
      <c r="H46" s="260"/>
      <c r="I46" s="260" t="str">
        <f>IF(I47+J47=0,"-",I47+J47)</f>
        <v>-</v>
      </c>
      <c r="J46" s="260"/>
      <c r="K46" s="260">
        <f>IF(K47+L47=0,"-",K47+L47)</f>
        <v>28</v>
      </c>
      <c r="L46" s="260"/>
      <c r="M46" s="260" t="str">
        <f>IF(M47+N47=0,"-",M47+N47)</f>
        <v>-</v>
      </c>
      <c r="N46" s="260"/>
      <c r="O46" s="260" t="str">
        <f>IF(O47+P47=0,"-",O47+P47)</f>
        <v>-</v>
      </c>
      <c r="P46" s="260"/>
    </row>
    <row r="47" spans="1:16" ht="18.75" customHeight="1">
      <c r="A47" s="15" t="s">
        <v>60</v>
      </c>
      <c r="B47" s="14">
        <v>6</v>
      </c>
      <c r="C47" s="14">
        <v>22</v>
      </c>
      <c r="D47" s="261"/>
      <c r="E47" s="14">
        <v>0</v>
      </c>
      <c r="F47" s="14">
        <v>0</v>
      </c>
      <c r="G47" s="14">
        <v>0</v>
      </c>
      <c r="H47" s="14">
        <v>0</v>
      </c>
      <c r="I47" s="14">
        <v>0</v>
      </c>
      <c r="J47" s="14">
        <v>0</v>
      </c>
      <c r="K47" s="14">
        <v>6</v>
      </c>
      <c r="L47" s="14">
        <v>22</v>
      </c>
      <c r="M47" s="14">
        <v>0</v>
      </c>
      <c r="N47" s="14">
        <v>0</v>
      </c>
      <c r="O47" s="14">
        <v>0</v>
      </c>
      <c r="P47" s="14">
        <v>0</v>
      </c>
    </row>
    <row r="48" spans="1:16" ht="18.75" customHeight="1">
      <c r="A48" s="18" t="s">
        <v>61</v>
      </c>
      <c r="B48" s="260">
        <f>B49+C49</f>
        <v>131</v>
      </c>
      <c r="C48" s="260"/>
      <c r="D48" s="261">
        <f>B48/$B$8</f>
        <v>3.3993305135324495E-3</v>
      </c>
      <c r="E48" s="260">
        <f>IF(E49+F49=0,"-",E49+F49)</f>
        <v>6</v>
      </c>
      <c r="F48" s="260"/>
      <c r="G48" s="260">
        <f>IF(G49+H49=0,"-",G49+H49)</f>
        <v>73</v>
      </c>
      <c r="H48" s="260"/>
      <c r="I48" s="260" t="str">
        <f>IF(I49+J49=0,"-",I49+J49)</f>
        <v>-</v>
      </c>
      <c r="J48" s="260"/>
      <c r="K48" s="260">
        <f>IF(K49+L49=0,"-",K49+L49)</f>
        <v>48</v>
      </c>
      <c r="L48" s="260"/>
      <c r="M48" s="260">
        <f>IF(M49+N49=0,"-",M49+N49)</f>
        <v>4</v>
      </c>
      <c r="N48" s="260"/>
      <c r="O48" s="260" t="str">
        <f>IF(O49+P49=0,"-",O49+P49)</f>
        <v>-</v>
      </c>
      <c r="P48" s="260"/>
    </row>
    <row r="49" spans="1:16" ht="18.75" customHeight="1">
      <c r="A49" s="15" t="s">
        <v>62</v>
      </c>
      <c r="B49" s="14">
        <v>67</v>
      </c>
      <c r="C49" s="14">
        <v>64</v>
      </c>
      <c r="D49" s="261"/>
      <c r="E49" s="14">
        <v>5</v>
      </c>
      <c r="F49" s="14">
        <v>1</v>
      </c>
      <c r="G49" s="14">
        <v>43</v>
      </c>
      <c r="H49" s="14">
        <v>30</v>
      </c>
      <c r="I49" s="14">
        <v>0</v>
      </c>
      <c r="J49" s="14">
        <v>0</v>
      </c>
      <c r="K49" s="14">
        <v>16</v>
      </c>
      <c r="L49" s="14">
        <v>32</v>
      </c>
      <c r="M49" s="14">
        <v>3</v>
      </c>
      <c r="N49" s="14">
        <v>1</v>
      </c>
      <c r="O49" s="14">
        <v>0</v>
      </c>
      <c r="P49" s="14">
        <v>0</v>
      </c>
    </row>
    <row r="50" spans="1:16" ht="18.75" customHeight="1">
      <c r="A50" s="18" t="s">
        <v>63</v>
      </c>
      <c r="B50" s="260">
        <f>B51+C51</f>
        <v>193</v>
      </c>
      <c r="C50" s="260"/>
      <c r="D50" s="261">
        <f>B50/$B$8</f>
        <v>5.0081739626852114E-3</v>
      </c>
      <c r="E50" s="260">
        <f>IF(E51+F51=0,"-",E51+F51)</f>
        <v>8</v>
      </c>
      <c r="F50" s="260"/>
      <c r="G50" s="260" t="str">
        <f>IF(G51+H51=0,"-",G51+H51)</f>
        <v>-</v>
      </c>
      <c r="H50" s="260"/>
      <c r="I50" s="260">
        <f>IF(I51+J51=0,"-",I51+J51)</f>
        <v>185</v>
      </c>
      <c r="J50" s="260"/>
      <c r="K50" s="260" t="str">
        <f>IF(K51+L51=0,"-",K51+L51)</f>
        <v>-</v>
      </c>
      <c r="L50" s="260"/>
      <c r="M50" s="260" t="str">
        <f>IF(M51+N51=0,"-",M51+N51)</f>
        <v>-</v>
      </c>
      <c r="N50" s="260"/>
      <c r="O50" s="260" t="str">
        <f>IF(O51+P51=0,"-",O51+P51)</f>
        <v>-</v>
      </c>
      <c r="P50" s="260"/>
    </row>
    <row r="51" spans="1:16" ht="18.75" customHeight="1">
      <c r="A51" s="15" t="s">
        <v>64</v>
      </c>
      <c r="B51" s="14">
        <v>76</v>
      </c>
      <c r="C51" s="14">
        <v>117</v>
      </c>
      <c r="D51" s="261"/>
      <c r="E51" s="14">
        <v>1</v>
      </c>
      <c r="F51" s="14">
        <v>7</v>
      </c>
      <c r="G51" s="14">
        <v>0</v>
      </c>
      <c r="H51" s="14">
        <v>0</v>
      </c>
      <c r="I51" s="14">
        <v>75</v>
      </c>
      <c r="J51" s="14">
        <v>110</v>
      </c>
      <c r="K51" s="14">
        <v>0</v>
      </c>
      <c r="L51" s="14">
        <v>0</v>
      </c>
      <c r="M51" s="14">
        <v>0</v>
      </c>
      <c r="N51" s="14">
        <v>0</v>
      </c>
      <c r="O51" s="14">
        <v>0</v>
      </c>
      <c r="P51" s="14">
        <v>0</v>
      </c>
    </row>
    <row r="52" spans="1:16" ht="18.75" customHeight="1">
      <c r="A52" s="18" t="s">
        <v>65</v>
      </c>
      <c r="B52" s="260">
        <f>B53+C53</f>
        <v>10</v>
      </c>
      <c r="C52" s="260"/>
      <c r="D52" s="261">
        <f>B52/$B$8</f>
        <v>2.5949087889560682E-4</v>
      </c>
      <c r="E52" s="260" t="str">
        <f>IF(E53+F53=0,"-",E53+F53)</f>
        <v>-</v>
      </c>
      <c r="F52" s="260"/>
      <c r="G52" s="260" t="str">
        <f>IF(G53+H53=0,"-",G53+H53)</f>
        <v>-</v>
      </c>
      <c r="H52" s="260"/>
      <c r="I52" s="260" t="str">
        <f>IF(I53+J53=0,"-",I53+J53)</f>
        <v>-</v>
      </c>
      <c r="J52" s="260"/>
      <c r="K52" s="260" t="str">
        <f>IF(K53+L53=0,"-",K53+L53)</f>
        <v>-</v>
      </c>
      <c r="L52" s="260"/>
      <c r="M52" s="260" t="str">
        <f>IF(M53+N53=0,"-",M53+N53)</f>
        <v>-</v>
      </c>
      <c r="N52" s="260"/>
      <c r="O52" s="260">
        <f>IF(O53+P53=0,"-",O53+P53)</f>
        <v>10</v>
      </c>
      <c r="P52" s="260"/>
    </row>
    <row r="53" spans="1:16" ht="18.75" customHeight="1">
      <c r="A53" s="15" t="s">
        <v>66</v>
      </c>
      <c r="B53" s="14">
        <v>3</v>
      </c>
      <c r="C53" s="14">
        <v>7</v>
      </c>
      <c r="D53" s="261"/>
      <c r="E53" s="14">
        <v>0</v>
      </c>
      <c r="F53" s="14">
        <v>0</v>
      </c>
      <c r="G53" s="14">
        <v>0</v>
      </c>
      <c r="H53" s="14">
        <v>0</v>
      </c>
      <c r="I53" s="14">
        <v>0</v>
      </c>
      <c r="J53" s="14">
        <v>0</v>
      </c>
      <c r="K53" s="14">
        <v>0</v>
      </c>
      <c r="L53" s="14">
        <v>0</v>
      </c>
      <c r="M53" s="14">
        <v>0</v>
      </c>
      <c r="N53" s="14">
        <v>0</v>
      </c>
      <c r="O53" s="14">
        <v>3</v>
      </c>
      <c r="P53" s="14">
        <v>7</v>
      </c>
    </row>
    <row r="54" spans="1:16" ht="18.75" customHeight="1">
      <c r="A54" s="18" t="s">
        <v>67</v>
      </c>
      <c r="B54" s="260">
        <f>B55+C55</f>
        <v>411</v>
      </c>
      <c r="C54" s="260"/>
      <c r="D54" s="261">
        <f>B54/$B$8</f>
        <v>1.066507512260944E-2</v>
      </c>
      <c r="E54" s="260">
        <f>IF(E55+F55=0,"-",E55+F55)</f>
        <v>16</v>
      </c>
      <c r="F54" s="260"/>
      <c r="G54" s="260">
        <f>IF(G55+H55=0,"-",G55+H55)</f>
        <v>59</v>
      </c>
      <c r="H54" s="260"/>
      <c r="I54" s="260">
        <f>IF(I55+J55=0,"-",I55+J55)</f>
        <v>4</v>
      </c>
      <c r="J54" s="260"/>
      <c r="K54" s="260">
        <f>IF(K55+L55=0,"-",K55+L55)</f>
        <v>155</v>
      </c>
      <c r="L54" s="260"/>
      <c r="M54" s="260">
        <f>IF(M55+N55=0,"-",M55+N55)</f>
        <v>25</v>
      </c>
      <c r="N54" s="260"/>
      <c r="O54" s="260">
        <f>IF(O55+P55=0,"-",O55+P55)</f>
        <v>152</v>
      </c>
      <c r="P54" s="260"/>
    </row>
    <row r="55" spans="1:16" ht="18.75" customHeight="1">
      <c r="A55" s="15" t="s">
        <v>68</v>
      </c>
      <c r="B55" s="14">
        <v>242</v>
      </c>
      <c r="C55" s="14">
        <v>169</v>
      </c>
      <c r="D55" s="261"/>
      <c r="E55" s="14">
        <v>3</v>
      </c>
      <c r="F55" s="14">
        <v>13</v>
      </c>
      <c r="G55" s="14">
        <v>16</v>
      </c>
      <c r="H55" s="14">
        <v>43</v>
      </c>
      <c r="I55" s="14">
        <v>1</v>
      </c>
      <c r="J55" s="14">
        <v>3</v>
      </c>
      <c r="K55" s="14">
        <v>146</v>
      </c>
      <c r="L55" s="14">
        <v>9</v>
      </c>
      <c r="M55" s="14">
        <v>21</v>
      </c>
      <c r="N55" s="14">
        <v>4</v>
      </c>
      <c r="O55" s="14">
        <v>55</v>
      </c>
      <c r="P55" s="14">
        <v>97</v>
      </c>
    </row>
    <row r="56" spans="1:16" ht="18.75" customHeight="1">
      <c r="A56" s="18" t="s">
        <v>69</v>
      </c>
      <c r="B56" s="260">
        <f>B57+C57</f>
        <v>255</v>
      </c>
      <c r="C56" s="260"/>
      <c r="D56" s="261">
        <f>B56/$B$8</f>
        <v>6.6170174118379737E-3</v>
      </c>
      <c r="E56" s="260">
        <f>IF(E57+F57=0,"-",E57+F57)</f>
        <v>227</v>
      </c>
      <c r="F56" s="260"/>
      <c r="G56" s="260" t="str">
        <f>IF(G57+H57=0,"-",G57+H57)</f>
        <v>-</v>
      </c>
      <c r="H56" s="260"/>
      <c r="I56" s="260" t="str">
        <f>IF(I57+J57=0,"-",I57+J57)</f>
        <v>-</v>
      </c>
      <c r="J56" s="260"/>
      <c r="K56" s="260" t="str">
        <f>IF(K57+L57=0,"-",K57+L57)</f>
        <v>-</v>
      </c>
      <c r="L56" s="260"/>
      <c r="M56" s="260" t="str">
        <f>IF(M57+N57=0,"-",M57+N57)</f>
        <v>-</v>
      </c>
      <c r="N56" s="260"/>
      <c r="O56" s="260">
        <f>IF(O57+P57=0,"-",O57+P57)</f>
        <v>28</v>
      </c>
      <c r="P56" s="260"/>
    </row>
    <row r="57" spans="1:16" ht="18.75" customHeight="1">
      <c r="A57" s="15" t="s">
        <v>70</v>
      </c>
      <c r="B57" s="14">
        <v>221</v>
      </c>
      <c r="C57" s="14">
        <v>34</v>
      </c>
      <c r="D57" s="261"/>
      <c r="E57" s="14">
        <v>201</v>
      </c>
      <c r="F57" s="14">
        <v>26</v>
      </c>
      <c r="G57" s="14">
        <v>0</v>
      </c>
      <c r="H57" s="14">
        <v>0</v>
      </c>
      <c r="I57" s="14">
        <v>0</v>
      </c>
      <c r="J57" s="14">
        <v>0</v>
      </c>
      <c r="K57" s="14">
        <v>0</v>
      </c>
      <c r="L57" s="14">
        <v>0</v>
      </c>
      <c r="M57" s="14">
        <v>0</v>
      </c>
      <c r="N57" s="14">
        <v>0</v>
      </c>
      <c r="O57" s="14">
        <v>20</v>
      </c>
      <c r="P57" s="14">
        <v>8</v>
      </c>
    </row>
    <row r="58" spans="1:16" ht="18.75" customHeight="1">
      <c r="A58" s="18" t="s">
        <v>71</v>
      </c>
      <c r="B58" s="260">
        <f>B59+C59</f>
        <v>138</v>
      </c>
      <c r="C58" s="260"/>
      <c r="D58" s="261">
        <f>B58/$B$8</f>
        <v>3.580974128759374E-3</v>
      </c>
      <c r="E58" s="260" t="str">
        <f>IF(E59+F59=0,"-",E59+F59)</f>
        <v>-</v>
      </c>
      <c r="F58" s="260"/>
      <c r="G58" s="260" t="str">
        <f>IF(G59+H59=0,"-",G59+H59)</f>
        <v>-</v>
      </c>
      <c r="H58" s="260"/>
      <c r="I58" s="260" t="str">
        <f>IF(I59+J59=0,"-",I59+J59)</f>
        <v>-</v>
      </c>
      <c r="J58" s="260"/>
      <c r="K58" s="260">
        <f>IF(K59+L59=0,"-",K59+L59)</f>
        <v>11</v>
      </c>
      <c r="L58" s="260"/>
      <c r="M58" s="260">
        <f>IF(M59+N59=0,"-",M59+N59)</f>
        <v>50</v>
      </c>
      <c r="N58" s="260"/>
      <c r="O58" s="260">
        <f>IF(O59+P59=0,"-",O59+P59)</f>
        <v>77</v>
      </c>
      <c r="P58" s="260"/>
    </row>
    <row r="59" spans="1:16" ht="18.75" customHeight="1">
      <c r="A59" s="15" t="s">
        <v>72</v>
      </c>
      <c r="B59" s="14">
        <v>103</v>
      </c>
      <c r="C59" s="14">
        <v>35</v>
      </c>
      <c r="D59" s="261"/>
      <c r="E59" s="14">
        <v>0</v>
      </c>
      <c r="F59" s="14">
        <v>0</v>
      </c>
      <c r="G59" s="14">
        <v>0</v>
      </c>
      <c r="H59" s="14">
        <v>0</v>
      </c>
      <c r="I59" s="14">
        <v>0</v>
      </c>
      <c r="J59" s="14">
        <v>0</v>
      </c>
      <c r="K59" s="14">
        <v>11</v>
      </c>
      <c r="L59" s="14">
        <v>0</v>
      </c>
      <c r="M59" s="14">
        <v>42</v>
      </c>
      <c r="N59" s="14">
        <v>8</v>
      </c>
      <c r="O59" s="14">
        <v>50</v>
      </c>
      <c r="P59" s="14">
        <v>27</v>
      </c>
    </row>
    <row r="60" spans="1:16" ht="18.75" customHeight="1">
      <c r="A60" s="18" t="s">
        <v>73</v>
      </c>
      <c r="B60" s="260">
        <f>B61+C61</f>
        <v>175</v>
      </c>
      <c r="C60" s="260"/>
      <c r="D60" s="261">
        <f>B60/$B$8</f>
        <v>4.5410903806731191E-3</v>
      </c>
      <c r="E60" s="260">
        <f>IF(E61+F61=0,"-",E61+F61)</f>
        <v>16</v>
      </c>
      <c r="F60" s="260"/>
      <c r="G60" s="260" t="str">
        <f>IF(G61+H61=0,"-",G61+H61)</f>
        <v>-</v>
      </c>
      <c r="H60" s="260"/>
      <c r="I60" s="260" t="str">
        <f>IF(I61+J61=0,"-",I61+J61)</f>
        <v>-</v>
      </c>
      <c r="J60" s="260"/>
      <c r="K60" s="260" t="str">
        <f>IF(K61+L61=0,"-",K61+L61)</f>
        <v>-</v>
      </c>
      <c r="L60" s="260"/>
      <c r="M60" s="260" t="str">
        <f>IF(M61+N61=0,"-",M61+N61)</f>
        <v>-</v>
      </c>
      <c r="N60" s="260"/>
      <c r="O60" s="260">
        <f>IF(O61+P61=0,"-",O61+P61)</f>
        <v>159</v>
      </c>
      <c r="P60" s="260"/>
    </row>
    <row r="61" spans="1:16" ht="18.75" customHeight="1">
      <c r="A61" s="15" t="s">
        <v>74</v>
      </c>
      <c r="B61" s="14">
        <v>94</v>
      </c>
      <c r="C61" s="14">
        <v>81</v>
      </c>
      <c r="D61" s="261"/>
      <c r="E61" s="14">
        <v>6</v>
      </c>
      <c r="F61" s="14">
        <v>10</v>
      </c>
      <c r="G61" s="14">
        <v>0</v>
      </c>
      <c r="H61" s="14">
        <v>0</v>
      </c>
      <c r="I61" s="14">
        <v>0</v>
      </c>
      <c r="J61" s="14">
        <v>0</v>
      </c>
      <c r="K61" s="14">
        <v>0</v>
      </c>
      <c r="L61" s="14">
        <v>0</v>
      </c>
      <c r="M61" s="14">
        <v>0</v>
      </c>
      <c r="N61" s="14">
        <v>0</v>
      </c>
      <c r="O61" s="14">
        <v>88</v>
      </c>
      <c r="P61" s="14">
        <v>71</v>
      </c>
    </row>
    <row r="62" spans="1:16" ht="18.75" customHeight="1">
      <c r="A62" s="18" t="s">
        <v>75</v>
      </c>
      <c r="B62" s="260">
        <f>B63+C63</f>
        <v>2</v>
      </c>
      <c r="C62" s="260"/>
      <c r="D62" s="261">
        <f>B62/$B$8</f>
        <v>5.1898175779121365E-5</v>
      </c>
      <c r="E62" s="260" t="str">
        <f>IF(E63+F63=0,"-",E63+F63)</f>
        <v>-</v>
      </c>
      <c r="F62" s="260"/>
      <c r="G62" s="260" t="str">
        <f>IF(G63+H63=0,"-",G63+H63)</f>
        <v>-</v>
      </c>
      <c r="H62" s="260"/>
      <c r="I62" s="260" t="str">
        <f>IF(I63+J63=0,"-",I63+J63)</f>
        <v>-</v>
      </c>
      <c r="J62" s="260"/>
      <c r="K62" s="260" t="str">
        <f>IF(K63+L63=0,"-",K63+L63)</f>
        <v>-</v>
      </c>
      <c r="L62" s="260"/>
      <c r="M62" s="260" t="str">
        <f>IF(M63+N63=0,"-",M63+N63)</f>
        <v>-</v>
      </c>
      <c r="N62" s="260"/>
      <c r="O62" s="260">
        <f>IF(O63+P63=0,"-",O63+P63)</f>
        <v>2</v>
      </c>
      <c r="P62" s="260"/>
    </row>
    <row r="63" spans="1:16" ht="18.75" customHeight="1">
      <c r="A63" s="15" t="s">
        <v>76</v>
      </c>
      <c r="B63" s="14">
        <v>0</v>
      </c>
      <c r="C63" s="14">
        <v>2</v>
      </c>
      <c r="D63" s="261"/>
      <c r="E63" s="14">
        <v>0</v>
      </c>
      <c r="F63" s="14">
        <v>0</v>
      </c>
      <c r="G63" s="14">
        <v>0</v>
      </c>
      <c r="H63" s="14">
        <v>0</v>
      </c>
      <c r="I63" s="14">
        <v>0</v>
      </c>
      <c r="J63" s="14">
        <v>0</v>
      </c>
      <c r="K63" s="14">
        <v>0</v>
      </c>
      <c r="L63" s="14">
        <v>0</v>
      </c>
      <c r="M63" s="14">
        <v>0</v>
      </c>
      <c r="N63" s="14">
        <v>0</v>
      </c>
      <c r="O63" s="14">
        <v>0</v>
      </c>
      <c r="P63" s="14">
        <v>2</v>
      </c>
    </row>
    <row r="64" spans="1:16" ht="18.75" customHeight="1">
      <c r="A64" s="18" t="s">
        <v>79</v>
      </c>
      <c r="B64" s="260">
        <f>B65+C65</f>
        <v>437</v>
      </c>
      <c r="C64" s="260"/>
      <c r="D64" s="261">
        <f>B64/$B$8</f>
        <v>1.1339751407738017E-2</v>
      </c>
      <c r="E64" s="260">
        <f>IF(E65+F65=0,"-",E65+F65)</f>
        <v>390</v>
      </c>
      <c r="F64" s="260"/>
      <c r="G64" s="260" t="str">
        <f>IF(G65+H65=0,"-",G65+H65)</f>
        <v>-</v>
      </c>
      <c r="H64" s="260"/>
      <c r="I64" s="260" t="str">
        <f>IF(I65+J65=0,"-",I65+J65)</f>
        <v>-</v>
      </c>
      <c r="J64" s="260"/>
      <c r="K64" s="260" t="str">
        <f>IF(K65+L65=0,"-",K65+L65)</f>
        <v>-</v>
      </c>
      <c r="L64" s="260"/>
      <c r="M64" s="260" t="str">
        <f>IF(M65+N65=0,"-",M65+N65)</f>
        <v>-</v>
      </c>
      <c r="N64" s="260"/>
      <c r="O64" s="260">
        <f>IF(O65+P65=0,"-",O65+P65)</f>
        <v>47</v>
      </c>
      <c r="P64" s="260"/>
    </row>
    <row r="65" spans="1:16" ht="18.75" customHeight="1">
      <c r="A65" s="15" t="s">
        <v>80</v>
      </c>
      <c r="B65" s="14">
        <v>104</v>
      </c>
      <c r="C65" s="14">
        <v>333</v>
      </c>
      <c r="D65" s="261"/>
      <c r="E65" s="14">
        <v>80</v>
      </c>
      <c r="F65" s="14">
        <v>310</v>
      </c>
      <c r="G65" s="14">
        <v>0</v>
      </c>
      <c r="H65" s="14">
        <v>0</v>
      </c>
      <c r="I65" s="14">
        <v>0</v>
      </c>
      <c r="J65" s="14">
        <v>0</v>
      </c>
      <c r="K65" s="14">
        <v>0</v>
      </c>
      <c r="L65" s="14">
        <v>0</v>
      </c>
      <c r="M65" s="14">
        <v>0</v>
      </c>
      <c r="N65" s="14">
        <v>0</v>
      </c>
      <c r="O65" s="14">
        <v>24</v>
      </c>
      <c r="P65" s="14">
        <v>23</v>
      </c>
    </row>
    <row r="66" spans="1:16" ht="18.75" customHeight="1">
      <c r="A66" s="18" t="s">
        <v>81</v>
      </c>
      <c r="B66" s="260">
        <f>B67+C67</f>
        <v>739</v>
      </c>
      <c r="C66" s="260"/>
      <c r="D66" s="261">
        <f>B66/$B$8</f>
        <v>1.9176375950385342E-2</v>
      </c>
      <c r="E66" s="260">
        <f>IF(E67+F67=0,"-",E67+F67)</f>
        <v>116</v>
      </c>
      <c r="F66" s="260"/>
      <c r="G66" s="260">
        <f>IF(G67+H67=0,"-",G67+H67)</f>
        <v>64</v>
      </c>
      <c r="H66" s="260"/>
      <c r="I66" s="260">
        <f>IF(I67+J67=0,"-",I67+J67)</f>
        <v>4</v>
      </c>
      <c r="J66" s="260"/>
      <c r="K66" s="260">
        <f>IF(K67+L67=0,"-",K67+L67)</f>
        <v>555</v>
      </c>
      <c r="L66" s="260"/>
      <c r="M66" s="260" t="str">
        <f>IF(M67+N67=0,"-",M67+N67)</f>
        <v>-</v>
      </c>
      <c r="N66" s="260"/>
      <c r="O66" s="260" t="str">
        <f>IF(O67+P67=0,"-",O67+P67)</f>
        <v>-</v>
      </c>
      <c r="P66" s="260"/>
    </row>
    <row r="67" spans="1:16" ht="18.75" customHeight="1">
      <c r="A67" s="15" t="s">
        <v>82</v>
      </c>
      <c r="B67" s="14">
        <v>248</v>
      </c>
      <c r="C67" s="14">
        <v>491</v>
      </c>
      <c r="D67" s="261"/>
      <c r="E67" s="14">
        <v>27</v>
      </c>
      <c r="F67" s="14">
        <v>89</v>
      </c>
      <c r="G67" s="14">
        <v>17</v>
      </c>
      <c r="H67" s="14">
        <v>47</v>
      </c>
      <c r="I67" s="14">
        <v>3</v>
      </c>
      <c r="J67" s="14">
        <v>1</v>
      </c>
      <c r="K67" s="14">
        <v>201</v>
      </c>
      <c r="L67" s="14">
        <v>354</v>
      </c>
      <c r="M67" s="14">
        <v>0</v>
      </c>
      <c r="N67" s="14">
        <v>0</v>
      </c>
      <c r="O67" s="14">
        <v>0</v>
      </c>
      <c r="P67" s="14">
        <v>0</v>
      </c>
    </row>
    <row r="68" spans="1:16">
      <c r="A68" s="20" t="s">
        <v>83</v>
      </c>
      <c r="B68" s="20"/>
      <c r="C68" s="20"/>
      <c r="D68" s="20"/>
      <c r="E68" s="20"/>
      <c r="F68" s="20"/>
    </row>
    <row r="69" spans="1:16">
      <c r="A69" s="20" t="s">
        <v>84</v>
      </c>
      <c r="B69" s="20"/>
      <c r="C69" s="20"/>
      <c r="D69" s="20"/>
      <c r="E69" s="20"/>
      <c r="F69" s="20"/>
    </row>
  </sheetData>
  <sheetProtection selectLockedCells="1" selectUnlockedCells="1"/>
  <mergeCells count="256">
    <mergeCell ref="A1:N1"/>
    <mergeCell ref="A2:N2"/>
    <mergeCell ref="B3:K3"/>
    <mergeCell ref="M3:N3"/>
    <mergeCell ref="O3:P3"/>
    <mergeCell ref="B4:K4"/>
    <mergeCell ref="M4:N4"/>
    <mergeCell ref="O4:P4"/>
    <mergeCell ref="A5:A6"/>
    <mergeCell ref="B5:D5"/>
    <mergeCell ref="E5:F5"/>
    <mergeCell ref="G5:H5"/>
    <mergeCell ref="I5:J5"/>
    <mergeCell ref="K5:L5"/>
    <mergeCell ref="M5:N5"/>
    <mergeCell ref="O5:P5"/>
    <mergeCell ref="B8:C8"/>
    <mergeCell ref="D8:D9"/>
    <mergeCell ref="E8:F8"/>
    <mergeCell ref="G8:H8"/>
    <mergeCell ref="I8:J8"/>
    <mergeCell ref="K8:L8"/>
    <mergeCell ref="M8:N8"/>
    <mergeCell ref="O8:P8"/>
    <mergeCell ref="B10:C10"/>
    <mergeCell ref="D10:D11"/>
    <mergeCell ref="E10:F10"/>
    <mergeCell ref="G10:H10"/>
    <mergeCell ref="I10:J10"/>
    <mergeCell ref="K10:L10"/>
    <mergeCell ref="M10:N10"/>
    <mergeCell ref="O10:P10"/>
    <mergeCell ref="B12:C12"/>
    <mergeCell ref="D12:D13"/>
    <mergeCell ref="E12:F12"/>
    <mergeCell ref="G12:H12"/>
    <mergeCell ref="I12:J12"/>
    <mergeCell ref="K12:L12"/>
    <mergeCell ref="M12:N12"/>
    <mergeCell ref="O12:P12"/>
    <mergeCell ref="B14:C14"/>
    <mergeCell ref="D14:D15"/>
    <mergeCell ref="E14:F14"/>
    <mergeCell ref="G14:H14"/>
    <mergeCell ref="I14:J14"/>
    <mergeCell ref="K14:L14"/>
    <mergeCell ref="M14:N14"/>
    <mergeCell ref="O14:P14"/>
    <mergeCell ref="B16:C16"/>
    <mergeCell ref="D16:D17"/>
    <mergeCell ref="E16:F16"/>
    <mergeCell ref="G16:H16"/>
    <mergeCell ref="I16:J16"/>
    <mergeCell ref="K16:L16"/>
    <mergeCell ref="M16:N16"/>
    <mergeCell ref="O16:P16"/>
    <mergeCell ref="B18:C18"/>
    <mergeCell ref="D18:D19"/>
    <mergeCell ref="E18:F18"/>
    <mergeCell ref="G18:H18"/>
    <mergeCell ref="I18:J18"/>
    <mergeCell ref="K18:L18"/>
    <mergeCell ref="M18:N18"/>
    <mergeCell ref="O18:P18"/>
    <mergeCell ref="B20:C20"/>
    <mergeCell ref="D20:D21"/>
    <mergeCell ref="E20:F20"/>
    <mergeCell ref="G20:H20"/>
    <mergeCell ref="I20:J20"/>
    <mergeCell ref="K20:L20"/>
    <mergeCell ref="M20:N20"/>
    <mergeCell ref="O20:P20"/>
    <mergeCell ref="B22:C22"/>
    <mergeCell ref="D22:D23"/>
    <mergeCell ref="E22:F22"/>
    <mergeCell ref="G22:H22"/>
    <mergeCell ref="I22:J22"/>
    <mergeCell ref="K22:L22"/>
    <mergeCell ref="M22:N22"/>
    <mergeCell ref="O22:P22"/>
    <mergeCell ref="B24:C24"/>
    <mergeCell ref="D24:D25"/>
    <mergeCell ref="E24:F24"/>
    <mergeCell ref="G24:H24"/>
    <mergeCell ref="I24:J24"/>
    <mergeCell ref="K24:L24"/>
    <mergeCell ref="M24:N24"/>
    <mergeCell ref="O24:P24"/>
    <mergeCell ref="B26:C26"/>
    <mergeCell ref="D26:D27"/>
    <mergeCell ref="E26:F26"/>
    <mergeCell ref="G26:H26"/>
    <mergeCell ref="I26:J26"/>
    <mergeCell ref="K26:L26"/>
    <mergeCell ref="M26:N26"/>
    <mergeCell ref="O26:P26"/>
    <mergeCell ref="B28:C28"/>
    <mergeCell ref="D28:D29"/>
    <mergeCell ref="E28:F28"/>
    <mergeCell ref="G28:H28"/>
    <mergeCell ref="I28:J28"/>
    <mergeCell ref="K28:L28"/>
    <mergeCell ref="M28:N28"/>
    <mergeCell ref="O28:P28"/>
    <mergeCell ref="B30:C30"/>
    <mergeCell ref="D30:D31"/>
    <mergeCell ref="E30:F30"/>
    <mergeCell ref="G30:H30"/>
    <mergeCell ref="I30:J30"/>
    <mergeCell ref="K30:L30"/>
    <mergeCell ref="M30:N30"/>
    <mergeCell ref="O30:P30"/>
    <mergeCell ref="B32:C32"/>
    <mergeCell ref="D32:D33"/>
    <mergeCell ref="E32:F32"/>
    <mergeCell ref="G32:H32"/>
    <mergeCell ref="I32:J32"/>
    <mergeCell ref="K32:L32"/>
    <mergeCell ref="M32:N32"/>
    <mergeCell ref="O32:P32"/>
    <mergeCell ref="B34:C34"/>
    <mergeCell ref="D34:D35"/>
    <mergeCell ref="E34:F34"/>
    <mergeCell ref="G34:H34"/>
    <mergeCell ref="I34:J34"/>
    <mergeCell ref="K34:L34"/>
    <mergeCell ref="M34:N34"/>
    <mergeCell ref="O34:P34"/>
    <mergeCell ref="B36:C36"/>
    <mergeCell ref="D36:D37"/>
    <mergeCell ref="E36:F36"/>
    <mergeCell ref="G36:H36"/>
    <mergeCell ref="I36:J36"/>
    <mergeCell ref="K36:L36"/>
    <mergeCell ref="M36:N36"/>
    <mergeCell ref="O36:P36"/>
    <mergeCell ref="B38:C38"/>
    <mergeCell ref="D38:D39"/>
    <mergeCell ref="E38:F38"/>
    <mergeCell ref="G38:H38"/>
    <mergeCell ref="I38:J38"/>
    <mergeCell ref="K38:L38"/>
    <mergeCell ref="M38:N38"/>
    <mergeCell ref="O38:P38"/>
    <mergeCell ref="B40:C40"/>
    <mergeCell ref="D40:D41"/>
    <mergeCell ref="E40:F40"/>
    <mergeCell ref="G40:H40"/>
    <mergeCell ref="I40:J40"/>
    <mergeCell ref="K40:L40"/>
    <mergeCell ref="M40:N40"/>
    <mergeCell ref="O40:P40"/>
    <mergeCell ref="B42:C42"/>
    <mergeCell ref="D42:D43"/>
    <mergeCell ref="E42:F42"/>
    <mergeCell ref="G42:H42"/>
    <mergeCell ref="I42:J42"/>
    <mergeCell ref="K42:L42"/>
    <mergeCell ref="M42:N42"/>
    <mergeCell ref="O42:P42"/>
    <mergeCell ref="B44:C44"/>
    <mergeCell ref="D44:D45"/>
    <mergeCell ref="E44:F44"/>
    <mergeCell ref="G44:H44"/>
    <mergeCell ref="I44:J44"/>
    <mergeCell ref="K44:L44"/>
    <mergeCell ref="M44:N44"/>
    <mergeCell ref="O44:P44"/>
    <mergeCell ref="B46:C46"/>
    <mergeCell ref="D46:D47"/>
    <mergeCell ref="E46:F46"/>
    <mergeCell ref="G46:H46"/>
    <mergeCell ref="I46:J46"/>
    <mergeCell ref="K46:L46"/>
    <mergeCell ref="M46:N46"/>
    <mergeCell ref="O46:P46"/>
    <mergeCell ref="B48:C48"/>
    <mergeCell ref="D48:D49"/>
    <mergeCell ref="E48:F48"/>
    <mergeCell ref="G48:H48"/>
    <mergeCell ref="I48:J48"/>
    <mergeCell ref="K48:L48"/>
    <mergeCell ref="M48:N48"/>
    <mergeCell ref="O48:P48"/>
    <mergeCell ref="B50:C50"/>
    <mergeCell ref="D50:D51"/>
    <mergeCell ref="E50:F50"/>
    <mergeCell ref="G50:H50"/>
    <mergeCell ref="I50:J50"/>
    <mergeCell ref="K50:L50"/>
    <mergeCell ref="M50:N50"/>
    <mergeCell ref="O50:P50"/>
    <mergeCell ref="B52:C52"/>
    <mergeCell ref="D52:D53"/>
    <mergeCell ref="E52:F52"/>
    <mergeCell ref="G52:H52"/>
    <mergeCell ref="I52:J52"/>
    <mergeCell ref="K52:L52"/>
    <mergeCell ref="M52:N52"/>
    <mergeCell ref="O52:P52"/>
    <mergeCell ref="B54:C54"/>
    <mergeCell ref="D54:D55"/>
    <mergeCell ref="E54:F54"/>
    <mergeCell ref="G54:H54"/>
    <mergeCell ref="I54:J54"/>
    <mergeCell ref="K54:L54"/>
    <mergeCell ref="M54:N54"/>
    <mergeCell ref="O54:P54"/>
    <mergeCell ref="B56:C56"/>
    <mergeCell ref="D56:D57"/>
    <mergeCell ref="E56:F56"/>
    <mergeCell ref="G56:H56"/>
    <mergeCell ref="I56:J56"/>
    <mergeCell ref="K56:L56"/>
    <mergeCell ref="M56:N56"/>
    <mergeCell ref="O56:P56"/>
    <mergeCell ref="B58:C58"/>
    <mergeCell ref="D58:D59"/>
    <mergeCell ref="E58:F58"/>
    <mergeCell ref="G58:H58"/>
    <mergeCell ref="I58:J58"/>
    <mergeCell ref="K58:L58"/>
    <mergeCell ref="M58:N58"/>
    <mergeCell ref="O58:P58"/>
    <mergeCell ref="B60:C60"/>
    <mergeCell ref="D60:D61"/>
    <mergeCell ref="E60:F60"/>
    <mergeCell ref="G60:H60"/>
    <mergeCell ref="I60:J60"/>
    <mergeCell ref="K60:L60"/>
    <mergeCell ref="M60:N60"/>
    <mergeCell ref="O60:P60"/>
    <mergeCell ref="B62:C62"/>
    <mergeCell ref="D62:D63"/>
    <mergeCell ref="E62:F62"/>
    <mergeCell ref="G62:H62"/>
    <mergeCell ref="I62:J62"/>
    <mergeCell ref="K62:L62"/>
    <mergeCell ref="M62:N62"/>
    <mergeCell ref="O62:P62"/>
    <mergeCell ref="B64:C64"/>
    <mergeCell ref="D64:D65"/>
    <mergeCell ref="E64:F64"/>
    <mergeCell ref="G64:H64"/>
    <mergeCell ref="I64:J64"/>
    <mergeCell ref="K64:L64"/>
    <mergeCell ref="M64:N64"/>
    <mergeCell ref="O64:P64"/>
    <mergeCell ref="M66:N66"/>
    <mergeCell ref="O66:P66"/>
    <mergeCell ref="B66:C66"/>
    <mergeCell ref="D66:D67"/>
    <mergeCell ref="E66:F66"/>
    <mergeCell ref="G66:H66"/>
    <mergeCell ref="I66:J66"/>
    <mergeCell ref="K66:L66"/>
  </mergeCells>
  <phoneticPr fontId="17" type="noConversion"/>
  <pageMargins left="0.75" right="0.75" top="0.5" bottom="0.5" header="0.5" footer="0.5"/>
  <pageSetup paperSize="77" scale="59" firstPageNumber="0" orientation="landscape" horizontalDpi="300" verticalDpi="300"/>
  <headerFooter alignWithMargins="0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dimension ref="A1:P69"/>
  <sheetViews>
    <sheetView zoomScaleNormal="100" workbookViewId="0"/>
  </sheetViews>
  <sheetFormatPr defaultColWidth="9.5" defaultRowHeight="16.5"/>
  <cols>
    <col min="1" max="1" width="26.625" style="1" customWidth="1"/>
    <col min="2" max="14" width="13.25" style="1" customWidth="1"/>
    <col min="15" max="15" width="12.125" style="1" customWidth="1"/>
    <col min="16" max="16384" width="9.5" style="1"/>
  </cols>
  <sheetData>
    <row r="1" spans="1:16" ht="19.5">
      <c r="A1" s="262" t="s">
        <v>0</v>
      </c>
      <c r="B1" s="262"/>
      <c r="C1" s="262"/>
      <c r="D1" s="262"/>
      <c r="E1" s="262"/>
      <c r="F1" s="262"/>
      <c r="G1" s="262"/>
      <c r="H1" s="262"/>
      <c r="I1" s="262"/>
      <c r="J1" s="262"/>
      <c r="K1" s="262"/>
      <c r="L1" s="262"/>
      <c r="M1" s="262"/>
      <c r="N1" s="262"/>
    </row>
    <row r="2" spans="1:16" ht="18.75">
      <c r="A2" s="263" t="s">
        <v>1</v>
      </c>
      <c r="B2" s="263"/>
      <c r="C2" s="263"/>
      <c r="D2" s="263"/>
      <c r="E2" s="263"/>
      <c r="F2" s="263"/>
      <c r="G2" s="263"/>
      <c r="H2" s="263"/>
      <c r="I2" s="263"/>
      <c r="J2" s="263"/>
      <c r="K2" s="263"/>
      <c r="L2" s="263"/>
      <c r="M2" s="263"/>
      <c r="N2" s="263"/>
    </row>
    <row r="3" spans="1:16" ht="19.5" customHeight="1">
      <c r="A3" s="2"/>
      <c r="B3" s="251" t="s">
        <v>270</v>
      </c>
      <c r="C3" s="251"/>
      <c r="D3" s="251"/>
      <c r="E3" s="251"/>
      <c r="F3" s="251"/>
      <c r="G3" s="251"/>
      <c r="H3" s="251"/>
      <c r="I3" s="251"/>
      <c r="J3" s="251"/>
      <c r="K3" s="251"/>
      <c r="L3" s="4"/>
      <c r="M3" s="264"/>
      <c r="N3" s="264"/>
      <c r="O3" s="264" t="s">
        <v>3</v>
      </c>
      <c r="P3" s="264"/>
    </row>
    <row r="4" spans="1:16" ht="16.5" customHeight="1">
      <c r="B4" s="265" t="s">
        <v>271</v>
      </c>
      <c r="C4" s="265"/>
      <c r="D4" s="265"/>
      <c r="E4" s="265"/>
      <c r="F4" s="265"/>
      <c r="G4" s="265"/>
      <c r="H4" s="265"/>
      <c r="I4" s="265"/>
      <c r="J4" s="265"/>
      <c r="K4" s="265"/>
      <c r="L4" s="5"/>
      <c r="M4" s="266"/>
      <c r="N4" s="266"/>
      <c r="O4" s="267" t="s">
        <v>5</v>
      </c>
      <c r="P4" s="267"/>
    </row>
    <row r="5" spans="1:16">
      <c r="A5" s="268" t="s">
        <v>6</v>
      </c>
      <c r="B5" s="269" t="s">
        <v>7</v>
      </c>
      <c r="C5" s="269"/>
      <c r="D5" s="269"/>
      <c r="E5" s="269" t="s">
        <v>8</v>
      </c>
      <c r="F5" s="269"/>
      <c r="G5" s="269" t="s">
        <v>9</v>
      </c>
      <c r="H5" s="269"/>
      <c r="I5" s="269" t="s">
        <v>10</v>
      </c>
      <c r="J5" s="269"/>
      <c r="K5" s="269" t="s">
        <v>11</v>
      </c>
      <c r="L5" s="269"/>
      <c r="M5" s="269" t="s">
        <v>12</v>
      </c>
      <c r="N5" s="269"/>
      <c r="O5" s="269" t="s">
        <v>13</v>
      </c>
      <c r="P5" s="269"/>
    </row>
    <row r="6" spans="1:16" ht="17.25" customHeight="1">
      <c r="A6" s="268"/>
      <c r="B6" s="6" t="s">
        <v>14</v>
      </c>
      <c r="C6" s="6" t="s">
        <v>15</v>
      </c>
      <c r="D6" s="8" t="s">
        <v>16</v>
      </c>
      <c r="E6" s="6" t="s">
        <v>14</v>
      </c>
      <c r="F6" s="6" t="s">
        <v>15</v>
      </c>
      <c r="G6" s="6" t="s">
        <v>14</v>
      </c>
      <c r="H6" s="6" t="s">
        <v>15</v>
      </c>
      <c r="I6" s="6" t="s">
        <v>14</v>
      </c>
      <c r="J6" s="6" t="s">
        <v>15</v>
      </c>
      <c r="K6" s="6" t="s">
        <v>14</v>
      </c>
      <c r="L6" s="6" t="s">
        <v>15</v>
      </c>
      <c r="M6" s="6" t="s">
        <v>14</v>
      </c>
      <c r="N6" s="6" t="s">
        <v>15</v>
      </c>
      <c r="O6" s="6" t="s">
        <v>14</v>
      </c>
      <c r="P6" s="6" t="s">
        <v>15</v>
      </c>
    </row>
    <row r="7" spans="1:16" ht="17.25" customHeight="1">
      <c r="A7" s="9" t="s">
        <v>17</v>
      </c>
      <c r="B7" s="10" t="s">
        <v>18</v>
      </c>
      <c r="C7" s="11" t="s">
        <v>19</v>
      </c>
      <c r="D7" s="11" t="s">
        <v>20</v>
      </c>
      <c r="E7" s="10" t="s">
        <v>18</v>
      </c>
      <c r="F7" s="11" t="s">
        <v>19</v>
      </c>
      <c r="G7" s="10" t="s">
        <v>18</v>
      </c>
      <c r="H7" s="11" t="s">
        <v>19</v>
      </c>
      <c r="I7" s="10" t="s">
        <v>18</v>
      </c>
      <c r="J7" s="11" t="s">
        <v>19</v>
      </c>
      <c r="K7" s="10" t="s">
        <v>18</v>
      </c>
      <c r="L7" s="11" t="s">
        <v>19</v>
      </c>
      <c r="M7" s="10" t="s">
        <v>18</v>
      </c>
      <c r="N7" s="11" t="s">
        <v>19</v>
      </c>
      <c r="O7" s="10" t="s">
        <v>18</v>
      </c>
      <c r="P7" s="11" t="s">
        <v>19</v>
      </c>
    </row>
    <row r="8" spans="1:16" ht="17.25" customHeight="1">
      <c r="A8" s="12" t="s">
        <v>21</v>
      </c>
      <c r="B8" s="260">
        <f>B9+C9</f>
        <v>37991</v>
      </c>
      <c r="C8" s="260"/>
      <c r="D8" s="261">
        <f>B8/$B$8</f>
        <v>1</v>
      </c>
      <c r="E8" s="260">
        <f>IF(E9+F9=0,"-",E9+F9)</f>
        <v>17120</v>
      </c>
      <c r="F8" s="260"/>
      <c r="G8" s="260">
        <f>IF(G9+H9=0,"-",G9+H9)</f>
        <v>8176</v>
      </c>
      <c r="H8" s="260"/>
      <c r="I8" s="260">
        <f>IF(I9+J9=0,"-",I9+J9)</f>
        <v>7721</v>
      </c>
      <c r="J8" s="260"/>
      <c r="K8" s="260">
        <f>IF(K9+L9=0,"-",K9+L9)</f>
        <v>2946</v>
      </c>
      <c r="L8" s="260"/>
      <c r="M8" s="260">
        <f>IF(M9+N9=0,"-",M9+N9)</f>
        <v>893</v>
      </c>
      <c r="N8" s="260"/>
      <c r="O8" s="260">
        <f>IF(O9+P9=0,"-",O9+P9)</f>
        <v>1135</v>
      </c>
      <c r="P8" s="260"/>
    </row>
    <row r="9" spans="1:16" ht="17.25" customHeight="1">
      <c r="A9" s="13" t="s">
        <v>22</v>
      </c>
      <c r="B9" s="14">
        <v>12033</v>
      </c>
      <c r="C9" s="14">
        <v>25958</v>
      </c>
      <c r="D9" s="261"/>
      <c r="E9" s="14">
        <v>4386</v>
      </c>
      <c r="F9" s="14">
        <v>12734</v>
      </c>
      <c r="G9" s="14">
        <v>2486</v>
      </c>
      <c r="H9" s="14">
        <v>5690</v>
      </c>
      <c r="I9" s="14">
        <v>2254</v>
      </c>
      <c r="J9" s="14">
        <v>5467</v>
      </c>
      <c r="K9" s="14">
        <v>2006</v>
      </c>
      <c r="L9" s="14">
        <v>940</v>
      </c>
      <c r="M9" s="14">
        <v>462</v>
      </c>
      <c r="N9" s="14">
        <v>431</v>
      </c>
      <c r="O9" s="14">
        <v>439</v>
      </c>
      <c r="P9" s="14">
        <v>696</v>
      </c>
    </row>
    <row r="10" spans="1:16" ht="17.25" customHeight="1">
      <c r="A10" s="12" t="s">
        <v>23</v>
      </c>
      <c r="B10" s="260">
        <f>B11+C11</f>
        <v>37</v>
      </c>
      <c r="C10" s="260"/>
      <c r="D10" s="261">
        <f>B10/$B$8</f>
        <v>9.7391487457555736E-4</v>
      </c>
      <c r="E10" s="260" t="str">
        <f>IF(E11+F11=0,"-",E11+F11)</f>
        <v>-</v>
      </c>
      <c r="F10" s="260"/>
      <c r="G10" s="260" t="str">
        <f>IF(G11+H11=0,"-",G11+H11)</f>
        <v>-</v>
      </c>
      <c r="H10" s="260"/>
      <c r="I10" s="260">
        <f>IF(I11+J11=0,"-",I11+J11)</f>
        <v>37</v>
      </c>
      <c r="J10" s="260"/>
      <c r="K10" s="260" t="str">
        <f>IF(K11+L11=0,"-",K11+L11)</f>
        <v>-</v>
      </c>
      <c r="L10" s="260"/>
      <c r="M10" s="260" t="str">
        <f>IF(M11+N11=0,"-",M11+N11)</f>
        <v>-</v>
      </c>
      <c r="N10" s="260"/>
      <c r="O10" s="260" t="str">
        <f>IF(O11+P11=0,"-",O11+P11)</f>
        <v>-</v>
      </c>
      <c r="P10" s="260"/>
    </row>
    <row r="11" spans="1:16" ht="17.25" customHeight="1">
      <c r="A11" s="15" t="s">
        <v>24</v>
      </c>
      <c r="B11" s="14">
        <v>9</v>
      </c>
      <c r="C11" s="14">
        <v>28</v>
      </c>
      <c r="D11" s="261"/>
      <c r="E11" s="14">
        <v>0</v>
      </c>
      <c r="F11" s="14">
        <v>0</v>
      </c>
      <c r="G11" s="14">
        <v>0</v>
      </c>
      <c r="H11" s="14">
        <v>0</v>
      </c>
      <c r="I11" s="14">
        <v>9</v>
      </c>
      <c r="J11" s="14">
        <v>28</v>
      </c>
      <c r="K11" s="14">
        <v>0</v>
      </c>
      <c r="L11" s="14">
        <v>0</v>
      </c>
      <c r="M11" s="14">
        <v>0</v>
      </c>
      <c r="N11" s="14">
        <v>0</v>
      </c>
      <c r="O11" s="14">
        <v>0</v>
      </c>
      <c r="P11" s="14">
        <v>0</v>
      </c>
    </row>
    <row r="12" spans="1:16" ht="17.25" customHeight="1">
      <c r="A12" s="12" t="s">
        <v>25</v>
      </c>
      <c r="B12" s="260">
        <f>B13+C13</f>
        <v>78</v>
      </c>
      <c r="C12" s="260"/>
      <c r="D12" s="261">
        <f>B12/$B$8</f>
        <v>2.0531178436998237E-3</v>
      </c>
      <c r="E12" s="260" t="str">
        <f>IF(E13+F13=0,"-",E13+F13)</f>
        <v>-</v>
      </c>
      <c r="F12" s="260"/>
      <c r="G12" s="260" t="str">
        <f>IF(G13+H13=0,"-",G13+H13)</f>
        <v>-</v>
      </c>
      <c r="H12" s="260"/>
      <c r="I12" s="260" t="str">
        <f>IF(I13+J13=0,"-",I13+J13)</f>
        <v>-</v>
      </c>
      <c r="J12" s="260"/>
      <c r="K12" s="260">
        <f>IF(K13+L13=0,"-",K13+L13)</f>
        <v>78</v>
      </c>
      <c r="L12" s="260"/>
      <c r="M12" s="260" t="str">
        <f>IF(M13+N13=0,"-",M13+N13)</f>
        <v>-</v>
      </c>
      <c r="N12" s="260"/>
      <c r="O12" s="260" t="str">
        <f>IF(O13+P13=0,"-",O13+P13)</f>
        <v>-</v>
      </c>
      <c r="P12" s="260"/>
    </row>
    <row r="13" spans="1:16" ht="21.2" customHeight="1">
      <c r="A13" s="15" t="s">
        <v>26</v>
      </c>
      <c r="B13" s="14">
        <v>61</v>
      </c>
      <c r="C13" s="14">
        <v>17</v>
      </c>
      <c r="D13" s="261"/>
      <c r="E13" s="14">
        <v>0</v>
      </c>
      <c r="F13" s="14">
        <v>0</v>
      </c>
      <c r="G13" s="14">
        <v>0</v>
      </c>
      <c r="H13" s="14">
        <v>0</v>
      </c>
      <c r="I13" s="14">
        <v>0</v>
      </c>
      <c r="J13" s="14">
        <v>0</v>
      </c>
      <c r="K13" s="14">
        <v>61</v>
      </c>
      <c r="L13" s="14">
        <v>17</v>
      </c>
      <c r="M13" s="14">
        <v>0</v>
      </c>
      <c r="N13" s="14">
        <v>0</v>
      </c>
      <c r="O13" s="14">
        <v>0</v>
      </c>
      <c r="P13" s="14">
        <v>0</v>
      </c>
    </row>
    <row r="14" spans="1:16" ht="17.25" customHeight="1">
      <c r="A14" s="12" t="s">
        <v>27</v>
      </c>
      <c r="B14" s="260">
        <f>B15+C15</f>
        <v>6</v>
      </c>
      <c r="C14" s="260"/>
      <c r="D14" s="261">
        <f>B14/$B$8</f>
        <v>1.5793214182306336E-4</v>
      </c>
      <c r="E14" s="260">
        <f>IF(E15+F15=0,"-",E15+F15)</f>
        <v>4</v>
      </c>
      <c r="F14" s="260"/>
      <c r="G14" s="260">
        <f>IF(G15+H15=0,"-",G15+H15)</f>
        <v>2</v>
      </c>
      <c r="H14" s="260"/>
      <c r="I14" s="260" t="str">
        <f>IF(I15+J15=0,"-",I15+J15)</f>
        <v>-</v>
      </c>
      <c r="J14" s="260"/>
      <c r="K14" s="260" t="str">
        <f>IF(K15+L15=0,"-",K15+L15)</f>
        <v>-</v>
      </c>
      <c r="L14" s="260"/>
      <c r="M14" s="260" t="str">
        <f>IF(M15+N15=0,"-",M15+N15)</f>
        <v>-</v>
      </c>
      <c r="N14" s="260"/>
      <c r="O14" s="260" t="str">
        <f>IF(O15+P15=0,"-",O15+P15)</f>
        <v>-</v>
      </c>
      <c r="P14" s="260"/>
    </row>
    <row r="15" spans="1:16" ht="17.25" customHeight="1">
      <c r="A15" s="15" t="s">
        <v>28</v>
      </c>
      <c r="B15" s="14">
        <v>3</v>
      </c>
      <c r="C15" s="14">
        <v>3</v>
      </c>
      <c r="D15" s="261"/>
      <c r="E15" s="14">
        <v>1</v>
      </c>
      <c r="F15" s="14">
        <v>3</v>
      </c>
      <c r="G15" s="14">
        <v>2</v>
      </c>
      <c r="H15" s="14">
        <v>0</v>
      </c>
      <c r="I15" s="14">
        <v>0</v>
      </c>
      <c r="J15" s="14">
        <v>0</v>
      </c>
      <c r="K15" s="14">
        <v>0</v>
      </c>
      <c r="L15" s="14">
        <v>0</v>
      </c>
      <c r="M15" s="14">
        <v>0</v>
      </c>
      <c r="N15" s="14">
        <v>0</v>
      </c>
      <c r="O15" s="14">
        <v>0</v>
      </c>
      <c r="P15" s="14">
        <v>0</v>
      </c>
    </row>
    <row r="16" spans="1:16" ht="17.25" customHeight="1">
      <c r="A16" s="16" t="s">
        <v>29</v>
      </c>
      <c r="B16" s="260">
        <f>B17+C17</f>
        <v>47</v>
      </c>
      <c r="C16" s="260"/>
      <c r="D16" s="261">
        <f>B16/$B$8</f>
        <v>1.2371351109473295E-3</v>
      </c>
      <c r="E16" s="260" t="str">
        <f>IF(E17+F17=0,"-",E17+F17)</f>
        <v>-</v>
      </c>
      <c r="F16" s="260"/>
      <c r="G16" s="260">
        <f>IF(G17+H17=0,"-",G17+H17)</f>
        <v>17</v>
      </c>
      <c r="H16" s="260"/>
      <c r="I16" s="260" t="str">
        <f>IF(I17+J17=0,"-",I17+J17)</f>
        <v>-</v>
      </c>
      <c r="J16" s="260"/>
      <c r="K16" s="260">
        <f>IF(K17+L17=0,"-",K17+L17)</f>
        <v>21</v>
      </c>
      <c r="L16" s="260"/>
      <c r="M16" s="260">
        <f>IF(M17+N17=0,"-",M17+N17)</f>
        <v>9</v>
      </c>
      <c r="N16" s="260"/>
      <c r="O16" s="260" t="str">
        <f>IF(O17+P17=0,"-",O17+P17)</f>
        <v>-</v>
      </c>
      <c r="P16" s="260"/>
    </row>
    <row r="17" spans="1:16" ht="17.25" customHeight="1">
      <c r="A17" s="17" t="s">
        <v>30</v>
      </c>
      <c r="B17" s="14">
        <v>44</v>
      </c>
      <c r="C17" s="14">
        <v>3</v>
      </c>
      <c r="D17" s="261"/>
      <c r="E17" s="14">
        <v>0</v>
      </c>
      <c r="F17" s="14">
        <v>0</v>
      </c>
      <c r="G17" s="14">
        <v>17</v>
      </c>
      <c r="H17" s="14">
        <v>0</v>
      </c>
      <c r="I17" s="14">
        <v>0</v>
      </c>
      <c r="J17" s="14">
        <v>0</v>
      </c>
      <c r="K17" s="14">
        <v>21</v>
      </c>
      <c r="L17" s="14">
        <v>0</v>
      </c>
      <c r="M17" s="14">
        <v>6</v>
      </c>
      <c r="N17" s="14">
        <v>3</v>
      </c>
      <c r="O17" s="14">
        <v>0</v>
      </c>
      <c r="P17" s="14">
        <v>0</v>
      </c>
    </row>
    <row r="18" spans="1:16" ht="17.25" customHeight="1">
      <c r="A18" s="12" t="s">
        <v>31</v>
      </c>
      <c r="B18" s="260">
        <f>B19+C19</f>
        <v>11</v>
      </c>
      <c r="C18" s="260"/>
      <c r="D18" s="261">
        <f>B18/$B$8</f>
        <v>2.8954226000894948E-4</v>
      </c>
      <c r="E18" s="260" t="str">
        <f>IF(E19+F19=0,"-",E19+F19)</f>
        <v>-</v>
      </c>
      <c r="F18" s="260"/>
      <c r="G18" s="260">
        <f>IF(G19+H19=0,"-",G19+H19)</f>
        <v>11</v>
      </c>
      <c r="H18" s="260"/>
      <c r="I18" s="260" t="str">
        <f>IF(I19+J19=0,"-",I19+J19)</f>
        <v>-</v>
      </c>
      <c r="J18" s="260"/>
      <c r="K18" s="260" t="str">
        <f>IF(K19+L19=0,"-",K19+L19)</f>
        <v>-</v>
      </c>
      <c r="L18" s="260"/>
      <c r="M18" s="260" t="str">
        <f>IF(M19+N19=0,"-",M19+N19)</f>
        <v>-</v>
      </c>
      <c r="N18" s="260"/>
      <c r="O18" s="260" t="str">
        <f>IF(O19+P19=0,"-",O19+P19)</f>
        <v>-</v>
      </c>
      <c r="P18" s="260"/>
    </row>
    <row r="19" spans="1:16" ht="17.25" customHeight="1">
      <c r="A19" s="15" t="s">
        <v>32</v>
      </c>
      <c r="B19" s="14">
        <v>5</v>
      </c>
      <c r="C19" s="14">
        <v>6</v>
      </c>
      <c r="D19" s="261"/>
      <c r="E19" s="14">
        <v>0</v>
      </c>
      <c r="F19" s="14">
        <v>0</v>
      </c>
      <c r="G19" s="14">
        <v>5</v>
      </c>
      <c r="H19" s="14">
        <v>6</v>
      </c>
      <c r="I19" s="14">
        <v>0</v>
      </c>
      <c r="J19" s="14">
        <v>0</v>
      </c>
      <c r="K19" s="14">
        <v>0</v>
      </c>
      <c r="L19" s="14">
        <v>0</v>
      </c>
      <c r="M19" s="14">
        <v>0</v>
      </c>
      <c r="N19" s="14">
        <v>0</v>
      </c>
      <c r="O19" s="14">
        <v>0</v>
      </c>
      <c r="P19" s="14">
        <v>0</v>
      </c>
    </row>
    <row r="20" spans="1:16" ht="17.25" customHeight="1">
      <c r="A20" s="12" t="s">
        <v>33</v>
      </c>
      <c r="B20" s="260">
        <f>B21+C21</f>
        <v>268</v>
      </c>
      <c r="C20" s="260"/>
      <c r="D20" s="261">
        <f>B20/$B$8</f>
        <v>7.0543023347634966E-3</v>
      </c>
      <c r="E20" s="260">
        <f>IF(E21+F21=0,"-",E21+F21)</f>
        <v>20</v>
      </c>
      <c r="F20" s="260"/>
      <c r="G20" s="260" t="str">
        <f>IF(G21+H21=0,"-",G21+H21)</f>
        <v>-</v>
      </c>
      <c r="H20" s="260"/>
      <c r="I20" s="260" t="str">
        <f>IF(I21+J21=0,"-",I21+J21)</f>
        <v>-</v>
      </c>
      <c r="J20" s="260"/>
      <c r="K20" s="260">
        <f>IF(K21+L21=0,"-",K21+L21)</f>
        <v>248</v>
      </c>
      <c r="L20" s="260"/>
      <c r="M20" s="260" t="str">
        <f>IF(M21+N21=0,"-",M21+N21)</f>
        <v>-</v>
      </c>
      <c r="N20" s="260"/>
      <c r="O20" s="260" t="str">
        <f>IF(O21+P21=0,"-",O21+P21)</f>
        <v>-</v>
      </c>
      <c r="P20" s="260"/>
    </row>
    <row r="21" spans="1:16" ht="17.25" customHeight="1">
      <c r="A21" s="15" t="s">
        <v>34</v>
      </c>
      <c r="B21" s="14">
        <v>179</v>
      </c>
      <c r="C21" s="14">
        <v>89</v>
      </c>
      <c r="D21" s="261"/>
      <c r="E21" s="14">
        <v>7</v>
      </c>
      <c r="F21" s="14">
        <v>13</v>
      </c>
      <c r="G21" s="14">
        <v>0</v>
      </c>
      <c r="H21" s="14">
        <v>0</v>
      </c>
      <c r="I21" s="14">
        <v>0</v>
      </c>
      <c r="J21" s="14">
        <v>0</v>
      </c>
      <c r="K21" s="14">
        <v>172</v>
      </c>
      <c r="L21" s="14">
        <v>76</v>
      </c>
      <c r="M21" s="14">
        <v>0</v>
      </c>
      <c r="N21" s="14">
        <v>0</v>
      </c>
      <c r="O21" s="14">
        <v>0</v>
      </c>
      <c r="P21" s="14">
        <v>0</v>
      </c>
    </row>
    <row r="22" spans="1:16" ht="17.25" customHeight="1">
      <c r="A22" s="18" t="s">
        <v>35</v>
      </c>
      <c r="B22" s="260">
        <f>B23+C23</f>
        <v>140</v>
      </c>
      <c r="C22" s="260"/>
      <c r="D22" s="261">
        <f>B22/$B$8</f>
        <v>3.6850833092048115E-3</v>
      </c>
      <c r="E22" s="260">
        <f>IF(E23+F23=0,"-",E23+F23)</f>
        <v>80</v>
      </c>
      <c r="F22" s="260"/>
      <c r="G22" s="260" t="str">
        <f>IF(G23+H23=0,"-",G23+H23)</f>
        <v>-</v>
      </c>
      <c r="H22" s="260"/>
      <c r="I22" s="260" t="str">
        <f>IF(I23+J23=0,"-",I23+J23)</f>
        <v>-</v>
      </c>
      <c r="J22" s="260"/>
      <c r="K22" s="260">
        <f>IF(K23+L23=0,"-",K23+L23)</f>
        <v>60</v>
      </c>
      <c r="L22" s="260"/>
      <c r="M22" s="260" t="str">
        <f>IF(M23+N23=0,"-",M23+N23)</f>
        <v>-</v>
      </c>
      <c r="N22" s="260"/>
      <c r="O22" s="260" t="str">
        <f>IF(O23+P23=0,"-",O23+P23)</f>
        <v>-</v>
      </c>
      <c r="P22" s="260"/>
    </row>
    <row r="23" spans="1:16" ht="17.25" customHeight="1">
      <c r="A23" s="17" t="s">
        <v>36</v>
      </c>
      <c r="B23" s="14">
        <v>121</v>
      </c>
      <c r="C23" s="14">
        <v>19</v>
      </c>
      <c r="D23" s="261"/>
      <c r="E23" s="14">
        <v>62</v>
      </c>
      <c r="F23" s="14">
        <v>18</v>
      </c>
      <c r="G23" s="14">
        <v>0</v>
      </c>
      <c r="H23" s="14">
        <v>0</v>
      </c>
      <c r="I23" s="14">
        <v>0</v>
      </c>
      <c r="J23" s="14">
        <v>0</v>
      </c>
      <c r="K23" s="14">
        <v>59</v>
      </c>
      <c r="L23" s="14">
        <v>1</v>
      </c>
      <c r="M23" s="14">
        <v>0</v>
      </c>
      <c r="N23" s="14">
        <v>0</v>
      </c>
      <c r="O23" s="14">
        <v>0</v>
      </c>
      <c r="P23" s="14">
        <v>0</v>
      </c>
    </row>
    <row r="24" spans="1:16" ht="17.25" customHeight="1">
      <c r="A24" s="19" t="s">
        <v>37</v>
      </c>
      <c r="B24" s="260">
        <f>B25+C25</f>
        <v>18</v>
      </c>
      <c r="C24" s="260"/>
      <c r="D24" s="261">
        <f>B24/$B$8</f>
        <v>4.7379642546919006E-4</v>
      </c>
      <c r="E24" s="260">
        <f>IF(E25+F25=0,"-",E25+F25)</f>
        <v>8</v>
      </c>
      <c r="F24" s="260"/>
      <c r="G24" s="260">
        <f>IF(G25+H25=0,"-",G25+H25)</f>
        <v>10</v>
      </c>
      <c r="H24" s="260"/>
      <c r="I24" s="260" t="str">
        <f>IF(I25+J25=0,"-",I25+J25)</f>
        <v>-</v>
      </c>
      <c r="J24" s="260"/>
      <c r="K24" s="260" t="str">
        <f>IF(K25+L25=0,"-",K25+L25)</f>
        <v>-</v>
      </c>
      <c r="L24" s="260"/>
      <c r="M24" s="260" t="str">
        <f>IF(M25+N25=0,"-",M25+N25)</f>
        <v>-</v>
      </c>
      <c r="N24" s="260"/>
      <c r="O24" s="260" t="str">
        <f>IF(O25+P25=0,"-",O25+P25)</f>
        <v>-</v>
      </c>
      <c r="P24" s="260"/>
    </row>
    <row r="25" spans="1:16" ht="17.25" customHeight="1">
      <c r="A25" s="15" t="s">
        <v>38</v>
      </c>
      <c r="B25" s="14">
        <v>17</v>
      </c>
      <c r="C25" s="14">
        <v>1</v>
      </c>
      <c r="D25" s="261"/>
      <c r="E25" s="14">
        <v>8</v>
      </c>
      <c r="F25" s="14">
        <v>0</v>
      </c>
      <c r="G25" s="14">
        <v>9</v>
      </c>
      <c r="H25" s="14">
        <v>1</v>
      </c>
      <c r="I25" s="14">
        <v>0</v>
      </c>
      <c r="J25" s="14">
        <v>0</v>
      </c>
      <c r="K25" s="14">
        <v>0</v>
      </c>
      <c r="L25" s="14">
        <v>0</v>
      </c>
      <c r="M25" s="14">
        <v>0</v>
      </c>
      <c r="N25" s="14">
        <v>0</v>
      </c>
      <c r="O25" s="14">
        <v>0</v>
      </c>
      <c r="P25" s="14">
        <v>0</v>
      </c>
    </row>
    <row r="26" spans="1:16" ht="17.25" customHeight="1">
      <c r="A26" s="18" t="s">
        <v>39</v>
      </c>
      <c r="B26" s="260">
        <f>B27+C27</f>
        <v>0</v>
      </c>
      <c r="C26" s="260"/>
      <c r="D26" s="261">
        <f>B26/$B$8</f>
        <v>0</v>
      </c>
      <c r="E26" s="260" t="str">
        <f>IF(E27+F27=0,"-",E27+F27)</f>
        <v>-</v>
      </c>
      <c r="F26" s="260"/>
      <c r="G26" s="260" t="str">
        <f>IF(G27+H27=0,"-",G27+H27)</f>
        <v>-</v>
      </c>
      <c r="H26" s="260"/>
      <c r="I26" s="260" t="str">
        <f>IF(I27+J27=0,"-",I27+J27)</f>
        <v>-</v>
      </c>
      <c r="J26" s="260"/>
      <c r="K26" s="260" t="str">
        <f>IF(K27+L27=0,"-",K27+L27)</f>
        <v>-</v>
      </c>
      <c r="L26" s="260"/>
      <c r="M26" s="260" t="str">
        <f>IF(M27+N27=0,"-",M27+N27)</f>
        <v>-</v>
      </c>
      <c r="N26" s="260"/>
      <c r="O26" s="260" t="str">
        <f>IF(O27+P27=0,"-",O27+P27)</f>
        <v>-</v>
      </c>
      <c r="P26" s="260"/>
    </row>
    <row r="27" spans="1:16" ht="21.2" customHeight="1">
      <c r="A27" s="17" t="s">
        <v>40</v>
      </c>
      <c r="B27" s="14">
        <v>0</v>
      </c>
      <c r="C27" s="14">
        <v>0</v>
      </c>
      <c r="D27" s="261"/>
      <c r="E27" s="14">
        <v>0</v>
      </c>
      <c r="F27" s="14">
        <v>0</v>
      </c>
      <c r="G27" s="14">
        <v>0</v>
      </c>
      <c r="H27" s="14">
        <v>0</v>
      </c>
      <c r="I27" s="14">
        <v>0</v>
      </c>
      <c r="J27" s="14">
        <v>0</v>
      </c>
      <c r="K27" s="14">
        <v>0</v>
      </c>
      <c r="L27" s="14">
        <v>0</v>
      </c>
      <c r="M27" s="14">
        <v>0</v>
      </c>
      <c r="N27" s="14">
        <v>0</v>
      </c>
      <c r="O27" s="14">
        <v>0</v>
      </c>
      <c r="P27" s="14">
        <v>0</v>
      </c>
    </row>
    <row r="28" spans="1:16" ht="17.25" customHeight="1">
      <c r="A28" s="12" t="s">
        <v>41</v>
      </c>
      <c r="B28" s="260">
        <f>B29+C29</f>
        <v>3</v>
      </c>
      <c r="C28" s="260"/>
      <c r="D28" s="261">
        <f>B28/$B$8</f>
        <v>7.8966070911531681E-5</v>
      </c>
      <c r="E28" s="260" t="str">
        <f>IF(E29+F29=0,"-",E29+F29)</f>
        <v>-</v>
      </c>
      <c r="F28" s="260"/>
      <c r="G28" s="260" t="str">
        <f>IF(G29+H29=0,"-",G29+H29)</f>
        <v>-</v>
      </c>
      <c r="H28" s="260"/>
      <c r="I28" s="260" t="str">
        <f>IF(I29+J29=0,"-",I29+J29)</f>
        <v>-</v>
      </c>
      <c r="J28" s="260"/>
      <c r="K28" s="260">
        <f>IF(K29+L29=0,"-",K29+L29)</f>
        <v>3</v>
      </c>
      <c r="L28" s="260"/>
      <c r="M28" s="260" t="str">
        <f>IF(M29+N29=0,"-",M29+N29)</f>
        <v>-</v>
      </c>
      <c r="N28" s="260"/>
      <c r="O28" s="260" t="str">
        <f>IF(O29+P29=0,"-",O29+P29)</f>
        <v>-</v>
      </c>
      <c r="P28" s="260"/>
    </row>
    <row r="29" spans="1:16" ht="17.25" customHeight="1">
      <c r="A29" s="15" t="s">
        <v>42</v>
      </c>
      <c r="B29" s="14">
        <v>3</v>
      </c>
      <c r="C29" s="14">
        <v>0</v>
      </c>
      <c r="D29" s="261"/>
      <c r="E29" s="14">
        <v>0</v>
      </c>
      <c r="F29" s="14">
        <v>0</v>
      </c>
      <c r="G29" s="14">
        <v>0</v>
      </c>
      <c r="H29" s="14">
        <v>0</v>
      </c>
      <c r="I29" s="14">
        <v>0</v>
      </c>
      <c r="J29" s="14">
        <v>0</v>
      </c>
      <c r="K29" s="14">
        <v>3</v>
      </c>
      <c r="L29" s="14">
        <v>0</v>
      </c>
      <c r="M29" s="14">
        <v>0</v>
      </c>
      <c r="N29" s="14">
        <v>0</v>
      </c>
      <c r="O29" s="14">
        <v>0</v>
      </c>
      <c r="P29" s="14">
        <v>0</v>
      </c>
    </row>
    <row r="30" spans="1:16" ht="17.25" customHeight="1">
      <c r="A30" s="18" t="s">
        <v>43</v>
      </c>
      <c r="B30" s="260">
        <f>B31+C31</f>
        <v>1266</v>
      </c>
      <c r="C30" s="260"/>
      <c r="D30" s="261">
        <f>B30/$B$8</f>
        <v>3.3323681924666365E-2</v>
      </c>
      <c r="E30" s="260">
        <f>IF(E31+F31=0,"-",E31+F31)</f>
        <v>160</v>
      </c>
      <c r="F30" s="260"/>
      <c r="G30" s="260">
        <f>IF(G31+H31=0,"-",G31+H31)</f>
        <v>358</v>
      </c>
      <c r="H30" s="260"/>
      <c r="I30" s="260" t="str">
        <f>IF(I31+J31=0,"-",I31+J31)</f>
        <v>-</v>
      </c>
      <c r="J30" s="260"/>
      <c r="K30" s="260">
        <f>IF(K31+L31=0,"-",K31+L31)</f>
        <v>281</v>
      </c>
      <c r="L30" s="260"/>
      <c r="M30" s="260">
        <f>IF(M31+N31=0,"-",M31+N31)</f>
        <v>467</v>
      </c>
      <c r="N30" s="260"/>
      <c r="O30" s="260" t="str">
        <f>IF(O31+P31=0,"-",O31+P31)</f>
        <v>-</v>
      </c>
      <c r="P30" s="260"/>
    </row>
    <row r="31" spans="1:16" ht="17.25" customHeight="1">
      <c r="A31" s="17" t="s">
        <v>44</v>
      </c>
      <c r="B31" s="14">
        <v>636</v>
      </c>
      <c r="C31" s="14">
        <v>630</v>
      </c>
      <c r="D31" s="261"/>
      <c r="E31" s="14">
        <v>31</v>
      </c>
      <c r="F31" s="14">
        <v>129</v>
      </c>
      <c r="G31" s="14">
        <v>194</v>
      </c>
      <c r="H31" s="14">
        <v>164</v>
      </c>
      <c r="I31" s="14">
        <v>0</v>
      </c>
      <c r="J31" s="14">
        <v>0</v>
      </c>
      <c r="K31" s="14">
        <v>224</v>
      </c>
      <c r="L31" s="14">
        <v>57</v>
      </c>
      <c r="M31" s="14">
        <v>187</v>
      </c>
      <c r="N31" s="14">
        <v>280</v>
      </c>
      <c r="O31" s="14">
        <v>0</v>
      </c>
      <c r="P31" s="14">
        <v>0</v>
      </c>
    </row>
    <row r="32" spans="1:16" ht="17.25" customHeight="1">
      <c r="A32" s="12" t="s">
        <v>45</v>
      </c>
      <c r="B32" s="260">
        <f>B33+C33</f>
        <v>630</v>
      </c>
      <c r="C32" s="260"/>
      <c r="D32" s="261">
        <f>B32/$B$8</f>
        <v>1.6582874891421653E-2</v>
      </c>
      <c r="E32" s="260">
        <f>IF(E33+F33=0,"-",E33+F33)</f>
        <v>49</v>
      </c>
      <c r="F32" s="260"/>
      <c r="G32" s="260">
        <f>IF(G33+H33=0,"-",G33+H33)</f>
        <v>1</v>
      </c>
      <c r="H32" s="260"/>
      <c r="I32" s="260" t="str">
        <f>IF(I33+J33=0,"-",I33+J33)</f>
        <v>-</v>
      </c>
      <c r="J32" s="260"/>
      <c r="K32" s="260">
        <f>IF(K33+L33=0,"-",K33+L33)</f>
        <v>580</v>
      </c>
      <c r="L32" s="260"/>
      <c r="M32" s="260" t="str">
        <f>IF(M33+N33=0,"-",M33+N33)</f>
        <v>-</v>
      </c>
      <c r="N32" s="260"/>
      <c r="O32" s="260" t="str">
        <f>IF(O33+P33=0,"-",O33+P33)</f>
        <v>-</v>
      </c>
      <c r="P32" s="260"/>
    </row>
    <row r="33" spans="1:16" ht="17.25" customHeight="1">
      <c r="A33" s="15" t="s">
        <v>46</v>
      </c>
      <c r="B33" s="14">
        <v>460</v>
      </c>
      <c r="C33" s="14">
        <v>170</v>
      </c>
      <c r="D33" s="261"/>
      <c r="E33" s="14">
        <v>22</v>
      </c>
      <c r="F33" s="14">
        <v>27</v>
      </c>
      <c r="G33" s="14">
        <v>1</v>
      </c>
      <c r="H33" s="14">
        <v>0</v>
      </c>
      <c r="I33" s="14">
        <v>0</v>
      </c>
      <c r="J33" s="14">
        <v>0</v>
      </c>
      <c r="K33" s="14">
        <v>437</v>
      </c>
      <c r="L33" s="14">
        <v>143</v>
      </c>
      <c r="M33" s="14">
        <v>0</v>
      </c>
      <c r="N33" s="14">
        <v>0</v>
      </c>
      <c r="O33" s="14">
        <v>0</v>
      </c>
      <c r="P33" s="14">
        <v>0</v>
      </c>
    </row>
    <row r="34" spans="1:16" ht="17.25" customHeight="1">
      <c r="A34" s="18" t="s">
        <v>47</v>
      </c>
      <c r="B34" s="260">
        <f>B35+C35</f>
        <v>80</v>
      </c>
      <c r="C34" s="260"/>
      <c r="D34" s="261">
        <f>B34/$B$8</f>
        <v>2.1057618909741779E-3</v>
      </c>
      <c r="E34" s="260" t="str">
        <f>IF(E35+F35=0,"-",E35+F35)</f>
        <v>-</v>
      </c>
      <c r="F34" s="260"/>
      <c r="G34" s="260" t="str">
        <f>IF(G35+H35=0,"-",G35+H35)</f>
        <v>-</v>
      </c>
      <c r="H34" s="260"/>
      <c r="I34" s="260" t="str">
        <f>IF(I35+J35=0,"-",I35+J35)</f>
        <v>-</v>
      </c>
      <c r="J34" s="260"/>
      <c r="K34" s="260" t="str">
        <f>IF(K35+L35=0,"-",K35+L35)</f>
        <v>-</v>
      </c>
      <c r="L34" s="260"/>
      <c r="M34" s="260">
        <f>IF(M35+N35=0,"-",M35+N35)</f>
        <v>73</v>
      </c>
      <c r="N34" s="260"/>
      <c r="O34" s="260">
        <f>IF(O35+P35=0,"-",O35+P35)</f>
        <v>7</v>
      </c>
      <c r="P34" s="260"/>
    </row>
    <row r="35" spans="1:16" ht="17.25" customHeight="1">
      <c r="A35" s="17" t="s">
        <v>48</v>
      </c>
      <c r="B35" s="14">
        <v>42</v>
      </c>
      <c r="C35" s="14">
        <v>38</v>
      </c>
      <c r="D35" s="261"/>
      <c r="E35" s="14">
        <v>0</v>
      </c>
      <c r="F35" s="14">
        <v>0</v>
      </c>
      <c r="G35" s="14">
        <v>0</v>
      </c>
      <c r="H35" s="14">
        <v>0</v>
      </c>
      <c r="I35" s="14">
        <v>0</v>
      </c>
      <c r="J35" s="14">
        <v>0</v>
      </c>
      <c r="K35" s="14">
        <v>0</v>
      </c>
      <c r="L35" s="14">
        <v>0</v>
      </c>
      <c r="M35" s="14">
        <v>42</v>
      </c>
      <c r="N35" s="14">
        <v>31</v>
      </c>
      <c r="O35" s="14">
        <v>0</v>
      </c>
      <c r="P35" s="14">
        <v>7</v>
      </c>
    </row>
    <row r="36" spans="1:16" ht="17.25" customHeight="1">
      <c r="A36" s="12" t="s">
        <v>49</v>
      </c>
      <c r="B36" s="260">
        <f>B37+C37</f>
        <v>867</v>
      </c>
      <c r="C36" s="260"/>
      <c r="D36" s="261">
        <f>B36/$B$8</f>
        <v>2.2821194493432655E-2</v>
      </c>
      <c r="E36" s="260">
        <f>IF(E37+F37=0,"-",E37+F37)</f>
        <v>318</v>
      </c>
      <c r="F36" s="260"/>
      <c r="G36" s="260">
        <f>IF(G37+H37=0,"-",G37+H37)</f>
        <v>106</v>
      </c>
      <c r="H36" s="260"/>
      <c r="I36" s="260">
        <f>IF(I37+J37=0,"-",I37+J37)</f>
        <v>51</v>
      </c>
      <c r="J36" s="260"/>
      <c r="K36" s="260">
        <f>IF(K37+L37=0,"-",K37+L37)</f>
        <v>253</v>
      </c>
      <c r="L36" s="260"/>
      <c r="M36" s="260">
        <f>IF(M37+N37=0,"-",M37+N37)</f>
        <v>138</v>
      </c>
      <c r="N36" s="260"/>
      <c r="O36" s="260">
        <f>IF(O37+P37=0,"-",O37+P37)</f>
        <v>1</v>
      </c>
      <c r="P36" s="260"/>
    </row>
    <row r="37" spans="1:16" ht="17.25" customHeight="1">
      <c r="A37" s="15" t="s">
        <v>50</v>
      </c>
      <c r="B37" s="14">
        <v>511</v>
      </c>
      <c r="C37" s="14">
        <v>356</v>
      </c>
      <c r="D37" s="261"/>
      <c r="E37" s="14">
        <v>176</v>
      </c>
      <c r="F37" s="14">
        <v>142</v>
      </c>
      <c r="G37" s="14">
        <v>64</v>
      </c>
      <c r="H37" s="14">
        <v>42</v>
      </c>
      <c r="I37" s="14">
        <v>34</v>
      </c>
      <c r="J37" s="14">
        <v>17</v>
      </c>
      <c r="K37" s="14">
        <v>181</v>
      </c>
      <c r="L37" s="14">
        <v>72</v>
      </c>
      <c r="M37" s="14">
        <v>55</v>
      </c>
      <c r="N37" s="14">
        <v>83</v>
      </c>
      <c r="O37" s="14">
        <v>1</v>
      </c>
      <c r="P37" s="14">
        <v>0</v>
      </c>
    </row>
    <row r="38" spans="1:16" ht="17.25" customHeight="1">
      <c r="A38" s="18" t="s">
        <v>51</v>
      </c>
      <c r="B38" s="260">
        <f>B39+C39</f>
        <v>25753</v>
      </c>
      <c r="C38" s="260"/>
      <c r="D38" s="261">
        <f>B38/$B$8</f>
        <v>0.67787107472822505</v>
      </c>
      <c r="E38" s="260">
        <f>IF(E39+F39=0,"-",E39+F39)</f>
        <v>15050</v>
      </c>
      <c r="F38" s="260"/>
      <c r="G38" s="260">
        <f>IF(G39+H39=0,"-",G39+H39)</f>
        <v>6346</v>
      </c>
      <c r="H38" s="260"/>
      <c r="I38" s="260">
        <f>IF(I39+J39=0,"-",I39+J39)</f>
        <v>3469</v>
      </c>
      <c r="J38" s="260"/>
      <c r="K38" s="260">
        <f>IF(K39+L39=0,"-",K39+L39)</f>
        <v>416</v>
      </c>
      <c r="L38" s="260"/>
      <c r="M38" s="260" t="str">
        <f>IF(M39+N39=0,"-",M39+N39)</f>
        <v>-</v>
      </c>
      <c r="N38" s="260"/>
      <c r="O38" s="260">
        <f>IF(O39+P39=0,"-",O39+P39)</f>
        <v>472</v>
      </c>
      <c r="P38" s="260"/>
    </row>
    <row r="39" spans="1:16" ht="17.25" customHeight="1">
      <c r="A39" s="17" t="s">
        <v>52</v>
      </c>
      <c r="B39" s="14">
        <v>6479</v>
      </c>
      <c r="C39" s="14">
        <v>19274</v>
      </c>
      <c r="D39" s="261"/>
      <c r="E39" s="14">
        <v>3462</v>
      </c>
      <c r="F39" s="14">
        <v>11588</v>
      </c>
      <c r="G39" s="14">
        <v>1752</v>
      </c>
      <c r="H39" s="14">
        <v>4594</v>
      </c>
      <c r="I39" s="14">
        <v>785</v>
      </c>
      <c r="J39" s="14">
        <v>2684</v>
      </c>
      <c r="K39" s="14">
        <v>307</v>
      </c>
      <c r="L39" s="14">
        <v>109</v>
      </c>
      <c r="M39" s="14">
        <v>0</v>
      </c>
      <c r="N39" s="14">
        <v>0</v>
      </c>
      <c r="O39" s="14">
        <v>173</v>
      </c>
      <c r="P39" s="14">
        <v>299</v>
      </c>
    </row>
    <row r="40" spans="1:16" ht="17.25" customHeight="1">
      <c r="A40" s="12" t="s">
        <v>53</v>
      </c>
      <c r="B40" s="260">
        <f>B41+C41</f>
        <v>5585</v>
      </c>
      <c r="C40" s="260"/>
      <c r="D40" s="261">
        <f>B40/$B$8</f>
        <v>0.1470085020136348</v>
      </c>
      <c r="E40" s="260">
        <f>IF(E41+F41=0,"-",E41+F41)</f>
        <v>398</v>
      </c>
      <c r="F40" s="260"/>
      <c r="G40" s="260">
        <f>IF(G41+H41=0,"-",G41+H41)</f>
        <v>1002</v>
      </c>
      <c r="H40" s="260"/>
      <c r="I40" s="260">
        <f>IF(I41+J41=0,"-",I41+J41)</f>
        <v>3846</v>
      </c>
      <c r="J40" s="260"/>
      <c r="K40" s="260">
        <f>IF(K41+L41=0,"-",K41+L41)</f>
        <v>178</v>
      </c>
      <c r="L40" s="260"/>
      <c r="M40" s="260" t="str">
        <f>IF(M41+N41=0,"-",M41+N41)</f>
        <v>-</v>
      </c>
      <c r="N40" s="260"/>
      <c r="O40" s="260">
        <f>IF(O41+P41=0,"-",O41+P41)</f>
        <v>161</v>
      </c>
      <c r="P40" s="260"/>
    </row>
    <row r="41" spans="1:16" ht="17.25" customHeight="1">
      <c r="A41" s="15" t="s">
        <v>54</v>
      </c>
      <c r="B41" s="14">
        <v>1959</v>
      </c>
      <c r="C41" s="14">
        <v>3626</v>
      </c>
      <c r="D41" s="261"/>
      <c r="E41" s="14">
        <v>249</v>
      </c>
      <c r="F41" s="14">
        <v>149</v>
      </c>
      <c r="G41" s="14">
        <v>296</v>
      </c>
      <c r="H41" s="14">
        <v>706</v>
      </c>
      <c r="I41" s="14">
        <v>1293</v>
      </c>
      <c r="J41" s="14">
        <v>2553</v>
      </c>
      <c r="K41" s="14">
        <v>115</v>
      </c>
      <c r="L41" s="14">
        <v>63</v>
      </c>
      <c r="M41" s="14">
        <v>0</v>
      </c>
      <c r="N41" s="14">
        <v>0</v>
      </c>
      <c r="O41" s="14">
        <v>6</v>
      </c>
      <c r="P41" s="14">
        <v>155</v>
      </c>
    </row>
    <row r="42" spans="1:16" ht="17.25" customHeight="1">
      <c r="A42" s="12" t="s">
        <v>55</v>
      </c>
      <c r="B42" s="260">
        <f>B43+C43</f>
        <v>350</v>
      </c>
      <c r="C42" s="260"/>
      <c r="D42" s="261">
        <f>B42/$B$8</f>
        <v>9.2127082730120297E-3</v>
      </c>
      <c r="E42" s="260">
        <f>IF(E43+F43=0,"-",E43+F43)</f>
        <v>115</v>
      </c>
      <c r="F42" s="260"/>
      <c r="G42" s="260">
        <f>IF(G43+H43=0,"-",G43+H43)</f>
        <v>134</v>
      </c>
      <c r="H42" s="260"/>
      <c r="I42" s="260">
        <f>IF(I43+J43=0,"-",I43+J43)</f>
        <v>83</v>
      </c>
      <c r="J42" s="260"/>
      <c r="K42" s="260" t="str">
        <f>IF(K43+L43=0,"-",K43+L43)</f>
        <v>-</v>
      </c>
      <c r="L42" s="260"/>
      <c r="M42" s="260">
        <f>IF(M43+N43=0,"-",M43+N43)</f>
        <v>11</v>
      </c>
      <c r="N42" s="260"/>
      <c r="O42" s="260">
        <f>IF(O43+P43=0,"-",O43+P43)</f>
        <v>7</v>
      </c>
      <c r="P42" s="260"/>
    </row>
    <row r="43" spans="1:16" ht="17.25" customHeight="1">
      <c r="A43" s="15" t="s">
        <v>56</v>
      </c>
      <c r="B43" s="14">
        <v>121</v>
      </c>
      <c r="C43" s="14">
        <v>229</v>
      </c>
      <c r="D43" s="261"/>
      <c r="E43" s="14">
        <v>2</v>
      </c>
      <c r="F43" s="14">
        <v>113</v>
      </c>
      <c r="G43" s="14">
        <v>71</v>
      </c>
      <c r="H43" s="14">
        <v>63</v>
      </c>
      <c r="I43" s="14">
        <v>39</v>
      </c>
      <c r="J43" s="14">
        <v>44</v>
      </c>
      <c r="K43" s="14">
        <v>0</v>
      </c>
      <c r="L43" s="14">
        <v>0</v>
      </c>
      <c r="M43" s="14">
        <v>3</v>
      </c>
      <c r="N43" s="14">
        <v>8</v>
      </c>
      <c r="O43" s="14">
        <v>6</v>
      </c>
      <c r="P43" s="14">
        <v>1</v>
      </c>
    </row>
    <row r="44" spans="1:16" ht="18.75" customHeight="1">
      <c r="A44" s="18" t="s">
        <v>57</v>
      </c>
      <c r="B44" s="260">
        <f>B45+C45</f>
        <v>312</v>
      </c>
      <c r="C44" s="260"/>
      <c r="D44" s="261">
        <f>B44/$B$8</f>
        <v>8.2124713747992947E-3</v>
      </c>
      <c r="E44" s="260">
        <f>IF(E45+F45=0,"-",E45+F45)</f>
        <v>146</v>
      </c>
      <c r="F44" s="260"/>
      <c r="G44" s="260">
        <f>IF(G45+H45=0,"-",G45+H45)</f>
        <v>3</v>
      </c>
      <c r="H44" s="260"/>
      <c r="I44" s="260">
        <f>IF(I45+J45=0,"-",I45+J45)</f>
        <v>44</v>
      </c>
      <c r="J44" s="260"/>
      <c r="K44" s="260">
        <f>IF(K45+L45=0,"-",K45+L45)</f>
        <v>24</v>
      </c>
      <c r="L44" s="260"/>
      <c r="M44" s="260">
        <f>IF(M45+N45=0,"-",M45+N45)</f>
        <v>95</v>
      </c>
      <c r="N44" s="260"/>
      <c r="O44" s="260" t="str">
        <f>IF(O45+P45=0,"-",O45+P45)</f>
        <v>-</v>
      </c>
      <c r="P44" s="260"/>
    </row>
    <row r="45" spans="1:16" ht="18.75" customHeight="1">
      <c r="A45" s="15" t="s">
        <v>58</v>
      </c>
      <c r="B45" s="14">
        <v>179</v>
      </c>
      <c r="C45" s="14">
        <v>133</v>
      </c>
      <c r="D45" s="261"/>
      <c r="E45" s="14">
        <v>44</v>
      </c>
      <c r="F45" s="14">
        <v>102</v>
      </c>
      <c r="G45" s="14">
        <v>2</v>
      </c>
      <c r="H45" s="14">
        <v>1</v>
      </c>
      <c r="I45" s="14">
        <v>15</v>
      </c>
      <c r="J45" s="14">
        <v>29</v>
      </c>
      <c r="K45" s="14">
        <v>24</v>
      </c>
      <c r="L45" s="14">
        <v>0</v>
      </c>
      <c r="M45" s="14">
        <v>94</v>
      </c>
      <c r="N45" s="14">
        <v>1</v>
      </c>
      <c r="O45" s="14">
        <v>0</v>
      </c>
      <c r="P45" s="14">
        <v>0</v>
      </c>
    </row>
    <row r="46" spans="1:16" ht="18.75" customHeight="1">
      <c r="A46" s="18" t="s">
        <v>59</v>
      </c>
      <c r="B46" s="260">
        <f>B47+C47</f>
        <v>0</v>
      </c>
      <c r="C46" s="260"/>
      <c r="D46" s="261">
        <f>B46/$B$8</f>
        <v>0</v>
      </c>
      <c r="E46" s="260" t="str">
        <f>IF(E47+F47=0,"-",E47+F47)</f>
        <v>-</v>
      </c>
      <c r="F46" s="260"/>
      <c r="G46" s="260" t="str">
        <f>IF(G47+H47=0,"-",G47+H47)</f>
        <v>-</v>
      </c>
      <c r="H46" s="260"/>
      <c r="I46" s="260" t="str">
        <f>IF(I47+J47=0,"-",I47+J47)</f>
        <v>-</v>
      </c>
      <c r="J46" s="260"/>
      <c r="K46" s="260" t="str">
        <f>IF(K47+L47=0,"-",K47+L47)</f>
        <v>-</v>
      </c>
      <c r="L46" s="260"/>
      <c r="M46" s="260" t="str">
        <f>IF(M47+N47=0,"-",M47+N47)</f>
        <v>-</v>
      </c>
      <c r="N46" s="260"/>
      <c r="O46" s="260" t="str">
        <f>IF(O47+P47=0,"-",O47+P47)</f>
        <v>-</v>
      </c>
      <c r="P46" s="260"/>
    </row>
    <row r="47" spans="1:16" ht="18.75" customHeight="1">
      <c r="A47" s="15" t="s">
        <v>60</v>
      </c>
      <c r="B47" s="14">
        <v>0</v>
      </c>
      <c r="C47" s="14">
        <v>0</v>
      </c>
      <c r="D47" s="261"/>
      <c r="E47" s="14">
        <v>0</v>
      </c>
      <c r="F47" s="14">
        <v>0</v>
      </c>
      <c r="G47" s="14">
        <v>0</v>
      </c>
      <c r="H47" s="14">
        <v>0</v>
      </c>
      <c r="I47" s="14">
        <v>0</v>
      </c>
      <c r="J47" s="14">
        <v>0</v>
      </c>
      <c r="K47" s="14">
        <v>0</v>
      </c>
      <c r="L47" s="14">
        <v>0</v>
      </c>
      <c r="M47" s="14">
        <v>0</v>
      </c>
      <c r="N47" s="14">
        <v>0</v>
      </c>
      <c r="O47" s="14">
        <v>0</v>
      </c>
      <c r="P47" s="14">
        <v>0</v>
      </c>
    </row>
    <row r="48" spans="1:16" ht="18.75" customHeight="1">
      <c r="A48" s="18" t="s">
        <v>61</v>
      </c>
      <c r="B48" s="260">
        <f>B49+C49</f>
        <v>124</v>
      </c>
      <c r="C48" s="260"/>
      <c r="D48" s="261">
        <f>B48/$B$8</f>
        <v>3.2639309310099761E-3</v>
      </c>
      <c r="E48" s="260">
        <f>IF(E49+F49=0,"-",E49+F49)</f>
        <v>6</v>
      </c>
      <c r="F48" s="260"/>
      <c r="G48" s="260">
        <f>IF(G49+H49=0,"-",G49+H49)</f>
        <v>64</v>
      </c>
      <c r="H48" s="260"/>
      <c r="I48" s="260" t="str">
        <f>IF(I49+J49=0,"-",I49+J49)</f>
        <v>-</v>
      </c>
      <c r="J48" s="260"/>
      <c r="K48" s="260">
        <f>IF(K49+L49=0,"-",K49+L49)</f>
        <v>50</v>
      </c>
      <c r="L48" s="260"/>
      <c r="M48" s="260">
        <f>IF(M49+N49=0,"-",M49+N49)</f>
        <v>4</v>
      </c>
      <c r="N48" s="260"/>
      <c r="O48" s="260" t="str">
        <f>IF(O49+P49=0,"-",O49+P49)</f>
        <v>-</v>
      </c>
      <c r="P48" s="260"/>
    </row>
    <row r="49" spans="1:16" ht="18.75" customHeight="1">
      <c r="A49" s="15" t="s">
        <v>62</v>
      </c>
      <c r="B49" s="14">
        <v>63</v>
      </c>
      <c r="C49" s="14">
        <v>61</v>
      </c>
      <c r="D49" s="261"/>
      <c r="E49" s="14">
        <v>5</v>
      </c>
      <c r="F49" s="14">
        <v>1</v>
      </c>
      <c r="G49" s="14">
        <v>39</v>
      </c>
      <c r="H49" s="14">
        <v>25</v>
      </c>
      <c r="I49" s="14">
        <v>0</v>
      </c>
      <c r="J49" s="14">
        <v>0</v>
      </c>
      <c r="K49" s="14">
        <v>16</v>
      </c>
      <c r="L49" s="14">
        <v>34</v>
      </c>
      <c r="M49" s="14">
        <v>3</v>
      </c>
      <c r="N49" s="14">
        <v>1</v>
      </c>
      <c r="O49" s="14">
        <v>0</v>
      </c>
      <c r="P49" s="14">
        <v>0</v>
      </c>
    </row>
    <row r="50" spans="1:16" ht="18.75" customHeight="1">
      <c r="A50" s="18" t="s">
        <v>63</v>
      </c>
      <c r="B50" s="260">
        <f>B51+C51</f>
        <v>192</v>
      </c>
      <c r="C50" s="260"/>
      <c r="D50" s="261">
        <f>B50/$B$8</f>
        <v>5.0538285383380276E-3</v>
      </c>
      <c r="E50" s="260">
        <f>IF(E51+F51=0,"-",E51+F51)</f>
        <v>8</v>
      </c>
      <c r="F50" s="260"/>
      <c r="G50" s="260" t="str">
        <f>IF(G51+H51=0,"-",G51+H51)</f>
        <v>-</v>
      </c>
      <c r="H50" s="260"/>
      <c r="I50" s="260">
        <f>IF(I51+J51=0,"-",I51+J51)</f>
        <v>184</v>
      </c>
      <c r="J50" s="260"/>
      <c r="K50" s="260" t="str">
        <f>IF(K51+L51=0,"-",K51+L51)</f>
        <v>-</v>
      </c>
      <c r="L50" s="260"/>
      <c r="M50" s="260" t="str">
        <f>IF(M51+N51=0,"-",M51+N51)</f>
        <v>-</v>
      </c>
      <c r="N50" s="260"/>
      <c r="O50" s="260" t="str">
        <f>IF(O51+P51=0,"-",O51+P51)</f>
        <v>-</v>
      </c>
      <c r="P50" s="260"/>
    </row>
    <row r="51" spans="1:16" ht="18.75" customHeight="1">
      <c r="A51" s="15" t="s">
        <v>64</v>
      </c>
      <c r="B51" s="14">
        <v>76</v>
      </c>
      <c r="C51" s="14">
        <v>116</v>
      </c>
      <c r="D51" s="261"/>
      <c r="E51" s="14">
        <v>1</v>
      </c>
      <c r="F51" s="14">
        <v>7</v>
      </c>
      <c r="G51" s="14">
        <v>0</v>
      </c>
      <c r="H51" s="14">
        <v>0</v>
      </c>
      <c r="I51" s="14">
        <v>75</v>
      </c>
      <c r="J51" s="14">
        <v>109</v>
      </c>
      <c r="K51" s="14">
        <v>0</v>
      </c>
      <c r="L51" s="14">
        <v>0</v>
      </c>
      <c r="M51" s="14">
        <v>0</v>
      </c>
      <c r="N51" s="14">
        <v>0</v>
      </c>
      <c r="O51" s="14">
        <v>0</v>
      </c>
      <c r="P51" s="14">
        <v>0</v>
      </c>
    </row>
    <row r="52" spans="1:16" ht="18.75" customHeight="1">
      <c r="A52" s="18" t="s">
        <v>65</v>
      </c>
      <c r="B52" s="260">
        <f>B53+C53</f>
        <v>10</v>
      </c>
      <c r="C52" s="260"/>
      <c r="D52" s="261">
        <f>B52/$B$8</f>
        <v>2.6322023637177224E-4</v>
      </c>
      <c r="E52" s="260" t="str">
        <f>IF(E53+F53=0,"-",E53+F53)</f>
        <v>-</v>
      </c>
      <c r="F52" s="260"/>
      <c r="G52" s="260" t="str">
        <f>IF(G53+H53=0,"-",G53+H53)</f>
        <v>-</v>
      </c>
      <c r="H52" s="260"/>
      <c r="I52" s="260" t="str">
        <f>IF(I53+J53=0,"-",I53+J53)</f>
        <v>-</v>
      </c>
      <c r="J52" s="260"/>
      <c r="K52" s="260" t="str">
        <f>IF(K53+L53=0,"-",K53+L53)</f>
        <v>-</v>
      </c>
      <c r="L52" s="260"/>
      <c r="M52" s="260" t="str">
        <f>IF(M53+N53=0,"-",M53+N53)</f>
        <v>-</v>
      </c>
      <c r="N52" s="260"/>
      <c r="O52" s="260">
        <f>IF(O53+P53=0,"-",O53+P53)</f>
        <v>10</v>
      </c>
      <c r="P52" s="260"/>
    </row>
    <row r="53" spans="1:16" ht="18.75" customHeight="1">
      <c r="A53" s="15" t="s">
        <v>66</v>
      </c>
      <c r="B53" s="14">
        <v>3</v>
      </c>
      <c r="C53" s="14">
        <v>7</v>
      </c>
      <c r="D53" s="261"/>
      <c r="E53" s="14">
        <v>0</v>
      </c>
      <c r="F53" s="14">
        <v>0</v>
      </c>
      <c r="G53" s="14">
        <v>0</v>
      </c>
      <c r="H53" s="14">
        <v>0</v>
      </c>
      <c r="I53" s="14">
        <v>0</v>
      </c>
      <c r="J53" s="14">
        <v>0</v>
      </c>
      <c r="K53" s="14">
        <v>0</v>
      </c>
      <c r="L53" s="14">
        <v>0</v>
      </c>
      <c r="M53" s="14">
        <v>0</v>
      </c>
      <c r="N53" s="14">
        <v>0</v>
      </c>
      <c r="O53" s="14">
        <v>3</v>
      </c>
      <c r="P53" s="14">
        <v>7</v>
      </c>
    </row>
    <row r="54" spans="1:16" ht="18.75" customHeight="1">
      <c r="A54" s="18" t="s">
        <v>67</v>
      </c>
      <c r="B54" s="260">
        <f>B55+C55</f>
        <v>403</v>
      </c>
      <c r="C54" s="260"/>
      <c r="D54" s="261">
        <f>B54/$B$8</f>
        <v>1.0607775525782423E-2</v>
      </c>
      <c r="E54" s="260">
        <f>IF(E55+F55=0,"-",E55+F55)</f>
        <v>16</v>
      </c>
      <c r="F54" s="260"/>
      <c r="G54" s="260">
        <f>IF(G55+H55=0,"-",G55+H55)</f>
        <v>58</v>
      </c>
      <c r="H54" s="260"/>
      <c r="I54" s="260">
        <f>IF(I55+J55=0,"-",I55+J55)</f>
        <v>3</v>
      </c>
      <c r="J54" s="260"/>
      <c r="K54" s="260">
        <f>IF(K55+L55=0,"-",K55+L55)</f>
        <v>154</v>
      </c>
      <c r="L54" s="260"/>
      <c r="M54" s="260">
        <f>IF(M55+N55=0,"-",M55+N55)</f>
        <v>24</v>
      </c>
      <c r="N54" s="260"/>
      <c r="O54" s="260">
        <f>IF(O55+P55=0,"-",O55+P55)</f>
        <v>148</v>
      </c>
      <c r="P54" s="260"/>
    </row>
    <row r="55" spans="1:16" ht="18.75" customHeight="1">
      <c r="A55" s="15" t="s">
        <v>68</v>
      </c>
      <c r="B55" s="14">
        <v>241</v>
      </c>
      <c r="C55" s="14">
        <v>162</v>
      </c>
      <c r="D55" s="261"/>
      <c r="E55" s="14">
        <v>3</v>
      </c>
      <c r="F55" s="14">
        <v>13</v>
      </c>
      <c r="G55" s="14">
        <v>17</v>
      </c>
      <c r="H55" s="14">
        <v>41</v>
      </c>
      <c r="I55" s="14">
        <v>1</v>
      </c>
      <c r="J55" s="14">
        <v>2</v>
      </c>
      <c r="K55" s="14">
        <v>145</v>
      </c>
      <c r="L55" s="14">
        <v>9</v>
      </c>
      <c r="M55" s="14">
        <v>20</v>
      </c>
      <c r="N55" s="14">
        <v>4</v>
      </c>
      <c r="O55" s="14">
        <v>55</v>
      </c>
      <c r="P55" s="14">
        <v>93</v>
      </c>
    </row>
    <row r="56" spans="1:16" ht="18.75" customHeight="1">
      <c r="A56" s="18" t="s">
        <v>69</v>
      </c>
      <c r="B56" s="260">
        <f>B57+C57</f>
        <v>256</v>
      </c>
      <c r="C56" s="260"/>
      <c r="D56" s="261">
        <f>B56/$B$8</f>
        <v>6.7384380511173701E-3</v>
      </c>
      <c r="E56" s="260">
        <f>IF(E57+F57=0,"-",E57+F57)</f>
        <v>228</v>
      </c>
      <c r="F56" s="260"/>
      <c r="G56" s="260" t="str">
        <f>IF(G57+H57=0,"-",G57+H57)</f>
        <v>-</v>
      </c>
      <c r="H56" s="260"/>
      <c r="I56" s="260" t="str">
        <f>IF(I57+J57=0,"-",I57+J57)</f>
        <v>-</v>
      </c>
      <c r="J56" s="260"/>
      <c r="K56" s="260" t="str">
        <f>IF(K57+L57=0,"-",K57+L57)</f>
        <v>-</v>
      </c>
      <c r="L56" s="260"/>
      <c r="M56" s="260" t="str">
        <f>IF(M57+N57=0,"-",M57+N57)</f>
        <v>-</v>
      </c>
      <c r="N56" s="260"/>
      <c r="O56" s="260">
        <f>IF(O57+P57=0,"-",O57+P57)</f>
        <v>28</v>
      </c>
      <c r="P56" s="260"/>
    </row>
    <row r="57" spans="1:16" ht="18.75" customHeight="1">
      <c r="A57" s="15" t="s">
        <v>70</v>
      </c>
      <c r="B57" s="14">
        <v>222</v>
      </c>
      <c r="C57" s="14">
        <v>34</v>
      </c>
      <c r="D57" s="261"/>
      <c r="E57" s="14">
        <v>202</v>
      </c>
      <c r="F57" s="14">
        <v>26</v>
      </c>
      <c r="G57" s="14">
        <v>0</v>
      </c>
      <c r="H57" s="14">
        <v>0</v>
      </c>
      <c r="I57" s="14">
        <v>0</v>
      </c>
      <c r="J57" s="14">
        <v>0</v>
      </c>
      <c r="K57" s="14">
        <v>0</v>
      </c>
      <c r="L57" s="14">
        <v>0</v>
      </c>
      <c r="M57" s="14">
        <v>0</v>
      </c>
      <c r="N57" s="14">
        <v>0</v>
      </c>
      <c r="O57" s="14">
        <v>20</v>
      </c>
      <c r="P57" s="14">
        <v>8</v>
      </c>
    </row>
    <row r="58" spans="1:16" ht="18.75" customHeight="1">
      <c r="A58" s="18" t="s">
        <v>71</v>
      </c>
      <c r="B58" s="260">
        <f>B59+C59</f>
        <v>166</v>
      </c>
      <c r="C58" s="260"/>
      <c r="D58" s="261">
        <f>B58/$B$8</f>
        <v>4.3694559237714191E-3</v>
      </c>
      <c r="E58" s="260" t="str">
        <f>IF(E59+F59=0,"-",E59+F59)</f>
        <v>-</v>
      </c>
      <c r="F58" s="260"/>
      <c r="G58" s="260" t="str">
        <f>IF(G59+H59=0,"-",G59+H59)</f>
        <v>-</v>
      </c>
      <c r="H58" s="260"/>
      <c r="I58" s="260" t="str">
        <f>IF(I59+J59=0,"-",I59+J59)</f>
        <v>-</v>
      </c>
      <c r="J58" s="260"/>
      <c r="K58" s="260">
        <f>IF(K59+L59=0,"-",K59+L59)</f>
        <v>11</v>
      </c>
      <c r="L58" s="260"/>
      <c r="M58" s="260">
        <f>IF(M59+N59=0,"-",M59+N59)</f>
        <v>72</v>
      </c>
      <c r="N58" s="260"/>
      <c r="O58" s="260">
        <f>IF(O59+P59=0,"-",O59+P59)</f>
        <v>83</v>
      </c>
      <c r="P58" s="260"/>
    </row>
    <row r="59" spans="1:16" ht="18.75" customHeight="1">
      <c r="A59" s="15" t="s">
        <v>72</v>
      </c>
      <c r="B59" s="14">
        <v>117</v>
      </c>
      <c r="C59" s="14">
        <v>49</v>
      </c>
      <c r="D59" s="261"/>
      <c r="E59" s="14">
        <v>0</v>
      </c>
      <c r="F59" s="14">
        <v>0</v>
      </c>
      <c r="G59" s="14">
        <v>0</v>
      </c>
      <c r="H59" s="14">
        <v>0</v>
      </c>
      <c r="I59" s="14">
        <v>0</v>
      </c>
      <c r="J59" s="14">
        <v>0</v>
      </c>
      <c r="K59" s="14">
        <v>11</v>
      </c>
      <c r="L59" s="14">
        <v>0</v>
      </c>
      <c r="M59" s="14">
        <v>52</v>
      </c>
      <c r="N59" s="14">
        <v>20</v>
      </c>
      <c r="O59" s="14">
        <v>54</v>
      </c>
      <c r="P59" s="14">
        <v>29</v>
      </c>
    </row>
    <row r="60" spans="1:16" ht="18.75" customHeight="1">
      <c r="A60" s="18" t="s">
        <v>73</v>
      </c>
      <c r="B60" s="260">
        <f>B61+C61</f>
        <v>188</v>
      </c>
      <c r="C60" s="260"/>
      <c r="D60" s="261">
        <f>B60/$B$8</f>
        <v>4.9485404437893182E-3</v>
      </c>
      <c r="E60" s="260">
        <f>IF(E61+F61=0,"-",E61+F61)</f>
        <v>17</v>
      </c>
      <c r="F60" s="260"/>
      <c r="G60" s="260" t="str">
        <f>IF(G61+H61=0,"-",G61+H61)</f>
        <v>-</v>
      </c>
      <c r="H60" s="260"/>
      <c r="I60" s="260" t="str">
        <f>IF(I61+J61=0,"-",I61+J61)</f>
        <v>-</v>
      </c>
      <c r="J60" s="260"/>
      <c r="K60" s="260" t="str">
        <f>IF(K61+L61=0,"-",K61+L61)</f>
        <v>-</v>
      </c>
      <c r="L60" s="260"/>
      <c r="M60" s="260" t="str">
        <f>IF(M61+N61=0,"-",M61+N61)</f>
        <v>-</v>
      </c>
      <c r="N60" s="260"/>
      <c r="O60" s="260">
        <f>IF(O61+P61=0,"-",O61+P61)</f>
        <v>171</v>
      </c>
      <c r="P60" s="260"/>
    </row>
    <row r="61" spans="1:16" ht="18.75" customHeight="1">
      <c r="A61" s="15" t="s">
        <v>74</v>
      </c>
      <c r="B61" s="14">
        <v>105</v>
      </c>
      <c r="C61" s="14">
        <v>83</v>
      </c>
      <c r="D61" s="261"/>
      <c r="E61" s="14">
        <v>6</v>
      </c>
      <c r="F61" s="14">
        <v>11</v>
      </c>
      <c r="G61" s="14">
        <v>0</v>
      </c>
      <c r="H61" s="14">
        <v>0</v>
      </c>
      <c r="I61" s="14">
        <v>0</v>
      </c>
      <c r="J61" s="14">
        <v>0</v>
      </c>
      <c r="K61" s="14">
        <v>0</v>
      </c>
      <c r="L61" s="14">
        <v>0</v>
      </c>
      <c r="M61" s="14">
        <v>0</v>
      </c>
      <c r="N61" s="14">
        <v>0</v>
      </c>
      <c r="O61" s="14">
        <v>99</v>
      </c>
      <c r="P61" s="14">
        <v>72</v>
      </c>
    </row>
    <row r="62" spans="1:16" ht="18.75" customHeight="1">
      <c r="A62" s="18" t="s">
        <v>75</v>
      </c>
      <c r="B62" s="260">
        <f>B63+C63</f>
        <v>2</v>
      </c>
      <c r="C62" s="260"/>
      <c r="D62" s="261">
        <f>B62/$B$8</f>
        <v>5.2644047274354454E-5</v>
      </c>
      <c r="E62" s="260" t="str">
        <f>IF(E63+F63=0,"-",E63+F63)</f>
        <v>-</v>
      </c>
      <c r="F62" s="260"/>
      <c r="G62" s="260" t="str">
        <f>IF(G63+H63=0,"-",G63+H63)</f>
        <v>-</v>
      </c>
      <c r="H62" s="260"/>
      <c r="I62" s="260" t="str">
        <f>IF(I63+J63=0,"-",I63+J63)</f>
        <v>-</v>
      </c>
      <c r="J62" s="260"/>
      <c r="K62" s="260" t="str">
        <f>IF(K63+L63=0,"-",K63+L63)</f>
        <v>-</v>
      </c>
      <c r="L62" s="260"/>
      <c r="M62" s="260" t="str">
        <f>IF(M63+N63=0,"-",M63+N63)</f>
        <v>-</v>
      </c>
      <c r="N62" s="260"/>
      <c r="O62" s="260">
        <f>IF(O63+P63=0,"-",O63+P63)</f>
        <v>2</v>
      </c>
      <c r="P62" s="260"/>
    </row>
    <row r="63" spans="1:16" ht="18.75" customHeight="1">
      <c r="A63" s="15" t="s">
        <v>76</v>
      </c>
      <c r="B63" s="14">
        <v>0</v>
      </c>
      <c r="C63" s="14">
        <v>2</v>
      </c>
      <c r="D63" s="261"/>
      <c r="E63" s="14">
        <v>0</v>
      </c>
      <c r="F63" s="14">
        <v>0</v>
      </c>
      <c r="G63" s="14">
        <v>0</v>
      </c>
      <c r="H63" s="14">
        <v>0</v>
      </c>
      <c r="I63" s="14">
        <v>0</v>
      </c>
      <c r="J63" s="14">
        <v>0</v>
      </c>
      <c r="K63" s="14">
        <v>0</v>
      </c>
      <c r="L63" s="14">
        <v>0</v>
      </c>
      <c r="M63" s="14">
        <v>0</v>
      </c>
      <c r="N63" s="14">
        <v>0</v>
      </c>
      <c r="O63" s="14">
        <v>0</v>
      </c>
      <c r="P63" s="14">
        <v>2</v>
      </c>
    </row>
    <row r="64" spans="1:16" ht="18.75" customHeight="1">
      <c r="A64" s="18" t="s">
        <v>79</v>
      </c>
      <c r="B64" s="260">
        <f>B65+C65</f>
        <v>426</v>
      </c>
      <c r="C64" s="260"/>
      <c r="D64" s="261">
        <f>B64/$B$8</f>
        <v>1.1213182069437498E-2</v>
      </c>
      <c r="E64" s="260">
        <f>IF(E65+F65=0,"-",E65+F65)</f>
        <v>381</v>
      </c>
      <c r="F64" s="260"/>
      <c r="G64" s="260" t="str">
        <f>IF(G65+H65=0,"-",G65+H65)</f>
        <v>-</v>
      </c>
      <c r="H64" s="260"/>
      <c r="I64" s="260" t="str">
        <f>IF(I65+J65=0,"-",I65+J65)</f>
        <v>-</v>
      </c>
      <c r="J64" s="260"/>
      <c r="K64" s="260" t="str">
        <f>IF(K65+L65=0,"-",K65+L65)</f>
        <v>-</v>
      </c>
      <c r="L64" s="260"/>
      <c r="M64" s="260" t="str">
        <f>IF(M65+N65=0,"-",M65+N65)</f>
        <v>-</v>
      </c>
      <c r="N64" s="260"/>
      <c r="O64" s="260">
        <f>IF(O65+P65=0,"-",O65+P65)</f>
        <v>45</v>
      </c>
      <c r="P64" s="260"/>
    </row>
    <row r="65" spans="1:16" ht="18.75" customHeight="1">
      <c r="A65" s="15" t="s">
        <v>80</v>
      </c>
      <c r="B65" s="14">
        <v>100</v>
      </c>
      <c r="C65" s="14">
        <v>326</v>
      </c>
      <c r="D65" s="261"/>
      <c r="E65" s="14">
        <v>78</v>
      </c>
      <c r="F65" s="14">
        <v>303</v>
      </c>
      <c r="G65" s="14">
        <v>0</v>
      </c>
      <c r="H65" s="14">
        <v>0</v>
      </c>
      <c r="I65" s="14">
        <v>0</v>
      </c>
      <c r="J65" s="14">
        <v>0</v>
      </c>
      <c r="K65" s="14">
        <v>0</v>
      </c>
      <c r="L65" s="14">
        <v>0</v>
      </c>
      <c r="M65" s="14">
        <v>0</v>
      </c>
      <c r="N65" s="14">
        <v>0</v>
      </c>
      <c r="O65" s="14">
        <v>22</v>
      </c>
      <c r="P65" s="14">
        <v>23</v>
      </c>
    </row>
    <row r="66" spans="1:16" ht="18.75" customHeight="1">
      <c r="A66" s="18" t="s">
        <v>81</v>
      </c>
      <c r="B66" s="260">
        <f>B67+C67</f>
        <v>773</v>
      </c>
      <c r="C66" s="260"/>
      <c r="D66" s="261">
        <f>B66/$B$8</f>
        <v>2.0346924271537996E-2</v>
      </c>
      <c r="E66" s="260">
        <f>IF(E67+F67=0,"-",E67+F67)</f>
        <v>116</v>
      </c>
      <c r="F66" s="260"/>
      <c r="G66" s="260">
        <f>IF(G67+H67=0,"-",G67+H67)</f>
        <v>64</v>
      </c>
      <c r="H66" s="260"/>
      <c r="I66" s="260">
        <f>IF(I67+J67=0,"-",I67+J67)</f>
        <v>4</v>
      </c>
      <c r="J66" s="260"/>
      <c r="K66" s="260">
        <f>IF(K67+L67=0,"-",K67+L67)</f>
        <v>589</v>
      </c>
      <c r="L66" s="260"/>
      <c r="M66" s="260" t="str">
        <f>IF(M67+N67=0,"-",M67+N67)</f>
        <v>-</v>
      </c>
      <c r="N66" s="260"/>
      <c r="O66" s="260" t="str">
        <f>IF(O67+P67=0,"-",O67+P67)</f>
        <v>-</v>
      </c>
      <c r="P66" s="260"/>
    </row>
    <row r="67" spans="1:16" ht="18.75" customHeight="1">
      <c r="A67" s="15" t="s">
        <v>82</v>
      </c>
      <c r="B67" s="14">
        <v>277</v>
      </c>
      <c r="C67" s="14">
        <v>496</v>
      </c>
      <c r="D67" s="261"/>
      <c r="E67" s="14">
        <v>27</v>
      </c>
      <c r="F67" s="14">
        <v>89</v>
      </c>
      <c r="G67" s="14">
        <v>17</v>
      </c>
      <c r="H67" s="14">
        <v>47</v>
      </c>
      <c r="I67" s="14">
        <v>3</v>
      </c>
      <c r="J67" s="14">
        <v>1</v>
      </c>
      <c r="K67" s="14">
        <v>230</v>
      </c>
      <c r="L67" s="14">
        <v>359</v>
      </c>
      <c r="M67" s="14">
        <v>0</v>
      </c>
      <c r="N67" s="14">
        <v>0</v>
      </c>
      <c r="O67" s="14">
        <v>0</v>
      </c>
      <c r="P67" s="14">
        <v>0</v>
      </c>
    </row>
    <row r="68" spans="1:16">
      <c r="A68" s="20" t="s">
        <v>83</v>
      </c>
      <c r="B68" s="20"/>
      <c r="C68" s="20"/>
      <c r="D68" s="20"/>
      <c r="E68" s="20"/>
      <c r="F68" s="20"/>
    </row>
    <row r="69" spans="1:16">
      <c r="A69" s="20" t="s">
        <v>84</v>
      </c>
      <c r="B69" s="20"/>
      <c r="C69" s="20"/>
      <c r="D69" s="20"/>
      <c r="E69" s="20"/>
      <c r="F69" s="20"/>
    </row>
  </sheetData>
  <sheetProtection selectLockedCells="1" selectUnlockedCells="1"/>
  <mergeCells count="256">
    <mergeCell ref="A1:N1"/>
    <mergeCell ref="A2:N2"/>
    <mergeCell ref="B3:K3"/>
    <mergeCell ref="M3:N3"/>
    <mergeCell ref="O3:P3"/>
    <mergeCell ref="B4:K4"/>
    <mergeCell ref="M4:N4"/>
    <mergeCell ref="O4:P4"/>
    <mergeCell ref="A5:A6"/>
    <mergeCell ref="B5:D5"/>
    <mergeCell ref="E5:F5"/>
    <mergeCell ref="G5:H5"/>
    <mergeCell ref="I5:J5"/>
    <mergeCell ref="K5:L5"/>
    <mergeCell ref="M5:N5"/>
    <mergeCell ref="O5:P5"/>
    <mergeCell ref="B8:C8"/>
    <mergeCell ref="D8:D9"/>
    <mergeCell ref="E8:F8"/>
    <mergeCell ref="G8:H8"/>
    <mergeCell ref="I8:J8"/>
    <mergeCell ref="K8:L8"/>
    <mergeCell ref="M8:N8"/>
    <mergeCell ref="O8:P8"/>
    <mergeCell ref="B10:C10"/>
    <mergeCell ref="D10:D11"/>
    <mergeCell ref="E10:F10"/>
    <mergeCell ref="G10:H10"/>
    <mergeCell ref="I10:J10"/>
    <mergeCell ref="K10:L10"/>
    <mergeCell ref="M10:N10"/>
    <mergeCell ref="O10:P10"/>
    <mergeCell ref="B12:C12"/>
    <mergeCell ref="D12:D13"/>
    <mergeCell ref="E12:F12"/>
    <mergeCell ref="G12:H12"/>
    <mergeCell ref="I12:J12"/>
    <mergeCell ref="K12:L12"/>
    <mergeCell ref="M12:N12"/>
    <mergeCell ref="O12:P12"/>
    <mergeCell ref="B14:C14"/>
    <mergeCell ref="D14:D15"/>
    <mergeCell ref="E14:F14"/>
    <mergeCell ref="G14:H14"/>
    <mergeCell ref="I14:J14"/>
    <mergeCell ref="K14:L14"/>
    <mergeCell ref="M14:N14"/>
    <mergeCell ref="O14:P14"/>
    <mergeCell ref="B16:C16"/>
    <mergeCell ref="D16:D17"/>
    <mergeCell ref="E16:F16"/>
    <mergeCell ref="G16:H16"/>
    <mergeCell ref="I16:J16"/>
    <mergeCell ref="K16:L16"/>
    <mergeCell ref="M16:N16"/>
    <mergeCell ref="O16:P16"/>
    <mergeCell ref="B18:C18"/>
    <mergeCell ref="D18:D19"/>
    <mergeCell ref="E18:F18"/>
    <mergeCell ref="G18:H18"/>
    <mergeCell ref="I18:J18"/>
    <mergeCell ref="K18:L18"/>
    <mergeCell ref="M18:N18"/>
    <mergeCell ref="O18:P18"/>
    <mergeCell ref="B20:C20"/>
    <mergeCell ref="D20:D21"/>
    <mergeCell ref="E20:F20"/>
    <mergeCell ref="G20:H20"/>
    <mergeCell ref="I20:J20"/>
    <mergeCell ref="K20:L20"/>
    <mergeCell ref="M20:N20"/>
    <mergeCell ref="O20:P20"/>
    <mergeCell ref="B22:C22"/>
    <mergeCell ref="D22:D23"/>
    <mergeCell ref="E22:F22"/>
    <mergeCell ref="G22:H22"/>
    <mergeCell ref="I22:J22"/>
    <mergeCell ref="K22:L22"/>
    <mergeCell ref="M22:N22"/>
    <mergeCell ref="O22:P22"/>
    <mergeCell ref="B24:C24"/>
    <mergeCell ref="D24:D25"/>
    <mergeCell ref="E24:F24"/>
    <mergeCell ref="G24:H24"/>
    <mergeCell ref="I24:J24"/>
    <mergeCell ref="K24:L24"/>
    <mergeCell ref="M24:N24"/>
    <mergeCell ref="O24:P24"/>
    <mergeCell ref="B26:C26"/>
    <mergeCell ref="D26:D27"/>
    <mergeCell ref="E26:F26"/>
    <mergeCell ref="G26:H26"/>
    <mergeCell ref="I26:J26"/>
    <mergeCell ref="K26:L26"/>
    <mergeCell ref="M26:N26"/>
    <mergeCell ref="O26:P26"/>
    <mergeCell ref="B28:C28"/>
    <mergeCell ref="D28:D29"/>
    <mergeCell ref="E28:F28"/>
    <mergeCell ref="G28:H28"/>
    <mergeCell ref="I28:J28"/>
    <mergeCell ref="K28:L28"/>
    <mergeCell ref="M28:N28"/>
    <mergeCell ref="O28:P28"/>
    <mergeCell ref="B30:C30"/>
    <mergeCell ref="D30:D31"/>
    <mergeCell ref="E30:F30"/>
    <mergeCell ref="G30:H30"/>
    <mergeCell ref="I30:J30"/>
    <mergeCell ref="K30:L30"/>
    <mergeCell ref="M30:N30"/>
    <mergeCell ref="O30:P30"/>
    <mergeCell ref="B32:C32"/>
    <mergeCell ref="D32:D33"/>
    <mergeCell ref="E32:F32"/>
    <mergeCell ref="G32:H32"/>
    <mergeCell ref="I32:J32"/>
    <mergeCell ref="K32:L32"/>
    <mergeCell ref="M32:N32"/>
    <mergeCell ref="O32:P32"/>
    <mergeCell ref="B34:C34"/>
    <mergeCell ref="D34:D35"/>
    <mergeCell ref="E34:F34"/>
    <mergeCell ref="G34:H34"/>
    <mergeCell ref="I34:J34"/>
    <mergeCell ref="K34:L34"/>
    <mergeCell ref="M34:N34"/>
    <mergeCell ref="O34:P34"/>
    <mergeCell ref="B36:C36"/>
    <mergeCell ref="D36:D37"/>
    <mergeCell ref="E36:F36"/>
    <mergeCell ref="G36:H36"/>
    <mergeCell ref="I36:J36"/>
    <mergeCell ref="K36:L36"/>
    <mergeCell ref="M36:N36"/>
    <mergeCell ref="O36:P36"/>
    <mergeCell ref="B38:C38"/>
    <mergeCell ref="D38:D39"/>
    <mergeCell ref="E38:F38"/>
    <mergeCell ref="G38:H38"/>
    <mergeCell ref="I38:J38"/>
    <mergeCell ref="K38:L38"/>
    <mergeCell ref="M38:N38"/>
    <mergeCell ref="O38:P38"/>
    <mergeCell ref="B40:C40"/>
    <mergeCell ref="D40:D41"/>
    <mergeCell ref="E40:F40"/>
    <mergeCell ref="G40:H40"/>
    <mergeCell ref="I40:J40"/>
    <mergeCell ref="K40:L40"/>
    <mergeCell ref="M40:N40"/>
    <mergeCell ref="O40:P40"/>
    <mergeCell ref="B42:C42"/>
    <mergeCell ref="D42:D43"/>
    <mergeCell ref="E42:F42"/>
    <mergeCell ref="G42:H42"/>
    <mergeCell ref="I42:J42"/>
    <mergeCell ref="K42:L42"/>
    <mergeCell ref="M42:N42"/>
    <mergeCell ref="O42:P42"/>
    <mergeCell ref="B44:C44"/>
    <mergeCell ref="D44:D45"/>
    <mergeCell ref="E44:F44"/>
    <mergeCell ref="G44:H44"/>
    <mergeCell ref="I44:J44"/>
    <mergeCell ref="K44:L44"/>
    <mergeCell ref="M44:N44"/>
    <mergeCell ref="O44:P44"/>
    <mergeCell ref="B46:C46"/>
    <mergeCell ref="D46:D47"/>
    <mergeCell ref="E46:F46"/>
    <mergeCell ref="G46:H46"/>
    <mergeCell ref="I46:J46"/>
    <mergeCell ref="K46:L46"/>
    <mergeCell ref="M46:N46"/>
    <mergeCell ref="O46:P46"/>
    <mergeCell ref="B48:C48"/>
    <mergeCell ref="D48:D49"/>
    <mergeCell ref="E48:F48"/>
    <mergeCell ref="G48:H48"/>
    <mergeCell ref="I48:J48"/>
    <mergeCell ref="K48:L48"/>
    <mergeCell ref="M48:N48"/>
    <mergeCell ref="O48:P48"/>
    <mergeCell ref="B50:C50"/>
    <mergeCell ref="D50:D51"/>
    <mergeCell ref="E50:F50"/>
    <mergeCell ref="G50:H50"/>
    <mergeCell ref="I50:J50"/>
    <mergeCell ref="K50:L50"/>
    <mergeCell ref="M50:N50"/>
    <mergeCell ref="O50:P50"/>
    <mergeCell ref="B52:C52"/>
    <mergeCell ref="D52:D53"/>
    <mergeCell ref="E52:F52"/>
    <mergeCell ref="G52:H52"/>
    <mergeCell ref="I52:J52"/>
    <mergeCell ref="K52:L52"/>
    <mergeCell ref="M52:N52"/>
    <mergeCell ref="O52:P52"/>
    <mergeCell ref="B54:C54"/>
    <mergeCell ref="D54:D55"/>
    <mergeCell ref="E54:F54"/>
    <mergeCell ref="G54:H54"/>
    <mergeCell ref="I54:J54"/>
    <mergeCell ref="K54:L54"/>
    <mergeCell ref="M54:N54"/>
    <mergeCell ref="O54:P54"/>
    <mergeCell ref="B56:C56"/>
    <mergeCell ref="D56:D57"/>
    <mergeCell ref="E56:F56"/>
    <mergeCell ref="G56:H56"/>
    <mergeCell ref="I56:J56"/>
    <mergeCell ref="K56:L56"/>
    <mergeCell ref="M56:N56"/>
    <mergeCell ref="O56:P56"/>
    <mergeCell ref="B58:C58"/>
    <mergeCell ref="D58:D59"/>
    <mergeCell ref="E58:F58"/>
    <mergeCell ref="G58:H58"/>
    <mergeCell ref="I58:J58"/>
    <mergeCell ref="K58:L58"/>
    <mergeCell ref="M58:N58"/>
    <mergeCell ref="O58:P58"/>
    <mergeCell ref="B60:C60"/>
    <mergeCell ref="D60:D61"/>
    <mergeCell ref="E60:F60"/>
    <mergeCell ref="G60:H60"/>
    <mergeCell ref="I60:J60"/>
    <mergeCell ref="K60:L60"/>
    <mergeCell ref="M60:N60"/>
    <mergeCell ref="O60:P60"/>
    <mergeCell ref="B62:C62"/>
    <mergeCell ref="D62:D63"/>
    <mergeCell ref="E62:F62"/>
    <mergeCell ref="G62:H62"/>
    <mergeCell ref="I62:J62"/>
    <mergeCell ref="K62:L62"/>
    <mergeCell ref="M62:N62"/>
    <mergeCell ref="O62:P62"/>
    <mergeCell ref="B64:C64"/>
    <mergeCell ref="D64:D65"/>
    <mergeCell ref="E64:F64"/>
    <mergeCell ref="G64:H64"/>
    <mergeCell ref="I64:J64"/>
    <mergeCell ref="K64:L64"/>
    <mergeCell ref="M64:N64"/>
    <mergeCell ref="O64:P64"/>
    <mergeCell ref="M66:N66"/>
    <mergeCell ref="O66:P66"/>
    <mergeCell ref="B66:C66"/>
    <mergeCell ref="D66:D67"/>
    <mergeCell ref="E66:F66"/>
    <mergeCell ref="G66:H66"/>
    <mergeCell ref="I66:J66"/>
    <mergeCell ref="K66:L66"/>
  </mergeCells>
  <phoneticPr fontId="17" type="noConversion"/>
  <pageMargins left="0.75" right="0.75" top="0.5" bottom="0.5" header="0.5" footer="0.5"/>
  <pageSetup paperSize="77" scale="59" firstPageNumber="0" orientation="landscape" horizontalDpi="300" verticalDpi="300"/>
  <headerFooter alignWithMargins="0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dimension ref="A1:P69"/>
  <sheetViews>
    <sheetView zoomScaleNormal="100" workbookViewId="0"/>
  </sheetViews>
  <sheetFormatPr defaultColWidth="9.5" defaultRowHeight="16.5"/>
  <cols>
    <col min="1" max="1" width="26.625" style="1" customWidth="1"/>
    <col min="2" max="14" width="13.25" style="1" customWidth="1"/>
    <col min="15" max="15" width="12.125" style="1" customWidth="1"/>
    <col min="16" max="16384" width="9.5" style="1"/>
  </cols>
  <sheetData>
    <row r="1" spans="1:16" ht="19.5">
      <c r="A1" s="262" t="s">
        <v>0</v>
      </c>
      <c r="B1" s="262"/>
      <c r="C1" s="262"/>
      <c r="D1" s="262"/>
      <c r="E1" s="262"/>
      <c r="F1" s="262"/>
      <c r="G1" s="262"/>
      <c r="H1" s="262"/>
      <c r="I1" s="262"/>
      <c r="J1" s="262"/>
      <c r="K1" s="262"/>
      <c r="L1" s="262"/>
      <c r="M1" s="262"/>
      <c r="N1" s="262"/>
    </row>
    <row r="2" spans="1:16" ht="18.75">
      <c r="A2" s="263" t="s">
        <v>1</v>
      </c>
      <c r="B2" s="263"/>
      <c r="C2" s="263"/>
      <c r="D2" s="263"/>
      <c r="E2" s="263"/>
      <c r="F2" s="263"/>
      <c r="G2" s="263"/>
      <c r="H2" s="263"/>
      <c r="I2" s="263"/>
      <c r="J2" s="263"/>
      <c r="K2" s="263"/>
      <c r="L2" s="263"/>
      <c r="M2" s="263"/>
      <c r="N2" s="263"/>
    </row>
    <row r="3" spans="1:16" ht="19.5" customHeight="1">
      <c r="A3" s="2"/>
      <c r="B3" s="251" t="s">
        <v>272</v>
      </c>
      <c r="C3" s="251"/>
      <c r="D3" s="251"/>
      <c r="E3" s="251"/>
      <c r="F3" s="251"/>
      <c r="G3" s="251"/>
      <c r="H3" s="251"/>
      <c r="I3" s="251"/>
      <c r="J3" s="251"/>
      <c r="K3" s="251"/>
      <c r="L3" s="4"/>
      <c r="M3" s="264"/>
      <c r="N3" s="264"/>
      <c r="O3" s="264" t="s">
        <v>3</v>
      </c>
      <c r="P3" s="264"/>
    </row>
    <row r="4" spans="1:16" ht="16.5" customHeight="1">
      <c r="B4" s="265" t="s">
        <v>273</v>
      </c>
      <c r="C4" s="265"/>
      <c r="D4" s="265"/>
      <c r="E4" s="265"/>
      <c r="F4" s="265"/>
      <c r="G4" s="265"/>
      <c r="H4" s="265"/>
      <c r="I4" s="265"/>
      <c r="J4" s="265"/>
      <c r="K4" s="265"/>
      <c r="L4" s="5"/>
      <c r="M4" s="266"/>
      <c r="N4" s="266"/>
      <c r="O4" s="267" t="s">
        <v>5</v>
      </c>
      <c r="P4" s="267"/>
    </row>
    <row r="5" spans="1:16">
      <c r="A5" s="268" t="s">
        <v>6</v>
      </c>
      <c r="B5" s="269" t="s">
        <v>7</v>
      </c>
      <c r="C5" s="269"/>
      <c r="D5" s="269"/>
      <c r="E5" s="269" t="s">
        <v>8</v>
      </c>
      <c r="F5" s="269"/>
      <c r="G5" s="269" t="s">
        <v>9</v>
      </c>
      <c r="H5" s="269"/>
      <c r="I5" s="269" t="s">
        <v>10</v>
      </c>
      <c r="J5" s="269"/>
      <c r="K5" s="269" t="s">
        <v>11</v>
      </c>
      <c r="L5" s="269"/>
      <c r="M5" s="269" t="s">
        <v>12</v>
      </c>
      <c r="N5" s="269"/>
      <c r="O5" s="269" t="s">
        <v>13</v>
      </c>
      <c r="P5" s="269"/>
    </row>
    <row r="6" spans="1:16" ht="17.25" customHeight="1">
      <c r="A6" s="268"/>
      <c r="B6" s="6" t="s">
        <v>14</v>
      </c>
      <c r="C6" s="6" t="s">
        <v>15</v>
      </c>
      <c r="D6" s="8" t="s">
        <v>16</v>
      </c>
      <c r="E6" s="6" t="s">
        <v>14</v>
      </c>
      <c r="F6" s="6" t="s">
        <v>15</v>
      </c>
      <c r="G6" s="6" t="s">
        <v>14</v>
      </c>
      <c r="H6" s="6" t="s">
        <v>15</v>
      </c>
      <c r="I6" s="6" t="s">
        <v>14</v>
      </c>
      <c r="J6" s="6" t="s">
        <v>15</v>
      </c>
      <c r="K6" s="6" t="s">
        <v>14</v>
      </c>
      <c r="L6" s="6" t="s">
        <v>15</v>
      </c>
      <c r="M6" s="6" t="s">
        <v>14</v>
      </c>
      <c r="N6" s="6" t="s">
        <v>15</v>
      </c>
      <c r="O6" s="6" t="s">
        <v>14</v>
      </c>
      <c r="P6" s="6" t="s">
        <v>15</v>
      </c>
    </row>
    <row r="7" spans="1:16" ht="17.25" customHeight="1">
      <c r="A7" s="9" t="s">
        <v>17</v>
      </c>
      <c r="B7" s="10" t="s">
        <v>18</v>
      </c>
      <c r="C7" s="11" t="s">
        <v>19</v>
      </c>
      <c r="D7" s="11" t="s">
        <v>20</v>
      </c>
      <c r="E7" s="10" t="s">
        <v>18</v>
      </c>
      <c r="F7" s="11" t="s">
        <v>19</v>
      </c>
      <c r="G7" s="10" t="s">
        <v>18</v>
      </c>
      <c r="H7" s="11" t="s">
        <v>19</v>
      </c>
      <c r="I7" s="10" t="s">
        <v>18</v>
      </c>
      <c r="J7" s="11" t="s">
        <v>19</v>
      </c>
      <c r="K7" s="10" t="s">
        <v>18</v>
      </c>
      <c r="L7" s="11" t="s">
        <v>19</v>
      </c>
      <c r="M7" s="10" t="s">
        <v>18</v>
      </c>
      <c r="N7" s="11" t="s">
        <v>19</v>
      </c>
      <c r="O7" s="10" t="s">
        <v>18</v>
      </c>
      <c r="P7" s="11" t="s">
        <v>19</v>
      </c>
    </row>
    <row r="8" spans="1:16" ht="17.25" customHeight="1">
      <c r="A8" s="12" t="s">
        <v>21</v>
      </c>
      <c r="B8" s="260">
        <f>B9+C9</f>
        <v>36364</v>
      </c>
      <c r="C8" s="260"/>
      <c r="D8" s="261">
        <f>B8/$B$8</f>
        <v>1</v>
      </c>
      <c r="E8" s="260">
        <f>IF(E9+F9=0,"-",E9+F9)</f>
        <v>16548</v>
      </c>
      <c r="F8" s="260"/>
      <c r="G8" s="260">
        <f>IF(G9+H9=0,"-",G9+H9)</f>
        <v>7993</v>
      </c>
      <c r="H8" s="260"/>
      <c r="I8" s="260">
        <f>IF(I9+J9=0,"-",I9+J9)</f>
        <v>6946</v>
      </c>
      <c r="J8" s="260"/>
      <c r="K8" s="260">
        <f>IF(K9+L9=0,"-",K9+L9)</f>
        <v>2902</v>
      </c>
      <c r="L8" s="260"/>
      <c r="M8" s="260">
        <f>IF(M9+N9=0,"-",M9+N9)</f>
        <v>868</v>
      </c>
      <c r="N8" s="260"/>
      <c r="O8" s="260">
        <f>IF(O9+P9=0,"-",O9+P9)</f>
        <v>1107</v>
      </c>
      <c r="P8" s="260"/>
    </row>
    <row r="9" spans="1:16" ht="17.25" customHeight="1">
      <c r="A9" s="13" t="s">
        <v>22</v>
      </c>
      <c r="B9" s="14">
        <v>11105</v>
      </c>
      <c r="C9" s="14">
        <v>25259</v>
      </c>
      <c r="D9" s="261"/>
      <c r="E9" s="14">
        <v>4071</v>
      </c>
      <c r="F9" s="14">
        <v>12477</v>
      </c>
      <c r="G9" s="14">
        <v>2310</v>
      </c>
      <c r="H9" s="14">
        <v>5683</v>
      </c>
      <c r="I9" s="14">
        <v>1901</v>
      </c>
      <c r="J9" s="14">
        <v>5045</v>
      </c>
      <c r="K9" s="14">
        <v>1957</v>
      </c>
      <c r="L9" s="14">
        <v>945</v>
      </c>
      <c r="M9" s="14">
        <v>436</v>
      </c>
      <c r="N9" s="14">
        <v>432</v>
      </c>
      <c r="O9" s="14">
        <v>430</v>
      </c>
      <c r="P9" s="14">
        <v>677</v>
      </c>
    </row>
    <row r="10" spans="1:16" ht="17.25" customHeight="1">
      <c r="A10" s="12" t="s">
        <v>23</v>
      </c>
      <c r="B10" s="260">
        <f>B11+C11</f>
        <v>37</v>
      </c>
      <c r="C10" s="260"/>
      <c r="D10" s="261">
        <f>B10/$B$8</f>
        <v>1.017489825101749E-3</v>
      </c>
      <c r="E10" s="260" t="str">
        <f>IF(E11+F11=0,"-",E11+F11)</f>
        <v>-</v>
      </c>
      <c r="F10" s="260"/>
      <c r="G10" s="260" t="str">
        <f>IF(G11+H11=0,"-",G11+H11)</f>
        <v>-</v>
      </c>
      <c r="H10" s="260"/>
      <c r="I10" s="260">
        <f>IF(I11+J11=0,"-",I11+J11)</f>
        <v>37</v>
      </c>
      <c r="J10" s="260"/>
      <c r="K10" s="260" t="str">
        <f>IF(K11+L11=0,"-",K11+L11)</f>
        <v>-</v>
      </c>
      <c r="L10" s="260"/>
      <c r="M10" s="260" t="str">
        <f>IF(M11+N11=0,"-",M11+N11)</f>
        <v>-</v>
      </c>
      <c r="N10" s="260"/>
      <c r="O10" s="260" t="str">
        <f>IF(O11+P11=0,"-",O11+P11)</f>
        <v>-</v>
      </c>
      <c r="P10" s="260"/>
    </row>
    <row r="11" spans="1:16" ht="17.25" customHeight="1">
      <c r="A11" s="15" t="s">
        <v>24</v>
      </c>
      <c r="B11" s="14">
        <v>9</v>
      </c>
      <c r="C11" s="14">
        <v>28</v>
      </c>
      <c r="D11" s="261"/>
      <c r="E11" s="14">
        <v>0</v>
      </c>
      <c r="F11" s="14">
        <v>0</v>
      </c>
      <c r="G11" s="14">
        <v>0</v>
      </c>
      <c r="H11" s="14">
        <v>0</v>
      </c>
      <c r="I11" s="14">
        <v>9</v>
      </c>
      <c r="J11" s="14">
        <v>28</v>
      </c>
      <c r="K11" s="14">
        <v>0</v>
      </c>
      <c r="L11" s="14">
        <v>0</v>
      </c>
      <c r="M11" s="14">
        <v>0</v>
      </c>
      <c r="N11" s="14">
        <v>0</v>
      </c>
      <c r="O11" s="14">
        <v>0</v>
      </c>
      <c r="P11" s="14">
        <v>0</v>
      </c>
    </row>
    <row r="12" spans="1:16" ht="17.25" customHeight="1">
      <c r="A12" s="12" t="s">
        <v>25</v>
      </c>
      <c r="B12" s="260">
        <f>B13+C13</f>
        <v>61</v>
      </c>
      <c r="C12" s="260"/>
      <c r="D12" s="261">
        <f>B12/$B$8</f>
        <v>1.6774832251677484E-3</v>
      </c>
      <c r="E12" s="260" t="str">
        <f>IF(E13+F13=0,"-",E13+F13)</f>
        <v>-</v>
      </c>
      <c r="F12" s="260"/>
      <c r="G12" s="260" t="str">
        <f>IF(G13+H13=0,"-",G13+H13)</f>
        <v>-</v>
      </c>
      <c r="H12" s="260"/>
      <c r="I12" s="260" t="str">
        <f>IF(I13+J13=0,"-",I13+J13)</f>
        <v>-</v>
      </c>
      <c r="J12" s="260"/>
      <c r="K12" s="260">
        <f>IF(K13+L13=0,"-",K13+L13)</f>
        <v>61</v>
      </c>
      <c r="L12" s="260"/>
      <c r="M12" s="260" t="str">
        <f>IF(M13+N13=0,"-",M13+N13)</f>
        <v>-</v>
      </c>
      <c r="N12" s="260"/>
      <c r="O12" s="260" t="str">
        <f>IF(O13+P13=0,"-",O13+P13)</f>
        <v>-</v>
      </c>
      <c r="P12" s="260"/>
    </row>
    <row r="13" spans="1:16" ht="21.2" customHeight="1">
      <c r="A13" s="15" t="s">
        <v>26</v>
      </c>
      <c r="B13" s="14">
        <v>45</v>
      </c>
      <c r="C13" s="14">
        <v>16</v>
      </c>
      <c r="D13" s="261"/>
      <c r="E13" s="14">
        <v>0</v>
      </c>
      <c r="F13" s="14">
        <v>0</v>
      </c>
      <c r="G13" s="14">
        <v>0</v>
      </c>
      <c r="H13" s="14">
        <v>0</v>
      </c>
      <c r="I13" s="14">
        <v>0</v>
      </c>
      <c r="J13" s="14">
        <v>0</v>
      </c>
      <c r="K13" s="14">
        <v>45</v>
      </c>
      <c r="L13" s="14">
        <v>16</v>
      </c>
      <c r="M13" s="14">
        <v>0</v>
      </c>
      <c r="N13" s="14">
        <v>0</v>
      </c>
      <c r="O13" s="14">
        <v>0</v>
      </c>
      <c r="P13" s="14">
        <v>0</v>
      </c>
    </row>
    <row r="14" spans="1:16" ht="17.25" customHeight="1">
      <c r="A14" s="12" t="s">
        <v>27</v>
      </c>
      <c r="B14" s="260">
        <f>B15+C15</f>
        <v>6</v>
      </c>
      <c r="C14" s="260"/>
      <c r="D14" s="261">
        <f>B14/$B$8</f>
        <v>1.6499835001649983E-4</v>
      </c>
      <c r="E14" s="260">
        <f>IF(E15+F15=0,"-",E15+F15)</f>
        <v>4</v>
      </c>
      <c r="F14" s="260"/>
      <c r="G14" s="260">
        <f>IF(G15+H15=0,"-",G15+H15)</f>
        <v>2</v>
      </c>
      <c r="H14" s="260"/>
      <c r="I14" s="260" t="str">
        <f>IF(I15+J15=0,"-",I15+J15)</f>
        <v>-</v>
      </c>
      <c r="J14" s="260"/>
      <c r="K14" s="260" t="str">
        <f>IF(K15+L15=0,"-",K15+L15)</f>
        <v>-</v>
      </c>
      <c r="L14" s="260"/>
      <c r="M14" s="260" t="str">
        <f>IF(M15+N15=0,"-",M15+N15)</f>
        <v>-</v>
      </c>
      <c r="N14" s="260"/>
      <c r="O14" s="260" t="str">
        <f>IF(O15+P15=0,"-",O15+P15)</f>
        <v>-</v>
      </c>
      <c r="P14" s="260"/>
    </row>
    <row r="15" spans="1:16" ht="17.25" customHeight="1">
      <c r="A15" s="15" t="s">
        <v>28</v>
      </c>
      <c r="B15" s="14">
        <v>3</v>
      </c>
      <c r="C15" s="14">
        <v>3</v>
      </c>
      <c r="D15" s="261"/>
      <c r="E15" s="14">
        <v>1</v>
      </c>
      <c r="F15" s="14">
        <v>3</v>
      </c>
      <c r="G15" s="14">
        <v>2</v>
      </c>
      <c r="H15" s="14">
        <v>0</v>
      </c>
      <c r="I15" s="14">
        <v>0</v>
      </c>
      <c r="J15" s="14">
        <v>0</v>
      </c>
      <c r="K15" s="14">
        <v>0</v>
      </c>
      <c r="L15" s="14">
        <v>0</v>
      </c>
      <c r="M15" s="14">
        <v>0</v>
      </c>
      <c r="N15" s="14">
        <v>0</v>
      </c>
      <c r="O15" s="14">
        <v>0</v>
      </c>
      <c r="P15" s="14">
        <v>0</v>
      </c>
    </row>
    <row r="16" spans="1:16" ht="17.25" customHeight="1">
      <c r="A16" s="16" t="s">
        <v>29</v>
      </c>
      <c r="B16" s="260">
        <f>B17+C17</f>
        <v>46</v>
      </c>
      <c r="C16" s="260"/>
      <c r="D16" s="261">
        <f>B16/$B$8</f>
        <v>1.2649873501264987E-3</v>
      </c>
      <c r="E16" s="260" t="str">
        <f>IF(E17+F17=0,"-",E17+F17)</f>
        <v>-</v>
      </c>
      <c r="F16" s="260"/>
      <c r="G16" s="260">
        <f>IF(G17+H17=0,"-",G17+H17)</f>
        <v>18</v>
      </c>
      <c r="H16" s="260"/>
      <c r="I16" s="260" t="str">
        <f>IF(I17+J17=0,"-",I17+J17)</f>
        <v>-</v>
      </c>
      <c r="J16" s="260"/>
      <c r="K16" s="260">
        <f>IF(K17+L17=0,"-",K17+L17)</f>
        <v>22</v>
      </c>
      <c r="L16" s="260"/>
      <c r="M16" s="260">
        <f>IF(M17+N17=0,"-",M17+N17)</f>
        <v>6</v>
      </c>
      <c r="N16" s="260"/>
      <c r="O16" s="260" t="str">
        <f>IF(O17+P17=0,"-",O17+P17)</f>
        <v>-</v>
      </c>
      <c r="P16" s="260"/>
    </row>
    <row r="17" spans="1:16" ht="17.25" customHeight="1">
      <c r="A17" s="17" t="s">
        <v>30</v>
      </c>
      <c r="B17" s="14">
        <v>43</v>
      </c>
      <c r="C17" s="14">
        <v>3</v>
      </c>
      <c r="D17" s="261"/>
      <c r="E17" s="14">
        <v>0</v>
      </c>
      <c r="F17" s="14">
        <v>0</v>
      </c>
      <c r="G17" s="14">
        <v>18</v>
      </c>
      <c r="H17" s="14">
        <v>0</v>
      </c>
      <c r="I17" s="14">
        <v>0</v>
      </c>
      <c r="J17" s="14">
        <v>0</v>
      </c>
      <c r="K17" s="14">
        <v>22</v>
      </c>
      <c r="L17" s="14">
        <v>0</v>
      </c>
      <c r="M17" s="14">
        <v>3</v>
      </c>
      <c r="N17" s="14">
        <v>3</v>
      </c>
      <c r="O17" s="14">
        <v>0</v>
      </c>
      <c r="P17" s="14">
        <v>0</v>
      </c>
    </row>
    <row r="18" spans="1:16" ht="17.25" customHeight="1">
      <c r="A18" s="12" t="s">
        <v>31</v>
      </c>
      <c r="B18" s="260">
        <f>B19+C19</f>
        <v>11</v>
      </c>
      <c r="C18" s="260"/>
      <c r="D18" s="261">
        <f>B18/$B$8</f>
        <v>3.0249697503024971E-4</v>
      </c>
      <c r="E18" s="260" t="str">
        <f>IF(E19+F19=0,"-",E19+F19)</f>
        <v>-</v>
      </c>
      <c r="F18" s="260"/>
      <c r="G18" s="260">
        <f>IF(G19+H19=0,"-",G19+H19)</f>
        <v>11</v>
      </c>
      <c r="H18" s="260"/>
      <c r="I18" s="260" t="str">
        <f>IF(I19+J19=0,"-",I19+J19)</f>
        <v>-</v>
      </c>
      <c r="J18" s="260"/>
      <c r="K18" s="260" t="str">
        <f>IF(K19+L19=0,"-",K19+L19)</f>
        <v>-</v>
      </c>
      <c r="L18" s="260"/>
      <c r="M18" s="260" t="str">
        <f>IF(M19+N19=0,"-",M19+N19)</f>
        <v>-</v>
      </c>
      <c r="N18" s="260"/>
      <c r="O18" s="260" t="str">
        <f>IF(O19+P19=0,"-",O19+P19)</f>
        <v>-</v>
      </c>
      <c r="P18" s="260"/>
    </row>
    <row r="19" spans="1:16" ht="17.25" customHeight="1">
      <c r="A19" s="15" t="s">
        <v>32</v>
      </c>
      <c r="B19" s="14">
        <v>5</v>
      </c>
      <c r="C19" s="14">
        <v>6</v>
      </c>
      <c r="D19" s="261"/>
      <c r="E19" s="14">
        <v>0</v>
      </c>
      <c r="F19" s="14">
        <v>0</v>
      </c>
      <c r="G19" s="14">
        <v>5</v>
      </c>
      <c r="H19" s="14">
        <v>6</v>
      </c>
      <c r="I19" s="14">
        <v>0</v>
      </c>
      <c r="J19" s="14">
        <v>0</v>
      </c>
      <c r="K19" s="14">
        <v>0</v>
      </c>
      <c r="L19" s="14">
        <v>0</v>
      </c>
      <c r="M19" s="14">
        <v>0</v>
      </c>
      <c r="N19" s="14">
        <v>0</v>
      </c>
      <c r="O19" s="14">
        <v>0</v>
      </c>
      <c r="P19" s="14">
        <v>0</v>
      </c>
    </row>
    <row r="20" spans="1:16" ht="17.25" customHeight="1">
      <c r="A20" s="12" t="s">
        <v>33</v>
      </c>
      <c r="B20" s="260">
        <f>B21+C21</f>
        <v>273</v>
      </c>
      <c r="C20" s="260"/>
      <c r="D20" s="261">
        <f>B20/$B$8</f>
        <v>7.5074249257507421E-3</v>
      </c>
      <c r="E20" s="260">
        <f>IF(E21+F21=0,"-",E21+F21)</f>
        <v>19</v>
      </c>
      <c r="F20" s="260"/>
      <c r="G20" s="260" t="str">
        <f>IF(G21+H21=0,"-",G21+H21)</f>
        <v>-</v>
      </c>
      <c r="H20" s="260"/>
      <c r="I20" s="260" t="str">
        <f>IF(I21+J21=0,"-",I21+J21)</f>
        <v>-</v>
      </c>
      <c r="J20" s="260"/>
      <c r="K20" s="260">
        <f>IF(K21+L21=0,"-",K21+L21)</f>
        <v>254</v>
      </c>
      <c r="L20" s="260"/>
      <c r="M20" s="260" t="str">
        <f>IF(M21+N21=0,"-",M21+N21)</f>
        <v>-</v>
      </c>
      <c r="N20" s="260"/>
      <c r="O20" s="260" t="str">
        <f>IF(O21+P21=0,"-",O21+P21)</f>
        <v>-</v>
      </c>
      <c r="P20" s="260"/>
    </row>
    <row r="21" spans="1:16" ht="17.25" customHeight="1">
      <c r="A21" s="15" t="s">
        <v>34</v>
      </c>
      <c r="B21" s="14">
        <v>183</v>
      </c>
      <c r="C21" s="14">
        <v>90</v>
      </c>
      <c r="D21" s="261"/>
      <c r="E21" s="14">
        <v>7</v>
      </c>
      <c r="F21" s="14">
        <v>12</v>
      </c>
      <c r="G21" s="14">
        <v>0</v>
      </c>
      <c r="H21" s="14">
        <v>0</v>
      </c>
      <c r="I21" s="14">
        <v>0</v>
      </c>
      <c r="J21" s="14">
        <v>0</v>
      </c>
      <c r="K21" s="14">
        <v>176</v>
      </c>
      <c r="L21" s="14">
        <v>78</v>
      </c>
      <c r="M21" s="14">
        <v>0</v>
      </c>
      <c r="N21" s="14">
        <v>0</v>
      </c>
      <c r="O21" s="14">
        <v>0</v>
      </c>
      <c r="P21" s="14">
        <v>0</v>
      </c>
    </row>
    <row r="22" spans="1:16" ht="17.25" customHeight="1">
      <c r="A22" s="18" t="s">
        <v>35</v>
      </c>
      <c r="B22" s="260">
        <f>B23+C23</f>
        <v>138</v>
      </c>
      <c r="C22" s="260"/>
      <c r="D22" s="261">
        <f>B22/$B$8</f>
        <v>3.7949620503794964E-3</v>
      </c>
      <c r="E22" s="260">
        <f>IF(E23+F23=0,"-",E23+F23)</f>
        <v>77</v>
      </c>
      <c r="F22" s="260"/>
      <c r="G22" s="260" t="str">
        <f>IF(G23+H23=0,"-",G23+H23)</f>
        <v>-</v>
      </c>
      <c r="H22" s="260"/>
      <c r="I22" s="260" t="str">
        <f>IF(I23+J23=0,"-",I23+J23)</f>
        <v>-</v>
      </c>
      <c r="J22" s="260"/>
      <c r="K22" s="260">
        <f>IF(K23+L23=0,"-",K23+L23)</f>
        <v>61</v>
      </c>
      <c r="L22" s="260"/>
      <c r="M22" s="260" t="str">
        <f>IF(M23+N23=0,"-",M23+N23)</f>
        <v>-</v>
      </c>
      <c r="N22" s="260"/>
      <c r="O22" s="260" t="str">
        <f>IF(O23+P23=0,"-",O23+P23)</f>
        <v>-</v>
      </c>
      <c r="P22" s="260"/>
    </row>
    <row r="23" spans="1:16" ht="17.25" customHeight="1">
      <c r="A23" s="17" t="s">
        <v>36</v>
      </c>
      <c r="B23" s="14">
        <v>119</v>
      </c>
      <c r="C23" s="14">
        <v>19</v>
      </c>
      <c r="D23" s="261"/>
      <c r="E23" s="14">
        <v>59</v>
      </c>
      <c r="F23" s="14">
        <v>18</v>
      </c>
      <c r="G23" s="14">
        <v>0</v>
      </c>
      <c r="H23" s="14">
        <v>0</v>
      </c>
      <c r="I23" s="14">
        <v>0</v>
      </c>
      <c r="J23" s="14">
        <v>0</v>
      </c>
      <c r="K23" s="14">
        <v>60</v>
      </c>
      <c r="L23" s="14">
        <v>1</v>
      </c>
      <c r="M23" s="14">
        <v>0</v>
      </c>
      <c r="N23" s="14">
        <v>0</v>
      </c>
      <c r="O23" s="14">
        <v>0</v>
      </c>
      <c r="P23" s="14">
        <v>0</v>
      </c>
    </row>
    <row r="24" spans="1:16" ht="17.25" customHeight="1">
      <c r="A24" s="19" t="s">
        <v>37</v>
      </c>
      <c r="B24" s="260">
        <f>B25+C25</f>
        <v>14</v>
      </c>
      <c r="C24" s="260"/>
      <c r="D24" s="261">
        <f>B24/$B$8</f>
        <v>3.8499615003849961E-4</v>
      </c>
      <c r="E24" s="260">
        <f>IF(E25+F25=0,"-",E25+F25)</f>
        <v>4</v>
      </c>
      <c r="F24" s="260"/>
      <c r="G24" s="260">
        <f>IF(G25+H25=0,"-",G25+H25)</f>
        <v>10</v>
      </c>
      <c r="H24" s="260"/>
      <c r="I24" s="260" t="str">
        <f>IF(I25+J25=0,"-",I25+J25)</f>
        <v>-</v>
      </c>
      <c r="J24" s="260"/>
      <c r="K24" s="260" t="str">
        <f>IF(K25+L25=0,"-",K25+L25)</f>
        <v>-</v>
      </c>
      <c r="L24" s="260"/>
      <c r="M24" s="260" t="str">
        <f>IF(M25+N25=0,"-",M25+N25)</f>
        <v>-</v>
      </c>
      <c r="N24" s="260"/>
      <c r="O24" s="260" t="str">
        <f>IF(O25+P25=0,"-",O25+P25)</f>
        <v>-</v>
      </c>
      <c r="P24" s="260"/>
    </row>
    <row r="25" spans="1:16" ht="17.25" customHeight="1">
      <c r="A25" s="15" t="s">
        <v>38</v>
      </c>
      <c r="B25" s="14">
        <v>13</v>
      </c>
      <c r="C25" s="14">
        <v>1</v>
      </c>
      <c r="D25" s="261"/>
      <c r="E25" s="14">
        <v>4</v>
      </c>
      <c r="F25" s="14">
        <v>0</v>
      </c>
      <c r="G25" s="14">
        <v>9</v>
      </c>
      <c r="H25" s="14">
        <v>1</v>
      </c>
      <c r="I25" s="14">
        <v>0</v>
      </c>
      <c r="J25" s="14">
        <v>0</v>
      </c>
      <c r="K25" s="14">
        <v>0</v>
      </c>
      <c r="L25" s="14">
        <v>0</v>
      </c>
      <c r="M25" s="14">
        <v>0</v>
      </c>
      <c r="N25" s="14">
        <v>0</v>
      </c>
      <c r="O25" s="14">
        <v>0</v>
      </c>
      <c r="P25" s="14">
        <v>0</v>
      </c>
    </row>
    <row r="26" spans="1:16" ht="17.25" customHeight="1">
      <c r="A26" s="18" t="s">
        <v>39</v>
      </c>
      <c r="B26" s="260">
        <f>B27+C27</f>
        <v>0</v>
      </c>
      <c r="C26" s="260"/>
      <c r="D26" s="261">
        <f>B26/$B$8</f>
        <v>0</v>
      </c>
      <c r="E26" s="260" t="str">
        <f>IF(E27+F27=0,"-",E27+F27)</f>
        <v>-</v>
      </c>
      <c r="F26" s="260"/>
      <c r="G26" s="260" t="str">
        <f>IF(G27+H27=0,"-",G27+H27)</f>
        <v>-</v>
      </c>
      <c r="H26" s="260"/>
      <c r="I26" s="260" t="str">
        <f>IF(I27+J27=0,"-",I27+J27)</f>
        <v>-</v>
      </c>
      <c r="J26" s="260"/>
      <c r="K26" s="260" t="str">
        <f>IF(K27+L27=0,"-",K27+L27)</f>
        <v>-</v>
      </c>
      <c r="L26" s="260"/>
      <c r="M26" s="260" t="str">
        <f>IF(M27+N27=0,"-",M27+N27)</f>
        <v>-</v>
      </c>
      <c r="N26" s="260"/>
      <c r="O26" s="260" t="str">
        <f>IF(O27+P27=0,"-",O27+P27)</f>
        <v>-</v>
      </c>
      <c r="P26" s="260"/>
    </row>
    <row r="27" spans="1:16" ht="21.2" customHeight="1">
      <c r="A27" s="17" t="s">
        <v>40</v>
      </c>
      <c r="B27" s="14">
        <v>0</v>
      </c>
      <c r="C27" s="14">
        <v>0</v>
      </c>
      <c r="D27" s="261"/>
      <c r="E27" s="14">
        <v>0</v>
      </c>
      <c r="F27" s="14">
        <v>0</v>
      </c>
      <c r="G27" s="14">
        <v>0</v>
      </c>
      <c r="H27" s="14">
        <v>0</v>
      </c>
      <c r="I27" s="14">
        <v>0</v>
      </c>
      <c r="J27" s="14">
        <v>0</v>
      </c>
      <c r="K27" s="14">
        <v>0</v>
      </c>
      <c r="L27" s="14">
        <v>0</v>
      </c>
      <c r="M27" s="14">
        <v>0</v>
      </c>
      <c r="N27" s="14">
        <v>0</v>
      </c>
      <c r="O27" s="14">
        <v>0</v>
      </c>
      <c r="P27" s="14">
        <v>0</v>
      </c>
    </row>
    <row r="28" spans="1:16" ht="17.25" customHeight="1">
      <c r="A28" s="12" t="s">
        <v>41</v>
      </c>
      <c r="B28" s="260">
        <f>B29+C29</f>
        <v>3</v>
      </c>
      <c r="C28" s="260"/>
      <c r="D28" s="261">
        <f>B28/$B$8</f>
        <v>8.2499175008249914E-5</v>
      </c>
      <c r="E28" s="260" t="str">
        <f>IF(E29+F29=0,"-",E29+F29)</f>
        <v>-</v>
      </c>
      <c r="F28" s="260"/>
      <c r="G28" s="260" t="str">
        <f>IF(G29+H29=0,"-",G29+H29)</f>
        <v>-</v>
      </c>
      <c r="H28" s="260"/>
      <c r="I28" s="260" t="str">
        <f>IF(I29+J29=0,"-",I29+J29)</f>
        <v>-</v>
      </c>
      <c r="J28" s="260"/>
      <c r="K28" s="260">
        <f>IF(K29+L29=0,"-",K29+L29)</f>
        <v>3</v>
      </c>
      <c r="L28" s="260"/>
      <c r="M28" s="260" t="str">
        <f>IF(M29+N29=0,"-",M29+N29)</f>
        <v>-</v>
      </c>
      <c r="N28" s="260"/>
      <c r="O28" s="260" t="str">
        <f>IF(O29+P29=0,"-",O29+P29)</f>
        <v>-</v>
      </c>
      <c r="P28" s="260"/>
    </row>
    <row r="29" spans="1:16" ht="17.25" customHeight="1">
      <c r="A29" s="15" t="s">
        <v>42</v>
      </c>
      <c r="B29" s="14">
        <v>3</v>
      </c>
      <c r="C29" s="14">
        <v>0</v>
      </c>
      <c r="D29" s="261"/>
      <c r="E29" s="14">
        <v>0</v>
      </c>
      <c r="F29" s="14">
        <v>0</v>
      </c>
      <c r="G29" s="14">
        <v>0</v>
      </c>
      <c r="H29" s="14">
        <v>0</v>
      </c>
      <c r="I29" s="14">
        <v>0</v>
      </c>
      <c r="J29" s="14">
        <v>0</v>
      </c>
      <c r="K29" s="14">
        <v>3</v>
      </c>
      <c r="L29" s="14">
        <v>0</v>
      </c>
      <c r="M29" s="14">
        <v>0</v>
      </c>
      <c r="N29" s="14">
        <v>0</v>
      </c>
      <c r="O29" s="14">
        <v>0</v>
      </c>
      <c r="P29" s="14">
        <v>0</v>
      </c>
    </row>
    <row r="30" spans="1:16" ht="17.25" customHeight="1">
      <c r="A30" s="18" t="s">
        <v>43</v>
      </c>
      <c r="B30" s="260">
        <f>B31+C31</f>
        <v>1285</v>
      </c>
      <c r="C30" s="260"/>
      <c r="D30" s="261">
        <f>B30/$B$8</f>
        <v>3.5337146628533718E-2</v>
      </c>
      <c r="E30" s="260">
        <f>IF(E31+F31=0,"-",E31+F31)</f>
        <v>169</v>
      </c>
      <c r="F30" s="260"/>
      <c r="G30" s="260">
        <f>IF(G31+H31=0,"-",G31+H31)</f>
        <v>358</v>
      </c>
      <c r="H30" s="260"/>
      <c r="I30" s="260" t="str">
        <f>IF(I31+J31=0,"-",I31+J31)</f>
        <v>-</v>
      </c>
      <c r="J30" s="260"/>
      <c r="K30" s="260">
        <f>IF(K31+L31=0,"-",K31+L31)</f>
        <v>286</v>
      </c>
      <c r="L30" s="260"/>
      <c r="M30" s="260">
        <f>IF(M31+N31=0,"-",M31+N31)</f>
        <v>472</v>
      </c>
      <c r="N30" s="260"/>
      <c r="O30" s="260" t="str">
        <f>IF(O31+P31=0,"-",O31+P31)</f>
        <v>-</v>
      </c>
      <c r="P30" s="260"/>
    </row>
    <row r="31" spans="1:16" ht="17.25" customHeight="1">
      <c r="A31" s="17" t="s">
        <v>44</v>
      </c>
      <c r="B31" s="14">
        <v>643</v>
      </c>
      <c r="C31" s="14">
        <v>642</v>
      </c>
      <c r="D31" s="261"/>
      <c r="E31" s="14">
        <v>31</v>
      </c>
      <c r="F31" s="14">
        <v>138</v>
      </c>
      <c r="G31" s="14">
        <v>194</v>
      </c>
      <c r="H31" s="14">
        <v>164</v>
      </c>
      <c r="I31" s="14">
        <v>0</v>
      </c>
      <c r="J31" s="14">
        <v>0</v>
      </c>
      <c r="K31" s="14">
        <v>231</v>
      </c>
      <c r="L31" s="14">
        <v>55</v>
      </c>
      <c r="M31" s="14">
        <v>187</v>
      </c>
      <c r="N31" s="14">
        <v>285</v>
      </c>
      <c r="O31" s="14">
        <v>0</v>
      </c>
      <c r="P31" s="14">
        <v>0</v>
      </c>
    </row>
    <row r="32" spans="1:16" ht="17.25" customHeight="1">
      <c r="A32" s="12" t="s">
        <v>45</v>
      </c>
      <c r="B32" s="260">
        <f>B33+C33</f>
        <v>617</v>
      </c>
      <c r="C32" s="260"/>
      <c r="D32" s="261">
        <f>B32/$B$8</f>
        <v>1.6967330326696731E-2</v>
      </c>
      <c r="E32" s="260">
        <f>IF(E33+F33=0,"-",E33+F33)</f>
        <v>49</v>
      </c>
      <c r="F32" s="260"/>
      <c r="G32" s="260">
        <f>IF(G33+H33=0,"-",G33+H33)</f>
        <v>1</v>
      </c>
      <c r="H32" s="260"/>
      <c r="I32" s="260" t="str">
        <f>IF(I33+J33=0,"-",I33+J33)</f>
        <v>-</v>
      </c>
      <c r="J32" s="260"/>
      <c r="K32" s="260">
        <f>IF(K33+L33=0,"-",K33+L33)</f>
        <v>567</v>
      </c>
      <c r="L32" s="260"/>
      <c r="M32" s="260" t="str">
        <f>IF(M33+N33=0,"-",M33+N33)</f>
        <v>-</v>
      </c>
      <c r="N32" s="260"/>
      <c r="O32" s="260" t="str">
        <f>IF(O33+P33=0,"-",O33+P33)</f>
        <v>-</v>
      </c>
      <c r="P32" s="260"/>
    </row>
    <row r="33" spans="1:16" ht="17.25" customHeight="1">
      <c r="A33" s="15" t="s">
        <v>46</v>
      </c>
      <c r="B33" s="14">
        <v>448</v>
      </c>
      <c r="C33" s="14">
        <v>169</v>
      </c>
      <c r="D33" s="261"/>
      <c r="E33" s="14">
        <v>22</v>
      </c>
      <c r="F33" s="14">
        <v>27</v>
      </c>
      <c r="G33" s="14">
        <v>1</v>
      </c>
      <c r="H33" s="14">
        <v>0</v>
      </c>
      <c r="I33" s="14">
        <v>0</v>
      </c>
      <c r="J33" s="14">
        <v>0</v>
      </c>
      <c r="K33" s="14">
        <v>425</v>
      </c>
      <c r="L33" s="14">
        <v>142</v>
      </c>
      <c r="M33" s="14">
        <v>0</v>
      </c>
      <c r="N33" s="14">
        <v>0</v>
      </c>
      <c r="O33" s="14">
        <v>0</v>
      </c>
      <c r="P33" s="14">
        <v>0</v>
      </c>
    </row>
    <row r="34" spans="1:16" ht="17.25" customHeight="1">
      <c r="A34" s="18" t="s">
        <v>47</v>
      </c>
      <c r="B34" s="260">
        <f>B35+C35</f>
        <v>73</v>
      </c>
      <c r="C34" s="260"/>
      <c r="D34" s="261">
        <f>B34/$B$8</f>
        <v>2.007479925200748E-3</v>
      </c>
      <c r="E34" s="260" t="str">
        <f>IF(E35+F35=0,"-",E35+F35)</f>
        <v>-</v>
      </c>
      <c r="F34" s="260"/>
      <c r="G34" s="260" t="str">
        <f>IF(G35+H35=0,"-",G35+H35)</f>
        <v>-</v>
      </c>
      <c r="H34" s="260"/>
      <c r="I34" s="260" t="str">
        <f>IF(I35+J35=0,"-",I35+J35)</f>
        <v>-</v>
      </c>
      <c r="J34" s="260"/>
      <c r="K34" s="260" t="str">
        <f>IF(K35+L35=0,"-",K35+L35)</f>
        <v>-</v>
      </c>
      <c r="L34" s="260"/>
      <c r="M34" s="260">
        <f>IF(M35+N35=0,"-",M35+N35)</f>
        <v>66</v>
      </c>
      <c r="N34" s="260"/>
      <c r="O34" s="260">
        <f>IF(O35+P35=0,"-",O35+P35)</f>
        <v>7</v>
      </c>
      <c r="P34" s="260"/>
    </row>
    <row r="35" spans="1:16" ht="17.25" customHeight="1">
      <c r="A35" s="17" t="s">
        <v>48</v>
      </c>
      <c r="B35" s="14">
        <v>30</v>
      </c>
      <c r="C35" s="14">
        <v>43</v>
      </c>
      <c r="D35" s="261"/>
      <c r="E35" s="14">
        <v>0</v>
      </c>
      <c r="F35" s="14">
        <v>0</v>
      </c>
      <c r="G35" s="14">
        <v>0</v>
      </c>
      <c r="H35" s="14">
        <v>0</v>
      </c>
      <c r="I35" s="14">
        <v>0</v>
      </c>
      <c r="J35" s="14">
        <v>0</v>
      </c>
      <c r="K35" s="14">
        <v>0</v>
      </c>
      <c r="L35" s="14">
        <v>0</v>
      </c>
      <c r="M35" s="14">
        <v>30</v>
      </c>
      <c r="N35" s="14">
        <v>36</v>
      </c>
      <c r="O35" s="14">
        <v>0</v>
      </c>
      <c r="P35" s="14">
        <v>7</v>
      </c>
    </row>
    <row r="36" spans="1:16" ht="17.25" customHeight="1">
      <c r="A36" s="12" t="s">
        <v>49</v>
      </c>
      <c r="B36" s="260">
        <f>B37+C37</f>
        <v>840</v>
      </c>
      <c r="C36" s="260"/>
      <c r="D36" s="261">
        <f>B36/$B$8</f>
        <v>2.3099769002309978E-2</v>
      </c>
      <c r="E36" s="260">
        <f>IF(E37+F37=0,"-",E37+F37)</f>
        <v>300</v>
      </c>
      <c r="F36" s="260"/>
      <c r="G36" s="260">
        <f>IF(G37+H37=0,"-",G37+H37)</f>
        <v>106</v>
      </c>
      <c r="H36" s="260"/>
      <c r="I36" s="260">
        <f>IF(I37+J37=0,"-",I37+J37)</f>
        <v>49</v>
      </c>
      <c r="J36" s="260"/>
      <c r="K36" s="260">
        <f>IF(K37+L37=0,"-",K37+L37)</f>
        <v>255</v>
      </c>
      <c r="L36" s="260"/>
      <c r="M36" s="260">
        <f>IF(M37+N37=0,"-",M37+N37)</f>
        <v>130</v>
      </c>
      <c r="N36" s="260"/>
      <c r="O36" s="260" t="str">
        <f>IF(O37+P37=0,"-",O37+P37)</f>
        <v>-</v>
      </c>
      <c r="P36" s="260"/>
    </row>
    <row r="37" spans="1:16" ht="17.25" customHeight="1">
      <c r="A37" s="15" t="s">
        <v>50</v>
      </c>
      <c r="B37" s="14">
        <v>498</v>
      </c>
      <c r="C37" s="14">
        <v>342</v>
      </c>
      <c r="D37" s="261"/>
      <c r="E37" s="14">
        <v>166</v>
      </c>
      <c r="F37" s="14">
        <v>134</v>
      </c>
      <c r="G37" s="14">
        <v>64</v>
      </c>
      <c r="H37" s="14">
        <v>42</v>
      </c>
      <c r="I37" s="14">
        <v>32</v>
      </c>
      <c r="J37" s="14">
        <v>17</v>
      </c>
      <c r="K37" s="14">
        <v>182</v>
      </c>
      <c r="L37" s="14">
        <v>73</v>
      </c>
      <c r="M37" s="14">
        <v>54</v>
      </c>
      <c r="N37" s="14">
        <v>76</v>
      </c>
      <c r="O37" s="14">
        <v>0</v>
      </c>
      <c r="P37" s="14">
        <v>0</v>
      </c>
    </row>
    <row r="38" spans="1:16" ht="17.25" customHeight="1">
      <c r="A38" s="18" t="s">
        <v>51</v>
      </c>
      <c r="B38" s="260">
        <f>B39+C39</f>
        <v>25236</v>
      </c>
      <c r="C38" s="260"/>
      <c r="D38" s="261">
        <f>B38/$B$8</f>
        <v>0.69398306016939826</v>
      </c>
      <c r="E38" s="260">
        <f>IF(E39+F39=0,"-",E39+F39)</f>
        <v>14772</v>
      </c>
      <c r="F38" s="260"/>
      <c r="G38" s="260">
        <f>IF(G39+H39=0,"-",G39+H39)</f>
        <v>6155</v>
      </c>
      <c r="H38" s="260"/>
      <c r="I38" s="260">
        <f>IF(I39+J39=0,"-",I39+J39)</f>
        <v>3429</v>
      </c>
      <c r="J38" s="260"/>
      <c r="K38" s="260">
        <f>IF(K39+L39=0,"-",K39+L39)</f>
        <v>397</v>
      </c>
      <c r="L38" s="260"/>
      <c r="M38" s="260" t="str">
        <f>IF(M39+N39=0,"-",M39+N39)</f>
        <v>-</v>
      </c>
      <c r="N38" s="260"/>
      <c r="O38" s="260">
        <f>IF(O39+P39=0,"-",O39+P39)</f>
        <v>483</v>
      </c>
      <c r="P38" s="260"/>
    </row>
    <row r="39" spans="1:16" ht="17.25" customHeight="1">
      <c r="A39" s="17" t="s">
        <v>52</v>
      </c>
      <c r="B39" s="14">
        <v>6025</v>
      </c>
      <c r="C39" s="14">
        <v>19211</v>
      </c>
      <c r="D39" s="261"/>
      <c r="E39" s="14">
        <v>3216</v>
      </c>
      <c r="F39" s="14">
        <v>11556</v>
      </c>
      <c r="G39" s="14">
        <v>1578</v>
      </c>
      <c r="H39" s="14">
        <v>4577</v>
      </c>
      <c r="I39" s="14">
        <v>759</v>
      </c>
      <c r="J39" s="14">
        <v>2670</v>
      </c>
      <c r="K39" s="14">
        <v>293</v>
      </c>
      <c r="L39" s="14">
        <v>104</v>
      </c>
      <c r="M39" s="14">
        <v>0</v>
      </c>
      <c r="N39" s="14">
        <v>0</v>
      </c>
      <c r="O39" s="14">
        <v>179</v>
      </c>
      <c r="P39" s="14">
        <v>304</v>
      </c>
    </row>
    <row r="40" spans="1:16" ht="17.25" customHeight="1">
      <c r="A40" s="12" t="s">
        <v>53</v>
      </c>
      <c r="B40" s="260">
        <f>B41+C41</f>
        <v>4828</v>
      </c>
      <c r="C40" s="260"/>
      <c r="D40" s="261">
        <f>B40/$B$8</f>
        <v>0.13276867231327688</v>
      </c>
      <c r="E40" s="260">
        <f>IF(E41+F41=0,"-",E41+F41)</f>
        <v>398</v>
      </c>
      <c r="F40" s="260"/>
      <c r="G40" s="260">
        <f>IF(G41+H41=0,"-",G41+H41)</f>
        <v>1010</v>
      </c>
      <c r="H40" s="260"/>
      <c r="I40" s="260">
        <f>IF(I41+J41=0,"-",I41+J41)</f>
        <v>3114</v>
      </c>
      <c r="J40" s="260"/>
      <c r="K40" s="260">
        <f>IF(K41+L41=0,"-",K41+L41)</f>
        <v>164</v>
      </c>
      <c r="L40" s="260"/>
      <c r="M40" s="260" t="str">
        <f>IF(M41+N41=0,"-",M41+N41)</f>
        <v>-</v>
      </c>
      <c r="N40" s="260"/>
      <c r="O40" s="260">
        <f>IF(O41+P41=0,"-",O41+P41)</f>
        <v>142</v>
      </c>
      <c r="P40" s="260"/>
    </row>
    <row r="41" spans="1:16" ht="17.25" customHeight="1">
      <c r="A41" s="15" t="s">
        <v>54</v>
      </c>
      <c r="B41" s="14">
        <v>1622</v>
      </c>
      <c r="C41" s="14">
        <v>3206</v>
      </c>
      <c r="D41" s="261"/>
      <c r="E41" s="14">
        <v>249</v>
      </c>
      <c r="F41" s="14">
        <v>149</v>
      </c>
      <c r="G41" s="14">
        <v>296</v>
      </c>
      <c r="H41" s="14">
        <v>714</v>
      </c>
      <c r="I41" s="14">
        <v>966</v>
      </c>
      <c r="J41" s="14">
        <v>2148</v>
      </c>
      <c r="K41" s="14">
        <v>107</v>
      </c>
      <c r="L41" s="14">
        <v>57</v>
      </c>
      <c r="M41" s="14">
        <v>0</v>
      </c>
      <c r="N41" s="14">
        <v>0</v>
      </c>
      <c r="O41" s="14">
        <v>4</v>
      </c>
      <c r="P41" s="14">
        <v>138</v>
      </c>
    </row>
    <row r="42" spans="1:16" ht="17.25" customHeight="1">
      <c r="A42" s="12" t="s">
        <v>55</v>
      </c>
      <c r="B42" s="260">
        <f>B43+C43</f>
        <v>353</v>
      </c>
      <c r="C42" s="260"/>
      <c r="D42" s="261">
        <f>B42/$B$8</f>
        <v>9.7074029259707397E-3</v>
      </c>
      <c r="E42" s="260">
        <f>IF(E43+F43=0,"-",E43+F43)</f>
        <v>115</v>
      </c>
      <c r="F42" s="260"/>
      <c r="G42" s="260">
        <f>IF(G43+H43=0,"-",G43+H43)</f>
        <v>136</v>
      </c>
      <c r="H42" s="260"/>
      <c r="I42" s="260">
        <f>IF(I43+J43=0,"-",I43+J43)</f>
        <v>83</v>
      </c>
      <c r="J42" s="260"/>
      <c r="K42" s="260" t="str">
        <f>IF(K43+L43=0,"-",K43+L43)</f>
        <v>-</v>
      </c>
      <c r="L42" s="260"/>
      <c r="M42" s="260">
        <f>IF(M43+N43=0,"-",M43+N43)</f>
        <v>11</v>
      </c>
      <c r="N42" s="260"/>
      <c r="O42" s="260">
        <f>IF(O43+P43=0,"-",O43+P43)</f>
        <v>8</v>
      </c>
      <c r="P42" s="260"/>
    </row>
    <row r="43" spans="1:16" ht="17.25" customHeight="1">
      <c r="A43" s="15" t="s">
        <v>56</v>
      </c>
      <c r="B43" s="14">
        <v>122</v>
      </c>
      <c r="C43" s="14">
        <v>231</v>
      </c>
      <c r="D43" s="261"/>
      <c r="E43" s="14">
        <v>2</v>
      </c>
      <c r="F43" s="14">
        <v>113</v>
      </c>
      <c r="G43" s="14">
        <v>70</v>
      </c>
      <c r="H43" s="14">
        <v>66</v>
      </c>
      <c r="I43" s="14">
        <v>40</v>
      </c>
      <c r="J43" s="14">
        <v>43</v>
      </c>
      <c r="K43" s="14">
        <v>0</v>
      </c>
      <c r="L43" s="14">
        <v>0</v>
      </c>
      <c r="M43" s="14">
        <v>3</v>
      </c>
      <c r="N43" s="14">
        <v>8</v>
      </c>
      <c r="O43" s="14">
        <v>7</v>
      </c>
      <c r="P43" s="14">
        <v>1</v>
      </c>
    </row>
    <row r="44" spans="1:16" ht="18.75" customHeight="1">
      <c r="A44" s="18" t="s">
        <v>57</v>
      </c>
      <c r="B44" s="260">
        <f>B45+C45</f>
        <v>303</v>
      </c>
      <c r="C44" s="260"/>
      <c r="D44" s="261">
        <f>B44/$B$8</f>
        <v>8.3324166758332423E-3</v>
      </c>
      <c r="E44" s="260">
        <f>IF(E45+F45=0,"-",E45+F45)</f>
        <v>147</v>
      </c>
      <c r="F44" s="260"/>
      <c r="G44" s="260">
        <f>IF(G45+H45=0,"-",G45+H45)</f>
        <v>3</v>
      </c>
      <c r="H44" s="260"/>
      <c r="I44" s="260">
        <f>IF(I45+J45=0,"-",I45+J45)</f>
        <v>44</v>
      </c>
      <c r="J44" s="260"/>
      <c r="K44" s="260">
        <f>IF(K45+L45=0,"-",K45+L45)</f>
        <v>24</v>
      </c>
      <c r="L44" s="260"/>
      <c r="M44" s="260">
        <f>IF(M45+N45=0,"-",M45+N45)</f>
        <v>85</v>
      </c>
      <c r="N44" s="260"/>
      <c r="O44" s="260" t="str">
        <f>IF(O45+P45=0,"-",O45+P45)</f>
        <v>-</v>
      </c>
      <c r="P44" s="260"/>
    </row>
    <row r="45" spans="1:16" ht="18.75" customHeight="1">
      <c r="A45" s="15" t="s">
        <v>58</v>
      </c>
      <c r="B45" s="14">
        <v>169</v>
      </c>
      <c r="C45" s="14">
        <v>134</v>
      </c>
      <c r="D45" s="261"/>
      <c r="E45" s="14">
        <v>45</v>
      </c>
      <c r="F45" s="14">
        <v>102</v>
      </c>
      <c r="G45" s="14">
        <v>2</v>
      </c>
      <c r="H45" s="14">
        <v>1</v>
      </c>
      <c r="I45" s="14">
        <v>15</v>
      </c>
      <c r="J45" s="14">
        <v>29</v>
      </c>
      <c r="K45" s="14">
        <v>24</v>
      </c>
      <c r="L45" s="14">
        <v>0</v>
      </c>
      <c r="M45" s="14">
        <v>83</v>
      </c>
      <c r="N45" s="14">
        <v>2</v>
      </c>
      <c r="O45" s="14">
        <v>0</v>
      </c>
      <c r="P45" s="14">
        <v>0</v>
      </c>
    </row>
    <row r="46" spans="1:16" ht="18.75" customHeight="1">
      <c r="A46" s="18" t="s">
        <v>59</v>
      </c>
      <c r="B46" s="260">
        <f>B47+C47</f>
        <v>0</v>
      </c>
      <c r="C46" s="260"/>
      <c r="D46" s="261">
        <f>B46/$B$8</f>
        <v>0</v>
      </c>
      <c r="E46" s="260" t="str">
        <f>IF(E47+F47=0,"-",E47+F47)</f>
        <v>-</v>
      </c>
      <c r="F46" s="260"/>
      <c r="G46" s="260" t="str">
        <f>IF(G47+H47=0,"-",G47+H47)</f>
        <v>-</v>
      </c>
      <c r="H46" s="260"/>
      <c r="I46" s="260" t="str">
        <f>IF(I47+J47=0,"-",I47+J47)</f>
        <v>-</v>
      </c>
      <c r="J46" s="260"/>
      <c r="K46" s="260" t="str">
        <f>IF(K47+L47=0,"-",K47+L47)</f>
        <v>-</v>
      </c>
      <c r="L46" s="260"/>
      <c r="M46" s="260" t="str">
        <f>IF(M47+N47=0,"-",M47+N47)</f>
        <v>-</v>
      </c>
      <c r="N46" s="260"/>
      <c r="O46" s="260" t="str">
        <f>IF(O47+P47=0,"-",O47+P47)</f>
        <v>-</v>
      </c>
      <c r="P46" s="260"/>
    </row>
    <row r="47" spans="1:16" ht="18.75" customHeight="1">
      <c r="A47" s="15" t="s">
        <v>60</v>
      </c>
      <c r="B47" s="14">
        <v>0</v>
      </c>
      <c r="C47" s="14">
        <v>0</v>
      </c>
      <c r="D47" s="261"/>
      <c r="E47" s="14">
        <v>0</v>
      </c>
      <c r="F47" s="14">
        <v>0</v>
      </c>
      <c r="G47" s="14">
        <v>0</v>
      </c>
      <c r="H47" s="14">
        <v>0</v>
      </c>
      <c r="I47" s="14">
        <v>0</v>
      </c>
      <c r="J47" s="14">
        <v>0</v>
      </c>
      <c r="K47" s="14">
        <v>0</v>
      </c>
      <c r="L47" s="14">
        <v>0</v>
      </c>
      <c r="M47" s="14">
        <v>0</v>
      </c>
      <c r="N47" s="14">
        <v>0</v>
      </c>
      <c r="O47" s="14">
        <v>0</v>
      </c>
      <c r="P47" s="14">
        <v>0</v>
      </c>
    </row>
    <row r="48" spans="1:16" ht="18.75" customHeight="1">
      <c r="A48" s="18" t="s">
        <v>61</v>
      </c>
      <c r="B48" s="260">
        <f>B49+C49</f>
        <v>130</v>
      </c>
      <c r="C48" s="260"/>
      <c r="D48" s="261">
        <f>B48/$B$8</f>
        <v>3.5749642503574964E-3</v>
      </c>
      <c r="E48" s="260">
        <f>IF(E49+F49=0,"-",E49+F49)</f>
        <v>5</v>
      </c>
      <c r="F48" s="260"/>
      <c r="G48" s="260">
        <f>IF(G49+H49=0,"-",G49+H49)</f>
        <v>63</v>
      </c>
      <c r="H48" s="260"/>
      <c r="I48" s="260" t="str">
        <f>IF(I49+J49=0,"-",I49+J49)</f>
        <v>-</v>
      </c>
      <c r="J48" s="260"/>
      <c r="K48" s="260">
        <f>IF(K49+L49=0,"-",K49+L49)</f>
        <v>56</v>
      </c>
      <c r="L48" s="260"/>
      <c r="M48" s="260">
        <f>IF(M49+N49=0,"-",M49+N49)</f>
        <v>6</v>
      </c>
      <c r="N48" s="260"/>
      <c r="O48" s="260" t="str">
        <f>IF(O49+P49=0,"-",O49+P49)</f>
        <v>-</v>
      </c>
      <c r="P48" s="260"/>
    </row>
    <row r="49" spans="1:16" ht="18.75" customHeight="1">
      <c r="A49" s="15" t="s">
        <v>62</v>
      </c>
      <c r="B49" s="14">
        <v>70</v>
      </c>
      <c r="C49" s="14">
        <v>60</v>
      </c>
      <c r="D49" s="261"/>
      <c r="E49" s="14">
        <v>4</v>
      </c>
      <c r="F49" s="14">
        <v>1</v>
      </c>
      <c r="G49" s="14">
        <v>39</v>
      </c>
      <c r="H49" s="14">
        <v>24</v>
      </c>
      <c r="I49" s="14">
        <v>0</v>
      </c>
      <c r="J49" s="14">
        <v>0</v>
      </c>
      <c r="K49" s="14">
        <v>22</v>
      </c>
      <c r="L49" s="14">
        <v>34</v>
      </c>
      <c r="M49" s="14">
        <v>5</v>
      </c>
      <c r="N49" s="14">
        <v>1</v>
      </c>
      <c r="O49" s="14">
        <v>0</v>
      </c>
      <c r="P49" s="14">
        <v>0</v>
      </c>
    </row>
    <row r="50" spans="1:16" ht="18.75" customHeight="1">
      <c r="A50" s="18" t="s">
        <v>63</v>
      </c>
      <c r="B50" s="260">
        <f>B51+C51</f>
        <v>191</v>
      </c>
      <c r="C50" s="260"/>
      <c r="D50" s="261">
        <f>B50/$B$8</f>
        <v>5.2524474755252445E-3</v>
      </c>
      <c r="E50" s="260">
        <f>IF(E51+F51=0,"-",E51+F51)</f>
        <v>8</v>
      </c>
      <c r="F50" s="260"/>
      <c r="G50" s="260" t="str">
        <f>IF(G51+H51=0,"-",G51+H51)</f>
        <v>-</v>
      </c>
      <c r="H50" s="260"/>
      <c r="I50" s="260">
        <f>IF(I51+J51=0,"-",I51+J51)</f>
        <v>183</v>
      </c>
      <c r="J50" s="260"/>
      <c r="K50" s="260" t="str">
        <f>IF(K51+L51=0,"-",K51+L51)</f>
        <v>-</v>
      </c>
      <c r="L50" s="260"/>
      <c r="M50" s="260" t="str">
        <f>IF(M51+N51=0,"-",M51+N51)</f>
        <v>-</v>
      </c>
      <c r="N50" s="260"/>
      <c r="O50" s="260" t="str">
        <f>IF(O51+P51=0,"-",O51+P51)</f>
        <v>-</v>
      </c>
      <c r="P50" s="260"/>
    </row>
    <row r="51" spans="1:16" ht="18.75" customHeight="1">
      <c r="A51" s="15" t="s">
        <v>64</v>
      </c>
      <c r="B51" s="14">
        <v>77</v>
      </c>
      <c r="C51" s="14">
        <v>114</v>
      </c>
      <c r="D51" s="261"/>
      <c r="E51" s="14">
        <v>1</v>
      </c>
      <c r="F51" s="14">
        <v>7</v>
      </c>
      <c r="G51" s="14">
        <v>0</v>
      </c>
      <c r="H51" s="14">
        <v>0</v>
      </c>
      <c r="I51" s="14">
        <v>76</v>
      </c>
      <c r="J51" s="14">
        <v>107</v>
      </c>
      <c r="K51" s="14">
        <v>0</v>
      </c>
      <c r="L51" s="14">
        <v>0</v>
      </c>
      <c r="M51" s="14">
        <v>0</v>
      </c>
      <c r="N51" s="14">
        <v>0</v>
      </c>
      <c r="O51" s="14">
        <v>0</v>
      </c>
      <c r="P51" s="14">
        <v>0</v>
      </c>
    </row>
    <row r="52" spans="1:16" ht="18.75" customHeight="1">
      <c r="A52" s="18" t="s">
        <v>65</v>
      </c>
      <c r="B52" s="260">
        <f>B53+C53</f>
        <v>10</v>
      </c>
      <c r="C52" s="260"/>
      <c r="D52" s="261">
        <f>B52/$B$8</f>
        <v>2.749972500274997E-4</v>
      </c>
      <c r="E52" s="260" t="str">
        <f>IF(E53+F53=0,"-",E53+F53)</f>
        <v>-</v>
      </c>
      <c r="F52" s="260"/>
      <c r="G52" s="260" t="str">
        <f>IF(G53+H53=0,"-",G53+H53)</f>
        <v>-</v>
      </c>
      <c r="H52" s="260"/>
      <c r="I52" s="260" t="str">
        <f>IF(I53+J53=0,"-",I53+J53)</f>
        <v>-</v>
      </c>
      <c r="J52" s="260"/>
      <c r="K52" s="260" t="str">
        <f>IF(K53+L53=0,"-",K53+L53)</f>
        <v>-</v>
      </c>
      <c r="L52" s="260"/>
      <c r="M52" s="260" t="str">
        <f>IF(M53+N53=0,"-",M53+N53)</f>
        <v>-</v>
      </c>
      <c r="N52" s="260"/>
      <c r="O52" s="260">
        <f>IF(O53+P53=0,"-",O53+P53)</f>
        <v>10</v>
      </c>
      <c r="P52" s="260"/>
    </row>
    <row r="53" spans="1:16" ht="18.75" customHeight="1">
      <c r="A53" s="15" t="s">
        <v>66</v>
      </c>
      <c r="B53" s="14">
        <v>3</v>
      </c>
      <c r="C53" s="14">
        <v>7</v>
      </c>
      <c r="D53" s="261"/>
      <c r="E53" s="14">
        <v>0</v>
      </c>
      <c r="F53" s="14">
        <v>0</v>
      </c>
      <c r="G53" s="14">
        <v>0</v>
      </c>
      <c r="H53" s="14">
        <v>0</v>
      </c>
      <c r="I53" s="14">
        <v>0</v>
      </c>
      <c r="J53" s="14">
        <v>0</v>
      </c>
      <c r="K53" s="14">
        <v>0</v>
      </c>
      <c r="L53" s="14">
        <v>0</v>
      </c>
      <c r="M53" s="14">
        <v>0</v>
      </c>
      <c r="N53" s="14">
        <v>0</v>
      </c>
      <c r="O53" s="14">
        <v>3</v>
      </c>
      <c r="P53" s="14">
        <v>7</v>
      </c>
    </row>
    <row r="54" spans="1:16" ht="18.75" customHeight="1">
      <c r="A54" s="18" t="s">
        <v>67</v>
      </c>
      <c r="B54" s="260">
        <f>B55+C55</f>
        <v>366</v>
      </c>
      <c r="C54" s="260"/>
      <c r="D54" s="261">
        <f>B54/$B$8</f>
        <v>1.006489935100649E-2</v>
      </c>
      <c r="E54" s="260">
        <f>IF(E55+F55=0,"-",E55+F55)</f>
        <v>15</v>
      </c>
      <c r="F54" s="260"/>
      <c r="G54" s="260">
        <f>IF(G55+H55=0,"-",G55+H55)</f>
        <v>56</v>
      </c>
      <c r="H54" s="260"/>
      <c r="I54" s="260">
        <f>IF(I55+J55=0,"-",I55+J55)</f>
        <v>3</v>
      </c>
      <c r="J54" s="260"/>
      <c r="K54" s="260">
        <f>IF(K55+L55=0,"-",K55+L55)</f>
        <v>126</v>
      </c>
      <c r="L54" s="260"/>
      <c r="M54" s="260">
        <f>IF(M55+N55=0,"-",M55+N55)</f>
        <v>21</v>
      </c>
      <c r="N54" s="260"/>
      <c r="O54" s="260">
        <f>IF(O55+P55=0,"-",O55+P55)</f>
        <v>145</v>
      </c>
      <c r="P54" s="260"/>
    </row>
    <row r="55" spans="1:16" ht="18.75" customHeight="1">
      <c r="A55" s="15" t="s">
        <v>68</v>
      </c>
      <c r="B55" s="14">
        <v>207</v>
      </c>
      <c r="C55" s="14">
        <v>159</v>
      </c>
      <c r="D55" s="261"/>
      <c r="E55" s="14">
        <v>3</v>
      </c>
      <c r="F55" s="14">
        <v>12</v>
      </c>
      <c r="G55" s="14">
        <v>15</v>
      </c>
      <c r="H55" s="14">
        <v>41</v>
      </c>
      <c r="I55" s="14">
        <v>1</v>
      </c>
      <c r="J55" s="14">
        <v>2</v>
      </c>
      <c r="K55" s="14">
        <v>116</v>
      </c>
      <c r="L55" s="14">
        <v>10</v>
      </c>
      <c r="M55" s="14">
        <v>20</v>
      </c>
      <c r="N55" s="14">
        <v>1</v>
      </c>
      <c r="O55" s="14">
        <v>52</v>
      </c>
      <c r="P55" s="14">
        <v>93</v>
      </c>
    </row>
    <row r="56" spans="1:16" ht="18.75" customHeight="1">
      <c r="A56" s="18" t="s">
        <v>69</v>
      </c>
      <c r="B56" s="260">
        <f>B57+C57</f>
        <v>249</v>
      </c>
      <c r="C56" s="260"/>
      <c r="D56" s="261">
        <f>B56/$B$8</f>
        <v>6.8474315256847433E-3</v>
      </c>
      <c r="E56" s="260">
        <f>IF(E57+F57=0,"-",E57+F57)</f>
        <v>221</v>
      </c>
      <c r="F56" s="260"/>
      <c r="G56" s="260" t="str">
        <f>IF(G57+H57=0,"-",G57+H57)</f>
        <v>-</v>
      </c>
      <c r="H56" s="260"/>
      <c r="I56" s="260" t="str">
        <f>IF(I57+J57=0,"-",I57+J57)</f>
        <v>-</v>
      </c>
      <c r="J56" s="260"/>
      <c r="K56" s="260" t="str">
        <f>IF(K57+L57=0,"-",K57+L57)</f>
        <v>-</v>
      </c>
      <c r="L56" s="260"/>
      <c r="M56" s="260" t="str">
        <f>IF(M57+N57=0,"-",M57+N57)</f>
        <v>-</v>
      </c>
      <c r="N56" s="260"/>
      <c r="O56" s="260">
        <f>IF(O57+P57=0,"-",O57+P57)</f>
        <v>28</v>
      </c>
      <c r="P56" s="260"/>
    </row>
    <row r="57" spans="1:16" ht="18.75" customHeight="1">
      <c r="A57" s="15" t="s">
        <v>70</v>
      </c>
      <c r="B57" s="14">
        <v>219</v>
      </c>
      <c r="C57" s="14">
        <v>30</v>
      </c>
      <c r="D57" s="261"/>
      <c r="E57" s="14">
        <v>198</v>
      </c>
      <c r="F57" s="14">
        <v>23</v>
      </c>
      <c r="G57" s="14">
        <v>0</v>
      </c>
      <c r="H57" s="14">
        <v>0</v>
      </c>
      <c r="I57" s="14">
        <v>0</v>
      </c>
      <c r="J57" s="14">
        <v>0</v>
      </c>
      <c r="K57" s="14">
        <v>0</v>
      </c>
      <c r="L57" s="14">
        <v>0</v>
      </c>
      <c r="M57" s="14">
        <v>0</v>
      </c>
      <c r="N57" s="14">
        <v>0</v>
      </c>
      <c r="O57" s="14">
        <v>21</v>
      </c>
      <c r="P57" s="14">
        <v>7</v>
      </c>
    </row>
    <row r="58" spans="1:16" ht="18.75" customHeight="1">
      <c r="A58" s="18" t="s">
        <v>71</v>
      </c>
      <c r="B58" s="260">
        <f>B59+C59</f>
        <v>166</v>
      </c>
      <c r="C58" s="260"/>
      <c r="D58" s="261">
        <f>B58/$B$8</f>
        <v>4.5649543504564958E-3</v>
      </c>
      <c r="E58" s="260" t="str">
        <f>IF(E59+F59=0,"-",E59+F59)</f>
        <v>-</v>
      </c>
      <c r="F58" s="260"/>
      <c r="G58" s="260" t="str">
        <f>IF(G59+H59=0,"-",G59+H59)</f>
        <v>-</v>
      </c>
      <c r="H58" s="260"/>
      <c r="I58" s="260" t="str">
        <f>IF(I59+J59=0,"-",I59+J59)</f>
        <v>-</v>
      </c>
      <c r="J58" s="260"/>
      <c r="K58" s="260">
        <f>IF(K59+L59=0,"-",K59+L59)</f>
        <v>12</v>
      </c>
      <c r="L58" s="260"/>
      <c r="M58" s="260">
        <f>IF(M59+N59=0,"-",M59+N59)</f>
        <v>71</v>
      </c>
      <c r="N58" s="260"/>
      <c r="O58" s="260">
        <f>IF(O59+P59=0,"-",O59+P59)</f>
        <v>83</v>
      </c>
      <c r="P58" s="260"/>
    </row>
    <row r="59" spans="1:16" ht="18.75" customHeight="1">
      <c r="A59" s="15" t="s">
        <v>72</v>
      </c>
      <c r="B59" s="14">
        <v>117</v>
      </c>
      <c r="C59" s="14">
        <v>49</v>
      </c>
      <c r="D59" s="261"/>
      <c r="E59" s="14">
        <v>0</v>
      </c>
      <c r="F59" s="14">
        <v>0</v>
      </c>
      <c r="G59" s="14">
        <v>0</v>
      </c>
      <c r="H59" s="14">
        <v>0</v>
      </c>
      <c r="I59" s="14">
        <v>0</v>
      </c>
      <c r="J59" s="14">
        <v>0</v>
      </c>
      <c r="K59" s="14">
        <v>12</v>
      </c>
      <c r="L59" s="14">
        <v>0</v>
      </c>
      <c r="M59" s="14">
        <v>51</v>
      </c>
      <c r="N59" s="14">
        <v>20</v>
      </c>
      <c r="O59" s="14">
        <v>54</v>
      </c>
      <c r="P59" s="14">
        <v>29</v>
      </c>
    </row>
    <row r="60" spans="1:16" ht="18.75" customHeight="1">
      <c r="A60" s="18" t="s">
        <v>73</v>
      </c>
      <c r="B60" s="260">
        <f>B61+C61</f>
        <v>170</v>
      </c>
      <c r="C60" s="260"/>
      <c r="D60" s="261">
        <f>B60/$B$8</f>
        <v>4.6749532504674956E-3</v>
      </c>
      <c r="E60" s="260">
        <f>IF(E61+F61=0,"-",E61+F61)</f>
        <v>17</v>
      </c>
      <c r="F60" s="260"/>
      <c r="G60" s="260" t="str">
        <f>IF(G61+H61=0,"-",G61+H61)</f>
        <v>-</v>
      </c>
      <c r="H60" s="260"/>
      <c r="I60" s="260" t="str">
        <f>IF(I61+J61=0,"-",I61+J61)</f>
        <v>-</v>
      </c>
      <c r="J60" s="260"/>
      <c r="K60" s="260" t="str">
        <f>IF(K61+L61=0,"-",K61+L61)</f>
        <v>-</v>
      </c>
      <c r="L60" s="260"/>
      <c r="M60" s="260" t="str">
        <f>IF(M61+N61=0,"-",M61+N61)</f>
        <v>-</v>
      </c>
      <c r="N60" s="260"/>
      <c r="O60" s="260">
        <f>IF(O61+P61=0,"-",O61+P61)</f>
        <v>153</v>
      </c>
      <c r="P60" s="260"/>
    </row>
    <row r="61" spans="1:16" ht="18.75" customHeight="1">
      <c r="A61" s="15" t="s">
        <v>74</v>
      </c>
      <c r="B61" s="14">
        <v>94</v>
      </c>
      <c r="C61" s="14">
        <v>76</v>
      </c>
      <c r="D61" s="261"/>
      <c r="E61" s="14">
        <v>6</v>
      </c>
      <c r="F61" s="14">
        <v>11</v>
      </c>
      <c r="G61" s="14">
        <v>0</v>
      </c>
      <c r="H61" s="14">
        <v>0</v>
      </c>
      <c r="I61" s="14">
        <v>0</v>
      </c>
      <c r="J61" s="14">
        <v>0</v>
      </c>
      <c r="K61" s="14">
        <v>0</v>
      </c>
      <c r="L61" s="14">
        <v>0</v>
      </c>
      <c r="M61" s="14">
        <v>0</v>
      </c>
      <c r="N61" s="14">
        <v>0</v>
      </c>
      <c r="O61" s="14">
        <v>88</v>
      </c>
      <c r="P61" s="14">
        <v>65</v>
      </c>
    </row>
    <row r="62" spans="1:16" ht="18.75" customHeight="1">
      <c r="A62" s="18" t="s">
        <v>75</v>
      </c>
      <c r="B62" s="260">
        <f>B63+C63</f>
        <v>2</v>
      </c>
      <c r="C62" s="260"/>
      <c r="D62" s="261">
        <f>B62/$B$8</f>
        <v>5.4999450005499945E-5</v>
      </c>
      <c r="E62" s="260" t="str">
        <f>IF(E63+F63=0,"-",E63+F63)</f>
        <v>-</v>
      </c>
      <c r="F62" s="260"/>
      <c r="G62" s="260" t="str">
        <f>IF(G63+H63=0,"-",G63+H63)</f>
        <v>-</v>
      </c>
      <c r="H62" s="260"/>
      <c r="I62" s="260" t="str">
        <f>IF(I63+J63=0,"-",I63+J63)</f>
        <v>-</v>
      </c>
      <c r="J62" s="260"/>
      <c r="K62" s="260" t="str">
        <f>IF(K63+L63=0,"-",K63+L63)</f>
        <v>-</v>
      </c>
      <c r="L62" s="260"/>
      <c r="M62" s="260" t="str">
        <f>IF(M63+N63=0,"-",M63+N63)</f>
        <v>-</v>
      </c>
      <c r="N62" s="260"/>
      <c r="O62" s="260">
        <f>IF(O63+P63=0,"-",O63+P63)</f>
        <v>2</v>
      </c>
      <c r="P62" s="260"/>
    </row>
    <row r="63" spans="1:16" ht="18.75" customHeight="1">
      <c r="A63" s="15" t="s">
        <v>76</v>
      </c>
      <c r="B63" s="14">
        <v>0</v>
      </c>
      <c r="C63" s="14">
        <v>2</v>
      </c>
      <c r="D63" s="261"/>
      <c r="E63" s="14">
        <v>0</v>
      </c>
      <c r="F63" s="14">
        <v>0</v>
      </c>
      <c r="G63" s="14">
        <v>0</v>
      </c>
      <c r="H63" s="14">
        <v>0</v>
      </c>
      <c r="I63" s="14">
        <v>0</v>
      </c>
      <c r="J63" s="14">
        <v>0</v>
      </c>
      <c r="K63" s="14">
        <v>0</v>
      </c>
      <c r="L63" s="14">
        <v>0</v>
      </c>
      <c r="M63" s="14">
        <v>0</v>
      </c>
      <c r="N63" s="14">
        <v>0</v>
      </c>
      <c r="O63" s="14">
        <v>0</v>
      </c>
      <c r="P63" s="14">
        <v>2</v>
      </c>
    </row>
    <row r="64" spans="1:16" ht="18.75" customHeight="1">
      <c r="A64" s="18" t="s">
        <v>79</v>
      </c>
      <c r="B64" s="260">
        <f>B65+C65</f>
        <v>158</v>
      </c>
      <c r="C64" s="260"/>
      <c r="D64" s="261">
        <f>B64/$B$8</f>
        <v>4.3449565504344954E-3</v>
      </c>
      <c r="E64" s="260">
        <f>IF(E65+F65=0,"-",E65+F65)</f>
        <v>112</v>
      </c>
      <c r="F64" s="260"/>
      <c r="G64" s="260" t="str">
        <f>IF(G65+H65=0,"-",G65+H65)</f>
        <v>-</v>
      </c>
      <c r="H64" s="260"/>
      <c r="I64" s="260" t="str">
        <f>IF(I65+J65=0,"-",I65+J65)</f>
        <v>-</v>
      </c>
      <c r="J64" s="260"/>
      <c r="K64" s="260" t="str">
        <f>IF(K65+L65=0,"-",K65+L65)</f>
        <v>-</v>
      </c>
      <c r="L64" s="260"/>
      <c r="M64" s="260" t="str">
        <f>IF(M65+N65=0,"-",M65+N65)</f>
        <v>-</v>
      </c>
      <c r="N64" s="260"/>
      <c r="O64" s="260">
        <f>IF(O65+P65=0,"-",O65+P65)</f>
        <v>46</v>
      </c>
      <c r="P64" s="260"/>
    </row>
    <row r="65" spans="1:16" ht="18.75" customHeight="1">
      <c r="A65" s="15" t="s">
        <v>80</v>
      </c>
      <c r="B65" s="14">
        <v>52</v>
      </c>
      <c r="C65" s="14">
        <v>106</v>
      </c>
      <c r="D65" s="261"/>
      <c r="E65" s="14">
        <v>30</v>
      </c>
      <c r="F65" s="14">
        <v>82</v>
      </c>
      <c r="G65" s="14">
        <v>0</v>
      </c>
      <c r="H65" s="14">
        <v>0</v>
      </c>
      <c r="I65" s="14">
        <v>0</v>
      </c>
      <c r="J65" s="14">
        <v>0</v>
      </c>
      <c r="K65" s="14">
        <v>0</v>
      </c>
      <c r="L65" s="14">
        <v>0</v>
      </c>
      <c r="M65" s="14">
        <v>0</v>
      </c>
      <c r="N65" s="14">
        <v>0</v>
      </c>
      <c r="O65" s="14">
        <v>22</v>
      </c>
      <c r="P65" s="14">
        <v>24</v>
      </c>
    </row>
    <row r="66" spans="1:16" ht="18.75" customHeight="1">
      <c r="A66" s="18" t="s">
        <v>81</v>
      </c>
      <c r="B66" s="260">
        <f>B67+C67</f>
        <v>798</v>
      </c>
      <c r="C66" s="260"/>
      <c r="D66" s="261">
        <f>B66/$B$8</f>
        <v>2.1944780552194478E-2</v>
      </c>
      <c r="E66" s="260">
        <f>IF(E67+F67=0,"-",E67+F67)</f>
        <v>116</v>
      </c>
      <c r="F66" s="260"/>
      <c r="G66" s="260">
        <f>IF(G67+H67=0,"-",G67+H67)</f>
        <v>64</v>
      </c>
      <c r="H66" s="260"/>
      <c r="I66" s="260">
        <f>IF(I67+J67=0,"-",I67+J67)</f>
        <v>4</v>
      </c>
      <c r="J66" s="260"/>
      <c r="K66" s="260">
        <f>IF(K67+L67=0,"-",K67+L67)</f>
        <v>614</v>
      </c>
      <c r="L66" s="260"/>
      <c r="M66" s="260" t="str">
        <f>IF(M67+N67=0,"-",M67+N67)</f>
        <v>-</v>
      </c>
      <c r="N66" s="260"/>
      <c r="O66" s="260" t="str">
        <f>IF(O67+P67=0,"-",O67+P67)</f>
        <v>-</v>
      </c>
      <c r="P66" s="260"/>
    </row>
    <row r="67" spans="1:16" ht="18.75" customHeight="1">
      <c r="A67" s="15" t="s">
        <v>82</v>
      </c>
      <c r="B67" s="14">
        <v>286</v>
      </c>
      <c r="C67" s="14">
        <v>512</v>
      </c>
      <c r="D67" s="261"/>
      <c r="E67" s="14">
        <v>27</v>
      </c>
      <c r="F67" s="14">
        <v>89</v>
      </c>
      <c r="G67" s="14">
        <v>17</v>
      </c>
      <c r="H67" s="14">
        <v>47</v>
      </c>
      <c r="I67" s="14">
        <v>3</v>
      </c>
      <c r="J67" s="14">
        <v>1</v>
      </c>
      <c r="K67" s="14">
        <v>239</v>
      </c>
      <c r="L67" s="14">
        <v>375</v>
      </c>
      <c r="M67" s="14">
        <v>0</v>
      </c>
      <c r="N67" s="14">
        <v>0</v>
      </c>
      <c r="O67" s="14">
        <v>0</v>
      </c>
      <c r="P67" s="14">
        <v>0</v>
      </c>
    </row>
    <row r="68" spans="1:16">
      <c r="A68" s="20" t="s">
        <v>83</v>
      </c>
      <c r="B68" s="20"/>
      <c r="C68" s="20"/>
      <c r="D68" s="20"/>
      <c r="E68" s="20"/>
      <c r="F68" s="20"/>
    </row>
    <row r="69" spans="1:16">
      <c r="A69" s="20" t="s">
        <v>84</v>
      </c>
      <c r="B69" s="20"/>
      <c r="C69" s="20"/>
      <c r="D69" s="20"/>
      <c r="E69" s="20"/>
      <c r="F69" s="20"/>
    </row>
  </sheetData>
  <sheetProtection selectLockedCells="1" selectUnlockedCells="1"/>
  <mergeCells count="256">
    <mergeCell ref="A1:N1"/>
    <mergeCell ref="A2:N2"/>
    <mergeCell ref="B3:K3"/>
    <mergeCell ref="M3:N3"/>
    <mergeCell ref="O3:P3"/>
    <mergeCell ref="B4:K4"/>
    <mergeCell ref="M4:N4"/>
    <mergeCell ref="O4:P4"/>
    <mergeCell ref="A5:A6"/>
    <mergeCell ref="B5:D5"/>
    <mergeCell ref="E5:F5"/>
    <mergeCell ref="G5:H5"/>
    <mergeCell ref="I5:J5"/>
    <mergeCell ref="K5:L5"/>
    <mergeCell ref="M5:N5"/>
    <mergeCell ref="O5:P5"/>
    <mergeCell ref="B8:C8"/>
    <mergeCell ref="D8:D9"/>
    <mergeCell ref="E8:F8"/>
    <mergeCell ref="G8:H8"/>
    <mergeCell ref="I8:J8"/>
    <mergeCell ref="K8:L8"/>
    <mergeCell ref="M8:N8"/>
    <mergeCell ref="O8:P8"/>
    <mergeCell ref="B10:C10"/>
    <mergeCell ref="D10:D11"/>
    <mergeCell ref="E10:F10"/>
    <mergeCell ref="G10:H10"/>
    <mergeCell ref="I10:J10"/>
    <mergeCell ref="K10:L10"/>
    <mergeCell ref="M10:N10"/>
    <mergeCell ref="O10:P10"/>
    <mergeCell ref="B12:C12"/>
    <mergeCell ref="D12:D13"/>
    <mergeCell ref="E12:F12"/>
    <mergeCell ref="G12:H12"/>
    <mergeCell ref="I12:J12"/>
    <mergeCell ref="K12:L12"/>
    <mergeCell ref="M12:N12"/>
    <mergeCell ref="O12:P12"/>
    <mergeCell ref="B14:C14"/>
    <mergeCell ref="D14:D15"/>
    <mergeCell ref="E14:F14"/>
    <mergeCell ref="G14:H14"/>
    <mergeCell ref="I14:J14"/>
    <mergeCell ref="K14:L14"/>
    <mergeCell ref="M14:N14"/>
    <mergeCell ref="O14:P14"/>
    <mergeCell ref="B16:C16"/>
    <mergeCell ref="D16:D17"/>
    <mergeCell ref="E16:F16"/>
    <mergeCell ref="G16:H16"/>
    <mergeCell ref="I16:J16"/>
    <mergeCell ref="K16:L16"/>
    <mergeCell ref="M16:N16"/>
    <mergeCell ref="O16:P16"/>
    <mergeCell ref="B18:C18"/>
    <mergeCell ref="D18:D19"/>
    <mergeCell ref="E18:F18"/>
    <mergeCell ref="G18:H18"/>
    <mergeCell ref="I18:J18"/>
    <mergeCell ref="K18:L18"/>
    <mergeCell ref="M18:N18"/>
    <mergeCell ref="O18:P18"/>
    <mergeCell ref="B20:C20"/>
    <mergeCell ref="D20:D21"/>
    <mergeCell ref="E20:F20"/>
    <mergeCell ref="G20:H20"/>
    <mergeCell ref="I20:J20"/>
    <mergeCell ref="K20:L20"/>
    <mergeCell ref="M20:N20"/>
    <mergeCell ref="O20:P20"/>
    <mergeCell ref="B22:C22"/>
    <mergeCell ref="D22:D23"/>
    <mergeCell ref="E22:F22"/>
    <mergeCell ref="G22:H22"/>
    <mergeCell ref="I22:J22"/>
    <mergeCell ref="K22:L22"/>
    <mergeCell ref="M22:N22"/>
    <mergeCell ref="O22:P22"/>
    <mergeCell ref="B24:C24"/>
    <mergeCell ref="D24:D25"/>
    <mergeCell ref="E24:F24"/>
    <mergeCell ref="G24:H24"/>
    <mergeCell ref="I24:J24"/>
    <mergeCell ref="K24:L24"/>
    <mergeCell ref="M24:N24"/>
    <mergeCell ref="O24:P24"/>
    <mergeCell ref="B26:C26"/>
    <mergeCell ref="D26:D27"/>
    <mergeCell ref="E26:F26"/>
    <mergeCell ref="G26:H26"/>
    <mergeCell ref="I26:J26"/>
    <mergeCell ref="K26:L26"/>
    <mergeCell ref="M26:N26"/>
    <mergeCell ref="O26:P26"/>
    <mergeCell ref="B28:C28"/>
    <mergeCell ref="D28:D29"/>
    <mergeCell ref="E28:F28"/>
    <mergeCell ref="G28:H28"/>
    <mergeCell ref="I28:J28"/>
    <mergeCell ref="K28:L28"/>
    <mergeCell ref="M28:N28"/>
    <mergeCell ref="O28:P28"/>
    <mergeCell ref="B30:C30"/>
    <mergeCell ref="D30:D31"/>
    <mergeCell ref="E30:F30"/>
    <mergeCell ref="G30:H30"/>
    <mergeCell ref="I30:J30"/>
    <mergeCell ref="K30:L30"/>
    <mergeCell ref="M30:N30"/>
    <mergeCell ref="O30:P30"/>
    <mergeCell ref="B32:C32"/>
    <mergeCell ref="D32:D33"/>
    <mergeCell ref="E32:F32"/>
    <mergeCell ref="G32:H32"/>
    <mergeCell ref="I32:J32"/>
    <mergeCell ref="K32:L32"/>
    <mergeCell ref="M32:N32"/>
    <mergeCell ref="O32:P32"/>
    <mergeCell ref="B34:C34"/>
    <mergeCell ref="D34:D35"/>
    <mergeCell ref="E34:F34"/>
    <mergeCell ref="G34:H34"/>
    <mergeCell ref="I34:J34"/>
    <mergeCell ref="K34:L34"/>
    <mergeCell ref="M34:N34"/>
    <mergeCell ref="O34:P34"/>
    <mergeCell ref="B36:C36"/>
    <mergeCell ref="D36:D37"/>
    <mergeCell ref="E36:F36"/>
    <mergeCell ref="G36:H36"/>
    <mergeCell ref="I36:J36"/>
    <mergeCell ref="K36:L36"/>
    <mergeCell ref="M36:N36"/>
    <mergeCell ref="O36:P36"/>
    <mergeCell ref="B38:C38"/>
    <mergeCell ref="D38:D39"/>
    <mergeCell ref="E38:F38"/>
    <mergeCell ref="G38:H38"/>
    <mergeCell ref="I38:J38"/>
    <mergeCell ref="K38:L38"/>
    <mergeCell ref="M38:N38"/>
    <mergeCell ref="O38:P38"/>
    <mergeCell ref="B40:C40"/>
    <mergeCell ref="D40:D41"/>
    <mergeCell ref="E40:F40"/>
    <mergeCell ref="G40:H40"/>
    <mergeCell ref="I40:J40"/>
    <mergeCell ref="K40:L40"/>
    <mergeCell ref="M40:N40"/>
    <mergeCell ref="O40:P40"/>
    <mergeCell ref="B42:C42"/>
    <mergeCell ref="D42:D43"/>
    <mergeCell ref="E42:F42"/>
    <mergeCell ref="G42:H42"/>
    <mergeCell ref="I42:J42"/>
    <mergeCell ref="K42:L42"/>
    <mergeCell ref="M42:N42"/>
    <mergeCell ref="O42:P42"/>
    <mergeCell ref="B44:C44"/>
    <mergeCell ref="D44:D45"/>
    <mergeCell ref="E44:F44"/>
    <mergeCell ref="G44:H44"/>
    <mergeCell ref="I44:J44"/>
    <mergeCell ref="K44:L44"/>
    <mergeCell ref="M44:N44"/>
    <mergeCell ref="O44:P44"/>
    <mergeCell ref="B46:C46"/>
    <mergeCell ref="D46:D47"/>
    <mergeCell ref="E46:F46"/>
    <mergeCell ref="G46:H46"/>
    <mergeCell ref="I46:J46"/>
    <mergeCell ref="K46:L46"/>
    <mergeCell ref="M46:N46"/>
    <mergeCell ref="O46:P46"/>
    <mergeCell ref="B48:C48"/>
    <mergeCell ref="D48:D49"/>
    <mergeCell ref="E48:F48"/>
    <mergeCell ref="G48:H48"/>
    <mergeCell ref="I48:J48"/>
    <mergeCell ref="K48:L48"/>
    <mergeCell ref="M48:N48"/>
    <mergeCell ref="O48:P48"/>
    <mergeCell ref="B50:C50"/>
    <mergeCell ref="D50:D51"/>
    <mergeCell ref="E50:F50"/>
    <mergeCell ref="G50:H50"/>
    <mergeCell ref="I50:J50"/>
    <mergeCell ref="K50:L50"/>
    <mergeCell ref="M50:N50"/>
    <mergeCell ref="O50:P50"/>
    <mergeCell ref="B52:C52"/>
    <mergeCell ref="D52:D53"/>
    <mergeCell ref="E52:F52"/>
    <mergeCell ref="G52:H52"/>
    <mergeCell ref="I52:J52"/>
    <mergeCell ref="K52:L52"/>
    <mergeCell ref="M52:N52"/>
    <mergeCell ref="O52:P52"/>
    <mergeCell ref="B54:C54"/>
    <mergeCell ref="D54:D55"/>
    <mergeCell ref="E54:F54"/>
    <mergeCell ref="G54:H54"/>
    <mergeCell ref="I54:J54"/>
    <mergeCell ref="K54:L54"/>
    <mergeCell ref="M54:N54"/>
    <mergeCell ref="O54:P54"/>
    <mergeCell ref="B56:C56"/>
    <mergeCell ref="D56:D57"/>
    <mergeCell ref="E56:F56"/>
    <mergeCell ref="G56:H56"/>
    <mergeCell ref="I56:J56"/>
    <mergeCell ref="K56:L56"/>
    <mergeCell ref="M56:N56"/>
    <mergeCell ref="O56:P56"/>
    <mergeCell ref="B58:C58"/>
    <mergeCell ref="D58:D59"/>
    <mergeCell ref="E58:F58"/>
    <mergeCell ref="G58:H58"/>
    <mergeCell ref="I58:J58"/>
    <mergeCell ref="K58:L58"/>
    <mergeCell ref="M58:N58"/>
    <mergeCell ref="O58:P58"/>
    <mergeCell ref="B60:C60"/>
    <mergeCell ref="D60:D61"/>
    <mergeCell ref="E60:F60"/>
    <mergeCell ref="G60:H60"/>
    <mergeCell ref="I60:J60"/>
    <mergeCell ref="K60:L60"/>
    <mergeCell ref="M60:N60"/>
    <mergeCell ref="O60:P60"/>
    <mergeCell ref="B62:C62"/>
    <mergeCell ref="D62:D63"/>
    <mergeCell ref="E62:F62"/>
    <mergeCell ref="G62:H62"/>
    <mergeCell ref="I62:J62"/>
    <mergeCell ref="K62:L62"/>
    <mergeCell ref="M62:N62"/>
    <mergeCell ref="O62:P62"/>
    <mergeCell ref="B64:C64"/>
    <mergeCell ref="D64:D65"/>
    <mergeCell ref="E64:F64"/>
    <mergeCell ref="G64:H64"/>
    <mergeCell ref="I64:J64"/>
    <mergeCell ref="K64:L64"/>
    <mergeCell ref="M64:N64"/>
    <mergeCell ref="O64:P64"/>
    <mergeCell ref="M66:N66"/>
    <mergeCell ref="O66:P66"/>
    <mergeCell ref="B66:C66"/>
    <mergeCell ref="D66:D67"/>
    <mergeCell ref="E66:F66"/>
    <mergeCell ref="G66:H66"/>
    <mergeCell ref="I66:J66"/>
    <mergeCell ref="K66:L66"/>
  </mergeCells>
  <phoneticPr fontId="17" type="noConversion"/>
  <pageMargins left="0.75" right="0.75" top="0.5" bottom="0.5" header="0.5" footer="0.5"/>
  <pageSetup paperSize="77" scale="59" firstPageNumber="0" orientation="landscape" horizontalDpi="300" verticalDpi="300"/>
  <headerFooter alignWithMargins="0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dimension ref="A1:P69"/>
  <sheetViews>
    <sheetView zoomScaleNormal="100" workbookViewId="0"/>
  </sheetViews>
  <sheetFormatPr defaultColWidth="9.5" defaultRowHeight="16.5"/>
  <cols>
    <col min="1" max="1" width="26.625" style="1" customWidth="1"/>
    <col min="2" max="14" width="13.25" style="1" customWidth="1"/>
    <col min="15" max="15" width="12.125" style="1" customWidth="1"/>
    <col min="16" max="16384" width="9.5" style="1"/>
  </cols>
  <sheetData>
    <row r="1" spans="1:16" ht="19.5">
      <c r="A1" s="262" t="s">
        <v>0</v>
      </c>
      <c r="B1" s="262"/>
      <c r="C1" s="262"/>
      <c r="D1" s="262"/>
      <c r="E1" s="262"/>
      <c r="F1" s="262"/>
      <c r="G1" s="262"/>
      <c r="H1" s="262"/>
      <c r="I1" s="262"/>
      <c r="J1" s="262"/>
      <c r="K1" s="262"/>
      <c r="L1" s="262"/>
      <c r="M1" s="262"/>
      <c r="N1" s="262"/>
    </row>
    <row r="2" spans="1:16" ht="18.75">
      <c r="A2" s="263" t="s">
        <v>1</v>
      </c>
      <c r="B2" s="263"/>
      <c r="C2" s="263"/>
      <c r="D2" s="263"/>
      <c r="E2" s="263"/>
      <c r="F2" s="263"/>
      <c r="G2" s="263"/>
      <c r="H2" s="263"/>
      <c r="I2" s="263"/>
      <c r="J2" s="263"/>
      <c r="K2" s="263"/>
      <c r="L2" s="263"/>
      <c r="M2" s="263"/>
      <c r="N2" s="263"/>
    </row>
    <row r="3" spans="1:16" ht="19.5" customHeight="1">
      <c r="A3" s="2"/>
      <c r="B3" s="251" t="s">
        <v>274</v>
      </c>
      <c r="C3" s="251"/>
      <c r="D3" s="251"/>
      <c r="E3" s="251"/>
      <c r="F3" s="251"/>
      <c r="G3" s="251"/>
      <c r="H3" s="251"/>
      <c r="I3" s="251"/>
      <c r="J3" s="251"/>
      <c r="K3" s="251"/>
      <c r="L3" s="4"/>
      <c r="M3" s="264"/>
      <c r="N3" s="264"/>
      <c r="O3" s="264" t="s">
        <v>3</v>
      </c>
      <c r="P3" s="264"/>
    </row>
    <row r="4" spans="1:16" ht="16.5" customHeight="1">
      <c r="B4" s="265" t="s">
        <v>275</v>
      </c>
      <c r="C4" s="265"/>
      <c r="D4" s="265"/>
      <c r="E4" s="265"/>
      <c r="F4" s="265"/>
      <c r="G4" s="265"/>
      <c r="H4" s="265"/>
      <c r="I4" s="265"/>
      <c r="J4" s="265"/>
      <c r="K4" s="265"/>
      <c r="L4" s="5"/>
      <c r="M4" s="266"/>
      <c r="N4" s="266"/>
      <c r="O4" s="267" t="s">
        <v>5</v>
      </c>
      <c r="P4" s="267"/>
    </row>
    <row r="5" spans="1:16">
      <c r="A5" s="268" t="s">
        <v>6</v>
      </c>
      <c r="B5" s="269" t="s">
        <v>7</v>
      </c>
      <c r="C5" s="269"/>
      <c r="D5" s="269"/>
      <c r="E5" s="269" t="s">
        <v>8</v>
      </c>
      <c r="F5" s="269"/>
      <c r="G5" s="269" t="s">
        <v>9</v>
      </c>
      <c r="H5" s="269"/>
      <c r="I5" s="269" t="s">
        <v>10</v>
      </c>
      <c r="J5" s="269"/>
      <c r="K5" s="269" t="s">
        <v>11</v>
      </c>
      <c r="L5" s="269"/>
      <c r="M5" s="269" t="s">
        <v>12</v>
      </c>
      <c r="N5" s="269"/>
      <c r="O5" s="269" t="s">
        <v>13</v>
      </c>
      <c r="P5" s="269"/>
    </row>
    <row r="6" spans="1:16" ht="17.25" customHeight="1">
      <c r="A6" s="268"/>
      <c r="B6" s="6" t="s">
        <v>14</v>
      </c>
      <c r="C6" s="6" t="s">
        <v>15</v>
      </c>
      <c r="D6" s="8" t="s">
        <v>16</v>
      </c>
      <c r="E6" s="6" t="s">
        <v>14</v>
      </c>
      <c r="F6" s="6" t="s">
        <v>15</v>
      </c>
      <c r="G6" s="6" t="s">
        <v>14</v>
      </c>
      <c r="H6" s="6" t="s">
        <v>15</v>
      </c>
      <c r="I6" s="6" t="s">
        <v>14</v>
      </c>
      <c r="J6" s="6" t="s">
        <v>15</v>
      </c>
      <c r="K6" s="6" t="s">
        <v>14</v>
      </c>
      <c r="L6" s="6" t="s">
        <v>15</v>
      </c>
      <c r="M6" s="6" t="s">
        <v>14</v>
      </c>
      <c r="N6" s="6" t="s">
        <v>15</v>
      </c>
      <c r="O6" s="6" t="s">
        <v>14</v>
      </c>
      <c r="P6" s="6" t="s">
        <v>15</v>
      </c>
    </row>
    <row r="7" spans="1:16" ht="17.25" customHeight="1">
      <c r="A7" s="9" t="s">
        <v>17</v>
      </c>
      <c r="B7" s="10" t="s">
        <v>18</v>
      </c>
      <c r="C7" s="11" t="s">
        <v>19</v>
      </c>
      <c r="D7" s="11" t="s">
        <v>20</v>
      </c>
      <c r="E7" s="10" t="s">
        <v>18</v>
      </c>
      <c r="F7" s="11" t="s">
        <v>19</v>
      </c>
      <c r="G7" s="10" t="s">
        <v>18</v>
      </c>
      <c r="H7" s="11" t="s">
        <v>19</v>
      </c>
      <c r="I7" s="10" t="s">
        <v>18</v>
      </c>
      <c r="J7" s="11" t="s">
        <v>19</v>
      </c>
      <c r="K7" s="10" t="s">
        <v>18</v>
      </c>
      <c r="L7" s="11" t="s">
        <v>19</v>
      </c>
      <c r="M7" s="10" t="s">
        <v>18</v>
      </c>
      <c r="N7" s="11" t="s">
        <v>19</v>
      </c>
      <c r="O7" s="10" t="s">
        <v>18</v>
      </c>
      <c r="P7" s="11" t="s">
        <v>19</v>
      </c>
    </row>
    <row r="8" spans="1:16" ht="17.25" customHeight="1">
      <c r="A8" s="12" t="s">
        <v>21</v>
      </c>
      <c r="B8" s="260">
        <f>B9+C9</f>
        <v>35940</v>
      </c>
      <c r="C8" s="260"/>
      <c r="D8" s="261">
        <f>B8/$B$8</f>
        <v>1</v>
      </c>
      <c r="E8" s="260">
        <f>IF(E9+F9=0,"-",E9+F9)</f>
        <v>16421</v>
      </c>
      <c r="F8" s="260"/>
      <c r="G8" s="260">
        <f>IF(G9+H9=0,"-",G9+H9)</f>
        <v>7931</v>
      </c>
      <c r="H8" s="260"/>
      <c r="I8" s="260">
        <f>IF(I9+J9=0,"-",I9+J9)</f>
        <v>6590</v>
      </c>
      <c r="J8" s="260"/>
      <c r="K8" s="260">
        <f>IF(K9+L9=0,"-",K9+L9)</f>
        <v>2833</v>
      </c>
      <c r="L8" s="260"/>
      <c r="M8" s="260">
        <f>IF(M9+N9=0,"-",M9+N9)</f>
        <v>870</v>
      </c>
      <c r="N8" s="260"/>
      <c r="O8" s="260">
        <f>IF(O9+P9=0,"-",O9+P9)</f>
        <v>1295</v>
      </c>
      <c r="P8" s="260"/>
    </row>
    <row r="9" spans="1:16" ht="17.25" customHeight="1">
      <c r="A9" s="13" t="s">
        <v>22</v>
      </c>
      <c r="B9" s="14">
        <v>11015</v>
      </c>
      <c r="C9" s="14">
        <v>24925</v>
      </c>
      <c r="D9" s="261"/>
      <c r="E9" s="14">
        <v>3978</v>
      </c>
      <c r="F9" s="14">
        <v>12443</v>
      </c>
      <c r="G9" s="14">
        <v>2283</v>
      </c>
      <c r="H9" s="14">
        <v>5648</v>
      </c>
      <c r="I9" s="14">
        <v>1774</v>
      </c>
      <c r="J9" s="14">
        <v>4816</v>
      </c>
      <c r="K9" s="14">
        <v>1896</v>
      </c>
      <c r="L9" s="14">
        <v>937</v>
      </c>
      <c r="M9" s="14">
        <v>452</v>
      </c>
      <c r="N9" s="14">
        <v>418</v>
      </c>
      <c r="O9" s="14">
        <v>632</v>
      </c>
      <c r="P9" s="14">
        <v>663</v>
      </c>
    </row>
    <row r="10" spans="1:16" ht="17.25" customHeight="1">
      <c r="A10" s="12" t="s">
        <v>23</v>
      </c>
      <c r="B10" s="260">
        <f>B11+C11</f>
        <v>37</v>
      </c>
      <c r="C10" s="260"/>
      <c r="D10" s="261">
        <f>B10/$B$8</f>
        <v>1.0294936004451864E-3</v>
      </c>
      <c r="E10" s="260" t="str">
        <f>IF(E11+F11=0,"-",E11+F11)</f>
        <v>-</v>
      </c>
      <c r="F10" s="260"/>
      <c r="G10" s="260" t="str">
        <f>IF(G11+H11=0,"-",G11+H11)</f>
        <v>-</v>
      </c>
      <c r="H10" s="260"/>
      <c r="I10" s="260">
        <f>IF(I11+J11=0,"-",I11+J11)</f>
        <v>37</v>
      </c>
      <c r="J10" s="260"/>
      <c r="K10" s="260" t="str">
        <f>IF(K11+L11=0,"-",K11+L11)</f>
        <v>-</v>
      </c>
      <c r="L10" s="260"/>
      <c r="M10" s="260" t="str">
        <f>IF(M11+N11=0,"-",M11+N11)</f>
        <v>-</v>
      </c>
      <c r="N10" s="260"/>
      <c r="O10" s="260" t="str">
        <f>IF(O11+P11=0,"-",O11+P11)</f>
        <v>-</v>
      </c>
      <c r="P10" s="260"/>
    </row>
    <row r="11" spans="1:16" ht="17.25" customHeight="1">
      <c r="A11" s="15" t="s">
        <v>24</v>
      </c>
      <c r="B11" s="14">
        <v>9</v>
      </c>
      <c r="C11" s="14">
        <v>28</v>
      </c>
      <c r="D11" s="261"/>
      <c r="E11" s="14">
        <v>0</v>
      </c>
      <c r="F11" s="14">
        <v>0</v>
      </c>
      <c r="G11" s="14">
        <v>0</v>
      </c>
      <c r="H11" s="14">
        <v>0</v>
      </c>
      <c r="I11" s="14">
        <v>9</v>
      </c>
      <c r="J11" s="14">
        <v>28</v>
      </c>
      <c r="K11" s="14">
        <v>0</v>
      </c>
      <c r="L11" s="14">
        <v>0</v>
      </c>
      <c r="M11" s="14">
        <v>0</v>
      </c>
      <c r="N11" s="14">
        <v>0</v>
      </c>
      <c r="O11" s="14">
        <v>0</v>
      </c>
      <c r="P11" s="14">
        <v>0</v>
      </c>
    </row>
    <row r="12" spans="1:16" ht="17.25" customHeight="1">
      <c r="A12" s="12" t="s">
        <v>25</v>
      </c>
      <c r="B12" s="260">
        <f>B13+C13</f>
        <v>63</v>
      </c>
      <c r="C12" s="260"/>
      <c r="D12" s="261">
        <f>B12/$B$8</f>
        <v>1.7529215358931553E-3</v>
      </c>
      <c r="E12" s="260" t="str">
        <f>IF(E13+F13=0,"-",E13+F13)</f>
        <v>-</v>
      </c>
      <c r="F12" s="260"/>
      <c r="G12" s="260" t="str">
        <f>IF(G13+H13=0,"-",G13+H13)</f>
        <v>-</v>
      </c>
      <c r="H12" s="260"/>
      <c r="I12" s="260" t="str">
        <f>IF(I13+J13=0,"-",I13+J13)</f>
        <v>-</v>
      </c>
      <c r="J12" s="260"/>
      <c r="K12" s="260">
        <f>IF(K13+L13=0,"-",K13+L13)</f>
        <v>63</v>
      </c>
      <c r="L12" s="260"/>
      <c r="M12" s="260" t="str">
        <f>IF(M13+N13=0,"-",M13+N13)</f>
        <v>-</v>
      </c>
      <c r="N12" s="260"/>
      <c r="O12" s="260" t="str">
        <f>IF(O13+P13=0,"-",O13+P13)</f>
        <v>-</v>
      </c>
      <c r="P12" s="260"/>
    </row>
    <row r="13" spans="1:16" ht="21.2" customHeight="1">
      <c r="A13" s="15" t="s">
        <v>26</v>
      </c>
      <c r="B13" s="14">
        <v>47</v>
      </c>
      <c r="C13" s="14">
        <v>16</v>
      </c>
      <c r="D13" s="261"/>
      <c r="E13" s="14">
        <v>0</v>
      </c>
      <c r="F13" s="14">
        <v>0</v>
      </c>
      <c r="G13" s="14">
        <v>0</v>
      </c>
      <c r="H13" s="14">
        <v>0</v>
      </c>
      <c r="I13" s="14">
        <v>0</v>
      </c>
      <c r="J13" s="14">
        <v>0</v>
      </c>
      <c r="K13" s="14">
        <v>47</v>
      </c>
      <c r="L13" s="14">
        <v>16</v>
      </c>
      <c r="M13" s="14">
        <v>0</v>
      </c>
      <c r="N13" s="14">
        <v>0</v>
      </c>
      <c r="O13" s="14">
        <v>0</v>
      </c>
      <c r="P13" s="14">
        <v>0</v>
      </c>
    </row>
    <row r="14" spans="1:16" ht="17.25" customHeight="1">
      <c r="A14" s="12" t="s">
        <v>27</v>
      </c>
      <c r="B14" s="260">
        <f>B15+C15</f>
        <v>6</v>
      </c>
      <c r="C14" s="260"/>
      <c r="D14" s="261">
        <f>B14/$B$8</f>
        <v>1.669449081803005E-4</v>
      </c>
      <c r="E14" s="260">
        <f>IF(E15+F15=0,"-",E15+F15)</f>
        <v>4</v>
      </c>
      <c r="F14" s="260"/>
      <c r="G14" s="260">
        <f>IF(G15+H15=0,"-",G15+H15)</f>
        <v>2</v>
      </c>
      <c r="H14" s="260"/>
      <c r="I14" s="260" t="str">
        <f>IF(I15+J15=0,"-",I15+J15)</f>
        <v>-</v>
      </c>
      <c r="J14" s="260"/>
      <c r="K14" s="260" t="str">
        <f>IF(K15+L15=0,"-",K15+L15)</f>
        <v>-</v>
      </c>
      <c r="L14" s="260"/>
      <c r="M14" s="260" t="str">
        <f>IF(M15+N15=0,"-",M15+N15)</f>
        <v>-</v>
      </c>
      <c r="N14" s="260"/>
      <c r="O14" s="260" t="str">
        <f>IF(O15+P15=0,"-",O15+P15)</f>
        <v>-</v>
      </c>
      <c r="P14" s="260"/>
    </row>
    <row r="15" spans="1:16" ht="17.25" customHeight="1">
      <c r="A15" s="15" t="s">
        <v>28</v>
      </c>
      <c r="B15" s="14">
        <v>3</v>
      </c>
      <c r="C15" s="14">
        <v>3</v>
      </c>
      <c r="D15" s="261"/>
      <c r="E15" s="14">
        <v>1</v>
      </c>
      <c r="F15" s="14">
        <v>3</v>
      </c>
      <c r="G15" s="14">
        <v>2</v>
      </c>
      <c r="H15" s="14">
        <v>0</v>
      </c>
      <c r="I15" s="14">
        <v>0</v>
      </c>
      <c r="J15" s="14">
        <v>0</v>
      </c>
      <c r="K15" s="14">
        <v>0</v>
      </c>
      <c r="L15" s="14">
        <v>0</v>
      </c>
      <c r="M15" s="14">
        <v>0</v>
      </c>
      <c r="N15" s="14">
        <v>0</v>
      </c>
      <c r="O15" s="14">
        <v>0</v>
      </c>
      <c r="P15" s="14">
        <v>0</v>
      </c>
    </row>
    <row r="16" spans="1:16" ht="17.25" customHeight="1">
      <c r="A16" s="16" t="s">
        <v>29</v>
      </c>
      <c r="B16" s="260">
        <f>B17+C17</f>
        <v>44</v>
      </c>
      <c r="C16" s="260"/>
      <c r="D16" s="261">
        <f>B16/$B$8</f>
        <v>1.2242626599888702E-3</v>
      </c>
      <c r="E16" s="260" t="str">
        <f>IF(E17+F17=0,"-",E17+F17)</f>
        <v>-</v>
      </c>
      <c r="F16" s="260"/>
      <c r="G16" s="260">
        <f>IF(G17+H17=0,"-",G17+H17)</f>
        <v>18</v>
      </c>
      <c r="H16" s="260"/>
      <c r="I16" s="260" t="str">
        <f>IF(I17+J17=0,"-",I17+J17)</f>
        <v>-</v>
      </c>
      <c r="J16" s="260"/>
      <c r="K16" s="260">
        <f>IF(K17+L17=0,"-",K17+L17)</f>
        <v>20</v>
      </c>
      <c r="L16" s="260"/>
      <c r="M16" s="260">
        <f>IF(M17+N17=0,"-",M17+N17)</f>
        <v>6</v>
      </c>
      <c r="N16" s="260"/>
      <c r="O16" s="260" t="str">
        <f>IF(O17+P17=0,"-",O17+P17)</f>
        <v>-</v>
      </c>
      <c r="P16" s="260"/>
    </row>
    <row r="17" spans="1:16" ht="17.25" customHeight="1">
      <c r="A17" s="17" t="s">
        <v>30</v>
      </c>
      <c r="B17" s="14">
        <v>41</v>
      </c>
      <c r="C17" s="14">
        <v>3</v>
      </c>
      <c r="D17" s="261"/>
      <c r="E17" s="14">
        <v>0</v>
      </c>
      <c r="F17" s="14">
        <v>0</v>
      </c>
      <c r="G17" s="14">
        <v>18</v>
      </c>
      <c r="H17" s="14">
        <v>0</v>
      </c>
      <c r="I17" s="14">
        <v>0</v>
      </c>
      <c r="J17" s="14">
        <v>0</v>
      </c>
      <c r="K17" s="14">
        <v>20</v>
      </c>
      <c r="L17" s="14">
        <v>0</v>
      </c>
      <c r="M17" s="14">
        <v>3</v>
      </c>
      <c r="N17" s="14">
        <v>3</v>
      </c>
      <c r="O17" s="14">
        <v>0</v>
      </c>
      <c r="P17" s="14">
        <v>0</v>
      </c>
    </row>
    <row r="18" spans="1:16" ht="17.25" customHeight="1">
      <c r="A18" s="12" t="s">
        <v>31</v>
      </c>
      <c r="B18" s="260">
        <f>B19+C19</f>
        <v>11</v>
      </c>
      <c r="C18" s="260"/>
      <c r="D18" s="261">
        <f>B18/$B$8</f>
        <v>3.0606566499721756E-4</v>
      </c>
      <c r="E18" s="260" t="str">
        <f>IF(E19+F19=0,"-",E19+F19)</f>
        <v>-</v>
      </c>
      <c r="F18" s="260"/>
      <c r="G18" s="260">
        <f>IF(G19+H19=0,"-",G19+H19)</f>
        <v>11</v>
      </c>
      <c r="H18" s="260"/>
      <c r="I18" s="260" t="str">
        <f>IF(I19+J19=0,"-",I19+J19)</f>
        <v>-</v>
      </c>
      <c r="J18" s="260"/>
      <c r="K18" s="260" t="str">
        <f>IF(K19+L19=0,"-",K19+L19)</f>
        <v>-</v>
      </c>
      <c r="L18" s="260"/>
      <c r="M18" s="260" t="str">
        <f>IF(M19+N19=0,"-",M19+N19)</f>
        <v>-</v>
      </c>
      <c r="N18" s="260"/>
      <c r="O18" s="260" t="str">
        <f>IF(O19+P19=0,"-",O19+P19)</f>
        <v>-</v>
      </c>
      <c r="P18" s="260"/>
    </row>
    <row r="19" spans="1:16" ht="17.25" customHeight="1">
      <c r="A19" s="15" t="s">
        <v>32</v>
      </c>
      <c r="B19" s="14">
        <v>5</v>
      </c>
      <c r="C19" s="14">
        <v>6</v>
      </c>
      <c r="D19" s="261"/>
      <c r="E19" s="14">
        <v>0</v>
      </c>
      <c r="F19" s="14">
        <v>0</v>
      </c>
      <c r="G19" s="14">
        <v>5</v>
      </c>
      <c r="H19" s="14">
        <v>6</v>
      </c>
      <c r="I19" s="14">
        <v>0</v>
      </c>
      <c r="J19" s="14">
        <v>0</v>
      </c>
      <c r="K19" s="14">
        <v>0</v>
      </c>
      <c r="L19" s="14">
        <v>0</v>
      </c>
      <c r="M19" s="14">
        <v>0</v>
      </c>
      <c r="N19" s="14">
        <v>0</v>
      </c>
      <c r="O19" s="14">
        <v>0</v>
      </c>
      <c r="P19" s="14">
        <v>0</v>
      </c>
    </row>
    <row r="20" spans="1:16" ht="17.25" customHeight="1">
      <c r="A20" s="12" t="s">
        <v>33</v>
      </c>
      <c r="B20" s="260">
        <f>B21+C21</f>
        <v>277</v>
      </c>
      <c r="C20" s="260"/>
      <c r="D20" s="261">
        <f>B20/$B$8</f>
        <v>7.7072899276572062E-3</v>
      </c>
      <c r="E20" s="260">
        <f>IF(E21+F21=0,"-",E21+F21)</f>
        <v>19</v>
      </c>
      <c r="F20" s="260"/>
      <c r="G20" s="260" t="str">
        <f>IF(G21+H21=0,"-",G21+H21)</f>
        <v>-</v>
      </c>
      <c r="H20" s="260"/>
      <c r="I20" s="260" t="str">
        <f>IF(I21+J21=0,"-",I21+J21)</f>
        <v>-</v>
      </c>
      <c r="J20" s="260"/>
      <c r="K20" s="260">
        <f>IF(K21+L21=0,"-",K21+L21)</f>
        <v>258</v>
      </c>
      <c r="L20" s="260"/>
      <c r="M20" s="260" t="str">
        <f>IF(M21+N21=0,"-",M21+N21)</f>
        <v>-</v>
      </c>
      <c r="N20" s="260"/>
      <c r="O20" s="260" t="str">
        <f>IF(O21+P21=0,"-",O21+P21)</f>
        <v>-</v>
      </c>
      <c r="P20" s="260"/>
    </row>
    <row r="21" spans="1:16" ht="17.25" customHeight="1">
      <c r="A21" s="15" t="s">
        <v>34</v>
      </c>
      <c r="B21" s="14">
        <v>186</v>
      </c>
      <c r="C21" s="14">
        <v>91</v>
      </c>
      <c r="D21" s="261"/>
      <c r="E21" s="14">
        <v>7</v>
      </c>
      <c r="F21" s="14">
        <v>12</v>
      </c>
      <c r="G21" s="14">
        <v>0</v>
      </c>
      <c r="H21" s="14">
        <v>0</v>
      </c>
      <c r="I21" s="14">
        <v>0</v>
      </c>
      <c r="J21" s="14">
        <v>0</v>
      </c>
      <c r="K21" s="14">
        <v>179</v>
      </c>
      <c r="L21" s="14">
        <v>79</v>
      </c>
      <c r="M21" s="14">
        <v>0</v>
      </c>
      <c r="N21" s="14">
        <v>0</v>
      </c>
      <c r="O21" s="14">
        <v>0</v>
      </c>
      <c r="P21" s="14">
        <v>0</v>
      </c>
    </row>
    <row r="22" spans="1:16" ht="17.25" customHeight="1">
      <c r="A22" s="18" t="s">
        <v>35</v>
      </c>
      <c r="B22" s="260">
        <f>B23+C23</f>
        <v>132</v>
      </c>
      <c r="C22" s="260"/>
      <c r="D22" s="261">
        <f>B22/$B$8</f>
        <v>3.6727879799666112E-3</v>
      </c>
      <c r="E22" s="260">
        <f>IF(E23+F23=0,"-",E23+F23)</f>
        <v>71</v>
      </c>
      <c r="F22" s="260"/>
      <c r="G22" s="260" t="str">
        <f>IF(G23+H23=0,"-",G23+H23)</f>
        <v>-</v>
      </c>
      <c r="H22" s="260"/>
      <c r="I22" s="260" t="str">
        <f>IF(I23+J23=0,"-",I23+J23)</f>
        <v>-</v>
      </c>
      <c r="J22" s="260"/>
      <c r="K22" s="260">
        <f>IF(K23+L23=0,"-",K23+L23)</f>
        <v>61</v>
      </c>
      <c r="L22" s="260"/>
      <c r="M22" s="260" t="str">
        <f>IF(M23+N23=0,"-",M23+N23)</f>
        <v>-</v>
      </c>
      <c r="N22" s="260"/>
      <c r="O22" s="260" t="str">
        <f>IF(O23+P23=0,"-",O23+P23)</f>
        <v>-</v>
      </c>
      <c r="P22" s="260"/>
    </row>
    <row r="23" spans="1:16" ht="17.25" customHeight="1">
      <c r="A23" s="17" t="s">
        <v>36</v>
      </c>
      <c r="B23" s="14">
        <v>113</v>
      </c>
      <c r="C23" s="14">
        <v>19</v>
      </c>
      <c r="D23" s="261"/>
      <c r="E23" s="14">
        <v>53</v>
      </c>
      <c r="F23" s="14">
        <v>18</v>
      </c>
      <c r="G23" s="14">
        <v>0</v>
      </c>
      <c r="H23" s="14">
        <v>0</v>
      </c>
      <c r="I23" s="14">
        <v>0</v>
      </c>
      <c r="J23" s="14">
        <v>0</v>
      </c>
      <c r="K23" s="14">
        <v>60</v>
      </c>
      <c r="L23" s="14">
        <v>1</v>
      </c>
      <c r="M23" s="14">
        <v>0</v>
      </c>
      <c r="N23" s="14">
        <v>0</v>
      </c>
      <c r="O23" s="14">
        <v>0</v>
      </c>
      <c r="P23" s="14">
        <v>0</v>
      </c>
    </row>
    <row r="24" spans="1:16" ht="17.25" customHeight="1">
      <c r="A24" s="19" t="s">
        <v>37</v>
      </c>
      <c r="B24" s="260">
        <f>B25+C25</f>
        <v>14</v>
      </c>
      <c r="C24" s="260"/>
      <c r="D24" s="261">
        <f>B24/$B$8</f>
        <v>3.8953811908736783E-4</v>
      </c>
      <c r="E24" s="260">
        <f>IF(E25+F25=0,"-",E25+F25)</f>
        <v>4</v>
      </c>
      <c r="F24" s="260"/>
      <c r="G24" s="260">
        <f>IF(G25+H25=0,"-",G25+H25)</f>
        <v>10</v>
      </c>
      <c r="H24" s="260"/>
      <c r="I24" s="260" t="str">
        <f>IF(I25+J25=0,"-",I25+J25)</f>
        <v>-</v>
      </c>
      <c r="J24" s="260"/>
      <c r="K24" s="260" t="str">
        <f>IF(K25+L25=0,"-",K25+L25)</f>
        <v>-</v>
      </c>
      <c r="L24" s="260"/>
      <c r="M24" s="260" t="str">
        <f>IF(M25+N25=0,"-",M25+N25)</f>
        <v>-</v>
      </c>
      <c r="N24" s="260"/>
      <c r="O24" s="260" t="str">
        <f>IF(O25+P25=0,"-",O25+P25)</f>
        <v>-</v>
      </c>
      <c r="P24" s="260"/>
    </row>
    <row r="25" spans="1:16" ht="17.25" customHeight="1">
      <c r="A25" s="15" t="s">
        <v>38</v>
      </c>
      <c r="B25" s="14">
        <v>13</v>
      </c>
      <c r="C25" s="14">
        <v>1</v>
      </c>
      <c r="D25" s="261"/>
      <c r="E25" s="14">
        <v>4</v>
      </c>
      <c r="F25" s="14">
        <v>0</v>
      </c>
      <c r="G25" s="14">
        <v>9</v>
      </c>
      <c r="H25" s="14">
        <v>1</v>
      </c>
      <c r="I25" s="14">
        <v>0</v>
      </c>
      <c r="J25" s="14">
        <v>0</v>
      </c>
      <c r="K25" s="14">
        <v>0</v>
      </c>
      <c r="L25" s="14">
        <v>0</v>
      </c>
      <c r="M25" s="14">
        <v>0</v>
      </c>
      <c r="N25" s="14">
        <v>0</v>
      </c>
      <c r="O25" s="14">
        <v>0</v>
      </c>
      <c r="P25" s="14">
        <v>0</v>
      </c>
    </row>
    <row r="26" spans="1:16" ht="17.25" customHeight="1">
      <c r="A26" s="18" t="s">
        <v>39</v>
      </c>
      <c r="B26" s="260">
        <f>B27+C27</f>
        <v>0</v>
      </c>
      <c r="C26" s="260"/>
      <c r="D26" s="261">
        <f>B26/$B$8</f>
        <v>0</v>
      </c>
      <c r="E26" s="260" t="str">
        <f>IF(E27+F27=0,"-",E27+F27)</f>
        <v>-</v>
      </c>
      <c r="F26" s="260"/>
      <c r="G26" s="260" t="str">
        <f>IF(G27+H27=0,"-",G27+H27)</f>
        <v>-</v>
      </c>
      <c r="H26" s="260"/>
      <c r="I26" s="260" t="str">
        <f>IF(I27+J27=0,"-",I27+J27)</f>
        <v>-</v>
      </c>
      <c r="J26" s="260"/>
      <c r="K26" s="260" t="str">
        <f>IF(K27+L27=0,"-",K27+L27)</f>
        <v>-</v>
      </c>
      <c r="L26" s="260"/>
      <c r="M26" s="260" t="str">
        <f>IF(M27+N27=0,"-",M27+N27)</f>
        <v>-</v>
      </c>
      <c r="N26" s="260"/>
      <c r="O26" s="260" t="str">
        <f>IF(O27+P27=0,"-",O27+P27)</f>
        <v>-</v>
      </c>
      <c r="P26" s="260"/>
    </row>
    <row r="27" spans="1:16" ht="21.2" customHeight="1">
      <c r="A27" s="17" t="s">
        <v>40</v>
      </c>
      <c r="B27" s="14">
        <v>0</v>
      </c>
      <c r="C27" s="14">
        <v>0</v>
      </c>
      <c r="D27" s="261"/>
      <c r="E27" s="14">
        <v>0</v>
      </c>
      <c r="F27" s="14">
        <v>0</v>
      </c>
      <c r="G27" s="14">
        <v>0</v>
      </c>
      <c r="H27" s="14">
        <v>0</v>
      </c>
      <c r="I27" s="14">
        <v>0</v>
      </c>
      <c r="J27" s="14">
        <v>0</v>
      </c>
      <c r="K27" s="14">
        <v>0</v>
      </c>
      <c r="L27" s="14">
        <v>0</v>
      </c>
      <c r="M27" s="14">
        <v>0</v>
      </c>
      <c r="N27" s="14">
        <v>0</v>
      </c>
      <c r="O27" s="14">
        <v>0</v>
      </c>
      <c r="P27" s="14">
        <v>0</v>
      </c>
    </row>
    <row r="28" spans="1:16" ht="17.25" customHeight="1">
      <c r="A28" s="12" t="s">
        <v>41</v>
      </c>
      <c r="B28" s="260">
        <f>B29+C29</f>
        <v>3</v>
      </c>
      <c r="C28" s="260"/>
      <c r="D28" s="261">
        <f>B28/$B$8</f>
        <v>8.347245409015025E-5</v>
      </c>
      <c r="E28" s="260" t="str">
        <f>IF(E29+F29=0,"-",E29+F29)</f>
        <v>-</v>
      </c>
      <c r="F28" s="260"/>
      <c r="G28" s="260" t="str">
        <f>IF(G29+H29=0,"-",G29+H29)</f>
        <v>-</v>
      </c>
      <c r="H28" s="260"/>
      <c r="I28" s="260" t="str">
        <f>IF(I29+J29=0,"-",I29+J29)</f>
        <v>-</v>
      </c>
      <c r="J28" s="260"/>
      <c r="K28" s="260">
        <f>IF(K29+L29=0,"-",K29+L29)</f>
        <v>3</v>
      </c>
      <c r="L28" s="260"/>
      <c r="M28" s="260" t="str">
        <f>IF(M29+N29=0,"-",M29+N29)</f>
        <v>-</v>
      </c>
      <c r="N28" s="260"/>
      <c r="O28" s="260" t="str">
        <f>IF(O29+P29=0,"-",O29+P29)</f>
        <v>-</v>
      </c>
      <c r="P28" s="260"/>
    </row>
    <row r="29" spans="1:16" ht="17.25" customHeight="1">
      <c r="A29" s="15" t="s">
        <v>42</v>
      </c>
      <c r="B29" s="14">
        <v>3</v>
      </c>
      <c r="C29" s="14">
        <v>0</v>
      </c>
      <c r="D29" s="261"/>
      <c r="E29" s="14">
        <v>0</v>
      </c>
      <c r="F29" s="14">
        <v>0</v>
      </c>
      <c r="G29" s="14">
        <v>0</v>
      </c>
      <c r="H29" s="14">
        <v>0</v>
      </c>
      <c r="I29" s="14">
        <v>0</v>
      </c>
      <c r="J29" s="14">
        <v>0</v>
      </c>
      <c r="K29" s="14">
        <v>3</v>
      </c>
      <c r="L29" s="14">
        <v>0</v>
      </c>
      <c r="M29" s="14">
        <v>0</v>
      </c>
      <c r="N29" s="14">
        <v>0</v>
      </c>
      <c r="O29" s="14">
        <v>0</v>
      </c>
      <c r="P29" s="14">
        <v>0</v>
      </c>
    </row>
    <row r="30" spans="1:16" ht="17.25" customHeight="1">
      <c r="A30" s="18" t="s">
        <v>43</v>
      </c>
      <c r="B30" s="260">
        <f>B31+C31</f>
        <v>1283</v>
      </c>
      <c r="C30" s="260"/>
      <c r="D30" s="261">
        <f>B30/$B$8</f>
        <v>3.5698386199220923E-2</v>
      </c>
      <c r="E30" s="260">
        <f>IF(E31+F31=0,"-",E31+F31)</f>
        <v>174</v>
      </c>
      <c r="F30" s="260"/>
      <c r="G30" s="260">
        <f>IF(G31+H31=0,"-",G31+H31)</f>
        <v>356</v>
      </c>
      <c r="H30" s="260"/>
      <c r="I30" s="260" t="str">
        <f>IF(I31+J31=0,"-",I31+J31)</f>
        <v>-</v>
      </c>
      <c r="J30" s="260"/>
      <c r="K30" s="260">
        <f>IF(K31+L31=0,"-",K31+L31)</f>
        <v>285</v>
      </c>
      <c r="L30" s="260"/>
      <c r="M30" s="260">
        <f>IF(M31+N31=0,"-",M31+N31)</f>
        <v>468</v>
      </c>
      <c r="N30" s="260"/>
      <c r="O30" s="260" t="str">
        <f>IF(O31+P31=0,"-",O31+P31)</f>
        <v>-</v>
      </c>
      <c r="P30" s="260"/>
    </row>
    <row r="31" spans="1:16" ht="17.25" customHeight="1">
      <c r="A31" s="17" t="s">
        <v>44</v>
      </c>
      <c r="B31" s="14">
        <v>649</v>
      </c>
      <c r="C31" s="14">
        <v>634</v>
      </c>
      <c r="D31" s="261"/>
      <c r="E31" s="14">
        <v>34</v>
      </c>
      <c r="F31" s="14">
        <v>140</v>
      </c>
      <c r="G31" s="14">
        <v>194</v>
      </c>
      <c r="H31" s="14">
        <v>162</v>
      </c>
      <c r="I31" s="14">
        <v>0</v>
      </c>
      <c r="J31" s="14">
        <v>0</v>
      </c>
      <c r="K31" s="14">
        <v>231</v>
      </c>
      <c r="L31" s="14">
        <v>54</v>
      </c>
      <c r="M31" s="14">
        <v>190</v>
      </c>
      <c r="N31" s="14">
        <v>278</v>
      </c>
      <c r="O31" s="14">
        <v>0</v>
      </c>
      <c r="P31" s="14">
        <v>0</v>
      </c>
    </row>
    <row r="32" spans="1:16" ht="17.25" customHeight="1">
      <c r="A32" s="12" t="s">
        <v>45</v>
      </c>
      <c r="B32" s="260">
        <f>B33+C33</f>
        <v>591</v>
      </c>
      <c r="C32" s="260"/>
      <c r="D32" s="261">
        <f>B32/$B$8</f>
        <v>1.64440734557596E-2</v>
      </c>
      <c r="E32" s="260">
        <f>IF(E33+F33=0,"-",E33+F33)</f>
        <v>49</v>
      </c>
      <c r="F32" s="260"/>
      <c r="G32" s="260">
        <f>IF(G33+H33=0,"-",G33+H33)</f>
        <v>1</v>
      </c>
      <c r="H32" s="260"/>
      <c r="I32" s="260" t="str">
        <f>IF(I33+J33=0,"-",I33+J33)</f>
        <v>-</v>
      </c>
      <c r="J32" s="260"/>
      <c r="K32" s="260">
        <f>IF(K33+L33=0,"-",K33+L33)</f>
        <v>541</v>
      </c>
      <c r="L32" s="260"/>
      <c r="M32" s="260" t="str">
        <f>IF(M33+N33=0,"-",M33+N33)</f>
        <v>-</v>
      </c>
      <c r="N32" s="260"/>
      <c r="O32" s="260" t="str">
        <f>IF(O33+P33=0,"-",O33+P33)</f>
        <v>-</v>
      </c>
      <c r="P32" s="260"/>
    </row>
    <row r="33" spans="1:16" ht="17.25" customHeight="1">
      <c r="A33" s="15" t="s">
        <v>46</v>
      </c>
      <c r="B33" s="14">
        <v>425</v>
      </c>
      <c r="C33" s="14">
        <v>166</v>
      </c>
      <c r="D33" s="261"/>
      <c r="E33" s="14">
        <v>22</v>
      </c>
      <c r="F33" s="14">
        <v>27</v>
      </c>
      <c r="G33" s="14">
        <v>1</v>
      </c>
      <c r="H33" s="14">
        <v>0</v>
      </c>
      <c r="I33" s="14">
        <v>0</v>
      </c>
      <c r="J33" s="14">
        <v>0</v>
      </c>
      <c r="K33" s="14">
        <v>402</v>
      </c>
      <c r="L33" s="14">
        <v>139</v>
      </c>
      <c r="M33" s="14">
        <v>0</v>
      </c>
      <c r="N33" s="14">
        <v>0</v>
      </c>
      <c r="O33" s="14">
        <v>0</v>
      </c>
      <c r="P33" s="14">
        <v>0</v>
      </c>
    </row>
    <row r="34" spans="1:16" ht="17.25" customHeight="1">
      <c r="A34" s="18" t="s">
        <v>47</v>
      </c>
      <c r="B34" s="260">
        <f>B35+C35</f>
        <v>73</v>
      </c>
      <c r="C34" s="260"/>
      <c r="D34" s="261">
        <f>B34/$B$8</f>
        <v>2.0311630495269896E-3</v>
      </c>
      <c r="E34" s="260" t="str">
        <f>IF(E35+F35=0,"-",E35+F35)</f>
        <v>-</v>
      </c>
      <c r="F34" s="260"/>
      <c r="G34" s="260" t="str">
        <f>IF(G35+H35=0,"-",G35+H35)</f>
        <v>-</v>
      </c>
      <c r="H34" s="260"/>
      <c r="I34" s="260" t="str">
        <f>IF(I35+J35=0,"-",I35+J35)</f>
        <v>-</v>
      </c>
      <c r="J34" s="260"/>
      <c r="K34" s="260" t="str">
        <f>IF(K35+L35=0,"-",K35+L35)</f>
        <v>-</v>
      </c>
      <c r="L34" s="260"/>
      <c r="M34" s="260">
        <f>IF(M35+N35=0,"-",M35+N35)</f>
        <v>66</v>
      </c>
      <c r="N34" s="260"/>
      <c r="O34" s="260">
        <f>IF(O35+P35=0,"-",O35+P35)</f>
        <v>7</v>
      </c>
      <c r="P34" s="260"/>
    </row>
    <row r="35" spans="1:16" ht="17.25" customHeight="1">
      <c r="A35" s="17" t="s">
        <v>48</v>
      </c>
      <c r="B35" s="14">
        <v>38</v>
      </c>
      <c r="C35" s="14">
        <v>35</v>
      </c>
      <c r="D35" s="261"/>
      <c r="E35" s="14">
        <v>0</v>
      </c>
      <c r="F35" s="14">
        <v>0</v>
      </c>
      <c r="G35" s="14">
        <v>0</v>
      </c>
      <c r="H35" s="14">
        <v>0</v>
      </c>
      <c r="I35" s="14">
        <v>0</v>
      </c>
      <c r="J35" s="14">
        <v>0</v>
      </c>
      <c r="K35" s="14">
        <v>0</v>
      </c>
      <c r="L35" s="14">
        <v>0</v>
      </c>
      <c r="M35" s="14">
        <v>38</v>
      </c>
      <c r="N35" s="14">
        <v>28</v>
      </c>
      <c r="O35" s="14">
        <v>0</v>
      </c>
      <c r="P35" s="14">
        <v>7</v>
      </c>
    </row>
    <row r="36" spans="1:16" ht="17.25" customHeight="1">
      <c r="A36" s="12" t="s">
        <v>49</v>
      </c>
      <c r="B36" s="260">
        <f>B37+C37</f>
        <v>835</v>
      </c>
      <c r="C36" s="260"/>
      <c r="D36" s="261">
        <f>B36/$B$8</f>
        <v>2.3233166388425153E-2</v>
      </c>
      <c r="E36" s="260">
        <f>IF(E37+F37=0,"-",E37+F37)</f>
        <v>291</v>
      </c>
      <c r="F36" s="260"/>
      <c r="G36" s="260">
        <f>IF(G37+H37=0,"-",G37+H37)</f>
        <v>102</v>
      </c>
      <c r="H36" s="260"/>
      <c r="I36" s="260">
        <f>IF(I37+J37=0,"-",I37+J37)</f>
        <v>58</v>
      </c>
      <c r="J36" s="260"/>
      <c r="K36" s="260">
        <f>IF(K37+L37=0,"-",K37+L37)</f>
        <v>255</v>
      </c>
      <c r="L36" s="260"/>
      <c r="M36" s="260">
        <f>IF(M37+N37=0,"-",M37+N37)</f>
        <v>129</v>
      </c>
      <c r="N36" s="260"/>
      <c r="O36" s="260" t="str">
        <f>IF(O37+P37=0,"-",O37+P37)</f>
        <v>-</v>
      </c>
      <c r="P36" s="260"/>
    </row>
    <row r="37" spans="1:16" ht="17.25" customHeight="1">
      <c r="A37" s="15" t="s">
        <v>50</v>
      </c>
      <c r="B37" s="14">
        <v>494</v>
      </c>
      <c r="C37" s="14">
        <v>341</v>
      </c>
      <c r="D37" s="261"/>
      <c r="E37" s="14">
        <v>159</v>
      </c>
      <c r="F37" s="14">
        <v>132</v>
      </c>
      <c r="G37" s="14">
        <v>61</v>
      </c>
      <c r="H37" s="14">
        <v>41</v>
      </c>
      <c r="I37" s="14">
        <v>36</v>
      </c>
      <c r="J37" s="14">
        <v>22</v>
      </c>
      <c r="K37" s="14">
        <v>184</v>
      </c>
      <c r="L37" s="14">
        <v>71</v>
      </c>
      <c r="M37" s="14">
        <v>54</v>
      </c>
      <c r="N37" s="14">
        <v>75</v>
      </c>
      <c r="O37" s="14">
        <v>0</v>
      </c>
      <c r="P37" s="14">
        <v>0</v>
      </c>
    </row>
    <row r="38" spans="1:16" ht="17.25" customHeight="1">
      <c r="A38" s="18" t="s">
        <v>51</v>
      </c>
      <c r="B38" s="260">
        <f>B39+C39</f>
        <v>24971</v>
      </c>
      <c r="C38" s="260"/>
      <c r="D38" s="261">
        <f>B38/$B$8</f>
        <v>0.69479688369504733</v>
      </c>
      <c r="E38" s="260">
        <f>IF(E39+F39=0,"-",E39+F39)</f>
        <v>14687</v>
      </c>
      <c r="F38" s="260"/>
      <c r="G38" s="260">
        <f>IF(G39+H39=0,"-",G39+H39)</f>
        <v>6108</v>
      </c>
      <c r="H38" s="260"/>
      <c r="I38" s="260">
        <f>IF(I39+J39=0,"-",I39+J39)</f>
        <v>3303</v>
      </c>
      <c r="J38" s="260"/>
      <c r="K38" s="260">
        <f>IF(K39+L39=0,"-",K39+L39)</f>
        <v>386</v>
      </c>
      <c r="L38" s="260"/>
      <c r="M38" s="260" t="str">
        <f>IF(M39+N39=0,"-",M39+N39)</f>
        <v>-</v>
      </c>
      <c r="N38" s="260"/>
      <c r="O38" s="260">
        <f>IF(O39+P39=0,"-",O39+P39)</f>
        <v>487</v>
      </c>
      <c r="P38" s="260"/>
    </row>
    <row r="39" spans="1:16" ht="17.25" customHeight="1">
      <c r="A39" s="17" t="s">
        <v>52</v>
      </c>
      <c r="B39" s="14">
        <v>5915</v>
      </c>
      <c r="C39" s="14">
        <v>19056</v>
      </c>
      <c r="D39" s="261"/>
      <c r="E39" s="14">
        <v>3162</v>
      </c>
      <c r="F39" s="14">
        <v>11525</v>
      </c>
      <c r="G39" s="14">
        <v>1561</v>
      </c>
      <c r="H39" s="14">
        <v>4547</v>
      </c>
      <c r="I39" s="14">
        <v>729</v>
      </c>
      <c r="J39" s="14">
        <v>2574</v>
      </c>
      <c r="K39" s="14">
        <v>280</v>
      </c>
      <c r="L39" s="14">
        <v>106</v>
      </c>
      <c r="M39" s="14">
        <v>0</v>
      </c>
      <c r="N39" s="14">
        <v>0</v>
      </c>
      <c r="O39" s="14">
        <v>183</v>
      </c>
      <c r="P39" s="14">
        <v>304</v>
      </c>
    </row>
    <row r="40" spans="1:16" ht="17.25" customHeight="1">
      <c r="A40" s="12" t="s">
        <v>53</v>
      </c>
      <c r="B40" s="260">
        <f>B41+C41</f>
        <v>4560</v>
      </c>
      <c r="C40" s="260"/>
      <c r="D40" s="261">
        <f>B40/$B$8</f>
        <v>0.12687813021702837</v>
      </c>
      <c r="E40" s="260">
        <f>IF(E41+F41=0,"-",E41+F41)</f>
        <v>376</v>
      </c>
      <c r="F40" s="260"/>
      <c r="G40" s="260">
        <f>IF(G41+H41=0,"-",G41+H41)</f>
        <v>1018</v>
      </c>
      <c r="H40" s="260"/>
      <c r="I40" s="260">
        <f>IF(I41+J41=0,"-",I41+J41)</f>
        <v>2874</v>
      </c>
      <c r="J40" s="260"/>
      <c r="K40" s="260">
        <f>IF(K41+L41=0,"-",K41+L41)</f>
        <v>152</v>
      </c>
      <c r="L40" s="260"/>
      <c r="M40" s="260" t="str">
        <f>IF(M41+N41=0,"-",M41+N41)</f>
        <v>-</v>
      </c>
      <c r="N40" s="260"/>
      <c r="O40" s="260">
        <f>IF(O41+P41=0,"-",O41+P41)</f>
        <v>140</v>
      </c>
      <c r="P40" s="260"/>
    </row>
    <row r="41" spans="1:16" ht="17.25" customHeight="1">
      <c r="A41" s="15" t="s">
        <v>54</v>
      </c>
      <c r="B41" s="14">
        <v>1496</v>
      </c>
      <c r="C41" s="14">
        <v>3064</v>
      </c>
      <c r="D41" s="261"/>
      <c r="E41" s="14">
        <v>230</v>
      </c>
      <c r="F41" s="14">
        <v>146</v>
      </c>
      <c r="G41" s="14">
        <v>300</v>
      </c>
      <c r="H41" s="14">
        <v>718</v>
      </c>
      <c r="I41" s="14">
        <v>864</v>
      </c>
      <c r="J41" s="14">
        <v>2010</v>
      </c>
      <c r="K41" s="14">
        <v>99</v>
      </c>
      <c r="L41" s="14">
        <v>53</v>
      </c>
      <c r="M41" s="14">
        <v>0</v>
      </c>
      <c r="N41" s="14">
        <v>0</v>
      </c>
      <c r="O41" s="14">
        <v>3</v>
      </c>
      <c r="P41" s="14">
        <v>137</v>
      </c>
    </row>
    <row r="42" spans="1:16" ht="17.25" customHeight="1">
      <c r="A42" s="12" t="s">
        <v>55</v>
      </c>
      <c r="B42" s="260">
        <f>B43+C43</f>
        <v>357</v>
      </c>
      <c r="C42" s="260"/>
      <c r="D42" s="261">
        <f>B42/$B$8</f>
        <v>9.9332220367278797E-3</v>
      </c>
      <c r="E42" s="260">
        <f>IF(E43+F43=0,"-",E43+F43)</f>
        <v>115</v>
      </c>
      <c r="F42" s="260"/>
      <c r="G42" s="260">
        <f>IF(G43+H43=0,"-",G43+H43)</f>
        <v>135</v>
      </c>
      <c r="H42" s="260"/>
      <c r="I42" s="260">
        <f>IF(I43+J43=0,"-",I43+J43)</f>
        <v>86</v>
      </c>
      <c r="J42" s="260"/>
      <c r="K42" s="260" t="str">
        <f>IF(K43+L43=0,"-",K43+L43)</f>
        <v>-</v>
      </c>
      <c r="L42" s="260"/>
      <c r="M42" s="260">
        <f>IF(M43+N43=0,"-",M43+N43)</f>
        <v>13</v>
      </c>
      <c r="N42" s="260"/>
      <c r="O42" s="260">
        <f>IF(O43+P43=0,"-",O43+P43)</f>
        <v>8</v>
      </c>
      <c r="P42" s="260"/>
    </row>
    <row r="43" spans="1:16" ht="17.25" customHeight="1">
      <c r="A43" s="15" t="s">
        <v>56</v>
      </c>
      <c r="B43" s="14">
        <v>122</v>
      </c>
      <c r="C43" s="14">
        <v>235</v>
      </c>
      <c r="D43" s="261"/>
      <c r="E43" s="14">
        <v>2</v>
      </c>
      <c r="F43" s="14">
        <v>113</v>
      </c>
      <c r="G43" s="14">
        <v>68</v>
      </c>
      <c r="H43" s="14">
        <v>67</v>
      </c>
      <c r="I43" s="14">
        <v>41</v>
      </c>
      <c r="J43" s="14">
        <v>45</v>
      </c>
      <c r="K43" s="14">
        <v>0</v>
      </c>
      <c r="L43" s="14">
        <v>0</v>
      </c>
      <c r="M43" s="14">
        <v>4</v>
      </c>
      <c r="N43" s="14">
        <v>9</v>
      </c>
      <c r="O43" s="14">
        <v>7</v>
      </c>
      <c r="P43" s="14">
        <v>1</v>
      </c>
    </row>
    <row r="44" spans="1:16" ht="18.75" customHeight="1">
      <c r="A44" s="18" t="s">
        <v>57</v>
      </c>
      <c r="B44" s="260">
        <f>B45+C45</f>
        <v>302</v>
      </c>
      <c r="C44" s="260"/>
      <c r="D44" s="261">
        <f>B44/$B$8</f>
        <v>8.4028937117417921E-3</v>
      </c>
      <c r="E44" s="260">
        <f>IF(E45+F45=0,"-",E45+F45)</f>
        <v>148</v>
      </c>
      <c r="F44" s="260"/>
      <c r="G44" s="260">
        <f>IF(G45+H45=0,"-",G45+H45)</f>
        <v>3</v>
      </c>
      <c r="H44" s="260"/>
      <c r="I44" s="260">
        <f>IF(I45+J45=0,"-",I45+J45)</f>
        <v>42</v>
      </c>
      <c r="J44" s="260"/>
      <c r="K44" s="260">
        <f>IF(K45+L45=0,"-",K45+L45)</f>
        <v>24</v>
      </c>
      <c r="L44" s="260"/>
      <c r="M44" s="260">
        <f>IF(M45+N45=0,"-",M45+N45)</f>
        <v>85</v>
      </c>
      <c r="N44" s="260"/>
      <c r="O44" s="260" t="str">
        <f>IF(O45+P45=0,"-",O45+P45)</f>
        <v>-</v>
      </c>
      <c r="P44" s="260"/>
    </row>
    <row r="45" spans="1:16" ht="18.75" customHeight="1">
      <c r="A45" s="15" t="s">
        <v>58</v>
      </c>
      <c r="B45" s="14">
        <v>169</v>
      </c>
      <c r="C45" s="14">
        <v>133</v>
      </c>
      <c r="D45" s="261"/>
      <c r="E45" s="14">
        <v>45</v>
      </c>
      <c r="F45" s="14">
        <v>103</v>
      </c>
      <c r="G45" s="14">
        <v>2</v>
      </c>
      <c r="H45" s="14">
        <v>1</v>
      </c>
      <c r="I45" s="14">
        <v>15</v>
      </c>
      <c r="J45" s="14">
        <v>27</v>
      </c>
      <c r="K45" s="14">
        <v>24</v>
      </c>
      <c r="L45" s="14">
        <v>0</v>
      </c>
      <c r="M45" s="14">
        <v>83</v>
      </c>
      <c r="N45" s="14">
        <v>2</v>
      </c>
      <c r="O45" s="14">
        <v>0</v>
      </c>
      <c r="P45" s="14">
        <v>0</v>
      </c>
    </row>
    <row r="46" spans="1:16" ht="18.75" customHeight="1">
      <c r="A46" s="18" t="s">
        <v>59</v>
      </c>
      <c r="B46" s="260">
        <f>B47+C47</f>
        <v>0</v>
      </c>
      <c r="C46" s="260"/>
      <c r="D46" s="261">
        <f>B46/$B$8</f>
        <v>0</v>
      </c>
      <c r="E46" s="260" t="str">
        <f>IF(E47+F47=0,"-",E47+F47)</f>
        <v>-</v>
      </c>
      <c r="F46" s="260"/>
      <c r="G46" s="260" t="str">
        <f>IF(G47+H47=0,"-",G47+H47)</f>
        <v>-</v>
      </c>
      <c r="H46" s="260"/>
      <c r="I46" s="260" t="str">
        <f>IF(I47+J47=0,"-",I47+J47)</f>
        <v>-</v>
      </c>
      <c r="J46" s="260"/>
      <c r="K46" s="260" t="str">
        <f>IF(K47+L47=0,"-",K47+L47)</f>
        <v>-</v>
      </c>
      <c r="L46" s="260"/>
      <c r="M46" s="260" t="str">
        <f>IF(M47+N47=0,"-",M47+N47)</f>
        <v>-</v>
      </c>
      <c r="N46" s="260"/>
      <c r="O46" s="260" t="str">
        <f>IF(O47+P47=0,"-",O47+P47)</f>
        <v>-</v>
      </c>
      <c r="P46" s="260"/>
    </row>
    <row r="47" spans="1:16" ht="18.75" customHeight="1">
      <c r="A47" s="15" t="s">
        <v>60</v>
      </c>
      <c r="B47" s="14">
        <v>0</v>
      </c>
      <c r="C47" s="14">
        <v>0</v>
      </c>
      <c r="D47" s="261"/>
      <c r="E47" s="14">
        <v>0</v>
      </c>
      <c r="F47" s="14">
        <v>0</v>
      </c>
      <c r="G47" s="14">
        <v>0</v>
      </c>
      <c r="H47" s="14">
        <v>0</v>
      </c>
      <c r="I47" s="14">
        <v>0</v>
      </c>
      <c r="J47" s="14">
        <v>0</v>
      </c>
      <c r="K47" s="14">
        <v>0</v>
      </c>
      <c r="L47" s="14">
        <v>0</v>
      </c>
      <c r="M47" s="14">
        <v>0</v>
      </c>
      <c r="N47" s="14">
        <v>0</v>
      </c>
      <c r="O47" s="14">
        <v>0</v>
      </c>
      <c r="P47" s="14">
        <v>0</v>
      </c>
    </row>
    <row r="48" spans="1:16" ht="18.75" customHeight="1">
      <c r="A48" s="18" t="s">
        <v>61</v>
      </c>
      <c r="B48" s="260">
        <f>B49+C49</f>
        <v>117</v>
      </c>
      <c r="C48" s="260"/>
      <c r="D48" s="261">
        <f>B48/$B$8</f>
        <v>3.2554257095158599E-3</v>
      </c>
      <c r="E48" s="260">
        <f>IF(E49+F49=0,"-",E49+F49)</f>
        <v>5</v>
      </c>
      <c r="F48" s="260"/>
      <c r="G48" s="260">
        <f>IF(G49+H49=0,"-",G49+H49)</f>
        <v>45</v>
      </c>
      <c r="H48" s="260"/>
      <c r="I48" s="260" t="str">
        <f>IF(I49+J49=0,"-",I49+J49)</f>
        <v>-</v>
      </c>
      <c r="J48" s="260"/>
      <c r="K48" s="260">
        <f>IF(K49+L49=0,"-",K49+L49)</f>
        <v>56</v>
      </c>
      <c r="L48" s="260"/>
      <c r="M48" s="260">
        <f>IF(M49+N49=0,"-",M49+N49)</f>
        <v>11</v>
      </c>
      <c r="N48" s="260"/>
      <c r="O48" s="260" t="str">
        <f>IF(O49+P49=0,"-",O49+P49)</f>
        <v>-</v>
      </c>
      <c r="P48" s="260"/>
    </row>
    <row r="49" spans="1:16" ht="18.75" customHeight="1">
      <c r="A49" s="15" t="s">
        <v>62</v>
      </c>
      <c r="B49" s="14">
        <v>61</v>
      </c>
      <c r="C49" s="14">
        <v>56</v>
      </c>
      <c r="D49" s="261"/>
      <c r="E49" s="14">
        <v>4</v>
      </c>
      <c r="F49" s="14">
        <v>1</v>
      </c>
      <c r="G49" s="14">
        <v>29</v>
      </c>
      <c r="H49" s="14">
        <v>16</v>
      </c>
      <c r="I49" s="14">
        <v>0</v>
      </c>
      <c r="J49" s="14">
        <v>0</v>
      </c>
      <c r="K49" s="14">
        <v>20</v>
      </c>
      <c r="L49" s="14">
        <v>36</v>
      </c>
      <c r="M49" s="14">
        <v>8</v>
      </c>
      <c r="N49" s="14">
        <v>3</v>
      </c>
      <c r="O49" s="14">
        <v>0</v>
      </c>
      <c r="P49" s="14">
        <v>0</v>
      </c>
    </row>
    <row r="50" spans="1:16" ht="18.75" customHeight="1">
      <c r="A50" s="18" t="s">
        <v>63</v>
      </c>
      <c r="B50" s="260">
        <f>B51+C51</f>
        <v>192</v>
      </c>
      <c r="C50" s="260"/>
      <c r="D50" s="261">
        <f>B50/$B$8</f>
        <v>5.342237061769616E-3</v>
      </c>
      <c r="E50" s="260">
        <f>IF(E51+F51=0,"-",E51+F51)</f>
        <v>8</v>
      </c>
      <c r="F50" s="260"/>
      <c r="G50" s="260" t="str">
        <f>IF(G51+H51=0,"-",G51+H51)</f>
        <v>-</v>
      </c>
      <c r="H50" s="260"/>
      <c r="I50" s="260">
        <f>IF(I51+J51=0,"-",I51+J51)</f>
        <v>184</v>
      </c>
      <c r="J50" s="260"/>
      <c r="K50" s="260" t="str">
        <f>IF(K51+L51=0,"-",K51+L51)</f>
        <v>-</v>
      </c>
      <c r="L50" s="260"/>
      <c r="M50" s="260" t="str">
        <f>IF(M51+N51=0,"-",M51+N51)</f>
        <v>-</v>
      </c>
      <c r="N50" s="260"/>
      <c r="O50" s="260" t="str">
        <f>IF(O51+P51=0,"-",O51+P51)</f>
        <v>-</v>
      </c>
      <c r="P50" s="260"/>
    </row>
    <row r="51" spans="1:16" ht="18.75" customHeight="1">
      <c r="A51" s="15" t="s">
        <v>64</v>
      </c>
      <c r="B51" s="14">
        <v>78</v>
      </c>
      <c r="C51" s="14">
        <v>114</v>
      </c>
      <c r="D51" s="261"/>
      <c r="E51" s="14">
        <v>1</v>
      </c>
      <c r="F51" s="14">
        <v>7</v>
      </c>
      <c r="G51" s="14">
        <v>0</v>
      </c>
      <c r="H51" s="14">
        <v>0</v>
      </c>
      <c r="I51" s="14">
        <v>77</v>
      </c>
      <c r="J51" s="14">
        <v>107</v>
      </c>
      <c r="K51" s="14">
        <v>0</v>
      </c>
      <c r="L51" s="14">
        <v>0</v>
      </c>
      <c r="M51" s="14">
        <v>0</v>
      </c>
      <c r="N51" s="14">
        <v>0</v>
      </c>
      <c r="O51" s="14">
        <v>0</v>
      </c>
      <c r="P51" s="14">
        <v>0</v>
      </c>
    </row>
    <row r="52" spans="1:16" ht="18.75" customHeight="1">
      <c r="A52" s="18" t="s">
        <v>65</v>
      </c>
      <c r="B52" s="260">
        <f>B53+C53</f>
        <v>10</v>
      </c>
      <c r="C52" s="260"/>
      <c r="D52" s="261">
        <f>B52/$B$8</f>
        <v>2.7824151363383418E-4</v>
      </c>
      <c r="E52" s="260" t="str">
        <f>IF(E53+F53=0,"-",E53+F53)</f>
        <v>-</v>
      </c>
      <c r="F52" s="260"/>
      <c r="G52" s="260" t="str">
        <f>IF(G53+H53=0,"-",G53+H53)</f>
        <v>-</v>
      </c>
      <c r="H52" s="260"/>
      <c r="I52" s="260" t="str">
        <f>IF(I53+J53=0,"-",I53+J53)</f>
        <v>-</v>
      </c>
      <c r="J52" s="260"/>
      <c r="K52" s="260" t="str">
        <f>IF(K53+L53=0,"-",K53+L53)</f>
        <v>-</v>
      </c>
      <c r="L52" s="260"/>
      <c r="M52" s="260" t="str">
        <f>IF(M53+N53=0,"-",M53+N53)</f>
        <v>-</v>
      </c>
      <c r="N52" s="260"/>
      <c r="O52" s="260">
        <f>IF(O53+P53=0,"-",O53+P53)</f>
        <v>10</v>
      </c>
      <c r="P52" s="260"/>
    </row>
    <row r="53" spans="1:16" ht="18.75" customHeight="1">
      <c r="A53" s="15" t="s">
        <v>66</v>
      </c>
      <c r="B53" s="14">
        <v>3</v>
      </c>
      <c r="C53" s="14">
        <v>7</v>
      </c>
      <c r="D53" s="261"/>
      <c r="E53" s="14">
        <v>0</v>
      </c>
      <c r="F53" s="14">
        <v>0</v>
      </c>
      <c r="G53" s="14">
        <v>0</v>
      </c>
      <c r="H53" s="14">
        <v>0</v>
      </c>
      <c r="I53" s="14">
        <v>0</v>
      </c>
      <c r="J53" s="14">
        <v>0</v>
      </c>
      <c r="K53" s="14">
        <v>0</v>
      </c>
      <c r="L53" s="14">
        <v>0</v>
      </c>
      <c r="M53" s="14">
        <v>0</v>
      </c>
      <c r="N53" s="14">
        <v>0</v>
      </c>
      <c r="O53" s="14">
        <v>3</v>
      </c>
      <c r="P53" s="14">
        <v>7</v>
      </c>
    </row>
    <row r="54" spans="1:16" ht="18.75" customHeight="1">
      <c r="A54" s="18" t="s">
        <v>67</v>
      </c>
      <c r="B54" s="260">
        <f>B55+C55</f>
        <v>356</v>
      </c>
      <c r="C54" s="260"/>
      <c r="D54" s="261">
        <f>B54/$B$8</f>
        <v>9.9053978853644968E-3</v>
      </c>
      <c r="E54" s="260">
        <f>IF(E55+F55=0,"-",E55+F55)</f>
        <v>16</v>
      </c>
      <c r="F54" s="260"/>
      <c r="G54" s="260">
        <f>IF(G55+H55=0,"-",G55+H55)</f>
        <v>58</v>
      </c>
      <c r="H54" s="260"/>
      <c r="I54" s="260">
        <f>IF(I55+J55=0,"-",I55+J55)</f>
        <v>2</v>
      </c>
      <c r="J54" s="260"/>
      <c r="K54" s="260">
        <f>IF(K55+L55=0,"-",K55+L55)</f>
        <v>122</v>
      </c>
      <c r="L54" s="260"/>
      <c r="M54" s="260">
        <f>IF(M55+N55=0,"-",M55+N55)</f>
        <v>20</v>
      </c>
      <c r="N54" s="260"/>
      <c r="O54" s="260">
        <f>IF(O55+P55=0,"-",O55+P55)</f>
        <v>138</v>
      </c>
      <c r="P54" s="260"/>
    </row>
    <row r="55" spans="1:16" ht="18.75" customHeight="1">
      <c r="A55" s="15" t="s">
        <v>68</v>
      </c>
      <c r="B55" s="14">
        <v>202</v>
      </c>
      <c r="C55" s="14">
        <v>154</v>
      </c>
      <c r="D55" s="261"/>
      <c r="E55" s="14">
        <v>3</v>
      </c>
      <c r="F55" s="14">
        <v>13</v>
      </c>
      <c r="G55" s="14">
        <v>16</v>
      </c>
      <c r="H55" s="14">
        <v>42</v>
      </c>
      <c r="I55" s="14">
        <v>0</v>
      </c>
      <c r="J55" s="14">
        <v>2</v>
      </c>
      <c r="K55" s="14">
        <v>113</v>
      </c>
      <c r="L55" s="14">
        <v>9</v>
      </c>
      <c r="M55" s="14">
        <v>19</v>
      </c>
      <c r="N55" s="14">
        <v>1</v>
      </c>
      <c r="O55" s="14">
        <v>51</v>
      </c>
      <c r="P55" s="14">
        <v>87</v>
      </c>
    </row>
    <row r="56" spans="1:16" ht="18.75" customHeight="1">
      <c r="A56" s="18" t="s">
        <v>69</v>
      </c>
      <c r="B56" s="260">
        <f>B57+C57</f>
        <v>239</v>
      </c>
      <c r="C56" s="260"/>
      <c r="D56" s="261">
        <f>B56/$B$8</f>
        <v>6.6499721758486365E-3</v>
      </c>
      <c r="E56" s="260">
        <f>IF(E57+F57=0,"-",E57+F57)</f>
        <v>211</v>
      </c>
      <c r="F56" s="260"/>
      <c r="G56" s="260" t="str">
        <f>IF(G57+H57=0,"-",G57+H57)</f>
        <v>-</v>
      </c>
      <c r="H56" s="260"/>
      <c r="I56" s="260" t="str">
        <f>IF(I57+J57=0,"-",I57+J57)</f>
        <v>-</v>
      </c>
      <c r="J56" s="260"/>
      <c r="K56" s="260" t="str">
        <f>IF(K57+L57=0,"-",K57+L57)</f>
        <v>-</v>
      </c>
      <c r="L56" s="260"/>
      <c r="M56" s="260" t="str">
        <f>IF(M57+N57=0,"-",M57+N57)</f>
        <v>-</v>
      </c>
      <c r="N56" s="260"/>
      <c r="O56" s="260">
        <f>IF(O57+P57=0,"-",O57+P57)</f>
        <v>28</v>
      </c>
      <c r="P56" s="260"/>
    </row>
    <row r="57" spans="1:16" ht="18.75" customHeight="1">
      <c r="A57" s="15" t="s">
        <v>70</v>
      </c>
      <c r="B57" s="14">
        <v>209</v>
      </c>
      <c r="C57" s="14">
        <v>30</v>
      </c>
      <c r="D57" s="261"/>
      <c r="E57" s="14">
        <v>188</v>
      </c>
      <c r="F57" s="14">
        <v>23</v>
      </c>
      <c r="G57" s="14">
        <v>0</v>
      </c>
      <c r="H57" s="14">
        <v>0</v>
      </c>
      <c r="I57" s="14">
        <v>0</v>
      </c>
      <c r="J57" s="14">
        <v>0</v>
      </c>
      <c r="K57" s="14">
        <v>0</v>
      </c>
      <c r="L57" s="14">
        <v>0</v>
      </c>
      <c r="M57" s="14">
        <v>0</v>
      </c>
      <c r="N57" s="14">
        <v>0</v>
      </c>
      <c r="O57" s="14">
        <v>21</v>
      </c>
      <c r="P57" s="14">
        <v>7</v>
      </c>
    </row>
    <row r="58" spans="1:16" ht="18.75" customHeight="1">
      <c r="A58" s="18" t="s">
        <v>71</v>
      </c>
      <c r="B58" s="260">
        <f>B59+C59</f>
        <v>167</v>
      </c>
      <c r="C58" s="260"/>
      <c r="D58" s="261">
        <f>B58/$B$8</f>
        <v>4.6466332776850302E-3</v>
      </c>
      <c r="E58" s="260" t="str">
        <f>IF(E59+F59=0,"-",E59+F59)</f>
        <v>-</v>
      </c>
      <c r="F58" s="260"/>
      <c r="G58" s="260" t="str">
        <f>IF(G59+H59=0,"-",G59+H59)</f>
        <v>-</v>
      </c>
      <c r="H58" s="260"/>
      <c r="I58" s="260" t="str">
        <f>IF(I59+J59=0,"-",I59+J59)</f>
        <v>-</v>
      </c>
      <c r="J58" s="260"/>
      <c r="K58" s="260">
        <f>IF(K59+L59=0,"-",K59+L59)</f>
        <v>12</v>
      </c>
      <c r="L58" s="260"/>
      <c r="M58" s="260">
        <f>IF(M59+N59=0,"-",M59+N59)</f>
        <v>72</v>
      </c>
      <c r="N58" s="260"/>
      <c r="O58" s="260">
        <f>IF(O59+P59=0,"-",O59+P59)</f>
        <v>83</v>
      </c>
      <c r="P58" s="260"/>
    </row>
    <row r="59" spans="1:16" ht="18.75" customHeight="1">
      <c r="A59" s="15" t="s">
        <v>72</v>
      </c>
      <c r="B59" s="14">
        <v>119</v>
      </c>
      <c r="C59" s="14">
        <v>48</v>
      </c>
      <c r="D59" s="261"/>
      <c r="E59" s="14">
        <v>0</v>
      </c>
      <c r="F59" s="14">
        <v>0</v>
      </c>
      <c r="G59" s="14">
        <v>0</v>
      </c>
      <c r="H59" s="14">
        <v>0</v>
      </c>
      <c r="I59" s="14">
        <v>0</v>
      </c>
      <c r="J59" s="14">
        <v>0</v>
      </c>
      <c r="K59" s="14">
        <v>12</v>
      </c>
      <c r="L59" s="14">
        <v>0</v>
      </c>
      <c r="M59" s="14">
        <v>53</v>
      </c>
      <c r="N59" s="14">
        <v>19</v>
      </c>
      <c r="O59" s="14">
        <v>54</v>
      </c>
      <c r="P59" s="14">
        <v>29</v>
      </c>
    </row>
    <row r="60" spans="1:16" ht="18.75" customHeight="1">
      <c r="A60" s="18" t="s">
        <v>73</v>
      </c>
      <c r="B60" s="260">
        <f>B61+C61</f>
        <v>368</v>
      </c>
      <c r="C60" s="260"/>
      <c r="D60" s="261">
        <f>B60/$B$8</f>
        <v>1.0239287701725098E-2</v>
      </c>
      <c r="E60" s="260">
        <f>IF(E61+F61=0,"-",E61+F61)</f>
        <v>17</v>
      </c>
      <c r="F60" s="260"/>
      <c r="G60" s="260" t="str">
        <f>IF(G61+H61=0,"-",G61+H61)</f>
        <v>-</v>
      </c>
      <c r="H60" s="260"/>
      <c r="I60" s="260" t="str">
        <f>IF(I61+J61=0,"-",I61+J61)</f>
        <v>-</v>
      </c>
      <c r="J60" s="260"/>
      <c r="K60" s="260" t="str">
        <f>IF(K61+L61=0,"-",K61+L61)</f>
        <v>-</v>
      </c>
      <c r="L60" s="260"/>
      <c r="M60" s="260" t="str">
        <f>IF(M61+N61=0,"-",M61+N61)</f>
        <v>-</v>
      </c>
      <c r="N60" s="260"/>
      <c r="O60" s="260">
        <f>IF(O61+P61=0,"-",O61+P61)</f>
        <v>351</v>
      </c>
      <c r="P60" s="260"/>
    </row>
    <row r="61" spans="1:16" ht="18.75" customHeight="1">
      <c r="A61" s="15" t="s">
        <v>74</v>
      </c>
      <c r="B61" s="14">
        <v>290</v>
      </c>
      <c r="C61" s="14">
        <v>78</v>
      </c>
      <c r="D61" s="261"/>
      <c r="E61" s="14">
        <v>6</v>
      </c>
      <c r="F61" s="14">
        <v>11</v>
      </c>
      <c r="G61" s="14">
        <v>0</v>
      </c>
      <c r="H61" s="14">
        <v>0</v>
      </c>
      <c r="I61" s="14">
        <v>0</v>
      </c>
      <c r="J61" s="14">
        <v>0</v>
      </c>
      <c r="K61" s="14">
        <v>0</v>
      </c>
      <c r="L61" s="14">
        <v>0</v>
      </c>
      <c r="M61" s="14">
        <v>0</v>
      </c>
      <c r="N61" s="14">
        <v>0</v>
      </c>
      <c r="O61" s="14">
        <v>284</v>
      </c>
      <c r="P61" s="14">
        <v>67</v>
      </c>
    </row>
    <row r="62" spans="1:16" ht="18.75" customHeight="1">
      <c r="A62" s="18" t="s">
        <v>75</v>
      </c>
      <c r="B62" s="260">
        <f>B63+C63</f>
        <v>2</v>
      </c>
      <c r="C62" s="260"/>
      <c r="D62" s="261">
        <f>B62/$B$8</f>
        <v>5.5648302726766831E-5</v>
      </c>
      <c r="E62" s="260" t="str">
        <f>IF(E63+F63=0,"-",E63+F63)</f>
        <v>-</v>
      </c>
      <c r="F62" s="260"/>
      <c r="G62" s="260" t="str">
        <f>IF(G63+H63=0,"-",G63+H63)</f>
        <v>-</v>
      </c>
      <c r="H62" s="260"/>
      <c r="I62" s="260" t="str">
        <f>IF(I63+J63=0,"-",I63+J63)</f>
        <v>-</v>
      </c>
      <c r="J62" s="260"/>
      <c r="K62" s="260" t="str">
        <f>IF(K63+L63=0,"-",K63+L63)</f>
        <v>-</v>
      </c>
      <c r="L62" s="260"/>
      <c r="M62" s="260" t="str">
        <f>IF(M63+N63=0,"-",M63+N63)</f>
        <v>-</v>
      </c>
      <c r="N62" s="260"/>
      <c r="O62" s="260">
        <f>IF(O63+P63=0,"-",O63+P63)</f>
        <v>2</v>
      </c>
      <c r="P62" s="260"/>
    </row>
    <row r="63" spans="1:16" ht="18.75" customHeight="1">
      <c r="A63" s="15" t="s">
        <v>76</v>
      </c>
      <c r="B63" s="14">
        <v>0</v>
      </c>
      <c r="C63" s="14">
        <v>2</v>
      </c>
      <c r="D63" s="261"/>
      <c r="E63" s="14">
        <v>0</v>
      </c>
      <c r="F63" s="14">
        <v>0</v>
      </c>
      <c r="G63" s="14">
        <v>0</v>
      </c>
      <c r="H63" s="14">
        <v>0</v>
      </c>
      <c r="I63" s="14">
        <v>0</v>
      </c>
      <c r="J63" s="14">
        <v>0</v>
      </c>
      <c r="K63" s="14">
        <v>0</v>
      </c>
      <c r="L63" s="14">
        <v>0</v>
      </c>
      <c r="M63" s="14">
        <v>0</v>
      </c>
      <c r="N63" s="14">
        <v>0</v>
      </c>
      <c r="O63" s="14">
        <v>0</v>
      </c>
      <c r="P63" s="14">
        <v>2</v>
      </c>
    </row>
    <row r="64" spans="1:16" ht="18.75" customHeight="1">
      <c r="A64" s="18" t="s">
        <v>79</v>
      </c>
      <c r="B64" s="260">
        <f>B65+C65</f>
        <v>151</v>
      </c>
      <c r="C64" s="260"/>
      <c r="D64" s="261">
        <f>B64/$B$8</f>
        <v>4.201446855870896E-3</v>
      </c>
      <c r="E64" s="260">
        <f>IF(E65+F65=0,"-",E65+F65)</f>
        <v>110</v>
      </c>
      <c r="F64" s="260"/>
      <c r="G64" s="260" t="str">
        <f>IF(G65+H65=0,"-",G65+H65)</f>
        <v>-</v>
      </c>
      <c r="H64" s="260"/>
      <c r="I64" s="260" t="str">
        <f>IF(I65+J65=0,"-",I65+J65)</f>
        <v>-</v>
      </c>
      <c r="J64" s="260"/>
      <c r="K64" s="260" t="str">
        <f>IF(K65+L65=0,"-",K65+L65)</f>
        <v>-</v>
      </c>
      <c r="L64" s="260"/>
      <c r="M64" s="260" t="str">
        <f>IF(M65+N65=0,"-",M65+N65)</f>
        <v>-</v>
      </c>
      <c r="N64" s="260"/>
      <c r="O64" s="260">
        <f>IF(O65+P65=0,"-",O65+P65)</f>
        <v>41</v>
      </c>
      <c r="P64" s="260"/>
    </row>
    <row r="65" spans="1:16" ht="18.75" customHeight="1">
      <c r="A65" s="15" t="s">
        <v>80</v>
      </c>
      <c r="B65" s="14">
        <v>56</v>
      </c>
      <c r="C65" s="14">
        <v>95</v>
      </c>
      <c r="D65" s="261"/>
      <c r="E65" s="14">
        <v>30</v>
      </c>
      <c r="F65" s="14">
        <v>80</v>
      </c>
      <c r="G65" s="14">
        <v>0</v>
      </c>
      <c r="H65" s="14">
        <v>0</v>
      </c>
      <c r="I65" s="14">
        <v>0</v>
      </c>
      <c r="J65" s="14">
        <v>0</v>
      </c>
      <c r="K65" s="14">
        <v>0</v>
      </c>
      <c r="L65" s="14">
        <v>0</v>
      </c>
      <c r="M65" s="14">
        <v>0</v>
      </c>
      <c r="N65" s="14">
        <v>0</v>
      </c>
      <c r="O65" s="14">
        <v>26</v>
      </c>
      <c r="P65" s="14">
        <v>15</v>
      </c>
    </row>
    <row r="66" spans="1:16" ht="18.75" customHeight="1">
      <c r="A66" s="18" t="s">
        <v>81</v>
      </c>
      <c r="B66" s="260">
        <f>B67+C67</f>
        <v>779</v>
      </c>
      <c r="C66" s="260"/>
      <c r="D66" s="261">
        <f>B66/$B$8</f>
        <v>2.1675013912075682E-2</v>
      </c>
      <c r="E66" s="260">
        <f>IF(E67+F67=0,"-",E67+F67)</f>
        <v>116</v>
      </c>
      <c r="F66" s="260"/>
      <c r="G66" s="260">
        <f>IF(G67+H67=0,"-",G67+H67)</f>
        <v>64</v>
      </c>
      <c r="H66" s="260"/>
      <c r="I66" s="260">
        <f>IF(I67+J67=0,"-",I67+J67)</f>
        <v>4</v>
      </c>
      <c r="J66" s="260"/>
      <c r="K66" s="260">
        <f>IF(K67+L67=0,"-",K67+L67)</f>
        <v>595</v>
      </c>
      <c r="L66" s="260"/>
      <c r="M66" s="260" t="str">
        <f>IF(M67+N67=0,"-",M67+N67)</f>
        <v>-</v>
      </c>
      <c r="N66" s="260"/>
      <c r="O66" s="260" t="str">
        <f>IF(O67+P67=0,"-",O67+P67)</f>
        <v>-</v>
      </c>
      <c r="P66" s="260"/>
    </row>
    <row r="67" spans="1:16" ht="18.75" customHeight="1">
      <c r="A67" s="15" t="s">
        <v>82</v>
      </c>
      <c r="B67" s="14">
        <v>269</v>
      </c>
      <c r="C67" s="14">
        <v>510</v>
      </c>
      <c r="D67" s="261"/>
      <c r="E67" s="14">
        <v>27</v>
      </c>
      <c r="F67" s="14">
        <v>89</v>
      </c>
      <c r="G67" s="14">
        <v>17</v>
      </c>
      <c r="H67" s="14">
        <v>47</v>
      </c>
      <c r="I67" s="14">
        <v>3</v>
      </c>
      <c r="J67" s="14">
        <v>1</v>
      </c>
      <c r="K67" s="14">
        <v>222</v>
      </c>
      <c r="L67" s="14">
        <v>373</v>
      </c>
      <c r="M67" s="14">
        <v>0</v>
      </c>
      <c r="N67" s="14">
        <v>0</v>
      </c>
      <c r="O67" s="14">
        <v>0</v>
      </c>
      <c r="P67" s="14">
        <v>0</v>
      </c>
    </row>
    <row r="68" spans="1:16">
      <c r="A68" s="20" t="s">
        <v>83</v>
      </c>
      <c r="B68" s="20"/>
      <c r="C68" s="20"/>
      <c r="D68" s="20"/>
      <c r="E68" s="20"/>
      <c r="F68" s="20"/>
    </row>
    <row r="69" spans="1:16">
      <c r="A69" s="20" t="s">
        <v>84</v>
      </c>
      <c r="B69" s="20"/>
      <c r="C69" s="20"/>
      <c r="D69" s="20"/>
      <c r="E69" s="20"/>
      <c r="F69" s="20"/>
    </row>
  </sheetData>
  <sheetProtection selectLockedCells="1" selectUnlockedCells="1"/>
  <mergeCells count="256">
    <mergeCell ref="A1:N1"/>
    <mergeCell ref="A2:N2"/>
    <mergeCell ref="B3:K3"/>
    <mergeCell ref="M3:N3"/>
    <mergeCell ref="O3:P3"/>
    <mergeCell ref="B4:K4"/>
    <mergeCell ref="M4:N4"/>
    <mergeCell ref="O4:P4"/>
    <mergeCell ref="A5:A6"/>
    <mergeCell ref="B5:D5"/>
    <mergeCell ref="E5:F5"/>
    <mergeCell ref="G5:H5"/>
    <mergeCell ref="I5:J5"/>
    <mergeCell ref="K5:L5"/>
    <mergeCell ref="M5:N5"/>
    <mergeCell ref="O5:P5"/>
    <mergeCell ref="B8:C8"/>
    <mergeCell ref="D8:D9"/>
    <mergeCell ref="E8:F8"/>
    <mergeCell ref="G8:H8"/>
    <mergeCell ref="I8:J8"/>
    <mergeCell ref="K8:L8"/>
    <mergeCell ref="M8:N8"/>
    <mergeCell ref="O8:P8"/>
    <mergeCell ref="B10:C10"/>
    <mergeCell ref="D10:D11"/>
    <mergeCell ref="E10:F10"/>
    <mergeCell ref="G10:H10"/>
    <mergeCell ref="I10:J10"/>
    <mergeCell ref="K10:L10"/>
    <mergeCell ref="M10:N10"/>
    <mergeCell ref="O10:P10"/>
    <mergeCell ref="B12:C12"/>
    <mergeCell ref="D12:D13"/>
    <mergeCell ref="E12:F12"/>
    <mergeCell ref="G12:H12"/>
    <mergeCell ref="I12:J12"/>
    <mergeCell ref="K12:L12"/>
    <mergeCell ref="M12:N12"/>
    <mergeCell ref="O12:P12"/>
    <mergeCell ref="B14:C14"/>
    <mergeCell ref="D14:D15"/>
    <mergeCell ref="E14:F14"/>
    <mergeCell ref="G14:H14"/>
    <mergeCell ref="I14:J14"/>
    <mergeCell ref="K14:L14"/>
    <mergeCell ref="M14:N14"/>
    <mergeCell ref="O14:P14"/>
    <mergeCell ref="B16:C16"/>
    <mergeCell ref="D16:D17"/>
    <mergeCell ref="E16:F16"/>
    <mergeCell ref="G16:H16"/>
    <mergeCell ref="I16:J16"/>
    <mergeCell ref="K16:L16"/>
    <mergeCell ref="M16:N16"/>
    <mergeCell ref="O16:P16"/>
    <mergeCell ref="B18:C18"/>
    <mergeCell ref="D18:D19"/>
    <mergeCell ref="E18:F18"/>
    <mergeCell ref="G18:H18"/>
    <mergeCell ref="I18:J18"/>
    <mergeCell ref="K18:L18"/>
    <mergeCell ref="M18:N18"/>
    <mergeCell ref="O18:P18"/>
    <mergeCell ref="B20:C20"/>
    <mergeCell ref="D20:D21"/>
    <mergeCell ref="E20:F20"/>
    <mergeCell ref="G20:H20"/>
    <mergeCell ref="I20:J20"/>
    <mergeCell ref="K20:L20"/>
    <mergeCell ref="M20:N20"/>
    <mergeCell ref="O20:P20"/>
    <mergeCell ref="B22:C22"/>
    <mergeCell ref="D22:D23"/>
    <mergeCell ref="E22:F22"/>
    <mergeCell ref="G22:H22"/>
    <mergeCell ref="I22:J22"/>
    <mergeCell ref="K22:L22"/>
    <mergeCell ref="M22:N22"/>
    <mergeCell ref="O22:P22"/>
    <mergeCell ref="B24:C24"/>
    <mergeCell ref="D24:D25"/>
    <mergeCell ref="E24:F24"/>
    <mergeCell ref="G24:H24"/>
    <mergeCell ref="I24:J24"/>
    <mergeCell ref="K24:L24"/>
    <mergeCell ref="M24:N24"/>
    <mergeCell ref="O24:P24"/>
    <mergeCell ref="B26:C26"/>
    <mergeCell ref="D26:D27"/>
    <mergeCell ref="E26:F26"/>
    <mergeCell ref="G26:H26"/>
    <mergeCell ref="I26:J26"/>
    <mergeCell ref="K26:L26"/>
    <mergeCell ref="M26:N26"/>
    <mergeCell ref="O26:P26"/>
    <mergeCell ref="B28:C28"/>
    <mergeCell ref="D28:D29"/>
    <mergeCell ref="E28:F28"/>
    <mergeCell ref="G28:H28"/>
    <mergeCell ref="I28:J28"/>
    <mergeCell ref="K28:L28"/>
    <mergeCell ref="M28:N28"/>
    <mergeCell ref="O28:P28"/>
    <mergeCell ref="B30:C30"/>
    <mergeCell ref="D30:D31"/>
    <mergeCell ref="E30:F30"/>
    <mergeCell ref="G30:H30"/>
    <mergeCell ref="I30:J30"/>
    <mergeCell ref="K30:L30"/>
    <mergeCell ref="M30:N30"/>
    <mergeCell ref="O30:P30"/>
    <mergeCell ref="B32:C32"/>
    <mergeCell ref="D32:D33"/>
    <mergeCell ref="E32:F32"/>
    <mergeCell ref="G32:H32"/>
    <mergeCell ref="I32:J32"/>
    <mergeCell ref="K32:L32"/>
    <mergeCell ref="M32:N32"/>
    <mergeCell ref="O32:P32"/>
    <mergeCell ref="B34:C34"/>
    <mergeCell ref="D34:D35"/>
    <mergeCell ref="E34:F34"/>
    <mergeCell ref="G34:H34"/>
    <mergeCell ref="I34:J34"/>
    <mergeCell ref="K34:L34"/>
    <mergeCell ref="M34:N34"/>
    <mergeCell ref="O34:P34"/>
    <mergeCell ref="B36:C36"/>
    <mergeCell ref="D36:D37"/>
    <mergeCell ref="E36:F36"/>
    <mergeCell ref="G36:H36"/>
    <mergeCell ref="I36:J36"/>
    <mergeCell ref="K36:L36"/>
    <mergeCell ref="M36:N36"/>
    <mergeCell ref="O36:P36"/>
    <mergeCell ref="B38:C38"/>
    <mergeCell ref="D38:D39"/>
    <mergeCell ref="E38:F38"/>
    <mergeCell ref="G38:H38"/>
    <mergeCell ref="I38:J38"/>
    <mergeCell ref="K38:L38"/>
    <mergeCell ref="M38:N38"/>
    <mergeCell ref="O38:P38"/>
    <mergeCell ref="B40:C40"/>
    <mergeCell ref="D40:D41"/>
    <mergeCell ref="E40:F40"/>
    <mergeCell ref="G40:H40"/>
    <mergeCell ref="I40:J40"/>
    <mergeCell ref="K40:L40"/>
    <mergeCell ref="M40:N40"/>
    <mergeCell ref="O40:P40"/>
    <mergeCell ref="B42:C42"/>
    <mergeCell ref="D42:D43"/>
    <mergeCell ref="E42:F42"/>
    <mergeCell ref="G42:H42"/>
    <mergeCell ref="I42:J42"/>
    <mergeCell ref="K42:L42"/>
    <mergeCell ref="M42:N42"/>
    <mergeCell ref="O42:P42"/>
    <mergeCell ref="B44:C44"/>
    <mergeCell ref="D44:D45"/>
    <mergeCell ref="E44:F44"/>
    <mergeCell ref="G44:H44"/>
    <mergeCell ref="I44:J44"/>
    <mergeCell ref="K44:L44"/>
    <mergeCell ref="M44:N44"/>
    <mergeCell ref="O44:P44"/>
    <mergeCell ref="B46:C46"/>
    <mergeCell ref="D46:D47"/>
    <mergeCell ref="E46:F46"/>
    <mergeCell ref="G46:H46"/>
    <mergeCell ref="I46:J46"/>
    <mergeCell ref="K46:L46"/>
    <mergeCell ref="M46:N46"/>
    <mergeCell ref="O46:P46"/>
    <mergeCell ref="B48:C48"/>
    <mergeCell ref="D48:D49"/>
    <mergeCell ref="E48:F48"/>
    <mergeCell ref="G48:H48"/>
    <mergeCell ref="I48:J48"/>
    <mergeCell ref="K48:L48"/>
    <mergeCell ref="M48:N48"/>
    <mergeCell ref="O48:P48"/>
    <mergeCell ref="B50:C50"/>
    <mergeCell ref="D50:D51"/>
    <mergeCell ref="E50:F50"/>
    <mergeCell ref="G50:H50"/>
    <mergeCell ref="I50:J50"/>
    <mergeCell ref="K50:L50"/>
    <mergeCell ref="M50:N50"/>
    <mergeCell ref="O50:P50"/>
    <mergeCell ref="B52:C52"/>
    <mergeCell ref="D52:D53"/>
    <mergeCell ref="E52:F52"/>
    <mergeCell ref="G52:H52"/>
    <mergeCell ref="I52:J52"/>
    <mergeCell ref="K52:L52"/>
    <mergeCell ref="M52:N52"/>
    <mergeCell ref="O52:P52"/>
    <mergeCell ref="B54:C54"/>
    <mergeCell ref="D54:D55"/>
    <mergeCell ref="E54:F54"/>
    <mergeCell ref="G54:H54"/>
    <mergeCell ref="I54:J54"/>
    <mergeCell ref="K54:L54"/>
    <mergeCell ref="M54:N54"/>
    <mergeCell ref="O54:P54"/>
    <mergeCell ref="B56:C56"/>
    <mergeCell ref="D56:D57"/>
    <mergeCell ref="E56:F56"/>
    <mergeCell ref="G56:H56"/>
    <mergeCell ref="I56:J56"/>
    <mergeCell ref="K56:L56"/>
    <mergeCell ref="M56:N56"/>
    <mergeCell ref="O56:P56"/>
    <mergeCell ref="B58:C58"/>
    <mergeCell ref="D58:D59"/>
    <mergeCell ref="E58:F58"/>
    <mergeCell ref="G58:H58"/>
    <mergeCell ref="I58:J58"/>
    <mergeCell ref="K58:L58"/>
    <mergeCell ref="M58:N58"/>
    <mergeCell ref="O58:P58"/>
    <mergeCell ref="B60:C60"/>
    <mergeCell ref="D60:D61"/>
    <mergeCell ref="E60:F60"/>
    <mergeCell ref="G60:H60"/>
    <mergeCell ref="I60:J60"/>
    <mergeCell ref="K60:L60"/>
    <mergeCell ref="M60:N60"/>
    <mergeCell ref="O60:P60"/>
    <mergeCell ref="B62:C62"/>
    <mergeCell ref="D62:D63"/>
    <mergeCell ref="E62:F62"/>
    <mergeCell ref="G62:H62"/>
    <mergeCell ref="I62:J62"/>
    <mergeCell ref="K62:L62"/>
    <mergeCell ref="M62:N62"/>
    <mergeCell ref="O62:P62"/>
    <mergeCell ref="B64:C64"/>
    <mergeCell ref="D64:D65"/>
    <mergeCell ref="E64:F64"/>
    <mergeCell ref="G64:H64"/>
    <mergeCell ref="I64:J64"/>
    <mergeCell ref="K64:L64"/>
    <mergeCell ref="M64:N64"/>
    <mergeCell ref="O64:P64"/>
    <mergeCell ref="M66:N66"/>
    <mergeCell ref="O66:P66"/>
    <mergeCell ref="B66:C66"/>
    <mergeCell ref="D66:D67"/>
    <mergeCell ref="E66:F66"/>
    <mergeCell ref="G66:H66"/>
    <mergeCell ref="I66:J66"/>
    <mergeCell ref="K66:L66"/>
  </mergeCells>
  <phoneticPr fontId="17" type="noConversion"/>
  <pageMargins left="0.75" right="0.75" top="0.5" bottom="0.5" header="0.5" footer="0.5"/>
  <pageSetup paperSize="77" scale="59" firstPageNumber="0" orientation="landscape" horizontalDpi="300" verticalDpi="300"/>
  <headerFooter alignWithMargins="0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dimension ref="A1:P69"/>
  <sheetViews>
    <sheetView zoomScaleNormal="100" workbookViewId="0"/>
  </sheetViews>
  <sheetFormatPr defaultColWidth="9.5" defaultRowHeight="16.5"/>
  <cols>
    <col min="1" max="1" width="26.625" style="1" customWidth="1"/>
    <col min="2" max="14" width="13.25" style="1" customWidth="1"/>
    <col min="15" max="15" width="12.125" style="1" customWidth="1"/>
    <col min="16" max="16384" width="9.5" style="1"/>
  </cols>
  <sheetData>
    <row r="1" spans="1:16" ht="19.5">
      <c r="A1" s="262" t="s">
        <v>0</v>
      </c>
      <c r="B1" s="262"/>
      <c r="C1" s="262"/>
      <c r="D1" s="262"/>
      <c r="E1" s="262"/>
      <c r="F1" s="262"/>
      <c r="G1" s="262"/>
      <c r="H1" s="262"/>
      <c r="I1" s="262"/>
      <c r="J1" s="262"/>
      <c r="K1" s="262"/>
      <c r="L1" s="262"/>
      <c r="M1" s="262"/>
      <c r="N1" s="262"/>
    </row>
    <row r="2" spans="1:16" ht="18.75">
      <c r="A2" s="263" t="s">
        <v>1</v>
      </c>
      <c r="B2" s="263"/>
      <c r="C2" s="263"/>
      <c r="D2" s="263"/>
      <c r="E2" s="263"/>
      <c r="F2" s="263"/>
      <c r="G2" s="263"/>
      <c r="H2" s="263"/>
      <c r="I2" s="263"/>
      <c r="J2" s="263"/>
      <c r="K2" s="263"/>
      <c r="L2" s="263"/>
      <c r="M2" s="263"/>
      <c r="N2" s="263"/>
    </row>
    <row r="3" spans="1:16" ht="19.5" customHeight="1">
      <c r="A3" s="2"/>
      <c r="B3" s="251" t="s">
        <v>276</v>
      </c>
      <c r="C3" s="251"/>
      <c r="D3" s="251"/>
      <c r="E3" s="251"/>
      <c r="F3" s="251"/>
      <c r="G3" s="251"/>
      <c r="H3" s="251"/>
      <c r="I3" s="251"/>
      <c r="J3" s="251"/>
      <c r="K3" s="251"/>
      <c r="L3" s="4"/>
      <c r="M3" s="264"/>
      <c r="N3" s="264"/>
      <c r="O3" s="264" t="s">
        <v>3</v>
      </c>
      <c r="P3" s="264"/>
    </row>
    <row r="4" spans="1:16" ht="16.5" customHeight="1">
      <c r="B4" s="265" t="s">
        <v>277</v>
      </c>
      <c r="C4" s="265"/>
      <c r="D4" s="265"/>
      <c r="E4" s="265"/>
      <c r="F4" s="265"/>
      <c r="G4" s="265"/>
      <c r="H4" s="265"/>
      <c r="I4" s="265"/>
      <c r="J4" s="265"/>
      <c r="K4" s="265"/>
      <c r="L4" s="5"/>
      <c r="M4" s="266"/>
      <c r="N4" s="266"/>
      <c r="O4" s="267" t="s">
        <v>5</v>
      </c>
      <c r="P4" s="267"/>
    </row>
    <row r="5" spans="1:16">
      <c r="A5" s="268" t="s">
        <v>6</v>
      </c>
      <c r="B5" s="269" t="s">
        <v>7</v>
      </c>
      <c r="C5" s="269"/>
      <c r="D5" s="269"/>
      <c r="E5" s="269" t="s">
        <v>8</v>
      </c>
      <c r="F5" s="269"/>
      <c r="G5" s="269" t="s">
        <v>9</v>
      </c>
      <c r="H5" s="269"/>
      <c r="I5" s="269" t="s">
        <v>10</v>
      </c>
      <c r="J5" s="269"/>
      <c r="K5" s="269" t="s">
        <v>11</v>
      </c>
      <c r="L5" s="269"/>
      <c r="M5" s="269" t="s">
        <v>12</v>
      </c>
      <c r="N5" s="269"/>
      <c r="O5" s="269" t="s">
        <v>13</v>
      </c>
      <c r="P5" s="269"/>
    </row>
    <row r="6" spans="1:16" ht="17.25" customHeight="1">
      <c r="A6" s="268"/>
      <c r="B6" s="6" t="s">
        <v>14</v>
      </c>
      <c r="C6" s="6" t="s">
        <v>15</v>
      </c>
      <c r="D6" s="8" t="s">
        <v>16</v>
      </c>
      <c r="E6" s="6" t="s">
        <v>14</v>
      </c>
      <c r="F6" s="6" t="s">
        <v>15</v>
      </c>
      <c r="G6" s="6" t="s">
        <v>14</v>
      </c>
      <c r="H6" s="6" t="s">
        <v>15</v>
      </c>
      <c r="I6" s="6" t="s">
        <v>14</v>
      </c>
      <c r="J6" s="6" t="s">
        <v>15</v>
      </c>
      <c r="K6" s="6" t="s">
        <v>14</v>
      </c>
      <c r="L6" s="6" t="s">
        <v>15</v>
      </c>
      <c r="M6" s="6" t="s">
        <v>14</v>
      </c>
      <c r="N6" s="6" t="s">
        <v>15</v>
      </c>
      <c r="O6" s="6" t="s">
        <v>14</v>
      </c>
      <c r="P6" s="6" t="s">
        <v>15</v>
      </c>
    </row>
    <row r="7" spans="1:16" ht="17.25" customHeight="1">
      <c r="A7" s="9" t="s">
        <v>17</v>
      </c>
      <c r="B7" s="10" t="s">
        <v>18</v>
      </c>
      <c r="C7" s="11" t="s">
        <v>19</v>
      </c>
      <c r="D7" s="11" t="s">
        <v>20</v>
      </c>
      <c r="E7" s="10" t="s">
        <v>18</v>
      </c>
      <c r="F7" s="11" t="s">
        <v>19</v>
      </c>
      <c r="G7" s="10" t="s">
        <v>18</v>
      </c>
      <c r="H7" s="11" t="s">
        <v>19</v>
      </c>
      <c r="I7" s="10" t="s">
        <v>18</v>
      </c>
      <c r="J7" s="11" t="s">
        <v>19</v>
      </c>
      <c r="K7" s="10" t="s">
        <v>18</v>
      </c>
      <c r="L7" s="11" t="s">
        <v>19</v>
      </c>
      <c r="M7" s="10" t="s">
        <v>18</v>
      </c>
      <c r="N7" s="11" t="s">
        <v>19</v>
      </c>
      <c r="O7" s="10" t="s">
        <v>18</v>
      </c>
      <c r="P7" s="11" t="s">
        <v>19</v>
      </c>
    </row>
    <row r="8" spans="1:16" ht="17.25" customHeight="1">
      <c r="A8" s="12" t="s">
        <v>21</v>
      </c>
      <c r="B8" s="260">
        <f>B9+C9</f>
        <v>35487</v>
      </c>
      <c r="C8" s="260"/>
      <c r="D8" s="261">
        <f>B8/$B$8</f>
        <v>1</v>
      </c>
      <c r="E8" s="260">
        <f>IF(E9+F9=0,"-",E9+F9)</f>
        <v>16252</v>
      </c>
      <c r="F8" s="260"/>
      <c r="G8" s="260">
        <f>IF(G9+H9=0,"-",G9+H9)</f>
        <v>7946</v>
      </c>
      <c r="H8" s="260"/>
      <c r="I8" s="260">
        <f>IF(I9+J9=0,"-",I9+J9)</f>
        <v>6360</v>
      </c>
      <c r="J8" s="260"/>
      <c r="K8" s="260">
        <f>IF(K9+L9=0,"-",K9+L9)</f>
        <v>2767</v>
      </c>
      <c r="L8" s="260"/>
      <c r="M8" s="260">
        <f>IF(M9+N9=0,"-",M9+N9)</f>
        <v>867</v>
      </c>
      <c r="N8" s="260"/>
      <c r="O8" s="260">
        <f>IF(O9+P9=0,"-",O9+P9)</f>
        <v>1295</v>
      </c>
      <c r="P8" s="260"/>
    </row>
    <row r="9" spans="1:16" ht="17.25" customHeight="1">
      <c r="A9" s="13" t="s">
        <v>22</v>
      </c>
      <c r="B9" s="14">
        <v>10900</v>
      </c>
      <c r="C9" s="14">
        <v>24587</v>
      </c>
      <c r="D9" s="261"/>
      <c r="E9" s="14">
        <v>3898</v>
      </c>
      <c r="F9" s="14">
        <v>12354</v>
      </c>
      <c r="G9" s="14">
        <v>2295</v>
      </c>
      <c r="H9" s="14">
        <v>5651</v>
      </c>
      <c r="I9" s="14">
        <v>1717</v>
      </c>
      <c r="J9" s="14">
        <v>4643</v>
      </c>
      <c r="K9" s="14">
        <v>1866</v>
      </c>
      <c r="L9" s="14">
        <v>901</v>
      </c>
      <c r="M9" s="14">
        <v>464</v>
      </c>
      <c r="N9" s="14">
        <v>403</v>
      </c>
      <c r="O9" s="14">
        <v>660</v>
      </c>
      <c r="P9" s="14">
        <v>635</v>
      </c>
    </row>
    <row r="10" spans="1:16" ht="17.25" customHeight="1">
      <c r="A10" s="12" t="s">
        <v>23</v>
      </c>
      <c r="B10" s="260">
        <f>B11+C11</f>
        <v>37</v>
      </c>
      <c r="C10" s="260"/>
      <c r="D10" s="261">
        <f>B10/$B$8</f>
        <v>1.0426353312480627E-3</v>
      </c>
      <c r="E10" s="260" t="str">
        <f>IF(E11+F11=0,"-",E11+F11)</f>
        <v>-</v>
      </c>
      <c r="F10" s="260"/>
      <c r="G10" s="260" t="str">
        <f>IF(G11+H11=0,"-",G11+H11)</f>
        <v>-</v>
      </c>
      <c r="H10" s="260"/>
      <c r="I10" s="260">
        <f>IF(I11+J11=0,"-",I11+J11)</f>
        <v>37</v>
      </c>
      <c r="J10" s="260"/>
      <c r="K10" s="260" t="str">
        <f>IF(K11+L11=0,"-",K11+L11)</f>
        <v>-</v>
      </c>
      <c r="L10" s="260"/>
      <c r="M10" s="260" t="str">
        <f>IF(M11+N11=0,"-",M11+N11)</f>
        <v>-</v>
      </c>
      <c r="N10" s="260"/>
      <c r="O10" s="260" t="str">
        <f>IF(O11+P11=0,"-",O11+P11)</f>
        <v>-</v>
      </c>
      <c r="P10" s="260"/>
    </row>
    <row r="11" spans="1:16" ht="17.25" customHeight="1">
      <c r="A11" s="15" t="s">
        <v>24</v>
      </c>
      <c r="B11" s="14">
        <v>9</v>
      </c>
      <c r="C11" s="14">
        <v>28</v>
      </c>
      <c r="D11" s="261"/>
      <c r="E11" s="14">
        <v>0</v>
      </c>
      <c r="F11" s="14">
        <v>0</v>
      </c>
      <c r="G11" s="14">
        <v>0</v>
      </c>
      <c r="H11" s="14">
        <v>0</v>
      </c>
      <c r="I11" s="14">
        <v>9</v>
      </c>
      <c r="J11" s="14">
        <v>28</v>
      </c>
      <c r="K11" s="14">
        <v>0</v>
      </c>
      <c r="L11" s="14">
        <v>0</v>
      </c>
      <c r="M11" s="14">
        <v>0</v>
      </c>
      <c r="N11" s="14">
        <v>0</v>
      </c>
      <c r="O11" s="14">
        <v>0</v>
      </c>
      <c r="P11" s="14">
        <v>0</v>
      </c>
    </row>
    <row r="12" spans="1:16" ht="17.25" customHeight="1">
      <c r="A12" s="12" t="s">
        <v>25</v>
      </c>
      <c r="B12" s="260">
        <f>B13+C13</f>
        <v>64</v>
      </c>
      <c r="C12" s="260"/>
      <c r="D12" s="261">
        <f>B12/$B$8</f>
        <v>1.8034773297263787E-3</v>
      </c>
      <c r="E12" s="260" t="str">
        <f>IF(E13+F13=0,"-",E13+F13)</f>
        <v>-</v>
      </c>
      <c r="F12" s="260"/>
      <c r="G12" s="260" t="str">
        <f>IF(G13+H13=0,"-",G13+H13)</f>
        <v>-</v>
      </c>
      <c r="H12" s="260"/>
      <c r="I12" s="260" t="str">
        <f>IF(I13+J13=0,"-",I13+J13)</f>
        <v>-</v>
      </c>
      <c r="J12" s="260"/>
      <c r="K12" s="260">
        <f>IF(K13+L13=0,"-",K13+L13)</f>
        <v>64</v>
      </c>
      <c r="L12" s="260"/>
      <c r="M12" s="260" t="str">
        <f>IF(M13+N13=0,"-",M13+N13)</f>
        <v>-</v>
      </c>
      <c r="N12" s="260"/>
      <c r="O12" s="260" t="str">
        <f>IF(O13+P13=0,"-",O13+P13)</f>
        <v>-</v>
      </c>
      <c r="P12" s="260"/>
    </row>
    <row r="13" spans="1:16" ht="21.2" customHeight="1">
      <c r="A13" s="15" t="s">
        <v>26</v>
      </c>
      <c r="B13" s="14">
        <v>48</v>
      </c>
      <c r="C13" s="14">
        <v>16</v>
      </c>
      <c r="D13" s="261"/>
      <c r="E13" s="14">
        <v>0</v>
      </c>
      <c r="F13" s="14">
        <v>0</v>
      </c>
      <c r="G13" s="14">
        <v>0</v>
      </c>
      <c r="H13" s="14">
        <v>0</v>
      </c>
      <c r="I13" s="14">
        <v>0</v>
      </c>
      <c r="J13" s="14">
        <v>0</v>
      </c>
      <c r="K13" s="14">
        <v>48</v>
      </c>
      <c r="L13" s="14">
        <v>16</v>
      </c>
      <c r="M13" s="14">
        <v>0</v>
      </c>
      <c r="N13" s="14">
        <v>0</v>
      </c>
      <c r="O13" s="14">
        <v>0</v>
      </c>
      <c r="P13" s="14">
        <v>0</v>
      </c>
    </row>
    <row r="14" spans="1:16" ht="17.25" customHeight="1">
      <c r="A14" s="12" t="s">
        <v>27</v>
      </c>
      <c r="B14" s="260">
        <f>B15+C15</f>
        <v>6</v>
      </c>
      <c r="C14" s="260"/>
      <c r="D14" s="261">
        <f>B14/$B$8</f>
        <v>1.6907599966184801E-4</v>
      </c>
      <c r="E14" s="260">
        <f>IF(E15+F15=0,"-",E15+F15)</f>
        <v>4</v>
      </c>
      <c r="F14" s="260"/>
      <c r="G14" s="260">
        <f>IF(G15+H15=0,"-",G15+H15)</f>
        <v>2</v>
      </c>
      <c r="H14" s="260"/>
      <c r="I14" s="260" t="str">
        <f>IF(I15+J15=0,"-",I15+J15)</f>
        <v>-</v>
      </c>
      <c r="J14" s="260"/>
      <c r="K14" s="260" t="str">
        <f>IF(K15+L15=0,"-",K15+L15)</f>
        <v>-</v>
      </c>
      <c r="L14" s="260"/>
      <c r="M14" s="260" t="str">
        <f>IF(M15+N15=0,"-",M15+N15)</f>
        <v>-</v>
      </c>
      <c r="N14" s="260"/>
      <c r="O14" s="260" t="str">
        <f>IF(O15+P15=0,"-",O15+P15)</f>
        <v>-</v>
      </c>
      <c r="P14" s="260"/>
    </row>
    <row r="15" spans="1:16" ht="17.25" customHeight="1">
      <c r="A15" s="15" t="s">
        <v>28</v>
      </c>
      <c r="B15" s="14">
        <v>3</v>
      </c>
      <c r="C15" s="14">
        <v>3</v>
      </c>
      <c r="D15" s="261"/>
      <c r="E15" s="14">
        <v>1</v>
      </c>
      <c r="F15" s="14">
        <v>3</v>
      </c>
      <c r="G15" s="14">
        <v>2</v>
      </c>
      <c r="H15" s="14">
        <v>0</v>
      </c>
      <c r="I15" s="14">
        <v>0</v>
      </c>
      <c r="J15" s="14">
        <v>0</v>
      </c>
      <c r="K15" s="14">
        <v>0</v>
      </c>
      <c r="L15" s="14">
        <v>0</v>
      </c>
      <c r="M15" s="14">
        <v>0</v>
      </c>
      <c r="N15" s="14">
        <v>0</v>
      </c>
      <c r="O15" s="14">
        <v>0</v>
      </c>
      <c r="P15" s="14">
        <v>0</v>
      </c>
    </row>
    <row r="16" spans="1:16" ht="17.25" customHeight="1">
      <c r="A16" s="16" t="s">
        <v>29</v>
      </c>
      <c r="B16" s="260">
        <f>B17+C17</f>
        <v>44</v>
      </c>
      <c r="C16" s="260"/>
      <c r="D16" s="261">
        <f>B16/$B$8</f>
        <v>1.2398906641868854E-3</v>
      </c>
      <c r="E16" s="260" t="str">
        <f>IF(E17+F17=0,"-",E17+F17)</f>
        <v>-</v>
      </c>
      <c r="F16" s="260"/>
      <c r="G16" s="260">
        <f>IF(G17+H17=0,"-",G17+H17)</f>
        <v>18</v>
      </c>
      <c r="H16" s="260"/>
      <c r="I16" s="260" t="str">
        <f>IF(I17+J17=0,"-",I17+J17)</f>
        <v>-</v>
      </c>
      <c r="J16" s="260"/>
      <c r="K16" s="260">
        <f>IF(K17+L17=0,"-",K17+L17)</f>
        <v>20</v>
      </c>
      <c r="L16" s="260"/>
      <c r="M16" s="260">
        <f>IF(M17+N17=0,"-",M17+N17)</f>
        <v>6</v>
      </c>
      <c r="N16" s="260"/>
      <c r="O16" s="260" t="str">
        <f>IF(O17+P17=0,"-",O17+P17)</f>
        <v>-</v>
      </c>
      <c r="P16" s="260"/>
    </row>
    <row r="17" spans="1:16" ht="17.25" customHeight="1">
      <c r="A17" s="17" t="s">
        <v>30</v>
      </c>
      <c r="B17" s="14">
        <v>41</v>
      </c>
      <c r="C17" s="14">
        <v>3</v>
      </c>
      <c r="D17" s="261"/>
      <c r="E17" s="14">
        <v>0</v>
      </c>
      <c r="F17" s="14">
        <v>0</v>
      </c>
      <c r="G17" s="14">
        <v>18</v>
      </c>
      <c r="H17" s="14">
        <v>0</v>
      </c>
      <c r="I17" s="14">
        <v>0</v>
      </c>
      <c r="J17" s="14">
        <v>0</v>
      </c>
      <c r="K17" s="14">
        <v>20</v>
      </c>
      <c r="L17" s="14">
        <v>0</v>
      </c>
      <c r="M17" s="14">
        <v>3</v>
      </c>
      <c r="N17" s="14">
        <v>3</v>
      </c>
      <c r="O17" s="14">
        <v>0</v>
      </c>
      <c r="P17" s="14">
        <v>0</v>
      </c>
    </row>
    <row r="18" spans="1:16" ht="17.25" customHeight="1">
      <c r="A18" s="12" t="s">
        <v>31</v>
      </c>
      <c r="B18" s="260">
        <f>B19+C19</f>
        <v>11</v>
      </c>
      <c r="C18" s="260"/>
      <c r="D18" s="261">
        <f>B18/$B$8</f>
        <v>3.0997266604672135E-4</v>
      </c>
      <c r="E18" s="260" t="str">
        <f>IF(E19+F19=0,"-",E19+F19)</f>
        <v>-</v>
      </c>
      <c r="F18" s="260"/>
      <c r="G18" s="260">
        <f>IF(G19+H19=0,"-",G19+H19)</f>
        <v>11</v>
      </c>
      <c r="H18" s="260"/>
      <c r="I18" s="260" t="str">
        <f>IF(I19+J19=0,"-",I19+J19)</f>
        <v>-</v>
      </c>
      <c r="J18" s="260"/>
      <c r="K18" s="260" t="str">
        <f>IF(K19+L19=0,"-",K19+L19)</f>
        <v>-</v>
      </c>
      <c r="L18" s="260"/>
      <c r="M18" s="260" t="str">
        <f>IF(M19+N19=0,"-",M19+N19)</f>
        <v>-</v>
      </c>
      <c r="N18" s="260"/>
      <c r="O18" s="260" t="str">
        <f>IF(O19+P19=0,"-",O19+P19)</f>
        <v>-</v>
      </c>
      <c r="P18" s="260"/>
    </row>
    <row r="19" spans="1:16" ht="17.25" customHeight="1">
      <c r="A19" s="15" t="s">
        <v>32</v>
      </c>
      <c r="B19" s="14">
        <v>5</v>
      </c>
      <c r="C19" s="14">
        <v>6</v>
      </c>
      <c r="D19" s="261"/>
      <c r="E19" s="14">
        <v>0</v>
      </c>
      <c r="F19" s="14">
        <v>0</v>
      </c>
      <c r="G19" s="14">
        <v>5</v>
      </c>
      <c r="H19" s="14">
        <v>6</v>
      </c>
      <c r="I19" s="14">
        <v>0</v>
      </c>
      <c r="J19" s="14">
        <v>0</v>
      </c>
      <c r="K19" s="14">
        <v>0</v>
      </c>
      <c r="L19" s="14">
        <v>0</v>
      </c>
      <c r="M19" s="14">
        <v>0</v>
      </c>
      <c r="N19" s="14">
        <v>0</v>
      </c>
      <c r="O19" s="14">
        <v>0</v>
      </c>
      <c r="P19" s="14">
        <v>0</v>
      </c>
    </row>
    <row r="20" spans="1:16" ht="17.25" customHeight="1">
      <c r="A20" s="12" t="s">
        <v>33</v>
      </c>
      <c r="B20" s="260">
        <f>B21+C21</f>
        <v>274</v>
      </c>
      <c r="C20" s="260"/>
      <c r="D20" s="261">
        <f>B20/$B$8</f>
        <v>7.7211373178910584E-3</v>
      </c>
      <c r="E20" s="260">
        <f>IF(E21+F21=0,"-",E21+F21)</f>
        <v>19</v>
      </c>
      <c r="F20" s="260"/>
      <c r="G20" s="260" t="str">
        <f>IF(G21+H21=0,"-",G21+H21)</f>
        <v>-</v>
      </c>
      <c r="H20" s="260"/>
      <c r="I20" s="260" t="str">
        <f>IF(I21+J21=0,"-",I21+J21)</f>
        <v>-</v>
      </c>
      <c r="J20" s="260"/>
      <c r="K20" s="260">
        <f>IF(K21+L21=0,"-",K21+L21)</f>
        <v>255</v>
      </c>
      <c r="L20" s="260"/>
      <c r="M20" s="260" t="str">
        <f>IF(M21+N21=0,"-",M21+N21)</f>
        <v>-</v>
      </c>
      <c r="N20" s="260"/>
      <c r="O20" s="260" t="str">
        <f>IF(O21+P21=0,"-",O21+P21)</f>
        <v>-</v>
      </c>
      <c r="P20" s="260"/>
    </row>
    <row r="21" spans="1:16" ht="17.25" customHeight="1">
      <c r="A21" s="15" t="s">
        <v>34</v>
      </c>
      <c r="B21" s="14">
        <v>188</v>
      </c>
      <c r="C21" s="14">
        <v>86</v>
      </c>
      <c r="D21" s="261"/>
      <c r="E21" s="14">
        <v>7</v>
      </c>
      <c r="F21" s="14">
        <v>12</v>
      </c>
      <c r="G21" s="14">
        <v>0</v>
      </c>
      <c r="H21" s="14">
        <v>0</v>
      </c>
      <c r="I21" s="14">
        <v>0</v>
      </c>
      <c r="J21" s="14">
        <v>0</v>
      </c>
      <c r="K21" s="14">
        <v>181</v>
      </c>
      <c r="L21" s="14">
        <v>74</v>
      </c>
      <c r="M21" s="14">
        <v>0</v>
      </c>
      <c r="N21" s="14">
        <v>0</v>
      </c>
      <c r="O21" s="14">
        <v>0</v>
      </c>
      <c r="P21" s="14">
        <v>0</v>
      </c>
    </row>
    <row r="22" spans="1:16" ht="17.25" customHeight="1">
      <c r="A22" s="18" t="s">
        <v>35</v>
      </c>
      <c r="B22" s="260">
        <f>B23+C23</f>
        <v>141</v>
      </c>
      <c r="C22" s="260"/>
      <c r="D22" s="261">
        <f>B22/$B$8</f>
        <v>3.9732859920534281E-3</v>
      </c>
      <c r="E22" s="260">
        <f>IF(E23+F23=0,"-",E23+F23)</f>
        <v>73</v>
      </c>
      <c r="F22" s="260"/>
      <c r="G22" s="260" t="str">
        <f>IF(G23+H23=0,"-",G23+H23)</f>
        <v>-</v>
      </c>
      <c r="H22" s="260"/>
      <c r="I22" s="260" t="str">
        <f>IF(I23+J23=0,"-",I23+J23)</f>
        <v>-</v>
      </c>
      <c r="J22" s="260"/>
      <c r="K22" s="260">
        <f>IF(K23+L23=0,"-",K23+L23)</f>
        <v>68</v>
      </c>
      <c r="L22" s="260"/>
      <c r="M22" s="260" t="str">
        <f>IF(M23+N23=0,"-",M23+N23)</f>
        <v>-</v>
      </c>
      <c r="N22" s="260"/>
      <c r="O22" s="260" t="str">
        <f>IF(O23+P23=0,"-",O23+P23)</f>
        <v>-</v>
      </c>
      <c r="P22" s="260"/>
    </row>
    <row r="23" spans="1:16" ht="17.25" customHeight="1">
      <c r="A23" s="17" t="s">
        <v>36</v>
      </c>
      <c r="B23" s="14">
        <v>122</v>
      </c>
      <c r="C23" s="14">
        <v>19</v>
      </c>
      <c r="D23" s="261"/>
      <c r="E23" s="14">
        <v>55</v>
      </c>
      <c r="F23" s="14">
        <v>18</v>
      </c>
      <c r="G23" s="14">
        <v>0</v>
      </c>
      <c r="H23" s="14">
        <v>0</v>
      </c>
      <c r="I23" s="14">
        <v>0</v>
      </c>
      <c r="J23" s="14">
        <v>0</v>
      </c>
      <c r="K23" s="14">
        <v>67</v>
      </c>
      <c r="L23" s="14">
        <v>1</v>
      </c>
      <c r="M23" s="14">
        <v>0</v>
      </c>
      <c r="N23" s="14">
        <v>0</v>
      </c>
      <c r="O23" s="14">
        <v>0</v>
      </c>
      <c r="P23" s="14">
        <v>0</v>
      </c>
    </row>
    <row r="24" spans="1:16" ht="17.25" customHeight="1">
      <c r="A24" s="19" t="s">
        <v>37</v>
      </c>
      <c r="B24" s="260">
        <f>B25+C25</f>
        <v>16</v>
      </c>
      <c r="C24" s="260"/>
      <c r="D24" s="261">
        <f>B24/$B$8</f>
        <v>4.5086933243159469E-4</v>
      </c>
      <c r="E24" s="260">
        <f>IF(E25+F25=0,"-",E25+F25)</f>
        <v>4</v>
      </c>
      <c r="F24" s="260"/>
      <c r="G24" s="260">
        <f>IF(G25+H25=0,"-",G25+H25)</f>
        <v>12</v>
      </c>
      <c r="H24" s="260"/>
      <c r="I24" s="260" t="str">
        <f>IF(I25+J25=0,"-",I25+J25)</f>
        <v>-</v>
      </c>
      <c r="J24" s="260"/>
      <c r="K24" s="260" t="str">
        <f>IF(K25+L25=0,"-",K25+L25)</f>
        <v>-</v>
      </c>
      <c r="L24" s="260"/>
      <c r="M24" s="260" t="str">
        <f>IF(M25+N25=0,"-",M25+N25)</f>
        <v>-</v>
      </c>
      <c r="N24" s="260"/>
      <c r="O24" s="260" t="str">
        <f>IF(O25+P25=0,"-",O25+P25)</f>
        <v>-</v>
      </c>
      <c r="P24" s="260"/>
    </row>
    <row r="25" spans="1:16" ht="17.25" customHeight="1">
      <c r="A25" s="15" t="s">
        <v>38</v>
      </c>
      <c r="B25" s="14">
        <v>15</v>
      </c>
      <c r="C25" s="14">
        <v>1</v>
      </c>
      <c r="D25" s="261"/>
      <c r="E25" s="14">
        <v>4</v>
      </c>
      <c r="F25" s="14">
        <v>0</v>
      </c>
      <c r="G25" s="14">
        <v>11</v>
      </c>
      <c r="H25" s="14">
        <v>1</v>
      </c>
      <c r="I25" s="14">
        <v>0</v>
      </c>
      <c r="J25" s="14">
        <v>0</v>
      </c>
      <c r="K25" s="14">
        <v>0</v>
      </c>
      <c r="L25" s="14">
        <v>0</v>
      </c>
      <c r="M25" s="14">
        <v>0</v>
      </c>
      <c r="N25" s="14">
        <v>0</v>
      </c>
      <c r="O25" s="14">
        <v>0</v>
      </c>
      <c r="P25" s="14">
        <v>0</v>
      </c>
    </row>
    <row r="26" spans="1:16" ht="17.25" customHeight="1">
      <c r="A26" s="18" t="s">
        <v>39</v>
      </c>
      <c r="B26" s="260">
        <f>B27+C27</f>
        <v>0</v>
      </c>
      <c r="C26" s="260"/>
      <c r="D26" s="261">
        <f>B26/$B$8</f>
        <v>0</v>
      </c>
      <c r="E26" s="260" t="str">
        <f>IF(E27+F27=0,"-",E27+F27)</f>
        <v>-</v>
      </c>
      <c r="F26" s="260"/>
      <c r="G26" s="260" t="str">
        <f>IF(G27+H27=0,"-",G27+H27)</f>
        <v>-</v>
      </c>
      <c r="H26" s="260"/>
      <c r="I26" s="260" t="str">
        <f>IF(I27+J27=0,"-",I27+J27)</f>
        <v>-</v>
      </c>
      <c r="J26" s="260"/>
      <c r="K26" s="260" t="str">
        <f>IF(K27+L27=0,"-",K27+L27)</f>
        <v>-</v>
      </c>
      <c r="L26" s="260"/>
      <c r="M26" s="260" t="str">
        <f>IF(M27+N27=0,"-",M27+N27)</f>
        <v>-</v>
      </c>
      <c r="N26" s="260"/>
      <c r="O26" s="260" t="str">
        <f>IF(O27+P27=0,"-",O27+P27)</f>
        <v>-</v>
      </c>
      <c r="P26" s="260"/>
    </row>
    <row r="27" spans="1:16" ht="21.2" customHeight="1">
      <c r="A27" s="17" t="s">
        <v>40</v>
      </c>
      <c r="B27" s="14">
        <v>0</v>
      </c>
      <c r="C27" s="14">
        <v>0</v>
      </c>
      <c r="D27" s="261"/>
      <c r="E27" s="14">
        <v>0</v>
      </c>
      <c r="F27" s="14">
        <v>0</v>
      </c>
      <c r="G27" s="14">
        <v>0</v>
      </c>
      <c r="H27" s="14">
        <v>0</v>
      </c>
      <c r="I27" s="14">
        <v>0</v>
      </c>
      <c r="J27" s="14">
        <v>0</v>
      </c>
      <c r="K27" s="14">
        <v>0</v>
      </c>
      <c r="L27" s="14">
        <v>0</v>
      </c>
      <c r="M27" s="14">
        <v>0</v>
      </c>
      <c r="N27" s="14">
        <v>0</v>
      </c>
      <c r="O27" s="14">
        <v>0</v>
      </c>
      <c r="P27" s="14">
        <v>0</v>
      </c>
    </row>
    <row r="28" spans="1:16" ht="17.25" customHeight="1">
      <c r="A28" s="12" t="s">
        <v>41</v>
      </c>
      <c r="B28" s="260">
        <f>B29+C29</f>
        <v>3</v>
      </c>
      <c r="C28" s="260"/>
      <c r="D28" s="261">
        <f>B28/$B$8</f>
        <v>8.4537999830924007E-5</v>
      </c>
      <c r="E28" s="260" t="str">
        <f>IF(E29+F29=0,"-",E29+F29)</f>
        <v>-</v>
      </c>
      <c r="F28" s="260"/>
      <c r="G28" s="260" t="str">
        <f>IF(G29+H29=0,"-",G29+H29)</f>
        <v>-</v>
      </c>
      <c r="H28" s="260"/>
      <c r="I28" s="260" t="str">
        <f>IF(I29+J29=0,"-",I29+J29)</f>
        <v>-</v>
      </c>
      <c r="J28" s="260"/>
      <c r="K28" s="260">
        <f>IF(K29+L29=0,"-",K29+L29)</f>
        <v>3</v>
      </c>
      <c r="L28" s="260"/>
      <c r="M28" s="260" t="str">
        <f>IF(M29+N29=0,"-",M29+N29)</f>
        <v>-</v>
      </c>
      <c r="N28" s="260"/>
      <c r="O28" s="260" t="str">
        <f>IF(O29+P29=0,"-",O29+P29)</f>
        <v>-</v>
      </c>
      <c r="P28" s="260"/>
    </row>
    <row r="29" spans="1:16" ht="17.25" customHeight="1">
      <c r="A29" s="15" t="s">
        <v>42</v>
      </c>
      <c r="B29" s="14">
        <v>3</v>
      </c>
      <c r="C29" s="14">
        <v>0</v>
      </c>
      <c r="D29" s="261"/>
      <c r="E29" s="14">
        <v>0</v>
      </c>
      <c r="F29" s="14">
        <v>0</v>
      </c>
      <c r="G29" s="14">
        <v>0</v>
      </c>
      <c r="H29" s="14">
        <v>0</v>
      </c>
      <c r="I29" s="14">
        <v>0</v>
      </c>
      <c r="J29" s="14">
        <v>0</v>
      </c>
      <c r="K29" s="14">
        <v>3</v>
      </c>
      <c r="L29" s="14">
        <v>0</v>
      </c>
      <c r="M29" s="14">
        <v>0</v>
      </c>
      <c r="N29" s="14">
        <v>0</v>
      </c>
      <c r="O29" s="14">
        <v>0</v>
      </c>
      <c r="P29" s="14">
        <v>0</v>
      </c>
    </row>
    <row r="30" spans="1:16" ht="17.25" customHeight="1">
      <c r="A30" s="18" t="s">
        <v>43</v>
      </c>
      <c r="B30" s="260">
        <f>B31+C31</f>
        <v>1310</v>
      </c>
      <c r="C30" s="260"/>
      <c r="D30" s="261">
        <f>B30/$B$8</f>
        <v>3.6914926592836815E-2</v>
      </c>
      <c r="E30" s="260">
        <f>IF(E31+F31=0,"-",E31+F31)</f>
        <v>177</v>
      </c>
      <c r="F30" s="260"/>
      <c r="G30" s="260">
        <f>IF(G31+H31=0,"-",G31+H31)</f>
        <v>413</v>
      </c>
      <c r="H30" s="260"/>
      <c r="I30" s="260" t="str">
        <f>IF(I31+J31=0,"-",I31+J31)</f>
        <v>-</v>
      </c>
      <c r="J30" s="260"/>
      <c r="K30" s="260">
        <f>IF(K31+L31=0,"-",K31+L31)</f>
        <v>275</v>
      </c>
      <c r="L30" s="260"/>
      <c r="M30" s="260">
        <f>IF(M31+N31=0,"-",M31+N31)</f>
        <v>445</v>
      </c>
      <c r="N30" s="260"/>
      <c r="O30" s="260" t="str">
        <f>IF(O31+P31=0,"-",O31+P31)</f>
        <v>-</v>
      </c>
      <c r="P30" s="260"/>
    </row>
    <row r="31" spans="1:16" ht="17.25" customHeight="1">
      <c r="A31" s="17" t="s">
        <v>44</v>
      </c>
      <c r="B31" s="14">
        <v>654</v>
      </c>
      <c r="C31" s="14">
        <v>656</v>
      </c>
      <c r="D31" s="261"/>
      <c r="E31" s="14">
        <v>37</v>
      </c>
      <c r="F31" s="14">
        <v>140</v>
      </c>
      <c r="G31" s="14">
        <v>210</v>
      </c>
      <c r="H31" s="14">
        <v>203</v>
      </c>
      <c r="I31" s="14">
        <v>0</v>
      </c>
      <c r="J31" s="14">
        <v>0</v>
      </c>
      <c r="K31" s="14">
        <v>220</v>
      </c>
      <c r="L31" s="14">
        <v>55</v>
      </c>
      <c r="M31" s="14">
        <v>187</v>
      </c>
      <c r="N31" s="14">
        <v>258</v>
      </c>
      <c r="O31" s="14">
        <v>0</v>
      </c>
      <c r="P31" s="14">
        <v>0</v>
      </c>
    </row>
    <row r="32" spans="1:16" ht="17.25" customHeight="1">
      <c r="A32" s="12" t="s">
        <v>45</v>
      </c>
      <c r="B32" s="260">
        <f>B33+C33</f>
        <v>574</v>
      </c>
      <c r="C32" s="260"/>
      <c r="D32" s="261">
        <f>B32/$B$8</f>
        <v>1.6174937300983457E-2</v>
      </c>
      <c r="E32" s="260">
        <f>IF(E33+F33=0,"-",E33+F33)</f>
        <v>52</v>
      </c>
      <c r="F32" s="260"/>
      <c r="G32" s="260">
        <f>IF(G33+H33=0,"-",G33+H33)</f>
        <v>1</v>
      </c>
      <c r="H32" s="260"/>
      <c r="I32" s="260" t="str">
        <f>IF(I33+J33=0,"-",I33+J33)</f>
        <v>-</v>
      </c>
      <c r="J32" s="260"/>
      <c r="K32" s="260">
        <f>IF(K33+L33=0,"-",K33+L33)</f>
        <v>521</v>
      </c>
      <c r="L32" s="260"/>
      <c r="M32" s="260" t="str">
        <f>IF(M33+N33=0,"-",M33+N33)</f>
        <v>-</v>
      </c>
      <c r="N32" s="260"/>
      <c r="O32" s="260" t="str">
        <f>IF(O33+P33=0,"-",O33+P33)</f>
        <v>-</v>
      </c>
      <c r="P32" s="260"/>
    </row>
    <row r="33" spans="1:16" ht="17.25" customHeight="1">
      <c r="A33" s="15" t="s">
        <v>46</v>
      </c>
      <c r="B33" s="14">
        <v>414</v>
      </c>
      <c r="C33" s="14">
        <v>160</v>
      </c>
      <c r="D33" s="261"/>
      <c r="E33" s="14">
        <v>24</v>
      </c>
      <c r="F33" s="14">
        <v>28</v>
      </c>
      <c r="G33" s="14">
        <v>1</v>
      </c>
      <c r="H33" s="14">
        <v>0</v>
      </c>
      <c r="I33" s="14">
        <v>0</v>
      </c>
      <c r="J33" s="14">
        <v>0</v>
      </c>
      <c r="K33" s="14">
        <v>389</v>
      </c>
      <c r="L33" s="14">
        <v>132</v>
      </c>
      <c r="M33" s="14">
        <v>0</v>
      </c>
      <c r="N33" s="14">
        <v>0</v>
      </c>
      <c r="O33" s="14">
        <v>0</v>
      </c>
      <c r="P33" s="14">
        <v>0</v>
      </c>
    </row>
    <row r="34" spans="1:16" ht="17.25" customHeight="1">
      <c r="A34" s="18" t="s">
        <v>47</v>
      </c>
      <c r="B34" s="260">
        <f>B35+C35</f>
        <v>77</v>
      </c>
      <c r="C34" s="260"/>
      <c r="D34" s="261">
        <f>B34/$B$8</f>
        <v>2.1698086623270492E-3</v>
      </c>
      <c r="E34" s="260" t="str">
        <f>IF(E35+F35=0,"-",E35+F35)</f>
        <v>-</v>
      </c>
      <c r="F34" s="260"/>
      <c r="G34" s="260" t="str">
        <f>IF(G35+H35=0,"-",G35+H35)</f>
        <v>-</v>
      </c>
      <c r="H34" s="260"/>
      <c r="I34" s="260" t="str">
        <f>IF(I35+J35=0,"-",I35+J35)</f>
        <v>-</v>
      </c>
      <c r="J34" s="260"/>
      <c r="K34" s="260" t="str">
        <f>IF(K35+L35=0,"-",K35+L35)</f>
        <v>-</v>
      </c>
      <c r="L34" s="260"/>
      <c r="M34" s="260">
        <f>IF(M35+N35=0,"-",M35+N35)</f>
        <v>70</v>
      </c>
      <c r="N34" s="260"/>
      <c r="O34" s="260">
        <f>IF(O35+P35=0,"-",O35+P35)</f>
        <v>7</v>
      </c>
      <c r="P34" s="260"/>
    </row>
    <row r="35" spans="1:16" ht="17.25" customHeight="1">
      <c r="A35" s="17" t="s">
        <v>48</v>
      </c>
      <c r="B35" s="14">
        <v>38</v>
      </c>
      <c r="C35" s="14">
        <v>39</v>
      </c>
      <c r="D35" s="261"/>
      <c r="E35" s="14">
        <v>0</v>
      </c>
      <c r="F35" s="14">
        <v>0</v>
      </c>
      <c r="G35" s="14">
        <v>0</v>
      </c>
      <c r="H35" s="14">
        <v>0</v>
      </c>
      <c r="I35" s="14">
        <v>0</v>
      </c>
      <c r="J35" s="14">
        <v>0</v>
      </c>
      <c r="K35" s="14">
        <v>0</v>
      </c>
      <c r="L35" s="14">
        <v>0</v>
      </c>
      <c r="M35" s="14">
        <v>38</v>
      </c>
      <c r="N35" s="14">
        <v>32</v>
      </c>
      <c r="O35" s="14">
        <v>0</v>
      </c>
      <c r="P35" s="14">
        <v>7</v>
      </c>
    </row>
    <row r="36" spans="1:16" ht="17.25" customHeight="1">
      <c r="A36" s="12" t="s">
        <v>49</v>
      </c>
      <c r="B36" s="260">
        <f>B37+C37</f>
        <v>832</v>
      </c>
      <c r="C36" s="260"/>
      <c r="D36" s="261">
        <f>B36/$B$8</f>
        <v>2.3445205286442922E-2</v>
      </c>
      <c r="E36" s="260">
        <f>IF(E37+F37=0,"-",E37+F37)</f>
        <v>290</v>
      </c>
      <c r="F36" s="260"/>
      <c r="G36" s="260">
        <f>IF(G37+H37=0,"-",G37+H37)</f>
        <v>104</v>
      </c>
      <c r="H36" s="260"/>
      <c r="I36" s="260">
        <f>IF(I37+J37=0,"-",I37+J37)</f>
        <v>60</v>
      </c>
      <c r="J36" s="260"/>
      <c r="K36" s="260">
        <f>IF(K37+L37=0,"-",K37+L37)</f>
        <v>246</v>
      </c>
      <c r="L36" s="260"/>
      <c r="M36" s="260">
        <f>IF(M37+N37=0,"-",M37+N37)</f>
        <v>132</v>
      </c>
      <c r="N36" s="260"/>
      <c r="O36" s="260" t="str">
        <f>IF(O37+P37=0,"-",O37+P37)</f>
        <v>-</v>
      </c>
      <c r="P36" s="260"/>
    </row>
    <row r="37" spans="1:16" ht="17.25" customHeight="1">
      <c r="A37" s="15" t="s">
        <v>50</v>
      </c>
      <c r="B37" s="14">
        <v>493</v>
      </c>
      <c r="C37" s="14">
        <v>339</v>
      </c>
      <c r="D37" s="261"/>
      <c r="E37" s="14">
        <v>157</v>
      </c>
      <c r="F37" s="14">
        <v>133</v>
      </c>
      <c r="G37" s="14">
        <v>63</v>
      </c>
      <c r="H37" s="14">
        <v>41</v>
      </c>
      <c r="I37" s="14">
        <v>40</v>
      </c>
      <c r="J37" s="14">
        <v>20</v>
      </c>
      <c r="K37" s="14">
        <v>175</v>
      </c>
      <c r="L37" s="14">
        <v>71</v>
      </c>
      <c r="M37" s="14">
        <v>58</v>
      </c>
      <c r="N37" s="14">
        <v>74</v>
      </c>
      <c r="O37" s="14">
        <v>0</v>
      </c>
      <c r="P37" s="14">
        <v>0</v>
      </c>
    </row>
    <row r="38" spans="1:16" ht="17.25" customHeight="1">
      <c r="A38" s="18" t="s">
        <v>51</v>
      </c>
      <c r="B38" s="260">
        <f>B39+C39</f>
        <v>24596</v>
      </c>
      <c r="C38" s="260"/>
      <c r="D38" s="261">
        <f>B38/$B$8</f>
        <v>0.69309888128046893</v>
      </c>
      <c r="E38" s="260">
        <f>IF(E39+F39=0,"-",E39+F39)</f>
        <v>14463</v>
      </c>
      <c r="F38" s="260"/>
      <c r="G38" s="260">
        <f>IF(G39+H39=0,"-",G39+H39)</f>
        <v>6055</v>
      </c>
      <c r="H38" s="260"/>
      <c r="I38" s="260">
        <f>IF(I39+J39=0,"-",I39+J39)</f>
        <v>3247</v>
      </c>
      <c r="J38" s="260"/>
      <c r="K38" s="260">
        <f>IF(K39+L39=0,"-",K39+L39)</f>
        <v>384</v>
      </c>
      <c r="L38" s="260"/>
      <c r="M38" s="260" t="str">
        <f>IF(M39+N39=0,"-",M39+N39)</f>
        <v>-</v>
      </c>
      <c r="N38" s="260"/>
      <c r="O38" s="260">
        <f>IF(O39+P39=0,"-",O39+P39)</f>
        <v>447</v>
      </c>
      <c r="P38" s="260"/>
    </row>
    <row r="39" spans="1:16" ht="17.25" customHeight="1">
      <c r="A39" s="17" t="s">
        <v>52</v>
      </c>
      <c r="B39" s="14">
        <v>5732</v>
      </c>
      <c r="C39" s="14">
        <v>18864</v>
      </c>
      <c r="D39" s="261"/>
      <c r="E39" s="14">
        <v>3037</v>
      </c>
      <c r="F39" s="14">
        <v>11426</v>
      </c>
      <c r="G39" s="14">
        <v>1544</v>
      </c>
      <c r="H39" s="14">
        <v>4511</v>
      </c>
      <c r="I39" s="14">
        <v>702</v>
      </c>
      <c r="J39" s="14">
        <v>2545</v>
      </c>
      <c r="K39" s="14">
        <v>282</v>
      </c>
      <c r="L39" s="14">
        <v>102</v>
      </c>
      <c r="M39" s="14">
        <v>0</v>
      </c>
      <c r="N39" s="14">
        <v>0</v>
      </c>
      <c r="O39" s="14">
        <v>167</v>
      </c>
      <c r="P39" s="14">
        <v>280</v>
      </c>
    </row>
    <row r="40" spans="1:16" ht="17.25" customHeight="1">
      <c r="A40" s="12" t="s">
        <v>53</v>
      </c>
      <c r="B40" s="260">
        <f>B41+C41</f>
        <v>4363</v>
      </c>
      <c r="C40" s="260"/>
      <c r="D40" s="261">
        <f>B40/$B$8</f>
        <v>0.12294643108744047</v>
      </c>
      <c r="E40" s="260">
        <f>IF(E41+F41=0,"-",E41+F41)</f>
        <v>361</v>
      </c>
      <c r="F40" s="260"/>
      <c r="G40" s="260">
        <f>IF(G41+H41=0,"-",G41+H41)</f>
        <v>1026</v>
      </c>
      <c r="H40" s="260"/>
      <c r="I40" s="260">
        <f>IF(I41+J41=0,"-",I41+J41)</f>
        <v>2714</v>
      </c>
      <c r="J40" s="260"/>
      <c r="K40" s="260">
        <f>IF(K41+L41=0,"-",K41+L41)</f>
        <v>126</v>
      </c>
      <c r="L40" s="260"/>
      <c r="M40" s="260" t="str">
        <f>IF(M41+N41=0,"-",M41+N41)</f>
        <v>-</v>
      </c>
      <c r="N40" s="260"/>
      <c r="O40" s="260">
        <f>IF(O41+P41=0,"-",O41+P41)</f>
        <v>136</v>
      </c>
      <c r="P40" s="260"/>
    </row>
    <row r="41" spans="1:16" ht="17.25" customHeight="1">
      <c r="A41" s="15" t="s">
        <v>54</v>
      </c>
      <c r="B41" s="14">
        <v>1452</v>
      </c>
      <c r="C41" s="14">
        <v>2911</v>
      </c>
      <c r="D41" s="261"/>
      <c r="E41" s="14">
        <v>218</v>
      </c>
      <c r="F41" s="14">
        <v>143</v>
      </c>
      <c r="G41" s="14">
        <v>307</v>
      </c>
      <c r="H41" s="14">
        <v>719</v>
      </c>
      <c r="I41" s="14">
        <v>837</v>
      </c>
      <c r="J41" s="14">
        <v>1877</v>
      </c>
      <c r="K41" s="14">
        <v>87</v>
      </c>
      <c r="L41" s="14">
        <v>39</v>
      </c>
      <c r="M41" s="14">
        <v>0</v>
      </c>
      <c r="N41" s="14">
        <v>0</v>
      </c>
      <c r="O41" s="14">
        <v>3</v>
      </c>
      <c r="P41" s="14">
        <v>133</v>
      </c>
    </row>
    <row r="42" spans="1:16" ht="17.25" customHeight="1">
      <c r="A42" s="12" t="s">
        <v>55</v>
      </c>
      <c r="B42" s="260">
        <f>B43+C43</f>
        <v>353</v>
      </c>
      <c r="C42" s="260"/>
      <c r="D42" s="261">
        <f>B42/$B$8</f>
        <v>9.9473046467720566E-3</v>
      </c>
      <c r="E42" s="260">
        <f>IF(E43+F43=0,"-",E43+F43)</f>
        <v>115</v>
      </c>
      <c r="F42" s="260"/>
      <c r="G42" s="260">
        <f>IF(G43+H43=0,"-",G43+H43)</f>
        <v>134</v>
      </c>
      <c r="H42" s="260"/>
      <c r="I42" s="260">
        <f>IF(I43+J43=0,"-",I43+J43)</f>
        <v>83</v>
      </c>
      <c r="J42" s="260"/>
      <c r="K42" s="260" t="str">
        <f>IF(K43+L43=0,"-",K43+L43)</f>
        <v>-</v>
      </c>
      <c r="L42" s="260"/>
      <c r="M42" s="260">
        <f>IF(M43+N43=0,"-",M43+N43)</f>
        <v>13</v>
      </c>
      <c r="N42" s="260"/>
      <c r="O42" s="260">
        <f>IF(O43+P43=0,"-",O43+P43)</f>
        <v>8</v>
      </c>
      <c r="P42" s="260"/>
    </row>
    <row r="43" spans="1:16" ht="17.25" customHeight="1">
      <c r="A43" s="15" t="s">
        <v>56</v>
      </c>
      <c r="B43" s="14">
        <v>125</v>
      </c>
      <c r="C43" s="14">
        <v>228</v>
      </c>
      <c r="D43" s="261"/>
      <c r="E43" s="14">
        <v>2</v>
      </c>
      <c r="F43" s="14">
        <v>113</v>
      </c>
      <c r="G43" s="14">
        <v>71</v>
      </c>
      <c r="H43" s="14">
        <v>63</v>
      </c>
      <c r="I43" s="14">
        <v>41</v>
      </c>
      <c r="J43" s="14">
        <v>42</v>
      </c>
      <c r="K43" s="14">
        <v>0</v>
      </c>
      <c r="L43" s="14">
        <v>0</v>
      </c>
      <c r="M43" s="14">
        <v>4</v>
      </c>
      <c r="N43" s="14">
        <v>9</v>
      </c>
      <c r="O43" s="14">
        <v>7</v>
      </c>
      <c r="P43" s="14">
        <v>1</v>
      </c>
    </row>
    <row r="44" spans="1:16" ht="18.75" customHeight="1">
      <c r="A44" s="18" t="s">
        <v>57</v>
      </c>
      <c r="B44" s="260">
        <f>B45+C45</f>
        <v>292</v>
      </c>
      <c r="C44" s="260"/>
      <c r="D44" s="261">
        <f>B44/$B$8</f>
        <v>8.2283653168766027E-3</v>
      </c>
      <c r="E44" s="260">
        <f>IF(E45+F45=0,"-",E45+F45)</f>
        <v>147</v>
      </c>
      <c r="F44" s="260"/>
      <c r="G44" s="260">
        <f>IF(G45+H45=0,"-",G45+H45)</f>
        <v>3</v>
      </c>
      <c r="H44" s="260"/>
      <c r="I44" s="260">
        <f>IF(I45+J45=0,"-",I45+J45)</f>
        <v>28</v>
      </c>
      <c r="J44" s="260"/>
      <c r="K44" s="260">
        <f>IF(K45+L45=0,"-",K45+L45)</f>
        <v>24</v>
      </c>
      <c r="L44" s="260"/>
      <c r="M44" s="260">
        <f>IF(M45+N45=0,"-",M45+N45)</f>
        <v>90</v>
      </c>
      <c r="N44" s="260"/>
      <c r="O44" s="260" t="str">
        <f>IF(O45+P45=0,"-",O45+P45)</f>
        <v>-</v>
      </c>
      <c r="P44" s="260"/>
    </row>
    <row r="45" spans="1:16" ht="18.75" customHeight="1">
      <c r="A45" s="15" t="s">
        <v>58</v>
      </c>
      <c r="B45" s="14">
        <v>167</v>
      </c>
      <c r="C45" s="14">
        <v>125</v>
      </c>
      <c r="D45" s="261"/>
      <c r="E45" s="14">
        <v>45</v>
      </c>
      <c r="F45" s="14">
        <v>102</v>
      </c>
      <c r="G45" s="14">
        <v>2</v>
      </c>
      <c r="H45" s="14">
        <v>1</v>
      </c>
      <c r="I45" s="14">
        <v>8</v>
      </c>
      <c r="J45" s="14">
        <v>20</v>
      </c>
      <c r="K45" s="14">
        <v>24</v>
      </c>
      <c r="L45" s="14">
        <v>0</v>
      </c>
      <c r="M45" s="14">
        <v>88</v>
      </c>
      <c r="N45" s="14">
        <v>2</v>
      </c>
      <c r="O45" s="14">
        <v>0</v>
      </c>
      <c r="P45" s="14">
        <v>0</v>
      </c>
    </row>
    <row r="46" spans="1:16" ht="18.75" customHeight="1">
      <c r="A46" s="18" t="s">
        <v>59</v>
      </c>
      <c r="B46" s="260">
        <f>B47+C47</f>
        <v>0</v>
      </c>
      <c r="C46" s="260"/>
      <c r="D46" s="261">
        <f>B46/$B$8</f>
        <v>0</v>
      </c>
      <c r="E46" s="260" t="str">
        <f>IF(E47+F47=0,"-",E47+F47)</f>
        <v>-</v>
      </c>
      <c r="F46" s="260"/>
      <c r="G46" s="260" t="str">
        <f>IF(G47+H47=0,"-",G47+H47)</f>
        <v>-</v>
      </c>
      <c r="H46" s="260"/>
      <c r="I46" s="260" t="str">
        <f>IF(I47+J47=0,"-",I47+J47)</f>
        <v>-</v>
      </c>
      <c r="J46" s="260"/>
      <c r="K46" s="260" t="str">
        <f>IF(K47+L47=0,"-",K47+L47)</f>
        <v>-</v>
      </c>
      <c r="L46" s="260"/>
      <c r="M46" s="260" t="str">
        <f>IF(M47+N47=0,"-",M47+N47)</f>
        <v>-</v>
      </c>
      <c r="N46" s="260"/>
      <c r="O46" s="260" t="str">
        <f>IF(O47+P47=0,"-",O47+P47)</f>
        <v>-</v>
      </c>
      <c r="P46" s="260"/>
    </row>
    <row r="47" spans="1:16" ht="18.75" customHeight="1">
      <c r="A47" s="15" t="s">
        <v>60</v>
      </c>
      <c r="B47" s="14">
        <v>0</v>
      </c>
      <c r="C47" s="14">
        <v>0</v>
      </c>
      <c r="D47" s="261"/>
      <c r="E47" s="14">
        <v>0</v>
      </c>
      <c r="F47" s="14">
        <v>0</v>
      </c>
      <c r="G47" s="14">
        <v>0</v>
      </c>
      <c r="H47" s="14">
        <v>0</v>
      </c>
      <c r="I47" s="14">
        <v>0</v>
      </c>
      <c r="J47" s="14">
        <v>0</v>
      </c>
      <c r="K47" s="14">
        <v>0</v>
      </c>
      <c r="L47" s="14">
        <v>0</v>
      </c>
      <c r="M47" s="14">
        <v>0</v>
      </c>
      <c r="N47" s="14">
        <v>0</v>
      </c>
      <c r="O47" s="14">
        <v>0</v>
      </c>
      <c r="P47" s="14">
        <v>0</v>
      </c>
    </row>
    <row r="48" spans="1:16" ht="18.75" customHeight="1">
      <c r="A48" s="18" t="s">
        <v>61</v>
      </c>
      <c r="B48" s="260">
        <f>B49+C49</f>
        <v>120</v>
      </c>
      <c r="C48" s="260"/>
      <c r="D48" s="261">
        <f>B48/$B$8</f>
        <v>3.3815199932369601E-3</v>
      </c>
      <c r="E48" s="260">
        <f>IF(E49+F49=0,"-",E49+F49)</f>
        <v>5</v>
      </c>
      <c r="F48" s="260"/>
      <c r="G48" s="260">
        <f>IF(G49+H49=0,"-",G49+H49)</f>
        <v>45</v>
      </c>
      <c r="H48" s="260"/>
      <c r="I48" s="260" t="str">
        <f>IF(I49+J49=0,"-",I49+J49)</f>
        <v>-</v>
      </c>
      <c r="J48" s="260"/>
      <c r="K48" s="260">
        <f>IF(K49+L49=0,"-",K49+L49)</f>
        <v>54</v>
      </c>
      <c r="L48" s="260"/>
      <c r="M48" s="260">
        <f>IF(M49+N49=0,"-",M49+N49)</f>
        <v>16</v>
      </c>
      <c r="N48" s="260"/>
      <c r="O48" s="260" t="str">
        <f>IF(O49+P49=0,"-",O49+P49)</f>
        <v>-</v>
      </c>
      <c r="P48" s="260"/>
    </row>
    <row r="49" spans="1:16" ht="18.75" customHeight="1">
      <c r="A49" s="15" t="s">
        <v>62</v>
      </c>
      <c r="B49" s="14">
        <v>65</v>
      </c>
      <c r="C49" s="14">
        <v>55</v>
      </c>
      <c r="D49" s="261"/>
      <c r="E49" s="14">
        <v>4</v>
      </c>
      <c r="F49" s="14">
        <v>1</v>
      </c>
      <c r="G49" s="14">
        <v>29</v>
      </c>
      <c r="H49" s="14">
        <v>16</v>
      </c>
      <c r="I49" s="14">
        <v>0</v>
      </c>
      <c r="J49" s="14">
        <v>0</v>
      </c>
      <c r="K49" s="14">
        <v>20</v>
      </c>
      <c r="L49" s="14">
        <v>34</v>
      </c>
      <c r="M49" s="14">
        <v>12</v>
      </c>
      <c r="N49" s="14">
        <v>4</v>
      </c>
      <c r="O49" s="14">
        <v>0</v>
      </c>
      <c r="P49" s="14">
        <v>0</v>
      </c>
    </row>
    <row r="50" spans="1:16" ht="18.75" customHeight="1">
      <c r="A50" s="18" t="s">
        <v>63</v>
      </c>
      <c r="B50" s="260">
        <f>B51+C51</f>
        <v>265</v>
      </c>
      <c r="C50" s="260"/>
      <c r="D50" s="261">
        <f>B50/$B$8</f>
        <v>7.4675233183982871E-3</v>
      </c>
      <c r="E50" s="260">
        <f>IF(E51+F51=0,"-",E51+F51)</f>
        <v>81</v>
      </c>
      <c r="F50" s="260"/>
      <c r="G50" s="260" t="str">
        <f>IF(G51+H51=0,"-",G51+H51)</f>
        <v>-</v>
      </c>
      <c r="H50" s="260"/>
      <c r="I50" s="260">
        <f>IF(I51+J51=0,"-",I51+J51)</f>
        <v>184</v>
      </c>
      <c r="J50" s="260"/>
      <c r="K50" s="260" t="str">
        <f>IF(K51+L51=0,"-",K51+L51)</f>
        <v>-</v>
      </c>
      <c r="L50" s="260"/>
      <c r="M50" s="260" t="str">
        <f>IF(M51+N51=0,"-",M51+N51)</f>
        <v>-</v>
      </c>
      <c r="N50" s="260"/>
      <c r="O50" s="260" t="str">
        <f>IF(O51+P51=0,"-",O51+P51)</f>
        <v>-</v>
      </c>
      <c r="P50" s="260"/>
    </row>
    <row r="51" spans="1:16" ht="18.75" customHeight="1">
      <c r="A51" s="15" t="s">
        <v>64</v>
      </c>
      <c r="B51" s="14">
        <v>138</v>
      </c>
      <c r="C51" s="14">
        <v>127</v>
      </c>
      <c r="D51" s="261"/>
      <c r="E51" s="14">
        <v>61</v>
      </c>
      <c r="F51" s="14">
        <v>20</v>
      </c>
      <c r="G51" s="14">
        <v>0</v>
      </c>
      <c r="H51" s="14">
        <v>0</v>
      </c>
      <c r="I51" s="14">
        <v>77</v>
      </c>
      <c r="J51" s="14">
        <v>107</v>
      </c>
      <c r="K51" s="14">
        <v>0</v>
      </c>
      <c r="L51" s="14">
        <v>0</v>
      </c>
      <c r="M51" s="14">
        <v>0</v>
      </c>
      <c r="N51" s="14">
        <v>0</v>
      </c>
      <c r="O51" s="14">
        <v>0</v>
      </c>
      <c r="P51" s="14">
        <v>0</v>
      </c>
    </row>
    <row r="52" spans="1:16" ht="18.75" customHeight="1">
      <c r="A52" s="18" t="s">
        <v>65</v>
      </c>
      <c r="B52" s="260">
        <f>B53+C53</f>
        <v>10</v>
      </c>
      <c r="C52" s="260"/>
      <c r="D52" s="261">
        <f>B52/$B$8</f>
        <v>2.8179333276974667E-4</v>
      </c>
      <c r="E52" s="260" t="str">
        <f>IF(E53+F53=0,"-",E53+F53)</f>
        <v>-</v>
      </c>
      <c r="F52" s="260"/>
      <c r="G52" s="260" t="str">
        <f>IF(G53+H53=0,"-",G53+H53)</f>
        <v>-</v>
      </c>
      <c r="H52" s="260"/>
      <c r="I52" s="260" t="str">
        <f>IF(I53+J53=0,"-",I53+J53)</f>
        <v>-</v>
      </c>
      <c r="J52" s="260"/>
      <c r="K52" s="260" t="str">
        <f>IF(K53+L53=0,"-",K53+L53)</f>
        <v>-</v>
      </c>
      <c r="L52" s="260"/>
      <c r="M52" s="260" t="str">
        <f>IF(M53+N53=0,"-",M53+N53)</f>
        <v>-</v>
      </c>
      <c r="N52" s="260"/>
      <c r="O52" s="260">
        <f>IF(O53+P53=0,"-",O53+P53)</f>
        <v>10</v>
      </c>
      <c r="P52" s="260"/>
    </row>
    <row r="53" spans="1:16" ht="18.75" customHeight="1">
      <c r="A53" s="15" t="s">
        <v>66</v>
      </c>
      <c r="B53" s="14">
        <v>3</v>
      </c>
      <c r="C53" s="14">
        <v>7</v>
      </c>
      <c r="D53" s="261"/>
      <c r="E53" s="14">
        <v>0</v>
      </c>
      <c r="F53" s="14">
        <v>0</v>
      </c>
      <c r="G53" s="14">
        <v>0</v>
      </c>
      <c r="H53" s="14">
        <v>0</v>
      </c>
      <c r="I53" s="14">
        <v>0</v>
      </c>
      <c r="J53" s="14">
        <v>0</v>
      </c>
      <c r="K53" s="14">
        <v>0</v>
      </c>
      <c r="L53" s="14">
        <v>0</v>
      </c>
      <c r="M53" s="14">
        <v>0</v>
      </c>
      <c r="N53" s="14">
        <v>0</v>
      </c>
      <c r="O53" s="14">
        <v>3</v>
      </c>
      <c r="P53" s="14">
        <v>7</v>
      </c>
    </row>
    <row r="54" spans="1:16" ht="18.75" customHeight="1">
      <c r="A54" s="18" t="s">
        <v>67</v>
      </c>
      <c r="B54" s="260">
        <f>B55+C55</f>
        <v>356</v>
      </c>
      <c r="C54" s="260"/>
      <c r="D54" s="261">
        <f>B54/$B$8</f>
        <v>1.0031842646602982E-2</v>
      </c>
      <c r="E54" s="260">
        <f>IF(E55+F55=0,"-",E55+F55)</f>
        <v>16</v>
      </c>
      <c r="F54" s="260"/>
      <c r="G54" s="260">
        <f>IF(G55+H55=0,"-",G55+H55)</f>
        <v>58</v>
      </c>
      <c r="H54" s="260"/>
      <c r="I54" s="260">
        <f>IF(I55+J55=0,"-",I55+J55)</f>
        <v>3</v>
      </c>
      <c r="J54" s="260"/>
      <c r="K54" s="260">
        <f>IF(K55+L55=0,"-",K55+L55)</f>
        <v>122</v>
      </c>
      <c r="L54" s="260"/>
      <c r="M54" s="260">
        <f>IF(M55+N55=0,"-",M55+N55)</f>
        <v>23</v>
      </c>
      <c r="N54" s="260"/>
      <c r="O54" s="260">
        <f>IF(O55+P55=0,"-",O55+P55)</f>
        <v>134</v>
      </c>
      <c r="P54" s="260"/>
    </row>
    <row r="55" spans="1:16" ht="18.75" customHeight="1">
      <c r="A55" s="15" t="s">
        <v>68</v>
      </c>
      <c r="B55" s="14">
        <v>204</v>
      </c>
      <c r="C55" s="14">
        <v>152</v>
      </c>
      <c r="D55" s="261"/>
      <c r="E55" s="14">
        <v>3</v>
      </c>
      <c r="F55" s="14">
        <v>13</v>
      </c>
      <c r="G55" s="14">
        <v>15</v>
      </c>
      <c r="H55" s="14">
        <v>43</v>
      </c>
      <c r="I55" s="14">
        <v>0</v>
      </c>
      <c r="J55" s="14">
        <v>3</v>
      </c>
      <c r="K55" s="14">
        <v>113</v>
      </c>
      <c r="L55" s="14">
        <v>9</v>
      </c>
      <c r="M55" s="14">
        <v>22</v>
      </c>
      <c r="N55" s="14">
        <v>1</v>
      </c>
      <c r="O55" s="14">
        <v>51</v>
      </c>
      <c r="P55" s="14">
        <v>83</v>
      </c>
    </row>
    <row r="56" spans="1:16" ht="18.75" customHeight="1">
      <c r="A56" s="18" t="s">
        <v>69</v>
      </c>
      <c r="B56" s="260">
        <f>B57+C57</f>
        <v>231</v>
      </c>
      <c r="C56" s="260"/>
      <c r="D56" s="261">
        <f>B56/$B$8</f>
        <v>6.509425986981148E-3</v>
      </c>
      <c r="E56" s="260">
        <f>IF(E57+F57=0,"-",E57+F57)</f>
        <v>203</v>
      </c>
      <c r="F56" s="260"/>
      <c r="G56" s="260" t="str">
        <f>IF(G57+H57=0,"-",G57+H57)</f>
        <v>-</v>
      </c>
      <c r="H56" s="260"/>
      <c r="I56" s="260" t="str">
        <f>IF(I57+J57=0,"-",I57+J57)</f>
        <v>-</v>
      </c>
      <c r="J56" s="260"/>
      <c r="K56" s="260" t="str">
        <f>IF(K57+L57=0,"-",K57+L57)</f>
        <v>-</v>
      </c>
      <c r="L56" s="260"/>
      <c r="M56" s="260" t="str">
        <f>IF(M57+N57=0,"-",M57+N57)</f>
        <v>-</v>
      </c>
      <c r="N56" s="260"/>
      <c r="O56" s="260">
        <f>IF(O57+P57=0,"-",O57+P57)</f>
        <v>28</v>
      </c>
      <c r="P56" s="260"/>
    </row>
    <row r="57" spans="1:16" ht="18.75" customHeight="1">
      <c r="A57" s="15" t="s">
        <v>70</v>
      </c>
      <c r="B57" s="14">
        <v>201</v>
      </c>
      <c r="C57" s="14">
        <v>30</v>
      </c>
      <c r="D57" s="261"/>
      <c r="E57" s="14">
        <v>180</v>
      </c>
      <c r="F57" s="14">
        <v>23</v>
      </c>
      <c r="G57" s="14">
        <v>0</v>
      </c>
      <c r="H57" s="14">
        <v>0</v>
      </c>
      <c r="I57" s="14">
        <v>0</v>
      </c>
      <c r="J57" s="14">
        <v>0</v>
      </c>
      <c r="K57" s="14">
        <v>0</v>
      </c>
      <c r="L57" s="14">
        <v>0</v>
      </c>
      <c r="M57" s="14">
        <v>0</v>
      </c>
      <c r="N57" s="14">
        <v>0</v>
      </c>
      <c r="O57" s="14">
        <v>21</v>
      </c>
      <c r="P57" s="14">
        <v>7</v>
      </c>
    </row>
    <row r="58" spans="1:16" ht="18.75" customHeight="1">
      <c r="A58" s="18" t="s">
        <v>71</v>
      </c>
      <c r="B58" s="260">
        <f>B59+C59</f>
        <v>167</v>
      </c>
      <c r="C58" s="260"/>
      <c r="D58" s="261">
        <f>B58/$B$8</f>
        <v>4.7059486572547694E-3</v>
      </c>
      <c r="E58" s="260" t="str">
        <f>IF(E59+F59=0,"-",E59+F59)</f>
        <v>-</v>
      </c>
      <c r="F58" s="260"/>
      <c r="G58" s="260" t="str">
        <f>IF(G59+H59=0,"-",G59+H59)</f>
        <v>-</v>
      </c>
      <c r="H58" s="260"/>
      <c r="I58" s="260" t="str">
        <f>IF(I59+J59=0,"-",I59+J59)</f>
        <v>-</v>
      </c>
      <c r="J58" s="260"/>
      <c r="K58" s="260">
        <f>IF(K59+L59=0,"-",K59+L59)</f>
        <v>12</v>
      </c>
      <c r="L58" s="260"/>
      <c r="M58" s="260">
        <f>IF(M59+N59=0,"-",M59+N59)</f>
        <v>72</v>
      </c>
      <c r="N58" s="260"/>
      <c r="O58" s="260">
        <f>IF(O59+P59=0,"-",O59+P59)</f>
        <v>83</v>
      </c>
      <c r="P58" s="260"/>
    </row>
    <row r="59" spans="1:16" ht="18.75" customHeight="1">
      <c r="A59" s="15" t="s">
        <v>72</v>
      </c>
      <c r="B59" s="14">
        <v>118</v>
      </c>
      <c r="C59" s="14">
        <v>49</v>
      </c>
      <c r="D59" s="261"/>
      <c r="E59" s="14">
        <v>0</v>
      </c>
      <c r="F59" s="14">
        <v>0</v>
      </c>
      <c r="G59" s="14">
        <v>0</v>
      </c>
      <c r="H59" s="14">
        <v>0</v>
      </c>
      <c r="I59" s="14">
        <v>0</v>
      </c>
      <c r="J59" s="14">
        <v>0</v>
      </c>
      <c r="K59" s="14">
        <v>12</v>
      </c>
      <c r="L59" s="14">
        <v>0</v>
      </c>
      <c r="M59" s="14">
        <v>52</v>
      </c>
      <c r="N59" s="14">
        <v>20</v>
      </c>
      <c r="O59" s="14">
        <v>54</v>
      </c>
      <c r="P59" s="14">
        <v>29</v>
      </c>
    </row>
    <row r="60" spans="1:16" ht="18.75" customHeight="1">
      <c r="A60" s="18" t="s">
        <v>73</v>
      </c>
      <c r="B60" s="260">
        <f>B61+C61</f>
        <v>417</v>
      </c>
      <c r="C60" s="260"/>
      <c r="D60" s="261">
        <f>B60/$B$8</f>
        <v>1.1750781976498436E-2</v>
      </c>
      <c r="E60" s="260">
        <f>IF(E61+F61=0,"-",E61+F61)</f>
        <v>17</v>
      </c>
      <c r="F60" s="260"/>
      <c r="G60" s="260" t="str">
        <f>IF(G61+H61=0,"-",G61+H61)</f>
        <v>-</v>
      </c>
      <c r="H60" s="260"/>
      <c r="I60" s="260" t="str">
        <f>IF(I61+J61=0,"-",I61+J61)</f>
        <v>-</v>
      </c>
      <c r="J60" s="260"/>
      <c r="K60" s="260" t="str">
        <f>IF(K61+L61=0,"-",K61+L61)</f>
        <v>-</v>
      </c>
      <c r="L60" s="260"/>
      <c r="M60" s="260" t="str">
        <f>IF(M61+N61=0,"-",M61+N61)</f>
        <v>-</v>
      </c>
      <c r="N60" s="260"/>
      <c r="O60" s="260">
        <f>IF(O61+P61=0,"-",O61+P61)</f>
        <v>400</v>
      </c>
      <c r="P60" s="260"/>
    </row>
    <row r="61" spans="1:16" ht="18.75" customHeight="1">
      <c r="A61" s="15" t="s">
        <v>74</v>
      </c>
      <c r="B61" s="14">
        <v>335</v>
      </c>
      <c r="C61" s="14">
        <v>82</v>
      </c>
      <c r="D61" s="261"/>
      <c r="E61" s="14">
        <v>6</v>
      </c>
      <c r="F61" s="14">
        <v>11</v>
      </c>
      <c r="G61" s="14">
        <v>0</v>
      </c>
      <c r="H61" s="14">
        <v>0</v>
      </c>
      <c r="I61" s="14">
        <v>0</v>
      </c>
      <c r="J61" s="14">
        <v>0</v>
      </c>
      <c r="K61" s="14">
        <v>0</v>
      </c>
      <c r="L61" s="14">
        <v>0</v>
      </c>
      <c r="M61" s="14">
        <v>0</v>
      </c>
      <c r="N61" s="14">
        <v>0</v>
      </c>
      <c r="O61" s="14">
        <v>329</v>
      </c>
      <c r="P61" s="14">
        <v>71</v>
      </c>
    </row>
    <row r="62" spans="1:16" ht="18.75" customHeight="1">
      <c r="A62" s="18" t="s">
        <v>75</v>
      </c>
      <c r="B62" s="260">
        <f>B63+C63</f>
        <v>2</v>
      </c>
      <c r="C62" s="260"/>
      <c r="D62" s="261">
        <f>B62/$B$8</f>
        <v>5.6358666553949336E-5</v>
      </c>
      <c r="E62" s="260" t="str">
        <f>IF(E63+F63=0,"-",E63+F63)</f>
        <v>-</v>
      </c>
      <c r="F62" s="260"/>
      <c r="G62" s="260" t="str">
        <f>IF(G63+H63=0,"-",G63+H63)</f>
        <v>-</v>
      </c>
      <c r="H62" s="260"/>
      <c r="I62" s="260" t="str">
        <f>IF(I63+J63=0,"-",I63+J63)</f>
        <v>-</v>
      </c>
      <c r="J62" s="260"/>
      <c r="K62" s="260" t="str">
        <f>IF(K63+L63=0,"-",K63+L63)</f>
        <v>-</v>
      </c>
      <c r="L62" s="260"/>
      <c r="M62" s="260" t="str">
        <f>IF(M63+N63=0,"-",M63+N63)</f>
        <v>-</v>
      </c>
      <c r="N62" s="260"/>
      <c r="O62" s="260">
        <f>IF(O63+P63=0,"-",O63+P63)</f>
        <v>2</v>
      </c>
      <c r="P62" s="260"/>
    </row>
    <row r="63" spans="1:16" ht="18.75" customHeight="1">
      <c r="A63" s="15" t="s">
        <v>76</v>
      </c>
      <c r="B63" s="14">
        <v>0</v>
      </c>
      <c r="C63" s="14">
        <v>2</v>
      </c>
      <c r="D63" s="261"/>
      <c r="E63" s="14">
        <v>0</v>
      </c>
      <c r="F63" s="14">
        <v>0</v>
      </c>
      <c r="G63" s="14">
        <v>0</v>
      </c>
      <c r="H63" s="14">
        <v>0</v>
      </c>
      <c r="I63" s="14">
        <v>0</v>
      </c>
      <c r="J63" s="14">
        <v>0</v>
      </c>
      <c r="K63" s="14">
        <v>0</v>
      </c>
      <c r="L63" s="14">
        <v>0</v>
      </c>
      <c r="M63" s="14">
        <v>0</v>
      </c>
      <c r="N63" s="14">
        <v>0</v>
      </c>
      <c r="O63" s="14">
        <v>0</v>
      </c>
      <c r="P63" s="14">
        <v>2</v>
      </c>
    </row>
    <row r="64" spans="1:16" ht="18.75" customHeight="1">
      <c r="A64" s="18" t="s">
        <v>79</v>
      </c>
      <c r="B64" s="260">
        <f>B65+C65</f>
        <v>149</v>
      </c>
      <c r="C64" s="260"/>
      <c r="D64" s="261">
        <f>B64/$B$8</f>
        <v>4.1987206582692251E-3</v>
      </c>
      <c r="E64" s="260">
        <f>IF(E65+F65=0,"-",E65+F65)</f>
        <v>109</v>
      </c>
      <c r="F64" s="260"/>
      <c r="G64" s="260" t="str">
        <f>IF(G65+H65=0,"-",G65+H65)</f>
        <v>-</v>
      </c>
      <c r="H64" s="260"/>
      <c r="I64" s="260" t="str">
        <f>IF(I65+J65=0,"-",I65+J65)</f>
        <v>-</v>
      </c>
      <c r="J64" s="260"/>
      <c r="K64" s="260" t="str">
        <f>IF(K65+L65=0,"-",K65+L65)</f>
        <v>-</v>
      </c>
      <c r="L64" s="260"/>
      <c r="M64" s="260" t="str">
        <f>IF(M65+N65=0,"-",M65+N65)</f>
        <v>-</v>
      </c>
      <c r="N64" s="260"/>
      <c r="O64" s="260">
        <f>IF(O65+P65=0,"-",O65+P65)</f>
        <v>40</v>
      </c>
      <c r="P64" s="260"/>
    </row>
    <row r="65" spans="1:16" ht="18.75" customHeight="1">
      <c r="A65" s="15" t="s">
        <v>80</v>
      </c>
      <c r="B65" s="14">
        <v>55</v>
      </c>
      <c r="C65" s="14">
        <v>94</v>
      </c>
      <c r="D65" s="261"/>
      <c r="E65" s="14">
        <v>30</v>
      </c>
      <c r="F65" s="14">
        <v>79</v>
      </c>
      <c r="G65" s="14">
        <v>0</v>
      </c>
      <c r="H65" s="14">
        <v>0</v>
      </c>
      <c r="I65" s="14">
        <v>0</v>
      </c>
      <c r="J65" s="14">
        <v>0</v>
      </c>
      <c r="K65" s="14">
        <v>0</v>
      </c>
      <c r="L65" s="14">
        <v>0</v>
      </c>
      <c r="M65" s="14">
        <v>0</v>
      </c>
      <c r="N65" s="14">
        <v>0</v>
      </c>
      <c r="O65" s="14">
        <v>25</v>
      </c>
      <c r="P65" s="14">
        <v>15</v>
      </c>
    </row>
    <row r="66" spans="1:16" ht="18.75" customHeight="1">
      <c r="A66" s="18" t="s">
        <v>81</v>
      </c>
      <c r="B66" s="260">
        <f>B67+C67</f>
        <v>777</v>
      </c>
      <c r="C66" s="260"/>
      <c r="D66" s="261">
        <f>B66/$B$8</f>
        <v>2.1895341956209315E-2</v>
      </c>
      <c r="E66" s="260">
        <f>IF(E67+F67=0,"-",E67+F67)</f>
        <v>116</v>
      </c>
      <c r="F66" s="260"/>
      <c r="G66" s="260">
        <f>IF(G67+H67=0,"-",G67+H67)</f>
        <v>64</v>
      </c>
      <c r="H66" s="260"/>
      <c r="I66" s="260">
        <f>IF(I67+J67=0,"-",I67+J67)</f>
        <v>4</v>
      </c>
      <c r="J66" s="260"/>
      <c r="K66" s="260">
        <f>IF(K67+L67=0,"-",K67+L67)</f>
        <v>593</v>
      </c>
      <c r="L66" s="260"/>
      <c r="M66" s="260" t="str">
        <f>IF(M67+N67=0,"-",M67+N67)</f>
        <v>-</v>
      </c>
      <c r="N66" s="260"/>
      <c r="O66" s="260" t="str">
        <f>IF(O67+P67=0,"-",O67+P67)</f>
        <v>-</v>
      </c>
      <c r="P66" s="260"/>
    </row>
    <row r="67" spans="1:16" ht="18.75" customHeight="1">
      <c r="A67" s="15" t="s">
        <v>82</v>
      </c>
      <c r="B67" s="14">
        <v>272</v>
      </c>
      <c r="C67" s="14">
        <v>505</v>
      </c>
      <c r="D67" s="261"/>
      <c r="E67" s="14">
        <v>27</v>
      </c>
      <c r="F67" s="14">
        <v>89</v>
      </c>
      <c r="G67" s="14">
        <v>17</v>
      </c>
      <c r="H67" s="14">
        <v>47</v>
      </c>
      <c r="I67" s="14">
        <v>3</v>
      </c>
      <c r="J67" s="14">
        <v>1</v>
      </c>
      <c r="K67" s="14">
        <v>225</v>
      </c>
      <c r="L67" s="14">
        <v>368</v>
      </c>
      <c r="M67" s="14">
        <v>0</v>
      </c>
      <c r="N67" s="14">
        <v>0</v>
      </c>
      <c r="O67" s="14">
        <v>0</v>
      </c>
      <c r="P67" s="14">
        <v>0</v>
      </c>
    </row>
    <row r="68" spans="1:16">
      <c r="A68" s="20" t="s">
        <v>83</v>
      </c>
      <c r="B68" s="20"/>
      <c r="C68" s="20"/>
      <c r="D68" s="20"/>
      <c r="E68" s="20"/>
      <c r="F68" s="20"/>
    </row>
    <row r="69" spans="1:16">
      <c r="A69" s="20" t="s">
        <v>84</v>
      </c>
      <c r="B69" s="20"/>
      <c r="C69" s="20"/>
      <c r="D69" s="20"/>
      <c r="E69" s="20"/>
      <c r="F69" s="20"/>
    </row>
  </sheetData>
  <sheetProtection selectLockedCells="1" selectUnlockedCells="1"/>
  <mergeCells count="256">
    <mergeCell ref="A1:N1"/>
    <mergeCell ref="A2:N2"/>
    <mergeCell ref="B3:K3"/>
    <mergeCell ref="M3:N3"/>
    <mergeCell ref="O3:P3"/>
    <mergeCell ref="B4:K4"/>
    <mergeCell ref="M4:N4"/>
    <mergeCell ref="O4:P4"/>
    <mergeCell ref="A5:A6"/>
    <mergeCell ref="B5:D5"/>
    <mergeCell ref="E5:F5"/>
    <mergeCell ref="G5:H5"/>
    <mergeCell ref="I5:J5"/>
    <mergeCell ref="K5:L5"/>
    <mergeCell ref="M5:N5"/>
    <mergeCell ref="O5:P5"/>
    <mergeCell ref="B8:C8"/>
    <mergeCell ref="D8:D9"/>
    <mergeCell ref="E8:F8"/>
    <mergeCell ref="G8:H8"/>
    <mergeCell ref="I8:J8"/>
    <mergeCell ref="K8:L8"/>
    <mergeCell ref="M8:N8"/>
    <mergeCell ref="O8:P8"/>
    <mergeCell ref="B10:C10"/>
    <mergeCell ref="D10:D11"/>
    <mergeCell ref="E10:F10"/>
    <mergeCell ref="G10:H10"/>
    <mergeCell ref="I10:J10"/>
    <mergeCell ref="K10:L10"/>
    <mergeCell ref="M10:N10"/>
    <mergeCell ref="O10:P10"/>
    <mergeCell ref="B12:C12"/>
    <mergeCell ref="D12:D13"/>
    <mergeCell ref="E12:F12"/>
    <mergeCell ref="G12:H12"/>
    <mergeCell ref="I12:J12"/>
    <mergeCell ref="K12:L12"/>
    <mergeCell ref="M12:N12"/>
    <mergeCell ref="O12:P12"/>
    <mergeCell ref="B14:C14"/>
    <mergeCell ref="D14:D15"/>
    <mergeCell ref="E14:F14"/>
    <mergeCell ref="G14:H14"/>
    <mergeCell ref="I14:J14"/>
    <mergeCell ref="K14:L14"/>
    <mergeCell ref="M14:N14"/>
    <mergeCell ref="O14:P14"/>
    <mergeCell ref="B16:C16"/>
    <mergeCell ref="D16:D17"/>
    <mergeCell ref="E16:F16"/>
    <mergeCell ref="G16:H16"/>
    <mergeCell ref="I16:J16"/>
    <mergeCell ref="K16:L16"/>
    <mergeCell ref="M16:N16"/>
    <mergeCell ref="O16:P16"/>
    <mergeCell ref="B18:C18"/>
    <mergeCell ref="D18:D19"/>
    <mergeCell ref="E18:F18"/>
    <mergeCell ref="G18:H18"/>
    <mergeCell ref="I18:J18"/>
    <mergeCell ref="K18:L18"/>
    <mergeCell ref="M18:N18"/>
    <mergeCell ref="O18:P18"/>
    <mergeCell ref="B20:C20"/>
    <mergeCell ref="D20:D21"/>
    <mergeCell ref="E20:F20"/>
    <mergeCell ref="G20:H20"/>
    <mergeCell ref="I20:J20"/>
    <mergeCell ref="K20:L20"/>
    <mergeCell ref="M20:N20"/>
    <mergeCell ref="O20:P20"/>
    <mergeCell ref="B22:C22"/>
    <mergeCell ref="D22:D23"/>
    <mergeCell ref="E22:F22"/>
    <mergeCell ref="G22:H22"/>
    <mergeCell ref="I22:J22"/>
    <mergeCell ref="K22:L22"/>
    <mergeCell ref="M22:N22"/>
    <mergeCell ref="O22:P22"/>
    <mergeCell ref="B24:C24"/>
    <mergeCell ref="D24:D25"/>
    <mergeCell ref="E24:F24"/>
    <mergeCell ref="G24:H24"/>
    <mergeCell ref="I24:J24"/>
    <mergeCell ref="K24:L24"/>
    <mergeCell ref="M24:N24"/>
    <mergeCell ref="O24:P24"/>
    <mergeCell ref="B26:C26"/>
    <mergeCell ref="D26:D27"/>
    <mergeCell ref="E26:F26"/>
    <mergeCell ref="G26:H26"/>
    <mergeCell ref="I26:J26"/>
    <mergeCell ref="K26:L26"/>
    <mergeCell ref="M26:N26"/>
    <mergeCell ref="O26:P26"/>
    <mergeCell ref="B28:C28"/>
    <mergeCell ref="D28:D29"/>
    <mergeCell ref="E28:F28"/>
    <mergeCell ref="G28:H28"/>
    <mergeCell ref="I28:J28"/>
    <mergeCell ref="K28:L28"/>
    <mergeCell ref="M28:N28"/>
    <mergeCell ref="O28:P28"/>
    <mergeCell ref="B30:C30"/>
    <mergeCell ref="D30:D31"/>
    <mergeCell ref="E30:F30"/>
    <mergeCell ref="G30:H30"/>
    <mergeCell ref="I30:J30"/>
    <mergeCell ref="K30:L30"/>
    <mergeCell ref="M30:N30"/>
    <mergeCell ref="O30:P30"/>
    <mergeCell ref="B32:C32"/>
    <mergeCell ref="D32:D33"/>
    <mergeCell ref="E32:F32"/>
    <mergeCell ref="G32:H32"/>
    <mergeCell ref="I32:J32"/>
    <mergeCell ref="K32:L32"/>
    <mergeCell ref="M32:N32"/>
    <mergeCell ref="O32:P32"/>
    <mergeCell ref="B34:C34"/>
    <mergeCell ref="D34:D35"/>
    <mergeCell ref="E34:F34"/>
    <mergeCell ref="G34:H34"/>
    <mergeCell ref="I34:J34"/>
    <mergeCell ref="K34:L34"/>
    <mergeCell ref="M34:N34"/>
    <mergeCell ref="O34:P34"/>
    <mergeCell ref="B36:C36"/>
    <mergeCell ref="D36:D37"/>
    <mergeCell ref="E36:F36"/>
    <mergeCell ref="G36:H36"/>
    <mergeCell ref="I36:J36"/>
    <mergeCell ref="K36:L36"/>
    <mergeCell ref="M36:N36"/>
    <mergeCell ref="O36:P36"/>
    <mergeCell ref="B38:C38"/>
    <mergeCell ref="D38:D39"/>
    <mergeCell ref="E38:F38"/>
    <mergeCell ref="G38:H38"/>
    <mergeCell ref="I38:J38"/>
    <mergeCell ref="K38:L38"/>
    <mergeCell ref="M38:N38"/>
    <mergeCell ref="O38:P38"/>
    <mergeCell ref="B40:C40"/>
    <mergeCell ref="D40:D41"/>
    <mergeCell ref="E40:F40"/>
    <mergeCell ref="G40:H40"/>
    <mergeCell ref="I40:J40"/>
    <mergeCell ref="K40:L40"/>
    <mergeCell ref="M40:N40"/>
    <mergeCell ref="O40:P40"/>
    <mergeCell ref="B42:C42"/>
    <mergeCell ref="D42:D43"/>
    <mergeCell ref="E42:F42"/>
    <mergeCell ref="G42:H42"/>
    <mergeCell ref="I42:J42"/>
    <mergeCell ref="K42:L42"/>
    <mergeCell ref="M42:N42"/>
    <mergeCell ref="O42:P42"/>
    <mergeCell ref="B44:C44"/>
    <mergeCell ref="D44:D45"/>
    <mergeCell ref="E44:F44"/>
    <mergeCell ref="G44:H44"/>
    <mergeCell ref="I44:J44"/>
    <mergeCell ref="K44:L44"/>
    <mergeCell ref="M44:N44"/>
    <mergeCell ref="O44:P44"/>
    <mergeCell ref="B46:C46"/>
    <mergeCell ref="D46:D47"/>
    <mergeCell ref="E46:F46"/>
    <mergeCell ref="G46:H46"/>
    <mergeCell ref="I46:J46"/>
    <mergeCell ref="K46:L46"/>
    <mergeCell ref="M46:N46"/>
    <mergeCell ref="O46:P46"/>
    <mergeCell ref="B48:C48"/>
    <mergeCell ref="D48:D49"/>
    <mergeCell ref="E48:F48"/>
    <mergeCell ref="G48:H48"/>
    <mergeCell ref="I48:J48"/>
    <mergeCell ref="K48:L48"/>
    <mergeCell ref="M48:N48"/>
    <mergeCell ref="O48:P48"/>
    <mergeCell ref="B50:C50"/>
    <mergeCell ref="D50:D51"/>
    <mergeCell ref="E50:F50"/>
    <mergeCell ref="G50:H50"/>
    <mergeCell ref="I50:J50"/>
    <mergeCell ref="K50:L50"/>
    <mergeCell ref="M50:N50"/>
    <mergeCell ref="O50:P50"/>
    <mergeCell ref="B52:C52"/>
    <mergeCell ref="D52:D53"/>
    <mergeCell ref="E52:F52"/>
    <mergeCell ref="G52:H52"/>
    <mergeCell ref="I52:J52"/>
    <mergeCell ref="K52:L52"/>
    <mergeCell ref="M52:N52"/>
    <mergeCell ref="O52:P52"/>
    <mergeCell ref="B54:C54"/>
    <mergeCell ref="D54:D55"/>
    <mergeCell ref="E54:F54"/>
    <mergeCell ref="G54:H54"/>
    <mergeCell ref="I54:J54"/>
    <mergeCell ref="K54:L54"/>
    <mergeCell ref="M54:N54"/>
    <mergeCell ref="O54:P54"/>
    <mergeCell ref="B56:C56"/>
    <mergeCell ref="D56:D57"/>
    <mergeCell ref="E56:F56"/>
    <mergeCell ref="G56:H56"/>
    <mergeCell ref="I56:J56"/>
    <mergeCell ref="K56:L56"/>
    <mergeCell ref="M56:N56"/>
    <mergeCell ref="O56:P56"/>
    <mergeCell ref="B58:C58"/>
    <mergeCell ref="D58:D59"/>
    <mergeCell ref="E58:F58"/>
    <mergeCell ref="G58:H58"/>
    <mergeCell ref="I58:J58"/>
    <mergeCell ref="K58:L58"/>
    <mergeCell ref="M58:N58"/>
    <mergeCell ref="O58:P58"/>
    <mergeCell ref="B60:C60"/>
    <mergeCell ref="D60:D61"/>
    <mergeCell ref="E60:F60"/>
    <mergeCell ref="G60:H60"/>
    <mergeCell ref="I60:J60"/>
    <mergeCell ref="K60:L60"/>
    <mergeCell ref="M60:N60"/>
    <mergeCell ref="O60:P60"/>
    <mergeCell ref="B62:C62"/>
    <mergeCell ref="D62:D63"/>
    <mergeCell ref="E62:F62"/>
    <mergeCell ref="G62:H62"/>
    <mergeCell ref="I62:J62"/>
    <mergeCell ref="K62:L62"/>
    <mergeCell ref="M62:N62"/>
    <mergeCell ref="O62:P62"/>
    <mergeCell ref="B64:C64"/>
    <mergeCell ref="D64:D65"/>
    <mergeCell ref="E64:F64"/>
    <mergeCell ref="G64:H64"/>
    <mergeCell ref="I64:J64"/>
    <mergeCell ref="K64:L64"/>
    <mergeCell ref="M64:N64"/>
    <mergeCell ref="O64:P64"/>
    <mergeCell ref="M66:N66"/>
    <mergeCell ref="O66:P66"/>
    <mergeCell ref="B66:C66"/>
    <mergeCell ref="D66:D67"/>
    <mergeCell ref="E66:F66"/>
    <mergeCell ref="G66:H66"/>
    <mergeCell ref="I66:J66"/>
    <mergeCell ref="K66:L66"/>
  </mergeCells>
  <phoneticPr fontId="17" type="noConversion"/>
  <pageMargins left="0.75" right="0.75" top="0.5" bottom="0.5" header="0.5" footer="0.5"/>
  <pageSetup paperSize="77" scale="59" firstPageNumber="0" orientation="landscape" horizontalDpi="300" verticalDpi="300"/>
  <headerFooter alignWithMargins="0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dimension ref="A1:P69"/>
  <sheetViews>
    <sheetView zoomScaleNormal="100" workbookViewId="0"/>
  </sheetViews>
  <sheetFormatPr defaultColWidth="9.5" defaultRowHeight="16.5"/>
  <cols>
    <col min="1" max="1" width="26.625" style="1" customWidth="1"/>
    <col min="2" max="14" width="13.25" style="1" customWidth="1"/>
    <col min="15" max="15" width="12.125" style="1" customWidth="1"/>
    <col min="16" max="16384" width="9.5" style="1"/>
  </cols>
  <sheetData>
    <row r="1" spans="1:16" ht="19.5">
      <c r="A1" s="262" t="s">
        <v>0</v>
      </c>
      <c r="B1" s="262"/>
      <c r="C1" s="262"/>
      <c r="D1" s="262"/>
      <c r="E1" s="262"/>
      <c r="F1" s="262"/>
      <c r="G1" s="262"/>
      <c r="H1" s="262"/>
      <c r="I1" s="262"/>
      <c r="J1" s="262"/>
      <c r="K1" s="262"/>
      <c r="L1" s="262"/>
      <c r="M1" s="262"/>
      <c r="N1" s="262"/>
    </row>
    <row r="2" spans="1:16" ht="18.75">
      <c r="A2" s="263" t="s">
        <v>1</v>
      </c>
      <c r="B2" s="263"/>
      <c r="C2" s="263"/>
      <c r="D2" s="263"/>
      <c r="E2" s="263"/>
      <c r="F2" s="263"/>
      <c r="G2" s="263"/>
      <c r="H2" s="263"/>
      <c r="I2" s="263"/>
      <c r="J2" s="263"/>
      <c r="K2" s="263"/>
      <c r="L2" s="263"/>
      <c r="M2" s="263"/>
      <c r="N2" s="263"/>
    </row>
    <row r="3" spans="1:16" ht="19.5" customHeight="1">
      <c r="A3" s="2"/>
      <c r="B3" s="251" t="s">
        <v>278</v>
      </c>
      <c r="C3" s="251"/>
      <c r="D3" s="251"/>
      <c r="E3" s="251"/>
      <c r="F3" s="251"/>
      <c r="G3" s="251"/>
      <c r="H3" s="251"/>
      <c r="I3" s="251"/>
      <c r="J3" s="251"/>
      <c r="K3" s="251"/>
      <c r="L3" s="4"/>
      <c r="M3" s="264"/>
      <c r="N3" s="264"/>
      <c r="O3" s="264" t="s">
        <v>3</v>
      </c>
      <c r="P3" s="264"/>
    </row>
    <row r="4" spans="1:16" ht="16.5" customHeight="1">
      <c r="B4" s="265" t="s">
        <v>279</v>
      </c>
      <c r="C4" s="265"/>
      <c r="D4" s="265"/>
      <c r="E4" s="265"/>
      <c r="F4" s="265"/>
      <c r="G4" s="265"/>
      <c r="H4" s="265"/>
      <c r="I4" s="265"/>
      <c r="J4" s="265"/>
      <c r="K4" s="265"/>
      <c r="L4" s="5"/>
      <c r="M4" s="266"/>
      <c r="N4" s="266"/>
      <c r="O4" s="267" t="s">
        <v>5</v>
      </c>
      <c r="P4" s="267"/>
    </row>
    <row r="5" spans="1:16">
      <c r="A5" s="268" t="s">
        <v>6</v>
      </c>
      <c r="B5" s="269" t="s">
        <v>7</v>
      </c>
      <c r="C5" s="269"/>
      <c r="D5" s="269"/>
      <c r="E5" s="269" t="s">
        <v>8</v>
      </c>
      <c r="F5" s="269"/>
      <c r="G5" s="269" t="s">
        <v>9</v>
      </c>
      <c r="H5" s="269"/>
      <c r="I5" s="269" t="s">
        <v>10</v>
      </c>
      <c r="J5" s="269"/>
      <c r="K5" s="269" t="s">
        <v>11</v>
      </c>
      <c r="L5" s="269"/>
      <c r="M5" s="269" t="s">
        <v>12</v>
      </c>
      <c r="N5" s="269"/>
      <c r="O5" s="269" t="s">
        <v>13</v>
      </c>
      <c r="P5" s="269"/>
    </row>
    <row r="6" spans="1:16" ht="17.25" customHeight="1">
      <c r="A6" s="268"/>
      <c r="B6" s="6" t="s">
        <v>14</v>
      </c>
      <c r="C6" s="6" t="s">
        <v>15</v>
      </c>
      <c r="D6" s="8" t="s">
        <v>16</v>
      </c>
      <c r="E6" s="6" t="s">
        <v>14</v>
      </c>
      <c r="F6" s="6" t="s">
        <v>15</v>
      </c>
      <c r="G6" s="6" t="s">
        <v>14</v>
      </c>
      <c r="H6" s="6" t="s">
        <v>15</v>
      </c>
      <c r="I6" s="6" t="s">
        <v>14</v>
      </c>
      <c r="J6" s="6" t="s">
        <v>15</v>
      </c>
      <c r="K6" s="6" t="s">
        <v>14</v>
      </c>
      <c r="L6" s="6" t="s">
        <v>15</v>
      </c>
      <c r="M6" s="6" t="s">
        <v>14</v>
      </c>
      <c r="N6" s="6" t="s">
        <v>15</v>
      </c>
      <c r="O6" s="6" t="s">
        <v>14</v>
      </c>
      <c r="P6" s="6" t="s">
        <v>15</v>
      </c>
    </row>
    <row r="7" spans="1:16" ht="17.25" customHeight="1">
      <c r="A7" s="9" t="s">
        <v>17</v>
      </c>
      <c r="B7" s="10" t="s">
        <v>18</v>
      </c>
      <c r="C7" s="11" t="s">
        <v>19</v>
      </c>
      <c r="D7" s="11" t="s">
        <v>20</v>
      </c>
      <c r="E7" s="10" t="s">
        <v>18</v>
      </c>
      <c r="F7" s="11" t="s">
        <v>19</v>
      </c>
      <c r="G7" s="10" t="s">
        <v>18</v>
      </c>
      <c r="H7" s="11" t="s">
        <v>19</v>
      </c>
      <c r="I7" s="10" t="s">
        <v>18</v>
      </c>
      <c r="J7" s="11" t="s">
        <v>19</v>
      </c>
      <c r="K7" s="10" t="s">
        <v>18</v>
      </c>
      <c r="L7" s="11" t="s">
        <v>19</v>
      </c>
      <c r="M7" s="10" t="s">
        <v>18</v>
      </c>
      <c r="N7" s="11" t="s">
        <v>19</v>
      </c>
      <c r="O7" s="10" t="s">
        <v>18</v>
      </c>
      <c r="P7" s="11" t="s">
        <v>19</v>
      </c>
    </row>
    <row r="8" spans="1:16" ht="17.25" customHeight="1">
      <c r="A8" s="12" t="s">
        <v>21</v>
      </c>
      <c r="B8" s="260">
        <f>B9+C9</f>
        <v>35182</v>
      </c>
      <c r="C8" s="260"/>
      <c r="D8" s="261">
        <f>B8/$B$8</f>
        <v>1</v>
      </c>
      <c r="E8" s="260">
        <f>IF(E9+F9=0,"-",E9+F9)</f>
        <v>16054</v>
      </c>
      <c r="F8" s="260"/>
      <c r="G8" s="260">
        <f>IF(G9+H9=0,"-",G9+H9)</f>
        <v>7878</v>
      </c>
      <c r="H8" s="260"/>
      <c r="I8" s="260">
        <f>IF(I9+J9=0,"-",I9+J9)</f>
        <v>6441</v>
      </c>
      <c r="J8" s="260"/>
      <c r="K8" s="260">
        <f>IF(K9+L9=0,"-",K9+L9)</f>
        <v>2762</v>
      </c>
      <c r="L8" s="260"/>
      <c r="M8" s="260">
        <f>IF(M9+N9=0,"-",M9+N9)</f>
        <v>823</v>
      </c>
      <c r="N8" s="260"/>
      <c r="O8" s="260">
        <f>IF(O9+P9=0,"-",O9+P9)</f>
        <v>1224</v>
      </c>
      <c r="P8" s="260"/>
    </row>
    <row r="9" spans="1:16" ht="17.25" customHeight="1">
      <c r="A9" s="13" t="s">
        <v>22</v>
      </c>
      <c r="B9" s="14">
        <v>10743</v>
      </c>
      <c r="C9" s="14">
        <v>24439</v>
      </c>
      <c r="D9" s="261"/>
      <c r="E9" s="14">
        <v>3801</v>
      </c>
      <c r="F9" s="14">
        <v>12253</v>
      </c>
      <c r="G9" s="14">
        <v>2208</v>
      </c>
      <c r="H9" s="14">
        <v>5670</v>
      </c>
      <c r="I9" s="14">
        <v>1776</v>
      </c>
      <c r="J9" s="14">
        <v>4665</v>
      </c>
      <c r="K9" s="14">
        <v>1865</v>
      </c>
      <c r="L9" s="14">
        <v>897</v>
      </c>
      <c r="M9" s="14">
        <v>439</v>
      </c>
      <c r="N9" s="14">
        <v>384</v>
      </c>
      <c r="O9" s="14">
        <v>654</v>
      </c>
      <c r="P9" s="14">
        <v>570</v>
      </c>
    </row>
    <row r="10" spans="1:16" ht="17.25" customHeight="1">
      <c r="A10" s="12" t="s">
        <v>23</v>
      </c>
      <c r="B10" s="260">
        <f>B11+C11</f>
        <v>37</v>
      </c>
      <c r="C10" s="260"/>
      <c r="D10" s="261">
        <f>B10/$B$8</f>
        <v>1.0516741515547723E-3</v>
      </c>
      <c r="E10" s="260" t="str">
        <f>IF(E11+F11=0,"-",E11+F11)</f>
        <v>-</v>
      </c>
      <c r="F10" s="260"/>
      <c r="G10" s="260" t="str">
        <f>IF(G11+H11=0,"-",G11+H11)</f>
        <v>-</v>
      </c>
      <c r="H10" s="260"/>
      <c r="I10" s="260">
        <f>IF(I11+J11=0,"-",I11+J11)</f>
        <v>37</v>
      </c>
      <c r="J10" s="260"/>
      <c r="K10" s="260" t="str">
        <f>IF(K11+L11=0,"-",K11+L11)</f>
        <v>-</v>
      </c>
      <c r="L10" s="260"/>
      <c r="M10" s="260" t="str">
        <f>IF(M11+N11=0,"-",M11+N11)</f>
        <v>-</v>
      </c>
      <c r="N10" s="260"/>
      <c r="O10" s="260" t="str">
        <f>IF(O11+P11=0,"-",O11+P11)</f>
        <v>-</v>
      </c>
      <c r="P10" s="260"/>
    </row>
    <row r="11" spans="1:16" ht="17.25" customHeight="1">
      <c r="A11" s="15" t="s">
        <v>24</v>
      </c>
      <c r="B11" s="14">
        <v>9</v>
      </c>
      <c r="C11" s="14">
        <v>28</v>
      </c>
      <c r="D11" s="261"/>
      <c r="E11" s="14">
        <v>0</v>
      </c>
      <c r="F11" s="14">
        <v>0</v>
      </c>
      <c r="G11" s="14">
        <v>0</v>
      </c>
      <c r="H11" s="14">
        <v>0</v>
      </c>
      <c r="I11" s="14">
        <v>9</v>
      </c>
      <c r="J11" s="14">
        <v>28</v>
      </c>
      <c r="K11" s="14">
        <v>0</v>
      </c>
      <c r="L11" s="14">
        <v>0</v>
      </c>
      <c r="M11" s="14">
        <v>0</v>
      </c>
      <c r="N11" s="14">
        <v>0</v>
      </c>
      <c r="O11" s="14">
        <v>0</v>
      </c>
      <c r="P11" s="14">
        <v>0</v>
      </c>
    </row>
    <row r="12" spans="1:16" ht="17.25" customHeight="1">
      <c r="A12" s="12" t="s">
        <v>25</v>
      </c>
      <c r="B12" s="260">
        <f>B13+C13</f>
        <v>66</v>
      </c>
      <c r="C12" s="260"/>
      <c r="D12" s="261">
        <f>B12/$B$8</f>
        <v>1.8759592973679722E-3</v>
      </c>
      <c r="E12" s="260" t="str">
        <f>IF(E13+F13=0,"-",E13+F13)</f>
        <v>-</v>
      </c>
      <c r="F12" s="260"/>
      <c r="G12" s="260" t="str">
        <f>IF(G13+H13=0,"-",G13+H13)</f>
        <v>-</v>
      </c>
      <c r="H12" s="260"/>
      <c r="I12" s="260" t="str">
        <f>IF(I13+J13=0,"-",I13+J13)</f>
        <v>-</v>
      </c>
      <c r="J12" s="260"/>
      <c r="K12" s="260">
        <f>IF(K13+L13=0,"-",K13+L13)</f>
        <v>66</v>
      </c>
      <c r="L12" s="260"/>
      <c r="M12" s="260" t="str">
        <f>IF(M13+N13=0,"-",M13+N13)</f>
        <v>-</v>
      </c>
      <c r="N12" s="260"/>
      <c r="O12" s="260" t="str">
        <f>IF(O13+P13=0,"-",O13+P13)</f>
        <v>-</v>
      </c>
      <c r="P12" s="260"/>
    </row>
    <row r="13" spans="1:16" ht="21.2" customHeight="1">
      <c r="A13" s="15" t="s">
        <v>26</v>
      </c>
      <c r="B13" s="14">
        <v>50</v>
      </c>
      <c r="C13" s="14">
        <v>16</v>
      </c>
      <c r="D13" s="261"/>
      <c r="E13" s="14">
        <v>0</v>
      </c>
      <c r="F13" s="14">
        <v>0</v>
      </c>
      <c r="G13" s="14">
        <v>0</v>
      </c>
      <c r="H13" s="14">
        <v>0</v>
      </c>
      <c r="I13" s="14">
        <v>0</v>
      </c>
      <c r="J13" s="14">
        <v>0</v>
      </c>
      <c r="K13" s="14">
        <v>50</v>
      </c>
      <c r="L13" s="14">
        <v>16</v>
      </c>
      <c r="M13" s="14">
        <v>0</v>
      </c>
      <c r="N13" s="14">
        <v>0</v>
      </c>
      <c r="O13" s="14">
        <v>0</v>
      </c>
      <c r="P13" s="14">
        <v>0</v>
      </c>
    </row>
    <row r="14" spans="1:16" ht="17.25" customHeight="1">
      <c r="A14" s="12" t="s">
        <v>27</v>
      </c>
      <c r="B14" s="260">
        <f>B15+C15</f>
        <v>6</v>
      </c>
      <c r="C14" s="260"/>
      <c r="D14" s="261">
        <f>B14/$B$8</f>
        <v>1.7054175430617931E-4</v>
      </c>
      <c r="E14" s="260">
        <f>IF(E15+F15=0,"-",E15+F15)</f>
        <v>4</v>
      </c>
      <c r="F14" s="260"/>
      <c r="G14" s="260">
        <f>IF(G15+H15=0,"-",G15+H15)</f>
        <v>2</v>
      </c>
      <c r="H14" s="260"/>
      <c r="I14" s="260" t="str">
        <f>IF(I15+J15=0,"-",I15+J15)</f>
        <v>-</v>
      </c>
      <c r="J14" s="260"/>
      <c r="K14" s="260" t="str">
        <f>IF(K15+L15=0,"-",K15+L15)</f>
        <v>-</v>
      </c>
      <c r="L14" s="260"/>
      <c r="M14" s="260" t="str">
        <f>IF(M15+N15=0,"-",M15+N15)</f>
        <v>-</v>
      </c>
      <c r="N14" s="260"/>
      <c r="O14" s="260" t="str">
        <f>IF(O15+P15=0,"-",O15+P15)</f>
        <v>-</v>
      </c>
      <c r="P14" s="260"/>
    </row>
    <row r="15" spans="1:16" ht="17.25" customHeight="1">
      <c r="A15" s="15" t="s">
        <v>28</v>
      </c>
      <c r="B15" s="14">
        <v>3</v>
      </c>
      <c r="C15" s="14">
        <v>3</v>
      </c>
      <c r="D15" s="261"/>
      <c r="E15" s="14">
        <v>1</v>
      </c>
      <c r="F15" s="14">
        <v>3</v>
      </c>
      <c r="G15" s="14">
        <v>2</v>
      </c>
      <c r="H15" s="14">
        <v>0</v>
      </c>
      <c r="I15" s="14">
        <v>0</v>
      </c>
      <c r="J15" s="14">
        <v>0</v>
      </c>
      <c r="K15" s="14">
        <v>0</v>
      </c>
      <c r="L15" s="14">
        <v>0</v>
      </c>
      <c r="M15" s="14">
        <v>0</v>
      </c>
      <c r="N15" s="14">
        <v>0</v>
      </c>
      <c r="O15" s="14">
        <v>0</v>
      </c>
      <c r="P15" s="14">
        <v>0</v>
      </c>
    </row>
    <row r="16" spans="1:16" ht="17.25" customHeight="1">
      <c r="A16" s="16" t="s">
        <v>29</v>
      </c>
      <c r="B16" s="260">
        <f>B17+C17</f>
        <v>44</v>
      </c>
      <c r="C16" s="260"/>
      <c r="D16" s="261">
        <f>B16/$B$8</f>
        <v>1.2506395315786481E-3</v>
      </c>
      <c r="E16" s="260" t="str">
        <f>IF(E17+F17=0,"-",E17+F17)</f>
        <v>-</v>
      </c>
      <c r="F16" s="260"/>
      <c r="G16" s="260">
        <f>IF(G17+H17=0,"-",G17+H17)</f>
        <v>18</v>
      </c>
      <c r="H16" s="260"/>
      <c r="I16" s="260" t="str">
        <f>IF(I17+J17=0,"-",I17+J17)</f>
        <v>-</v>
      </c>
      <c r="J16" s="260"/>
      <c r="K16" s="260">
        <f>IF(K17+L17=0,"-",K17+L17)</f>
        <v>20</v>
      </c>
      <c r="L16" s="260"/>
      <c r="M16" s="260">
        <f>IF(M17+N17=0,"-",M17+N17)</f>
        <v>6</v>
      </c>
      <c r="N16" s="260"/>
      <c r="O16" s="260" t="str">
        <f>IF(O17+P17=0,"-",O17+P17)</f>
        <v>-</v>
      </c>
      <c r="P16" s="260"/>
    </row>
    <row r="17" spans="1:16" ht="17.25" customHeight="1">
      <c r="A17" s="17" t="s">
        <v>30</v>
      </c>
      <c r="B17" s="14">
        <v>41</v>
      </c>
      <c r="C17" s="14">
        <v>3</v>
      </c>
      <c r="D17" s="261"/>
      <c r="E17" s="14">
        <v>0</v>
      </c>
      <c r="F17" s="14">
        <v>0</v>
      </c>
      <c r="G17" s="14">
        <v>18</v>
      </c>
      <c r="H17" s="14">
        <v>0</v>
      </c>
      <c r="I17" s="14">
        <v>0</v>
      </c>
      <c r="J17" s="14">
        <v>0</v>
      </c>
      <c r="K17" s="14">
        <v>20</v>
      </c>
      <c r="L17" s="14">
        <v>0</v>
      </c>
      <c r="M17" s="14">
        <v>3</v>
      </c>
      <c r="N17" s="14">
        <v>3</v>
      </c>
      <c r="O17" s="14">
        <v>0</v>
      </c>
      <c r="P17" s="14">
        <v>0</v>
      </c>
    </row>
    <row r="18" spans="1:16" ht="17.25" customHeight="1">
      <c r="A18" s="12" t="s">
        <v>31</v>
      </c>
      <c r="B18" s="260">
        <f>B19+C19</f>
        <v>11</v>
      </c>
      <c r="C18" s="260"/>
      <c r="D18" s="261">
        <f>B18/$B$8</f>
        <v>3.1265988289466202E-4</v>
      </c>
      <c r="E18" s="260" t="str">
        <f>IF(E19+F19=0,"-",E19+F19)</f>
        <v>-</v>
      </c>
      <c r="F18" s="260"/>
      <c r="G18" s="260">
        <f>IF(G19+H19=0,"-",G19+H19)</f>
        <v>11</v>
      </c>
      <c r="H18" s="260"/>
      <c r="I18" s="260" t="str">
        <f>IF(I19+J19=0,"-",I19+J19)</f>
        <v>-</v>
      </c>
      <c r="J18" s="260"/>
      <c r="K18" s="260" t="str">
        <f>IF(K19+L19=0,"-",K19+L19)</f>
        <v>-</v>
      </c>
      <c r="L18" s="260"/>
      <c r="M18" s="260" t="str">
        <f>IF(M19+N19=0,"-",M19+N19)</f>
        <v>-</v>
      </c>
      <c r="N18" s="260"/>
      <c r="O18" s="260" t="str">
        <f>IF(O19+P19=0,"-",O19+P19)</f>
        <v>-</v>
      </c>
      <c r="P18" s="260"/>
    </row>
    <row r="19" spans="1:16" ht="17.25" customHeight="1">
      <c r="A19" s="15" t="s">
        <v>32</v>
      </c>
      <c r="B19" s="14">
        <v>5</v>
      </c>
      <c r="C19" s="14">
        <v>6</v>
      </c>
      <c r="D19" s="261"/>
      <c r="E19" s="14">
        <v>0</v>
      </c>
      <c r="F19" s="14">
        <v>0</v>
      </c>
      <c r="G19" s="14">
        <v>5</v>
      </c>
      <c r="H19" s="14">
        <v>6</v>
      </c>
      <c r="I19" s="14">
        <v>0</v>
      </c>
      <c r="J19" s="14">
        <v>0</v>
      </c>
      <c r="K19" s="14">
        <v>0</v>
      </c>
      <c r="L19" s="14">
        <v>0</v>
      </c>
      <c r="M19" s="14">
        <v>0</v>
      </c>
      <c r="N19" s="14">
        <v>0</v>
      </c>
      <c r="O19" s="14">
        <v>0</v>
      </c>
      <c r="P19" s="14">
        <v>0</v>
      </c>
    </row>
    <row r="20" spans="1:16" ht="17.25" customHeight="1">
      <c r="A20" s="12" t="s">
        <v>33</v>
      </c>
      <c r="B20" s="260">
        <f>B21+C21</f>
        <v>278</v>
      </c>
      <c r="C20" s="260"/>
      <c r="D20" s="261">
        <f>B20/$B$8</f>
        <v>7.9017679495196405E-3</v>
      </c>
      <c r="E20" s="260">
        <f>IF(E21+F21=0,"-",E21+F21)</f>
        <v>19</v>
      </c>
      <c r="F20" s="260"/>
      <c r="G20" s="260" t="str">
        <f>IF(G21+H21=0,"-",G21+H21)</f>
        <v>-</v>
      </c>
      <c r="H20" s="260"/>
      <c r="I20" s="260" t="str">
        <f>IF(I21+J21=0,"-",I21+J21)</f>
        <v>-</v>
      </c>
      <c r="J20" s="260"/>
      <c r="K20" s="260">
        <f>IF(K21+L21=0,"-",K21+L21)</f>
        <v>259</v>
      </c>
      <c r="L20" s="260"/>
      <c r="M20" s="260" t="str">
        <f>IF(M21+N21=0,"-",M21+N21)</f>
        <v>-</v>
      </c>
      <c r="N20" s="260"/>
      <c r="O20" s="260" t="str">
        <f>IF(O21+P21=0,"-",O21+P21)</f>
        <v>-</v>
      </c>
      <c r="P20" s="260"/>
    </row>
    <row r="21" spans="1:16" ht="17.25" customHeight="1">
      <c r="A21" s="15" t="s">
        <v>34</v>
      </c>
      <c r="B21" s="14">
        <v>191</v>
      </c>
      <c r="C21" s="14">
        <v>87</v>
      </c>
      <c r="D21" s="261"/>
      <c r="E21" s="14">
        <v>7</v>
      </c>
      <c r="F21" s="14">
        <v>12</v>
      </c>
      <c r="G21" s="14">
        <v>0</v>
      </c>
      <c r="H21" s="14">
        <v>0</v>
      </c>
      <c r="I21" s="14">
        <v>0</v>
      </c>
      <c r="J21" s="14">
        <v>0</v>
      </c>
      <c r="K21" s="14">
        <v>184</v>
      </c>
      <c r="L21" s="14">
        <v>75</v>
      </c>
      <c r="M21" s="14">
        <v>0</v>
      </c>
      <c r="N21" s="14">
        <v>0</v>
      </c>
      <c r="O21" s="14">
        <v>0</v>
      </c>
      <c r="P21" s="14">
        <v>0</v>
      </c>
    </row>
    <row r="22" spans="1:16" ht="17.25" customHeight="1">
      <c r="A22" s="18" t="s">
        <v>35</v>
      </c>
      <c r="B22" s="260">
        <f>B23+C23</f>
        <v>139</v>
      </c>
      <c r="C22" s="260"/>
      <c r="D22" s="261">
        <f>B22/$B$8</f>
        <v>3.9508839747598203E-3</v>
      </c>
      <c r="E22" s="260">
        <f>IF(E23+F23=0,"-",E23+F23)</f>
        <v>70</v>
      </c>
      <c r="F22" s="260"/>
      <c r="G22" s="260" t="str">
        <f>IF(G23+H23=0,"-",G23+H23)</f>
        <v>-</v>
      </c>
      <c r="H22" s="260"/>
      <c r="I22" s="260" t="str">
        <f>IF(I23+J23=0,"-",I23+J23)</f>
        <v>-</v>
      </c>
      <c r="J22" s="260"/>
      <c r="K22" s="260">
        <f>IF(K23+L23=0,"-",K23+L23)</f>
        <v>69</v>
      </c>
      <c r="L22" s="260"/>
      <c r="M22" s="260" t="str">
        <f>IF(M23+N23=0,"-",M23+N23)</f>
        <v>-</v>
      </c>
      <c r="N22" s="260"/>
      <c r="O22" s="260" t="str">
        <f>IF(O23+P23=0,"-",O23+P23)</f>
        <v>-</v>
      </c>
      <c r="P22" s="260"/>
    </row>
    <row r="23" spans="1:16" ht="17.25" customHeight="1">
      <c r="A23" s="17" t="s">
        <v>36</v>
      </c>
      <c r="B23" s="14">
        <v>120</v>
      </c>
      <c r="C23" s="14">
        <v>19</v>
      </c>
      <c r="D23" s="261"/>
      <c r="E23" s="14">
        <v>52</v>
      </c>
      <c r="F23" s="14">
        <v>18</v>
      </c>
      <c r="G23" s="14">
        <v>0</v>
      </c>
      <c r="H23" s="14">
        <v>0</v>
      </c>
      <c r="I23" s="14">
        <v>0</v>
      </c>
      <c r="J23" s="14">
        <v>0</v>
      </c>
      <c r="K23" s="14">
        <v>68</v>
      </c>
      <c r="L23" s="14">
        <v>1</v>
      </c>
      <c r="M23" s="14">
        <v>0</v>
      </c>
      <c r="N23" s="14">
        <v>0</v>
      </c>
      <c r="O23" s="14">
        <v>0</v>
      </c>
      <c r="P23" s="14">
        <v>0</v>
      </c>
    </row>
    <row r="24" spans="1:16" ht="17.25" customHeight="1">
      <c r="A24" s="19" t="s">
        <v>37</v>
      </c>
      <c r="B24" s="260">
        <f>B25+C25</f>
        <v>16</v>
      </c>
      <c r="C24" s="260"/>
      <c r="D24" s="261">
        <f>B24/$B$8</f>
        <v>4.5477801148314481E-4</v>
      </c>
      <c r="E24" s="260">
        <f>IF(E25+F25=0,"-",E25+F25)</f>
        <v>4</v>
      </c>
      <c r="F24" s="260"/>
      <c r="G24" s="260">
        <f>IF(G25+H25=0,"-",G25+H25)</f>
        <v>12</v>
      </c>
      <c r="H24" s="260"/>
      <c r="I24" s="260" t="str">
        <f>IF(I25+J25=0,"-",I25+J25)</f>
        <v>-</v>
      </c>
      <c r="J24" s="260"/>
      <c r="K24" s="260" t="str">
        <f>IF(K25+L25=0,"-",K25+L25)</f>
        <v>-</v>
      </c>
      <c r="L24" s="260"/>
      <c r="M24" s="260" t="str">
        <f>IF(M25+N25=0,"-",M25+N25)</f>
        <v>-</v>
      </c>
      <c r="N24" s="260"/>
      <c r="O24" s="260" t="str">
        <f>IF(O25+P25=0,"-",O25+P25)</f>
        <v>-</v>
      </c>
      <c r="P24" s="260"/>
    </row>
    <row r="25" spans="1:16" ht="17.25" customHeight="1">
      <c r="A25" s="15" t="s">
        <v>38</v>
      </c>
      <c r="B25" s="14">
        <v>15</v>
      </c>
      <c r="C25" s="14">
        <v>1</v>
      </c>
      <c r="D25" s="261"/>
      <c r="E25" s="14">
        <v>4</v>
      </c>
      <c r="F25" s="14">
        <v>0</v>
      </c>
      <c r="G25" s="14">
        <v>11</v>
      </c>
      <c r="H25" s="14">
        <v>1</v>
      </c>
      <c r="I25" s="14">
        <v>0</v>
      </c>
      <c r="J25" s="14">
        <v>0</v>
      </c>
      <c r="K25" s="14">
        <v>0</v>
      </c>
      <c r="L25" s="14">
        <v>0</v>
      </c>
      <c r="M25" s="14">
        <v>0</v>
      </c>
      <c r="N25" s="14">
        <v>0</v>
      </c>
      <c r="O25" s="14">
        <v>0</v>
      </c>
      <c r="P25" s="14">
        <v>0</v>
      </c>
    </row>
    <row r="26" spans="1:16" ht="17.25" customHeight="1">
      <c r="A26" s="18" t="s">
        <v>39</v>
      </c>
      <c r="B26" s="260">
        <f>B27+C27</f>
        <v>0</v>
      </c>
      <c r="C26" s="260"/>
      <c r="D26" s="261">
        <f>B26/$B$8</f>
        <v>0</v>
      </c>
      <c r="E26" s="260" t="str">
        <f>IF(E27+F27=0,"-",E27+F27)</f>
        <v>-</v>
      </c>
      <c r="F26" s="260"/>
      <c r="G26" s="260" t="str">
        <f>IF(G27+H27=0,"-",G27+H27)</f>
        <v>-</v>
      </c>
      <c r="H26" s="260"/>
      <c r="I26" s="260" t="str">
        <f>IF(I27+J27=0,"-",I27+J27)</f>
        <v>-</v>
      </c>
      <c r="J26" s="260"/>
      <c r="K26" s="260" t="str">
        <f>IF(K27+L27=0,"-",K27+L27)</f>
        <v>-</v>
      </c>
      <c r="L26" s="260"/>
      <c r="M26" s="260" t="str">
        <f>IF(M27+N27=0,"-",M27+N27)</f>
        <v>-</v>
      </c>
      <c r="N26" s="260"/>
      <c r="O26" s="260" t="str">
        <f>IF(O27+P27=0,"-",O27+P27)</f>
        <v>-</v>
      </c>
      <c r="P26" s="260"/>
    </row>
    <row r="27" spans="1:16" ht="21.2" customHeight="1">
      <c r="A27" s="17" t="s">
        <v>40</v>
      </c>
      <c r="B27" s="14">
        <v>0</v>
      </c>
      <c r="C27" s="14">
        <v>0</v>
      </c>
      <c r="D27" s="261"/>
      <c r="E27" s="14">
        <v>0</v>
      </c>
      <c r="F27" s="14">
        <v>0</v>
      </c>
      <c r="G27" s="14">
        <v>0</v>
      </c>
      <c r="H27" s="14">
        <v>0</v>
      </c>
      <c r="I27" s="14">
        <v>0</v>
      </c>
      <c r="J27" s="14">
        <v>0</v>
      </c>
      <c r="K27" s="14">
        <v>0</v>
      </c>
      <c r="L27" s="14">
        <v>0</v>
      </c>
      <c r="M27" s="14">
        <v>0</v>
      </c>
      <c r="N27" s="14">
        <v>0</v>
      </c>
      <c r="O27" s="14">
        <v>0</v>
      </c>
      <c r="P27" s="14">
        <v>0</v>
      </c>
    </row>
    <row r="28" spans="1:16" ht="17.25" customHeight="1">
      <c r="A28" s="12" t="s">
        <v>41</v>
      </c>
      <c r="B28" s="260">
        <f>B29+C29</f>
        <v>3</v>
      </c>
      <c r="C28" s="260"/>
      <c r="D28" s="261">
        <f>B28/$B$8</f>
        <v>8.5270877153089653E-5</v>
      </c>
      <c r="E28" s="260" t="str">
        <f>IF(E29+F29=0,"-",E29+F29)</f>
        <v>-</v>
      </c>
      <c r="F28" s="260"/>
      <c r="G28" s="260" t="str">
        <f>IF(G29+H29=0,"-",G29+H29)</f>
        <v>-</v>
      </c>
      <c r="H28" s="260"/>
      <c r="I28" s="260" t="str">
        <f>IF(I29+J29=0,"-",I29+J29)</f>
        <v>-</v>
      </c>
      <c r="J28" s="260"/>
      <c r="K28" s="260">
        <f>IF(K29+L29=0,"-",K29+L29)</f>
        <v>3</v>
      </c>
      <c r="L28" s="260"/>
      <c r="M28" s="260" t="str">
        <f>IF(M29+N29=0,"-",M29+N29)</f>
        <v>-</v>
      </c>
      <c r="N28" s="260"/>
      <c r="O28" s="260" t="str">
        <f>IF(O29+P29=0,"-",O29+P29)</f>
        <v>-</v>
      </c>
      <c r="P28" s="260"/>
    </row>
    <row r="29" spans="1:16" ht="17.25" customHeight="1">
      <c r="A29" s="15" t="s">
        <v>42</v>
      </c>
      <c r="B29" s="14">
        <v>3</v>
      </c>
      <c r="C29" s="14">
        <v>0</v>
      </c>
      <c r="D29" s="261"/>
      <c r="E29" s="14">
        <v>0</v>
      </c>
      <c r="F29" s="14">
        <v>0</v>
      </c>
      <c r="G29" s="14">
        <v>0</v>
      </c>
      <c r="H29" s="14">
        <v>0</v>
      </c>
      <c r="I29" s="14">
        <v>0</v>
      </c>
      <c r="J29" s="14">
        <v>0</v>
      </c>
      <c r="K29" s="14">
        <v>3</v>
      </c>
      <c r="L29" s="14">
        <v>0</v>
      </c>
      <c r="M29" s="14">
        <v>0</v>
      </c>
      <c r="N29" s="14">
        <v>0</v>
      </c>
      <c r="O29" s="14">
        <v>0</v>
      </c>
      <c r="P29" s="14">
        <v>0</v>
      </c>
    </row>
    <row r="30" spans="1:16" ht="17.25" customHeight="1">
      <c r="A30" s="18" t="s">
        <v>43</v>
      </c>
      <c r="B30" s="260">
        <f>B31+C31</f>
        <v>1308</v>
      </c>
      <c r="C30" s="260"/>
      <c r="D30" s="261">
        <f>B30/$B$8</f>
        <v>3.7178102438747085E-2</v>
      </c>
      <c r="E30" s="260">
        <f>IF(E31+F31=0,"-",E31+F31)</f>
        <v>178</v>
      </c>
      <c r="F30" s="260"/>
      <c r="G30" s="260">
        <f>IF(G31+H31=0,"-",G31+H31)</f>
        <v>416</v>
      </c>
      <c r="H30" s="260"/>
      <c r="I30" s="260" t="str">
        <f>IF(I31+J31=0,"-",I31+J31)</f>
        <v>-</v>
      </c>
      <c r="J30" s="260"/>
      <c r="K30" s="260">
        <f>IF(K31+L31=0,"-",K31+L31)</f>
        <v>294</v>
      </c>
      <c r="L30" s="260"/>
      <c r="M30" s="260">
        <f>IF(M31+N31=0,"-",M31+N31)</f>
        <v>420</v>
      </c>
      <c r="N30" s="260"/>
      <c r="O30" s="260" t="str">
        <f>IF(O31+P31=0,"-",O31+P31)</f>
        <v>-</v>
      </c>
      <c r="P30" s="260"/>
    </row>
    <row r="31" spans="1:16" ht="17.25" customHeight="1">
      <c r="A31" s="17" t="s">
        <v>44</v>
      </c>
      <c r="B31" s="14">
        <v>660</v>
      </c>
      <c r="C31" s="14">
        <v>648</v>
      </c>
      <c r="D31" s="261"/>
      <c r="E31" s="14">
        <v>37</v>
      </c>
      <c r="F31" s="14">
        <v>141</v>
      </c>
      <c r="G31" s="14">
        <v>209</v>
      </c>
      <c r="H31" s="14">
        <v>207</v>
      </c>
      <c r="I31" s="14">
        <v>0</v>
      </c>
      <c r="J31" s="14">
        <v>0</v>
      </c>
      <c r="K31" s="14">
        <v>235</v>
      </c>
      <c r="L31" s="14">
        <v>59</v>
      </c>
      <c r="M31" s="14">
        <v>179</v>
      </c>
      <c r="N31" s="14">
        <v>241</v>
      </c>
      <c r="O31" s="14">
        <v>0</v>
      </c>
      <c r="P31" s="14">
        <v>0</v>
      </c>
    </row>
    <row r="32" spans="1:16" ht="17.25" customHeight="1">
      <c r="A32" s="12" t="s">
        <v>45</v>
      </c>
      <c r="B32" s="260">
        <f>B33+C33</f>
        <v>552</v>
      </c>
      <c r="C32" s="260"/>
      <c r="D32" s="261">
        <f>B32/$B$8</f>
        <v>1.5689841396168497E-2</v>
      </c>
      <c r="E32" s="260">
        <f>IF(E33+F33=0,"-",E33+F33)</f>
        <v>50</v>
      </c>
      <c r="F32" s="260"/>
      <c r="G32" s="260" t="str">
        <f>IF(G33+H33=0,"-",G33+H33)</f>
        <v>-</v>
      </c>
      <c r="H32" s="260"/>
      <c r="I32" s="260" t="str">
        <f>IF(I33+J33=0,"-",I33+J33)</f>
        <v>-</v>
      </c>
      <c r="J32" s="260"/>
      <c r="K32" s="260">
        <f>IF(K33+L33=0,"-",K33+L33)</f>
        <v>502</v>
      </c>
      <c r="L32" s="260"/>
      <c r="M32" s="260" t="str">
        <f>IF(M33+N33=0,"-",M33+N33)</f>
        <v>-</v>
      </c>
      <c r="N32" s="260"/>
      <c r="O32" s="260" t="str">
        <f>IF(O33+P33=0,"-",O33+P33)</f>
        <v>-</v>
      </c>
      <c r="P32" s="260"/>
    </row>
    <row r="33" spans="1:16" ht="17.25" customHeight="1">
      <c r="A33" s="15" t="s">
        <v>46</v>
      </c>
      <c r="B33" s="14">
        <v>397</v>
      </c>
      <c r="C33" s="14">
        <v>155</v>
      </c>
      <c r="D33" s="261"/>
      <c r="E33" s="14">
        <v>23</v>
      </c>
      <c r="F33" s="14">
        <v>27</v>
      </c>
      <c r="G33" s="14">
        <v>0</v>
      </c>
      <c r="H33" s="14">
        <v>0</v>
      </c>
      <c r="I33" s="14">
        <v>0</v>
      </c>
      <c r="J33" s="14">
        <v>0</v>
      </c>
      <c r="K33" s="14">
        <v>374</v>
      </c>
      <c r="L33" s="14">
        <v>128</v>
      </c>
      <c r="M33" s="14">
        <v>0</v>
      </c>
      <c r="N33" s="14">
        <v>0</v>
      </c>
      <c r="O33" s="14">
        <v>0</v>
      </c>
      <c r="P33" s="14">
        <v>0</v>
      </c>
    </row>
    <row r="34" spans="1:16" ht="17.25" customHeight="1">
      <c r="A34" s="18" t="s">
        <v>47</v>
      </c>
      <c r="B34" s="260">
        <f>B35+C35</f>
        <v>61</v>
      </c>
      <c r="C34" s="260"/>
      <c r="D34" s="261">
        <f>B34/$B$8</f>
        <v>1.7338411687794896E-3</v>
      </c>
      <c r="E34" s="260" t="str">
        <f>IF(E35+F35=0,"-",E35+F35)</f>
        <v>-</v>
      </c>
      <c r="F34" s="260"/>
      <c r="G34" s="260" t="str">
        <f>IF(G35+H35=0,"-",G35+H35)</f>
        <v>-</v>
      </c>
      <c r="H34" s="260"/>
      <c r="I34" s="260" t="str">
        <f>IF(I35+J35=0,"-",I35+J35)</f>
        <v>-</v>
      </c>
      <c r="J34" s="260"/>
      <c r="K34" s="260" t="str">
        <f>IF(K35+L35=0,"-",K35+L35)</f>
        <v>-</v>
      </c>
      <c r="L34" s="260"/>
      <c r="M34" s="260">
        <f>IF(M35+N35=0,"-",M35+N35)</f>
        <v>54</v>
      </c>
      <c r="N34" s="260"/>
      <c r="O34" s="260">
        <f>IF(O35+P35=0,"-",O35+P35)</f>
        <v>7</v>
      </c>
      <c r="P34" s="260"/>
    </row>
    <row r="35" spans="1:16" ht="17.25" customHeight="1">
      <c r="A35" s="17" t="s">
        <v>48</v>
      </c>
      <c r="B35" s="14">
        <v>27</v>
      </c>
      <c r="C35" s="14">
        <v>34</v>
      </c>
      <c r="D35" s="261"/>
      <c r="E35" s="14">
        <v>0</v>
      </c>
      <c r="F35" s="14">
        <v>0</v>
      </c>
      <c r="G35" s="14">
        <v>0</v>
      </c>
      <c r="H35" s="14">
        <v>0</v>
      </c>
      <c r="I35" s="14">
        <v>0</v>
      </c>
      <c r="J35" s="14">
        <v>0</v>
      </c>
      <c r="K35" s="14">
        <v>0</v>
      </c>
      <c r="L35" s="14">
        <v>0</v>
      </c>
      <c r="M35" s="14">
        <v>27</v>
      </c>
      <c r="N35" s="14">
        <v>27</v>
      </c>
      <c r="O35" s="14">
        <v>0</v>
      </c>
      <c r="P35" s="14">
        <v>7</v>
      </c>
    </row>
    <row r="36" spans="1:16" ht="17.25" customHeight="1">
      <c r="A36" s="12" t="s">
        <v>49</v>
      </c>
      <c r="B36" s="260">
        <f>B37+C37</f>
        <v>809</v>
      </c>
      <c r="C36" s="260"/>
      <c r="D36" s="261">
        <f>B36/$B$8</f>
        <v>2.299471320561651E-2</v>
      </c>
      <c r="E36" s="260">
        <f>IF(E37+F37=0,"-",E37+F37)</f>
        <v>290</v>
      </c>
      <c r="F36" s="260"/>
      <c r="G36" s="260">
        <f>IF(G37+H37=0,"-",G37+H37)</f>
        <v>101</v>
      </c>
      <c r="H36" s="260"/>
      <c r="I36" s="260">
        <f>IF(I37+J37=0,"-",I37+J37)</f>
        <v>52</v>
      </c>
      <c r="J36" s="260"/>
      <c r="K36" s="260">
        <f>IF(K37+L37=0,"-",K37+L37)</f>
        <v>236</v>
      </c>
      <c r="L36" s="260"/>
      <c r="M36" s="260">
        <f>IF(M37+N37=0,"-",M37+N37)</f>
        <v>130</v>
      </c>
      <c r="N36" s="260"/>
      <c r="O36" s="260" t="str">
        <f>IF(O37+P37=0,"-",O37+P37)</f>
        <v>-</v>
      </c>
      <c r="P36" s="260"/>
    </row>
    <row r="37" spans="1:16" ht="17.25" customHeight="1">
      <c r="A37" s="15" t="s">
        <v>50</v>
      </c>
      <c r="B37" s="14">
        <v>476</v>
      </c>
      <c r="C37" s="14">
        <v>333</v>
      </c>
      <c r="D37" s="261"/>
      <c r="E37" s="14">
        <v>158</v>
      </c>
      <c r="F37" s="14">
        <v>132</v>
      </c>
      <c r="G37" s="14">
        <v>60</v>
      </c>
      <c r="H37" s="14">
        <v>41</v>
      </c>
      <c r="I37" s="14">
        <v>32</v>
      </c>
      <c r="J37" s="14">
        <v>20</v>
      </c>
      <c r="K37" s="14">
        <v>169</v>
      </c>
      <c r="L37" s="14">
        <v>67</v>
      </c>
      <c r="M37" s="14">
        <v>57</v>
      </c>
      <c r="N37" s="14">
        <v>73</v>
      </c>
      <c r="O37" s="14">
        <v>0</v>
      </c>
      <c r="P37" s="14">
        <v>0</v>
      </c>
    </row>
    <row r="38" spans="1:16" ht="17.25" customHeight="1">
      <c r="A38" s="18" t="s">
        <v>51</v>
      </c>
      <c r="B38" s="260">
        <f>B39+C39</f>
        <v>24382</v>
      </c>
      <c r="C38" s="260"/>
      <c r="D38" s="261">
        <f>B38/$B$8</f>
        <v>0.69302484224887728</v>
      </c>
      <c r="E38" s="260">
        <f>IF(E39+F39=0,"-",E39+F39)</f>
        <v>14266</v>
      </c>
      <c r="F38" s="260"/>
      <c r="G38" s="260">
        <f>IF(G39+H39=0,"-",G39+H39)</f>
        <v>6017</v>
      </c>
      <c r="H38" s="260"/>
      <c r="I38" s="260">
        <f>IF(I39+J39=0,"-",I39+J39)</f>
        <v>3270</v>
      </c>
      <c r="J38" s="260"/>
      <c r="K38" s="260">
        <f>IF(K39+L39=0,"-",K39+L39)</f>
        <v>375</v>
      </c>
      <c r="L38" s="260"/>
      <c r="M38" s="260" t="str">
        <f>IF(M39+N39=0,"-",M39+N39)</f>
        <v>-</v>
      </c>
      <c r="N38" s="260"/>
      <c r="O38" s="260">
        <f>IF(O39+P39=0,"-",O39+P39)</f>
        <v>454</v>
      </c>
      <c r="P38" s="260"/>
    </row>
    <row r="39" spans="1:16" ht="17.25" customHeight="1">
      <c r="A39" s="17" t="s">
        <v>52</v>
      </c>
      <c r="B39" s="14">
        <v>5601</v>
      </c>
      <c r="C39" s="14">
        <v>18781</v>
      </c>
      <c r="D39" s="261"/>
      <c r="E39" s="14">
        <v>2944</v>
      </c>
      <c r="F39" s="14">
        <v>11322</v>
      </c>
      <c r="G39" s="14">
        <v>1489</v>
      </c>
      <c r="H39" s="14">
        <v>4528</v>
      </c>
      <c r="I39" s="14">
        <v>725</v>
      </c>
      <c r="J39" s="14">
        <v>2545</v>
      </c>
      <c r="K39" s="14">
        <v>271</v>
      </c>
      <c r="L39" s="14">
        <v>104</v>
      </c>
      <c r="M39" s="14">
        <v>0</v>
      </c>
      <c r="N39" s="14">
        <v>0</v>
      </c>
      <c r="O39" s="14">
        <v>172</v>
      </c>
      <c r="P39" s="14">
        <v>282</v>
      </c>
    </row>
    <row r="40" spans="1:16" ht="17.25" customHeight="1">
      <c r="A40" s="12" t="s">
        <v>53</v>
      </c>
      <c r="B40" s="260">
        <f>B41+C41</f>
        <v>4431</v>
      </c>
      <c r="C40" s="260"/>
      <c r="D40" s="261">
        <f>B40/$B$8</f>
        <v>0.12594508555511341</v>
      </c>
      <c r="E40" s="260">
        <f>IF(E41+F41=0,"-",E41+F41)</f>
        <v>359</v>
      </c>
      <c r="F40" s="260"/>
      <c r="G40" s="260">
        <f>IF(G41+H41=0,"-",G41+H41)</f>
        <v>1024</v>
      </c>
      <c r="H40" s="260"/>
      <c r="I40" s="260">
        <f>IF(I41+J41=0,"-",I41+J41)</f>
        <v>2778</v>
      </c>
      <c r="J40" s="260"/>
      <c r="K40" s="260">
        <f>IF(K41+L41=0,"-",K41+L41)</f>
        <v>126</v>
      </c>
      <c r="L40" s="260"/>
      <c r="M40" s="260" t="str">
        <f>IF(M41+N41=0,"-",M41+N41)</f>
        <v>-</v>
      </c>
      <c r="N40" s="260"/>
      <c r="O40" s="260">
        <f>IF(O41+P41=0,"-",O41+P41)</f>
        <v>144</v>
      </c>
      <c r="P40" s="260"/>
    </row>
    <row r="41" spans="1:16" ht="17.25" customHeight="1">
      <c r="A41" s="15" t="s">
        <v>54</v>
      </c>
      <c r="B41" s="14">
        <v>1497</v>
      </c>
      <c r="C41" s="14">
        <v>2934</v>
      </c>
      <c r="D41" s="261"/>
      <c r="E41" s="14">
        <v>215</v>
      </c>
      <c r="F41" s="14">
        <v>144</v>
      </c>
      <c r="G41" s="14">
        <v>297</v>
      </c>
      <c r="H41" s="14">
        <v>727</v>
      </c>
      <c r="I41" s="14">
        <v>878</v>
      </c>
      <c r="J41" s="14">
        <v>1900</v>
      </c>
      <c r="K41" s="14">
        <v>89</v>
      </c>
      <c r="L41" s="14">
        <v>37</v>
      </c>
      <c r="M41" s="14">
        <v>0</v>
      </c>
      <c r="N41" s="14">
        <v>0</v>
      </c>
      <c r="O41" s="14">
        <v>18</v>
      </c>
      <c r="P41" s="14">
        <v>126</v>
      </c>
    </row>
    <row r="42" spans="1:16" ht="17.25" customHeight="1">
      <c r="A42" s="12" t="s">
        <v>55</v>
      </c>
      <c r="B42" s="260">
        <f>B43+C43</f>
        <v>356</v>
      </c>
      <c r="C42" s="260"/>
      <c r="D42" s="261">
        <f>B42/$B$8</f>
        <v>1.0118810755499972E-2</v>
      </c>
      <c r="E42" s="260">
        <f>IF(E43+F43=0,"-",E43+F43)</f>
        <v>115</v>
      </c>
      <c r="F42" s="260"/>
      <c r="G42" s="260">
        <f>IF(G43+H43=0,"-",G43+H43)</f>
        <v>135</v>
      </c>
      <c r="H42" s="260"/>
      <c r="I42" s="260">
        <f>IF(I43+J43=0,"-",I43+J43)</f>
        <v>84</v>
      </c>
      <c r="J42" s="260"/>
      <c r="K42" s="260" t="str">
        <f>IF(K43+L43=0,"-",K43+L43)</f>
        <v>-</v>
      </c>
      <c r="L42" s="260"/>
      <c r="M42" s="260">
        <f>IF(M43+N43=0,"-",M43+N43)</f>
        <v>13</v>
      </c>
      <c r="N42" s="260"/>
      <c r="O42" s="260">
        <f>IF(O43+P43=0,"-",O43+P43)</f>
        <v>9</v>
      </c>
      <c r="P42" s="260"/>
    </row>
    <row r="43" spans="1:16" ht="17.25" customHeight="1">
      <c r="A43" s="15" t="s">
        <v>56</v>
      </c>
      <c r="B43" s="14">
        <v>128</v>
      </c>
      <c r="C43" s="14">
        <v>228</v>
      </c>
      <c r="D43" s="261"/>
      <c r="E43" s="14">
        <v>2</v>
      </c>
      <c r="F43" s="14">
        <v>113</v>
      </c>
      <c r="G43" s="14">
        <v>71</v>
      </c>
      <c r="H43" s="14">
        <v>64</v>
      </c>
      <c r="I43" s="14">
        <v>44</v>
      </c>
      <c r="J43" s="14">
        <v>40</v>
      </c>
      <c r="K43" s="14">
        <v>0</v>
      </c>
      <c r="L43" s="14">
        <v>0</v>
      </c>
      <c r="M43" s="14">
        <v>4</v>
      </c>
      <c r="N43" s="14">
        <v>9</v>
      </c>
      <c r="O43" s="14">
        <v>7</v>
      </c>
      <c r="P43" s="14">
        <v>2</v>
      </c>
    </row>
    <row r="44" spans="1:16" ht="18.75" customHeight="1">
      <c r="A44" s="18" t="s">
        <v>57</v>
      </c>
      <c r="B44" s="260">
        <f>B45+C45</f>
        <v>289</v>
      </c>
      <c r="C44" s="260"/>
      <c r="D44" s="261">
        <f>B44/$B$8</f>
        <v>8.2144278324143023E-3</v>
      </c>
      <c r="E44" s="260">
        <f>IF(E45+F45=0,"-",E45+F45)</f>
        <v>147</v>
      </c>
      <c r="F44" s="260"/>
      <c r="G44" s="260">
        <f>IF(G45+H45=0,"-",G45+H45)</f>
        <v>3</v>
      </c>
      <c r="H44" s="260"/>
      <c r="I44" s="260">
        <f>IF(I45+J45=0,"-",I45+J45)</f>
        <v>28</v>
      </c>
      <c r="J44" s="260"/>
      <c r="K44" s="260">
        <f>IF(K45+L45=0,"-",K45+L45)</f>
        <v>24</v>
      </c>
      <c r="L44" s="260"/>
      <c r="M44" s="260">
        <f>IF(M45+N45=0,"-",M45+N45)</f>
        <v>87</v>
      </c>
      <c r="N44" s="260"/>
      <c r="O44" s="260" t="str">
        <f>IF(O45+P45=0,"-",O45+P45)</f>
        <v>-</v>
      </c>
      <c r="P44" s="260"/>
    </row>
    <row r="45" spans="1:16" ht="18.75" customHeight="1">
      <c r="A45" s="15" t="s">
        <v>58</v>
      </c>
      <c r="B45" s="14">
        <v>164</v>
      </c>
      <c r="C45" s="14">
        <v>125</v>
      </c>
      <c r="D45" s="261"/>
      <c r="E45" s="14">
        <v>45</v>
      </c>
      <c r="F45" s="14">
        <v>102</v>
      </c>
      <c r="G45" s="14">
        <v>2</v>
      </c>
      <c r="H45" s="14">
        <v>1</v>
      </c>
      <c r="I45" s="14">
        <v>8</v>
      </c>
      <c r="J45" s="14">
        <v>20</v>
      </c>
      <c r="K45" s="14">
        <v>24</v>
      </c>
      <c r="L45" s="14">
        <v>0</v>
      </c>
      <c r="M45" s="14">
        <v>85</v>
      </c>
      <c r="N45" s="14">
        <v>2</v>
      </c>
      <c r="O45" s="14">
        <v>0</v>
      </c>
      <c r="P45" s="14">
        <v>0</v>
      </c>
    </row>
    <row r="46" spans="1:16" ht="18.75" customHeight="1">
      <c r="A46" s="18" t="s">
        <v>59</v>
      </c>
      <c r="B46" s="260">
        <f>B47+C47</f>
        <v>0</v>
      </c>
      <c r="C46" s="260"/>
      <c r="D46" s="261">
        <f>B46/$B$8</f>
        <v>0</v>
      </c>
      <c r="E46" s="260" t="str">
        <f>IF(E47+F47=0,"-",E47+F47)</f>
        <v>-</v>
      </c>
      <c r="F46" s="260"/>
      <c r="G46" s="260" t="str">
        <f>IF(G47+H47=0,"-",G47+H47)</f>
        <v>-</v>
      </c>
      <c r="H46" s="260"/>
      <c r="I46" s="260" t="str">
        <f>IF(I47+J47=0,"-",I47+J47)</f>
        <v>-</v>
      </c>
      <c r="J46" s="260"/>
      <c r="K46" s="260" t="str">
        <f>IF(K47+L47=0,"-",K47+L47)</f>
        <v>-</v>
      </c>
      <c r="L46" s="260"/>
      <c r="M46" s="260" t="str">
        <f>IF(M47+N47=0,"-",M47+N47)</f>
        <v>-</v>
      </c>
      <c r="N46" s="260"/>
      <c r="O46" s="260" t="str">
        <f>IF(O47+P47=0,"-",O47+P47)</f>
        <v>-</v>
      </c>
      <c r="P46" s="260"/>
    </row>
    <row r="47" spans="1:16" ht="18.75" customHeight="1">
      <c r="A47" s="15" t="s">
        <v>60</v>
      </c>
      <c r="B47" s="14">
        <v>0</v>
      </c>
      <c r="C47" s="14">
        <v>0</v>
      </c>
      <c r="D47" s="261"/>
      <c r="E47" s="14">
        <v>0</v>
      </c>
      <c r="F47" s="14">
        <v>0</v>
      </c>
      <c r="G47" s="14">
        <v>0</v>
      </c>
      <c r="H47" s="14">
        <v>0</v>
      </c>
      <c r="I47" s="14">
        <v>0</v>
      </c>
      <c r="J47" s="14">
        <v>0</v>
      </c>
      <c r="K47" s="14">
        <v>0</v>
      </c>
      <c r="L47" s="14">
        <v>0</v>
      </c>
      <c r="M47" s="14">
        <v>0</v>
      </c>
      <c r="N47" s="14">
        <v>0</v>
      </c>
      <c r="O47" s="14">
        <v>0</v>
      </c>
      <c r="P47" s="14">
        <v>0</v>
      </c>
    </row>
    <row r="48" spans="1:16" ht="18.75" customHeight="1">
      <c r="A48" s="18" t="s">
        <v>61</v>
      </c>
      <c r="B48" s="260">
        <f>B49+C49</f>
        <v>93</v>
      </c>
      <c r="C48" s="260"/>
      <c r="D48" s="261">
        <f>B48/$B$8</f>
        <v>2.643397191745779E-3</v>
      </c>
      <c r="E48" s="260">
        <f>IF(E49+F49=0,"-",E49+F49)</f>
        <v>3</v>
      </c>
      <c r="F48" s="260"/>
      <c r="G48" s="260">
        <f>IF(G49+H49=0,"-",G49+H49)</f>
        <v>17</v>
      </c>
      <c r="H48" s="260"/>
      <c r="I48" s="260" t="str">
        <f>IF(I49+J49=0,"-",I49+J49)</f>
        <v>-</v>
      </c>
      <c r="J48" s="260"/>
      <c r="K48" s="260">
        <f>IF(K49+L49=0,"-",K49+L49)</f>
        <v>54</v>
      </c>
      <c r="L48" s="260"/>
      <c r="M48" s="260">
        <f>IF(M49+N49=0,"-",M49+N49)</f>
        <v>19</v>
      </c>
      <c r="N48" s="260"/>
      <c r="O48" s="260" t="str">
        <f>IF(O49+P49=0,"-",O49+P49)</f>
        <v>-</v>
      </c>
      <c r="P48" s="260"/>
    </row>
    <row r="49" spans="1:16" ht="18.75" customHeight="1">
      <c r="A49" s="15" t="s">
        <v>62</v>
      </c>
      <c r="B49" s="14">
        <v>47</v>
      </c>
      <c r="C49" s="14">
        <v>46</v>
      </c>
      <c r="D49" s="261"/>
      <c r="E49" s="14">
        <v>3</v>
      </c>
      <c r="F49" s="14">
        <v>0</v>
      </c>
      <c r="G49" s="14">
        <v>12</v>
      </c>
      <c r="H49" s="14">
        <v>5</v>
      </c>
      <c r="I49" s="14">
        <v>0</v>
      </c>
      <c r="J49" s="14">
        <v>0</v>
      </c>
      <c r="K49" s="14">
        <v>20</v>
      </c>
      <c r="L49" s="14">
        <v>34</v>
      </c>
      <c r="M49" s="14">
        <v>12</v>
      </c>
      <c r="N49" s="14">
        <v>7</v>
      </c>
      <c r="O49" s="14">
        <v>0</v>
      </c>
      <c r="P49" s="14">
        <v>0</v>
      </c>
    </row>
    <row r="50" spans="1:16" ht="18.75" customHeight="1">
      <c r="A50" s="18" t="s">
        <v>63</v>
      </c>
      <c r="B50" s="260">
        <f>B51+C51</f>
        <v>265</v>
      </c>
      <c r="C50" s="260"/>
      <c r="D50" s="261">
        <f>B50/$B$8</f>
        <v>7.5322608151895858E-3</v>
      </c>
      <c r="E50" s="260">
        <f>IF(E51+F51=0,"-",E51+F51)</f>
        <v>81</v>
      </c>
      <c r="F50" s="260"/>
      <c r="G50" s="260" t="str">
        <f>IF(G51+H51=0,"-",G51+H51)</f>
        <v>-</v>
      </c>
      <c r="H50" s="260"/>
      <c r="I50" s="260">
        <f>IF(I51+J51=0,"-",I51+J51)</f>
        <v>184</v>
      </c>
      <c r="J50" s="260"/>
      <c r="K50" s="260" t="str">
        <f>IF(K51+L51=0,"-",K51+L51)</f>
        <v>-</v>
      </c>
      <c r="L50" s="260"/>
      <c r="M50" s="260" t="str">
        <f>IF(M51+N51=0,"-",M51+N51)</f>
        <v>-</v>
      </c>
      <c r="N50" s="260"/>
      <c r="O50" s="260" t="str">
        <f>IF(O51+P51=0,"-",O51+P51)</f>
        <v>-</v>
      </c>
      <c r="P50" s="260"/>
    </row>
    <row r="51" spans="1:16" ht="18.75" customHeight="1">
      <c r="A51" s="15" t="s">
        <v>64</v>
      </c>
      <c r="B51" s="14">
        <v>138</v>
      </c>
      <c r="C51" s="14">
        <v>127</v>
      </c>
      <c r="D51" s="261"/>
      <c r="E51" s="14">
        <v>61</v>
      </c>
      <c r="F51" s="14">
        <v>20</v>
      </c>
      <c r="G51" s="14">
        <v>0</v>
      </c>
      <c r="H51" s="14">
        <v>0</v>
      </c>
      <c r="I51" s="14">
        <v>77</v>
      </c>
      <c r="J51" s="14">
        <v>107</v>
      </c>
      <c r="K51" s="14">
        <v>0</v>
      </c>
      <c r="L51" s="14">
        <v>0</v>
      </c>
      <c r="M51" s="14">
        <v>0</v>
      </c>
      <c r="N51" s="14">
        <v>0</v>
      </c>
      <c r="O51" s="14">
        <v>0</v>
      </c>
      <c r="P51" s="14">
        <v>0</v>
      </c>
    </row>
    <row r="52" spans="1:16" ht="18.75" customHeight="1">
      <c r="A52" s="18" t="s">
        <v>65</v>
      </c>
      <c r="B52" s="260">
        <f>B53+C53</f>
        <v>10</v>
      </c>
      <c r="C52" s="260"/>
      <c r="D52" s="261">
        <f>B52/$B$8</f>
        <v>2.8423625717696548E-4</v>
      </c>
      <c r="E52" s="260" t="str">
        <f>IF(E53+F53=0,"-",E53+F53)</f>
        <v>-</v>
      </c>
      <c r="F52" s="260"/>
      <c r="G52" s="260" t="str">
        <f>IF(G53+H53=0,"-",G53+H53)</f>
        <v>-</v>
      </c>
      <c r="H52" s="260"/>
      <c r="I52" s="260" t="str">
        <f>IF(I53+J53=0,"-",I53+J53)</f>
        <v>-</v>
      </c>
      <c r="J52" s="260"/>
      <c r="K52" s="260" t="str">
        <f>IF(K53+L53=0,"-",K53+L53)</f>
        <v>-</v>
      </c>
      <c r="L52" s="260"/>
      <c r="M52" s="260" t="str">
        <f>IF(M53+N53=0,"-",M53+N53)</f>
        <v>-</v>
      </c>
      <c r="N52" s="260"/>
      <c r="O52" s="260">
        <f>IF(O53+P53=0,"-",O53+P53)</f>
        <v>10</v>
      </c>
      <c r="P52" s="260"/>
    </row>
    <row r="53" spans="1:16" ht="18.75" customHeight="1">
      <c r="A53" s="15" t="s">
        <v>66</v>
      </c>
      <c r="B53" s="14">
        <v>3</v>
      </c>
      <c r="C53" s="14">
        <v>7</v>
      </c>
      <c r="D53" s="261"/>
      <c r="E53" s="14">
        <v>0</v>
      </c>
      <c r="F53" s="14">
        <v>0</v>
      </c>
      <c r="G53" s="14">
        <v>0</v>
      </c>
      <c r="H53" s="14">
        <v>0</v>
      </c>
      <c r="I53" s="14">
        <v>0</v>
      </c>
      <c r="J53" s="14">
        <v>0</v>
      </c>
      <c r="K53" s="14">
        <v>0</v>
      </c>
      <c r="L53" s="14">
        <v>0</v>
      </c>
      <c r="M53" s="14">
        <v>0</v>
      </c>
      <c r="N53" s="14">
        <v>0</v>
      </c>
      <c r="O53" s="14">
        <v>3</v>
      </c>
      <c r="P53" s="14">
        <v>7</v>
      </c>
    </row>
    <row r="54" spans="1:16" ht="18.75" customHeight="1">
      <c r="A54" s="18" t="s">
        <v>67</v>
      </c>
      <c r="B54" s="260">
        <f>B55+C55</f>
        <v>315</v>
      </c>
      <c r="C54" s="260"/>
      <c r="D54" s="261">
        <f>B54/$B$8</f>
        <v>8.9534421010744134E-3</v>
      </c>
      <c r="E54" s="260">
        <f>IF(E55+F55=0,"-",E55+F55)</f>
        <v>17</v>
      </c>
      <c r="F54" s="260"/>
      <c r="G54" s="260">
        <f>IF(G55+H55=0,"-",G55+H55)</f>
        <v>58</v>
      </c>
      <c r="H54" s="260"/>
      <c r="I54" s="260">
        <f>IF(I55+J55=0,"-",I55+J55)</f>
        <v>4</v>
      </c>
      <c r="J54" s="260"/>
      <c r="K54" s="260">
        <f>IF(K55+L55=0,"-",K55+L55)</f>
        <v>122</v>
      </c>
      <c r="L54" s="260"/>
      <c r="M54" s="260">
        <f>IF(M55+N55=0,"-",M55+N55)</f>
        <v>22</v>
      </c>
      <c r="N54" s="260"/>
      <c r="O54" s="260">
        <f>IF(O55+P55=0,"-",O55+P55)</f>
        <v>92</v>
      </c>
      <c r="P54" s="260"/>
    </row>
    <row r="55" spans="1:16" ht="18.75" customHeight="1">
      <c r="A55" s="15" t="s">
        <v>68</v>
      </c>
      <c r="B55" s="14">
        <v>188</v>
      </c>
      <c r="C55" s="14">
        <v>127</v>
      </c>
      <c r="D55" s="261"/>
      <c r="E55" s="14">
        <v>3</v>
      </c>
      <c r="F55" s="14">
        <v>14</v>
      </c>
      <c r="G55" s="14">
        <v>15</v>
      </c>
      <c r="H55" s="14">
        <v>43</v>
      </c>
      <c r="I55" s="14">
        <v>0</v>
      </c>
      <c r="J55" s="14">
        <v>4</v>
      </c>
      <c r="K55" s="14">
        <v>113</v>
      </c>
      <c r="L55" s="14">
        <v>9</v>
      </c>
      <c r="M55" s="14">
        <v>21</v>
      </c>
      <c r="N55" s="14">
        <v>1</v>
      </c>
      <c r="O55" s="14">
        <v>36</v>
      </c>
      <c r="P55" s="14">
        <v>56</v>
      </c>
    </row>
    <row r="56" spans="1:16" ht="18.75" customHeight="1">
      <c r="A56" s="18" t="s">
        <v>69</v>
      </c>
      <c r="B56" s="260">
        <f>B57+C57</f>
        <v>237</v>
      </c>
      <c r="C56" s="260"/>
      <c r="D56" s="261">
        <f>B56/$B$8</f>
        <v>6.7363992950940825E-3</v>
      </c>
      <c r="E56" s="260">
        <f>IF(E57+F57=0,"-",E57+F57)</f>
        <v>209</v>
      </c>
      <c r="F56" s="260"/>
      <c r="G56" s="260" t="str">
        <f>IF(G57+H57=0,"-",G57+H57)</f>
        <v>-</v>
      </c>
      <c r="H56" s="260"/>
      <c r="I56" s="260" t="str">
        <f>IF(I57+J57=0,"-",I57+J57)</f>
        <v>-</v>
      </c>
      <c r="J56" s="260"/>
      <c r="K56" s="260" t="str">
        <f>IF(K57+L57=0,"-",K57+L57)</f>
        <v>-</v>
      </c>
      <c r="L56" s="260"/>
      <c r="M56" s="260" t="str">
        <f>IF(M57+N57=0,"-",M57+N57)</f>
        <v>-</v>
      </c>
      <c r="N56" s="260"/>
      <c r="O56" s="260">
        <f>IF(O57+P57=0,"-",O57+P57)</f>
        <v>28</v>
      </c>
      <c r="P56" s="260"/>
    </row>
    <row r="57" spans="1:16" ht="18.75" customHeight="1">
      <c r="A57" s="15" t="s">
        <v>70</v>
      </c>
      <c r="B57" s="14">
        <v>204</v>
      </c>
      <c r="C57" s="14">
        <v>33</v>
      </c>
      <c r="D57" s="261"/>
      <c r="E57" s="14">
        <v>183</v>
      </c>
      <c r="F57" s="14">
        <v>26</v>
      </c>
      <c r="G57" s="14">
        <v>0</v>
      </c>
      <c r="H57" s="14">
        <v>0</v>
      </c>
      <c r="I57" s="14">
        <v>0</v>
      </c>
      <c r="J57" s="14">
        <v>0</v>
      </c>
      <c r="K57" s="14">
        <v>0</v>
      </c>
      <c r="L57" s="14">
        <v>0</v>
      </c>
      <c r="M57" s="14">
        <v>0</v>
      </c>
      <c r="N57" s="14">
        <v>0</v>
      </c>
      <c r="O57" s="14">
        <v>21</v>
      </c>
      <c r="P57" s="14">
        <v>7</v>
      </c>
    </row>
    <row r="58" spans="1:16" ht="18.75" customHeight="1">
      <c r="A58" s="18" t="s">
        <v>71</v>
      </c>
      <c r="B58" s="260">
        <f>B59+C59</f>
        <v>166</v>
      </c>
      <c r="C58" s="260"/>
      <c r="D58" s="261">
        <f>B58/$B$8</f>
        <v>4.7183218691376275E-3</v>
      </c>
      <c r="E58" s="260" t="str">
        <f>IF(E59+F59=0,"-",E59+F59)</f>
        <v>-</v>
      </c>
      <c r="F58" s="260"/>
      <c r="G58" s="260" t="str">
        <f>IF(G59+H59=0,"-",G59+H59)</f>
        <v>-</v>
      </c>
      <c r="H58" s="260"/>
      <c r="I58" s="260" t="str">
        <f>IF(I59+J59=0,"-",I59+J59)</f>
        <v>-</v>
      </c>
      <c r="J58" s="260"/>
      <c r="K58" s="260">
        <f>IF(K59+L59=0,"-",K59+L59)</f>
        <v>11</v>
      </c>
      <c r="L58" s="260"/>
      <c r="M58" s="260">
        <f>IF(M59+N59=0,"-",M59+N59)</f>
        <v>72</v>
      </c>
      <c r="N58" s="260"/>
      <c r="O58" s="260">
        <f>IF(O59+P59=0,"-",O59+P59)</f>
        <v>83</v>
      </c>
      <c r="P58" s="260"/>
    </row>
    <row r="59" spans="1:16" ht="18.75" customHeight="1">
      <c r="A59" s="15" t="s">
        <v>72</v>
      </c>
      <c r="B59" s="14">
        <v>116</v>
      </c>
      <c r="C59" s="14">
        <v>50</v>
      </c>
      <c r="D59" s="261"/>
      <c r="E59" s="14">
        <v>0</v>
      </c>
      <c r="F59" s="14">
        <v>0</v>
      </c>
      <c r="G59" s="14">
        <v>0</v>
      </c>
      <c r="H59" s="14">
        <v>0</v>
      </c>
      <c r="I59" s="14">
        <v>0</v>
      </c>
      <c r="J59" s="14">
        <v>0</v>
      </c>
      <c r="K59" s="14">
        <v>11</v>
      </c>
      <c r="L59" s="14">
        <v>0</v>
      </c>
      <c r="M59" s="14">
        <v>51</v>
      </c>
      <c r="N59" s="14">
        <v>21</v>
      </c>
      <c r="O59" s="14">
        <v>54</v>
      </c>
      <c r="P59" s="14">
        <v>29</v>
      </c>
    </row>
    <row r="60" spans="1:16" ht="18.75" customHeight="1">
      <c r="A60" s="18" t="s">
        <v>73</v>
      </c>
      <c r="B60" s="260">
        <f>B61+C61</f>
        <v>414</v>
      </c>
      <c r="C60" s="260"/>
      <c r="D60" s="261">
        <f>B60/$B$8</f>
        <v>1.1767381047126371E-2</v>
      </c>
      <c r="E60" s="260">
        <f>IF(E61+F61=0,"-",E61+F61)</f>
        <v>17</v>
      </c>
      <c r="F60" s="260"/>
      <c r="G60" s="260" t="str">
        <f>IF(G61+H61=0,"-",G61+H61)</f>
        <v>-</v>
      </c>
      <c r="H60" s="260"/>
      <c r="I60" s="260" t="str">
        <f>IF(I61+J61=0,"-",I61+J61)</f>
        <v>-</v>
      </c>
      <c r="J60" s="260"/>
      <c r="K60" s="260" t="str">
        <f>IF(K61+L61=0,"-",K61+L61)</f>
        <v>-</v>
      </c>
      <c r="L60" s="260"/>
      <c r="M60" s="260" t="str">
        <f>IF(M61+N61=0,"-",M61+N61)</f>
        <v>-</v>
      </c>
      <c r="N60" s="260"/>
      <c r="O60" s="260">
        <f>IF(O61+P61=0,"-",O61+P61)</f>
        <v>397</v>
      </c>
      <c r="P60" s="260"/>
    </row>
    <row r="61" spans="1:16" ht="18.75" customHeight="1">
      <c r="A61" s="15" t="s">
        <v>74</v>
      </c>
      <c r="B61" s="14">
        <v>349</v>
      </c>
      <c r="C61" s="14">
        <v>65</v>
      </c>
      <c r="D61" s="261"/>
      <c r="E61" s="14">
        <v>6</v>
      </c>
      <c r="F61" s="14">
        <v>11</v>
      </c>
      <c r="G61" s="14">
        <v>0</v>
      </c>
      <c r="H61" s="14">
        <v>0</v>
      </c>
      <c r="I61" s="14">
        <v>0</v>
      </c>
      <c r="J61" s="14">
        <v>0</v>
      </c>
      <c r="K61" s="14">
        <v>0</v>
      </c>
      <c r="L61" s="14">
        <v>0</v>
      </c>
      <c r="M61" s="14">
        <v>0</v>
      </c>
      <c r="N61" s="14">
        <v>0</v>
      </c>
      <c r="O61" s="14">
        <v>343</v>
      </c>
      <c r="P61" s="14">
        <v>54</v>
      </c>
    </row>
    <row r="62" spans="1:16" ht="18.75" customHeight="1">
      <c r="A62" s="18" t="s">
        <v>75</v>
      </c>
      <c r="B62" s="260">
        <f>B63+C63</f>
        <v>0</v>
      </c>
      <c r="C62" s="260"/>
      <c r="D62" s="261">
        <f>B62/$B$8</f>
        <v>0</v>
      </c>
      <c r="E62" s="260" t="str">
        <f>IF(E63+F63=0,"-",E63+F63)</f>
        <v>-</v>
      </c>
      <c r="F62" s="260"/>
      <c r="G62" s="260" t="str">
        <f>IF(G63+H63=0,"-",G63+H63)</f>
        <v>-</v>
      </c>
      <c r="H62" s="260"/>
      <c r="I62" s="260" t="str">
        <f>IF(I63+J63=0,"-",I63+J63)</f>
        <v>-</v>
      </c>
      <c r="J62" s="260"/>
      <c r="K62" s="260" t="str">
        <f>IF(K63+L63=0,"-",K63+L63)</f>
        <v>-</v>
      </c>
      <c r="L62" s="260"/>
      <c r="M62" s="260" t="str">
        <f>IF(M63+N63=0,"-",M63+N63)</f>
        <v>-</v>
      </c>
      <c r="N62" s="260"/>
      <c r="O62" s="260" t="str">
        <f>IF(O63+P63=0,"-",O63+P63)</f>
        <v>-</v>
      </c>
      <c r="P62" s="260"/>
    </row>
    <row r="63" spans="1:16" ht="18.75" customHeight="1">
      <c r="A63" s="15" t="s">
        <v>76</v>
      </c>
      <c r="B63" s="14">
        <v>0</v>
      </c>
      <c r="C63" s="14">
        <v>0</v>
      </c>
      <c r="D63" s="261"/>
      <c r="E63" s="14">
        <v>0</v>
      </c>
      <c r="F63" s="14">
        <v>0</v>
      </c>
      <c r="G63" s="14">
        <v>0</v>
      </c>
      <c r="H63" s="14">
        <v>0</v>
      </c>
      <c r="I63" s="14">
        <v>0</v>
      </c>
      <c r="J63" s="14">
        <v>0</v>
      </c>
      <c r="K63" s="14">
        <v>0</v>
      </c>
      <c r="L63" s="14">
        <v>0</v>
      </c>
      <c r="M63" s="14">
        <v>0</v>
      </c>
      <c r="N63" s="14">
        <v>0</v>
      </c>
      <c r="O63" s="14">
        <v>0</v>
      </c>
      <c r="P63" s="14">
        <v>0</v>
      </c>
    </row>
    <row r="64" spans="1:16" ht="18.75" customHeight="1">
      <c r="A64" s="18" t="s">
        <v>79</v>
      </c>
      <c r="B64" s="260">
        <f>B65+C65</f>
        <v>109</v>
      </c>
      <c r="C64" s="260"/>
      <c r="D64" s="261">
        <f>B64/$B$8</f>
        <v>3.098175203228924E-3</v>
      </c>
      <c r="E64" s="260">
        <f>IF(E65+F65=0,"-",E65+F65)</f>
        <v>109</v>
      </c>
      <c r="F64" s="260"/>
      <c r="G64" s="260" t="str">
        <f>IF(G65+H65=0,"-",G65+H65)</f>
        <v>-</v>
      </c>
      <c r="H64" s="260"/>
      <c r="I64" s="260" t="str">
        <f>IF(I65+J65=0,"-",I65+J65)</f>
        <v>-</v>
      </c>
      <c r="J64" s="260"/>
      <c r="K64" s="260" t="str">
        <f>IF(K65+L65=0,"-",K65+L65)</f>
        <v>-</v>
      </c>
      <c r="L64" s="260"/>
      <c r="M64" s="260" t="str">
        <f>IF(M65+N65=0,"-",M65+N65)</f>
        <v>-</v>
      </c>
      <c r="N64" s="260"/>
      <c r="O64" s="260" t="str">
        <f>IF(O65+P65=0,"-",O65+P65)</f>
        <v>-</v>
      </c>
      <c r="P64" s="260"/>
    </row>
    <row r="65" spans="1:16" ht="18.75" customHeight="1">
      <c r="A65" s="15" t="s">
        <v>80</v>
      </c>
      <c r="B65" s="14">
        <v>30</v>
      </c>
      <c r="C65" s="14">
        <v>79</v>
      </c>
      <c r="D65" s="261"/>
      <c r="E65" s="14">
        <v>30</v>
      </c>
      <c r="F65" s="14">
        <v>79</v>
      </c>
      <c r="G65" s="14">
        <v>0</v>
      </c>
      <c r="H65" s="14">
        <v>0</v>
      </c>
      <c r="I65" s="14">
        <v>0</v>
      </c>
      <c r="J65" s="14">
        <v>0</v>
      </c>
      <c r="K65" s="14">
        <v>0</v>
      </c>
      <c r="L65" s="14">
        <v>0</v>
      </c>
      <c r="M65" s="14">
        <v>0</v>
      </c>
      <c r="N65" s="14">
        <v>0</v>
      </c>
      <c r="O65" s="14">
        <v>0</v>
      </c>
      <c r="P65" s="14">
        <v>0</v>
      </c>
    </row>
    <row r="66" spans="1:16" ht="18.75" customHeight="1">
      <c r="A66" s="18" t="s">
        <v>81</v>
      </c>
      <c r="B66" s="260">
        <f>B67+C67</f>
        <v>785</v>
      </c>
      <c r="C66" s="260"/>
      <c r="D66" s="261">
        <f>B66/$B$8</f>
        <v>2.2312546188391791E-2</v>
      </c>
      <c r="E66" s="260">
        <f>IF(E67+F67=0,"-",E67+F67)</f>
        <v>116</v>
      </c>
      <c r="F66" s="260"/>
      <c r="G66" s="260">
        <f>IF(G67+H67=0,"-",G67+H67)</f>
        <v>64</v>
      </c>
      <c r="H66" s="260"/>
      <c r="I66" s="260">
        <f>IF(I67+J67=0,"-",I67+J67)</f>
        <v>4</v>
      </c>
      <c r="J66" s="260"/>
      <c r="K66" s="260">
        <f>IF(K67+L67=0,"-",K67+L67)</f>
        <v>601</v>
      </c>
      <c r="L66" s="260"/>
      <c r="M66" s="260" t="str">
        <f>IF(M67+N67=0,"-",M67+N67)</f>
        <v>-</v>
      </c>
      <c r="N66" s="260"/>
      <c r="O66" s="260" t="str">
        <f>IF(O67+P67=0,"-",O67+P67)</f>
        <v>-</v>
      </c>
      <c r="P66" s="260"/>
    </row>
    <row r="67" spans="1:16" ht="18.75" customHeight="1">
      <c r="A67" s="15" t="s">
        <v>82</v>
      </c>
      <c r="B67" s="14">
        <v>281</v>
      </c>
      <c r="C67" s="14">
        <v>504</v>
      </c>
      <c r="D67" s="261"/>
      <c r="E67" s="14">
        <v>27</v>
      </c>
      <c r="F67" s="14">
        <v>89</v>
      </c>
      <c r="G67" s="14">
        <v>17</v>
      </c>
      <c r="H67" s="14">
        <v>47</v>
      </c>
      <c r="I67" s="14">
        <v>3</v>
      </c>
      <c r="J67" s="14">
        <v>1</v>
      </c>
      <c r="K67" s="14">
        <v>234</v>
      </c>
      <c r="L67" s="14">
        <v>367</v>
      </c>
      <c r="M67" s="14">
        <v>0</v>
      </c>
      <c r="N67" s="14">
        <v>0</v>
      </c>
      <c r="O67" s="14">
        <v>0</v>
      </c>
      <c r="P67" s="14">
        <v>0</v>
      </c>
    </row>
    <row r="68" spans="1:16">
      <c r="A68" s="20" t="s">
        <v>83</v>
      </c>
      <c r="B68" s="20"/>
      <c r="C68" s="20"/>
      <c r="D68" s="20"/>
      <c r="E68" s="20"/>
      <c r="F68" s="20"/>
    </row>
    <row r="69" spans="1:16">
      <c r="A69" s="20" t="s">
        <v>84</v>
      </c>
      <c r="B69" s="20"/>
      <c r="C69" s="20"/>
      <c r="D69" s="20"/>
      <c r="E69" s="20"/>
      <c r="F69" s="20"/>
    </row>
  </sheetData>
  <sheetProtection selectLockedCells="1" selectUnlockedCells="1"/>
  <mergeCells count="256">
    <mergeCell ref="A1:N1"/>
    <mergeCell ref="A2:N2"/>
    <mergeCell ref="B3:K3"/>
    <mergeCell ref="M3:N3"/>
    <mergeCell ref="O3:P3"/>
    <mergeCell ref="B4:K4"/>
    <mergeCell ref="M4:N4"/>
    <mergeCell ref="O4:P4"/>
    <mergeCell ref="A5:A6"/>
    <mergeCell ref="B5:D5"/>
    <mergeCell ref="E5:F5"/>
    <mergeCell ref="G5:H5"/>
    <mergeCell ref="I5:J5"/>
    <mergeCell ref="K5:L5"/>
    <mergeCell ref="M5:N5"/>
    <mergeCell ref="O5:P5"/>
    <mergeCell ref="B8:C8"/>
    <mergeCell ref="D8:D9"/>
    <mergeCell ref="E8:F8"/>
    <mergeCell ref="G8:H8"/>
    <mergeCell ref="I8:J8"/>
    <mergeCell ref="K8:L8"/>
    <mergeCell ref="M8:N8"/>
    <mergeCell ref="O8:P8"/>
    <mergeCell ref="B10:C10"/>
    <mergeCell ref="D10:D11"/>
    <mergeCell ref="E10:F10"/>
    <mergeCell ref="G10:H10"/>
    <mergeCell ref="I10:J10"/>
    <mergeCell ref="K10:L10"/>
    <mergeCell ref="M10:N10"/>
    <mergeCell ref="O10:P10"/>
    <mergeCell ref="B12:C12"/>
    <mergeCell ref="D12:D13"/>
    <mergeCell ref="E12:F12"/>
    <mergeCell ref="G12:H12"/>
    <mergeCell ref="I12:J12"/>
    <mergeCell ref="K12:L12"/>
    <mergeCell ref="M12:N12"/>
    <mergeCell ref="O12:P12"/>
    <mergeCell ref="B14:C14"/>
    <mergeCell ref="D14:D15"/>
    <mergeCell ref="E14:F14"/>
    <mergeCell ref="G14:H14"/>
    <mergeCell ref="I14:J14"/>
    <mergeCell ref="K14:L14"/>
    <mergeCell ref="M14:N14"/>
    <mergeCell ref="O14:P14"/>
    <mergeCell ref="B16:C16"/>
    <mergeCell ref="D16:D17"/>
    <mergeCell ref="E16:F16"/>
    <mergeCell ref="G16:H16"/>
    <mergeCell ref="I16:J16"/>
    <mergeCell ref="K16:L16"/>
    <mergeCell ref="M16:N16"/>
    <mergeCell ref="O16:P16"/>
    <mergeCell ref="B18:C18"/>
    <mergeCell ref="D18:D19"/>
    <mergeCell ref="E18:F18"/>
    <mergeCell ref="G18:H18"/>
    <mergeCell ref="I18:J18"/>
    <mergeCell ref="K18:L18"/>
    <mergeCell ref="M18:N18"/>
    <mergeCell ref="O18:P18"/>
    <mergeCell ref="B20:C20"/>
    <mergeCell ref="D20:D21"/>
    <mergeCell ref="E20:F20"/>
    <mergeCell ref="G20:H20"/>
    <mergeCell ref="I20:J20"/>
    <mergeCell ref="K20:L20"/>
    <mergeCell ref="M20:N20"/>
    <mergeCell ref="O20:P20"/>
    <mergeCell ref="B22:C22"/>
    <mergeCell ref="D22:D23"/>
    <mergeCell ref="E22:F22"/>
    <mergeCell ref="G22:H22"/>
    <mergeCell ref="I22:J22"/>
    <mergeCell ref="K22:L22"/>
    <mergeCell ref="M22:N22"/>
    <mergeCell ref="O22:P22"/>
    <mergeCell ref="B24:C24"/>
    <mergeCell ref="D24:D25"/>
    <mergeCell ref="E24:F24"/>
    <mergeCell ref="G24:H24"/>
    <mergeCell ref="I24:J24"/>
    <mergeCell ref="K24:L24"/>
    <mergeCell ref="M24:N24"/>
    <mergeCell ref="O24:P24"/>
    <mergeCell ref="B26:C26"/>
    <mergeCell ref="D26:D27"/>
    <mergeCell ref="E26:F26"/>
    <mergeCell ref="G26:H26"/>
    <mergeCell ref="I26:J26"/>
    <mergeCell ref="K26:L26"/>
    <mergeCell ref="M26:N26"/>
    <mergeCell ref="O26:P26"/>
    <mergeCell ref="B28:C28"/>
    <mergeCell ref="D28:D29"/>
    <mergeCell ref="E28:F28"/>
    <mergeCell ref="G28:H28"/>
    <mergeCell ref="I28:J28"/>
    <mergeCell ref="K28:L28"/>
    <mergeCell ref="M28:N28"/>
    <mergeCell ref="O28:P28"/>
    <mergeCell ref="B30:C30"/>
    <mergeCell ref="D30:D31"/>
    <mergeCell ref="E30:F30"/>
    <mergeCell ref="G30:H30"/>
    <mergeCell ref="I30:J30"/>
    <mergeCell ref="K30:L30"/>
    <mergeCell ref="M30:N30"/>
    <mergeCell ref="O30:P30"/>
    <mergeCell ref="B32:C32"/>
    <mergeCell ref="D32:D33"/>
    <mergeCell ref="E32:F32"/>
    <mergeCell ref="G32:H32"/>
    <mergeCell ref="I32:J32"/>
    <mergeCell ref="K32:L32"/>
    <mergeCell ref="M32:N32"/>
    <mergeCell ref="O32:P32"/>
    <mergeCell ref="B34:C34"/>
    <mergeCell ref="D34:D35"/>
    <mergeCell ref="E34:F34"/>
    <mergeCell ref="G34:H34"/>
    <mergeCell ref="I34:J34"/>
    <mergeCell ref="K34:L34"/>
    <mergeCell ref="M34:N34"/>
    <mergeCell ref="O34:P34"/>
    <mergeCell ref="B36:C36"/>
    <mergeCell ref="D36:D37"/>
    <mergeCell ref="E36:F36"/>
    <mergeCell ref="G36:H36"/>
    <mergeCell ref="I36:J36"/>
    <mergeCell ref="K36:L36"/>
    <mergeCell ref="M36:N36"/>
    <mergeCell ref="O36:P36"/>
    <mergeCell ref="B38:C38"/>
    <mergeCell ref="D38:D39"/>
    <mergeCell ref="E38:F38"/>
    <mergeCell ref="G38:H38"/>
    <mergeCell ref="I38:J38"/>
    <mergeCell ref="K38:L38"/>
    <mergeCell ref="M38:N38"/>
    <mergeCell ref="O38:P38"/>
    <mergeCell ref="B40:C40"/>
    <mergeCell ref="D40:D41"/>
    <mergeCell ref="E40:F40"/>
    <mergeCell ref="G40:H40"/>
    <mergeCell ref="I40:J40"/>
    <mergeCell ref="K40:L40"/>
    <mergeCell ref="M40:N40"/>
    <mergeCell ref="O40:P40"/>
    <mergeCell ref="B42:C42"/>
    <mergeCell ref="D42:D43"/>
    <mergeCell ref="E42:F42"/>
    <mergeCell ref="G42:H42"/>
    <mergeCell ref="I42:J42"/>
    <mergeCell ref="K42:L42"/>
    <mergeCell ref="M42:N42"/>
    <mergeCell ref="O42:P42"/>
    <mergeCell ref="B44:C44"/>
    <mergeCell ref="D44:D45"/>
    <mergeCell ref="E44:F44"/>
    <mergeCell ref="G44:H44"/>
    <mergeCell ref="I44:J44"/>
    <mergeCell ref="K44:L44"/>
    <mergeCell ref="M44:N44"/>
    <mergeCell ref="O44:P44"/>
    <mergeCell ref="B46:C46"/>
    <mergeCell ref="D46:D47"/>
    <mergeCell ref="E46:F46"/>
    <mergeCell ref="G46:H46"/>
    <mergeCell ref="I46:J46"/>
    <mergeCell ref="K46:L46"/>
    <mergeCell ref="M46:N46"/>
    <mergeCell ref="O46:P46"/>
    <mergeCell ref="B48:C48"/>
    <mergeCell ref="D48:D49"/>
    <mergeCell ref="E48:F48"/>
    <mergeCell ref="G48:H48"/>
    <mergeCell ref="I48:J48"/>
    <mergeCell ref="K48:L48"/>
    <mergeCell ref="M48:N48"/>
    <mergeCell ref="O48:P48"/>
    <mergeCell ref="B50:C50"/>
    <mergeCell ref="D50:D51"/>
    <mergeCell ref="E50:F50"/>
    <mergeCell ref="G50:H50"/>
    <mergeCell ref="I50:J50"/>
    <mergeCell ref="K50:L50"/>
    <mergeCell ref="M50:N50"/>
    <mergeCell ref="O50:P50"/>
    <mergeCell ref="B52:C52"/>
    <mergeCell ref="D52:D53"/>
    <mergeCell ref="E52:F52"/>
    <mergeCell ref="G52:H52"/>
    <mergeCell ref="I52:J52"/>
    <mergeCell ref="K52:L52"/>
    <mergeCell ref="M52:N52"/>
    <mergeCell ref="O52:P52"/>
    <mergeCell ref="B54:C54"/>
    <mergeCell ref="D54:D55"/>
    <mergeCell ref="E54:F54"/>
    <mergeCell ref="G54:H54"/>
    <mergeCell ref="I54:J54"/>
    <mergeCell ref="K54:L54"/>
    <mergeCell ref="M54:N54"/>
    <mergeCell ref="O54:P54"/>
    <mergeCell ref="B56:C56"/>
    <mergeCell ref="D56:D57"/>
    <mergeCell ref="E56:F56"/>
    <mergeCell ref="G56:H56"/>
    <mergeCell ref="I56:J56"/>
    <mergeCell ref="K56:L56"/>
    <mergeCell ref="M56:N56"/>
    <mergeCell ref="O56:P56"/>
    <mergeCell ref="B58:C58"/>
    <mergeCell ref="D58:D59"/>
    <mergeCell ref="E58:F58"/>
    <mergeCell ref="G58:H58"/>
    <mergeCell ref="I58:J58"/>
    <mergeCell ref="K58:L58"/>
    <mergeCell ref="M58:N58"/>
    <mergeCell ref="O58:P58"/>
    <mergeCell ref="B60:C60"/>
    <mergeCell ref="D60:D61"/>
    <mergeCell ref="E60:F60"/>
    <mergeCell ref="G60:H60"/>
    <mergeCell ref="I60:J60"/>
    <mergeCell ref="K60:L60"/>
    <mergeCell ref="M60:N60"/>
    <mergeCell ref="O60:P60"/>
    <mergeCell ref="B62:C62"/>
    <mergeCell ref="D62:D63"/>
    <mergeCell ref="E62:F62"/>
    <mergeCell ref="G62:H62"/>
    <mergeCell ref="I62:J62"/>
    <mergeCell ref="K62:L62"/>
    <mergeCell ref="M62:N62"/>
    <mergeCell ref="O62:P62"/>
    <mergeCell ref="B64:C64"/>
    <mergeCell ref="D64:D65"/>
    <mergeCell ref="E64:F64"/>
    <mergeCell ref="G64:H64"/>
    <mergeCell ref="I64:J64"/>
    <mergeCell ref="K64:L64"/>
    <mergeCell ref="M64:N64"/>
    <mergeCell ref="O64:P64"/>
    <mergeCell ref="M66:N66"/>
    <mergeCell ref="O66:P66"/>
    <mergeCell ref="B66:C66"/>
    <mergeCell ref="D66:D67"/>
    <mergeCell ref="E66:F66"/>
    <mergeCell ref="G66:H66"/>
    <mergeCell ref="I66:J66"/>
    <mergeCell ref="K66:L66"/>
  </mergeCells>
  <phoneticPr fontId="17" type="noConversion"/>
  <pageMargins left="0.75" right="0.75" top="0.5" bottom="0.5" header="0.5" footer="0.5"/>
  <pageSetup paperSize="77" scale="59" firstPageNumber="0" orientation="landscape" horizontalDpi="300" verticalDpi="30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125</vt:i4>
      </vt:variant>
      <vt:variant>
        <vt:lpstr>具名範圍</vt:lpstr>
      </vt:variant>
      <vt:variant>
        <vt:i4>1</vt:i4>
      </vt:variant>
    </vt:vector>
  </HeadingPairs>
  <TitlesOfParts>
    <vt:vector size="126" baseType="lpstr">
      <vt:lpstr>11304</vt:lpstr>
      <vt:lpstr>11204</vt:lpstr>
      <vt:lpstr>11104</vt:lpstr>
      <vt:lpstr>11004</vt:lpstr>
      <vt:lpstr>10904</vt:lpstr>
      <vt:lpstr>10804</vt:lpstr>
      <vt:lpstr>10704</vt:lpstr>
      <vt:lpstr>10609</vt:lpstr>
      <vt:lpstr>10608</vt:lpstr>
      <vt:lpstr>10607</vt:lpstr>
      <vt:lpstr>10606</vt:lpstr>
      <vt:lpstr>10605</vt:lpstr>
      <vt:lpstr>10604</vt:lpstr>
      <vt:lpstr>10603</vt:lpstr>
      <vt:lpstr>10602</vt:lpstr>
      <vt:lpstr>10601</vt:lpstr>
      <vt:lpstr>10512</vt:lpstr>
      <vt:lpstr>10511</vt:lpstr>
      <vt:lpstr>10510</vt:lpstr>
      <vt:lpstr>10509</vt:lpstr>
      <vt:lpstr>10508</vt:lpstr>
      <vt:lpstr>10507</vt:lpstr>
      <vt:lpstr>10506</vt:lpstr>
      <vt:lpstr>10505</vt:lpstr>
      <vt:lpstr>10504</vt:lpstr>
      <vt:lpstr>10503</vt:lpstr>
      <vt:lpstr>10502</vt:lpstr>
      <vt:lpstr>10501</vt:lpstr>
      <vt:lpstr>10412</vt:lpstr>
      <vt:lpstr>10411</vt:lpstr>
      <vt:lpstr>104710</vt:lpstr>
      <vt:lpstr>10409</vt:lpstr>
      <vt:lpstr>10408</vt:lpstr>
      <vt:lpstr>10407</vt:lpstr>
      <vt:lpstr>10406</vt:lpstr>
      <vt:lpstr>10405</vt:lpstr>
      <vt:lpstr>10404</vt:lpstr>
      <vt:lpstr>10403</vt:lpstr>
      <vt:lpstr>10402</vt:lpstr>
      <vt:lpstr>10401</vt:lpstr>
      <vt:lpstr>各年度依時間序列</vt:lpstr>
      <vt:lpstr>10312</vt:lpstr>
      <vt:lpstr>10311</vt:lpstr>
      <vt:lpstr>10310</vt:lpstr>
      <vt:lpstr>10309</vt:lpstr>
      <vt:lpstr>10308</vt:lpstr>
      <vt:lpstr>10307</vt:lpstr>
      <vt:lpstr>10306</vt:lpstr>
      <vt:lpstr>10305</vt:lpstr>
      <vt:lpstr>10304</vt:lpstr>
      <vt:lpstr>10303</vt:lpstr>
      <vt:lpstr>10302</vt:lpstr>
      <vt:lpstr>10301</vt:lpstr>
      <vt:lpstr>10212</vt:lpstr>
      <vt:lpstr>10211</vt:lpstr>
      <vt:lpstr>10210</vt:lpstr>
      <vt:lpstr>10209</vt:lpstr>
      <vt:lpstr>10208</vt:lpstr>
      <vt:lpstr>10207</vt:lpstr>
      <vt:lpstr>10206</vt:lpstr>
      <vt:lpstr>10205</vt:lpstr>
      <vt:lpstr>10204</vt:lpstr>
      <vt:lpstr>10203</vt:lpstr>
      <vt:lpstr>10202</vt:lpstr>
      <vt:lpstr>10201</vt:lpstr>
      <vt:lpstr>10112</vt:lpstr>
      <vt:lpstr>10111</vt:lpstr>
      <vt:lpstr>10110</vt:lpstr>
      <vt:lpstr>10109</vt:lpstr>
      <vt:lpstr>10108</vt:lpstr>
      <vt:lpstr>10107</vt:lpstr>
      <vt:lpstr>10106</vt:lpstr>
      <vt:lpstr>10105</vt:lpstr>
      <vt:lpstr>10104</vt:lpstr>
      <vt:lpstr>10103</vt:lpstr>
      <vt:lpstr>10102</vt:lpstr>
      <vt:lpstr>10101</vt:lpstr>
      <vt:lpstr>10012</vt:lpstr>
      <vt:lpstr>10011</vt:lpstr>
      <vt:lpstr>10010</vt:lpstr>
      <vt:lpstr>10009</vt:lpstr>
      <vt:lpstr>10008</vt:lpstr>
      <vt:lpstr>10007</vt:lpstr>
      <vt:lpstr>10006</vt:lpstr>
      <vt:lpstr>10005</vt:lpstr>
      <vt:lpstr>10004</vt:lpstr>
      <vt:lpstr>10003</vt:lpstr>
      <vt:lpstr>10002</vt:lpstr>
      <vt:lpstr>10001</vt:lpstr>
      <vt:lpstr>9912</vt:lpstr>
      <vt:lpstr>9911</vt:lpstr>
      <vt:lpstr>9910</vt:lpstr>
      <vt:lpstr>9909</vt:lpstr>
      <vt:lpstr>9908</vt:lpstr>
      <vt:lpstr>9907</vt:lpstr>
      <vt:lpstr>9906</vt:lpstr>
      <vt:lpstr>9905</vt:lpstr>
      <vt:lpstr>9904</vt:lpstr>
      <vt:lpstr>9903</vt:lpstr>
      <vt:lpstr>9902</vt:lpstr>
      <vt:lpstr>9901</vt:lpstr>
      <vt:lpstr>9812</vt:lpstr>
      <vt:lpstr>9811</vt:lpstr>
      <vt:lpstr>9810</vt:lpstr>
      <vt:lpstr>9809</vt:lpstr>
      <vt:lpstr>9808</vt:lpstr>
      <vt:lpstr>9807</vt:lpstr>
      <vt:lpstr>9806</vt:lpstr>
      <vt:lpstr>9805</vt:lpstr>
      <vt:lpstr>9804</vt:lpstr>
      <vt:lpstr>9803</vt:lpstr>
      <vt:lpstr>9802</vt:lpstr>
      <vt:lpstr>9801</vt:lpstr>
      <vt:lpstr>9712</vt:lpstr>
      <vt:lpstr>9711</vt:lpstr>
      <vt:lpstr>9710</vt:lpstr>
      <vt:lpstr>9709</vt:lpstr>
      <vt:lpstr>9708</vt:lpstr>
      <vt:lpstr>9707</vt:lpstr>
      <vt:lpstr>9706</vt:lpstr>
      <vt:lpstr>9705</vt:lpstr>
      <vt:lpstr>9704</vt:lpstr>
      <vt:lpstr>9703</vt:lpstr>
      <vt:lpstr>9702</vt:lpstr>
      <vt:lpstr>9701</vt:lpstr>
      <vt:lpstr>'9806'!Print_Area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陳曉慧</dc:creator>
  <cp:lastModifiedBy>吳同偉</cp:lastModifiedBy>
  <dcterms:created xsi:type="dcterms:W3CDTF">2017-09-06T01:26:08Z</dcterms:created>
  <dcterms:modified xsi:type="dcterms:W3CDTF">2024-07-22T14:13:42Z</dcterms:modified>
</cp:coreProperties>
</file>